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bailey\Desktop\For File Transfer\SteelWeb\Canadian\"/>
    </mc:Choice>
  </mc:AlternateContent>
  <xr:revisionPtr revIDLastSave="0" documentId="13_ncr:1_{31B579DE-D0F0-4891-B64B-433D21B01586}" xr6:coauthVersionLast="36" xr6:coauthVersionMax="36" xr10:uidLastSave="{00000000-0000-0000-0000-000000000000}"/>
  <bookViews>
    <workbookView xWindow="0" yWindow="0" windowWidth="14370" windowHeight="12225" tabRatio="860" xr2:uid="{9F8E8F15-4ACE-4C7B-837A-1EB370D114AF}"/>
  </bookViews>
  <sheets>
    <sheet name="DIRECTIONS" sheetId="14" r:id="rId1"/>
    <sheet name="JANUARY" sheetId="1" r:id="rId2"/>
    <sheet name="JanRpt" sheetId="32" r:id="rId3"/>
    <sheet name="FEBRUARY" sheetId="2" r:id="rId4"/>
    <sheet name="FebRpt" sheetId="31" r:id="rId5"/>
    <sheet name="MARCH" sheetId="15" r:id="rId6"/>
    <sheet name="MarRpt" sheetId="30" r:id="rId7"/>
    <sheet name="1-qt TrstRpt" sheetId="29" r:id="rId8"/>
    <sheet name="APRIL" sheetId="4" r:id="rId9"/>
    <sheet name="AprRpt" sheetId="28" r:id="rId10"/>
    <sheet name="MAY" sheetId="5" r:id="rId11"/>
    <sheet name="MayRpt" sheetId="27" r:id="rId12"/>
    <sheet name="JUNE" sheetId="6" r:id="rId13"/>
    <sheet name="JunRpt" sheetId="26" r:id="rId14"/>
    <sheet name="2-qt TrstRpt" sheetId="25" r:id="rId15"/>
    <sheet name="JULY" sheetId="7" r:id="rId16"/>
    <sheet name="JulRpt" sheetId="24" r:id="rId17"/>
    <sheet name="AUGUST" sheetId="8" r:id="rId18"/>
    <sheet name="AugRpt" sheetId="23" r:id="rId19"/>
    <sheet name="SEPTEMBER" sheetId="9" r:id="rId20"/>
    <sheet name="SepRpt" sheetId="22" r:id="rId21"/>
    <sheet name="3-qt TrstRpt" sheetId="21" r:id="rId22"/>
    <sheet name="OCTOBER" sheetId="10" r:id="rId23"/>
    <sheet name="OctRpt" sheetId="20" r:id="rId24"/>
    <sheet name="NOVEMBER" sheetId="11" r:id="rId25"/>
    <sheet name="NovRpt" sheetId="19" r:id="rId26"/>
    <sheet name="DECEMBER" sheetId="12" r:id="rId27"/>
    <sheet name="DecRpt" sheetId="18" r:id="rId28"/>
    <sheet name="4-qt TrstRpt" sheetId="17" r:id="rId29"/>
    <sheet name="AR251C" sheetId="13" r:id="rId30"/>
  </sheets>
  <definedNames>
    <definedName name="_xlnm.Print_Area" localSheetId="7">'1-qt TrstRpt'!$A$1:$J$69</definedName>
    <definedName name="_xlnm.Print_Area" localSheetId="14">'2-qt TrstRpt'!$A$1:$J$70</definedName>
    <definedName name="_xlnm.Print_Area" localSheetId="21">'3-qt TrstRpt'!$A$1:$J$70</definedName>
    <definedName name="_xlnm.Print_Area" localSheetId="28">'4-qt TrstRpt'!$A$1:$J$70</definedName>
    <definedName name="_xlnm.Print_Area" localSheetId="8">APRIL!$A$9:$AL$728,APRIL!$A$729:$S$773</definedName>
    <definedName name="_xlnm.Print_Area" localSheetId="9">AprRpt!$A$1:$J$51</definedName>
    <definedName name="_xlnm.Print_Area" localSheetId="29">AR251C!$A$8:$AJ$43,AR251C!$A$44:$R$79</definedName>
    <definedName name="_xlnm.Print_Area" localSheetId="18">AugRpt!$A$1:$J$51</definedName>
    <definedName name="_xlnm.Print_Area" localSheetId="17">AUGUST!$A$9:$AL$728,AUGUST!$A$729:$S$773</definedName>
    <definedName name="_xlnm.Print_Area" localSheetId="26">DECEMBER!$A$9:$AL$728,DECEMBER!$A$729:$S$773</definedName>
    <definedName name="_xlnm.Print_Area" localSheetId="27">DecRpt!$A$1:$J$51</definedName>
    <definedName name="_xlnm.Print_Area" localSheetId="4">FebRpt!$A$1:$J$51</definedName>
    <definedName name="_xlnm.Print_Area" localSheetId="3">FEBRUARY!$A$9:$AL$728,FEBRUARY!$A$729:$S$773</definedName>
    <definedName name="_xlnm.Print_Area" localSheetId="2">JanRpt!$A$1:$J$51</definedName>
    <definedName name="_xlnm.Print_Area" localSheetId="1">JANUARY!$A$9:$AL$728,JANUARY!$A$729:$S$773</definedName>
    <definedName name="_xlnm.Print_Area" localSheetId="16">JulRpt!$A$1:$J$51</definedName>
    <definedName name="_xlnm.Print_Area" localSheetId="15">JULY!$A$9:$AL$728,JULY!$A$729:$S$773</definedName>
    <definedName name="_xlnm.Print_Area" localSheetId="12">JUNE!$A$9:$AL$728,JUNE!$A$729:$S$773</definedName>
    <definedName name="_xlnm.Print_Area" localSheetId="13">JunRpt!$A$1:$J$51</definedName>
    <definedName name="_xlnm.Print_Area" localSheetId="5">MARCH!$A$9:$AL$728,MARCH!$A$729:$S$773</definedName>
    <definedName name="_xlnm.Print_Area" localSheetId="6">MarRpt!$A$1:$J$51</definedName>
    <definedName name="_xlnm.Print_Area" localSheetId="10">MAY!$A$9:$AL$728,MAY!$A$729:$S$773</definedName>
    <definedName name="_xlnm.Print_Area" localSheetId="11">MayRpt!$A$1:$J$51</definedName>
    <definedName name="_xlnm.Print_Area" localSheetId="24">NOVEMBER!$A$9:$AL$728,NOVEMBER!$A$729:$S$773</definedName>
    <definedName name="_xlnm.Print_Area" localSheetId="25">NovRpt!$A$1:$J$51</definedName>
    <definedName name="_xlnm.Print_Area" localSheetId="22">OCTOBER!$A$9:$AL$728,OCTOBER!$A$729:$S$773</definedName>
    <definedName name="_xlnm.Print_Area" localSheetId="23">OctRpt!$A$1:$J$51</definedName>
    <definedName name="_xlnm.Print_Area" localSheetId="20">SepRpt!$A$1:$J$51</definedName>
    <definedName name="_xlnm.Print_Area" localSheetId="19">SEPTEMBER!$A$9:$AL$728,SEPTEMBER!$A$729:$S$773</definedName>
    <definedName name="_xlnm.Print_Titles" localSheetId="29">AR251C!$8:$11</definedName>
    <definedName name="_xlnm.Print_Titles" localSheetId="0">DIRECTIONS!$1:$2</definedName>
  </definedNames>
  <calcPr calcId="191029"/>
</workbook>
</file>

<file path=xl/calcChain.xml><?xml version="1.0" encoding="utf-8"?>
<calcChain xmlns="http://schemas.openxmlformats.org/spreadsheetml/2006/main">
  <c r="M77" i="13" l="1"/>
  <c r="M79" i="13" s="1"/>
  <c r="F47" i="17"/>
  <c r="F47" i="21"/>
  <c r="F47" i="25"/>
  <c r="F47" i="29"/>
  <c r="O701" i="2"/>
  <c r="R700" i="2" s="1"/>
  <c r="O701" i="15"/>
  <c r="O701" i="4"/>
  <c r="R700" i="4" s="1"/>
  <c r="O701" i="5"/>
  <c r="O701" i="6"/>
  <c r="O701" i="7"/>
  <c r="O701" i="8"/>
  <c r="R700" i="8" s="1"/>
  <c r="O701" i="9"/>
  <c r="R700" i="9" s="1"/>
  <c r="O701" i="10"/>
  <c r="O701" i="11"/>
  <c r="O701" i="12"/>
  <c r="R700" i="12" s="1"/>
  <c r="O701" i="1"/>
  <c r="R700" i="15"/>
  <c r="R700" i="5"/>
  <c r="R700" i="6"/>
  <c r="R700" i="7"/>
  <c r="R700" i="10"/>
  <c r="R700" i="11"/>
  <c r="R700" i="1"/>
  <c r="I98" i="5" l="1"/>
  <c r="AI11" i="13"/>
  <c r="C11" i="13"/>
  <c r="Z11" i="13" l="1"/>
  <c r="AA10" i="15"/>
  <c r="AA460" i="15" s="1"/>
  <c r="AA10" i="4"/>
  <c r="AA325" i="4" s="1"/>
  <c r="AA10" i="5"/>
  <c r="AA550" i="5" s="1"/>
  <c r="AA10" i="6"/>
  <c r="AA595" i="6" s="1"/>
  <c r="AA10" i="7"/>
  <c r="AA595" i="7" s="1"/>
  <c r="AA10" i="8"/>
  <c r="AA10" i="9"/>
  <c r="AA550" i="9" s="1"/>
  <c r="AA10" i="10"/>
  <c r="AA595" i="10" s="1"/>
  <c r="AA10" i="11"/>
  <c r="AA10" i="12"/>
  <c r="AA10" i="2"/>
  <c r="AA595" i="2" s="1"/>
  <c r="AA640" i="2"/>
  <c r="AA460" i="2"/>
  <c r="AA640" i="15"/>
  <c r="AA595" i="15"/>
  <c r="AA550" i="15"/>
  <c r="AA505" i="15"/>
  <c r="AA370" i="15"/>
  <c r="AA280" i="15"/>
  <c r="AA235" i="15"/>
  <c r="AA190" i="15"/>
  <c r="AA145" i="15"/>
  <c r="AA595" i="4"/>
  <c r="AA505" i="4"/>
  <c r="AA460" i="4"/>
  <c r="AA415" i="4"/>
  <c r="AA370" i="4"/>
  <c r="AA235" i="4"/>
  <c r="AA145" i="4"/>
  <c r="AA100" i="4"/>
  <c r="AA640" i="5"/>
  <c r="AA595" i="5"/>
  <c r="AA460" i="5"/>
  <c r="AA415" i="5"/>
  <c r="AA280" i="5"/>
  <c r="AA235" i="5"/>
  <c r="AA100" i="5"/>
  <c r="AA460" i="6"/>
  <c r="AA280" i="6"/>
  <c r="AA370" i="7"/>
  <c r="AA640" i="8"/>
  <c r="AA595" i="8"/>
  <c r="AA550" i="8"/>
  <c r="AA505" i="8"/>
  <c r="AA460" i="8"/>
  <c r="AA415" i="8"/>
  <c r="AA370" i="8"/>
  <c r="AA325" i="8"/>
  <c r="AA280" i="8"/>
  <c r="AA235" i="8"/>
  <c r="AA190" i="8"/>
  <c r="AA145" i="8"/>
  <c r="AA100" i="8"/>
  <c r="AA640" i="10"/>
  <c r="AA460" i="10"/>
  <c r="AA280" i="10"/>
  <c r="AA100" i="10"/>
  <c r="AA640" i="11"/>
  <c r="AA595" i="11"/>
  <c r="AA550" i="11"/>
  <c r="AA505" i="11"/>
  <c r="AA460" i="11"/>
  <c r="AA415" i="11"/>
  <c r="AA370" i="11"/>
  <c r="AA325" i="11"/>
  <c r="AA280" i="11"/>
  <c r="AA235" i="11"/>
  <c r="AA190" i="11"/>
  <c r="AA145" i="11"/>
  <c r="AA100" i="11"/>
  <c r="AA640" i="12"/>
  <c r="AA595" i="12"/>
  <c r="AA550" i="12"/>
  <c r="AA505" i="12"/>
  <c r="AA460" i="12"/>
  <c r="AA415" i="12"/>
  <c r="AA370" i="12"/>
  <c r="AA325" i="12"/>
  <c r="AA280" i="12"/>
  <c r="AA235" i="12"/>
  <c r="AA190" i="12"/>
  <c r="AA145" i="12"/>
  <c r="AA100" i="12"/>
  <c r="AA640" i="1"/>
  <c r="AA595" i="1"/>
  <c r="AA550" i="1"/>
  <c r="AA505" i="1"/>
  <c r="AA460" i="1"/>
  <c r="AA415" i="1"/>
  <c r="AA370" i="1"/>
  <c r="AA325" i="1"/>
  <c r="AA280" i="1"/>
  <c r="AA235" i="1"/>
  <c r="AA190" i="1"/>
  <c r="AA145" i="1"/>
  <c r="AA100" i="1"/>
  <c r="AA55" i="2"/>
  <c r="AA55" i="15"/>
  <c r="AA55" i="4"/>
  <c r="AA55" i="5"/>
  <c r="AA55" i="6"/>
  <c r="AA55" i="8"/>
  <c r="AA55" i="10"/>
  <c r="AA55" i="11"/>
  <c r="AA55" i="12"/>
  <c r="AA55" i="1"/>
  <c r="AA190" i="4" l="1"/>
  <c r="AA550" i="4"/>
  <c r="AA325" i="15"/>
  <c r="AA280" i="2"/>
  <c r="AA280" i="4"/>
  <c r="AA640" i="4"/>
  <c r="AA415" i="15"/>
  <c r="AA100" i="15"/>
  <c r="AA100" i="9"/>
  <c r="AA280" i="9"/>
  <c r="AA415" i="9"/>
  <c r="AA280" i="7"/>
  <c r="AA640" i="7"/>
  <c r="AA235" i="9"/>
  <c r="AA325" i="7"/>
  <c r="AA100" i="6"/>
  <c r="AA325" i="2"/>
  <c r="AA415" i="7"/>
  <c r="AA460" i="9"/>
  <c r="AA100" i="7"/>
  <c r="AA460" i="7"/>
  <c r="AA640" i="6"/>
  <c r="AA595" i="9"/>
  <c r="AA145" i="7"/>
  <c r="AA505" i="7"/>
  <c r="AA640" i="9"/>
  <c r="AA190" i="7"/>
  <c r="AA550" i="7"/>
  <c r="AA100" i="2"/>
  <c r="AA55" i="9"/>
  <c r="AA55" i="7"/>
  <c r="AA235" i="7"/>
  <c r="AA145" i="2"/>
  <c r="AA325" i="10"/>
  <c r="AA505" i="10"/>
  <c r="AA145" i="6"/>
  <c r="AA505" i="6"/>
  <c r="AA505" i="2"/>
  <c r="AA190" i="10"/>
  <c r="AA370" i="10"/>
  <c r="AA550" i="10"/>
  <c r="AA145" i="9"/>
  <c r="AA325" i="9"/>
  <c r="AA505" i="9"/>
  <c r="AA190" i="6"/>
  <c r="AA370" i="6"/>
  <c r="AA550" i="6"/>
  <c r="AA145" i="5"/>
  <c r="AA325" i="5"/>
  <c r="AA505" i="5"/>
  <c r="AA190" i="2"/>
  <c r="AA370" i="2"/>
  <c r="AA550" i="2"/>
  <c r="AA145" i="10"/>
  <c r="AA325" i="6"/>
  <c r="AA235" i="10"/>
  <c r="AA415" i="10"/>
  <c r="AA190" i="9"/>
  <c r="AA370" i="9"/>
  <c r="AA235" i="6"/>
  <c r="AA415" i="6"/>
  <c r="AA190" i="5"/>
  <c r="AA370" i="5"/>
  <c r="AA235" i="2"/>
  <c r="AA415" i="2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M76" i="13" l="1"/>
  <c r="F71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F51" i="13"/>
  <c r="F50" i="13"/>
  <c r="F49" i="13"/>
  <c r="K48" i="13" l="1"/>
  <c r="Z709" i="2" l="1"/>
  <c r="Z709" i="15" s="1"/>
  <c r="Z709" i="4" s="1"/>
  <c r="Z709" i="5" s="1"/>
  <c r="Z710" i="2"/>
  <c r="Z710" i="15" s="1"/>
  <c r="Z710" i="4" s="1"/>
  <c r="Z710" i="5" s="1"/>
  <c r="U718" i="2"/>
  <c r="U719" i="2"/>
  <c r="U708" i="2"/>
  <c r="U709" i="2"/>
  <c r="U698" i="2"/>
  <c r="U699" i="2"/>
  <c r="U688" i="2"/>
  <c r="U689" i="2"/>
  <c r="Z718" i="2"/>
  <c r="Z718" i="15" s="1"/>
  <c r="Z718" i="4" s="1"/>
  <c r="Z718" i="5" s="1"/>
  <c r="Z718" i="6" s="1"/>
  <c r="Z718" i="7" s="1"/>
  <c r="Z718" i="8" s="1"/>
  <c r="Z718" i="9" s="1"/>
  <c r="Z718" i="10" s="1"/>
  <c r="Z718" i="11" s="1"/>
  <c r="Z718" i="12" s="1"/>
  <c r="Z719" i="2"/>
  <c r="Z698" i="2"/>
  <c r="Z699" i="2"/>
  <c r="Z689" i="2"/>
  <c r="Z688" i="2"/>
  <c r="Z690" i="2" l="1"/>
  <c r="U690" i="2"/>
  <c r="U700" i="2"/>
  <c r="U710" i="2"/>
  <c r="U720" i="2"/>
  <c r="Z700" i="2"/>
  <c r="Z708" i="2"/>
  <c r="P763" i="2" l="1"/>
  <c r="P763" i="15" s="1"/>
  <c r="P763" i="4" s="1"/>
  <c r="P763" i="5" s="1"/>
  <c r="P763" i="6" s="1"/>
  <c r="P763" i="7" s="1"/>
  <c r="P763" i="8" s="1"/>
  <c r="P763" i="9" s="1"/>
  <c r="P763" i="10" s="1"/>
  <c r="P763" i="11" s="1"/>
  <c r="P763" i="12" s="1"/>
  <c r="K68" i="13" s="1"/>
  <c r="P762" i="2"/>
  <c r="P762" i="15" s="1"/>
  <c r="P762" i="4" s="1"/>
  <c r="P762" i="5" s="1"/>
  <c r="P762" i="6" s="1"/>
  <c r="P762" i="7" s="1"/>
  <c r="P762" i="8" s="1"/>
  <c r="P762" i="9" s="1"/>
  <c r="P762" i="10" s="1"/>
  <c r="P762" i="11" s="1"/>
  <c r="P762" i="12" s="1"/>
  <c r="P761" i="2"/>
  <c r="P761" i="15" s="1"/>
  <c r="P761" i="4" s="1"/>
  <c r="P761" i="5" s="1"/>
  <c r="P761" i="6" s="1"/>
  <c r="P761" i="7" s="1"/>
  <c r="P761" i="8" s="1"/>
  <c r="P761" i="9" s="1"/>
  <c r="P761" i="10" s="1"/>
  <c r="P761" i="11" s="1"/>
  <c r="P761" i="12" s="1"/>
  <c r="K763" i="2"/>
  <c r="K763" i="15" s="1"/>
  <c r="K763" i="4" s="1"/>
  <c r="K763" i="5" s="1"/>
  <c r="K763" i="6" s="1"/>
  <c r="K763" i="7" s="1"/>
  <c r="K763" i="8" s="1"/>
  <c r="K763" i="9" s="1"/>
  <c r="K763" i="10" s="1"/>
  <c r="K763" i="11" s="1"/>
  <c r="K763" i="12" s="1"/>
  <c r="K64" i="13" s="1"/>
  <c r="K762" i="2"/>
  <c r="K762" i="15" s="1"/>
  <c r="K762" i="4" s="1"/>
  <c r="K762" i="5" s="1"/>
  <c r="K762" i="6" s="1"/>
  <c r="K762" i="7" s="1"/>
  <c r="K762" i="8" s="1"/>
  <c r="K762" i="9" s="1"/>
  <c r="K762" i="10" s="1"/>
  <c r="K762" i="11" s="1"/>
  <c r="K762" i="12" s="1"/>
  <c r="K761" i="2"/>
  <c r="K761" i="15" s="1"/>
  <c r="K761" i="4" s="1"/>
  <c r="K761" i="5" s="1"/>
  <c r="K761" i="6" s="1"/>
  <c r="K761" i="7" s="1"/>
  <c r="K761" i="8" s="1"/>
  <c r="K761" i="9" s="1"/>
  <c r="K761" i="10" s="1"/>
  <c r="K761" i="11" s="1"/>
  <c r="K761" i="12" s="1"/>
  <c r="P753" i="2"/>
  <c r="P753" i="15" s="1"/>
  <c r="P753" i="4" s="1"/>
  <c r="P753" i="5" s="1"/>
  <c r="P753" i="6" s="1"/>
  <c r="P753" i="7" s="1"/>
  <c r="P753" i="8" s="1"/>
  <c r="P753" i="9" s="1"/>
  <c r="P753" i="10" s="1"/>
  <c r="P753" i="11" s="1"/>
  <c r="P753" i="12" s="1"/>
  <c r="K67" i="13" s="1"/>
  <c r="P752" i="2"/>
  <c r="P752" i="15" s="1"/>
  <c r="P752" i="4" s="1"/>
  <c r="P752" i="5" s="1"/>
  <c r="P752" i="6" s="1"/>
  <c r="P752" i="7" s="1"/>
  <c r="P752" i="8" s="1"/>
  <c r="P752" i="9" s="1"/>
  <c r="P752" i="10" s="1"/>
  <c r="P752" i="11" s="1"/>
  <c r="P752" i="12" s="1"/>
  <c r="P751" i="2"/>
  <c r="P751" i="15" s="1"/>
  <c r="P751" i="4" s="1"/>
  <c r="P751" i="5" s="1"/>
  <c r="P751" i="6" s="1"/>
  <c r="P751" i="7" s="1"/>
  <c r="P751" i="8" s="1"/>
  <c r="P751" i="9" s="1"/>
  <c r="P751" i="10" s="1"/>
  <c r="P751" i="11" s="1"/>
  <c r="K753" i="2"/>
  <c r="K753" i="15" s="1"/>
  <c r="K753" i="4" s="1"/>
  <c r="K753" i="5" s="1"/>
  <c r="K753" i="6" s="1"/>
  <c r="K753" i="7" s="1"/>
  <c r="K753" i="8" s="1"/>
  <c r="K753" i="9" s="1"/>
  <c r="K753" i="10" s="1"/>
  <c r="K753" i="11" s="1"/>
  <c r="K753" i="12" s="1"/>
  <c r="K63" i="13" s="1"/>
  <c r="K752" i="2"/>
  <c r="K752" i="15" s="1"/>
  <c r="K752" i="4" s="1"/>
  <c r="K752" i="5" s="1"/>
  <c r="K752" i="6" s="1"/>
  <c r="K752" i="7" s="1"/>
  <c r="K752" i="8" s="1"/>
  <c r="K752" i="9" s="1"/>
  <c r="K752" i="10" s="1"/>
  <c r="K752" i="11" s="1"/>
  <c r="K752" i="12" s="1"/>
  <c r="K751" i="2"/>
  <c r="K751" i="15" s="1"/>
  <c r="K751" i="4" s="1"/>
  <c r="K751" i="5" s="1"/>
  <c r="K751" i="6" s="1"/>
  <c r="K751" i="7" s="1"/>
  <c r="K751" i="8" s="1"/>
  <c r="K751" i="9" s="1"/>
  <c r="K751" i="10" s="1"/>
  <c r="K751" i="11" s="1"/>
  <c r="K751" i="12" s="1"/>
  <c r="P743" i="2"/>
  <c r="P743" i="15" s="1"/>
  <c r="P743" i="4" s="1"/>
  <c r="P743" i="5" s="1"/>
  <c r="P743" i="6" s="1"/>
  <c r="P743" i="7" s="1"/>
  <c r="P743" i="8" s="1"/>
  <c r="P743" i="9" s="1"/>
  <c r="P743" i="10" s="1"/>
  <c r="P743" i="11" s="1"/>
  <c r="P743" i="12" s="1"/>
  <c r="K66" i="13" s="1"/>
  <c r="P742" i="2"/>
  <c r="P742" i="15" s="1"/>
  <c r="P742" i="4" s="1"/>
  <c r="P742" i="5" s="1"/>
  <c r="P742" i="6" s="1"/>
  <c r="P742" i="7" s="1"/>
  <c r="P742" i="8" s="1"/>
  <c r="P742" i="9" s="1"/>
  <c r="P742" i="10" s="1"/>
  <c r="P742" i="11" s="1"/>
  <c r="P742" i="12" s="1"/>
  <c r="P741" i="2"/>
  <c r="P741" i="15" s="1"/>
  <c r="P741" i="4" s="1"/>
  <c r="P741" i="5" s="1"/>
  <c r="P741" i="6" s="1"/>
  <c r="P741" i="7" s="1"/>
  <c r="P741" i="8" s="1"/>
  <c r="P741" i="9" s="1"/>
  <c r="P741" i="10" s="1"/>
  <c r="P741" i="11" s="1"/>
  <c r="P741" i="12" s="1"/>
  <c r="K743" i="2"/>
  <c r="K743" i="15" s="1"/>
  <c r="K743" i="4" s="1"/>
  <c r="K743" i="5" s="1"/>
  <c r="K743" i="6" s="1"/>
  <c r="K743" i="7" s="1"/>
  <c r="K743" i="8" s="1"/>
  <c r="K743" i="9" s="1"/>
  <c r="K743" i="10" s="1"/>
  <c r="K743" i="11" s="1"/>
  <c r="K743" i="12" s="1"/>
  <c r="K62" i="13" s="1"/>
  <c r="K742" i="2"/>
  <c r="K742" i="15" s="1"/>
  <c r="K742" i="4" s="1"/>
  <c r="K742" i="5" s="1"/>
  <c r="K742" i="6" s="1"/>
  <c r="K742" i="7" s="1"/>
  <c r="K742" i="8" s="1"/>
  <c r="K742" i="9" s="1"/>
  <c r="K742" i="10" s="1"/>
  <c r="K742" i="11" s="1"/>
  <c r="K742" i="12" s="1"/>
  <c r="K741" i="2"/>
  <c r="K741" i="15" s="1"/>
  <c r="K741" i="4" s="1"/>
  <c r="K741" i="5" s="1"/>
  <c r="K741" i="6" s="1"/>
  <c r="K741" i="7" s="1"/>
  <c r="K741" i="8" s="1"/>
  <c r="K741" i="9" s="1"/>
  <c r="K741" i="10" s="1"/>
  <c r="K741" i="11" s="1"/>
  <c r="K741" i="12" s="1"/>
  <c r="P733" i="2"/>
  <c r="P733" i="15" s="1"/>
  <c r="P733" i="4" s="1"/>
  <c r="P733" i="5" s="1"/>
  <c r="P733" i="6" s="1"/>
  <c r="P733" i="7" s="1"/>
  <c r="P733" i="8" s="1"/>
  <c r="P733" i="9" s="1"/>
  <c r="P733" i="10" s="1"/>
  <c r="P733" i="11" s="1"/>
  <c r="P733" i="12" s="1"/>
  <c r="K65" i="13" s="1"/>
  <c r="P732" i="2"/>
  <c r="P732" i="15" s="1"/>
  <c r="P732" i="4" s="1"/>
  <c r="P732" i="5" s="1"/>
  <c r="P732" i="6" s="1"/>
  <c r="P732" i="7" s="1"/>
  <c r="P732" i="8" s="1"/>
  <c r="P732" i="9" s="1"/>
  <c r="P732" i="10" s="1"/>
  <c r="P732" i="11" s="1"/>
  <c r="P732" i="12" s="1"/>
  <c r="P731" i="2"/>
  <c r="P731" i="15" s="1"/>
  <c r="P731" i="4" s="1"/>
  <c r="P731" i="5" s="1"/>
  <c r="P731" i="6" s="1"/>
  <c r="P731" i="7" s="1"/>
  <c r="P731" i="8" s="1"/>
  <c r="P731" i="9" s="1"/>
  <c r="P731" i="10" s="1"/>
  <c r="P731" i="11" s="1"/>
  <c r="P731" i="12" s="1"/>
  <c r="K732" i="2"/>
  <c r="K732" i="15" s="1"/>
  <c r="K732" i="4" s="1"/>
  <c r="K732" i="5" s="1"/>
  <c r="K732" i="6" s="1"/>
  <c r="K732" i="7" s="1"/>
  <c r="K732" i="8" s="1"/>
  <c r="K732" i="9" s="1"/>
  <c r="K732" i="10" s="1"/>
  <c r="K732" i="11" s="1"/>
  <c r="K732" i="12" s="1"/>
  <c r="K733" i="2"/>
  <c r="K733" i="15" s="1"/>
  <c r="K733" i="4" s="1"/>
  <c r="K733" i="5" s="1"/>
  <c r="K733" i="6" s="1"/>
  <c r="K733" i="7" s="1"/>
  <c r="K733" i="8" s="1"/>
  <c r="K733" i="9" s="1"/>
  <c r="K733" i="10" s="1"/>
  <c r="K733" i="11" s="1"/>
  <c r="K733" i="12" s="1"/>
  <c r="K61" i="13" s="1"/>
  <c r="K731" i="2"/>
  <c r="K731" i="15" s="1"/>
  <c r="K731" i="4" s="1"/>
  <c r="K731" i="5" s="1"/>
  <c r="K731" i="6" s="1"/>
  <c r="K731" i="7" s="1"/>
  <c r="K731" i="8" s="1"/>
  <c r="K731" i="9" s="1"/>
  <c r="K731" i="10" s="1"/>
  <c r="K731" i="11" s="1"/>
  <c r="K731" i="12" s="1"/>
  <c r="G770" i="2"/>
  <c r="E770" i="2"/>
  <c r="C770" i="2"/>
  <c r="G770" i="15"/>
  <c r="E770" i="15"/>
  <c r="C770" i="15"/>
  <c r="G770" i="4"/>
  <c r="E770" i="4"/>
  <c r="C770" i="4"/>
  <c r="G770" i="5"/>
  <c r="E770" i="5"/>
  <c r="C770" i="5"/>
  <c r="G770" i="6"/>
  <c r="E770" i="6"/>
  <c r="C770" i="6"/>
  <c r="G770" i="7"/>
  <c r="E770" i="7"/>
  <c r="C770" i="7"/>
  <c r="G770" i="8"/>
  <c r="E770" i="8"/>
  <c r="C770" i="8"/>
  <c r="G770" i="9"/>
  <c r="E770" i="9"/>
  <c r="C770" i="9"/>
  <c r="G770" i="10"/>
  <c r="E770" i="10"/>
  <c r="C770" i="10"/>
  <c r="G770" i="11"/>
  <c r="E770" i="11"/>
  <c r="C770" i="11"/>
  <c r="G770" i="12"/>
  <c r="E770" i="12"/>
  <c r="C770" i="12"/>
  <c r="G770" i="1"/>
  <c r="E770" i="1"/>
  <c r="C770" i="1"/>
  <c r="P768" i="1"/>
  <c r="P764" i="2" s="1"/>
  <c r="P768" i="2" s="1"/>
  <c r="P764" i="15" s="1"/>
  <c r="P768" i="15" s="1"/>
  <c r="P764" i="4" s="1"/>
  <c r="P768" i="4" s="1"/>
  <c r="P764" i="5" s="1"/>
  <c r="P768" i="5" s="1"/>
  <c r="P764" i="6" s="1"/>
  <c r="P768" i="6" s="1"/>
  <c r="P764" i="7" s="1"/>
  <c r="P768" i="7" s="1"/>
  <c r="P764" i="8" s="1"/>
  <c r="P768" i="8" s="1"/>
  <c r="P764" i="9" s="1"/>
  <c r="P768" i="9" s="1"/>
  <c r="P764" i="10" s="1"/>
  <c r="P768" i="10" s="1"/>
  <c r="P764" i="11" s="1"/>
  <c r="P768" i="11" s="1"/>
  <c r="P764" i="12" s="1"/>
  <c r="P768" i="12" s="1"/>
  <c r="N68" i="13" s="1"/>
  <c r="K768" i="1"/>
  <c r="K764" i="2" s="1"/>
  <c r="K768" i="2" s="1"/>
  <c r="K764" i="15" s="1"/>
  <c r="K768" i="15" s="1"/>
  <c r="K764" i="4" s="1"/>
  <c r="K768" i="4" s="1"/>
  <c r="K764" i="5" s="1"/>
  <c r="K768" i="5" s="1"/>
  <c r="K764" i="6" s="1"/>
  <c r="K768" i="6" s="1"/>
  <c r="K764" i="7" s="1"/>
  <c r="K768" i="7" s="1"/>
  <c r="K764" i="8" s="1"/>
  <c r="K768" i="8" s="1"/>
  <c r="K764" i="9" s="1"/>
  <c r="K768" i="9" s="1"/>
  <c r="K764" i="10" s="1"/>
  <c r="K768" i="10" s="1"/>
  <c r="K764" i="11" s="1"/>
  <c r="K768" i="11" s="1"/>
  <c r="K764" i="12" s="1"/>
  <c r="K768" i="12" s="1"/>
  <c r="N64" i="13" s="1"/>
  <c r="P758" i="1"/>
  <c r="P754" i="2" s="1"/>
  <c r="P758" i="2" s="1"/>
  <c r="P754" i="15" s="1"/>
  <c r="P758" i="15" s="1"/>
  <c r="P754" i="4" s="1"/>
  <c r="P758" i="4" s="1"/>
  <c r="P754" i="5" s="1"/>
  <c r="P758" i="5" s="1"/>
  <c r="P754" i="6" s="1"/>
  <c r="P758" i="6" s="1"/>
  <c r="P754" i="7" s="1"/>
  <c r="P758" i="7" s="1"/>
  <c r="P754" i="8" s="1"/>
  <c r="P758" i="8" s="1"/>
  <c r="P754" i="9" s="1"/>
  <c r="P758" i="9" s="1"/>
  <c r="P754" i="10" s="1"/>
  <c r="P758" i="10" s="1"/>
  <c r="P754" i="11" s="1"/>
  <c r="P758" i="11" s="1"/>
  <c r="K758" i="1"/>
  <c r="K754" i="2" s="1"/>
  <c r="K758" i="2" s="1"/>
  <c r="K754" i="15" s="1"/>
  <c r="K758" i="15" s="1"/>
  <c r="K754" i="4" s="1"/>
  <c r="K758" i="4" s="1"/>
  <c r="K754" i="5" s="1"/>
  <c r="K758" i="5" s="1"/>
  <c r="K754" i="6" s="1"/>
  <c r="K758" i="6" s="1"/>
  <c r="K754" i="7" s="1"/>
  <c r="K758" i="7" s="1"/>
  <c r="K754" i="8" s="1"/>
  <c r="K758" i="8" s="1"/>
  <c r="K754" i="9" s="1"/>
  <c r="K758" i="9" s="1"/>
  <c r="K754" i="10" s="1"/>
  <c r="K758" i="10" s="1"/>
  <c r="K754" i="11" s="1"/>
  <c r="K758" i="11" s="1"/>
  <c r="K754" i="12" s="1"/>
  <c r="K758" i="12" s="1"/>
  <c r="N63" i="13" s="1"/>
  <c r="P748" i="1"/>
  <c r="P744" i="2" s="1"/>
  <c r="P748" i="2" s="1"/>
  <c r="P744" i="15" s="1"/>
  <c r="P748" i="15" s="1"/>
  <c r="P744" i="4" s="1"/>
  <c r="P748" i="4" s="1"/>
  <c r="P744" i="5" s="1"/>
  <c r="P748" i="5" s="1"/>
  <c r="P744" i="6" s="1"/>
  <c r="P748" i="6" s="1"/>
  <c r="P744" i="7" s="1"/>
  <c r="P748" i="7" s="1"/>
  <c r="P744" i="8" s="1"/>
  <c r="P748" i="8" s="1"/>
  <c r="P744" i="9" s="1"/>
  <c r="P748" i="9" s="1"/>
  <c r="P744" i="10" s="1"/>
  <c r="P748" i="10" s="1"/>
  <c r="P744" i="11" s="1"/>
  <c r="P748" i="11" s="1"/>
  <c r="P744" i="12" s="1"/>
  <c r="P748" i="12" s="1"/>
  <c r="N66" i="13" s="1"/>
  <c r="K748" i="1"/>
  <c r="K744" i="2" s="1"/>
  <c r="K748" i="2" s="1"/>
  <c r="K744" i="15" s="1"/>
  <c r="K748" i="15" s="1"/>
  <c r="K744" i="4" s="1"/>
  <c r="K748" i="4" s="1"/>
  <c r="K744" i="5" s="1"/>
  <c r="K748" i="5" s="1"/>
  <c r="K744" i="6" s="1"/>
  <c r="K748" i="6" s="1"/>
  <c r="K744" i="7" s="1"/>
  <c r="K748" i="7" s="1"/>
  <c r="K744" i="8" s="1"/>
  <c r="K748" i="8" s="1"/>
  <c r="K744" i="9" s="1"/>
  <c r="K748" i="9" s="1"/>
  <c r="K744" i="10" s="1"/>
  <c r="K748" i="10" s="1"/>
  <c r="K744" i="11" s="1"/>
  <c r="K748" i="11" s="1"/>
  <c r="K744" i="12" s="1"/>
  <c r="K748" i="12" s="1"/>
  <c r="N62" i="13" s="1"/>
  <c r="P738" i="1"/>
  <c r="P734" i="2" s="1"/>
  <c r="P738" i="2" s="1"/>
  <c r="P734" i="15" s="1"/>
  <c r="P738" i="15" s="1"/>
  <c r="P734" i="4" s="1"/>
  <c r="P738" i="4" s="1"/>
  <c r="P734" i="5" s="1"/>
  <c r="P738" i="5" s="1"/>
  <c r="P734" i="6" s="1"/>
  <c r="P738" i="6" s="1"/>
  <c r="P734" i="7" s="1"/>
  <c r="P738" i="7" s="1"/>
  <c r="P734" i="8" s="1"/>
  <c r="P738" i="8" s="1"/>
  <c r="P734" i="9" s="1"/>
  <c r="P738" i="9" s="1"/>
  <c r="P734" i="10" s="1"/>
  <c r="P738" i="10" s="1"/>
  <c r="P734" i="11" s="1"/>
  <c r="P738" i="11" s="1"/>
  <c r="P734" i="12" s="1"/>
  <c r="P738" i="12" s="1"/>
  <c r="N65" i="13" s="1"/>
  <c r="K738" i="1"/>
  <c r="K734" i="2" s="1"/>
  <c r="K738" i="2" s="1"/>
  <c r="K734" i="15" s="1"/>
  <c r="K738" i="15" s="1"/>
  <c r="K734" i="4" s="1"/>
  <c r="K738" i="4" s="1"/>
  <c r="K734" i="5" s="1"/>
  <c r="K738" i="5" s="1"/>
  <c r="K734" i="6" s="1"/>
  <c r="K738" i="6" s="1"/>
  <c r="K734" i="7" s="1"/>
  <c r="K738" i="7" s="1"/>
  <c r="K734" i="8" s="1"/>
  <c r="K738" i="8" s="1"/>
  <c r="K734" i="9" s="1"/>
  <c r="K738" i="9" s="1"/>
  <c r="K734" i="10" s="1"/>
  <c r="K738" i="10" s="1"/>
  <c r="K734" i="11" s="1"/>
  <c r="K738" i="11" s="1"/>
  <c r="K734" i="12" s="1"/>
  <c r="K738" i="12" s="1"/>
  <c r="N61" i="13" s="1"/>
  <c r="I683" i="2"/>
  <c r="K682" i="2"/>
  <c r="J682" i="2"/>
  <c r="K681" i="2"/>
  <c r="J681" i="2"/>
  <c r="K680" i="2"/>
  <c r="J680" i="2"/>
  <c r="K679" i="2"/>
  <c r="J679" i="2"/>
  <c r="K678" i="2"/>
  <c r="J678" i="2"/>
  <c r="K677" i="2"/>
  <c r="J677" i="2"/>
  <c r="K676" i="2"/>
  <c r="J676" i="2"/>
  <c r="K675" i="2"/>
  <c r="J675" i="2"/>
  <c r="K674" i="2"/>
  <c r="J674" i="2"/>
  <c r="K673" i="2"/>
  <c r="J673" i="2"/>
  <c r="K672" i="2"/>
  <c r="J672" i="2"/>
  <c r="K671" i="2"/>
  <c r="J671" i="2"/>
  <c r="K670" i="2"/>
  <c r="J670" i="2"/>
  <c r="K669" i="2"/>
  <c r="J669" i="2"/>
  <c r="K668" i="2"/>
  <c r="J668" i="2"/>
  <c r="K667" i="2"/>
  <c r="J667" i="2"/>
  <c r="K666" i="2"/>
  <c r="J666" i="2"/>
  <c r="K665" i="2"/>
  <c r="J665" i="2"/>
  <c r="K664" i="2"/>
  <c r="J664" i="2"/>
  <c r="K663" i="2"/>
  <c r="J663" i="2"/>
  <c r="K662" i="2"/>
  <c r="J662" i="2"/>
  <c r="K661" i="2"/>
  <c r="J661" i="2"/>
  <c r="K660" i="2"/>
  <c r="J660" i="2"/>
  <c r="K659" i="2"/>
  <c r="J659" i="2"/>
  <c r="K658" i="2"/>
  <c r="J658" i="2"/>
  <c r="K657" i="2"/>
  <c r="J657" i="2"/>
  <c r="K656" i="2"/>
  <c r="J656" i="2"/>
  <c r="K655" i="2"/>
  <c r="J655" i="2"/>
  <c r="K654" i="2"/>
  <c r="J654" i="2"/>
  <c r="K653" i="2"/>
  <c r="J653" i="2"/>
  <c r="K652" i="2"/>
  <c r="J652" i="2"/>
  <c r="I638" i="2"/>
  <c r="K637" i="2"/>
  <c r="J637" i="2"/>
  <c r="K636" i="2"/>
  <c r="J636" i="2"/>
  <c r="K635" i="2"/>
  <c r="J635" i="2"/>
  <c r="K634" i="2"/>
  <c r="J634" i="2"/>
  <c r="K633" i="2"/>
  <c r="J633" i="2"/>
  <c r="K632" i="2"/>
  <c r="J632" i="2"/>
  <c r="K631" i="2"/>
  <c r="J631" i="2"/>
  <c r="K630" i="2"/>
  <c r="J630" i="2"/>
  <c r="K629" i="2"/>
  <c r="J629" i="2"/>
  <c r="K628" i="2"/>
  <c r="J628" i="2"/>
  <c r="K627" i="2"/>
  <c r="J627" i="2"/>
  <c r="K626" i="2"/>
  <c r="J626" i="2"/>
  <c r="K625" i="2"/>
  <c r="J625" i="2"/>
  <c r="K624" i="2"/>
  <c r="J624" i="2"/>
  <c r="K623" i="2"/>
  <c r="J623" i="2"/>
  <c r="K622" i="2"/>
  <c r="J622" i="2"/>
  <c r="K621" i="2"/>
  <c r="J621" i="2"/>
  <c r="K620" i="2"/>
  <c r="J620" i="2"/>
  <c r="K619" i="2"/>
  <c r="J619" i="2"/>
  <c r="K618" i="2"/>
  <c r="J618" i="2"/>
  <c r="K617" i="2"/>
  <c r="J617" i="2"/>
  <c r="K616" i="2"/>
  <c r="J616" i="2"/>
  <c r="K615" i="2"/>
  <c r="J615" i="2"/>
  <c r="K614" i="2"/>
  <c r="J614" i="2"/>
  <c r="K613" i="2"/>
  <c r="J613" i="2"/>
  <c r="K612" i="2"/>
  <c r="J612" i="2"/>
  <c r="K611" i="2"/>
  <c r="J611" i="2"/>
  <c r="K610" i="2"/>
  <c r="J610" i="2"/>
  <c r="K609" i="2"/>
  <c r="J609" i="2"/>
  <c r="K608" i="2"/>
  <c r="J608" i="2"/>
  <c r="K607" i="2"/>
  <c r="J607" i="2"/>
  <c r="I683" i="15"/>
  <c r="K682" i="15"/>
  <c r="J682" i="15"/>
  <c r="K681" i="15"/>
  <c r="J681" i="15"/>
  <c r="K680" i="15"/>
  <c r="J680" i="15"/>
  <c r="K679" i="15"/>
  <c r="J679" i="15"/>
  <c r="K678" i="15"/>
  <c r="J678" i="15"/>
  <c r="K677" i="15"/>
  <c r="J677" i="15"/>
  <c r="K676" i="15"/>
  <c r="J676" i="15"/>
  <c r="K675" i="15"/>
  <c r="J675" i="15"/>
  <c r="K674" i="15"/>
  <c r="J674" i="15"/>
  <c r="K673" i="15"/>
  <c r="J673" i="15"/>
  <c r="K672" i="15"/>
  <c r="J672" i="15"/>
  <c r="K671" i="15"/>
  <c r="J671" i="15"/>
  <c r="K670" i="15"/>
  <c r="J670" i="15"/>
  <c r="K669" i="15"/>
  <c r="J669" i="15"/>
  <c r="K668" i="15"/>
  <c r="J668" i="15"/>
  <c r="K667" i="15"/>
  <c r="J667" i="15"/>
  <c r="K666" i="15"/>
  <c r="J666" i="15"/>
  <c r="K665" i="15"/>
  <c r="J665" i="15"/>
  <c r="K664" i="15"/>
  <c r="J664" i="15"/>
  <c r="K663" i="15"/>
  <c r="J663" i="15"/>
  <c r="K662" i="15"/>
  <c r="J662" i="15"/>
  <c r="K661" i="15"/>
  <c r="J661" i="15"/>
  <c r="K660" i="15"/>
  <c r="J660" i="15"/>
  <c r="K659" i="15"/>
  <c r="J659" i="15"/>
  <c r="K658" i="15"/>
  <c r="J658" i="15"/>
  <c r="K657" i="15"/>
  <c r="J657" i="15"/>
  <c r="K656" i="15"/>
  <c r="J656" i="15"/>
  <c r="K655" i="15"/>
  <c r="J655" i="15"/>
  <c r="K654" i="15"/>
  <c r="J654" i="15"/>
  <c r="K653" i="15"/>
  <c r="J653" i="15"/>
  <c r="K652" i="15"/>
  <c r="J652" i="15"/>
  <c r="I638" i="15"/>
  <c r="K637" i="15"/>
  <c r="J637" i="15"/>
  <c r="K636" i="15"/>
  <c r="J636" i="15"/>
  <c r="K635" i="15"/>
  <c r="J635" i="15"/>
  <c r="K634" i="15"/>
  <c r="J634" i="15"/>
  <c r="K633" i="15"/>
  <c r="J633" i="15"/>
  <c r="K632" i="15"/>
  <c r="J632" i="15"/>
  <c r="K631" i="15"/>
  <c r="J631" i="15"/>
  <c r="K630" i="15"/>
  <c r="J630" i="15"/>
  <c r="K629" i="15"/>
  <c r="J629" i="15"/>
  <c r="K628" i="15"/>
  <c r="J628" i="15"/>
  <c r="K627" i="15"/>
  <c r="J627" i="15"/>
  <c r="K626" i="15"/>
  <c r="J626" i="15"/>
  <c r="K625" i="15"/>
  <c r="J625" i="15"/>
  <c r="K624" i="15"/>
  <c r="J624" i="15"/>
  <c r="K623" i="15"/>
  <c r="J623" i="15"/>
  <c r="K622" i="15"/>
  <c r="J622" i="15"/>
  <c r="K621" i="15"/>
  <c r="J621" i="15"/>
  <c r="K620" i="15"/>
  <c r="J620" i="15"/>
  <c r="K619" i="15"/>
  <c r="J619" i="15"/>
  <c r="K618" i="15"/>
  <c r="J618" i="15"/>
  <c r="K617" i="15"/>
  <c r="J617" i="15"/>
  <c r="K616" i="15"/>
  <c r="J616" i="15"/>
  <c r="K615" i="15"/>
  <c r="J615" i="15"/>
  <c r="K614" i="15"/>
  <c r="J614" i="15"/>
  <c r="K613" i="15"/>
  <c r="J613" i="15"/>
  <c r="K612" i="15"/>
  <c r="J612" i="15"/>
  <c r="K611" i="15"/>
  <c r="J611" i="15"/>
  <c r="K610" i="15"/>
  <c r="J610" i="15"/>
  <c r="K609" i="15"/>
  <c r="J609" i="15"/>
  <c r="K608" i="15"/>
  <c r="J608" i="15"/>
  <c r="K607" i="15"/>
  <c r="J607" i="15"/>
  <c r="I683" i="4"/>
  <c r="K682" i="4"/>
  <c r="J682" i="4"/>
  <c r="K681" i="4"/>
  <c r="J681" i="4"/>
  <c r="K680" i="4"/>
  <c r="J680" i="4"/>
  <c r="K679" i="4"/>
  <c r="J679" i="4"/>
  <c r="K678" i="4"/>
  <c r="J678" i="4"/>
  <c r="K677" i="4"/>
  <c r="J677" i="4"/>
  <c r="K676" i="4"/>
  <c r="J676" i="4"/>
  <c r="K675" i="4"/>
  <c r="J675" i="4"/>
  <c r="K674" i="4"/>
  <c r="J674" i="4"/>
  <c r="K673" i="4"/>
  <c r="J673" i="4"/>
  <c r="K672" i="4"/>
  <c r="J672" i="4"/>
  <c r="K671" i="4"/>
  <c r="J671" i="4"/>
  <c r="K670" i="4"/>
  <c r="J670" i="4"/>
  <c r="K669" i="4"/>
  <c r="J669" i="4"/>
  <c r="K668" i="4"/>
  <c r="J668" i="4"/>
  <c r="K667" i="4"/>
  <c r="J667" i="4"/>
  <c r="K666" i="4"/>
  <c r="J666" i="4"/>
  <c r="K665" i="4"/>
  <c r="J665" i="4"/>
  <c r="K664" i="4"/>
  <c r="J664" i="4"/>
  <c r="K663" i="4"/>
  <c r="J663" i="4"/>
  <c r="K662" i="4"/>
  <c r="J662" i="4"/>
  <c r="K661" i="4"/>
  <c r="J661" i="4"/>
  <c r="K660" i="4"/>
  <c r="J660" i="4"/>
  <c r="K659" i="4"/>
  <c r="J659" i="4"/>
  <c r="K658" i="4"/>
  <c r="J658" i="4"/>
  <c r="K657" i="4"/>
  <c r="J657" i="4"/>
  <c r="K656" i="4"/>
  <c r="J656" i="4"/>
  <c r="K655" i="4"/>
  <c r="J655" i="4"/>
  <c r="K654" i="4"/>
  <c r="J654" i="4"/>
  <c r="K653" i="4"/>
  <c r="J653" i="4"/>
  <c r="K652" i="4"/>
  <c r="J652" i="4"/>
  <c r="I638" i="4"/>
  <c r="K637" i="4"/>
  <c r="J637" i="4"/>
  <c r="K636" i="4"/>
  <c r="J636" i="4"/>
  <c r="K635" i="4"/>
  <c r="J635" i="4"/>
  <c r="K634" i="4"/>
  <c r="J634" i="4"/>
  <c r="K633" i="4"/>
  <c r="J633" i="4"/>
  <c r="K632" i="4"/>
  <c r="J632" i="4"/>
  <c r="K631" i="4"/>
  <c r="J631" i="4"/>
  <c r="K630" i="4"/>
  <c r="J630" i="4"/>
  <c r="K629" i="4"/>
  <c r="J629" i="4"/>
  <c r="K628" i="4"/>
  <c r="J628" i="4"/>
  <c r="K627" i="4"/>
  <c r="J627" i="4"/>
  <c r="K626" i="4"/>
  <c r="J626" i="4"/>
  <c r="K625" i="4"/>
  <c r="J625" i="4"/>
  <c r="K624" i="4"/>
  <c r="J624" i="4"/>
  <c r="K623" i="4"/>
  <c r="J623" i="4"/>
  <c r="K622" i="4"/>
  <c r="J622" i="4"/>
  <c r="K621" i="4"/>
  <c r="J621" i="4"/>
  <c r="K620" i="4"/>
  <c r="J620" i="4"/>
  <c r="K619" i="4"/>
  <c r="J619" i="4"/>
  <c r="K618" i="4"/>
  <c r="J618" i="4"/>
  <c r="K617" i="4"/>
  <c r="J617" i="4"/>
  <c r="K616" i="4"/>
  <c r="J616" i="4"/>
  <c r="K615" i="4"/>
  <c r="J615" i="4"/>
  <c r="K614" i="4"/>
  <c r="J614" i="4"/>
  <c r="K613" i="4"/>
  <c r="J613" i="4"/>
  <c r="K612" i="4"/>
  <c r="J612" i="4"/>
  <c r="K611" i="4"/>
  <c r="J611" i="4"/>
  <c r="K610" i="4"/>
  <c r="J610" i="4"/>
  <c r="K609" i="4"/>
  <c r="J609" i="4"/>
  <c r="K608" i="4"/>
  <c r="J608" i="4"/>
  <c r="K607" i="4"/>
  <c r="J607" i="4"/>
  <c r="I683" i="5"/>
  <c r="K682" i="5"/>
  <c r="J682" i="5"/>
  <c r="K681" i="5"/>
  <c r="J681" i="5"/>
  <c r="K680" i="5"/>
  <c r="J680" i="5"/>
  <c r="K679" i="5"/>
  <c r="J679" i="5"/>
  <c r="K678" i="5"/>
  <c r="J678" i="5"/>
  <c r="K677" i="5"/>
  <c r="J677" i="5"/>
  <c r="K676" i="5"/>
  <c r="J676" i="5"/>
  <c r="K675" i="5"/>
  <c r="J675" i="5"/>
  <c r="K674" i="5"/>
  <c r="J674" i="5"/>
  <c r="K673" i="5"/>
  <c r="J673" i="5"/>
  <c r="K672" i="5"/>
  <c r="J672" i="5"/>
  <c r="K671" i="5"/>
  <c r="J671" i="5"/>
  <c r="K670" i="5"/>
  <c r="J670" i="5"/>
  <c r="K669" i="5"/>
  <c r="J669" i="5"/>
  <c r="K668" i="5"/>
  <c r="J668" i="5"/>
  <c r="K667" i="5"/>
  <c r="J667" i="5"/>
  <c r="K666" i="5"/>
  <c r="J666" i="5"/>
  <c r="K665" i="5"/>
  <c r="J665" i="5"/>
  <c r="K664" i="5"/>
  <c r="J664" i="5"/>
  <c r="K663" i="5"/>
  <c r="J663" i="5"/>
  <c r="K662" i="5"/>
  <c r="J662" i="5"/>
  <c r="K661" i="5"/>
  <c r="J661" i="5"/>
  <c r="K660" i="5"/>
  <c r="J660" i="5"/>
  <c r="K659" i="5"/>
  <c r="J659" i="5"/>
  <c r="K658" i="5"/>
  <c r="J658" i="5"/>
  <c r="K657" i="5"/>
  <c r="J657" i="5"/>
  <c r="K656" i="5"/>
  <c r="J656" i="5"/>
  <c r="K655" i="5"/>
  <c r="J655" i="5"/>
  <c r="K654" i="5"/>
  <c r="J654" i="5"/>
  <c r="K653" i="5"/>
  <c r="J653" i="5"/>
  <c r="K652" i="5"/>
  <c r="J652" i="5"/>
  <c r="I638" i="5"/>
  <c r="K637" i="5"/>
  <c r="J637" i="5"/>
  <c r="K636" i="5"/>
  <c r="J636" i="5"/>
  <c r="K635" i="5"/>
  <c r="J635" i="5"/>
  <c r="K634" i="5"/>
  <c r="J634" i="5"/>
  <c r="K633" i="5"/>
  <c r="J633" i="5"/>
  <c r="K632" i="5"/>
  <c r="J632" i="5"/>
  <c r="K631" i="5"/>
  <c r="J631" i="5"/>
  <c r="K630" i="5"/>
  <c r="J630" i="5"/>
  <c r="K629" i="5"/>
  <c r="J629" i="5"/>
  <c r="K628" i="5"/>
  <c r="J628" i="5"/>
  <c r="K627" i="5"/>
  <c r="J627" i="5"/>
  <c r="K626" i="5"/>
  <c r="J626" i="5"/>
  <c r="K625" i="5"/>
  <c r="J625" i="5"/>
  <c r="K624" i="5"/>
  <c r="J624" i="5"/>
  <c r="K623" i="5"/>
  <c r="J623" i="5"/>
  <c r="K622" i="5"/>
  <c r="J622" i="5"/>
  <c r="K621" i="5"/>
  <c r="J621" i="5"/>
  <c r="K620" i="5"/>
  <c r="J620" i="5"/>
  <c r="K619" i="5"/>
  <c r="J619" i="5"/>
  <c r="K618" i="5"/>
  <c r="J618" i="5"/>
  <c r="K617" i="5"/>
  <c r="J617" i="5"/>
  <c r="K616" i="5"/>
  <c r="J616" i="5"/>
  <c r="K615" i="5"/>
  <c r="J615" i="5"/>
  <c r="K614" i="5"/>
  <c r="J614" i="5"/>
  <c r="K613" i="5"/>
  <c r="J613" i="5"/>
  <c r="K612" i="5"/>
  <c r="J612" i="5"/>
  <c r="K611" i="5"/>
  <c r="J611" i="5"/>
  <c r="K610" i="5"/>
  <c r="J610" i="5"/>
  <c r="K609" i="5"/>
  <c r="J609" i="5"/>
  <c r="K608" i="5"/>
  <c r="J608" i="5"/>
  <c r="K607" i="5"/>
  <c r="J607" i="5"/>
  <c r="I683" i="6"/>
  <c r="K682" i="6"/>
  <c r="J682" i="6"/>
  <c r="K681" i="6"/>
  <c r="J681" i="6"/>
  <c r="K680" i="6"/>
  <c r="J680" i="6"/>
  <c r="K679" i="6"/>
  <c r="J679" i="6"/>
  <c r="K678" i="6"/>
  <c r="J678" i="6"/>
  <c r="K677" i="6"/>
  <c r="J677" i="6"/>
  <c r="K676" i="6"/>
  <c r="J676" i="6"/>
  <c r="K675" i="6"/>
  <c r="J675" i="6"/>
  <c r="K674" i="6"/>
  <c r="J674" i="6"/>
  <c r="K673" i="6"/>
  <c r="J673" i="6"/>
  <c r="K672" i="6"/>
  <c r="J672" i="6"/>
  <c r="K671" i="6"/>
  <c r="J671" i="6"/>
  <c r="K670" i="6"/>
  <c r="J670" i="6"/>
  <c r="K669" i="6"/>
  <c r="J669" i="6"/>
  <c r="K668" i="6"/>
  <c r="J668" i="6"/>
  <c r="K667" i="6"/>
  <c r="J667" i="6"/>
  <c r="K666" i="6"/>
  <c r="J666" i="6"/>
  <c r="K665" i="6"/>
  <c r="J665" i="6"/>
  <c r="K664" i="6"/>
  <c r="J664" i="6"/>
  <c r="K663" i="6"/>
  <c r="J663" i="6"/>
  <c r="K662" i="6"/>
  <c r="J662" i="6"/>
  <c r="K661" i="6"/>
  <c r="J661" i="6"/>
  <c r="K660" i="6"/>
  <c r="J660" i="6"/>
  <c r="K659" i="6"/>
  <c r="J659" i="6"/>
  <c r="K658" i="6"/>
  <c r="J658" i="6"/>
  <c r="K657" i="6"/>
  <c r="J657" i="6"/>
  <c r="K656" i="6"/>
  <c r="J656" i="6"/>
  <c r="K655" i="6"/>
  <c r="J655" i="6"/>
  <c r="K654" i="6"/>
  <c r="J654" i="6"/>
  <c r="K653" i="6"/>
  <c r="J653" i="6"/>
  <c r="K652" i="6"/>
  <c r="J652" i="6"/>
  <c r="I638" i="6"/>
  <c r="K637" i="6"/>
  <c r="J637" i="6"/>
  <c r="K636" i="6"/>
  <c r="J636" i="6"/>
  <c r="K635" i="6"/>
  <c r="J635" i="6"/>
  <c r="K634" i="6"/>
  <c r="J634" i="6"/>
  <c r="K633" i="6"/>
  <c r="J633" i="6"/>
  <c r="K632" i="6"/>
  <c r="J632" i="6"/>
  <c r="K631" i="6"/>
  <c r="J631" i="6"/>
  <c r="K630" i="6"/>
  <c r="J630" i="6"/>
  <c r="K629" i="6"/>
  <c r="J629" i="6"/>
  <c r="K628" i="6"/>
  <c r="J628" i="6"/>
  <c r="K627" i="6"/>
  <c r="J627" i="6"/>
  <c r="K626" i="6"/>
  <c r="J626" i="6"/>
  <c r="K625" i="6"/>
  <c r="J625" i="6"/>
  <c r="K624" i="6"/>
  <c r="J624" i="6"/>
  <c r="K623" i="6"/>
  <c r="J623" i="6"/>
  <c r="K622" i="6"/>
  <c r="J622" i="6"/>
  <c r="K621" i="6"/>
  <c r="J621" i="6"/>
  <c r="K620" i="6"/>
  <c r="J620" i="6"/>
  <c r="K619" i="6"/>
  <c r="J619" i="6"/>
  <c r="K618" i="6"/>
  <c r="J618" i="6"/>
  <c r="K617" i="6"/>
  <c r="J617" i="6"/>
  <c r="K616" i="6"/>
  <c r="J616" i="6"/>
  <c r="K615" i="6"/>
  <c r="J615" i="6"/>
  <c r="K614" i="6"/>
  <c r="J614" i="6"/>
  <c r="K613" i="6"/>
  <c r="J613" i="6"/>
  <c r="K612" i="6"/>
  <c r="J612" i="6"/>
  <c r="K611" i="6"/>
  <c r="J611" i="6"/>
  <c r="K610" i="6"/>
  <c r="J610" i="6"/>
  <c r="K609" i="6"/>
  <c r="J609" i="6"/>
  <c r="K608" i="6"/>
  <c r="J608" i="6"/>
  <c r="K607" i="6"/>
  <c r="J607" i="6"/>
  <c r="I683" i="7"/>
  <c r="K682" i="7"/>
  <c r="J682" i="7"/>
  <c r="K681" i="7"/>
  <c r="J681" i="7"/>
  <c r="K680" i="7"/>
  <c r="J680" i="7"/>
  <c r="K679" i="7"/>
  <c r="J679" i="7"/>
  <c r="K678" i="7"/>
  <c r="J678" i="7"/>
  <c r="K677" i="7"/>
  <c r="J677" i="7"/>
  <c r="K676" i="7"/>
  <c r="J676" i="7"/>
  <c r="K675" i="7"/>
  <c r="J675" i="7"/>
  <c r="K674" i="7"/>
  <c r="J674" i="7"/>
  <c r="K673" i="7"/>
  <c r="J673" i="7"/>
  <c r="K672" i="7"/>
  <c r="J672" i="7"/>
  <c r="K671" i="7"/>
  <c r="J671" i="7"/>
  <c r="K670" i="7"/>
  <c r="J670" i="7"/>
  <c r="K669" i="7"/>
  <c r="J669" i="7"/>
  <c r="K668" i="7"/>
  <c r="J668" i="7"/>
  <c r="K667" i="7"/>
  <c r="J667" i="7"/>
  <c r="K666" i="7"/>
  <c r="J666" i="7"/>
  <c r="K665" i="7"/>
  <c r="J665" i="7"/>
  <c r="K664" i="7"/>
  <c r="J664" i="7"/>
  <c r="K663" i="7"/>
  <c r="J663" i="7"/>
  <c r="K662" i="7"/>
  <c r="J662" i="7"/>
  <c r="K661" i="7"/>
  <c r="J661" i="7"/>
  <c r="K660" i="7"/>
  <c r="J660" i="7"/>
  <c r="K659" i="7"/>
  <c r="J659" i="7"/>
  <c r="K658" i="7"/>
  <c r="J658" i="7"/>
  <c r="K657" i="7"/>
  <c r="J657" i="7"/>
  <c r="K656" i="7"/>
  <c r="J656" i="7"/>
  <c r="K655" i="7"/>
  <c r="J655" i="7"/>
  <c r="K654" i="7"/>
  <c r="J654" i="7"/>
  <c r="K653" i="7"/>
  <c r="J653" i="7"/>
  <c r="K652" i="7"/>
  <c r="J652" i="7"/>
  <c r="I638" i="7"/>
  <c r="K637" i="7"/>
  <c r="J637" i="7"/>
  <c r="K636" i="7"/>
  <c r="J636" i="7"/>
  <c r="K635" i="7"/>
  <c r="J635" i="7"/>
  <c r="K634" i="7"/>
  <c r="J634" i="7"/>
  <c r="K633" i="7"/>
  <c r="J633" i="7"/>
  <c r="K632" i="7"/>
  <c r="J632" i="7"/>
  <c r="K631" i="7"/>
  <c r="J631" i="7"/>
  <c r="K630" i="7"/>
  <c r="J630" i="7"/>
  <c r="K629" i="7"/>
  <c r="J629" i="7"/>
  <c r="K628" i="7"/>
  <c r="J628" i="7"/>
  <c r="K627" i="7"/>
  <c r="J627" i="7"/>
  <c r="K626" i="7"/>
  <c r="J626" i="7"/>
  <c r="K625" i="7"/>
  <c r="J625" i="7"/>
  <c r="K624" i="7"/>
  <c r="J624" i="7"/>
  <c r="K623" i="7"/>
  <c r="J623" i="7"/>
  <c r="K622" i="7"/>
  <c r="J622" i="7"/>
  <c r="K621" i="7"/>
  <c r="J621" i="7"/>
  <c r="K620" i="7"/>
  <c r="J620" i="7"/>
  <c r="K619" i="7"/>
  <c r="J619" i="7"/>
  <c r="K618" i="7"/>
  <c r="J618" i="7"/>
  <c r="K617" i="7"/>
  <c r="J617" i="7"/>
  <c r="K616" i="7"/>
  <c r="J616" i="7"/>
  <c r="K615" i="7"/>
  <c r="J615" i="7"/>
  <c r="K614" i="7"/>
  <c r="J614" i="7"/>
  <c r="K613" i="7"/>
  <c r="J613" i="7"/>
  <c r="K612" i="7"/>
  <c r="J612" i="7"/>
  <c r="K611" i="7"/>
  <c r="J611" i="7"/>
  <c r="K610" i="7"/>
  <c r="J610" i="7"/>
  <c r="K609" i="7"/>
  <c r="J609" i="7"/>
  <c r="K608" i="7"/>
  <c r="J608" i="7"/>
  <c r="K607" i="7"/>
  <c r="J607" i="7"/>
  <c r="I683" i="8"/>
  <c r="K682" i="8"/>
  <c r="J682" i="8"/>
  <c r="K681" i="8"/>
  <c r="J681" i="8"/>
  <c r="K680" i="8"/>
  <c r="J680" i="8"/>
  <c r="K679" i="8"/>
  <c r="J679" i="8"/>
  <c r="K678" i="8"/>
  <c r="J678" i="8"/>
  <c r="K677" i="8"/>
  <c r="J677" i="8"/>
  <c r="K676" i="8"/>
  <c r="J676" i="8"/>
  <c r="K675" i="8"/>
  <c r="J675" i="8"/>
  <c r="K674" i="8"/>
  <c r="J674" i="8"/>
  <c r="K673" i="8"/>
  <c r="J673" i="8"/>
  <c r="K672" i="8"/>
  <c r="J672" i="8"/>
  <c r="K671" i="8"/>
  <c r="J671" i="8"/>
  <c r="K670" i="8"/>
  <c r="J670" i="8"/>
  <c r="K669" i="8"/>
  <c r="J669" i="8"/>
  <c r="K668" i="8"/>
  <c r="J668" i="8"/>
  <c r="K667" i="8"/>
  <c r="J667" i="8"/>
  <c r="K666" i="8"/>
  <c r="J666" i="8"/>
  <c r="K665" i="8"/>
  <c r="J665" i="8"/>
  <c r="K664" i="8"/>
  <c r="J664" i="8"/>
  <c r="K663" i="8"/>
  <c r="J663" i="8"/>
  <c r="K662" i="8"/>
  <c r="J662" i="8"/>
  <c r="K661" i="8"/>
  <c r="J661" i="8"/>
  <c r="K660" i="8"/>
  <c r="J660" i="8"/>
  <c r="K659" i="8"/>
  <c r="J659" i="8"/>
  <c r="K658" i="8"/>
  <c r="J658" i="8"/>
  <c r="K657" i="8"/>
  <c r="J657" i="8"/>
  <c r="K656" i="8"/>
  <c r="J656" i="8"/>
  <c r="K655" i="8"/>
  <c r="J655" i="8"/>
  <c r="K654" i="8"/>
  <c r="J654" i="8"/>
  <c r="K653" i="8"/>
  <c r="J653" i="8"/>
  <c r="K652" i="8"/>
  <c r="J652" i="8"/>
  <c r="I638" i="8"/>
  <c r="K637" i="8"/>
  <c r="J637" i="8"/>
  <c r="K636" i="8"/>
  <c r="J636" i="8"/>
  <c r="K635" i="8"/>
  <c r="J635" i="8"/>
  <c r="K634" i="8"/>
  <c r="J634" i="8"/>
  <c r="K633" i="8"/>
  <c r="J633" i="8"/>
  <c r="K632" i="8"/>
  <c r="J632" i="8"/>
  <c r="K631" i="8"/>
  <c r="J631" i="8"/>
  <c r="K630" i="8"/>
  <c r="J630" i="8"/>
  <c r="K629" i="8"/>
  <c r="J629" i="8"/>
  <c r="K628" i="8"/>
  <c r="J628" i="8"/>
  <c r="K627" i="8"/>
  <c r="J627" i="8"/>
  <c r="K626" i="8"/>
  <c r="J626" i="8"/>
  <c r="K625" i="8"/>
  <c r="J625" i="8"/>
  <c r="K624" i="8"/>
  <c r="J624" i="8"/>
  <c r="K623" i="8"/>
  <c r="J623" i="8"/>
  <c r="K622" i="8"/>
  <c r="J622" i="8"/>
  <c r="K621" i="8"/>
  <c r="J621" i="8"/>
  <c r="K620" i="8"/>
  <c r="J620" i="8"/>
  <c r="K619" i="8"/>
  <c r="J619" i="8"/>
  <c r="K618" i="8"/>
  <c r="J618" i="8"/>
  <c r="K617" i="8"/>
  <c r="J617" i="8"/>
  <c r="K616" i="8"/>
  <c r="J616" i="8"/>
  <c r="K615" i="8"/>
  <c r="J615" i="8"/>
  <c r="K614" i="8"/>
  <c r="J614" i="8"/>
  <c r="K613" i="8"/>
  <c r="J613" i="8"/>
  <c r="K612" i="8"/>
  <c r="J612" i="8"/>
  <c r="K611" i="8"/>
  <c r="J611" i="8"/>
  <c r="K610" i="8"/>
  <c r="J610" i="8"/>
  <c r="K609" i="8"/>
  <c r="J609" i="8"/>
  <c r="K608" i="8"/>
  <c r="J608" i="8"/>
  <c r="K607" i="8"/>
  <c r="J607" i="8"/>
  <c r="I683" i="9"/>
  <c r="K682" i="9"/>
  <c r="J682" i="9"/>
  <c r="K681" i="9"/>
  <c r="J681" i="9"/>
  <c r="K680" i="9"/>
  <c r="J680" i="9"/>
  <c r="K679" i="9"/>
  <c r="J679" i="9"/>
  <c r="K678" i="9"/>
  <c r="J678" i="9"/>
  <c r="K677" i="9"/>
  <c r="J677" i="9"/>
  <c r="K676" i="9"/>
  <c r="J676" i="9"/>
  <c r="K675" i="9"/>
  <c r="J675" i="9"/>
  <c r="K674" i="9"/>
  <c r="J674" i="9"/>
  <c r="K673" i="9"/>
  <c r="J673" i="9"/>
  <c r="K672" i="9"/>
  <c r="J672" i="9"/>
  <c r="K671" i="9"/>
  <c r="J671" i="9"/>
  <c r="K670" i="9"/>
  <c r="J670" i="9"/>
  <c r="K669" i="9"/>
  <c r="J669" i="9"/>
  <c r="K668" i="9"/>
  <c r="J668" i="9"/>
  <c r="K667" i="9"/>
  <c r="J667" i="9"/>
  <c r="K666" i="9"/>
  <c r="J666" i="9"/>
  <c r="K665" i="9"/>
  <c r="J665" i="9"/>
  <c r="K664" i="9"/>
  <c r="J664" i="9"/>
  <c r="K663" i="9"/>
  <c r="J663" i="9"/>
  <c r="K662" i="9"/>
  <c r="J662" i="9"/>
  <c r="K661" i="9"/>
  <c r="J661" i="9"/>
  <c r="K660" i="9"/>
  <c r="J660" i="9"/>
  <c r="K659" i="9"/>
  <c r="J659" i="9"/>
  <c r="K658" i="9"/>
  <c r="J658" i="9"/>
  <c r="K657" i="9"/>
  <c r="J657" i="9"/>
  <c r="K656" i="9"/>
  <c r="J656" i="9"/>
  <c r="K655" i="9"/>
  <c r="J655" i="9"/>
  <c r="K654" i="9"/>
  <c r="J654" i="9"/>
  <c r="K653" i="9"/>
  <c r="J653" i="9"/>
  <c r="K652" i="9"/>
  <c r="J652" i="9"/>
  <c r="I638" i="9"/>
  <c r="K637" i="9"/>
  <c r="J637" i="9"/>
  <c r="K636" i="9"/>
  <c r="J636" i="9"/>
  <c r="K635" i="9"/>
  <c r="J635" i="9"/>
  <c r="K634" i="9"/>
  <c r="J634" i="9"/>
  <c r="K633" i="9"/>
  <c r="J633" i="9"/>
  <c r="K632" i="9"/>
  <c r="J632" i="9"/>
  <c r="K631" i="9"/>
  <c r="J631" i="9"/>
  <c r="K630" i="9"/>
  <c r="J630" i="9"/>
  <c r="K629" i="9"/>
  <c r="J629" i="9"/>
  <c r="K628" i="9"/>
  <c r="J628" i="9"/>
  <c r="K627" i="9"/>
  <c r="J627" i="9"/>
  <c r="K626" i="9"/>
  <c r="J626" i="9"/>
  <c r="K625" i="9"/>
  <c r="J625" i="9"/>
  <c r="K624" i="9"/>
  <c r="J624" i="9"/>
  <c r="K623" i="9"/>
  <c r="J623" i="9"/>
  <c r="K622" i="9"/>
  <c r="J622" i="9"/>
  <c r="K621" i="9"/>
  <c r="J621" i="9"/>
  <c r="K620" i="9"/>
  <c r="J620" i="9"/>
  <c r="K619" i="9"/>
  <c r="J619" i="9"/>
  <c r="K618" i="9"/>
  <c r="J618" i="9"/>
  <c r="K617" i="9"/>
  <c r="J617" i="9"/>
  <c r="K616" i="9"/>
  <c r="J616" i="9"/>
  <c r="K615" i="9"/>
  <c r="J615" i="9"/>
  <c r="K614" i="9"/>
  <c r="J614" i="9"/>
  <c r="K613" i="9"/>
  <c r="J613" i="9"/>
  <c r="K612" i="9"/>
  <c r="J612" i="9"/>
  <c r="K611" i="9"/>
  <c r="J611" i="9"/>
  <c r="K610" i="9"/>
  <c r="J610" i="9"/>
  <c r="K609" i="9"/>
  <c r="J609" i="9"/>
  <c r="K608" i="9"/>
  <c r="J608" i="9"/>
  <c r="K607" i="9"/>
  <c r="J607" i="9"/>
  <c r="I683" i="10"/>
  <c r="K682" i="10"/>
  <c r="J682" i="10"/>
  <c r="K681" i="10"/>
  <c r="J681" i="10"/>
  <c r="K680" i="10"/>
  <c r="J680" i="10"/>
  <c r="K679" i="10"/>
  <c r="J679" i="10"/>
  <c r="K678" i="10"/>
  <c r="J678" i="10"/>
  <c r="K677" i="10"/>
  <c r="J677" i="10"/>
  <c r="K676" i="10"/>
  <c r="J676" i="10"/>
  <c r="K675" i="10"/>
  <c r="J675" i="10"/>
  <c r="K674" i="10"/>
  <c r="J674" i="10"/>
  <c r="K673" i="10"/>
  <c r="J673" i="10"/>
  <c r="K672" i="10"/>
  <c r="J672" i="10"/>
  <c r="K671" i="10"/>
  <c r="J671" i="10"/>
  <c r="K670" i="10"/>
  <c r="J670" i="10"/>
  <c r="K669" i="10"/>
  <c r="J669" i="10"/>
  <c r="K668" i="10"/>
  <c r="J668" i="10"/>
  <c r="K667" i="10"/>
  <c r="J667" i="10"/>
  <c r="K666" i="10"/>
  <c r="J666" i="10"/>
  <c r="K665" i="10"/>
  <c r="J665" i="10"/>
  <c r="K664" i="10"/>
  <c r="J664" i="10"/>
  <c r="K663" i="10"/>
  <c r="J663" i="10"/>
  <c r="K662" i="10"/>
  <c r="J662" i="10"/>
  <c r="K661" i="10"/>
  <c r="J661" i="10"/>
  <c r="K660" i="10"/>
  <c r="J660" i="10"/>
  <c r="K659" i="10"/>
  <c r="J659" i="10"/>
  <c r="K658" i="10"/>
  <c r="J658" i="10"/>
  <c r="K657" i="10"/>
  <c r="J657" i="10"/>
  <c r="K656" i="10"/>
  <c r="J656" i="10"/>
  <c r="K655" i="10"/>
  <c r="J655" i="10"/>
  <c r="K654" i="10"/>
  <c r="J654" i="10"/>
  <c r="K653" i="10"/>
  <c r="J653" i="10"/>
  <c r="K652" i="10"/>
  <c r="J652" i="10"/>
  <c r="I638" i="10"/>
  <c r="K637" i="10"/>
  <c r="J637" i="10"/>
  <c r="K636" i="10"/>
  <c r="J636" i="10"/>
  <c r="K635" i="10"/>
  <c r="J635" i="10"/>
  <c r="K634" i="10"/>
  <c r="J634" i="10"/>
  <c r="K633" i="10"/>
  <c r="J633" i="10"/>
  <c r="K632" i="10"/>
  <c r="J632" i="10"/>
  <c r="K631" i="10"/>
  <c r="J631" i="10"/>
  <c r="K630" i="10"/>
  <c r="J630" i="10"/>
  <c r="K629" i="10"/>
  <c r="J629" i="10"/>
  <c r="K628" i="10"/>
  <c r="J628" i="10"/>
  <c r="K627" i="10"/>
  <c r="J627" i="10"/>
  <c r="K626" i="10"/>
  <c r="J626" i="10"/>
  <c r="K625" i="10"/>
  <c r="J625" i="10"/>
  <c r="K624" i="10"/>
  <c r="J624" i="10"/>
  <c r="K623" i="10"/>
  <c r="J623" i="10"/>
  <c r="K622" i="10"/>
  <c r="J622" i="10"/>
  <c r="K621" i="10"/>
  <c r="J621" i="10"/>
  <c r="K620" i="10"/>
  <c r="J620" i="10"/>
  <c r="K619" i="10"/>
  <c r="J619" i="10"/>
  <c r="K618" i="10"/>
  <c r="J618" i="10"/>
  <c r="K617" i="10"/>
  <c r="J617" i="10"/>
  <c r="K616" i="10"/>
  <c r="J616" i="10"/>
  <c r="K615" i="10"/>
  <c r="J615" i="10"/>
  <c r="K614" i="10"/>
  <c r="J614" i="10"/>
  <c r="K613" i="10"/>
  <c r="J613" i="10"/>
  <c r="K612" i="10"/>
  <c r="J612" i="10"/>
  <c r="K611" i="10"/>
  <c r="J611" i="10"/>
  <c r="K610" i="10"/>
  <c r="J610" i="10"/>
  <c r="K609" i="10"/>
  <c r="J609" i="10"/>
  <c r="K608" i="10"/>
  <c r="J608" i="10"/>
  <c r="K607" i="10"/>
  <c r="J607" i="10"/>
  <c r="I683" i="11"/>
  <c r="K682" i="11"/>
  <c r="J682" i="11"/>
  <c r="K681" i="11"/>
  <c r="J681" i="11"/>
  <c r="K680" i="11"/>
  <c r="J680" i="11"/>
  <c r="K679" i="11"/>
  <c r="J679" i="11"/>
  <c r="K678" i="11"/>
  <c r="J678" i="11"/>
  <c r="K677" i="11"/>
  <c r="J677" i="11"/>
  <c r="K676" i="11"/>
  <c r="J676" i="11"/>
  <c r="K675" i="11"/>
  <c r="J675" i="11"/>
  <c r="K674" i="11"/>
  <c r="J674" i="11"/>
  <c r="K673" i="11"/>
  <c r="J673" i="11"/>
  <c r="K672" i="11"/>
  <c r="J672" i="11"/>
  <c r="K671" i="11"/>
  <c r="J671" i="11"/>
  <c r="K670" i="11"/>
  <c r="J670" i="11"/>
  <c r="K669" i="11"/>
  <c r="J669" i="11"/>
  <c r="K668" i="11"/>
  <c r="J668" i="11"/>
  <c r="K667" i="11"/>
  <c r="J667" i="11"/>
  <c r="K666" i="11"/>
  <c r="J666" i="11"/>
  <c r="K665" i="11"/>
  <c r="J665" i="11"/>
  <c r="K664" i="11"/>
  <c r="J664" i="11"/>
  <c r="K663" i="11"/>
  <c r="J663" i="11"/>
  <c r="K662" i="11"/>
  <c r="J662" i="11"/>
  <c r="K661" i="11"/>
  <c r="J661" i="11"/>
  <c r="K660" i="11"/>
  <c r="J660" i="11"/>
  <c r="K659" i="11"/>
  <c r="J659" i="11"/>
  <c r="K658" i="11"/>
  <c r="J658" i="11"/>
  <c r="K657" i="11"/>
  <c r="J657" i="11"/>
  <c r="K656" i="11"/>
  <c r="J656" i="11"/>
  <c r="K655" i="11"/>
  <c r="J655" i="11"/>
  <c r="K654" i="11"/>
  <c r="J654" i="11"/>
  <c r="K653" i="11"/>
  <c r="J653" i="11"/>
  <c r="K652" i="11"/>
  <c r="J652" i="11"/>
  <c r="I638" i="11"/>
  <c r="K637" i="11"/>
  <c r="J637" i="11"/>
  <c r="K636" i="11"/>
  <c r="J636" i="11"/>
  <c r="K635" i="11"/>
  <c r="J635" i="11"/>
  <c r="K634" i="11"/>
  <c r="J634" i="11"/>
  <c r="K633" i="11"/>
  <c r="J633" i="11"/>
  <c r="K632" i="11"/>
  <c r="J632" i="11"/>
  <c r="K631" i="11"/>
  <c r="J631" i="11"/>
  <c r="K630" i="11"/>
  <c r="J630" i="11"/>
  <c r="K629" i="11"/>
  <c r="J629" i="11"/>
  <c r="K628" i="11"/>
  <c r="J628" i="11"/>
  <c r="K627" i="11"/>
  <c r="J627" i="11"/>
  <c r="K626" i="11"/>
  <c r="J626" i="11"/>
  <c r="K625" i="11"/>
  <c r="J625" i="11"/>
  <c r="K624" i="11"/>
  <c r="J624" i="11"/>
  <c r="K623" i="11"/>
  <c r="J623" i="11"/>
  <c r="K622" i="11"/>
  <c r="J622" i="11"/>
  <c r="K621" i="11"/>
  <c r="J621" i="11"/>
  <c r="K620" i="11"/>
  <c r="J620" i="11"/>
  <c r="K619" i="11"/>
  <c r="J619" i="11"/>
  <c r="K618" i="11"/>
  <c r="J618" i="11"/>
  <c r="K617" i="11"/>
  <c r="J617" i="11"/>
  <c r="K616" i="11"/>
  <c r="J616" i="11"/>
  <c r="K615" i="11"/>
  <c r="J615" i="11"/>
  <c r="K614" i="11"/>
  <c r="J614" i="11"/>
  <c r="K613" i="11"/>
  <c r="J613" i="11"/>
  <c r="K612" i="11"/>
  <c r="J612" i="11"/>
  <c r="K611" i="11"/>
  <c r="J611" i="11"/>
  <c r="K610" i="11"/>
  <c r="J610" i="11"/>
  <c r="K609" i="11"/>
  <c r="J609" i="11"/>
  <c r="K608" i="11"/>
  <c r="J608" i="11"/>
  <c r="K607" i="11"/>
  <c r="J607" i="11"/>
  <c r="I683" i="12"/>
  <c r="K682" i="12"/>
  <c r="J682" i="12"/>
  <c r="K681" i="12"/>
  <c r="J681" i="12"/>
  <c r="K680" i="12"/>
  <c r="J680" i="12"/>
  <c r="K679" i="12"/>
  <c r="J679" i="12"/>
  <c r="K678" i="12"/>
  <c r="J678" i="12"/>
  <c r="K677" i="12"/>
  <c r="J677" i="12"/>
  <c r="K676" i="12"/>
  <c r="J676" i="12"/>
  <c r="K675" i="12"/>
  <c r="J675" i="12"/>
  <c r="K674" i="12"/>
  <c r="J674" i="12"/>
  <c r="K673" i="12"/>
  <c r="J673" i="12"/>
  <c r="K672" i="12"/>
  <c r="J672" i="12"/>
  <c r="K671" i="12"/>
  <c r="J671" i="12"/>
  <c r="K670" i="12"/>
  <c r="J670" i="12"/>
  <c r="K669" i="12"/>
  <c r="J669" i="12"/>
  <c r="K668" i="12"/>
  <c r="J668" i="12"/>
  <c r="K667" i="12"/>
  <c r="J667" i="12"/>
  <c r="K666" i="12"/>
  <c r="J666" i="12"/>
  <c r="K665" i="12"/>
  <c r="J665" i="12"/>
  <c r="K664" i="12"/>
  <c r="J664" i="12"/>
  <c r="K663" i="12"/>
  <c r="J663" i="12"/>
  <c r="K662" i="12"/>
  <c r="J662" i="12"/>
  <c r="K661" i="12"/>
  <c r="J661" i="12"/>
  <c r="K660" i="12"/>
  <c r="J660" i="12"/>
  <c r="K659" i="12"/>
  <c r="J659" i="12"/>
  <c r="K658" i="12"/>
  <c r="J658" i="12"/>
  <c r="K657" i="12"/>
  <c r="J657" i="12"/>
  <c r="K656" i="12"/>
  <c r="J656" i="12"/>
  <c r="K655" i="12"/>
  <c r="J655" i="12"/>
  <c r="K654" i="12"/>
  <c r="J654" i="12"/>
  <c r="K653" i="12"/>
  <c r="J653" i="12"/>
  <c r="K652" i="12"/>
  <c r="J652" i="12"/>
  <c r="I638" i="12"/>
  <c r="K637" i="12"/>
  <c r="J637" i="12"/>
  <c r="K636" i="12"/>
  <c r="J636" i="12"/>
  <c r="K635" i="12"/>
  <c r="J635" i="12"/>
  <c r="K634" i="12"/>
  <c r="J634" i="12"/>
  <c r="K633" i="12"/>
  <c r="J633" i="12"/>
  <c r="K632" i="12"/>
  <c r="J632" i="12"/>
  <c r="K631" i="12"/>
  <c r="J631" i="12"/>
  <c r="K630" i="12"/>
  <c r="J630" i="12"/>
  <c r="K629" i="12"/>
  <c r="J629" i="12"/>
  <c r="K628" i="12"/>
  <c r="J628" i="12"/>
  <c r="K627" i="12"/>
  <c r="J627" i="12"/>
  <c r="K626" i="12"/>
  <c r="J626" i="12"/>
  <c r="K625" i="12"/>
  <c r="J625" i="12"/>
  <c r="K624" i="12"/>
  <c r="J624" i="12"/>
  <c r="K623" i="12"/>
  <c r="J623" i="12"/>
  <c r="K622" i="12"/>
  <c r="J622" i="12"/>
  <c r="K621" i="12"/>
  <c r="J621" i="12"/>
  <c r="K620" i="12"/>
  <c r="J620" i="12"/>
  <c r="K619" i="12"/>
  <c r="J619" i="12"/>
  <c r="K618" i="12"/>
  <c r="J618" i="12"/>
  <c r="K617" i="12"/>
  <c r="J617" i="12"/>
  <c r="K616" i="12"/>
  <c r="J616" i="12"/>
  <c r="K615" i="12"/>
  <c r="J615" i="12"/>
  <c r="K614" i="12"/>
  <c r="J614" i="12"/>
  <c r="K613" i="12"/>
  <c r="J613" i="12"/>
  <c r="K612" i="12"/>
  <c r="J612" i="12"/>
  <c r="K611" i="12"/>
  <c r="J611" i="12"/>
  <c r="K610" i="12"/>
  <c r="J610" i="12"/>
  <c r="K609" i="12"/>
  <c r="J609" i="12"/>
  <c r="K608" i="12"/>
  <c r="J608" i="12"/>
  <c r="K607" i="12"/>
  <c r="J607" i="12"/>
  <c r="I683" i="1"/>
  <c r="K682" i="1"/>
  <c r="J682" i="1"/>
  <c r="K681" i="1"/>
  <c r="J681" i="1"/>
  <c r="K680" i="1"/>
  <c r="J680" i="1"/>
  <c r="K679" i="1"/>
  <c r="J679" i="1"/>
  <c r="K678" i="1"/>
  <c r="J678" i="1"/>
  <c r="K677" i="1"/>
  <c r="J677" i="1"/>
  <c r="K676" i="1"/>
  <c r="J676" i="1"/>
  <c r="K675" i="1"/>
  <c r="J675" i="1"/>
  <c r="K674" i="1"/>
  <c r="J674" i="1"/>
  <c r="K673" i="1"/>
  <c r="J673" i="1"/>
  <c r="K672" i="1"/>
  <c r="J672" i="1"/>
  <c r="K671" i="1"/>
  <c r="J671" i="1"/>
  <c r="K670" i="1"/>
  <c r="J670" i="1"/>
  <c r="K669" i="1"/>
  <c r="J669" i="1"/>
  <c r="K668" i="1"/>
  <c r="J668" i="1"/>
  <c r="K667" i="1"/>
  <c r="J667" i="1"/>
  <c r="K666" i="1"/>
  <c r="J666" i="1"/>
  <c r="K665" i="1"/>
  <c r="J665" i="1"/>
  <c r="K664" i="1"/>
  <c r="J664" i="1"/>
  <c r="K663" i="1"/>
  <c r="J663" i="1"/>
  <c r="K662" i="1"/>
  <c r="J662" i="1"/>
  <c r="K661" i="1"/>
  <c r="J661" i="1"/>
  <c r="K660" i="1"/>
  <c r="J660" i="1"/>
  <c r="K659" i="1"/>
  <c r="J659" i="1"/>
  <c r="K658" i="1"/>
  <c r="J658" i="1"/>
  <c r="K657" i="1"/>
  <c r="J657" i="1"/>
  <c r="K656" i="1"/>
  <c r="J656" i="1"/>
  <c r="K655" i="1"/>
  <c r="J655" i="1"/>
  <c r="K654" i="1"/>
  <c r="J654" i="1"/>
  <c r="K653" i="1"/>
  <c r="J653" i="1"/>
  <c r="K652" i="1"/>
  <c r="J652" i="1"/>
  <c r="I638" i="1"/>
  <c r="K637" i="1"/>
  <c r="J637" i="1"/>
  <c r="K636" i="1"/>
  <c r="J636" i="1"/>
  <c r="K635" i="1"/>
  <c r="J635" i="1"/>
  <c r="K634" i="1"/>
  <c r="J634" i="1"/>
  <c r="K633" i="1"/>
  <c r="J633" i="1"/>
  <c r="K632" i="1"/>
  <c r="J632" i="1"/>
  <c r="K631" i="1"/>
  <c r="J631" i="1"/>
  <c r="K630" i="1"/>
  <c r="J630" i="1"/>
  <c r="K629" i="1"/>
  <c r="J629" i="1"/>
  <c r="K628" i="1"/>
  <c r="J628" i="1"/>
  <c r="K627" i="1"/>
  <c r="J627" i="1"/>
  <c r="K626" i="1"/>
  <c r="J626" i="1"/>
  <c r="K625" i="1"/>
  <c r="J625" i="1"/>
  <c r="K624" i="1"/>
  <c r="J624" i="1"/>
  <c r="K623" i="1"/>
  <c r="J623" i="1"/>
  <c r="K622" i="1"/>
  <c r="J622" i="1"/>
  <c r="K621" i="1"/>
  <c r="J621" i="1"/>
  <c r="K620" i="1"/>
  <c r="J620" i="1"/>
  <c r="K619" i="1"/>
  <c r="J619" i="1"/>
  <c r="K618" i="1"/>
  <c r="J618" i="1"/>
  <c r="K617" i="1"/>
  <c r="J617" i="1"/>
  <c r="K616" i="1"/>
  <c r="J616" i="1"/>
  <c r="K615" i="1"/>
  <c r="J615" i="1"/>
  <c r="K614" i="1"/>
  <c r="J614" i="1"/>
  <c r="K613" i="1"/>
  <c r="J613" i="1"/>
  <c r="K612" i="1"/>
  <c r="J612" i="1"/>
  <c r="K611" i="1"/>
  <c r="J611" i="1"/>
  <c r="K610" i="1"/>
  <c r="J610" i="1"/>
  <c r="K609" i="1"/>
  <c r="J609" i="1"/>
  <c r="K608" i="1"/>
  <c r="J608" i="1"/>
  <c r="K607" i="1"/>
  <c r="J607" i="1"/>
  <c r="I593" i="2"/>
  <c r="K592" i="2"/>
  <c r="J592" i="2"/>
  <c r="K591" i="2"/>
  <c r="J591" i="2"/>
  <c r="K590" i="2"/>
  <c r="J590" i="2"/>
  <c r="K589" i="2"/>
  <c r="J589" i="2"/>
  <c r="K588" i="2"/>
  <c r="J588" i="2"/>
  <c r="K587" i="2"/>
  <c r="J587" i="2"/>
  <c r="K586" i="2"/>
  <c r="J586" i="2"/>
  <c r="K585" i="2"/>
  <c r="J585" i="2"/>
  <c r="K584" i="2"/>
  <c r="J584" i="2"/>
  <c r="K583" i="2"/>
  <c r="J583" i="2"/>
  <c r="K582" i="2"/>
  <c r="J582" i="2"/>
  <c r="K581" i="2"/>
  <c r="J581" i="2"/>
  <c r="K580" i="2"/>
  <c r="J580" i="2"/>
  <c r="K579" i="2"/>
  <c r="J579" i="2"/>
  <c r="K578" i="2"/>
  <c r="J578" i="2"/>
  <c r="K577" i="2"/>
  <c r="J577" i="2"/>
  <c r="K576" i="2"/>
  <c r="J576" i="2"/>
  <c r="K575" i="2"/>
  <c r="J575" i="2"/>
  <c r="K574" i="2"/>
  <c r="J574" i="2"/>
  <c r="K573" i="2"/>
  <c r="J573" i="2"/>
  <c r="K572" i="2"/>
  <c r="J572" i="2"/>
  <c r="K571" i="2"/>
  <c r="J571" i="2"/>
  <c r="K570" i="2"/>
  <c r="J570" i="2"/>
  <c r="K569" i="2"/>
  <c r="J569" i="2"/>
  <c r="K568" i="2"/>
  <c r="J568" i="2"/>
  <c r="K567" i="2"/>
  <c r="J567" i="2"/>
  <c r="K566" i="2"/>
  <c r="J566" i="2"/>
  <c r="K565" i="2"/>
  <c r="J565" i="2"/>
  <c r="K564" i="2"/>
  <c r="J564" i="2"/>
  <c r="K563" i="2"/>
  <c r="J563" i="2"/>
  <c r="K562" i="2"/>
  <c r="J562" i="2"/>
  <c r="I548" i="2"/>
  <c r="K547" i="2"/>
  <c r="J547" i="2"/>
  <c r="K546" i="2"/>
  <c r="J546" i="2"/>
  <c r="K545" i="2"/>
  <c r="J545" i="2"/>
  <c r="K544" i="2"/>
  <c r="J544" i="2"/>
  <c r="K543" i="2"/>
  <c r="J543" i="2"/>
  <c r="K542" i="2"/>
  <c r="J542" i="2"/>
  <c r="K541" i="2"/>
  <c r="J541" i="2"/>
  <c r="K540" i="2"/>
  <c r="J540" i="2"/>
  <c r="K539" i="2"/>
  <c r="J539" i="2"/>
  <c r="K538" i="2"/>
  <c r="J538" i="2"/>
  <c r="K537" i="2"/>
  <c r="J537" i="2"/>
  <c r="K536" i="2"/>
  <c r="J536" i="2"/>
  <c r="K535" i="2"/>
  <c r="J535" i="2"/>
  <c r="K534" i="2"/>
  <c r="J534" i="2"/>
  <c r="K533" i="2"/>
  <c r="J533" i="2"/>
  <c r="K532" i="2"/>
  <c r="J532" i="2"/>
  <c r="K531" i="2"/>
  <c r="J531" i="2"/>
  <c r="K530" i="2"/>
  <c r="J530" i="2"/>
  <c r="K529" i="2"/>
  <c r="J529" i="2"/>
  <c r="K528" i="2"/>
  <c r="J528" i="2"/>
  <c r="K527" i="2"/>
  <c r="J527" i="2"/>
  <c r="K526" i="2"/>
  <c r="J526" i="2"/>
  <c r="K525" i="2"/>
  <c r="J525" i="2"/>
  <c r="K524" i="2"/>
  <c r="J524" i="2"/>
  <c r="K523" i="2"/>
  <c r="J523" i="2"/>
  <c r="K522" i="2"/>
  <c r="J522" i="2"/>
  <c r="K521" i="2"/>
  <c r="J521" i="2"/>
  <c r="K520" i="2"/>
  <c r="J520" i="2"/>
  <c r="K519" i="2"/>
  <c r="J519" i="2"/>
  <c r="K518" i="2"/>
  <c r="J518" i="2"/>
  <c r="K517" i="2"/>
  <c r="J517" i="2"/>
  <c r="I593" i="15"/>
  <c r="K592" i="15"/>
  <c r="J592" i="15"/>
  <c r="K591" i="15"/>
  <c r="J591" i="15"/>
  <c r="K590" i="15"/>
  <c r="J590" i="15"/>
  <c r="K589" i="15"/>
  <c r="J589" i="15"/>
  <c r="K588" i="15"/>
  <c r="J588" i="15"/>
  <c r="K587" i="15"/>
  <c r="J587" i="15"/>
  <c r="K586" i="15"/>
  <c r="J586" i="15"/>
  <c r="K585" i="15"/>
  <c r="J585" i="15"/>
  <c r="K584" i="15"/>
  <c r="J584" i="15"/>
  <c r="K583" i="15"/>
  <c r="J583" i="15"/>
  <c r="K582" i="15"/>
  <c r="J582" i="15"/>
  <c r="K581" i="15"/>
  <c r="J581" i="15"/>
  <c r="K580" i="15"/>
  <c r="J580" i="15"/>
  <c r="K579" i="15"/>
  <c r="J579" i="15"/>
  <c r="K578" i="15"/>
  <c r="J578" i="15"/>
  <c r="K577" i="15"/>
  <c r="J577" i="15"/>
  <c r="K576" i="15"/>
  <c r="J576" i="15"/>
  <c r="K575" i="15"/>
  <c r="J575" i="15"/>
  <c r="K574" i="15"/>
  <c r="J574" i="15"/>
  <c r="K573" i="15"/>
  <c r="J573" i="15"/>
  <c r="K572" i="15"/>
  <c r="J572" i="15"/>
  <c r="K571" i="15"/>
  <c r="J571" i="15"/>
  <c r="K570" i="15"/>
  <c r="J570" i="15"/>
  <c r="K569" i="15"/>
  <c r="J569" i="15"/>
  <c r="K568" i="15"/>
  <c r="J568" i="15"/>
  <c r="K567" i="15"/>
  <c r="J567" i="15"/>
  <c r="K566" i="15"/>
  <c r="J566" i="15"/>
  <c r="K565" i="15"/>
  <c r="J565" i="15"/>
  <c r="K564" i="15"/>
  <c r="J564" i="15"/>
  <c r="K563" i="15"/>
  <c r="J563" i="15"/>
  <c r="K562" i="15"/>
  <c r="J562" i="15"/>
  <c r="I548" i="15"/>
  <c r="K547" i="15"/>
  <c r="J547" i="15"/>
  <c r="K546" i="15"/>
  <c r="J546" i="15"/>
  <c r="K545" i="15"/>
  <c r="J545" i="15"/>
  <c r="K544" i="15"/>
  <c r="J544" i="15"/>
  <c r="K543" i="15"/>
  <c r="J543" i="15"/>
  <c r="K542" i="15"/>
  <c r="J542" i="15"/>
  <c r="K541" i="15"/>
  <c r="J541" i="15"/>
  <c r="K540" i="15"/>
  <c r="J540" i="15"/>
  <c r="K539" i="15"/>
  <c r="J539" i="15"/>
  <c r="K538" i="15"/>
  <c r="J538" i="15"/>
  <c r="K537" i="15"/>
  <c r="J537" i="15"/>
  <c r="K536" i="15"/>
  <c r="J536" i="15"/>
  <c r="K535" i="15"/>
  <c r="J535" i="15"/>
  <c r="K534" i="15"/>
  <c r="J534" i="15"/>
  <c r="K533" i="15"/>
  <c r="J533" i="15"/>
  <c r="K532" i="15"/>
  <c r="J532" i="15"/>
  <c r="K531" i="15"/>
  <c r="J531" i="15"/>
  <c r="K530" i="15"/>
  <c r="J530" i="15"/>
  <c r="K529" i="15"/>
  <c r="J529" i="15"/>
  <c r="K528" i="15"/>
  <c r="J528" i="15"/>
  <c r="K527" i="15"/>
  <c r="J527" i="15"/>
  <c r="K526" i="15"/>
  <c r="J526" i="15"/>
  <c r="K525" i="15"/>
  <c r="J525" i="15"/>
  <c r="K524" i="15"/>
  <c r="J524" i="15"/>
  <c r="K523" i="15"/>
  <c r="J523" i="15"/>
  <c r="K522" i="15"/>
  <c r="J522" i="15"/>
  <c r="K521" i="15"/>
  <c r="J521" i="15"/>
  <c r="K520" i="15"/>
  <c r="J520" i="15"/>
  <c r="K519" i="15"/>
  <c r="J519" i="15"/>
  <c r="K518" i="15"/>
  <c r="J518" i="15"/>
  <c r="K517" i="15"/>
  <c r="J517" i="15"/>
  <c r="I593" i="4"/>
  <c r="K592" i="4"/>
  <c r="J592" i="4"/>
  <c r="K591" i="4"/>
  <c r="J591" i="4"/>
  <c r="K590" i="4"/>
  <c r="J590" i="4"/>
  <c r="K589" i="4"/>
  <c r="J589" i="4"/>
  <c r="K588" i="4"/>
  <c r="J588" i="4"/>
  <c r="K587" i="4"/>
  <c r="J587" i="4"/>
  <c r="K586" i="4"/>
  <c r="J586" i="4"/>
  <c r="K585" i="4"/>
  <c r="J585" i="4"/>
  <c r="K584" i="4"/>
  <c r="J584" i="4"/>
  <c r="K583" i="4"/>
  <c r="J583" i="4"/>
  <c r="K582" i="4"/>
  <c r="J582" i="4"/>
  <c r="K581" i="4"/>
  <c r="J581" i="4"/>
  <c r="K580" i="4"/>
  <c r="J580" i="4"/>
  <c r="K579" i="4"/>
  <c r="J579" i="4"/>
  <c r="K578" i="4"/>
  <c r="J578" i="4"/>
  <c r="K577" i="4"/>
  <c r="J577" i="4"/>
  <c r="K576" i="4"/>
  <c r="J576" i="4"/>
  <c r="K575" i="4"/>
  <c r="J575" i="4"/>
  <c r="K574" i="4"/>
  <c r="J574" i="4"/>
  <c r="K573" i="4"/>
  <c r="J573" i="4"/>
  <c r="K572" i="4"/>
  <c r="J572" i="4"/>
  <c r="K571" i="4"/>
  <c r="J571" i="4"/>
  <c r="K570" i="4"/>
  <c r="J570" i="4"/>
  <c r="K569" i="4"/>
  <c r="J569" i="4"/>
  <c r="K568" i="4"/>
  <c r="J568" i="4"/>
  <c r="K567" i="4"/>
  <c r="J567" i="4"/>
  <c r="K566" i="4"/>
  <c r="J566" i="4"/>
  <c r="K565" i="4"/>
  <c r="J565" i="4"/>
  <c r="K564" i="4"/>
  <c r="J564" i="4"/>
  <c r="K563" i="4"/>
  <c r="J563" i="4"/>
  <c r="K562" i="4"/>
  <c r="J562" i="4"/>
  <c r="I548" i="4"/>
  <c r="K547" i="4"/>
  <c r="J547" i="4"/>
  <c r="K546" i="4"/>
  <c r="J546" i="4"/>
  <c r="K545" i="4"/>
  <c r="J545" i="4"/>
  <c r="K544" i="4"/>
  <c r="J544" i="4"/>
  <c r="K543" i="4"/>
  <c r="J543" i="4"/>
  <c r="K542" i="4"/>
  <c r="J542" i="4"/>
  <c r="K541" i="4"/>
  <c r="J541" i="4"/>
  <c r="K540" i="4"/>
  <c r="J540" i="4"/>
  <c r="K539" i="4"/>
  <c r="J539" i="4"/>
  <c r="K538" i="4"/>
  <c r="J538" i="4"/>
  <c r="K537" i="4"/>
  <c r="J537" i="4"/>
  <c r="K536" i="4"/>
  <c r="J536" i="4"/>
  <c r="K535" i="4"/>
  <c r="J535" i="4"/>
  <c r="K534" i="4"/>
  <c r="J534" i="4"/>
  <c r="K533" i="4"/>
  <c r="J533" i="4"/>
  <c r="K532" i="4"/>
  <c r="J532" i="4"/>
  <c r="K531" i="4"/>
  <c r="J531" i="4"/>
  <c r="K530" i="4"/>
  <c r="J530" i="4"/>
  <c r="K529" i="4"/>
  <c r="J529" i="4"/>
  <c r="K528" i="4"/>
  <c r="J528" i="4"/>
  <c r="K527" i="4"/>
  <c r="J527" i="4"/>
  <c r="K526" i="4"/>
  <c r="J526" i="4"/>
  <c r="K525" i="4"/>
  <c r="J525" i="4"/>
  <c r="K524" i="4"/>
  <c r="J524" i="4"/>
  <c r="K523" i="4"/>
  <c r="J523" i="4"/>
  <c r="K522" i="4"/>
  <c r="J522" i="4"/>
  <c r="K521" i="4"/>
  <c r="J521" i="4"/>
  <c r="K520" i="4"/>
  <c r="J520" i="4"/>
  <c r="K519" i="4"/>
  <c r="J519" i="4"/>
  <c r="K518" i="4"/>
  <c r="J518" i="4"/>
  <c r="K517" i="4"/>
  <c r="J517" i="4"/>
  <c r="I593" i="5"/>
  <c r="K592" i="5"/>
  <c r="J592" i="5"/>
  <c r="K591" i="5"/>
  <c r="J591" i="5"/>
  <c r="K590" i="5"/>
  <c r="J590" i="5"/>
  <c r="K589" i="5"/>
  <c r="J589" i="5"/>
  <c r="K588" i="5"/>
  <c r="J588" i="5"/>
  <c r="K587" i="5"/>
  <c r="J587" i="5"/>
  <c r="K586" i="5"/>
  <c r="J586" i="5"/>
  <c r="K585" i="5"/>
  <c r="J585" i="5"/>
  <c r="K584" i="5"/>
  <c r="J584" i="5"/>
  <c r="K583" i="5"/>
  <c r="J583" i="5"/>
  <c r="K582" i="5"/>
  <c r="J582" i="5"/>
  <c r="K581" i="5"/>
  <c r="J581" i="5"/>
  <c r="K580" i="5"/>
  <c r="J580" i="5"/>
  <c r="K579" i="5"/>
  <c r="J579" i="5"/>
  <c r="K578" i="5"/>
  <c r="J578" i="5"/>
  <c r="K577" i="5"/>
  <c r="J577" i="5"/>
  <c r="K576" i="5"/>
  <c r="J576" i="5"/>
  <c r="K575" i="5"/>
  <c r="J575" i="5"/>
  <c r="K574" i="5"/>
  <c r="J574" i="5"/>
  <c r="K573" i="5"/>
  <c r="J573" i="5"/>
  <c r="K572" i="5"/>
  <c r="J572" i="5"/>
  <c r="K571" i="5"/>
  <c r="J571" i="5"/>
  <c r="K570" i="5"/>
  <c r="J570" i="5"/>
  <c r="K569" i="5"/>
  <c r="J569" i="5"/>
  <c r="K568" i="5"/>
  <c r="J568" i="5"/>
  <c r="K567" i="5"/>
  <c r="J567" i="5"/>
  <c r="K566" i="5"/>
  <c r="J566" i="5"/>
  <c r="K565" i="5"/>
  <c r="J565" i="5"/>
  <c r="K564" i="5"/>
  <c r="J564" i="5"/>
  <c r="K563" i="5"/>
  <c r="J563" i="5"/>
  <c r="K562" i="5"/>
  <c r="J562" i="5"/>
  <c r="I548" i="5"/>
  <c r="K547" i="5"/>
  <c r="J547" i="5"/>
  <c r="K546" i="5"/>
  <c r="J546" i="5"/>
  <c r="K545" i="5"/>
  <c r="J545" i="5"/>
  <c r="K544" i="5"/>
  <c r="J544" i="5"/>
  <c r="K543" i="5"/>
  <c r="J543" i="5"/>
  <c r="K542" i="5"/>
  <c r="J542" i="5"/>
  <c r="K541" i="5"/>
  <c r="J541" i="5"/>
  <c r="K540" i="5"/>
  <c r="J540" i="5"/>
  <c r="K539" i="5"/>
  <c r="J539" i="5"/>
  <c r="K538" i="5"/>
  <c r="J538" i="5"/>
  <c r="K537" i="5"/>
  <c r="J537" i="5"/>
  <c r="K536" i="5"/>
  <c r="J536" i="5"/>
  <c r="K535" i="5"/>
  <c r="J535" i="5"/>
  <c r="K534" i="5"/>
  <c r="J534" i="5"/>
  <c r="K533" i="5"/>
  <c r="J533" i="5"/>
  <c r="K532" i="5"/>
  <c r="J532" i="5"/>
  <c r="K531" i="5"/>
  <c r="J531" i="5"/>
  <c r="K530" i="5"/>
  <c r="J530" i="5"/>
  <c r="K529" i="5"/>
  <c r="J529" i="5"/>
  <c r="K528" i="5"/>
  <c r="J528" i="5"/>
  <c r="K527" i="5"/>
  <c r="J527" i="5"/>
  <c r="K526" i="5"/>
  <c r="J526" i="5"/>
  <c r="K525" i="5"/>
  <c r="J525" i="5"/>
  <c r="K524" i="5"/>
  <c r="J524" i="5"/>
  <c r="K523" i="5"/>
  <c r="J523" i="5"/>
  <c r="K522" i="5"/>
  <c r="J522" i="5"/>
  <c r="K521" i="5"/>
  <c r="J521" i="5"/>
  <c r="K520" i="5"/>
  <c r="J520" i="5"/>
  <c r="K519" i="5"/>
  <c r="J519" i="5"/>
  <c r="K518" i="5"/>
  <c r="J518" i="5"/>
  <c r="K517" i="5"/>
  <c r="J517" i="5"/>
  <c r="I593" i="6"/>
  <c r="K592" i="6"/>
  <c r="J592" i="6"/>
  <c r="K591" i="6"/>
  <c r="J591" i="6"/>
  <c r="K590" i="6"/>
  <c r="J590" i="6"/>
  <c r="K589" i="6"/>
  <c r="J589" i="6"/>
  <c r="K588" i="6"/>
  <c r="J588" i="6"/>
  <c r="K587" i="6"/>
  <c r="J587" i="6"/>
  <c r="K586" i="6"/>
  <c r="J586" i="6"/>
  <c r="K585" i="6"/>
  <c r="J585" i="6"/>
  <c r="K584" i="6"/>
  <c r="J584" i="6"/>
  <c r="K583" i="6"/>
  <c r="J583" i="6"/>
  <c r="K582" i="6"/>
  <c r="J582" i="6"/>
  <c r="K581" i="6"/>
  <c r="J581" i="6"/>
  <c r="K580" i="6"/>
  <c r="J580" i="6"/>
  <c r="K579" i="6"/>
  <c r="J579" i="6"/>
  <c r="K578" i="6"/>
  <c r="J578" i="6"/>
  <c r="K577" i="6"/>
  <c r="J577" i="6"/>
  <c r="K576" i="6"/>
  <c r="J576" i="6"/>
  <c r="K575" i="6"/>
  <c r="J575" i="6"/>
  <c r="K574" i="6"/>
  <c r="J574" i="6"/>
  <c r="K573" i="6"/>
  <c r="J573" i="6"/>
  <c r="K572" i="6"/>
  <c r="J572" i="6"/>
  <c r="K571" i="6"/>
  <c r="J571" i="6"/>
  <c r="K570" i="6"/>
  <c r="J570" i="6"/>
  <c r="K569" i="6"/>
  <c r="J569" i="6"/>
  <c r="K568" i="6"/>
  <c r="J568" i="6"/>
  <c r="K567" i="6"/>
  <c r="J567" i="6"/>
  <c r="K566" i="6"/>
  <c r="J566" i="6"/>
  <c r="K565" i="6"/>
  <c r="J565" i="6"/>
  <c r="K564" i="6"/>
  <c r="J564" i="6"/>
  <c r="K563" i="6"/>
  <c r="J563" i="6"/>
  <c r="K562" i="6"/>
  <c r="J562" i="6"/>
  <c r="I548" i="6"/>
  <c r="K547" i="6"/>
  <c r="J547" i="6"/>
  <c r="K546" i="6"/>
  <c r="J546" i="6"/>
  <c r="K545" i="6"/>
  <c r="J545" i="6"/>
  <c r="K544" i="6"/>
  <c r="J544" i="6"/>
  <c r="K543" i="6"/>
  <c r="J543" i="6"/>
  <c r="K542" i="6"/>
  <c r="J542" i="6"/>
  <c r="K541" i="6"/>
  <c r="J541" i="6"/>
  <c r="K540" i="6"/>
  <c r="J540" i="6"/>
  <c r="K539" i="6"/>
  <c r="J539" i="6"/>
  <c r="K538" i="6"/>
  <c r="J538" i="6"/>
  <c r="K537" i="6"/>
  <c r="J537" i="6"/>
  <c r="K536" i="6"/>
  <c r="J536" i="6"/>
  <c r="K535" i="6"/>
  <c r="J535" i="6"/>
  <c r="K534" i="6"/>
  <c r="J534" i="6"/>
  <c r="K533" i="6"/>
  <c r="J533" i="6"/>
  <c r="K532" i="6"/>
  <c r="J532" i="6"/>
  <c r="K531" i="6"/>
  <c r="J531" i="6"/>
  <c r="K530" i="6"/>
  <c r="J530" i="6"/>
  <c r="K529" i="6"/>
  <c r="J529" i="6"/>
  <c r="K528" i="6"/>
  <c r="J528" i="6"/>
  <c r="K527" i="6"/>
  <c r="J527" i="6"/>
  <c r="K526" i="6"/>
  <c r="J526" i="6"/>
  <c r="K525" i="6"/>
  <c r="J525" i="6"/>
  <c r="K524" i="6"/>
  <c r="J524" i="6"/>
  <c r="K523" i="6"/>
  <c r="J523" i="6"/>
  <c r="K522" i="6"/>
  <c r="J522" i="6"/>
  <c r="K521" i="6"/>
  <c r="J521" i="6"/>
  <c r="K520" i="6"/>
  <c r="J520" i="6"/>
  <c r="K519" i="6"/>
  <c r="J519" i="6"/>
  <c r="K518" i="6"/>
  <c r="J518" i="6"/>
  <c r="K517" i="6"/>
  <c r="J517" i="6"/>
  <c r="I593" i="7"/>
  <c r="K592" i="7"/>
  <c r="J592" i="7"/>
  <c r="K591" i="7"/>
  <c r="J591" i="7"/>
  <c r="K590" i="7"/>
  <c r="J590" i="7"/>
  <c r="K589" i="7"/>
  <c r="J589" i="7"/>
  <c r="K588" i="7"/>
  <c r="J588" i="7"/>
  <c r="K587" i="7"/>
  <c r="J587" i="7"/>
  <c r="K586" i="7"/>
  <c r="J586" i="7"/>
  <c r="K585" i="7"/>
  <c r="J585" i="7"/>
  <c r="K584" i="7"/>
  <c r="J584" i="7"/>
  <c r="K583" i="7"/>
  <c r="J583" i="7"/>
  <c r="K582" i="7"/>
  <c r="J582" i="7"/>
  <c r="K581" i="7"/>
  <c r="J581" i="7"/>
  <c r="K580" i="7"/>
  <c r="J580" i="7"/>
  <c r="K579" i="7"/>
  <c r="J579" i="7"/>
  <c r="K578" i="7"/>
  <c r="J578" i="7"/>
  <c r="K577" i="7"/>
  <c r="J577" i="7"/>
  <c r="K576" i="7"/>
  <c r="J576" i="7"/>
  <c r="K575" i="7"/>
  <c r="J575" i="7"/>
  <c r="K574" i="7"/>
  <c r="J574" i="7"/>
  <c r="K573" i="7"/>
  <c r="J573" i="7"/>
  <c r="K572" i="7"/>
  <c r="J572" i="7"/>
  <c r="K571" i="7"/>
  <c r="J571" i="7"/>
  <c r="K570" i="7"/>
  <c r="J570" i="7"/>
  <c r="K569" i="7"/>
  <c r="J569" i="7"/>
  <c r="K568" i="7"/>
  <c r="J568" i="7"/>
  <c r="K567" i="7"/>
  <c r="J567" i="7"/>
  <c r="K566" i="7"/>
  <c r="J566" i="7"/>
  <c r="K565" i="7"/>
  <c r="J565" i="7"/>
  <c r="K564" i="7"/>
  <c r="J564" i="7"/>
  <c r="K563" i="7"/>
  <c r="J563" i="7"/>
  <c r="K562" i="7"/>
  <c r="J562" i="7"/>
  <c r="I548" i="7"/>
  <c r="K547" i="7"/>
  <c r="J547" i="7"/>
  <c r="K546" i="7"/>
  <c r="J546" i="7"/>
  <c r="K545" i="7"/>
  <c r="J545" i="7"/>
  <c r="K544" i="7"/>
  <c r="J544" i="7"/>
  <c r="K543" i="7"/>
  <c r="J543" i="7"/>
  <c r="K542" i="7"/>
  <c r="J542" i="7"/>
  <c r="K541" i="7"/>
  <c r="J541" i="7"/>
  <c r="K540" i="7"/>
  <c r="J540" i="7"/>
  <c r="K539" i="7"/>
  <c r="J539" i="7"/>
  <c r="K538" i="7"/>
  <c r="J538" i="7"/>
  <c r="K537" i="7"/>
  <c r="J537" i="7"/>
  <c r="K536" i="7"/>
  <c r="J536" i="7"/>
  <c r="K535" i="7"/>
  <c r="J535" i="7"/>
  <c r="K534" i="7"/>
  <c r="J534" i="7"/>
  <c r="K533" i="7"/>
  <c r="J533" i="7"/>
  <c r="K532" i="7"/>
  <c r="J532" i="7"/>
  <c r="K531" i="7"/>
  <c r="J531" i="7"/>
  <c r="K530" i="7"/>
  <c r="J530" i="7"/>
  <c r="K529" i="7"/>
  <c r="J529" i="7"/>
  <c r="K528" i="7"/>
  <c r="J528" i="7"/>
  <c r="K527" i="7"/>
  <c r="J527" i="7"/>
  <c r="K526" i="7"/>
  <c r="J526" i="7"/>
  <c r="K525" i="7"/>
  <c r="J525" i="7"/>
  <c r="K524" i="7"/>
  <c r="J524" i="7"/>
  <c r="K523" i="7"/>
  <c r="J523" i="7"/>
  <c r="K522" i="7"/>
  <c r="J522" i="7"/>
  <c r="K521" i="7"/>
  <c r="J521" i="7"/>
  <c r="K520" i="7"/>
  <c r="J520" i="7"/>
  <c r="K519" i="7"/>
  <c r="J519" i="7"/>
  <c r="K518" i="7"/>
  <c r="J518" i="7"/>
  <c r="K517" i="7"/>
  <c r="J517" i="7"/>
  <c r="I593" i="8"/>
  <c r="K592" i="8"/>
  <c r="J592" i="8"/>
  <c r="K591" i="8"/>
  <c r="J591" i="8"/>
  <c r="K590" i="8"/>
  <c r="J590" i="8"/>
  <c r="K589" i="8"/>
  <c r="J589" i="8"/>
  <c r="K588" i="8"/>
  <c r="J588" i="8"/>
  <c r="K587" i="8"/>
  <c r="J587" i="8"/>
  <c r="K586" i="8"/>
  <c r="J586" i="8"/>
  <c r="K585" i="8"/>
  <c r="J585" i="8"/>
  <c r="K584" i="8"/>
  <c r="J584" i="8"/>
  <c r="K583" i="8"/>
  <c r="J583" i="8"/>
  <c r="K582" i="8"/>
  <c r="J582" i="8"/>
  <c r="K581" i="8"/>
  <c r="J581" i="8"/>
  <c r="K580" i="8"/>
  <c r="J580" i="8"/>
  <c r="K579" i="8"/>
  <c r="J579" i="8"/>
  <c r="K578" i="8"/>
  <c r="J578" i="8"/>
  <c r="K577" i="8"/>
  <c r="J577" i="8"/>
  <c r="K576" i="8"/>
  <c r="J576" i="8"/>
  <c r="K575" i="8"/>
  <c r="J575" i="8"/>
  <c r="K574" i="8"/>
  <c r="J574" i="8"/>
  <c r="K573" i="8"/>
  <c r="J573" i="8"/>
  <c r="K572" i="8"/>
  <c r="J572" i="8"/>
  <c r="K571" i="8"/>
  <c r="J571" i="8"/>
  <c r="K570" i="8"/>
  <c r="J570" i="8"/>
  <c r="K569" i="8"/>
  <c r="J569" i="8"/>
  <c r="K568" i="8"/>
  <c r="J568" i="8"/>
  <c r="K567" i="8"/>
  <c r="J567" i="8"/>
  <c r="K566" i="8"/>
  <c r="J566" i="8"/>
  <c r="K565" i="8"/>
  <c r="J565" i="8"/>
  <c r="K564" i="8"/>
  <c r="J564" i="8"/>
  <c r="K563" i="8"/>
  <c r="J563" i="8"/>
  <c r="K562" i="8"/>
  <c r="J562" i="8"/>
  <c r="I548" i="8"/>
  <c r="K547" i="8"/>
  <c r="J547" i="8"/>
  <c r="K546" i="8"/>
  <c r="J546" i="8"/>
  <c r="K545" i="8"/>
  <c r="J545" i="8"/>
  <c r="K544" i="8"/>
  <c r="J544" i="8"/>
  <c r="K543" i="8"/>
  <c r="J543" i="8"/>
  <c r="K542" i="8"/>
  <c r="J542" i="8"/>
  <c r="K541" i="8"/>
  <c r="J541" i="8"/>
  <c r="K540" i="8"/>
  <c r="J540" i="8"/>
  <c r="K539" i="8"/>
  <c r="J539" i="8"/>
  <c r="K538" i="8"/>
  <c r="J538" i="8"/>
  <c r="K537" i="8"/>
  <c r="J537" i="8"/>
  <c r="K536" i="8"/>
  <c r="J536" i="8"/>
  <c r="K535" i="8"/>
  <c r="J535" i="8"/>
  <c r="K534" i="8"/>
  <c r="J534" i="8"/>
  <c r="K533" i="8"/>
  <c r="J533" i="8"/>
  <c r="K532" i="8"/>
  <c r="J532" i="8"/>
  <c r="K531" i="8"/>
  <c r="J531" i="8"/>
  <c r="K530" i="8"/>
  <c r="J530" i="8"/>
  <c r="K529" i="8"/>
  <c r="J529" i="8"/>
  <c r="K528" i="8"/>
  <c r="J528" i="8"/>
  <c r="K527" i="8"/>
  <c r="J527" i="8"/>
  <c r="K526" i="8"/>
  <c r="J526" i="8"/>
  <c r="K525" i="8"/>
  <c r="J525" i="8"/>
  <c r="K524" i="8"/>
  <c r="J524" i="8"/>
  <c r="K523" i="8"/>
  <c r="J523" i="8"/>
  <c r="K522" i="8"/>
  <c r="J522" i="8"/>
  <c r="K521" i="8"/>
  <c r="J521" i="8"/>
  <c r="K520" i="8"/>
  <c r="J520" i="8"/>
  <c r="K519" i="8"/>
  <c r="J519" i="8"/>
  <c r="K518" i="8"/>
  <c r="J518" i="8"/>
  <c r="K517" i="8"/>
  <c r="J517" i="8"/>
  <c r="I593" i="9"/>
  <c r="K592" i="9"/>
  <c r="J592" i="9"/>
  <c r="K591" i="9"/>
  <c r="J591" i="9"/>
  <c r="K590" i="9"/>
  <c r="J590" i="9"/>
  <c r="K589" i="9"/>
  <c r="J589" i="9"/>
  <c r="K588" i="9"/>
  <c r="J588" i="9"/>
  <c r="K587" i="9"/>
  <c r="J587" i="9"/>
  <c r="K586" i="9"/>
  <c r="J586" i="9"/>
  <c r="K585" i="9"/>
  <c r="J585" i="9"/>
  <c r="K584" i="9"/>
  <c r="J584" i="9"/>
  <c r="K583" i="9"/>
  <c r="J583" i="9"/>
  <c r="K582" i="9"/>
  <c r="J582" i="9"/>
  <c r="K581" i="9"/>
  <c r="J581" i="9"/>
  <c r="K580" i="9"/>
  <c r="J580" i="9"/>
  <c r="K579" i="9"/>
  <c r="J579" i="9"/>
  <c r="K578" i="9"/>
  <c r="J578" i="9"/>
  <c r="K577" i="9"/>
  <c r="J577" i="9"/>
  <c r="K576" i="9"/>
  <c r="J576" i="9"/>
  <c r="K575" i="9"/>
  <c r="J575" i="9"/>
  <c r="K574" i="9"/>
  <c r="J574" i="9"/>
  <c r="K573" i="9"/>
  <c r="J573" i="9"/>
  <c r="K572" i="9"/>
  <c r="J572" i="9"/>
  <c r="K571" i="9"/>
  <c r="J571" i="9"/>
  <c r="K570" i="9"/>
  <c r="J570" i="9"/>
  <c r="K569" i="9"/>
  <c r="J569" i="9"/>
  <c r="K568" i="9"/>
  <c r="J568" i="9"/>
  <c r="K567" i="9"/>
  <c r="J567" i="9"/>
  <c r="K566" i="9"/>
  <c r="J566" i="9"/>
  <c r="K565" i="9"/>
  <c r="J565" i="9"/>
  <c r="K564" i="9"/>
  <c r="J564" i="9"/>
  <c r="K563" i="9"/>
  <c r="J563" i="9"/>
  <c r="K562" i="9"/>
  <c r="J562" i="9"/>
  <c r="I548" i="9"/>
  <c r="K547" i="9"/>
  <c r="J547" i="9"/>
  <c r="K546" i="9"/>
  <c r="J546" i="9"/>
  <c r="K545" i="9"/>
  <c r="J545" i="9"/>
  <c r="K544" i="9"/>
  <c r="J544" i="9"/>
  <c r="K543" i="9"/>
  <c r="J543" i="9"/>
  <c r="K542" i="9"/>
  <c r="J542" i="9"/>
  <c r="K541" i="9"/>
  <c r="J541" i="9"/>
  <c r="K540" i="9"/>
  <c r="J540" i="9"/>
  <c r="K539" i="9"/>
  <c r="J539" i="9"/>
  <c r="K538" i="9"/>
  <c r="J538" i="9"/>
  <c r="K537" i="9"/>
  <c r="J537" i="9"/>
  <c r="K536" i="9"/>
  <c r="J536" i="9"/>
  <c r="K535" i="9"/>
  <c r="J535" i="9"/>
  <c r="K534" i="9"/>
  <c r="J534" i="9"/>
  <c r="K533" i="9"/>
  <c r="J533" i="9"/>
  <c r="K532" i="9"/>
  <c r="J532" i="9"/>
  <c r="K531" i="9"/>
  <c r="J531" i="9"/>
  <c r="K530" i="9"/>
  <c r="J530" i="9"/>
  <c r="K529" i="9"/>
  <c r="J529" i="9"/>
  <c r="K528" i="9"/>
  <c r="J528" i="9"/>
  <c r="K527" i="9"/>
  <c r="J527" i="9"/>
  <c r="K526" i="9"/>
  <c r="J526" i="9"/>
  <c r="K525" i="9"/>
  <c r="J525" i="9"/>
  <c r="K524" i="9"/>
  <c r="J524" i="9"/>
  <c r="K523" i="9"/>
  <c r="J523" i="9"/>
  <c r="K522" i="9"/>
  <c r="J522" i="9"/>
  <c r="K521" i="9"/>
  <c r="J521" i="9"/>
  <c r="K520" i="9"/>
  <c r="J520" i="9"/>
  <c r="K519" i="9"/>
  <c r="J519" i="9"/>
  <c r="K518" i="9"/>
  <c r="J518" i="9"/>
  <c r="K517" i="9"/>
  <c r="J517" i="9"/>
  <c r="I593" i="10"/>
  <c r="K592" i="10"/>
  <c r="J592" i="10"/>
  <c r="K591" i="10"/>
  <c r="J591" i="10"/>
  <c r="K590" i="10"/>
  <c r="J590" i="10"/>
  <c r="K589" i="10"/>
  <c r="J589" i="10"/>
  <c r="K588" i="10"/>
  <c r="J588" i="10"/>
  <c r="K587" i="10"/>
  <c r="J587" i="10"/>
  <c r="K586" i="10"/>
  <c r="J586" i="10"/>
  <c r="K585" i="10"/>
  <c r="J585" i="10"/>
  <c r="K584" i="10"/>
  <c r="J584" i="10"/>
  <c r="K583" i="10"/>
  <c r="J583" i="10"/>
  <c r="K582" i="10"/>
  <c r="J582" i="10"/>
  <c r="K581" i="10"/>
  <c r="J581" i="10"/>
  <c r="K580" i="10"/>
  <c r="J580" i="10"/>
  <c r="K579" i="10"/>
  <c r="J579" i="10"/>
  <c r="K578" i="10"/>
  <c r="J578" i="10"/>
  <c r="K577" i="10"/>
  <c r="J577" i="10"/>
  <c r="K576" i="10"/>
  <c r="J576" i="10"/>
  <c r="K575" i="10"/>
  <c r="J575" i="10"/>
  <c r="K574" i="10"/>
  <c r="J574" i="10"/>
  <c r="K573" i="10"/>
  <c r="J573" i="10"/>
  <c r="K572" i="10"/>
  <c r="J572" i="10"/>
  <c r="K571" i="10"/>
  <c r="J571" i="10"/>
  <c r="K570" i="10"/>
  <c r="J570" i="10"/>
  <c r="K569" i="10"/>
  <c r="J569" i="10"/>
  <c r="K568" i="10"/>
  <c r="J568" i="10"/>
  <c r="K567" i="10"/>
  <c r="J567" i="10"/>
  <c r="K566" i="10"/>
  <c r="J566" i="10"/>
  <c r="K565" i="10"/>
  <c r="J565" i="10"/>
  <c r="K564" i="10"/>
  <c r="J564" i="10"/>
  <c r="K563" i="10"/>
  <c r="J563" i="10"/>
  <c r="K562" i="10"/>
  <c r="J562" i="10"/>
  <c r="I548" i="10"/>
  <c r="K547" i="10"/>
  <c r="J547" i="10"/>
  <c r="K546" i="10"/>
  <c r="J546" i="10"/>
  <c r="K545" i="10"/>
  <c r="J545" i="10"/>
  <c r="K544" i="10"/>
  <c r="J544" i="10"/>
  <c r="K543" i="10"/>
  <c r="J543" i="10"/>
  <c r="K542" i="10"/>
  <c r="J542" i="10"/>
  <c r="K541" i="10"/>
  <c r="J541" i="10"/>
  <c r="K540" i="10"/>
  <c r="J540" i="10"/>
  <c r="K539" i="10"/>
  <c r="J539" i="10"/>
  <c r="K538" i="10"/>
  <c r="J538" i="10"/>
  <c r="K537" i="10"/>
  <c r="J537" i="10"/>
  <c r="K536" i="10"/>
  <c r="J536" i="10"/>
  <c r="K535" i="10"/>
  <c r="J535" i="10"/>
  <c r="K534" i="10"/>
  <c r="J534" i="10"/>
  <c r="K533" i="10"/>
  <c r="J533" i="10"/>
  <c r="K532" i="10"/>
  <c r="J532" i="10"/>
  <c r="K531" i="10"/>
  <c r="J531" i="10"/>
  <c r="K530" i="10"/>
  <c r="J530" i="10"/>
  <c r="K529" i="10"/>
  <c r="J529" i="10"/>
  <c r="K528" i="10"/>
  <c r="J528" i="10"/>
  <c r="K527" i="10"/>
  <c r="J527" i="10"/>
  <c r="K526" i="10"/>
  <c r="J526" i="10"/>
  <c r="K525" i="10"/>
  <c r="J525" i="10"/>
  <c r="K524" i="10"/>
  <c r="J524" i="10"/>
  <c r="K523" i="10"/>
  <c r="J523" i="10"/>
  <c r="K522" i="10"/>
  <c r="J522" i="10"/>
  <c r="K521" i="10"/>
  <c r="J521" i="10"/>
  <c r="K520" i="10"/>
  <c r="J520" i="10"/>
  <c r="K519" i="10"/>
  <c r="J519" i="10"/>
  <c r="K518" i="10"/>
  <c r="J518" i="10"/>
  <c r="K517" i="10"/>
  <c r="J517" i="10"/>
  <c r="I593" i="11"/>
  <c r="K592" i="11"/>
  <c r="J592" i="11"/>
  <c r="K591" i="11"/>
  <c r="J591" i="11"/>
  <c r="K590" i="11"/>
  <c r="J590" i="11"/>
  <c r="K589" i="11"/>
  <c r="J589" i="11"/>
  <c r="K588" i="11"/>
  <c r="J588" i="11"/>
  <c r="K587" i="11"/>
  <c r="J587" i="11"/>
  <c r="K586" i="11"/>
  <c r="J586" i="11"/>
  <c r="K585" i="11"/>
  <c r="J585" i="11"/>
  <c r="K584" i="11"/>
  <c r="J584" i="11"/>
  <c r="K583" i="11"/>
  <c r="J583" i="11"/>
  <c r="K582" i="11"/>
  <c r="J582" i="11"/>
  <c r="K581" i="11"/>
  <c r="J581" i="11"/>
  <c r="K580" i="11"/>
  <c r="J580" i="11"/>
  <c r="K579" i="11"/>
  <c r="J579" i="11"/>
  <c r="K578" i="11"/>
  <c r="J578" i="11"/>
  <c r="K577" i="11"/>
  <c r="J577" i="11"/>
  <c r="K576" i="11"/>
  <c r="J576" i="11"/>
  <c r="K575" i="11"/>
  <c r="J575" i="11"/>
  <c r="K574" i="11"/>
  <c r="J574" i="11"/>
  <c r="K573" i="11"/>
  <c r="J573" i="11"/>
  <c r="K572" i="11"/>
  <c r="J572" i="11"/>
  <c r="K571" i="11"/>
  <c r="J571" i="11"/>
  <c r="K570" i="11"/>
  <c r="J570" i="11"/>
  <c r="K569" i="11"/>
  <c r="J569" i="11"/>
  <c r="K568" i="11"/>
  <c r="J568" i="11"/>
  <c r="K567" i="11"/>
  <c r="J567" i="11"/>
  <c r="K566" i="11"/>
  <c r="J566" i="11"/>
  <c r="K565" i="11"/>
  <c r="J565" i="11"/>
  <c r="K564" i="11"/>
  <c r="J564" i="11"/>
  <c r="K563" i="11"/>
  <c r="J563" i="11"/>
  <c r="K562" i="11"/>
  <c r="J562" i="11"/>
  <c r="I548" i="11"/>
  <c r="K547" i="11"/>
  <c r="J547" i="11"/>
  <c r="K546" i="11"/>
  <c r="J546" i="11"/>
  <c r="K545" i="11"/>
  <c r="J545" i="11"/>
  <c r="K544" i="11"/>
  <c r="J544" i="11"/>
  <c r="K543" i="11"/>
  <c r="J543" i="11"/>
  <c r="K542" i="11"/>
  <c r="J542" i="11"/>
  <c r="K541" i="11"/>
  <c r="J541" i="11"/>
  <c r="K540" i="11"/>
  <c r="J540" i="11"/>
  <c r="K539" i="11"/>
  <c r="J539" i="11"/>
  <c r="K538" i="11"/>
  <c r="J538" i="11"/>
  <c r="K537" i="11"/>
  <c r="J537" i="11"/>
  <c r="K536" i="11"/>
  <c r="J536" i="11"/>
  <c r="K535" i="11"/>
  <c r="J535" i="11"/>
  <c r="K534" i="11"/>
  <c r="J534" i="11"/>
  <c r="K533" i="11"/>
  <c r="J533" i="11"/>
  <c r="K532" i="11"/>
  <c r="J532" i="11"/>
  <c r="K531" i="11"/>
  <c r="J531" i="11"/>
  <c r="K530" i="11"/>
  <c r="J530" i="11"/>
  <c r="K529" i="11"/>
  <c r="J529" i="11"/>
  <c r="K528" i="11"/>
  <c r="J528" i="11"/>
  <c r="K527" i="11"/>
  <c r="J527" i="11"/>
  <c r="K526" i="11"/>
  <c r="J526" i="11"/>
  <c r="K525" i="11"/>
  <c r="J525" i="11"/>
  <c r="K524" i="11"/>
  <c r="J524" i="11"/>
  <c r="K523" i="11"/>
  <c r="J523" i="11"/>
  <c r="K522" i="11"/>
  <c r="J522" i="11"/>
  <c r="K521" i="11"/>
  <c r="J521" i="11"/>
  <c r="K520" i="11"/>
  <c r="J520" i="11"/>
  <c r="K519" i="11"/>
  <c r="J519" i="11"/>
  <c r="K518" i="11"/>
  <c r="J518" i="11"/>
  <c r="K517" i="11"/>
  <c r="J517" i="11"/>
  <c r="I593" i="12"/>
  <c r="K592" i="12"/>
  <c r="J592" i="12"/>
  <c r="K591" i="12"/>
  <c r="J591" i="12"/>
  <c r="K590" i="12"/>
  <c r="J590" i="12"/>
  <c r="K589" i="12"/>
  <c r="J589" i="12"/>
  <c r="K588" i="12"/>
  <c r="J588" i="12"/>
  <c r="K587" i="12"/>
  <c r="J587" i="12"/>
  <c r="K586" i="12"/>
  <c r="J586" i="12"/>
  <c r="K585" i="12"/>
  <c r="J585" i="12"/>
  <c r="K584" i="12"/>
  <c r="J584" i="12"/>
  <c r="K583" i="12"/>
  <c r="J583" i="12"/>
  <c r="K582" i="12"/>
  <c r="J582" i="12"/>
  <c r="K581" i="12"/>
  <c r="J581" i="12"/>
  <c r="K580" i="12"/>
  <c r="J580" i="12"/>
  <c r="K579" i="12"/>
  <c r="J579" i="12"/>
  <c r="K578" i="12"/>
  <c r="J578" i="12"/>
  <c r="K577" i="12"/>
  <c r="J577" i="12"/>
  <c r="K576" i="12"/>
  <c r="J576" i="12"/>
  <c r="K575" i="12"/>
  <c r="J575" i="12"/>
  <c r="K574" i="12"/>
  <c r="J574" i="12"/>
  <c r="K573" i="12"/>
  <c r="J573" i="12"/>
  <c r="K572" i="12"/>
  <c r="J572" i="12"/>
  <c r="K571" i="12"/>
  <c r="J571" i="12"/>
  <c r="K570" i="12"/>
  <c r="J570" i="12"/>
  <c r="K569" i="12"/>
  <c r="J569" i="12"/>
  <c r="K568" i="12"/>
  <c r="J568" i="12"/>
  <c r="K567" i="12"/>
  <c r="J567" i="12"/>
  <c r="K566" i="12"/>
  <c r="J566" i="12"/>
  <c r="K565" i="12"/>
  <c r="J565" i="12"/>
  <c r="K564" i="12"/>
  <c r="J564" i="12"/>
  <c r="K563" i="12"/>
  <c r="J563" i="12"/>
  <c r="K562" i="12"/>
  <c r="J562" i="12"/>
  <c r="I548" i="12"/>
  <c r="K547" i="12"/>
  <c r="J547" i="12"/>
  <c r="K546" i="12"/>
  <c r="J546" i="12"/>
  <c r="K545" i="12"/>
  <c r="J545" i="12"/>
  <c r="K544" i="12"/>
  <c r="J544" i="12"/>
  <c r="K543" i="12"/>
  <c r="J543" i="12"/>
  <c r="K542" i="12"/>
  <c r="J542" i="12"/>
  <c r="K541" i="12"/>
  <c r="J541" i="12"/>
  <c r="K540" i="12"/>
  <c r="J540" i="12"/>
  <c r="K539" i="12"/>
  <c r="J539" i="12"/>
  <c r="K538" i="12"/>
  <c r="J538" i="12"/>
  <c r="K537" i="12"/>
  <c r="J537" i="12"/>
  <c r="K536" i="12"/>
  <c r="J536" i="12"/>
  <c r="K535" i="12"/>
  <c r="J535" i="12"/>
  <c r="K534" i="12"/>
  <c r="J534" i="12"/>
  <c r="K533" i="12"/>
  <c r="J533" i="12"/>
  <c r="K532" i="12"/>
  <c r="J532" i="12"/>
  <c r="K531" i="12"/>
  <c r="J531" i="12"/>
  <c r="K530" i="12"/>
  <c r="J530" i="12"/>
  <c r="K529" i="12"/>
  <c r="J529" i="12"/>
  <c r="K528" i="12"/>
  <c r="J528" i="12"/>
  <c r="K527" i="12"/>
  <c r="J527" i="12"/>
  <c r="K526" i="12"/>
  <c r="J526" i="12"/>
  <c r="K525" i="12"/>
  <c r="J525" i="12"/>
  <c r="K524" i="12"/>
  <c r="J524" i="12"/>
  <c r="K523" i="12"/>
  <c r="J523" i="12"/>
  <c r="K522" i="12"/>
  <c r="J522" i="12"/>
  <c r="K521" i="12"/>
  <c r="J521" i="12"/>
  <c r="K520" i="12"/>
  <c r="J520" i="12"/>
  <c r="K519" i="12"/>
  <c r="J519" i="12"/>
  <c r="K518" i="12"/>
  <c r="J518" i="12"/>
  <c r="K517" i="12"/>
  <c r="J517" i="12"/>
  <c r="I593" i="1"/>
  <c r="K592" i="1"/>
  <c r="J592" i="1"/>
  <c r="K591" i="1"/>
  <c r="J591" i="1"/>
  <c r="K590" i="1"/>
  <c r="J590" i="1"/>
  <c r="K589" i="1"/>
  <c r="J589" i="1"/>
  <c r="K588" i="1"/>
  <c r="J588" i="1"/>
  <c r="K587" i="1"/>
  <c r="J587" i="1"/>
  <c r="K586" i="1"/>
  <c r="J586" i="1"/>
  <c r="K585" i="1"/>
  <c r="J585" i="1"/>
  <c r="K584" i="1"/>
  <c r="J584" i="1"/>
  <c r="K583" i="1"/>
  <c r="J583" i="1"/>
  <c r="K582" i="1"/>
  <c r="J582" i="1"/>
  <c r="K581" i="1"/>
  <c r="J581" i="1"/>
  <c r="K580" i="1"/>
  <c r="J580" i="1"/>
  <c r="K579" i="1"/>
  <c r="J579" i="1"/>
  <c r="K578" i="1"/>
  <c r="J578" i="1"/>
  <c r="K577" i="1"/>
  <c r="J577" i="1"/>
  <c r="K576" i="1"/>
  <c r="J576" i="1"/>
  <c r="K575" i="1"/>
  <c r="J575" i="1"/>
  <c r="K574" i="1"/>
  <c r="J574" i="1"/>
  <c r="K573" i="1"/>
  <c r="J573" i="1"/>
  <c r="K572" i="1"/>
  <c r="J572" i="1"/>
  <c r="K571" i="1"/>
  <c r="J571" i="1"/>
  <c r="K570" i="1"/>
  <c r="J570" i="1"/>
  <c r="K569" i="1"/>
  <c r="J569" i="1"/>
  <c r="K568" i="1"/>
  <c r="J568" i="1"/>
  <c r="K567" i="1"/>
  <c r="J567" i="1"/>
  <c r="K566" i="1"/>
  <c r="J566" i="1"/>
  <c r="K565" i="1"/>
  <c r="J565" i="1"/>
  <c r="K564" i="1"/>
  <c r="J564" i="1"/>
  <c r="K563" i="1"/>
  <c r="J563" i="1"/>
  <c r="K562" i="1"/>
  <c r="J562" i="1"/>
  <c r="I548" i="1"/>
  <c r="K547" i="1"/>
  <c r="J547" i="1"/>
  <c r="K546" i="1"/>
  <c r="J546" i="1"/>
  <c r="K545" i="1"/>
  <c r="J545" i="1"/>
  <c r="K544" i="1"/>
  <c r="J544" i="1"/>
  <c r="K543" i="1"/>
  <c r="J543" i="1"/>
  <c r="K542" i="1"/>
  <c r="J542" i="1"/>
  <c r="K541" i="1"/>
  <c r="J541" i="1"/>
  <c r="K540" i="1"/>
  <c r="J540" i="1"/>
  <c r="K539" i="1"/>
  <c r="J539" i="1"/>
  <c r="K538" i="1"/>
  <c r="J538" i="1"/>
  <c r="K537" i="1"/>
  <c r="J537" i="1"/>
  <c r="K536" i="1"/>
  <c r="J536" i="1"/>
  <c r="K535" i="1"/>
  <c r="J535" i="1"/>
  <c r="K534" i="1"/>
  <c r="J534" i="1"/>
  <c r="K533" i="1"/>
  <c r="J533" i="1"/>
  <c r="K532" i="1"/>
  <c r="J532" i="1"/>
  <c r="K531" i="1"/>
  <c r="J531" i="1"/>
  <c r="K530" i="1"/>
  <c r="J530" i="1"/>
  <c r="K529" i="1"/>
  <c r="J529" i="1"/>
  <c r="K528" i="1"/>
  <c r="J528" i="1"/>
  <c r="K527" i="1"/>
  <c r="J527" i="1"/>
  <c r="K526" i="1"/>
  <c r="J526" i="1"/>
  <c r="K525" i="1"/>
  <c r="J525" i="1"/>
  <c r="K524" i="1"/>
  <c r="J524" i="1"/>
  <c r="K523" i="1"/>
  <c r="J523" i="1"/>
  <c r="K522" i="1"/>
  <c r="J522" i="1"/>
  <c r="K521" i="1"/>
  <c r="J521" i="1"/>
  <c r="K520" i="1"/>
  <c r="J520" i="1"/>
  <c r="K519" i="1"/>
  <c r="J519" i="1"/>
  <c r="K518" i="1"/>
  <c r="J518" i="1"/>
  <c r="K517" i="1"/>
  <c r="J517" i="1"/>
  <c r="I503" i="2"/>
  <c r="K502" i="2"/>
  <c r="J502" i="2"/>
  <c r="K501" i="2"/>
  <c r="J501" i="2"/>
  <c r="K500" i="2"/>
  <c r="J500" i="2"/>
  <c r="K499" i="2"/>
  <c r="J499" i="2"/>
  <c r="K498" i="2"/>
  <c r="J498" i="2"/>
  <c r="K497" i="2"/>
  <c r="J497" i="2"/>
  <c r="K496" i="2"/>
  <c r="J496" i="2"/>
  <c r="K495" i="2"/>
  <c r="J495" i="2"/>
  <c r="K494" i="2"/>
  <c r="J494" i="2"/>
  <c r="K493" i="2"/>
  <c r="J493" i="2"/>
  <c r="K492" i="2"/>
  <c r="J492" i="2"/>
  <c r="K491" i="2"/>
  <c r="J491" i="2"/>
  <c r="K490" i="2"/>
  <c r="J490" i="2"/>
  <c r="K489" i="2"/>
  <c r="J489" i="2"/>
  <c r="K488" i="2"/>
  <c r="J488" i="2"/>
  <c r="K487" i="2"/>
  <c r="J487" i="2"/>
  <c r="K486" i="2"/>
  <c r="J486" i="2"/>
  <c r="K485" i="2"/>
  <c r="J485" i="2"/>
  <c r="K484" i="2"/>
  <c r="J484" i="2"/>
  <c r="K483" i="2"/>
  <c r="J483" i="2"/>
  <c r="K482" i="2"/>
  <c r="J482" i="2"/>
  <c r="K481" i="2"/>
  <c r="J481" i="2"/>
  <c r="K480" i="2"/>
  <c r="J480" i="2"/>
  <c r="K479" i="2"/>
  <c r="J479" i="2"/>
  <c r="K478" i="2"/>
  <c r="J478" i="2"/>
  <c r="K477" i="2"/>
  <c r="J477" i="2"/>
  <c r="K476" i="2"/>
  <c r="J476" i="2"/>
  <c r="K475" i="2"/>
  <c r="J475" i="2"/>
  <c r="K474" i="2"/>
  <c r="J474" i="2"/>
  <c r="K473" i="2"/>
  <c r="J473" i="2"/>
  <c r="K472" i="2"/>
  <c r="J472" i="2"/>
  <c r="I503" i="15"/>
  <c r="K502" i="15"/>
  <c r="J502" i="15"/>
  <c r="K501" i="15"/>
  <c r="J501" i="15"/>
  <c r="K500" i="15"/>
  <c r="J500" i="15"/>
  <c r="K499" i="15"/>
  <c r="J499" i="15"/>
  <c r="K498" i="15"/>
  <c r="J498" i="15"/>
  <c r="K497" i="15"/>
  <c r="J497" i="15"/>
  <c r="K496" i="15"/>
  <c r="J496" i="15"/>
  <c r="K495" i="15"/>
  <c r="J495" i="15"/>
  <c r="K494" i="15"/>
  <c r="J494" i="15"/>
  <c r="K493" i="15"/>
  <c r="J493" i="15"/>
  <c r="K492" i="15"/>
  <c r="J492" i="15"/>
  <c r="K491" i="15"/>
  <c r="J491" i="15"/>
  <c r="K490" i="15"/>
  <c r="J490" i="15"/>
  <c r="K489" i="15"/>
  <c r="J489" i="15"/>
  <c r="K488" i="15"/>
  <c r="J488" i="15"/>
  <c r="K487" i="15"/>
  <c r="J487" i="15"/>
  <c r="K486" i="15"/>
  <c r="J486" i="15"/>
  <c r="K485" i="15"/>
  <c r="J485" i="15"/>
  <c r="K484" i="15"/>
  <c r="J484" i="15"/>
  <c r="K483" i="15"/>
  <c r="J483" i="15"/>
  <c r="K482" i="15"/>
  <c r="J482" i="15"/>
  <c r="K481" i="15"/>
  <c r="J481" i="15"/>
  <c r="K480" i="15"/>
  <c r="J480" i="15"/>
  <c r="K479" i="15"/>
  <c r="J479" i="15"/>
  <c r="K478" i="15"/>
  <c r="J478" i="15"/>
  <c r="K477" i="15"/>
  <c r="J477" i="15"/>
  <c r="K476" i="15"/>
  <c r="J476" i="15"/>
  <c r="K475" i="15"/>
  <c r="J475" i="15"/>
  <c r="K474" i="15"/>
  <c r="J474" i="15"/>
  <c r="K473" i="15"/>
  <c r="J473" i="15"/>
  <c r="K472" i="15"/>
  <c r="J472" i="15"/>
  <c r="I503" i="4"/>
  <c r="K502" i="4"/>
  <c r="J502" i="4"/>
  <c r="K501" i="4"/>
  <c r="J501" i="4"/>
  <c r="K500" i="4"/>
  <c r="J500" i="4"/>
  <c r="K499" i="4"/>
  <c r="J499" i="4"/>
  <c r="K498" i="4"/>
  <c r="J498" i="4"/>
  <c r="K497" i="4"/>
  <c r="J497" i="4"/>
  <c r="K496" i="4"/>
  <c r="J496" i="4"/>
  <c r="K495" i="4"/>
  <c r="J495" i="4"/>
  <c r="K494" i="4"/>
  <c r="J494" i="4"/>
  <c r="K493" i="4"/>
  <c r="J493" i="4"/>
  <c r="K492" i="4"/>
  <c r="J492" i="4"/>
  <c r="K491" i="4"/>
  <c r="J491" i="4"/>
  <c r="K490" i="4"/>
  <c r="J490" i="4"/>
  <c r="K489" i="4"/>
  <c r="J489" i="4"/>
  <c r="K488" i="4"/>
  <c r="J488" i="4"/>
  <c r="K487" i="4"/>
  <c r="J487" i="4"/>
  <c r="K486" i="4"/>
  <c r="J486" i="4"/>
  <c r="K485" i="4"/>
  <c r="J485" i="4"/>
  <c r="K484" i="4"/>
  <c r="J484" i="4"/>
  <c r="K483" i="4"/>
  <c r="J483" i="4"/>
  <c r="K482" i="4"/>
  <c r="J482" i="4"/>
  <c r="K481" i="4"/>
  <c r="J481" i="4"/>
  <c r="K480" i="4"/>
  <c r="J480" i="4"/>
  <c r="K479" i="4"/>
  <c r="J479" i="4"/>
  <c r="K478" i="4"/>
  <c r="J478" i="4"/>
  <c r="K477" i="4"/>
  <c r="J477" i="4"/>
  <c r="K476" i="4"/>
  <c r="J476" i="4"/>
  <c r="K475" i="4"/>
  <c r="J475" i="4"/>
  <c r="K474" i="4"/>
  <c r="J474" i="4"/>
  <c r="K473" i="4"/>
  <c r="J473" i="4"/>
  <c r="K472" i="4"/>
  <c r="J472" i="4"/>
  <c r="I503" i="5"/>
  <c r="K502" i="5"/>
  <c r="J502" i="5"/>
  <c r="K501" i="5"/>
  <c r="J501" i="5"/>
  <c r="K500" i="5"/>
  <c r="J500" i="5"/>
  <c r="K499" i="5"/>
  <c r="J499" i="5"/>
  <c r="K498" i="5"/>
  <c r="J498" i="5"/>
  <c r="K497" i="5"/>
  <c r="J497" i="5"/>
  <c r="K496" i="5"/>
  <c r="J496" i="5"/>
  <c r="K495" i="5"/>
  <c r="J495" i="5"/>
  <c r="K494" i="5"/>
  <c r="J494" i="5"/>
  <c r="K493" i="5"/>
  <c r="J493" i="5"/>
  <c r="K492" i="5"/>
  <c r="J492" i="5"/>
  <c r="K491" i="5"/>
  <c r="J491" i="5"/>
  <c r="K490" i="5"/>
  <c r="J490" i="5"/>
  <c r="K489" i="5"/>
  <c r="J489" i="5"/>
  <c r="K488" i="5"/>
  <c r="J488" i="5"/>
  <c r="K487" i="5"/>
  <c r="J487" i="5"/>
  <c r="K486" i="5"/>
  <c r="J486" i="5"/>
  <c r="K485" i="5"/>
  <c r="J485" i="5"/>
  <c r="K484" i="5"/>
  <c r="J484" i="5"/>
  <c r="K483" i="5"/>
  <c r="J483" i="5"/>
  <c r="K482" i="5"/>
  <c r="J482" i="5"/>
  <c r="K481" i="5"/>
  <c r="J481" i="5"/>
  <c r="K480" i="5"/>
  <c r="J480" i="5"/>
  <c r="K479" i="5"/>
  <c r="J479" i="5"/>
  <c r="K478" i="5"/>
  <c r="J478" i="5"/>
  <c r="K477" i="5"/>
  <c r="J477" i="5"/>
  <c r="K476" i="5"/>
  <c r="J476" i="5"/>
  <c r="K475" i="5"/>
  <c r="J475" i="5"/>
  <c r="K474" i="5"/>
  <c r="J474" i="5"/>
  <c r="K473" i="5"/>
  <c r="J473" i="5"/>
  <c r="K472" i="5"/>
  <c r="J472" i="5"/>
  <c r="I503" i="6"/>
  <c r="K502" i="6"/>
  <c r="J502" i="6"/>
  <c r="K501" i="6"/>
  <c r="J501" i="6"/>
  <c r="K500" i="6"/>
  <c r="J500" i="6"/>
  <c r="K499" i="6"/>
  <c r="J499" i="6"/>
  <c r="K498" i="6"/>
  <c r="J498" i="6"/>
  <c r="K497" i="6"/>
  <c r="J497" i="6"/>
  <c r="K496" i="6"/>
  <c r="J496" i="6"/>
  <c r="K495" i="6"/>
  <c r="J495" i="6"/>
  <c r="K494" i="6"/>
  <c r="J494" i="6"/>
  <c r="K493" i="6"/>
  <c r="J493" i="6"/>
  <c r="K492" i="6"/>
  <c r="J492" i="6"/>
  <c r="K491" i="6"/>
  <c r="J491" i="6"/>
  <c r="K490" i="6"/>
  <c r="J490" i="6"/>
  <c r="K489" i="6"/>
  <c r="J489" i="6"/>
  <c r="K488" i="6"/>
  <c r="J488" i="6"/>
  <c r="K487" i="6"/>
  <c r="J487" i="6"/>
  <c r="K486" i="6"/>
  <c r="J486" i="6"/>
  <c r="K485" i="6"/>
  <c r="J485" i="6"/>
  <c r="K484" i="6"/>
  <c r="J484" i="6"/>
  <c r="K483" i="6"/>
  <c r="J483" i="6"/>
  <c r="K482" i="6"/>
  <c r="J482" i="6"/>
  <c r="K481" i="6"/>
  <c r="J481" i="6"/>
  <c r="K480" i="6"/>
  <c r="J480" i="6"/>
  <c r="K479" i="6"/>
  <c r="J479" i="6"/>
  <c r="K478" i="6"/>
  <c r="J478" i="6"/>
  <c r="K477" i="6"/>
  <c r="J477" i="6"/>
  <c r="K476" i="6"/>
  <c r="J476" i="6"/>
  <c r="K475" i="6"/>
  <c r="J475" i="6"/>
  <c r="K474" i="6"/>
  <c r="J474" i="6"/>
  <c r="K473" i="6"/>
  <c r="J473" i="6"/>
  <c r="K472" i="6"/>
  <c r="J472" i="6"/>
  <c r="I503" i="7"/>
  <c r="K502" i="7"/>
  <c r="J502" i="7"/>
  <c r="K501" i="7"/>
  <c r="J501" i="7"/>
  <c r="K500" i="7"/>
  <c r="J500" i="7"/>
  <c r="K499" i="7"/>
  <c r="J499" i="7"/>
  <c r="K498" i="7"/>
  <c r="J498" i="7"/>
  <c r="K497" i="7"/>
  <c r="J497" i="7"/>
  <c r="K496" i="7"/>
  <c r="J496" i="7"/>
  <c r="K495" i="7"/>
  <c r="J495" i="7"/>
  <c r="K494" i="7"/>
  <c r="J494" i="7"/>
  <c r="K493" i="7"/>
  <c r="J493" i="7"/>
  <c r="K492" i="7"/>
  <c r="J492" i="7"/>
  <c r="K491" i="7"/>
  <c r="J491" i="7"/>
  <c r="K490" i="7"/>
  <c r="J490" i="7"/>
  <c r="K489" i="7"/>
  <c r="J489" i="7"/>
  <c r="K488" i="7"/>
  <c r="J488" i="7"/>
  <c r="K487" i="7"/>
  <c r="J487" i="7"/>
  <c r="K486" i="7"/>
  <c r="J486" i="7"/>
  <c r="K485" i="7"/>
  <c r="J485" i="7"/>
  <c r="K484" i="7"/>
  <c r="J484" i="7"/>
  <c r="K483" i="7"/>
  <c r="J483" i="7"/>
  <c r="K482" i="7"/>
  <c r="J482" i="7"/>
  <c r="K481" i="7"/>
  <c r="J481" i="7"/>
  <c r="K480" i="7"/>
  <c r="J480" i="7"/>
  <c r="K479" i="7"/>
  <c r="J479" i="7"/>
  <c r="K478" i="7"/>
  <c r="J478" i="7"/>
  <c r="K477" i="7"/>
  <c r="J477" i="7"/>
  <c r="K476" i="7"/>
  <c r="J476" i="7"/>
  <c r="K475" i="7"/>
  <c r="J475" i="7"/>
  <c r="K474" i="7"/>
  <c r="J474" i="7"/>
  <c r="K473" i="7"/>
  <c r="J473" i="7"/>
  <c r="K472" i="7"/>
  <c r="J472" i="7"/>
  <c r="I503" i="8"/>
  <c r="K502" i="8"/>
  <c r="J502" i="8"/>
  <c r="K501" i="8"/>
  <c r="J501" i="8"/>
  <c r="K500" i="8"/>
  <c r="J500" i="8"/>
  <c r="K499" i="8"/>
  <c r="J499" i="8"/>
  <c r="K498" i="8"/>
  <c r="J498" i="8"/>
  <c r="K497" i="8"/>
  <c r="J497" i="8"/>
  <c r="K496" i="8"/>
  <c r="J496" i="8"/>
  <c r="K495" i="8"/>
  <c r="J495" i="8"/>
  <c r="K494" i="8"/>
  <c r="J494" i="8"/>
  <c r="K493" i="8"/>
  <c r="J493" i="8"/>
  <c r="K492" i="8"/>
  <c r="J492" i="8"/>
  <c r="K491" i="8"/>
  <c r="J491" i="8"/>
  <c r="K490" i="8"/>
  <c r="J490" i="8"/>
  <c r="K489" i="8"/>
  <c r="J489" i="8"/>
  <c r="K488" i="8"/>
  <c r="J488" i="8"/>
  <c r="K487" i="8"/>
  <c r="J487" i="8"/>
  <c r="K486" i="8"/>
  <c r="J486" i="8"/>
  <c r="K485" i="8"/>
  <c r="J485" i="8"/>
  <c r="K484" i="8"/>
  <c r="J484" i="8"/>
  <c r="K483" i="8"/>
  <c r="J483" i="8"/>
  <c r="K482" i="8"/>
  <c r="J482" i="8"/>
  <c r="K481" i="8"/>
  <c r="J481" i="8"/>
  <c r="K480" i="8"/>
  <c r="J480" i="8"/>
  <c r="K479" i="8"/>
  <c r="J479" i="8"/>
  <c r="K478" i="8"/>
  <c r="J478" i="8"/>
  <c r="K477" i="8"/>
  <c r="J477" i="8"/>
  <c r="K476" i="8"/>
  <c r="J476" i="8"/>
  <c r="K475" i="8"/>
  <c r="J475" i="8"/>
  <c r="K474" i="8"/>
  <c r="J474" i="8"/>
  <c r="K473" i="8"/>
  <c r="J473" i="8"/>
  <c r="K472" i="8"/>
  <c r="J472" i="8"/>
  <c r="I503" i="9"/>
  <c r="K502" i="9"/>
  <c r="J502" i="9"/>
  <c r="K501" i="9"/>
  <c r="J501" i="9"/>
  <c r="K500" i="9"/>
  <c r="J500" i="9"/>
  <c r="K499" i="9"/>
  <c r="J499" i="9"/>
  <c r="K498" i="9"/>
  <c r="J498" i="9"/>
  <c r="K497" i="9"/>
  <c r="J497" i="9"/>
  <c r="K496" i="9"/>
  <c r="J496" i="9"/>
  <c r="K495" i="9"/>
  <c r="J495" i="9"/>
  <c r="K494" i="9"/>
  <c r="J494" i="9"/>
  <c r="K493" i="9"/>
  <c r="J493" i="9"/>
  <c r="K492" i="9"/>
  <c r="J492" i="9"/>
  <c r="K491" i="9"/>
  <c r="J491" i="9"/>
  <c r="K490" i="9"/>
  <c r="J490" i="9"/>
  <c r="K489" i="9"/>
  <c r="J489" i="9"/>
  <c r="K488" i="9"/>
  <c r="J488" i="9"/>
  <c r="K487" i="9"/>
  <c r="J487" i="9"/>
  <c r="K486" i="9"/>
  <c r="J486" i="9"/>
  <c r="K485" i="9"/>
  <c r="J485" i="9"/>
  <c r="K484" i="9"/>
  <c r="J484" i="9"/>
  <c r="K483" i="9"/>
  <c r="J483" i="9"/>
  <c r="K482" i="9"/>
  <c r="J482" i="9"/>
  <c r="K481" i="9"/>
  <c r="J481" i="9"/>
  <c r="K480" i="9"/>
  <c r="J480" i="9"/>
  <c r="K479" i="9"/>
  <c r="J479" i="9"/>
  <c r="K478" i="9"/>
  <c r="J478" i="9"/>
  <c r="K477" i="9"/>
  <c r="J477" i="9"/>
  <c r="K476" i="9"/>
  <c r="J476" i="9"/>
  <c r="K475" i="9"/>
  <c r="J475" i="9"/>
  <c r="K474" i="9"/>
  <c r="J474" i="9"/>
  <c r="K473" i="9"/>
  <c r="J473" i="9"/>
  <c r="K472" i="9"/>
  <c r="J472" i="9"/>
  <c r="I503" i="10"/>
  <c r="K502" i="10"/>
  <c r="J502" i="10"/>
  <c r="K501" i="10"/>
  <c r="J501" i="10"/>
  <c r="K500" i="10"/>
  <c r="J500" i="10"/>
  <c r="K499" i="10"/>
  <c r="J499" i="10"/>
  <c r="K498" i="10"/>
  <c r="J498" i="10"/>
  <c r="K497" i="10"/>
  <c r="J497" i="10"/>
  <c r="K496" i="10"/>
  <c r="J496" i="10"/>
  <c r="K495" i="10"/>
  <c r="J495" i="10"/>
  <c r="K494" i="10"/>
  <c r="J494" i="10"/>
  <c r="K493" i="10"/>
  <c r="J493" i="10"/>
  <c r="K492" i="10"/>
  <c r="J492" i="10"/>
  <c r="K491" i="10"/>
  <c r="J491" i="10"/>
  <c r="K490" i="10"/>
  <c r="J490" i="10"/>
  <c r="K489" i="10"/>
  <c r="J489" i="10"/>
  <c r="K488" i="10"/>
  <c r="J488" i="10"/>
  <c r="K487" i="10"/>
  <c r="J487" i="10"/>
  <c r="K486" i="10"/>
  <c r="J486" i="10"/>
  <c r="K485" i="10"/>
  <c r="J485" i="10"/>
  <c r="K484" i="10"/>
  <c r="J484" i="10"/>
  <c r="K483" i="10"/>
  <c r="J483" i="10"/>
  <c r="K482" i="10"/>
  <c r="J482" i="10"/>
  <c r="K481" i="10"/>
  <c r="J481" i="10"/>
  <c r="K480" i="10"/>
  <c r="J480" i="10"/>
  <c r="K479" i="10"/>
  <c r="J479" i="10"/>
  <c r="K478" i="10"/>
  <c r="J478" i="10"/>
  <c r="K477" i="10"/>
  <c r="J477" i="10"/>
  <c r="K476" i="10"/>
  <c r="J476" i="10"/>
  <c r="K475" i="10"/>
  <c r="J475" i="10"/>
  <c r="K474" i="10"/>
  <c r="J474" i="10"/>
  <c r="K473" i="10"/>
  <c r="J473" i="10"/>
  <c r="K472" i="10"/>
  <c r="J472" i="10"/>
  <c r="I503" i="11"/>
  <c r="K502" i="11"/>
  <c r="J502" i="11"/>
  <c r="K501" i="11"/>
  <c r="J501" i="11"/>
  <c r="K500" i="11"/>
  <c r="J500" i="11"/>
  <c r="K499" i="11"/>
  <c r="J499" i="11"/>
  <c r="K498" i="11"/>
  <c r="J498" i="11"/>
  <c r="K497" i="11"/>
  <c r="J497" i="11"/>
  <c r="K496" i="11"/>
  <c r="J496" i="11"/>
  <c r="K495" i="11"/>
  <c r="J495" i="11"/>
  <c r="K494" i="11"/>
  <c r="J494" i="11"/>
  <c r="K493" i="11"/>
  <c r="J493" i="11"/>
  <c r="K492" i="11"/>
  <c r="J492" i="11"/>
  <c r="K491" i="11"/>
  <c r="J491" i="11"/>
  <c r="K490" i="11"/>
  <c r="J490" i="11"/>
  <c r="K489" i="11"/>
  <c r="J489" i="11"/>
  <c r="K488" i="11"/>
  <c r="J488" i="11"/>
  <c r="K487" i="11"/>
  <c r="J487" i="11"/>
  <c r="K486" i="11"/>
  <c r="J486" i="11"/>
  <c r="K485" i="11"/>
  <c r="J485" i="11"/>
  <c r="K484" i="11"/>
  <c r="J484" i="11"/>
  <c r="K483" i="11"/>
  <c r="J483" i="11"/>
  <c r="K482" i="11"/>
  <c r="J482" i="11"/>
  <c r="K481" i="11"/>
  <c r="J481" i="11"/>
  <c r="K480" i="11"/>
  <c r="J480" i="11"/>
  <c r="K479" i="11"/>
  <c r="J479" i="11"/>
  <c r="K478" i="11"/>
  <c r="J478" i="11"/>
  <c r="K477" i="11"/>
  <c r="J477" i="11"/>
  <c r="K476" i="11"/>
  <c r="J476" i="11"/>
  <c r="K475" i="11"/>
  <c r="J475" i="11"/>
  <c r="K474" i="11"/>
  <c r="J474" i="11"/>
  <c r="K473" i="11"/>
  <c r="J473" i="11"/>
  <c r="K472" i="11"/>
  <c r="J472" i="11"/>
  <c r="I503" i="12"/>
  <c r="K502" i="12"/>
  <c r="J502" i="12"/>
  <c r="K501" i="12"/>
  <c r="J501" i="12"/>
  <c r="K500" i="12"/>
  <c r="J500" i="12"/>
  <c r="K499" i="12"/>
  <c r="J499" i="12"/>
  <c r="K498" i="12"/>
  <c r="J498" i="12"/>
  <c r="K497" i="12"/>
  <c r="J497" i="12"/>
  <c r="K496" i="12"/>
  <c r="J496" i="12"/>
  <c r="K495" i="12"/>
  <c r="J495" i="12"/>
  <c r="K494" i="12"/>
  <c r="J494" i="12"/>
  <c r="K493" i="12"/>
  <c r="J493" i="12"/>
  <c r="K492" i="12"/>
  <c r="J492" i="12"/>
  <c r="K491" i="12"/>
  <c r="J491" i="12"/>
  <c r="K490" i="12"/>
  <c r="J490" i="12"/>
  <c r="K489" i="12"/>
  <c r="J489" i="12"/>
  <c r="K488" i="12"/>
  <c r="J488" i="12"/>
  <c r="K487" i="12"/>
  <c r="J487" i="12"/>
  <c r="K486" i="12"/>
  <c r="J486" i="12"/>
  <c r="K485" i="12"/>
  <c r="J485" i="12"/>
  <c r="K484" i="12"/>
  <c r="J484" i="12"/>
  <c r="K483" i="12"/>
  <c r="J483" i="12"/>
  <c r="K482" i="12"/>
  <c r="J482" i="12"/>
  <c r="K481" i="12"/>
  <c r="J481" i="12"/>
  <c r="K480" i="12"/>
  <c r="J480" i="12"/>
  <c r="K479" i="12"/>
  <c r="J479" i="12"/>
  <c r="K478" i="12"/>
  <c r="J478" i="12"/>
  <c r="K477" i="12"/>
  <c r="J477" i="12"/>
  <c r="K476" i="12"/>
  <c r="J476" i="12"/>
  <c r="K475" i="12"/>
  <c r="J475" i="12"/>
  <c r="K474" i="12"/>
  <c r="J474" i="12"/>
  <c r="K473" i="12"/>
  <c r="J473" i="12"/>
  <c r="K472" i="12"/>
  <c r="J472" i="12"/>
  <c r="I503" i="1"/>
  <c r="K502" i="1"/>
  <c r="J502" i="1"/>
  <c r="K501" i="1"/>
  <c r="J501" i="1"/>
  <c r="K500" i="1"/>
  <c r="J500" i="1"/>
  <c r="K499" i="1"/>
  <c r="J499" i="1"/>
  <c r="K498" i="1"/>
  <c r="J498" i="1"/>
  <c r="K497" i="1"/>
  <c r="J497" i="1"/>
  <c r="K496" i="1"/>
  <c r="J496" i="1"/>
  <c r="K495" i="1"/>
  <c r="J495" i="1"/>
  <c r="K494" i="1"/>
  <c r="J494" i="1"/>
  <c r="K493" i="1"/>
  <c r="J493" i="1"/>
  <c r="K492" i="1"/>
  <c r="J492" i="1"/>
  <c r="K491" i="1"/>
  <c r="J491" i="1"/>
  <c r="K490" i="1"/>
  <c r="J490" i="1"/>
  <c r="K489" i="1"/>
  <c r="J489" i="1"/>
  <c r="K488" i="1"/>
  <c r="J488" i="1"/>
  <c r="K487" i="1"/>
  <c r="J487" i="1"/>
  <c r="K486" i="1"/>
  <c r="J486" i="1"/>
  <c r="K485" i="1"/>
  <c r="J485" i="1"/>
  <c r="K484" i="1"/>
  <c r="J484" i="1"/>
  <c r="K483" i="1"/>
  <c r="J483" i="1"/>
  <c r="K482" i="1"/>
  <c r="J482" i="1"/>
  <c r="K481" i="1"/>
  <c r="J481" i="1"/>
  <c r="K480" i="1"/>
  <c r="J480" i="1"/>
  <c r="K479" i="1"/>
  <c r="J479" i="1"/>
  <c r="K478" i="1"/>
  <c r="J478" i="1"/>
  <c r="K477" i="1"/>
  <c r="J477" i="1"/>
  <c r="K476" i="1"/>
  <c r="J476" i="1"/>
  <c r="K475" i="1"/>
  <c r="J475" i="1"/>
  <c r="K474" i="1"/>
  <c r="J474" i="1"/>
  <c r="K473" i="1"/>
  <c r="J473" i="1"/>
  <c r="K472" i="1"/>
  <c r="J472" i="1"/>
  <c r="P751" i="12" l="1"/>
  <c r="P754" i="12"/>
  <c r="P758" i="12" s="1"/>
  <c r="N67" i="13" s="1"/>
  <c r="AE720" i="2"/>
  <c r="AE720" i="15" s="1"/>
  <c r="AE720" i="4" s="1"/>
  <c r="AE719" i="2"/>
  <c r="AE719" i="15" s="1"/>
  <c r="AE719" i="4" s="1"/>
  <c r="AE718" i="2"/>
  <c r="AE710" i="2"/>
  <c r="AE710" i="15" s="1"/>
  <c r="AE710" i="4" s="1"/>
  <c r="AE710" i="5" s="1"/>
  <c r="AE710" i="6" s="1"/>
  <c r="AE710" i="7" s="1"/>
  <c r="AE710" i="8" s="1"/>
  <c r="AE710" i="9" s="1"/>
  <c r="AE710" i="10" s="1"/>
  <c r="AE710" i="11" s="1"/>
  <c r="AE710" i="12" s="1"/>
  <c r="K59" i="13" s="1"/>
  <c r="AE709" i="2"/>
  <c r="AE709" i="15" s="1"/>
  <c r="AE709" i="4" s="1"/>
  <c r="AE709" i="5" s="1"/>
  <c r="AE709" i="6" s="1"/>
  <c r="AE709" i="7" s="1"/>
  <c r="AE709" i="8" s="1"/>
  <c r="AE709" i="9" s="1"/>
  <c r="AE709" i="10" s="1"/>
  <c r="AE709" i="11" s="1"/>
  <c r="AE709" i="12" s="1"/>
  <c r="AE708" i="2"/>
  <c r="AE708" i="15" s="1"/>
  <c r="AE708" i="4" s="1"/>
  <c r="AE708" i="5" s="1"/>
  <c r="AE708" i="6" s="1"/>
  <c r="AE708" i="7" s="1"/>
  <c r="AE708" i="8" s="1"/>
  <c r="AE708" i="9" s="1"/>
  <c r="AE708" i="10" s="1"/>
  <c r="AE708" i="11" s="1"/>
  <c r="AE708" i="12" s="1"/>
  <c r="AD705" i="2"/>
  <c r="AD715" i="2" s="1"/>
  <c r="AD725" i="2" s="1"/>
  <c r="AE700" i="2"/>
  <c r="AE700" i="15" s="1"/>
  <c r="AE700" i="4" s="1"/>
  <c r="AE699" i="2"/>
  <c r="AE699" i="15" s="1"/>
  <c r="AE699" i="4" s="1"/>
  <c r="AE698" i="2"/>
  <c r="AE698" i="15" s="1"/>
  <c r="AE698" i="4" s="1"/>
  <c r="AE690" i="2"/>
  <c r="AE690" i="15" s="1"/>
  <c r="AE690" i="4" s="1"/>
  <c r="AE690" i="5" s="1"/>
  <c r="AE690" i="6" s="1"/>
  <c r="AE690" i="7" s="1"/>
  <c r="AE690" i="8" s="1"/>
  <c r="AE690" i="9" s="1"/>
  <c r="AE690" i="10" s="1"/>
  <c r="AE690" i="11" s="1"/>
  <c r="AE690" i="12" s="1"/>
  <c r="K57" i="13" s="1"/>
  <c r="AE689" i="2"/>
  <c r="AE689" i="15" s="1"/>
  <c r="AE689" i="4" s="1"/>
  <c r="AE689" i="5" s="1"/>
  <c r="AE689" i="6" s="1"/>
  <c r="AE689" i="7" s="1"/>
  <c r="AE689" i="8" s="1"/>
  <c r="AE689" i="9" s="1"/>
  <c r="AE689" i="10" s="1"/>
  <c r="AE689" i="11" s="1"/>
  <c r="AE689" i="12" s="1"/>
  <c r="AE688" i="2"/>
  <c r="AE688" i="15" s="1"/>
  <c r="AE688" i="4" s="1"/>
  <c r="AE688" i="5" s="1"/>
  <c r="AE688" i="6" s="1"/>
  <c r="AE688" i="7" s="1"/>
  <c r="AE688" i="8" s="1"/>
  <c r="AE688" i="9" s="1"/>
  <c r="AE688" i="10" s="1"/>
  <c r="AE688" i="11" s="1"/>
  <c r="AE688" i="12" s="1"/>
  <c r="AE718" i="15"/>
  <c r="AE718" i="4" s="1"/>
  <c r="AD705" i="15"/>
  <c r="AD715" i="15" s="1"/>
  <c r="AD725" i="15" s="1"/>
  <c r="AD705" i="4"/>
  <c r="AD715" i="4" s="1"/>
  <c r="AD725" i="4" s="1"/>
  <c r="AD705" i="5"/>
  <c r="AD715" i="5" s="1"/>
  <c r="AD725" i="5" s="1"/>
  <c r="AD705" i="6"/>
  <c r="AD715" i="6" s="1"/>
  <c r="AD725" i="6" s="1"/>
  <c r="AD705" i="7"/>
  <c r="AD715" i="7" s="1"/>
  <c r="AD725" i="7" s="1"/>
  <c r="AD705" i="8"/>
  <c r="AD715" i="8" s="1"/>
  <c r="AD725" i="8" s="1"/>
  <c r="AD705" i="9"/>
  <c r="AD715" i="9" s="1"/>
  <c r="AD725" i="9" s="1"/>
  <c r="AD705" i="10"/>
  <c r="AD715" i="10" s="1"/>
  <c r="AD725" i="10" s="1"/>
  <c r="AD705" i="11"/>
  <c r="AD715" i="11" s="1"/>
  <c r="AD725" i="11" s="1"/>
  <c r="AD705" i="12"/>
  <c r="AD715" i="12" s="1"/>
  <c r="AD725" i="12" s="1"/>
  <c r="AE725" i="1"/>
  <c r="AE721" i="2" s="1"/>
  <c r="AE715" i="1"/>
  <c r="AE705" i="1"/>
  <c r="AE695" i="1"/>
  <c r="AE691" i="2" s="1"/>
  <c r="AE695" i="2" s="1"/>
  <c r="AE691" i="15" s="1"/>
  <c r="AE695" i="15" s="1"/>
  <c r="AE691" i="4" s="1"/>
  <c r="AE695" i="4" s="1"/>
  <c r="AE691" i="5" s="1"/>
  <c r="AE695" i="5" s="1"/>
  <c r="AE691" i="6" s="1"/>
  <c r="AE695" i="6" s="1"/>
  <c r="AE691" i="7" s="1"/>
  <c r="AE695" i="7" s="1"/>
  <c r="AE691" i="8" s="1"/>
  <c r="AE695" i="8" s="1"/>
  <c r="AE691" i="9" s="1"/>
  <c r="AE695" i="9" s="1"/>
  <c r="AE691" i="10" s="1"/>
  <c r="AE695" i="10" s="1"/>
  <c r="AE691" i="11" s="1"/>
  <c r="AE695" i="11" s="1"/>
  <c r="AE691" i="12" s="1"/>
  <c r="AE695" i="12" s="1"/>
  <c r="N57" i="13" s="1"/>
  <c r="AE711" i="2" l="1"/>
  <c r="AE715" i="2" s="1"/>
  <c r="AE711" i="15" s="1"/>
  <c r="AE715" i="15" s="1"/>
  <c r="AE701" i="2"/>
  <c r="AE705" i="2" s="1"/>
  <c r="AE701" i="15" s="1"/>
  <c r="AE705" i="15" s="1"/>
  <c r="AE718" i="5"/>
  <c r="AE718" i="6" s="1"/>
  <c r="AE718" i="7" s="1"/>
  <c r="AE718" i="8" s="1"/>
  <c r="AE718" i="9" s="1"/>
  <c r="AE718" i="10" s="1"/>
  <c r="AE718" i="11" s="1"/>
  <c r="AE718" i="12" s="1"/>
  <c r="AE698" i="5"/>
  <c r="AE698" i="6" s="1"/>
  <c r="AE698" i="7" s="1"/>
  <c r="AE698" i="8" s="1"/>
  <c r="AE698" i="9" s="1"/>
  <c r="AE698" i="10" s="1"/>
  <c r="AE698" i="11" s="1"/>
  <c r="AE698" i="12" s="1"/>
  <c r="AE720" i="5"/>
  <c r="AE720" i="6" s="1"/>
  <c r="AE720" i="7" s="1"/>
  <c r="AE720" i="8" s="1"/>
  <c r="AE720" i="9" s="1"/>
  <c r="AE720" i="10" s="1"/>
  <c r="AE720" i="11" s="1"/>
  <c r="AE720" i="12" s="1"/>
  <c r="K60" i="13" s="1"/>
  <c r="AE700" i="5"/>
  <c r="AE700" i="6" s="1"/>
  <c r="AE700" i="7" s="1"/>
  <c r="AE700" i="8" s="1"/>
  <c r="AE700" i="9" s="1"/>
  <c r="AE700" i="10" s="1"/>
  <c r="AE700" i="11" s="1"/>
  <c r="AE700" i="12" s="1"/>
  <c r="K58" i="13" s="1"/>
  <c r="AE719" i="5"/>
  <c r="AE719" i="6" s="1"/>
  <c r="AE719" i="7" s="1"/>
  <c r="AE719" i="8" s="1"/>
  <c r="AE719" i="9" s="1"/>
  <c r="AE719" i="10" s="1"/>
  <c r="AE719" i="11" s="1"/>
  <c r="AE719" i="12" s="1"/>
  <c r="AE699" i="5"/>
  <c r="AE699" i="6" s="1"/>
  <c r="AE699" i="7" s="1"/>
  <c r="AE699" i="8" s="1"/>
  <c r="AE699" i="9" s="1"/>
  <c r="AE699" i="10" s="1"/>
  <c r="AE699" i="11" s="1"/>
  <c r="AE699" i="12" s="1"/>
  <c r="AE725" i="2"/>
  <c r="K37" i="29"/>
  <c r="L37" i="29"/>
  <c r="M37" i="29"/>
  <c r="K37" i="25"/>
  <c r="L37" i="25"/>
  <c r="M37" i="25"/>
  <c r="K37" i="21"/>
  <c r="L37" i="21"/>
  <c r="M37" i="21"/>
  <c r="K37" i="17"/>
  <c r="L37" i="17"/>
  <c r="M37" i="17"/>
  <c r="AE721" i="15" l="1"/>
  <c r="AE725" i="15" s="1"/>
  <c r="AE711" i="4"/>
  <c r="AE715" i="4" s="1"/>
  <c r="AE701" i="4"/>
  <c r="AE705" i="4" s="1"/>
  <c r="C8" i="13"/>
  <c r="C9" i="13" s="1"/>
  <c r="AE721" i="4" l="1"/>
  <c r="AE725" i="4" s="1"/>
  <c r="AE711" i="5"/>
  <c r="AE715" i="5" s="1"/>
  <c r="AE701" i="5"/>
  <c r="AE705" i="5" s="1"/>
  <c r="G4" i="31"/>
  <c r="G4" i="30"/>
  <c r="G4" i="28"/>
  <c r="G4" i="27"/>
  <c r="G4" i="26"/>
  <c r="G4" i="24"/>
  <c r="G4" i="23"/>
  <c r="G4" i="22"/>
  <c r="G4" i="20"/>
  <c r="G4" i="19"/>
  <c r="G4" i="18"/>
  <c r="G4" i="32"/>
  <c r="A2" i="31"/>
  <c r="A2" i="30"/>
  <c r="A2" i="28"/>
  <c r="A2" i="27"/>
  <c r="A2" i="26"/>
  <c r="A2" i="24"/>
  <c r="A2" i="23"/>
  <c r="A2" i="22"/>
  <c r="A2" i="20"/>
  <c r="A2" i="19"/>
  <c r="A2" i="18"/>
  <c r="A2" i="32"/>
  <c r="F2" i="31"/>
  <c r="F2" i="30"/>
  <c r="F2" i="28"/>
  <c r="F2" i="27"/>
  <c r="F2" i="26"/>
  <c r="F2" i="24"/>
  <c r="F2" i="23"/>
  <c r="F2" i="22"/>
  <c r="F2" i="20"/>
  <c r="F2" i="19"/>
  <c r="F2" i="18"/>
  <c r="F2" i="32"/>
  <c r="G3" i="29"/>
  <c r="G3" i="25"/>
  <c r="G3" i="21"/>
  <c r="G3" i="17"/>
  <c r="A1" i="29"/>
  <c r="A1" i="25"/>
  <c r="A1" i="21"/>
  <c r="A1" i="17"/>
  <c r="J7" i="32"/>
  <c r="J8" i="29" s="1"/>
  <c r="F46" i="29"/>
  <c r="F46" i="25"/>
  <c r="F46" i="21"/>
  <c r="F46" i="17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0" i="15"/>
  <c r="J51" i="15"/>
  <c r="J52" i="15"/>
  <c r="J67" i="15"/>
  <c r="J68" i="15"/>
  <c r="J69" i="15"/>
  <c r="J70" i="15"/>
  <c r="J71" i="15"/>
  <c r="J72" i="15"/>
  <c r="J73" i="15"/>
  <c r="J74" i="15"/>
  <c r="J75" i="15"/>
  <c r="J76" i="15"/>
  <c r="J77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4" i="15"/>
  <c r="J95" i="15"/>
  <c r="J96" i="15"/>
  <c r="J97" i="15"/>
  <c r="J112" i="15"/>
  <c r="J113" i="15"/>
  <c r="J114" i="15"/>
  <c r="J115" i="15"/>
  <c r="J116" i="15"/>
  <c r="J117" i="15"/>
  <c r="J118" i="15"/>
  <c r="J119" i="15"/>
  <c r="J120" i="15"/>
  <c r="J121" i="15"/>
  <c r="J122" i="15"/>
  <c r="J123" i="15"/>
  <c r="J124" i="15"/>
  <c r="J125" i="15"/>
  <c r="J126" i="15"/>
  <c r="J127" i="15"/>
  <c r="J128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57" i="15"/>
  <c r="J158" i="15"/>
  <c r="J159" i="15"/>
  <c r="J160" i="15"/>
  <c r="J161" i="15"/>
  <c r="J162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202" i="15"/>
  <c r="J203" i="15"/>
  <c r="J204" i="15"/>
  <c r="J205" i="15"/>
  <c r="J206" i="15"/>
  <c r="J207" i="15"/>
  <c r="J208" i="15"/>
  <c r="J209" i="15"/>
  <c r="J210" i="15"/>
  <c r="J211" i="15"/>
  <c r="J212" i="15"/>
  <c r="J213" i="15"/>
  <c r="J214" i="15"/>
  <c r="J215" i="15"/>
  <c r="J216" i="15"/>
  <c r="J217" i="15"/>
  <c r="J218" i="15"/>
  <c r="J219" i="15"/>
  <c r="J220" i="15"/>
  <c r="J221" i="15"/>
  <c r="J222" i="15"/>
  <c r="J223" i="15"/>
  <c r="J224" i="15"/>
  <c r="J225" i="15"/>
  <c r="J226" i="15"/>
  <c r="J227" i="15"/>
  <c r="J228" i="15"/>
  <c r="J229" i="15"/>
  <c r="J230" i="15"/>
  <c r="J231" i="15"/>
  <c r="J232" i="15"/>
  <c r="J247" i="15"/>
  <c r="J248" i="15"/>
  <c r="J249" i="15"/>
  <c r="J250" i="15"/>
  <c r="J251" i="15"/>
  <c r="J252" i="15"/>
  <c r="J253" i="15"/>
  <c r="J254" i="15"/>
  <c r="J255" i="15"/>
  <c r="J256" i="15"/>
  <c r="J257" i="15"/>
  <c r="J258" i="15"/>
  <c r="J259" i="15"/>
  <c r="J260" i="15"/>
  <c r="J261" i="15"/>
  <c r="J262" i="15"/>
  <c r="J263" i="15"/>
  <c r="J264" i="15"/>
  <c r="J265" i="15"/>
  <c r="J266" i="15"/>
  <c r="J267" i="15"/>
  <c r="J268" i="15"/>
  <c r="J269" i="15"/>
  <c r="J270" i="15"/>
  <c r="J271" i="15"/>
  <c r="J272" i="15"/>
  <c r="J273" i="15"/>
  <c r="J274" i="15"/>
  <c r="J275" i="15"/>
  <c r="J276" i="15"/>
  <c r="J277" i="15"/>
  <c r="J292" i="15"/>
  <c r="J293" i="15"/>
  <c r="J294" i="15"/>
  <c r="J295" i="15"/>
  <c r="J296" i="15"/>
  <c r="J297" i="15"/>
  <c r="J298" i="15"/>
  <c r="J299" i="15"/>
  <c r="J300" i="15"/>
  <c r="J301" i="15"/>
  <c r="J302" i="15"/>
  <c r="J303" i="15"/>
  <c r="J304" i="15"/>
  <c r="J305" i="15"/>
  <c r="J306" i="15"/>
  <c r="J307" i="15"/>
  <c r="J308" i="15"/>
  <c r="J309" i="15"/>
  <c r="J310" i="15"/>
  <c r="J311" i="15"/>
  <c r="J312" i="15"/>
  <c r="J313" i="15"/>
  <c r="J314" i="15"/>
  <c r="J315" i="15"/>
  <c r="J316" i="15"/>
  <c r="J317" i="15"/>
  <c r="J318" i="15"/>
  <c r="J319" i="15"/>
  <c r="J320" i="15"/>
  <c r="J321" i="15"/>
  <c r="J322" i="15"/>
  <c r="J337" i="15"/>
  <c r="J338" i="15"/>
  <c r="J339" i="15"/>
  <c r="J340" i="15"/>
  <c r="J341" i="15"/>
  <c r="J342" i="15"/>
  <c r="J343" i="15"/>
  <c r="J344" i="15"/>
  <c r="J345" i="15"/>
  <c r="J346" i="15"/>
  <c r="J347" i="15"/>
  <c r="J348" i="15"/>
  <c r="J349" i="15"/>
  <c r="J350" i="15"/>
  <c r="J351" i="15"/>
  <c r="J352" i="15"/>
  <c r="J353" i="15"/>
  <c r="J354" i="15"/>
  <c r="J355" i="15"/>
  <c r="J356" i="15"/>
  <c r="J357" i="15"/>
  <c r="J358" i="15"/>
  <c r="J359" i="15"/>
  <c r="J360" i="15"/>
  <c r="J361" i="15"/>
  <c r="J362" i="15"/>
  <c r="J363" i="15"/>
  <c r="J364" i="15"/>
  <c r="J365" i="15"/>
  <c r="J366" i="15"/>
  <c r="J367" i="15"/>
  <c r="J382" i="15"/>
  <c r="J383" i="15"/>
  <c r="J384" i="15"/>
  <c r="J385" i="15"/>
  <c r="J386" i="15"/>
  <c r="J387" i="15"/>
  <c r="J388" i="15"/>
  <c r="J389" i="15"/>
  <c r="J390" i="15"/>
  <c r="J391" i="15"/>
  <c r="J392" i="15"/>
  <c r="J393" i="15"/>
  <c r="J394" i="15"/>
  <c r="J395" i="15"/>
  <c r="J396" i="15"/>
  <c r="J397" i="15"/>
  <c r="J398" i="15"/>
  <c r="J399" i="15"/>
  <c r="J400" i="15"/>
  <c r="J401" i="15"/>
  <c r="J402" i="15"/>
  <c r="J403" i="15"/>
  <c r="J404" i="15"/>
  <c r="J405" i="15"/>
  <c r="J406" i="15"/>
  <c r="J407" i="15"/>
  <c r="J408" i="15"/>
  <c r="J409" i="15"/>
  <c r="J410" i="15"/>
  <c r="J411" i="15"/>
  <c r="J412" i="15"/>
  <c r="J427" i="15"/>
  <c r="J428" i="15"/>
  <c r="J429" i="15"/>
  <c r="J430" i="15"/>
  <c r="J431" i="15"/>
  <c r="J432" i="15"/>
  <c r="J433" i="15"/>
  <c r="J434" i="15"/>
  <c r="J435" i="15"/>
  <c r="J436" i="15"/>
  <c r="J437" i="15"/>
  <c r="J438" i="15"/>
  <c r="J439" i="15"/>
  <c r="J440" i="15"/>
  <c r="J441" i="15"/>
  <c r="J442" i="15"/>
  <c r="J443" i="15"/>
  <c r="J444" i="15"/>
  <c r="J445" i="15"/>
  <c r="J446" i="15"/>
  <c r="J447" i="15"/>
  <c r="J448" i="15"/>
  <c r="J449" i="15"/>
  <c r="J450" i="15"/>
  <c r="J451" i="15"/>
  <c r="J452" i="15"/>
  <c r="J453" i="15"/>
  <c r="J454" i="15"/>
  <c r="J455" i="15"/>
  <c r="J456" i="15"/>
  <c r="J457" i="15"/>
  <c r="K22" i="15"/>
  <c r="K23" i="15"/>
  <c r="K24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38" i="15"/>
  <c r="K39" i="15"/>
  <c r="K40" i="15"/>
  <c r="K41" i="15"/>
  <c r="K42" i="15"/>
  <c r="K43" i="15"/>
  <c r="K44" i="15"/>
  <c r="K45" i="15"/>
  <c r="K46" i="15"/>
  <c r="K47" i="15"/>
  <c r="K48" i="15"/>
  <c r="K49" i="15"/>
  <c r="K50" i="15"/>
  <c r="K51" i="15"/>
  <c r="K52" i="15"/>
  <c r="K67" i="15"/>
  <c r="K68" i="15"/>
  <c r="K69" i="15"/>
  <c r="K70" i="15"/>
  <c r="K71" i="15"/>
  <c r="K72" i="15"/>
  <c r="K73" i="15"/>
  <c r="K74" i="15"/>
  <c r="K75" i="15"/>
  <c r="K76" i="15"/>
  <c r="K77" i="15"/>
  <c r="K78" i="15"/>
  <c r="K79" i="15"/>
  <c r="K80" i="15"/>
  <c r="K81" i="15"/>
  <c r="K82" i="15"/>
  <c r="K83" i="15"/>
  <c r="K84" i="15"/>
  <c r="K85" i="15"/>
  <c r="K86" i="15"/>
  <c r="K87" i="15"/>
  <c r="K88" i="15"/>
  <c r="K89" i="15"/>
  <c r="K90" i="15"/>
  <c r="K91" i="15"/>
  <c r="K92" i="15"/>
  <c r="K93" i="15"/>
  <c r="K94" i="15"/>
  <c r="K95" i="15"/>
  <c r="K96" i="15"/>
  <c r="K97" i="15"/>
  <c r="K112" i="15"/>
  <c r="K113" i="15"/>
  <c r="K114" i="15"/>
  <c r="K115" i="15"/>
  <c r="K116" i="15"/>
  <c r="K117" i="15"/>
  <c r="K118" i="15"/>
  <c r="K119" i="15"/>
  <c r="K120" i="15"/>
  <c r="K121" i="15"/>
  <c r="K122" i="15"/>
  <c r="K123" i="15"/>
  <c r="K124" i="15"/>
  <c r="K125" i="15"/>
  <c r="K126" i="15"/>
  <c r="K127" i="15"/>
  <c r="K128" i="15"/>
  <c r="K129" i="15"/>
  <c r="K130" i="15"/>
  <c r="K131" i="15"/>
  <c r="K132" i="15"/>
  <c r="K133" i="15"/>
  <c r="K134" i="15"/>
  <c r="K135" i="15"/>
  <c r="K136" i="15"/>
  <c r="K137" i="15"/>
  <c r="K138" i="15"/>
  <c r="K139" i="15"/>
  <c r="K140" i="15"/>
  <c r="K141" i="15"/>
  <c r="K142" i="15"/>
  <c r="K157" i="15"/>
  <c r="K158" i="15"/>
  <c r="K159" i="15"/>
  <c r="K160" i="15"/>
  <c r="K161" i="15"/>
  <c r="K162" i="15"/>
  <c r="K163" i="15"/>
  <c r="K164" i="15"/>
  <c r="K165" i="15"/>
  <c r="K166" i="15"/>
  <c r="K167" i="15"/>
  <c r="K168" i="15"/>
  <c r="K169" i="15"/>
  <c r="K170" i="15"/>
  <c r="K171" i="15"/>
  <c r="K172" i="15"/>
  <c r="K173" i="15"/>
  <c r="K174" i="15"/>
  <c r="K175" i="15"/>
  <c r="K176" i="15"/>
  <c r="K177" i="15"/>
  <c r="K178" i="15"/>
  <c r="K179" i="15"/>
  <c r="K180" i="15"/>
  <c r="K181" i="15"/>
  <c r="K182" i="15"/>
  <c r="K183" i="15"/>
  <c r="K184" i="15"/>
  <c r="K185" i="15"/>
  <c r="K186" i="15"/>
  <c r="K187" i="15"/>
  <c r="K202" i="15"/>
  <c r="K203" i="15"/>
  <c r="K204" i="15"/>
  <c r="K205" i="15"/>
  <c r="K206" i="15"/>
  <c r="K207" i="15"/>
  <c r="K208" i="15"/>
  <c r="K209" i="15"/>
  <c r="K210" i="15"/>
  <c r="K211" i="15"/>
  <c r="K212" i="15"/>
  <c r="K213" i="15"/>
  <c r="K214" i="15"/>
  <c r="K215" i="15"/>
  <c r="K216" i="15"/>
  <c r="K217" i="15"/>
  <c r="K218" i="15"/>
  <c r="K219" i="15"/>
  <c r="K220" i="15"/>
  <c r="K221" i="15"/>
  <c r="K222" i="15"/>
  <c r="K223" i="15"/>
  <c r="K224" i="15"/>
  <c r="K225" i="15"/>
  <c r="K226" i="15"/>
  <c r="K227" i="15"/>
  <c r="K228" i="15"/>
  <c r="K229" i="15"/>
  <c r="K230" i="15"/>
  <c r="K231" i="15"/>
  <c r="K232" i="15"/>
  <c r="K247" i="15"/>
  <c r="K248" i="15"/>
  <c r="K249" i="15"/>
  <c r="K250" i="15"/>
  <c r="K251" i="15"/>
  <c r="K252" i="15"/>
  <c r="K253" i="15"/>
  <c r="K254" i="15"/>
  <c r="K255" i="15"/>
  <c r="K256" i="15"/>
  <c r="K257" i="15"/>
  <c r="K258" i="15"/>
  <c r="K259" i="15"/>
  <c r="K260" i="15"/>
  <c r="K261" i="15"/>
  <c r="K262" i="15"/>
  <c r="K263" i="15"/>
  <c r="K264" i="15"/>
  <c r="K265" i="15"/>
  <c r="K266" i="15"/>
  <c r="K267" i="15"/>
  <c r="K268" i="15"/>
  <c r="K269" i="15"/>
  <c r="K270" i="15"/>
  <c r="K271" i="15"/>
  <c r="K272" i="15"/>
  <c r="K273" i="15"/>
  <c r="K274" i="15"/>
  <c r="K275" i="15"/>
  <c r="K276" i="15"/>
  <c r="K277" i="15"/>
  <c r="K292" i="15"/>
  <c r="K293" i="15"/>
  <c r="K294" i="15"/>
  <c r="K295" i="15"/>
  <c r="K296" i="15"/>
  <c r="K297" i="15"/>
  <c r="K298" i="15"/>
  <c r="K299" i="15"/>
  <c r="K300" i="15"/>
  <c r="K301" i="15"/>
  <c r="K302" i="15"/>
  <c r="K303" i="15"/>
  <c r="K304" i="15"/>
  <c r="K305" i="15"/>
  <c r="K306" i="15"/>
  <c r="K307" i="15"/>
  <c r="K308" i="15"/>
  <c r="K309" i="15"/>
  <c r="K310" i="15"/>
  <c r="K311" i="15"/>
  <c r="K312" i="15"/>
  <c r="K313" i="15"/>
  <c r="K314" i="15"/>
  <c r="K315" i="15"/>
  <c r="K316" i="15"/>
  <c r="K317" i="15"/>
  <c r="K318" i="15"/>
  <c r="K319" i="15"/>
  <c r="K320" i="15"/>
  <c r="K321" i="15"/>
  <c r="K322" i="15"/>
  <c r="K337" i="15"/>
  <c r="K338" i="15"/>
  <c r="K339" i="15"/>
  <c r="K340" i="15"/>
  <c r="K341" i="15"/>
  <c r="K342" i="15"/>
  <c r="K343" i="15"/>
  <c r="K344" i="15"/>
  <c r="K345" i="15"/>
  <c r="K346" i="15"/>
  <c r="K347" i="15"/>
  <c r="K348" i="15"/>
  <c r="K349" i="15"/>
  <c r="K350" i="15"/>
  <c r="K351" i="15"/>
  <c r="K352" i="15"/>
  <c r="K353" i="15"/>
  <c r="K354" i="15"/>
  <c r="K355" i="15"/>
  <c r="K356" i="15"/>
  <c r="K357" i="15"/>
  <c r="K358" i="15"/>
  <c r="K359" i="15"/>
  <c r="K360" i="15"/>
  <c r="K361" i="15"/>
  <c r="K362" i="15"/>
  <c r="K363" i="15"/>
  <c r="K364" i="15"/>
  <c r="K365" i="15"/>
  <c r="K366" i="15"/>
  <c r="K367" i="15"/>
  <c r="K382" i="15"/>
  <c r="K383" i="15"/>
  <c r="K384" i="15"/>
  <c r="K385" i="15"/>
  <c r="K386" i="15"/>
  <c r="K387" i="15"/>
  <c r="K388" i="15"/>
  <c r="K389" i="15"/>
  <c r="K390" i="15"/>
  <c r="K391" i="15"/>
  <c r="K392" i="15"/>
  <c r="K393" i="15"/>
  <c r="K394" i="15"/>
  <c r="K395" i="15"/>
  <c r="K396" i="15"/>
  <c r="K397" i="15"/>
  <c r="K398" i="15"/>
  <c r="K399" i="15"/>
  <c r="K400" i="15"/>
  <c r="K401" i="15"/>
  <c r="K402" i="15"/>
  <c r="K403" i="15"/>
  <c r="K404" i="15"/>
  <c r="K405" i="15"/>
  <c r="K406" i="15"/>
  <c r="K407" i="15"/>
  <c r="K408" i="15"/>
  <c r="K409" i="15"/>
  <c r="K410" i="15"/>
  <c r="K411" i="15"/>
  <c r="K412" i="15"/>
  <c r="K427" i="15"/>
  <c r="K428" i="15"/>
  <c r="K429" i="15"/>
  <c r="K430" i="15"/>
  <c r="K431" i="15"/>
  <c r="K432" i="15"/>
  <c r="K433" i="15"/>
  <c r="K434" i="15"/>
  <c r="K435" i="15"/>
  <c r="K436" i="15"/>
  <c r="K437" i="15"/>
  <c r="K438" i="15"/>
  <c r="K439" i="15"/>
  <c r="K440" i="15"/>
  <c r="K441" i="15"/>
  <c r="K442" i="15"/>
  <c r="K443" i="15"/>
  <c r="K444" i="15"/>
  <c r="K445" i="15"/>
  <c r="K446" i="15"/>
  <c r="K447" i="15"/>
  <c r="K448" i="15"/>
  <c r="K449" i="15"/>
  <c r="K450" i="15"/>
  <c r="K451" i="15"/>
  <c r="K452" i="15"/>
  <c r="K453" i="15"/>
  <c r="K454" i="15"/>
  <c r="K455" i="15"/>
  <c r="K456" i="15"/>
  <c r="K457" i="15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C727" i="4"/>
  <c r="E727" i="4"/>
  <c r="G727" i="4"/>
  <c r="C102" i="4"/>
  <c r="B102" i="4"/>
  <c r="AI102" i="4" s="1"/>
  <c r="C101" i="4"/>
  <c r="C146" i="4" s="1"/>
  <c r="AJ12" i="4"/>
  <c r="AI12" i="4"/>
  <c r="AJ11" i="4"/>
  <c r="AJ57" i="4"/>
  <c r="AI57" i="4"/>
  <c r="AJ56" i="4"/>
  <c r="B101" i="4"/>
  <c r="B146" i="4"/>
  <c r="B191" i="4" s="1"/>
  <c r="B236" i="4" s="1"/>
  <c r="B281" i="4" s="1"/>
  <c r="B326" i="4" s="1"/>
  <c r="B371" i="4" s="1"/>
  <c r="B416" i="4" s="1"/>
  <c r="B461" i="4" s="1"/>
  <c r="B506" i="4" s="1"/>
  <c r="B551" i="4" s="1"/>
  <c r="B596" i="4" s="1"/>
  <c r="B641" i="4" s="1"/>
  <c r="D101" i="4"/>
  <c r="D146" i="4" s="1"/>
  <c r="D191" i="4" s="1"/>
  <c r="D236" i="4" s="1"/>
  <c r="D281" i="4" s="1"/>
  <c r="D326" i="4" s="1"/>
  <c r="D371" i="4" s="1"/>
  <c r="D416" i="4" s="1"/>
  <c r="D461" i="4" s="1"/>
  <c r="D506" i="4" s="1"/>
  <c r="D551" i="4" s="1"/>
  <c r="D596" i="4" s="1"/>
  <c r="D641" i="4" s="1"/>
  <c r="G7" i="4"/>
  <c r="G201" i="4" s="1"/>
  <c r="F53" i="4"/>
  <c r="F66" i="4" s="1"/>
  <c r="F98" i="4" s="1"/>
  <c r="F111" i="4" s="1"/>
  <c r="F143" i="4" s="1"/>
  <c r="F156" i="4" s="1"/>
  <c r="F188" i="4" s="1"/>
  <c r="F201" i="4" s="1"/>
  <c r="F233" i="4" s="1"/>
  <c r="F246" i="4" s="1"/>
  <c r="F278" i="4" s="1"/>
  <c r="F291" i="4" s="1"/>
  <c r="F323" i="4" s="1"/>
  <c r="F336" i="4" s="1"/>
  <c r="F368" i="4" s="1"/>
  <c r="F381" i="4" s="1"/>
  <c r="F413" i="4" s="1"/>
  <c r="F426" i="4" s="1"/>
  <c r="F458" i="4" s="1"/>
  <c r="E53" i="4"/>
  <c r="E66" i="4" s="1"/>
  <c r="E98" i="4" s="1"/>
  <c r="E111" i="4" s="1"/>
  <c r="E143" i="4" s="1"/>
  <c r="E156" i="4" s="1"/>
  <c r="E188" i="4" s="1"/>
  <c r="E201" i="4" s="1"/>
  <c r="E233" i="4" s="1"/>
  <c r="E246" i="4" s="1"/>
  <c r="E278" i="4" s="1"/>
  <c r="E291" i="4" s="1"/>
  <c r="E323" i="4" s="1"/>
  <c r="E336" i="4" s="1"/>
  <c r="E368" i="4" s="1"/>
  <c r="E381" i="4" s="1"/>
  <c r="E413" i="4" s="1"/>
  <c r="E426" i="4" s="1"/>
  <c r="E458" i="4" s="1"/>
  <c r="E471" i="4" s="1"/>
  <c r="E503" i="4" s="1"/>
  <c r="E516" i="4" s="1"/>
  <c r="E548" i="4" s="1"/>
  <c r="E561" i="4" s="1"/>
  <c r="E593" i="4" s="1"/>
  <c r="E606" i="4" s="1"/>
  <c r="E638" i="4" s="1"/>
  <c r="E651" i="4" s="1"/>
  <c r="E683" i="4" s="1"/>
  <c r="E7" i="4" s="1"/>
  <c r="D53" i="4"/>
  <c r="D66" i="4" s="1"/>
  <c r="D98" i="4" s="1"/>
  <c r="D111" i="4" s="1"/>
  <c r="D143" i="4" s="1"/>
  <c r="D156" i="4" s="1"/>
  <c r="D188" i="4" s="1"/>
  <c r="D201" i="4" s="1"/>
  <c r="D233" i="4" s="1"/>
  <c r="D246" i="4" s="1"/>
  <c r="D278" i="4" s="1"/>
  <c r="D291" i="4" s="1"/>
  <c r="D323" i="4" s="1"/>
  <c r="D336" i="4" s="1"/>
  <c r="D368" i="4" s="1"/>
  <c r="D381" i="4" s="1"/>
  <c r="D413" i="4" s="1"/>
  <c r="D426" i="4" s="1"/>
  <c r="D458" i="4" s="1"/>
  <c r="C53" i="4"/>
  <c r="C66" i="4" s="1"/>
  <c r="C98" i="4" s="1"/>
  <c r="C111" i="4" s="1"/>
  <c r="C143" i="4" s="1"/>
  <c r="C156" i="4" s="1"/>
  <c r="C188" i="4" s="1"/>
  <c r="C201" i="4" s="1"/>
  <c r="C233" i="4" s="1"/>
  <c r="C246" i="4" s="1"/>
  <c r="C278" i="4" s="1"/>
  <c r="C291" i="4" s="1"/>
  <c r="C323" i="4" s="1"/>
  <c r="C336" i="4" s="1"/>
  <c r="C368" i="4" s="1"/>
  <c r="C381" i="4" s="1"/>
  <c r="C413" i="4" s="1"/>
  <c r="C426" i="4" s="1"/>
  <c r="C458" i="4" s="1"/>
  <c r="C471" i="4" s="1"/>
  <c r="C503" i="4" s="1"/>
  <c r="C516" i="4" s="1"/>
  <c r="C548" i="4" s="1"/>
  <c r="C561" i="4" s="1"/>
  <c r="C593" i="4" s="1"/>
  <c r="C606" i="4" s="1"/>
  <c r="C638" i="4" s="1"/>
  <c r="C651" i="4" s="1"/>
  <c r="C683" i="4" s="1"/>
  <c r="C7" i="4" s="1"/>
  <c r="B53" i="4"/>
  <c r="B66" i="4" s="1"/>
  <c r="B98" i="4" s="1"/>
  <c r="B111" i="4" s="1"/>
  <c r="B143" i="4" s="1"/>
  <c r="B156" i="4" s="1"/>
  <c r="B188" i="4" s="1"/>
  <c r="B201" i="4" s="1"/>
  <c r="B233" i="4" s="1"/>
  <c r="B246" i="4" s="1"/>
  <c r="B278" i="4" s="1"/>
  <c r="B291" i="4" s="1"/>
  <c r="B323" i="4" s="1"/>
  <c r="B336" i="4" s="1"/>
  <c r="B368" i="4" s="1"/>
  <c r="B381" i="4" s="1"/>
  <c r="B413" i="4" s="1"/>
  <c r="B426" i="4" s="1"/>
  <c r="B458" i="4" s="1"/>
  <c r="B27" i="13" s="1"/>
  <c r="AK53" i="4"/>
  <c r="AK66" i="4" s="1"/>
  <c r="AK98" i="4" s="1"/>
  <c r="AK111" i="4" s="1"/>
  <c r="AK143" i="4" s="1"/>
  <c r="AK156" i="4" s="1"/>
  <c r="AK188" i="4" s="1"/>
  <c r="AK201" i="4" s="1"/>
  <c r="AK233" i="4" s="1"/>
  <c r="AK246" i="4" s="1"/>
  <c r="AK278" i="4" s="1"/>
  <c r="AK291" i="4" s="1"/>
  <c r="AK323" i="4" s="1"/>
  <c r="AK336" i="4" s="1"/>
  <c r="AK368" i="4" s="1"/>
  <c r="AK381" i="4" s="1"/>
  <c r="AK413" i="4" s="1"/>
  <c r="AK426" i="4" s="1"/>
  <c r="AK458" i="4" s="1"/>
  <c r="AJ53" i="4"/>
  <c r="AJ66" i="4" s="1"/>
  <c r="AJ98" i="4" s="1"/>
  <c r="AJ111" i="4" s="1"/>
  <c r="AJ143" i="4" s="1"/>
  <c r="AJ156" i="4" s="1"/>
  <c r="AJ188" i="4" s="1"/>
  <c r="AJ201" i="4" s="1"/>
  <c r="AJ233" i="4" s="1"/>
  <c r="AJ246" i="4" s="1"/>
  <c r="AJ278" i="4" s="1"/>
  <c r="AJ291" i="4" s="1"/>
  <c r="AJ323" i="4" s="1"/>
  <c r="AJ336" i="4" s="1"/>
  <c r="AJ368" i="4" s="1"/>
  <c r="AJ381" i="4" s="1"/>
  <c r="AJ413" i="4" s="1"/>
  <c r="AJ426" i="4" s="1"/>
  <c r="AJ458" i="4" s="1"/>
  <c r="AH53" i="4"/>
  <c r="AH66" i="4" s="1"/>
  <c r="AH98" i="4" s="1"/>
  <c r="AH111" i="4" s="1"/>
  <c r="AH143" i="4" s="1"/>
  <c r="AH156" i="4" s="1"/>
  <c r="AH188" i="4" s="1"/>
  <c r="AH201" i="4" s="1"/>
  <c r="AH233" i="4" s="1"/>
  <c r="AH246" i="4" s="1"/>
  <c r="AH278" i="4" s="1"/>
  <c r="AH291" i="4" s="1"/>
  <c r="AH323" i="4" s="1"/>
  <c r="AH336" i="4" s="1"/>
  <c r="AH368" i="4" s="1"/>
  <c r="AH381" i="4" s="1"/>
  <c r="AH413" i="4" s="1"/>
  <c r="AH426" i="4" s="1"/>
  <c r="AH458" i="4" s="1"/>
  <c r="AH471" i="4" s="1"/>
  <c r="AH503" i="4" s="1"/>
  <c r="AH516" i="4" s="1"/>
  <c r="AH548" i="4" s="1"/>
  <c r="AH561" i="4" s="1"/>
  <c r="AH593" i="4" s="1"/>
  <c r="AH606" i="4" s="1"/>
  <c r="AH638" i="4" s="1"/>
  <c r="AH651" i="4" s="1"/>
  <c r="AH683" i="4" s="1"/>
  <c r="AH7" i="4" s="1"/>
  <c r="AG53" i="4"/>
  <c r="AG66" i="4" s="1"/>
  <c r="AG98" i="4" s="1"/>
  <c r="AG111" i="4" s="1"/>
  <c r="AG143" i="4" s="1"/>
  <c r="AG156" i="4" s="1"/>
  <c r="AG188" i="4" s="1"/>
  <c r="AG201" i="4" s="1"/>
  <c r="AG233" i="4" s="1"/>
  <c r="AG246" i="4" s="1"/>
  <c r="AG278" i="4" s="1"/>
  <c r="AG291" i="4" s="1"/>
  <c r="AG323" i="4" s="1"/>
  <c r="AG336" i="4" s="1"/>
  <c r="AG368" i="4" s="1"/>
  <c r="AG381" i="4" s="1"/>
  <c r="AG413" i="4" s="1"/>
  <c r="AG426" i="4" s="1"/>
  <c r="AG458" i="4" s="1"/>
  <c r="AG471" i="4" s="1"/>
  <c r="AG503" i="4" s="1"/>
  <c r="AG516" i="4" s="1"/>
  <c r="AG548" i="4" s="1"/>
  <c r="AG561" i="4" s="1"/>
  <c r="AG593" i="4" s="1"/>
  <c r="AG606" i="4" s="1"/>
  <c r="AG638" i="4" s="1"/>
  <c r="AG651" i="4" s="1"/>
  <c r="AG683" i="4" s="1"/>
  <c r="AG7" i="4" s="1"/>
  <c r="AF53" i="4"/>
  <c r="AF66" i="4" s="1"/>
  <c r="AF98" i="4" s="1"/>
  <c r="AF111" i="4" s="1"/>
  <c r="AF143" i="4" s="1"/>
  <c r="AF156" i="4" s="1"/>
  <c r="AF188" i="4" s="1"/>
  <c r="AF201" i="4" s="1"/>
  <c r="AF233" i="4" s="1"/>
  <c r="AF246" i="4" s="1"/>
  <c r="AF278" i="4" s="1"/>
  <c r="AF291" i="4" s="1"/>
  <c r="AF323" i="4" s="1"/>
  <c r="AF336" i="4" s="1"/>
  <c r="AF368" i="4" s="1"/>
  <c r="AF381" i="4" s="1"/>
  <c r="AF413" i="4" s="1"/>
  <c r="AF426" i="4" s="1"/>
  <c r="AF458" i="4" s="1"/>
  <c r="AE53" i="4"/>
  <c r="AE66" i="4" s="1"/>
  <c r="AE98" i="4" s="1"/>
  <c r="AE111" i="4" s="1"/>
  <c r="AE143" i="4" s="1"/>
  <c r="AE156" i="4" s="1"/>
  <c r="AE188" i="4" s="1"/>
  <c r="AE201" i="4" s="1"/>
  <c r="AE233" i="4" s="1"/>
  <c r="AE246" i="4" s="1"/>
  <c r="AE278" i="4" s="1"/>
  <c r="AE291" i="4" s="1"/>
  <c r="AE323" i="4" s="1"/>
  <c r="AE336" i="4" s="1"/>
  <c r="AE368" i="4" s="1"/>
  <c r="AE381" i="4" s="1"/>
  <c r="AE413" i="4" s="1"/>
  <c r="AE426" i="4" s="1"/>
  <c r="AE458" i="4" s="1"/>
  <c r="AD27" i="13" s="1"/>
  <c r="AD53" i="4"/>
  <c r="AD66" i="4" s="1"/>
  <c r="AD98" i="4" s="1"/>
  <c r="AD111" i="4" s="1"/>
  <c r="AD143" i="4" s="1"/>
  <c r="AD156" i="4" s="1"/>
  <c r="AD188" i="4" s="1"/>
  <c r="AD201" i="4" s="1"/>
  <c r="AD233" i="4" s="1"/>
  <c r="AD246" i="4" s="1"/>
  <c r="AD278" i="4" s="1"/>
  <c r="AD291" i="4" s="1"/>
  <c r="AD323" i="4" s="1"/>
  <c r="AD336" i="4" s="1"/>
  <c r="AD368" i="4" s="1"/>
  <c r="AD381" i="4" s="1"/>
  <c r="AD413" i="4" s="1"/>
  <c r="AD426" i="4" s="1"/>
  <c r="AD458" i="4" s="1"/>
  <c r="AC27" i="13" s="1"/>
  <c r="AC53" i="4"/>
  <c r="AC66" i="4" s="1"/>
  <c r="AC98" i="4" s="1"/>
  <c r="AC111" i="4" s="1"/>
  <c r="AC143" i="4" s="1"/>
  <c r="AC156" i="4" s="1"/>
  <c r="AC188" i="4" s="1"/>
  <c r="AC201" i="4" s="1"/>
  <c r="AC233" i="4" s="1"/>
  <c r="AC246" i="4" s="1"/>
  <c r="AC278" i="4" s="1"/>
  <c r="AC291" i="4" s="1"/>
  <c r="AC323" i="4" s="1"/>
  <c r="AC336" i="4" s="1"/>
  <c r="AC368" i="4" s="1"/>
  <c r="AC381" i="4" s="1"/>
  <c r="AC413" i="4" s="1"/>
  <c r="AC426" i="4" s="1"/>
  <c r="AC458" i="4" s="1"/>
  <c r="AB53" i="4"/>
  <c r="AB66" i="4" s="1"/>
  <c r="AB98" i="4" s="1"/>
  <c r="AB111" i="4" s="1"/>
  <c r="AB143" i="4" s="1"/>
  <c r="AB156" i="4" s="1"/>
  <c r="AB188" i="4" s="1"/>
  <c r="AB201" i="4" s="1"/>
  <c r="AB233" i="4" s="1"/>
  <c r="AB246" i="4" s="1"/>
  <c r="AB278" i="4" s="1"/>
  <c r="AB291" i="4" s="1"/>
  <c r="AB323" i="4" s="1"/>
  <c r="AB336" i="4" s="1"/>
  <c r="AB368" i="4" s="1"/>
  <c r="AB381" i="4" s="1"/>
  <c r="AB413" i="4" s="1"/>
  <c r="AB426" i="4" s="1"/>
  <c r="AB458" i="4" s="1"/>
  <c r="AB471" i="4" s="1"/>
  <c r="AB503" i="4" s="1"/>
  <c r="AB516" i="4" s="1"/>
  <c r="AB548" i="4" s="1"/>
  <c r="AB561" i="4" s="1"/>
  <c r="AB593" i="4" s="1"/>
  <c r="AB606" i="4" s="1"/>
  <c r="AB638" i="4" s="1"/>
  <c r="AB651" i="4" s="1"/>
  <c r="AB683" i="4" s="1"/>
  <c r="AB7" i="4" s="1"/>
  <c r="AA53" i="4"/>
  <c r="AA66" i="4" s="1"/>
  <c r="AA98" i="4" s="1"/>
  <c r="AA111" i="4" s="1"/>
  <c r="AA143" i="4" s="1"/>
  <c r="AA156" i="4" s="1"/>
  <c r="AA188" i="4" s="1"/>
  <c r="AA201" i="4" s="1"/>
  <c r="AA233" i="4" s="1"/>
  <c r="AA246" i="4" s="1"/>
  <c r="AA278" i="4" s="1"/>
  <c r="AA291" i="4" s="1"/>
  <c r="AA323" i="4" s="1"/>
  <c r="AA336" i="4" s="1"/>
  <c r="AA368" i="4" s="1"/>
  <c r="AA381" i="4" s="1"/>
  <c r="AA413" i="4" s="1"/>
  <c r="AA426" i="4" s="1"/>
  <c r="AA458" i="4" s="1"/>
  <c r="Z53" i="4"/>
  <c r="Z66" i="4" s="1"/>
  <c r="Z98" i="4" s="1"/>
  <c r="Z111" i="4" s="1"/>
  <c r="Z143" i="4" s="1"/>
  <c r="Z156" i="4" s="1"/>
  <c r="Z188" i="4" s="1"/>
  <c r="Z201" i="4" s="1"/>
  <c r="Z233" i="4" s="1"/>
  <c r="Z246" i="4" s="1"/>
  <c r="Z278" i="4" s="1"/>
  <c r="Z291" i="4" s="1"/>
  <c r="Z323" i="4" s="1"/>
  <c r="Z336" i="4" s="1"/>
  <c r="Z368" i="4" s="1"/>
  <c r="Z381" i="4" s="1"/>
  <c r="Z413" i="4" s="1"/>
  <c r="Z426" i="4" s="1"/>
  <c r="Z458" i="4" s="1"/>
  <c r="Y27" i="13" s="1"/>
  <c r="Y53" i="4"/>
  <c r="Y66" i="4" s="1"/>
  <c r="Y98" i="4" s="1"/>
  <c r="Y111" i="4" s="1"/>
  <c r="Y143" i="4" s="1"/>
  <c r="Y156" i="4" s="1"/>
  <c r="Y188" i="4" s="1"/>
  <c r="Y201" i="4" s="1"/>
  <c r="Y233" i="4" s="1"/>
  <c r="Y246" i="4" s="1"/>
  <c r="Y278" i="4" s="1"/>
  <c r="Y291" i="4" s="1"/>
  <c r="Y323" i="4" s="1"/>
  <c r="Y336" i="4" s="1"/>
  <c r="Y368" i="4" s="1"/>
  <c r="Y381" i="4" s="1"/>
  <c r="Y413" i="4" s="1"/>
  <c r="Y426" i="4" s="1"/>
  <c r="Y458" i="4" s="1"/>
  <c r="X53" i="4"/>
  <c r="X66" i="4" s="1"/>
  <c r="X98" i="4" s="1"/>
  <c r="X111" i="4" s="1"/>
  <c r="X143" i="4" s="1"/>
  <c r="X156" i="4" s="1"/>
  <c r="X188" i="4" s="1"/>
  <c r="X201" i="4" s="1"/>
  <c r="X233" i="4" s="1"/>
  <c r="X246" i="4" s="1"/>
  <c r="X278" i="4" s="1"/>
  <c r="X291" i="4" s="1"/>
  <c r="X323" i="4" s="1"/>
  <c r="X336" i="4" s="1"/>
  <c r="X368" i="4" s="1"/>
  <c r="X381" i="4" s="1"/>
  <c r="X413" i="4" s="1"/>
  <c r="X426" i="4" s="1"/>
  <c r="X458" i="4" s="1"/>
  <c r="W27" i="13" s="1"/>
  <c r="W53" i="4"/>
  <c r="W66" i="4" s="1"/>
  <c r="W98" i="4" s="1"/>
  <c r="W111" i="4" s="1"/>
  <c r="W143" i="4" s="1"/>
  <c r="W156" i="4" s="1"/>
  <c r="W188" i="4" s="1"/>
  <c r="W201" i="4" s="1"/>
  <c r="W233" i="4" s="1"/>
  <c r="W246" i="4" s="1"/>
  <c r="W278" i="4" s="1"/>
  <c r="W291" i="4" s="1"/>
  <c r="W323" i="4" s="1"/>
  <c r="W336" i="4" s="1"/>
  <c r="W368" i="4" s="1"/>
  <c r="W381" i="4" s="1"/>
  <c r="W413" i="4" s="1"/>
  <c r="W426" i="4" s="1"/>
  <c r="W458" i="4" s="1"/>
  <c r="V53" i="4"/>
  <c r="V66" i="4" s="1"/>
  <c r="V98" i="4" s="1"/>
  <c r="V111" i="4" s="1"/>
  <c r="V143" i="4" s="1"/>
  <c r="V156" i="4" s="1"/>
  <c r="V188" i="4" s="1"/>
  <c r="V201" i="4" s="1"/>
  <c r="V233" i="4" s="1"/>
  <c r="V246" i="4" s="1"/>
  <c r="V278" i="4" s="1"/>
  <c r="V291" i="4" s="1"/>
  <c r="V323" i="4" s="1"/>
  <c r="V336" i="4" s="1"/>
  <c r="V368" i="4" s="1"/>
  <c r="V381" i="4" s="1"/>
  <c r="V413" i="4" s="1"/>
  <c r="V426" i="4" s="1"/>
  <c r="V458" i="4" s="1"/>
  <c r="U27" i="13" s="1"/>
  <c r="U53" i="4"/>
  <c r="U66" i="4" s="1"/>
  <c r="U98" i="4" s="1"/>
  <c r="U111" i="4" s="1"/>
  <c r="U143" i="4" s="1"/>
  <c r="U156" i="4" s="1"/>
  <c r="U188" i="4" s="1"/>
  <c r="U201" i="4" s="1"/>
  <c r="U233" i="4" s="1"/>
  <c r="U246" i="4" s="1"/>
  <c r="U278" i="4" s="1"/>
  <c r="U291" i="4" s="1"/>
  <c r="U323" i="4" s="1"/>
  <c r="U336" i="4" s="1"/>
  <c r="U368" i="4" s="1"/>
  <c r="U381" i="4" s="1"/>
  <c r="U413" i="4" s="1"/>
  <c r="U426" i="4" s="1"/>
  <c r="U458" i="4" s="1"/>
  <c r="U471" i="4" s="1"/>
  <c r="U503" i="4" s="1"/>
  <c r="U516" i="4" s="1"/>
  <c r="U548" i="4" s="1"/>
  <c r="U561" i="4" s="1"/>
  <c r="U593" i="4" s="1"/>
  <c r="U606" i="4" s="1"/>
  <c r="U638" i="4" s="1"/>
  <c r="U651" i="4" s="1"/>
  <c r="U683" i="4" s="1"/>
  <c r="U7" i="4" s="1"/>
  <c r="R53" i="4"/>
  <c r="R66" i="4" s="1"/>
  <c r="R98" i="4" s="1"/>
  <c r="R111" i="4" s="1"/>
  <c r="R143" i="4" s="1"/>
  <c r="R156" i="4" s="1"/>
  <c r="R188" i="4" s="1"/>
  <c r="R201" i="4" s="1"/>
  <c r="R233" i="4" s="1"/>
  <c r="R246" i="4" s="1"/>
  <c r="R278" i="4" s="1"/>
  <c r="R291" i="4" s="1"/>
  <c r="R323" i="4" s="1"/>
  <c r="R336" i="4" s="1"/>
  <c r="R368" i="4" s="1"/>
  <c r="R381" i="4" s="1"/>
  <c r="R413" i="4" s="1"/>
  <c r="R426" i="4" s="1"/>
  <c r="R458" i="4" s="1"/>
  <c r="Q27" i="13" s="1"/>
  <c r="Q53" i="4"/>
  <c r="Q66" i="4" s="1"/>
  <c r="Q98" i="4" s="1"/>
  <c r="Q111" i="4" s="1"/>
  <c r="Q143" i="4" s="1"/>
  <c r="Q156" i="4" s="1"/>
  <c r="Q188" i="4" s="1"/>
  <c r="Q201" i="4" s="1"/>
  <c r="Q233" i="4" s="1"/>
  <c r="Q246" i="4" s="1"/>
  <c r="Q278" i="4" s="1"/>
  <c r="Q291" i="4" s="1"/>
  <c r="Q323" i="4" s="1"/>
  <c r="Q336" i="4" s="1"/>
  <c r="Q368" i="4" s="1"/>
  <c r="Q381" i="4" s="1"/>
  <c r="Q413" i="4" s="1"/>
  <c r="Q426" i="4" s="1"/>
  <c r="Q458" i="4" s="1"/>
  <c r="Q471" i="4" s="1"/>
  <c r="Q503" i="4" s="1"/>
  <c r="Q516" i="4" s="1"/>
  <c r="Q548" i="4" s="1"/>
  <c r="Q561" i="4" s="1"/>
  <c r="Q593" i="4" s="1"/>
  <c r="Q606" i="4" s="1"/>
  <c r="Q638" i="4" s="1"/>
  <c r="Q651" i="4" s="1"/>
  <c r="Q683" i="4" s="1"/>
  <c r="Q7" i="4" s="1"/>
  <c r="P53" i="4"/>
  <c r="P66" i="4" s="1"/>
  <c r="P98" i="4" s="1"/>
  <c r="P111" i="4" s="1"/>
  <c r="P143" i="4" s="1"/>
  <c r="P156" i="4" s="1"/>
  <c r="P188" i="4" s="1"/>
  <c r="P201" i="4" s="1"/>
  <c r="P233" i="4" s="1"/>
  <c r="P246" i="4" s="1"/>
  <c r="P278" i="4" s="1"/>
  <c r="P291" i="4" s="1"/>
  <c r="P323" i="4" s="1"/>
  <c r="P336" i="4" s="1"/>
  <c r="P368" i="4" s="1"/>
  <c r="P381" i="4" s="1"/>
  <c r="P413" i="4" s="1"/>
  <c r="P426" i="4" s="1"/>
  <c r="P458" i="4" s="1"/>
  <c r="O53" i="4"/>
  <c r="O66" i="4" s="1"/>
  <c r="O98" i="4" s="1"/>
  <c r="O111" i="4" s="1"/>
  <c r="O143" i="4" s="1"/>
  <c r="O156" i="4" s="1"/>
  <c r="O188" i="4" s="1"/>
  <c r="O201" i="4" s="1"/>
  <c r="O233" i="4" s="1"/>
  <c r="O246" i="4" s="1"/>
  <c r="O278" i="4" s="1"/>
  <c r="O291" i="4" s="1"/>
  <c r="O323" i="4" s="1"/>
  <c r="O336" i="4" s="1"/>
  <c r="O368" i="4" s="1"/>
  <c r="O381" i="4" s="1"/>
  <c r="O413" i="4" s="1"/>
  <c r="O426" i="4" s="1"/>
  <c r="O458" i="4" s="1"/>
  <c r="N27" i="13" s="1"/>
  <c r="N53" i="4"/>
  <c r="N66" i="4" s="1"/>
  <c r="N98" i="4" s="1"/>
  <c r="N111" i="4" s="1"/>
  <c r="N143" i="4" s="1"/>
  <c r="N156" i="4" s="1"/>
  <c r="N188" i="4" s="1"/>
  <c r="N201" i="4" s="1"/>
  <c r="N233" i="4" s="1"/>
  <c r="N246" i="4" s="1"/>
  <c r="N278" i="4" s="1"/>
  <c r="N291" i="4" s="1"/>
  <c r="N323" i="4" s="1"/>
  <c r="N336" i="4" s="1"/>
  <c r="N368" i="4" s="1"/>
  <c r="N381" i="4" s="1"/>
  <c r="N413" i="4" s="1"/>
  <c r="N426" i="4" s="1"/>
  <c r="N458" i="4" s="1"/>
  <c r="M53" i="4"/>
  <c r="M66" i="4" s="1"/>
  <c r="M98" i="4" s="1"/>
  <c r="M111" i="4" s="1"/>
  <c r="M143" i="4" s="1"/>
  <c r="M156" i="4" s="1"/>
  <c r="M188" i="4" s="1"/>
  <c r="M201" i="4" s="1"/>
  <c r="M233" i="4" s="1"/>
  <c r="M246" i="4" s="1"/>
  <c r="M278" i="4" s="1"/>
  <c r="M291" i="4" s="1"/>
  <c r="M323" i="4" s="1"/>
  <c r="M336" i="4" s="1"/>
  <c r="M368" i="4" s="1"/>
  <c r="M381" i="4" s="1"/>
  <c r="M413" i="4" s="1"/>
  <c r="M426" i="4" s="1"/>
  <c r="M458" i="4" s="1"/>
  <c r="L27" i="13" s="1"/>
  <c r="L53" i="4"/>
  <c r="L66" i="4" s="1"/>
  <c r="L98" i="4" s="1"/>
  <c r="L111" i="4" s="1"/>
  <c r="L143" i="4" s="1"/>
  <c r="L156" i="4" s="1"/>
  <c r="L188" i="4" s="1"/>
  <c r="L201" i="4" s="1"/>
  <c r="L233" i="4" s="1"/>
  <c r="L246" i="4" s="1"/>
  <c r="L278" i="4" s="1"/>
  <c r="L291" i="4" s="1"/>
  <c r="L323" i="4" s="1"/>
  <c r="L336" i="4" s="1"/>
  <c r="L368" i="4" s="1"/>
  <c r="L381" i="4" s="1"/>
  <c r="L413" i="4" s="1"/>
  <c r="L426" i="4" s="1"/>
  <c r="L458" i="4" s="1"/>
  <c r="K27" i="13" s="1"/>
  <c r="I233" i="4"/>
  <c r="I458" i="4"/>
  <c r="I413" i="4"/>
  <c r="I368" i="4"/>
  <c r="I323" i="4"/>
  <c r="I278" i="4"/>
  <c r="Y705" i="4"/>
  <c r="Y715" i="4" s="1"/>
  <c r="Y725" i="4" s="1"/>
  <c r="T705" i="4"/>
  <c r="T715" i="4" s="1"/>
  <c r="T725" i="4" s="1"/>
  <c r="I188" i="4"/>
  <c r="I143" i="4"/>
  <c r="I98" i="4"/>
  <c r="I53" i="4"/>
  <c r="U695" i="1"/>
  <c r="Z725" i="1"/>
  <c r="Z721" i="2" s="1"/>
  <c r="Z695" i="1"/>
  <c r="Z705" i="1"/>
  <c r="Z715" i="1"/>
  <c r="U725" i="1"/>
  <c r="U721" i="2" s="1"/>
  <c r="U715" i="1"/>
  <c r="U705" i="1"/>
  <c r="E11" i="2"/>
  <c r="G10" i="2"/>
  <c r="G10" i="15" s="1"/>
  <c r="U688" i="15"/>
  <c r="U688" i="4" s="1"/>
  <c r="U688" i="5" s="1"/>
  <c r="U688" i="6" s="1"/>
  <c r="U688" i="7" s="1"/>
  <c r="U688" i="8" s="1"/>
  <c r="U688" i="9" s="1"/>
  <c r="U688" i="10" s="1"/>
  <c r="U688" i="11" s="1"/>
  <c r="U688" i="12" s="1"/>
  <c r="Z688" i="15"/>
  <c r="Z688" i="4" s="1"/>
  <c r="Z688" i="5" s="1"/>
  <c r="Z688" i="6" s="1"/>
  <c r="Z688" i="7" s="1"/>
  <c r="Z688" i="8" s="1"/>
  <c r="Z688" i="9" s="1"/>
  <c r="Z688" i="10" s="1"/>
  <c r="Z688" i="11" s="1"/>
  <c r="Z688" i="12" s="1"/>
  <c r="U689" i="15"/>
  <c r="U689" i="4" s="1"/>
  <c r="U689" i="5" s="1"/>
  <c r="U689" i="6" s="1"/>
  <c r="U689" i="7" s="1"/>
  <c r="U689" i="8" s="1"/>
  <c r="U689" i="9" s="1"/>
  <c r="U689" i="10" s="1"/>
  <c r="U689" i="11" s="1"/>
  <c r="U689" i="12" s="1"/>
  <c r="Z689" i="15"/>
  <c r="Z689" i="4" s="1"/>
  <c r="Z689" i="5" s="1"/>
  <c r="Z689" i="6" s="1"/>
  <c r="Z689" i="7" s="1"/>
  <c r="Z689" i="8" s="1"/>
  <c r="Z689" i="9" s="1"/>
  <c r="Z689" i="10" s="1"/>
  <c r="Z689" i="11" s="1"/>
  <c r="Z689" i="12" s="1"/>
  <c r="U690" i="15"/>
  <c r="U690" i="4" s="1"/>
  <c r="U690" i="5" s="1"/>
  <c r="U690" i="6" s="1"/>
  <c r="U690" i="7" s="1"/>
  <c r="U690" i="8" s="1"/>
  <c r="U690" i="9" s="1"/>
  <c r="U690" i="10" s="1"/>
  <c r="U690" i="11" s="1"/>
  <c r="U690" i="12" s="1"/>
  <c r="K49" i="13" s="1"/>
  <c r="Z690" i="15"/>
  <c r="Z690" i="4" s="1"/>
  <c r="Z690" i="5" s="1"/>
  <c r="Z690" i="6" s="1"/>
  <c r="Z690" i="7" s="1"/>
  <c r="Z690" i="8" s="1"/>
  <c r="Z690" i="9" s="1"/>
  <c r="Z690" i="10" s="1"/>
  <c r="Z690" i="11" s="1"/>
  <c r="Z690" i="12" s="1"/>
  <c r="K53" i="13" s="1"/>
  <c r="U698" i="15"/>
  <c r="U698" i="4" s="1"/>
  <c r="U698" i="5" s="1"/>
  <c r="U698" i="6" s="1"/>
  <c r="U698" i="7" s="1"/>
  <c r="U698" i="8" s="1"/>
  <c r="U698" i="9" s="1"/>
  <c r="U698" i="10" s="1"/>
  <c r="U698" i="11" s="1"/>
  <c r="U698" i="12" s="1"/>
  <c r="Z698" i="15"/>
  <c r="Z698" i="4" s="1"/>
  <c r="Z698" i="5" s="1"/>
  <c r="Z698" i="6" s="1"/>
  <c r="Z698" i="7" s="1"/>
  <c r="Z698" i="8" s="1"/>
  <c r="Z698" i="9" s="1"/>
  <c r="Z698" i="10" s="1"/>
  <c r="Z698" i="11" s="1"/>
  <c r="Z698" i="12" s="1"/>
  <c r="U699" i="15"/>
  <c r="U699" i="4" s="1"/>
  <c r="U699" i="5" s="1"/>
  <c r="U699" i="6" s="1"/>
  <c r="U699" i="7" s="1"/>
  <c r="U699" i="8" s="1"/>
  <c r="U699" i="9" s="1"/>
  <c r="U699" i="10" s="1"/>
  <c r="U699" i="11" s="1"/>
  <c r="U699" i="12" s="1"/>
  <c r="Z699" i="15"/>
  <c r="Z699" i="4" s="1"/>
  <c r="Z699" i="5" s="1"/>
  <c r="Z699" i="6" s="1"/>
  <c r="Z699" i="7" s="1"/>
  <c r="Z699" i="8" s="1"/>
  <c r="Z699" i="9" s="1"/>
  <c r="Z699" i="10" s="1"/>
  <c r="Z699" i="11" s="1"/>
  <c r="Z699" i="12" s="1"/>
  <c r="U700" i="15"/>
  <c r="U700" i="4" s="1"/>
  <c r="U700" i="5" s="1"/>
  <c r="U700" i="6" s="1"/>
  <c r="U700" i="7" s="1"/>
  <c r="U700" i="8" s="1"/>
  <c r="U700" i="9" s="1"/>
  <c r="U700" i="10" s="1"/>
  <c r="U700" i="11" s="1"/>
  <c r="U700" i="12" s="1"/>
  <c r="K50" i="13" s="1"/>
  <c r="Z700" i="15"/>
  <c r="Z700" i="4" s="1"/>
  <c r="Z700" i="5" s="1"/>
  <c r="Z700" i="6" s="1"/>
  <c r="Z700" i="7" s="1"/>
  <c r="Z700" i="8" s="1"/>
  <c r="Z700" i="9" s="1"/>
  <c r="Z700" i="10" s="1"/>
  <c r="Z700" i="11" s="1"/>
  <c r="Z700" i="12" s="1"/>
  <c r="K54" i="13" s="1"/>
  <c r="U708" i="15"/>
  <c r="U708" i="4" s="1"/>
  <c r="U708" i="5" s="1"/>
  <c r="U708" i="6" s="1"/>
  <c r="U708" i="7" s="1"/>
  <c r="U708" i="8" s="1"/>
  <c r="U708" i="9" s="1"/>
  <c r="U708" i="10" s="1"/>
  <c r="U708" i="11" s="1"/>
  <c r="U708" i="12" s="1"/>
  <c r="Z708" i="15"/>
  <c r="Z708" i="4" s="1"/>
  <c r="U709" i="15"/>
  <c r="U709" i="4" s="1"/>
  <c r="U709" i="5" s="1"/>
  <c r="U709" i="6" s="1"/>
  <c r="U709" i="7" s="1"/>
  <c r="U709" i="8" s="1"/>
  <c r="U709" i="9" s="1"/>
  <c r="U709" i="10" s="1"/>
  <c r="U709" i="11" s="1"/>
  <c r="U709" i="12" s="1"/>
  <c r="Z709" i="6"/>
  <c r="Z709" i="7" s="1"/>
  <c r="Z709" i="8" s="1"/>
  <c r="Z709" i="9" s="1"/>
  <c r="Z709" i="10" s="1"/>
  <c r="Z709" i="11" s="1"/>
  <c r="Z709" i="12" s="1"/>
  <c r="U710" i="15"/>
  <c r="U710" i="4" s="1"/>
  <c r="U710" i="5" s="1"/>
  <c r="U710" i="6" s="1"/>
  <c r="U710" i="7" s="1"/>
  <c r="U710" i="8" s="1"/>
  <c r="U710" i="9" s="1"/>
  <c r="U710" i="10" s="1"/>
  <c r="U710" i="11" s="1"/>
  <c r="U710" i="12" s="1"/>
  <c r="K51" i="13" s="1"/>
  <c r="Z710" i="6"/>
  <c r="Z710" i="7" s="1"/>
  <c r="Z710" i="8" s="1"/>
  <c r="Z710" i="9" s="1"/>
  <c r="Z710" i="10" s="1"/>
  <c r="Z710" i="11" s="1"/>
  <c r="Z710" i="12" s="1"/>
  <c r="K55" i="13" s="1"/>
  <c r="U718" i="15"/>
  <c r="U718" i="4" s="1"/>
  <c r="U718" i="5" s="1"/>
  <c r="U718" i="6" s="1"/>
  <c r="U718" i="7" s="1"/>
  <c r="U718" i="8" s="1"/>
  <c r="U718" i="9" s="1"/>
  <c r="U718" i="10" s="1"/>
  <c r="U718" i="11" s="1"/>
  <c r="U718" i="12" s="1"/>
  <c r="U719" i="15"/>
  <c r="U719" i="4" s="1"/>
  <c r="U719" i="5" s="1"/>
  <c r="U719" i="6" s="1"/>
  <c r="U719" i="7" s="1"/>
  <c r="U719" i="8" s="1"/>
  <c r="U719" i="9" s="1"/>
  <c r="U719" i="10" s="1"/>
  <c r="U719" i="11" s="1"/>
  <c r="U719" i="12" s="1"/>
  <c r="Z719" i="15"/>
  <c r="Z719" i="4" s="1"/>
  <c r="U720" i="15"/>
  <c r="U720" i="4" s="1"/>
  <c r="U720" i="5" s="1"/>
  <c r="U720" i="6" s="1"/>
  <c r="U720" i="7" s="1"/>
  <c r="U720" i="8" s="1"/>
  <c r="U720" i="9" s="1"/>
  <c r="U720" i="10" s="1"/>
  <c r="U720" i="11" s="1"/>
  <c r="U720" i="12" s="1"/>
  <c r="K52" i="13" s="1"/>
  <c r="Z720" i="2"/>
  <c r="Z720" i="15" s="1"/>
  <c r="Z720" i="4" s="1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47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92" i="6"/>
  <c r="J293" i="6"/>
  <c r="J294" i="6"/>
  <c r="J295" i="6"/>
  <c r="J296" i="6"/>
  <c r="J297" i="6"/>
  <c r="J298" i="6"/>
  <c r="J299" i="6"/>
  <c r="J300" i="6"/>
  <c r="J301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7" i="6"/>
  <c r="J318" i="6"/>
  <c r="J319" i="6"/>
  <c r="J320" i="6"/>
  <c r="J321" i="6"/>
  <c r="J322" i="6"/>
  <c r="J337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82" i="7"/>
  <c r="J383" i="7"/>
  <c r="J384" i="7"/>
  <c r="J385" i="7"/>
  <c r="J386" i="7"/>
  <c r="J387" i="7"/>
  <c r="J388" i="7"/>
  <c r="J389" i="7"/>
  <c r="J390" i="7"/>
  <c r="J391" i="7"/>
  <c r="J392" i="7"/>
  <c r="J393" i="7"/>
  <c r="J394" i="7"/>
  <c r="J395" i="7"/>
  <c r="J396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427" i="7"/>
  <c r="J428" i="7"/>
  <c r="J429" i="7"/>
  <c r="J430" i="7"/>
  <c r="J431" i="7"/>
  <c r="J432" i="7"/>
  <c r="J433" i="7"/>
  <c r="J434" i="7"/>
  <c r="J435" i="7"/>
  <c r="J436" i="7"/>
  <c r="J437" i="7"/>
  <c r="J438" i="7"/>
  <c r="J439" i="7"/>
  <c r="J440" i="7"/>
  <c r="J441" i="7"/>
  <c r="J442" i="7"/>
  <c r="J443" i="7"/>
  <c r="J444" i="7"/>
  <c r="J445" i="7"/>
  <c r="J446" i="7"/>
  <c r="J447" i="7"/>
  <c r="J448" i="7"/>
  <c r="J449" i="7"/>
  <c r="J450" i="7"/>
  <c r="J451" i="7"/>
  <c r="J452" i="7"/>
  <c r="J453" i="7"/>
  <c r="J454" i="7"/>
  <c r="J455" i="7"/>
  <c r="J456" i="7"/>
  <c r="J457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202" i="8"/>
  <c r="K203" i="8"/>
  <c r="K204" i="8"/>
  <c r="K205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47" i="8"/>
  <c r="K248" i="8"/>
  <c r="K249" i="8"/>
  <c r="K250" i="8"/>
  <c r="K251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77" i="8"/>
  <c r="K292" i="8"/>
  <c r="K293" i="8"/>
  <c r="K294" i="8"/>
  <c r="K295" i="8"/>
  <c r="K296" i="8"/>
  <c r="K297" i="8"/>
  <c r="K298" i="8"/>
  <c r="K299" i="8"/>
  <c r="K300" i="8"/>
  <c r="K301" i="8"/>
  <c r="K302" i="8"/>
  <c r="K303" i="8"/>
  <c r="K304" i="8"/>
  <c r="K305" i="8"/>
  <c r="K306" i="8"/>
  <c r="K307" i="8"/>
  <c r="K308" i="8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49" i="8"/>
  <c r="K350" i="8"/>
  <c r="K351" i="8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82" i="8"/>
  <c r="K383" i="8"/>
  <c r="K384" i="8"/>
  <c r="K385" i="8"/>
  <c r="K386" i="8"/>
  <c r="K387" i="8"/>
  <c r="K388" i="8"/>
  <c r="K389" i="8"/>
  <c r="K390" i="8"/>
  <c r="K391" i="8"/>
  <c r="K392" i="8"/>
  <c r="K393" i="8"/>
  <c r="K394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412" i="8"/>
  <c r="K427" i="8"/>
  <c r="K428" i="8"/>
  <c r="K429" i="8"/>
  <c r="K430" i="8"/>
  <c r="K431" i="8"/>
  <c r="K432" i="8"/>
  <c r="K433" i="8"/>
  <c r="K434" i="8"/>
  <c r="K435" i="8"/>
  <c r="K436" i="8"/>
  <c r="K437" i="8"/>
  <c r="K438" i="8"/>
  <c r="K439" i="8"/>
  <c r="K440" i="8"/>
  <c r="K441" i="8"/>
  <c r="K442" i="8"/>
  <c r="K443" i="8"/>
  <c r="K444" i="8"/>
  <c r="K445" i="8"/>
  <c r="K446" i="8"/>
  <c r="K447" i="8"/>
  <c r="K448" i="8"/>
  <c r="K449" i="8"/>
  <c r="K450" i="8"/>
  <c r="K451" i="8"/>
  <c r="K452" i="8"/>
  <c r="K453" i="8"/>
  <c r="K454" i="8"/>
  <c r="K455" i="8"/>
  <c r="K456" i="8"/>
  <c r="K457" i="8"/>
  <c r="C727" i="8"/>
  <c r="E727" i="8"/>
  <c r="G727" i="8"/>
  <c r="C102" i="8"/>
  <c r="AJ102" i="8" s="1"/>
  <c r="B102" i="8"/>
  <c r="B147" i="8" s="1"/>
  <c r="B192" i="8" s="1"/>
  <c r="B237" i="8" s="1"/>
  <c r="C101" i="8"/>
  <c r="AJ12" i="8"/>
  <c r="AI12" i="8"/>
  <c r="AJ11" i="8"/>
  <c r="AJ57" i="8"/>
  <c r="AI57" i="8"/>
  <c r="AJ56" i="8"/>
  <c r="B101" i="8"/>
  <c r="B146" i="8" s="1"/>
  <c r="B191" i="8" s="1"/>
  <c r="B236" i="8" s="1"/>
  <c r="B281" i="8" s="1"/>
  <c r="B326" i="8" s="1"/>
  <c r="B371" i="8" s="1"/>
  <c r="B416" i="8" s="1"/>
  <c r="B461" i="8" s="1"/>
  <c r="B506" i="8" s="1"/>
  <c r="B551" i="8" s="1"/>
  <c r="B596" i="8" s="1"/>
  <c r="B641" i="8" s="1"/>
  <c r="D101" i="8"/>
  <c r="D146" i="8" s="1"/>
  <c r="D191" i="8" s="1"/>
  <c r="D236" i="8" s="1"/>
  <c r="D281" i="8" s="1"/>
  <c r="D326" i="8" s="1"/>
  <c r="D371" i="8" s="1"/>
  <c r="D416" i="8" s="1"/>
  <c r="D461" i="8" s="1"/>
  <c r="D506" i="8" s="1"/>
  <c r="D551" i="8" s="1"/>
  <c r="D596" i="8" s="1"/>
  <c r="D641" i="8" s="1"/>
  <c r="G7" i="8"/>
  <c r="G66" i="8" s="1"/>
  <c r="F53" i="8"/>
  <c r="F66" i="8" s="1"/>
  <c r="F98" i="8" s="1"/>
  <c r="F111" i="8" s="1"/>
  <c r="F143" i="8" s="1"/>
  <c r="F156" i="8" s="1"/>
  <c r="F188" i="8" s="1"/>
  <c r="F201" i="8" s="1"/>
  <c r="F233" i="8" s="1"/>
  <c r="F246" i="8" s="1"/>
  <c r="F278" i="8" s="1"/>
  <c r="F291" i="8" s="1"/>
  <c r="F323" i="8" s="1"/>
  <c r="F336" i="8" s="1"/>
  <c r="F368" i="8" s="1"/>
  <c r="F381" i="8" s="1"/>
  <c r="F413" i="8" s="1"/>
  <c r="F426" i="8" s="1"/>
  <c r="F458" i="8" s="1"/>
  <c r="F33" i="13" s="1"/>
  <c r="E53" i="8"/>
  <c r="E66" i="8" s="1"/>
  <c r="E98" i="8" s="1"/>
  <c r="E111" i="8" s="1"/>
  <c r="E143" i="8" s="1"/>
  <c r="E156" i="8" s="1"/>
  <c r="E188" i="8" s="1"/>
  <c r="E201" i="8" s="1"/>
  <c r="E233" i="8" s="1"/>
  <c r="E246" i="8" s="1"/>
  <c r="E278" i="8" s="1"/>
  <c r="E291" i="8" s="1"/>
  <c r="E323" i="8" s="1"/>
  <c r="E336" i="8" s="1"/>
  <c r="E368" i="8" s="1"/>
  <c r="E381" i="8" s="1"/>
  <c r="E413" i="8" s="1"/>
  <c r="E426" i="8" s="1"/>
  <c r="E458" i="8" s="1"/>
  <c r="E471" i="8" s="1"/>
  <c r="E503" i="8" s="1"/>
  <c r="E516" i="8" s="1"/>
  <c r="E548" i="8" s="1"/>
  <c r="E561" i="8" s="1"/>
  <c r="E593" i="8" s="1"/>
  <c r="E606" i="8" s="1"/>
  <c r="E638" i="8" s="1"/>
  <c r="E651" i="8" s="1"/>
  <c r="E683" i="8" s="1"/>
  <c r="E7" i="8" s="1"/>
  <c r="D53" i="8"/>
  <c r="D66" i="8" s="1"/>
  <c r="D98" i="8" s="1"/>
  <c r="D111" i="8" s="1"/>
  <c r="D143" i="8" s="1"/>
  <c r="D156" i="8" s="1"/>
  <c r="D188" i="8" s="1"/>
  <c r="D201" i="8" s="1"/>
  <c r="D233" i="8" s="1"/>
  <c r="D246" i="8" s="1"/>
  <c r="D278" i="8" s="1"/>
  <c r="D291" i="8" s="1"/>
  <c r="D323" i="8" s="1"/>
  <c r="D336" i="8" s="1"/>
  <c r="D368" i="8" s="1"/>
  <c r="D381" i="8" s="1"/>
  <c r="D413" i="8" s="1"/>
  <c r="D426" i="8" s="1"/>
  <c r="D458" i="8" s="1"/>
  <c r="D33" i="13" s="1"/>
  <c r="C53" i="8"/>
  <c r="C66" i="8" s="1"/>
  <c r="C98" i="8" s="1"/>
  <c r="C111" i="8" s="1"/>
  <c r="C143" i="8" s="1"/>
  <c r="C156" i="8" s="1"/>
  <c r="C188" i="8" s="1"/>
  <c r="C201" i="8" s="1"/>
  <c r="C233" i="8" s="1"/>
  <c r="C246" i="8" s="1"/>
  <c r="C278" i="8" s="1"/>
  <c r="C291" i="8" s="1"/>
  <c r="C323" i="8" s="1"/>
  <c r="C336" i="8" s="1"/>
  <c r="C368" i="8" s="1"/>
  <c r="C381" i="8" s="1"/>
  <c r="C413" i="8" s="1"/>
  <c r="C426" i="8" s="1"/>
  <c r="C458" i="8" s="1"/>
  <c r="C33" i="13" s="1"/>
  <c r="B53" i="8"/>
  <c r="B66" i="8" s="1"/>
  <c r="B98" i="8" s="1"/>
  <c r="B111" i="8" s="1"/>
  <c r="B143" i="8" s="1"/>
  <c r="B156" i="8" s="1"/>
  <c r="B188" i="8" s="1"/>
  <c r="B201" i="8" s="1"/>
  <c r="B233" i="8" s="1"/>
  <c r="B246" i="8" s="1"/>
  <c r="B278" i="8" s="1"/>
  <c r="B291" i="8" s="1"/>
  <c r="B323" i="8" s="1"/>
  <c r="B336" i="8" s="1"/>
  <c r="B368" i="8" s="1"/>
  <c r="B381" i="8" s="1"/>
  <c r="B413" i="8" s="1"/>
  <c r="B426" i="8" s="1"/>
  <c r="B458" i="8" s="1"/>
  <c r="B33" i="13" s="1"/>
  <c r="AK53" i="8"/>
  <c r="AK66" i="8" s="1"/>
  <c r="AK98" i="8" s="1"/>
  <c r="AK111" i="8" s="1"/>
  <c r="AK143" i="8" s="1"/>
  <c r="AK156" i="8" s="1"/>
  <c r="AK188" i="8" s="1"/>
  <c r="AK201" i="8" s="1"/>
  <c r="AK233" i="8" s="1"/>
  <c r="AK246" i="8" s="1"/>
  <c r="AK278" i="8" s="1"/>
  <c r="AK291" i="8" s="1"/>
  <c r="AK323" i="8" s="1"/>
  <c r="AK336" i="8" s="1"/>
  <c r="AK368" i="8" s="1"/>
  <c r="AK381" i="8" s="1"/>
  <c r="AK413" i="8" s="1"/>
  <c r="AK426" i="8" s="1"/>
  <c r="AK458" i="8" s="1"/>
  <c r="AJ53" i="8"/>
  <c r="AJ66" i="8" s="1"/>
  <c r="AJ98" i="8" s="1"/>
  <c r="AJ111" i="8" s="1"/>
  <c r="AJ143" i="8" s="1"/>
  <c r="AJ156" i="8" s="1"/>
  <c r="AJ188" i="8" s="1"/>
  <c r="AJ201" i="8" s="1"/>
  <c r="AJ233" i="8" s="1"/>
  <c r="AJ246" i="8" s="1"/>
  <c r="AJ278" i="8" s="1"/>
  <c r="AJ291" i="8" s="1"/>
  <c r="AJ323" i="8" s="1"/>
  <c r="AJ336" i="8" s="1"/>
  <c r="AJ368" i="8" s="1"/>
  <c r="AJ381" i="8" s="1"/>
  <c r="AJ413" i="8" s="1"/>
  <c r="AJ426" i="8" s="1"/>
  <c r="AJ458" i="8" s="1"/>
  <c r="AH53" i="8"/>
  <c r="AH66" i="8" s="1"/>
  <c r="AH98" i="8" s="1"/>
  <c r="AH111" i="8" s="1"/>
  <c r="AH143" i="8" s="1"/>
  <c r="AH156" i="8" s="1"/>
  <c r="AH188" i="8" s="1"/>
  <c r="AH201" i="8" s="1"/>
  <c r="AH233" i="8" s="1"/>
  <c r="AH246" i="8" s="1"/>
  <c r="AH278" i="8" s="1"/>
  <c r="AH291" i="8" s="1"/>
  <c r="AH323" i="8" s="1"/>
  <c r="AH336" i="8" s="1"/>
  <c r="AH368" i="8" s="1"/>
  <c r="AH381" i="8" s="1"/>
  <c r="AH413" i="8" s="1"/>
  <c r="AH426" i="8" s="1"/>
  <c r="AH458" i="8" s="1"/>
  <c r="AH471" i="8" s="1"/>
  <c r="AH503" i="8" s="1"/>
  <c r="AH516" i="8" s="1"/>
  <c r="AH548" i="8" s="1"/>
  <c r="AH561" i="8" s="1"/>
  <c r="AH593" i="8" s="1"/>
  <c r="AH606" i="8" s="1"/>
  <c r="AH638" i="8" s="1"/>
  <c r="AH651" i="8" s="1"/>
  <c r="AH683" i="8" s="1"/>
  <c r="AH7" i="8" s="1"/>
  <c r="AG53" i="8"/>
  <c r="AG66" i="8" s="1"/>
  <c r="AG98" i="8" s="1"/>
  <c r="AG111" i="8" s="1"/>
  <c r="AG143" i="8" s="1"/>
  <c r="AG156" i="8" s="1"/>
  <c r="AG188" i="8" s="1"/>
  <c r="AG201" i="8" s="1"/>
  <c r="AG233" i="8" s="1"/>
  <c r="AG246" i="8" s="1"/>
  <c r="AG278" i="8" s="1"/>
  <c r="AG291" i="8" s="1"/>
  <c r="AG323" i="8" s="1"/>
  <c r="AG336" i="8" s="1"/>
  <c r="AG368" i="8" s="1"/>
  <c r="AG381" i="8" s="1"/>
  <c r="AG413" i="8" s="1"/>
  <c r="AG426" i="8" s="1"/>
  <c r="AG458" i="8" s="1"/>
  <c r="AF53" i="8"/>
  <c r="AF66" i="8" s="1"/>
  <c r="AF98" i="8" s="1"/>
  <c r="AF111" i="8" s="1"/>
  <c r="AF143" i="8" s="1"/>
  <c r="AF156" i="8" s="1"/>
  <c r="AF188" i="8" s="1"/>
  <c r="AF201" i="8" s="1"/>
  <c r="AF233" i="8" s="1"/>
  <c r="AF246" i="8" s="1"/>
  <c r="AF278" i="8" s="1"/>
  <c r="AF291" i="8" s="1"/>
  <c r="AF323" i="8" s="1"/>
  <c r="AF336" i="8" s="1"/>
  <c r="AF368" i="8" s="1"/>
  <c r="AF381" i="8" s="1"/>
  <c r="AF413" i="8" s="1"/>
  <c r="AF426" i="8" s="1"/>
  <c r="AF458" i="8" s="1"/>
  <c r="AF471" i="8" s="1"/>
  <c r="AF503" i="8" s="1"/>
  <c r="AF516" i="8" s="1"/>
  <c r="AF548" i="8" s="1"/>
  <c r="AF561" i="8" s="1"/>
  <c r="AF593" i="8" s="1"/>
  <c r="AF606" i="8" s="1"/>
  <c r="AF638" i="8" s="1"/>
  <c r="AF651" i="8" s="1"/>
  <c r="AF683" i="8" s="1"/>
  <c r="AF7" i="8" s="1"/>
  <c r="AE53" i="8"/>
  <c r="AE66" i="8" s="1"/>
  <c r="AE98" i="8" s="1"/>
  <c r="AE111" i="8" s="1"/>
  <c r="AE143" i="8" s="1"/>
  <c r="AE156" i="8" s="1"/>
  <c r="AE188" i="8" s="1"/>
  <c r="AE201" i="8" s="1"/>
  <c r="AE233" i="8" s="1"/>
  <c r="AE246" i="8" s="1"/>
  <c r="AE278" i="8" s="1"/>
  <c r="AE291" i="8" s="1"/>
  <c r="AE323" i="8" s="1"/>
  <c r="AE336" i="8" s="1"/>
  <c r="AE368" i="8" s="1"/>
  <c r="AE381" i="8" s="1"/>
  <c r="AE413" i="8" s="1"/>
  <c r="AE426" i="8" s="1"/>
  <c r="AE458" i="8" s="1"/>
  <c r="AD53" i="8"/>
  <c r="AD66" i="8" s="1"/>
  <c r="AD98" i="8" s="1"/>
  <c r="AD111" i="8" s="1"/>
  <c r="AD143" i="8" s="1"/>
  <c r="AD156" i="8" s="1"/>
  <c r="AD188" i="8" s="1"/>
  <c r="AD201" i="8" s="1"/>
  <c r="AD233" i="8" s="1"/>
  <c r="AD246" i="8" s="1"/>
  <c r="AD278" i="8" s="1"/>
  <c r="AD291" i="8" s="1"/>
  <c r="AD323" i="8" s="1"/>
  <c r="AD336" i="8" s="1"/>
  <c r="AD368" i="8" s="1"/>
  <c r="AD381" i="8" s="1"/>
  <c r="AD413" i="8" s="1"/>
  <c r="AD426" i="8" s="1"/>
  <c r="AD458" i="8" s="1"/>
  <c r="AC33" i="13" s="1"/>
  <c r="AC53" i="8"/>
  <c r="AC66" i="8" s="1"/>
  <c r="AC98" i="8" s="1"/>
  <c r="AC111" i="8" s="1"/>
  <c r="AC143" i="8" s="1"/>
  <c r="AC156" i="8" s="1"/>
  <c r="AC188" i="8" s="1"/>
  <c r="AC201" i="8" s="1"/>
  <c r="AC233" i="8" s="1"/>
  <c r="AC246" i="8" s="1"/>
  <c r="AC278" i="8" s="1"/>
  <c r="AC291" i="8" s="1"/>
  <c r="AC323" i="8" s="1"/>
  <c r="AC336" i="8" s="1"/>
  <c r="AC368" i="8" s="1"/>
  <c r="AC381" i="8" s="1"/>
  <c r="AC413" i="8" s="1"/>
  <c r="AC426" i="8" s="1"/>
  <c r="AC458" i="8" s="1"/>
  <c r="AC471" i="8" s="1"/>
  <c r="AC503" i="8" s="1"/>
  <c r="AC516" i="8" s="1"/>
  <c r="AC548" i="8" s="1"/>
  <c r="AC561" i="8" s="1"/>
  <c r="AC593" i="8" s="1"/>
  <c r="AC606" i="8" s="1"/>
  <c r="AC638" i="8" s="1"/>
  <c r="AC651" i="8" s="1"/>
  <c r="AC683" i="8" s="1"/>
  <c r="AC7" i="8" s="1"/>
  <c r="AB53" i="8"/>
  <c r="AB66" i="8" s="1"/>
  <c r="AB98" i="8" s="1"/>
  <c r="AB111" i="8" s="1"/>
  <c r="AB143" i="8" s="1"/>
  <c r="AB156" i="8" s="1"/>
  <c r="AB188" i="8" s="1"/>
  <c r="AB201" i="8" s="1"/>
  <c r="AB233" i="8" s="1"/>
  <c r="AB246" i="8" s="1"/>
  <c r="AB278" i="8" s="1"/>
  <c r="AB291" i="8" s="1"/>
  <c r="AB323" i="8" s="1"/>
  <c r="AB336" i="8" s="1"/>
  <c r="AB368" i="8" s="1"/>
  <c r="AB381" i="8" s="1"/>
  <c r="AB413" i="8" s="1"/>
  <c r="AB426" i="8" s="1"/>
  <c r="AB458" i="8" s="1"/>
  <c r="AB471" i="8" s="1"/>
  <c r="AB503" i="8" s="1"/>
  <c r="AB516" i="8" s="1"/>
  <c r="AB548" i="8" s="1"/>
  <c r="AB561" i="8" s="1"/>
  <c r="AB593" i="8" s="1"/>
  <c r="AB606" i="8" s="1"/>
  <c r="AB638" i="8" s="1"/>
  <c r="AB651" i="8" s="1"/>
  <c r="AB683" i="8" s="1"/>
  <c r="AB7" i="8" s="1"/>
  <c r="AA53" i="8"/>
  <c r="AA66" i="8" s="1"/>
  <c r="AA98" i="8" s="1"/>
  <c r="AA111" i="8" s="1"/>
  <c r="AA143" i="8" s="1"/>
  <c r="AA156" i="8" s="1"/>
  <c r="AA188" i="8" s="1"/>
  <c r="AA201" i="8" s="1"/>
  <c r="AA233" i="8" s="1"/>
  <c r="AA246" i="8" s="1"/>
  <c r="AA278" i="8" s="1"/>
  <c r="AA291" i="8" s="1"/>
  <c r="AA323" i="8" s="1"/>
  <c r="AA336" i="8" s="1"/>
  <c r="AA368" i="8" s="1"/>
  <c r="AA381" i="8" s="1"/>
  <c r="AA413" i="8" s="1"/>
  <c r="AA426" i="8" s="1"/>
  <c r="AA458" i="8" s="1"/>
  <c r="Z33" i="13" s="1"/>
  <c r="Z53" i="8"/>
  <c r="Z66" i="8" s="1"/>
  <c r="Z98" i="8" s="1"/>
  <c r="Z111" i="8" s="1"/>
  <c r="Z143" i="8" s="1"/>
  <c r="Z156" i="8" s="1"/>
  <c r="Z188" i="8" s="1"/>
  <c r="Z201" i="8" s="1"/>
  <c r="Z233" i="8" s="1"/>
  <c r="Z246" i="8" s="1"/>
  <c r="Z278" i="8" s="1"/>
  <c r="Z291" i="8" s="1"/>
  <c r="Z323" i="8" s="1"/>
  <c r="Z336" i="8" s="1"/>
  <c r="Z368" i="8" s="1"/>
  <c r="Z381" i="8" s="1"/>
  <c r="Z413" i="8" s="1"/>
  <c r="Z426" i="8" s="1"/>
  <c r="Z458" i="8" s="1"/>
  <c r="Y53" i="8"/>
  <c r="Y66" i="8" s="1"/>
  <c r="Y98" i="8" s="1"/>
  <c r="Y111" i="8" s="1"/>
  <c r="Y143" i="8" s="1"/>
  <c r="Y156" i="8" s="1"/>
  <c r="Y188" i="8" s="1"/>
  <c r="Y201" i="8" s="1"/>
  <c r="Y233" i="8" s="1"/>
  <c r="Y246" i="8" s="1"/>
  <c r="Y278" i="8" s="1"/>
  <c r="Y291" i="8" s="1"/>
  <c r="Y323" i="8" s="1"/>
  <c r="Y336" i="8" s="1"/>
  <c r="Y368" i="8" s="1"/>
  <c r="Y381" i="8" s="1"/>
  <c r="Y413" i="8" s="1"/>
  <c r="Y426" i="8" s="1"/>
  <c r="Y458" i="8" s="1"/>
  <c r="X53" i="8"/>
  <c r="X66" i="8" s="1"/>
  <c r="X98" i="8" s="1"/>
  <c r="X111" i="8" s="1"/>
  <c r="X143" i="8" s="1"/>
  <c r="X156" i="8" s="1"/>
  <c r="X188" i="8" s="1"/>
  <c r="X201" i="8" s="1"/>
  <c r="X233" i="8" s="1"/>
  <c r="X246" i="8" s="1"/>
  <c r="X278" i="8" s="1"/>
  <c r="X291" i="8" s="1"/>
  <c r="X323" i="8" s="1"/>
  <c r="X336" i="8" s="1"/>
  <c r="X368" i="8" s="1"/>
  <c r="X381" i="8" s="1"/>
  <c r="X413" i="8" s="1"/>
  <c r="X426" i="8" s="1"/>
  <c r="X458" i="8" s="1"/>
  <c r="W33" i="13" s="1"/>
  <c r="W53" i="8"/>
  <c r="W66" i="8" s="1"/>
  <c r="W98" i="8" s="1"/>
  <c r="W111" i="8" s="1"/>
  <c r="W143" i="8" s="1"/>
  <c r="W156" i="8" s="1"/>
  <c r="W188" i="8" s="1"/>
  <c r="W201" i="8" s="1"/>
  <c r="W233" i="8" s="1"/>
  <c r="W246" i="8" s="1"/>
  <c r="W278" i="8" s="1"/>
  <c r="W291" i="8" s="1"/>
  <c r="W323" i="8" s="1"/>
  <c r="W336" i="8" s="1"/>
  <c r="W368" i="8" s="1"/>
  <c r="W381" i="8" s="1"/>
  <c r="W413" i="8" s="1"/>
  <c r="W426" i="8" s="1"/>
  <c r="W458" i="8" s="1"/>
  <c r="V53" i="8"/>
  <c r="V66" i="8" s="1"/>
  <c r="V98" i="8" s="1"/>
  <c r="V111" i="8" s="1"/>
  <c r="V143" i="8" s="1"/>
  <c r="V156" i="8" s="1"/>
  <c r="V188" i="8" s="1"/>
  <c r="V201" i="8" s="1"/>
  <c r="V233" i="8" s="1"/>
  <c r="V246" i="8" s="1"/>
  <c r="V278" i="8" s="1"/>
  <c r="V291" i="8" s="1"/>
  <c r="V323" i="8" s="1"/>
  <c r="V336" i="8" s="1"/>
  <c r="V368" i="8" s="1"/>
  <c r="V381" i="8" s="1"/>
  <c r="V413" i="8" s="1"/>
  <c r="V426" i="8" s="1"/>
  <c r="V458" i="8" s="1"/>
  <c r="V471" i="8" s="1"/>
  <c r="V503" i="8" s="1"/>
  <c r="V516" i="8" s="1"/>
  <c r="V548" i="8" s="1"/>
  <c r="V561" i="8" s="1"/>
  <c r="V593" i="8" s="1"/>
  <c r="V606" i="8" s="1"/>
  <c r="V638" i="8" s="1"/>
  <c r="V651" i="8" s="1"/>
  <c r="V683" i="8" s="1"/>
  <c r="V7" i="8" s="1"/>
  <c r="U53" i="8"/>
  <c r="U66" i="8" s="1"/>
  <c r="U98" i="8" s="1"/>
  <c r="U111" i="8" s="1"/>
  <c r="U143" i="8" s="1"/>
  <c r="U156" i="8" s="1"/>
  <c r="U188" i="8" s="1"/>
  <c r="U201" i="8" s="1"/>
  <c r="U233" i="8" s="1"/>
  <c r="U246" i="8" s="1"/>
  <c r="U278" i="8" s="1"/>
  <c r="U291" i="8" s="1"/>
  <c r="U323" i="8" s="1"/>
  <c r="U336" i="8" s="1"/>
  <c r="U368" i="8" s="1"/>
  <c r="U381" i="8" s="1"/>
  <c r="U413" i="8" s="1"/>
  <c r="U426" i="8" s="1"/>
  <c r="U458" i="8" s="1"/>
  <c r="U471" i="8" s="1"/>
  <c r="U503" i="8" s="1"/>
  <c r="U516" i="8" s="1"/>
  <c r="U548" i="8" s="1"/>
  <c r="U561" i="8" s="1"/>
  <c r="U593" i="8" s="1"/>
  <c r="U606" i="8" s="1"/>
  <c r="U638" i="8" s="1"/>
  <c r="U651" i="8" s="1"/>
  <c r="U683" i="8" s="1"/>
  <c r="U7" i="8" s="1"/>
  <c r="R53" i="8"/>
  <c r="R66" i="8" s="1"/>
  <c r="R98" i="8" s="1"/>
  <c r="R111" i="8" s="1"/>
  <c r="R143" i="8" s="1"/>
  <c r="R156" i="8" s="1"/>
  <c r="R188" i="8" s="1"/>
  <c r="R201" i="8" s="1"/>
  <c r="R233" i="8" s="1"/>
  <c r="R246" i="8" s="1"/>
  <c r="R278" i="8" s="1"/>
  <c r="R291" i="8" s="1"/>
  <c r="R323" i="8" s="1"/>
  <c r="R336" i="8" s="1"/>
  <c r="R368" i="8" s="1"/>
  <c r="R381" i="8" s="1"/>
  <c r="R413" i="8" s="1"/>
  <c r="R426" i="8" s="1"/>
  <c r="R458" i="8" s="1"/>
  <c r="Q53" i="8"/>
  <c r="Q66" i="8" s="1"/>
  <c r="Q98" i="8" s="1"/>
  <c r="Q111" i="8" s="1"/>
  <c r="Q143" i="8" s="1"/>
  <c r="Q156" i="8" s="1"/>
  <c r="Q188" i="8" s="1"/>
  <c r="Q201" i="8" s="1"/>
  <c r="Q233" i="8" s="1"/>
  <c r="Q246" i="8" s="1"/>
  <c r="Q278" i="8" s="1"/>
  <c r="Q291" i="8" s="1"/>
  <c r="Q323" i="8" s="1"/>
  <c r="Q336" i="8" s="1"/>
  <c r="Q368" i="8" s="1"/>
  <c r="Q381" i="8" s="1"/>
  <c r="Q413" i="8" s="1"/>
  <c r="Q426" i="8" s="1"/>
  <c r="Q458" i="8" s="1"/>
  <c r="P53" i="8"/>
  <c r="P66" i="8" s="1"/>
  <c r="P98" i="8" s="1"/>
  <c r="P111" i="8" s="1"/>
  <c r="P143" i="8" s="1"/>
  <c r="P156" i="8" s="1"/>
  <c r="P188" i="8" s="1"/>
  <c r="P201" i="8" s="1"/>
  <c r="P233" i="8" s="1"/>
  <c r="P246" i="8" s="1"/>
  <c r="P278" i="8" s="1"/>
  <c r="P291" i="8" s="1"/>
  <c r="P323" i="8" s="1"/>
  <c r="P336" i="8" s="1"/>
  <c r="P368" i="8" s="1"/>
  <c r="P381" i="8" s="1"/>
  <c r="P413" i="8" s="1"/>
  <c r="P426" i="8" s="1"/>
  <c r="P458" i="8" s="1"/>
  <c r="O33" i="13" s="1"/>
  <c r="O53" i="8"/>
  <c r="O66" i="8" s="1"/>
  <c r="O98" i="8" s="1"/>
  <c r="O111" i="8" s="1"/>
  <c r="O143" i="8" s="1"/>
  <c r="O156" i="8" s="1"/>
  <c r="O188" i="8" s="1"/>
  <c r="O201" i="8" s="1"/>
  <c r="O233" i="8" s="1"/>
  <c r="O246" i="8" s="1"/>
  <c r="O278" i="8" s="1"/>
  <c r="O291" i="8" s="1"/>
  <c r="O323" i="8" s="1"/>
  <c r="O336" i="8" s="1"/>
  <c r="O368" i="8" s="1"/>
  <c r="O381" i="8" s="1"/>
  <c r="O413" i="8" s="1"/>
  <c r="O426" i="8" s="1"/>
  <c r="O458" i="8" s="1"/>
  <c r="O471" i="8" s="1"/>
  <c r="O503" i="8" s="1"/>
  <c r="O516" i="8" s="1"/>
  <c r="O548" i="8" s="1"/>
  <c r="O561" i="8" s="1"/>
  <c r="O593" i="8" s="1"/>
  <c r="O606" i="8" s="1"/>
  <c r="O638" i="8" s="1"/>
  <c r="O651" i="8" s="1"/>
  <c r="O683" i="8" s="1"/>
  <c r="O7" i="8" s="1"/>
  <c r="N53" i="8"/>
  <c r="N66" i="8" s="1"/>
  <c r="N98" i="8" s="1"/>
  <c r="N111" i="8" s="1"/>
  <c r="N143" i="8" s="1"/>
  <c r="N156" i="8" s="1"/>
  <c r="N188" i="8" s="1"/>
  <c r="N201" i="8" s="1"/>
  <c r="N233" i="8" s="1"/>
  <c r="N246" i="8" s="1"/>
  <c r="N278" i="8" s="1"/>
  <c r="N291" i="8" s="1"/>
  <c r="N323" i="8" s="1"/>
  <c r="N336" i="8" s="1"/>
  <c r="N368" i="8" s="1"/>
  <c r="N381" i="8" s="1"/>
  <c r="N413" i="8" s="1"/>
  <c r="N426" i="8" s="1"/>
  <c r="N458" i="8" s="1"/>
  <c r="M53" i="8"/>
  <c r="M66" i="8" s="1"/>
  <c r="M98" i="8" s="1"/>
  <c r="M111" i="8" s="1"/>
  <c r="M143" i="8" s="1"/>
  <c r="M156" i="8" s="1"/>
  <c r="M188" i="8" s="1"/>
  <c r="M201" i="8" s="1"/>
  <c r="M233" i="8" s="1"/>
  <c r="M246" i="8" s="1"/>
  <c r="M278" i="8" s="1"/>
  <c r="M291" i="8" s="1"/>
  <c r="M323" i="8" s="1"/>
  <c r="M336" i="8" s="1"/>
  <c r="M368" i="8" s="1"/>
  <c r="M381" i="8" s="1"/>
  <c r="M413" i="8" s="1"/>
  <c r="M426" i="8" s="1"/>
  <c r="M458" i="8" s="1"/>
  <c r="M471" i="8" s="1"/>
  <c r="M503" i="8" s="1"/>
  <c r="M516" i="8" s="1"/>
  <c r="M548" i="8" s="1"/>
  <c r="M561" i="8" s="1"/>
  <c r="M593" i="8" s="1"/>
  <c r="M606" i="8" s="1"/>
  <c r="M638" i="8" s="1"/>
  <c r="M651" i="8" s="1"/>
  <c r="M683" i="8" s="1"/>
  <c r="M7" i="8" s="1"/>
  <c r="L53" i="8"/>
  <c r="L66" i="8" s="1"/>
  <c r="L98" i="8" s="1"/>
  <c r="L111" i="8" s="1"/>
  <c r="L143" i="8" s="1"/>
  <c r="L156" i="8" s="1"/>
  <c r="L188" i="8" s="1"/>
  <c r="L201" i="8" s="1"/>
  <c r="L233" i="8" s="1"/>
  <c r="L246" i="8" s="1"/>
  <c r="L278" i="8" s="1"/>
  <c r="L291" i="8" s="1"/>
  <c r="L323" i="8" s="1"/>
  <c r="L336" i="8" s="1"/>
  <c r="L368" i="8" s="1"/>
  <c r="L381" i="8" s="1"/>
  <c r="L413" i="8" s="1"/>
  <c r="L426" i="8" s="1"/>
  <c r="L458" i="8" s="1"/>
  <c r="L471" i="8" s="1"/>
  <c r="L503" i="8" s="1"/>
  <c r="L516" i="8" s="1"/>
  <c r="L548" i="8" s="1"/>
  <c r="L561" i="8" s="1"/>
  <c r="L593" i="8" s="1"/>
  <c r="L606" i="8" s="1"/>
  <c r="L638" i="8" s="1"/>
  <c r="L651" i="8" s="1"/>
  <c r="L683" i="8" s="1"/>
  <c r="L7" i="8" s="1"/>
  <c r="I233" i="8"/>
  <c r="I458" i="8"/>
  <c r="I413" i="8"/>
  <c r="I368" i="8"/>
  <c r="I323" i="8"/>
  <c r="I278" i="8"/>
  <c r="Y705" i="8"/>
  <c r="Y715" i="8" s="1"/>
  <c r="Y725" i="8" s="1"/>
  <c r="T705" i="8"/>
  <c r="T715" i="8" s="1"/>
  <c r="T725" i="8" s="1"/>
  <c r="I188" i="8"/>
  <c r="I143" i="8"/>
  <c r="I98" i="8"/>
  <c r="I53" i="8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304" i="9"/>
  <c r="J305" i="9"/>
  <c r="J306" i="9"/>
  <c r="J307" i="9"/>
  <c r="J308" i="9"/>
  <c r="J309" i="9"/>
  <c r="J310" i="9"/>
  <c r="J311" i="9"/>
  <c r="J312" i="9"/>
  <c r="J313" i="9"/>
  <c r="J314" i="9"/>
  <c r="J315" i="9"/>
  <c r="J316" i="9"/>
  <c r="J317" i="9"/>
  <c r="J318" i="9"/>
  <c r="J319" i="9"/>
  <c r="J320" i="9"/>
  <c r="J321" i="9"/>
  <c r="J322" i="9"/>
  <c r="J337" i="9"/>
  <c r="J338" i="9"/>
  <c r="J339" i="9"/>
  <c r="J340" i="9"/>
  <c r="J341" i="9"/>
  <c r="J342" i="9"/>
  <c r="J343" i="9"/>
  <c r="J344" i="9"/>
  <c r="J345" i="9"/>
  <c r="J346" i="9"/>
  <c r="J347" i="9"/>
  <c r="J348" i="9"/>
  <c r="J349" i="9"/>
  <c r="J350" i="9"/>
  <c r="J351" i="9"/>
  <c r="J352" i="9"/>
  <c r="J353" i="9"/>
  <c r="J354" i="9"/>
  <c r="J355" i="9"/>
  <c r="J356" i="9"/>
  <c r="J357" i="9"/>
  <c r="J358" i="9"/>
  <c r="J359" i="9"/>
  <c r="J360" i="9"/>
  <c r="J361" i="9"/>
  <c r="J362" i="9"/>
  <c r="J363" i="9"/>
  <c r="J364" i="9"/>
  <c r="J365" i="9"/>
  <c r="J366" i="9"/>
  <c r="J367" i="9"/>
  <c r="J382" i="9"/>
  <c r="J383" i="9"/>
  <c r="J384" i="9"/>
  <c r="J385" i="9"/>
  <c r="J386" i="9"/>
  <c r="J387" i="9"/>
  <c r="J388" i="9"/>
  <c r="J389" i="9"/>
  <c r="J390" i="9"/>
  <c r="J391" i="9"/>
  <c r="J392" i="9"/>
  <c r="J393" i="9"/>
  <c r="J394" i="9"/>
  <c r="J395" i="9"/>
  <c r="J396" i="9"/>
  <c r="J397" i="9"/>
  <c r="J398" i="9"/>
  <c r="J399" i="9"/>
  <c r="J400" i="9"/>
  <c r="J401" i="9"/>
  <c r="J402" i="9"/>
  <c r="J403" i="9"/>
  <c r="J404" i="9"/>
  <c r="J405" i="9"/>
  <c r="J406" i="9"/>
  <c r="J407" i="9"/>
  <c r="J408" i="9"/>
  <c r="J409" i="9"/>
  <c r="J410" i="9"/>
  <c r="J411" i="9"/>
  <c r="J412" i="9"/>
  <c r="J427" i="9"/>
  <c r="J428" i="9"/>
  <c r="J429" i="9"/>
  <c r="J430" i="9"/>
  <c r="J431" i="9"/>
  <c r="J432" i="9"/>
  <c r="J433" i="9"/>
  <c r="J434" i="9"/>
  <c r="J435" i="9"/>
  <c r="J436" i="9"/>
  <c r="J437" i="9"/>
  <c r="J438" i="9"/>
  <c r="J439" i="9"/>
  <c r="J440" i="9"/>
  <c r="J441" i="9"/>
  <c r="J442" i="9"/>
  <c r="J443" i="9"/>
  <c r="J444" i="9"/>
  <c r="J445" i="9"/>
  <c r="J446" i="9"/>
  <c r="J447" i="9"/>
  <c r="J448" i="9"/>
  <c r="J449" i="9"/>
  <c r="J450" i="9"/>
  <c r="J451" i="9"/>
  <c r="J452" i="9"/>
  <c r="J453" i="9"/>
  <c r="J454" i="9"/>
  <c r="J455" i="9"/>
  <c r="J456" i="9"/>
  <c r="J457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202" i="9"/>
  <c r="K203" i="9"/>
  <c r="K204" i="9"/>
  <c r="K205" i="9"/>
  <c r="K206" i="9"/>
  <c r="K207" i="9"/>
  <c r="K208" i="9"/>
  <c r="K209" i="9"/>
  <c r="K210" i="9"/>
  <c r="K211" i="9"/>
  <c r="K212" i="9"/>
  <c r="K213" i="9"/>
  <c r="K214" i="9"/>
  <c r="K215" i="9"/>
  <c r="K216" i="9"/>
  <c r="K217" i="9"/>
  <c r="K218" i="9"/>
  <c r="K219" i="9"/>
  <c r="K220" i="9"/>
  <c r="K221" i="9"/>
  <c r="K222" i="9"/>
  <c r="K223" i="9"/>
  <c r="K224" i="9"/>
  <c r="K225" i="9"/>
  <c r="K226" i="9"/>
  <c r="K227" i="9"/>
  <c r="K228" i="9"/>
  <c r="K229" i="9"/>
  <c r="K230" i="9"/>
  <c r="K231" i="9"/>
  <c r="K232" i="9"/>
  <c r="K247" i="9"/>
  <c r="K248" i="9"/>
  <c r="K249" i="9"/>
  <c r="K250" i="9"/>
  <c r="K251" i="9"/>
  <c r="K252" i="9"/>
  <c r="K253" i="9"/>
  <c r="K254" i="9"/>
  <c r="K255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92" i="9"/>
  <c r="K293" i="9"/>
  <c r="K294" i="9"/>
  <c r="K295" i="9"/>
  <c r="K296" i="9"/>
  <c r="K297" i="9"/>
  <c r="K298" i="9"/>
  <c r="K299" i="9"/>
  <c r="K300" i="9"/>
  <c r="K301" i="9"/>
  <c r="K302" i="9"/>
  <c r="K303" i="9"/>
  <c r="K304" i="9"/>
  <c r="K305" i="9"/>
  <c r="K306" i="9"/>
  <c r="K307" i="9"/>
  <c r="K308" i="9"/>
  <c r="K309" i="9"/>
  <c r="K310" i="9"/>
  <c r="K311" i="9"/>
  <c r="K312" i="9"/>
  <c r="K313" i="9"/>
  <c r="K314" i="9"/>
  <c r="K315" i="9"/>
  <c r="K316" i="9"/>
  <c r="K317" i="9"/>
  <c r="K318" i="9"/>
  <c r="K319" i="9"/>
  <c r="K320" i="9"/>
  <c r="K321" i="9"/>
  <c r="K322" i="9"/>
  <c r="K337" i="9"/>
  <c r="K338" i="9"/>
  <c r="K339" i="9"/>
  <c r="K340" i="9"/>
  <c r="K341" i="9"/>
  <c r="K342" i="9"/>
  <c r="K343" i="9"/>
  <c r="K34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66" i="9"/>
  <c r="K367" i="9"/>
  <c r="K382" i="9"/>
  <c r="K383" i="9"/>
  <c r="K384" i="9"/>
  <c r="K385" i="9"/>
  <c r="K386" i="9"/>
  <c r="K387" i="9"/>
  <c r="K388" i="9"/>
  <c r="K389" i="9"/>
  <c r="K390" i="9"/>
  <c r="K391" i="9"/>
  <c r="K392" i="9"/>
  <c r="K393" i="9"/>
  <c r="K394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439" i="9"/>
  <c r="K440" i="9"/>
  <c r="K441" i="9"/>
  <c r="K442" i="9"/>
  <c r="K443" i="9"/>
  <c r="K444" i="9"/>
  <c r="K445" i="9"/>
  <c r="K446" i="9"/>
  <c r="K447" i="9"/>
  <c r="K448" i="9"/>
  <c r="K449" i="9"/>
  <c r="K450" i="9"/>
  <c r="K451" i="9"/>
  <c r="K452" i="9"/>
  <c r="K453" i="9"/>
  <c r="K454" i="9"/>
  <c r="K455" i="9"/>
  <c r="K456" i="9"/>
  <c r="K457" i="9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410" i="10"/>
  <c r="J411" i="10"/>
  <c r="J412" i="10"/>
  <c r="J427" i="10"/>
  <c r="J428" i="10"/>
  <c r="J429" i="10"/>
  <c r="J430" i="10"/>
  <c r="J431" i="10"/>
  <c r="J432" i="10"/>
  <c r="J433" i="10"/>
  <c r="J434" i="10"/>
  <c r="J435" i="10"/>
  <c r="J436" i="10"/>
  <c r="J437" i="10"/>
  <c r="J438" i="10"/>
  <c r="J439" i="10"/>
  <c r="J440" i="10"/>
  <c r="J441" i="10"/>
  <c r="J442" i="10"/>
  <c r="J443" i="10"/>
  <c r="J444" i="10"/>
  <c r="J445" i="10"/>
  <c r="J446" i="10"/>
  <c r="J447" i="10"/>
  <c r="J448" i="10"/>
  <c r="J449" i="10"/>
  <c r="J450" i="10"/>
  <c r="J451" i="10"/>
  <c r="J452" i="10"/>
  <c r="J453" i="10"/>
  <c r="J454" i="10"/>
  <c r="J455" i="10"/>
  <c r="J456" i="10"/>
  <c r="J457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82" i="10"/>
  <c r="K383" i="10"/>
  <c r="K384" i="10"/>
  <c r="K385" i="10"/>
  <c r="K386" i="10"/>
  <c r="K387" i="10"/>
  <c r="K388" i="10"/>
  <c r="K389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27" i="10"/>
  <c r="K428" i="10"/>
  <c r="K429" i="10"/>
  <c r="K430" i="10"/>
  <c r="K431" i="10"/>
  <c r="K432" i="10"/>
  <c r="K433" i="10"/>
  <c r="K434" i="10"/>
  <c r="K435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304" i="11"/>
  <c r="J305" i="11"/>
  <c r="J306" i="11"/>
  <c r="J307" i="11"/>
  <c r="J308" i="11"/>
  <c r="J309" i="11"/>
  <c r="J310" i="11"/>
  <c r="J311" i="11"/>
  <c r="J312" i="11"/>
  <c r="J313" i="11"/>
  <c r="J314" i="11"/>
  <c r="J315" i="11"/>
  <c r="J316" i="11"/>
  <c r="J317" i="11"/>
  <c r="J318" i="11"/>
  <c r="J319" i="11"/>
  <c r="J320" i="11"/>
  <c r="J321" i="11"/>
  <c r="J322" i="11"/>
  <c r="J337" i="11"/>
  <c r="J338" i="11"/>
  <c r="J339" i="11"/>
  <c r="J340" i="11"/>
  <c r="J341" i="11"/>
  <c r="J342" i="11"/>
  <c r="J343" i="11"/>
  <c r="J344" i="11"/>
  <c r="J345" i="11"/>
  <c r="J346" i="11"/>
  <c r="J347" i="11"/>
  <c r="J348" i="11"/>
  <c r="J349" i="11"/>
  <c r="J350" i="11"/>
  <c r="J351" i="11"/>
  <c r="J352" i="11"/>
  <c r="J353" i="11"/>
  <c r="J354" i="11"/>
  <c r="J355" i="11"/>
  <c r="J356" i="11"/>
  <c r="J357" i="11"/>
  <c r="J358" i="11"/>
  <c r="J359" i="11"/>
  <c r="J360" i="11"/>
  <c r="J361" i="11"/>
  <c r="J362" i="11"/>
  <c r="J363" i="11"/>
  <c r="J364" i="11"/>
  <c r="J365" i="11"/>
  <c r="J366" i="11"/>
  <c r="J367" i="11"/>
  <c r="J382" i="11"/>
  <c r="J383" i="11"/>
  <c r="J384" i="11"/>
  <c r="J385" i="11"/>
  <c r="J386" i="11"/>
  <c r="J387" i="11"/>
  <c r="J388" i="11"/>
  <c r="J389" i="11"/>
  <c r="J390" i="11"/>
  <c r="J391" i="11"/>
  <c r="J392" i="11"/>
  <c r="J393" i="11"/>
  <c r="J394" i="11"/>
  <c r="J395" i="11"/>
  <c r="J396" i="11"/>
  <c r="J397" i="11"/>
  <c r="J398" i="11"/>
  <c r="J399" i="11"/>
  <c r="J400" i="11"/>
  <c r="J401" i="11"/>
  <c r="J402" i="11"/>
  <c r="J403" i="11"/>
  <c r="J404" i="11"/>
  <c r="J405" i="11"/>
  <c r="J406" i="11"/>
  <c r="J407" i="11"/>
  <c r="J408" i="11"/>
  <c r="J409" i="11"/>
  <c r="J410" i="11"/>
  <c r="J411" i="11"/>
  <c r="J412" i="11"/>
  <c r="J427" i="11"/>
  <c r="J428" i="11"/>
  <c r="J429" i="11"/>
  <c r="J430" i="11"/>
  <c r="J431" i="11"/>
  <c r="J432" i="11"/>
  <c r="J433" i="11"/>
  <c r="J434" i="11"/>
  <c r="J435" i="11"/>
  <c r="J436" i="11"/>
  <c r="J437" i="11"/>
  <c r="J438" i="11"/>
  <c r="J439" i="11"/>
  <c r="J440" i="11"/>
  <c r="J441" i="11"/>
  <c r="J442" i="11"/>
  <c r="J443" i="11"/>
  <c r="J444" i="11"/>
  <c r="J445" i="11"/>
  <c r="J446" i="11"/>
  <c r="J447" i="11"/>
  <c r="J448" i="11"/>
  <c r="J449" i="11"/>
  <c r="J450" i="11"/>
  <c r="J451" i="11"/>
  <c r="J452" i="11"/>
  <c r="J453" i="11"/>
  <c r="J454" i="11"/>
  <c r="J455" i="11"/>
  <c r="J456" i="11"/>
  <c r="J457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47" i="11"/>
  <c r="K248" i="11"/>
  <c r="K249" i="11"/>
  <c r="K250" i="11"/>
  <c r="K251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92" i="11"/>
  <c r="K293" i="11"/>
  <c r="K294" i="11"/>
  <c r="K295" i="11"/>
  <c r="K296" i="11"/>
  <c r="K297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22" i="11"/>
  <c r="K337" i="11"/>
  <c r="K338" i="11"/>
  <c r="K339" i="11"/>
  <c r="K340" i="11"/>
  <c r="K341" i="11"/>
  <c r="K342" i="11"/>
  <c r="K343" i="11"/>
  <c r="K344" i="11"/>
  <c r="K345" i="11"/>
  <c r="K346" i="11"/>
  <c r="K347" i="11"/>
  <c r="K348" i="11"/>
  <c r="K349" i="11"/>
  <c r="K350" i="11"/>
  <c r="K351" i="11"/>
  <c r="K352" i="11"/>
  <c r="K353" i="11"/>
  <c r="K354" i="11"/>
  <c r="K355" i="11"/>
  <c r="K356" i="11"/>
  <c r="K357" i="11"/>
  <c r="K358" i="11"/>
  <c r="K359" i="11"/>
  <c r="K360" i="11"/>
  <c r="K361" i="11"/>
  <c r="K362" i="11"/>
  <c r="K363" i="11"/>
  <c r="K364" i="11"/>
  <c r="K365" i="11"/>
  <c r="K366" i="11"/>
  <c r="K367" i="11"/>
  <c r="K382" i="11"/>
  <c r="K383" i="11"/>
  <c r="K384" i="11"/>
  <c r="K385" i="11"/>
  <c r="K386" i="11"/>
  <c r="K387" i="11"/>
  <c r="K388" i="11"/>
  <c r="K389" i="11"/>
  <c r="K390" i="11"/>
  <c r="K391" i="11"/>
  <c r="K392" i="11"/>
  <c r="K393" i="11"/>
  <c r="K394" i="11"/>
  <c r="K395" i="11"/>
  <c r="K396" i="11"/>
  <c r="K397" i="11"/>
  <c r="K398" i="11"/>
  <c r="K399" i="11"/>
  <c r="K400" i="11"/>
  <c r="K401" i="11"/>
  <c r="K402" i="11"/>
  <c r="K403" i="11"/>
  <c r="K404" i="11"/>
  <c r="K405" i="11"/>
  <c r="K406" i="11"/>
  <c r="K407" i="11"/>
  <c r="K408" i="11"/>
  <c r="K409" i="11"/>
  <c r="K410" i="11"/>
  <c r="K411" i="11"/>
  <c r="K412" i="11"/>
  <c r="K427" i="11"/>
  <c r="K428" i="11"/>
  <c r="K429" i="11"/>
  <c r="K430" i="11"/>
  <c r="K431" i="11"/>
  <c r="K432" i="11"/>
  <c r="K433" i="11"/>
  <c r="K434" i="11"/>
  <c r="K435" i="11"/>
  <c r="K436" i="11"/>
  <c r="K437" i="11"/>
  <c r="K438" i="11"/>
  <c r="K439" i="11"/>
  <c r="K440" i="11"/>
  <c r="K441" i="11"/>
  <c r="K442" i="11"/>
  <c r="K443" i="11"/>
  <c r="K444" i="11"/>
  <c r="K445" i="11"/>
  <c r="K446" i="11"/>
  <c r="K447" i="11"/>
  <c r="K448" i="11"/>
  <c r="K449" i="11"/>
  <c r="K450" i="11"/>
  <c r="K451" i="11"/>
  <c r="K452" i="11"/>
  <c r="K453" i="11"/>
  <c r="K454" i="11"/>
  <c r="K455" i="11"/>
  <c r="K456" i="11"/>
  <c r="K457" i="11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57" i="12"/>
  <c r="J158" i="12"/>
  <c r="J159" i="12"/>
  <c r="J160" i="12"/>
  <c r="J161" i="12"/>
  <c r="J162" i="12"/>
  <c r="J163" i="12"/>
  <c r="J164" i="12"/>
  <c r="J165" i="12"/>
  <c r="J166" i="12"/>
  <c r="J167" i="12"/>
  <c r="J168" i="12"/>
  <c r="J169" i="12"/>
  <c r="J170" i="12"/>
  <c r="J171" i="12"/>
  <c r="J172" i="12"/>
  <c r="J173" i="12"/>
  <c r="J174" i="12"/>
  <c r="J175" i="12"/>
  <c r="J176" i="12"/>
  <c r="J177" i="12"/>
  <c r="J178" i="12"/>
  <c r="J179" i="12"/>
  <c r="J180" i="12"/>
  <c r="J181" i="12"/>
  <c r="J182" i="12"/>
  <c r="J183" i="12"/>
  <c r="J184" i="12"/>
  <c r="J185" i="12"/>
  <c r="J186" i="12"/>
  <c r="J187" i="12"/>
  <c r="J202" i="12"/>
  <c r="J203" i="12"/>
  <c r="J204" i="12"/>
  <c r="J205" i="12"/>
  <c r="J206" i="12"/>
  <c r="J207" i="12"/>
  <c r="J208" i="12"/>
  <c r="J209" i="12"/>
  <c r="J210" i="12"/>
  <c r="J211" i="12"/>
  <c r="J212" i="12"/>
  <c r="J213" i="12"/>
  <c r="J214" i="12"/>
  <c r="J215" i="12"/>
  <c r="J216" i="12"/>
  <c r="J217" i="12"/>
  <c r="J218" i="12"/>
  <c r="J219" i="12"/>
  <c r="J220" i="12"/>
  <c r="J221" i="12"/>
  <c r="J222" i="12"/>
  <c r="J223" i="12"/>
  <c r="J224" i="12"/>
  <c r="J225" i="12"/>
  <c r="J226" i="12"/>
  <c r="J227" i="12"/>
  <c r="J228" i="12"/>
  <c r="J229" i="12"/>
  <c r="J230" i="12"/>
  <c r="J231" i="12"/>
  <c r="J232" i="12"/>
  <c r="J247" i="12"/>
  <c r="J248" i="12"/>
  <c r="J249" i="12"/>
  <c r="J250" i="12"/>
  <c r="J251" i="12"/>
  <c r="J252" i="12"/>
  <c r="J253" i="12"/>
  <c r="J254" i="12"/>
  <c r="J255" i="12"/>
  <c r="J256" i="12"/>
  <c r="J257" i="12"/>
  <c r="J258" i="12"/>
  <c r="J259" i="12"/>
  <c r="J260" i="12"/>
  <c r="J261" i="12"/>
  <c r="J262" i="12"/>
  <c r="J263" i="12"/>
  <c r="J264" i="12"/>
  <c r="J265" i="12"/>
  <c r="J266" i="12"/>
  <c r="J267" i="12"/>
  <c r="J268" i="12"/>
  <c r="J269" i="12"/>
  <c r="J270" i="12"/>
  <c r="J271" i="12"/>
  <c r="J272" i="12"/>
  <c r="J273" i="12"/>
  <c r="J274" i="12"/>
  <c r="J275" i="12"/>
  <c r="J276" i="12"/>
  <c r="J277" i="12"/>
  <c r="J292" i="12"/>
  <c r="J293" i="12"/>
  <c r="J294" i="12"/>
  <c r="J295" i="12"/>
  <c r="J296" i="12"/>
  <c r="J297" i="12"/>
  <c r="J298" i="12"/>
  <c r="J299" i="12"/>
  <c r="J300" i="12"/>
  <c r="J301" i="12"/>
  <c r="J302" i="12"/>
  <c r="J303" i="12"/>
  <c r="J304" i="12"/>
  <c r="J305" i="12"/>
  <c r="J306" i="12"/>
  <c r="J307" i="12"/>
  <c r="J308" i="12"/>
  <c r="J309" i="12"/>
  <c r="J310" i="12"/>
  <c r="J311" i="12"/>
  <c r="J312" i="12"/>
  <c r="J313" i="12"/>
  <c r="J314" i="12"/>
  <c r="J315" i="12"/>
  <c r="J316" i="12"/>
  <c r="J317" i="12"/>
  <c r="J318" i="12"/>
  <c r="J319" i="12"/>
  <c r="J320" i="12"/>
  <c r="J321" i="12"/>
  <c r="J322" i="12"/>
  <c r="J337" i="12"/>
  <c r="J338" i="12"/>
  <c r="J339" i="12"/>
  <c r="J340" i="12"/>
  <c r="J341" i="12"/>
  <c r="J342" i="12"/>
  <c r="J343" i="12"/>
  <c r="J344" i="12"/>
  <c r="J345" i="12"/>
  <c r="J346" i="12"/>
  <c r="J347" i="12"/>
  <c r="J348" i="12"/>
  <c r="J349" i="12"/>
  <c r="J350" i="12"/>
  <c r="J351" i="12"/>
  <c r="J352" i="12"/>
  <c r="J353" i="12"/>
  <c r="J354" i="12"/>
  <c r="J355" i="12"/>
  <c r="J356" i="12"/>
  <c r="J357" i="12"/>
  <c r="J358" i="12"/>
  <c r="J359" i="12"/>
  <c r="J360" i="12"/>
  <c r="J361" i="12"/>
  <c r="J362" i="12"/>
  <c r="J363" i="12"/>
  <c r="J364" i="12"/>
  <c r="J365" i="12"/>
  <c r="J366" i="12"/>
  <c r="J367" i="12"/>
  <c r="J382" i="12"/>
  <c r="J383" i="12"/>
  <c r="J384" i="12"/>
  <c r="J385" i="12"/>
  <c r="J386" i="12"/>
  <c r="J387" i="12"/>
  <c r="J388" i="12"/>
  <c r="J389" i="12"/>
  <c r="J390" i="12"/>
  <c r="J391" i="12"/>
  <c r="J392" i="12"/>
  <c r="J393" i="12"/>
  <c r="J394" i="12"/>
  <c r="J395" i="12"/>
  <c r="J396" i="12"/>
  <c r="J397" i="12"/>
  <c r="J398" i="12"/>
  <c r="J399" i="12"/>
  <c r="J400" i="12"/>
  <c r="J401" i="12"/>
  <c r="J402" i="12"/>
  <c r="J403" i="12"/>
  <c r="J404" i="12"/>
  <c r="J405" i="12"/>
  <c r="J406" i="12"/>
  <c r="J407" i="12"/>
  <c r="J408" i="12"/>
  <c r="J409" i="12"/>
  <c r="J410" i="12"/>
  <c r="J411" i="12"/>
  <c r="J412" i="12"/>
  <c r="J427" i="12"/>
  <c r="J428" i="12"/>
  <c r="J429" i="12"/>
  <c r="J430" i="12"/>
  <c r="J431" i="12"/>
  <c r="J432" i="12"/>
  <c r="J433" i="12"/>
  <c r="J434" i="12"/>
  <c r="J435" i="12"/>
  <c r="J436" i="12"/>
  <c r="J437" i="12"/>
  <c r="J438" i="12"/>
  <c r="J439" i="12"/>
  <c r="J440" i="12"/>
  <c r="J441" i="12"/>
  <c r="J442" i="12"/>
  <c r="J443" i="12"/>
  <c r="J444" i="12"/>
  <c r="J445" i="12"/>
  <c r="J446" i="12"/>
  <c r="J447" i="12"/>
  <c r="J448" i="12"/>
  <c r="J449" i="12"/>
  <c r="J450" i="12"/>
  <c r="J451" i="12"/>
  <c r="J452" i="12"/>
  <c r="J453" i="12"/>
  <c r="J454" i="12"/>
  <c r="J455" i="12"/>
  <c r="J456" i="12"/>
  <c r="J457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112" i="12"/>
  <c r="K113" i="12"/>
  <c r="K114" i="12"/>
  <c r="K115" i="12"/>
  <c r="K116" i="12"/>
  <c r="K117" i="12"/>
  <c r="K118" i="12"/>
  <c r="K119" i="12"/>
  <c r="K120" i="12"/>
  <c r="K121" i="12"/>
  <c r="K122" i="12"/>
  <c r="K123" i="12"/>
  <c r="K124" i="12"/>
  <c r="K125" i="12"/>
  <c r="K126" i="12"/>
  <c r="K127" i="12"/>
  <c r="K128" i="12"/>
  <c r="K129" i="12"/>
  <c r="K130" i="12"/>
  <c r="K131" i="12"/>
  <c r="K132" i="12"/>
  <c r="K133" i="12"/>
  <c r="K134" i="12"/>
  <c r="K135" i="12"/>
  <c r="K136" i="12"/>
  <c r="K137" i="12"/>
  <c r="K138" i="12"/>
  <c r="K139" i="12"/>
  <c r="K140" i="12"/>
  <c r="K141" i="12"/>
  <c r="K142" i="12"/>
  <c r="K157" i="12"/>
  <c r="K158" i="12"/>
  <c r="K159" i="12"/>
  <c r="K160" i="12"/>
  <c r="K161" i="12"/>
  <c r="K162" i="12"/>
  <c r="K163" i="12"/>
  <c r="K164" i="12"/>
  <c r="K165" i="12"/>
  <c r="K166" i="12"/>
  <c r="K167" i="12"/>
  <c r="K168" i="12"/>
  <c r="K169" i="12"/>
  <c r="K170" i="12"/>
  <c r="K171" i="12"/>
  <c r="K172" i="12"/>
  <c r="K173" i="12"/>
  <c r="K174" i="12"/>
  <c r="K175" i="12"/>
  <c r="K176" i="12"/>
  <c r="K177" i="12"/>
  <c r="K178" i="12"/>
  <c r="K179" i="12"/>
  <c r="K180" i="12"/>
  <c r="K181" i="12"/>
  <c r="K182" i="12"/>
  <c r="K183" i="12"/>
  <c r="K184" i="12"/>
  <c r="K185" i="12"/>
  <c r="K186" i="12"/>
  <c r="K187" i="12"/>
  <c r="K202" i="12"/>
  <c r="K203" i="12"/>
  <c r="K204" i="12"/>
  <c r="K205" i="12"/>
  <c r="K206" i="12"/>
  <c r="K207" i="12"/>
  <c r="K208" i="12"/>
  <c r="K209" i="12"/>
  <c r="K210" i="12"/>
  <c r="K211" i="12"/>
  <c r="K212" i="12"/>
  <c r="K213" i="12"/>
  <c r="K214" i="12"/>
  <c r="K215" i="12"/>
  <c r="K216" i="12"/>
  <c r="K217" i="12"/>
  <c r="K218" i="12"/>
  <c r="K219" i="12"/>
  <c r="K220" i="12"/>
  <c r="K221" i="12"/>
  <c r="K222" i="12"/>
  <c r="K223" i="12"/>
  <c r="K224" i="12"/>
  <c r="K225" i="12"/>
  <c r="K226" i="12"/>
  <c r="K227" i="12"/>
  <c r="K228" i="12"/>
  <c r="K229" i="12"/>
  <c r="K230" i="12"/>
  <c r="K231" i="12"/>
  <c r="K232" i="12"/>
  <c r="K247" i="12"/>
  <c r="K248" i="12"/>
  <c r="K249" i="12"/>
  <c r="K250" i="12"/>
  <c r="K251" i="12"/>
  <c r="K252" i="12"/>
  <c r="K253" i="12"/>
  <c r="K254" i="12"/>
  <c r="K255" i="12"/>
  <c r="K256" i="12"/>
  <c r="K257" i="12"/>
  <c r="K258" i="12"/>
  <c r="K259" i="12"/>
  <c r="K260" i="12"/>
  <c r="K261" i="12"/>
  <c r="K262" i="12"/>
  <c r="K263" i="12"/>
  <c r="K264" i="12"/>
  <c r="K265" i="12"/>
  <c r="K266" i="12"/>
  <c r="K267" i="12"/>
  <c r="K268" i="12"/>
  <c r="K269" i="12"/>
  <c r="K270" i="12"/>
  <c r="K271" i="12"/>
  <c r="K272" i="12"/>
  <c r="K273" i="12"/>
  <c r="K274" i="12"/>
  <c r="K275" i="12"/>
  <c r="K276" i="12"/>
  <c r="K277" i="12"/>
  <c r="K292" i="12"/>
  <c r="K293" i="12"/>
  <c r="K294" i="12"/>
  <c r="K295" i="12"/>
  <c r="K296" i="12"/>
  <c r="K297" i="12"/>
  <c r="K298" i="12"/>
  <c r="K299" i="12"/>
  <c r="K300" i="12"/>
  <c r="K301" i="12"/>
  <c r="K302" i="12"/>
  <c r="K303" i="12"/>
  <c r="K304" i="12"/>
  <c r="K305" i="12"/>
  <c r="K306" i="12"/>
  <c r="K307" i="12"/>
  <c r="K308" i="12"/>
  <c r="K309" i="12"/>
  <c r="K310" i="12"/>
  <c r="K311" i="12"/>
  <c r="K312" i="12"/>
  <c r="K313" i="12"/>
  <c r="K314" i="12"/>
  <c r="K315" i="12"/>
  <c r="K316" i="12"/>
  <c r="K317" i="12"/>
  <c r="K318" i="12"/>
  <c r="K319" i="12"/>
  <c r="K320" i="12"/>
  <c r="K321" i="12"/>
  <c r="K322" i="12"/>
  <c r="K337" i="12"/>
  <c r="K338" i="12"/>
  <c r="K339" i="12"/>
  <c r="K340" i="12"/>
  <c r="K341" i="12"/>
  <c r="K342" i="12"/>
  <c r="K343" i="12"/>
  <c r="K344" i="12"/>
  <c r="K345" i="12"/>
  <c r="K346" i="12"/>
  <c r="K347" i="12"/>
  <c r="K348" i="12"/>
  <c r="K349" i="12"/>
  <c r="K350" i="12"/>
  <c r="K351" i="12"/>
  <c r="K352" i="12"/>
  <c r="K353" i="12"/>
  <c r="K354" i="12"/>
  <c r="K355" i="12"/>
  <c r="K356" i="12"/>
  <c r="K357" i="12"/>
  <c r="K358" i="12"/>
  <c r="K359" i="12"/>
  <c r="K360" i="12"/>
  <c r="K361" i="12"/>
  <c r="K362" i="12"/>
  <c r="K363" i="12"/>
  <c r="K364" i="12"/>
  <c r="K365" i="12"/>
  <c r="K366" i="12"/>
  <c r="K367" i="12"/>
  <c r="K382" i="12"/>
  <c r="K383" i="12"/>
  <c r="K384" i="12"/>
  <c r="K385" i="12"/>
  <c r="K386" i="12"/>
  <c r="K387" i="12"/>
  <c r="K388" i="12"/>
  <c r="K389" i="12"/>
  <c r="K390" i="12"/>
  <c r="K391" i="12"/>
  <c r="K392" i="12"/>
  <c r="K393" i="12"/>
  <c r="K394" i="12"/>
  <c r="K395" i="12"/>
  <c r="K396" i="12"/>
  <c r="K397" i="12"/>
  <c r="K398" i="12"/>
  <c r="K399" i="12"/>
  <c r="K400" i="12"/>
  <c r="K401" i="12"/>
  <c r="K402" i="12"/>
  <c r="K403" i="12"/>
  <c r="K404" i="12"/>
  <c r="K405" i="12"/>
  <c r="K406" i="12"/>
  <c r="K407" i="12"/>
  <c r="K408" i="12"/>
  <c r="K409" i="12"/>
  <c r="K410" i="12"/>
  <c r="K411" i="12"/>
  <c r="K412" i="12"/>
  <c r="K427" i="12"/>
  <c r="K428" i="12"/>
  <c r="K429" i="12"/>
  <c r="K430" i="12"/>
  <c r="K431" i="12"/>
  <c r="K432" i="12"/>
  <c r="K433" i="12"/>
  <c r="K434" i="12"/>
  <c r="K435" i="12"/>
  <c r="K436" i="12"/>
  <c r="K437" i="12"/>
  <c r="K438" i="12"/>
  <c r="K439" i="12"/>
  <c r="K440" i="12"/>
  <c r="K441" i="12"/>
  <c r="K442" i="12"/>
  <c r="K443" i="12"/>
  <c r="K444" i="12"/>
  <c r="K445" i="12"/>
  <c r="K446" i="12"/>
  <c r="K447" i="12"/>
  <c r="K448" i="12"/>
  <c r="K449" i="12"/>
  <c r="K450" i="12"/>
  <c r="K451" i="12"/>
  <c r="K452" i="12"/>
  <c r="K453" i="12"/>
  <c r="K454" i="12"/>
  <c r="K455" i="12"/>
  <c r="K456" i="12"/>
  <c r="K457" i="12"/>
  <c r="C727" i="12"/>
  <c r="E727" i="12"/>
  <c r="G727" i="12"/>
  <c r="C57" i="12"/>
  <c r="AJ57" i="12" s="1"/>
  <c r="C102" i="12"/>
  <c r="C147" i="12" s="1"/>
  <c r="B57" i="12"/>
  <c r="B102" i="12" s="1"/>
  <c r="B147" i="12" s="1"/>
  <c r="B192" i="12" s="1"/>
  <c r="C56" i="12"/>
  <c r="AJ12" i="12"/>
  <c r="AI12" i="12"/>
  <c r="AJ11" i="12"/>
  <c r="B56" i="12"/>
  <c r="B101" i="12" s="1"/>
  <c r="B146" i="12" s="1"/>
  <c r="B191" i="12" s="1"/>
  <c r="B236" i="12" s="1"/>
  <c r="B281" i="12" s="1"/>
  <c r="B326" i="12" s="1"/>
  <c r="B371" i="12" s="1"/>
  <c r="B416" i="12" s="1"/>
  <c r="B461" i="12" s="1"/>
  <c r="B506" i="12" s="1"/>
  <c r="B551" i="12" s="1"/>
  <c r="B596" i="12" s="1"/>
  <c r="B641" i="12" s="1"/>
  <c r="D56" i="12"/>
  <c r="D101" i="12" s="1"/>
  <c r="D146" i="12" s="1"/>
  <c r="D191" i="12" s="1"/>
  <c r="D236" i="12" s="1"/>
  <c r="D281" i="12" s="1"/>
  <c r="D326" i="12" s="1"/>
  <c r="D371" i="12" s="1"/>
  <c r="D416" i="12" s="1"/>
  <c r="D461" i="12" s="1"/>
  <c r="D506" i="12" s="1"/>
  <c r="D551" i="12" s="1"/>
  <c r="D596" i="12" s="1"/>
  <c r="D641" i="12" s="1"/>
  <c r="G7" i="12"/>
  <c r="F53" i="12"/>
  <c r="F66" i="12" s="1"/>
  <c r="F98" i="12" s="1"/>
  <c r="F111" i="12" s="1"/>
  <c r="F143" i="12" s="1"/>
  <c r="F156" i="12" s="1"/>
  <c r="F188" i="12" s="1"/>
  <c r="F201" i="12" s="1"/>
  <c r="F233" i="12" s="1"/>
  <c r="F246" i="12" s="1"/>
  <c r="F278" i="12" s="1"/>
  <c r="F291" i="12" s="1"/>
  <c r="F323" i="12" s="1"/>
  <c r="F336" i="12" s="1"/>
  <c r="F368" i="12" s="1"/>
  <c r="F381" i="12" s="1"/>
  <c r="F413" i="12" s="1"/>
  <c r="F426" i="12" s="1"/>
  <c r="F458" i="12" s="1"/>
  <c r="E53" i="12"/>
  <c r="E66" i="12" s="1"/>
  <c r="E98" i="12" s="1"/>
  <c r="E111" i="12" s="1"/>
  <c r="E143" i="12" s="1"/>
  <c r="E156" i="12" s="1"/>
  <c r="E188" i="12" s="1"/>
  <c r="E201" i="12" s="1"/>
  <c r="E233" i="12" s="1"/>
  <c r="E246" i="12" s="1"/>
  <c r="E278" i="12" s="1"/>
  <c r="E291" i="12" s="1"/>
  <c r="E323" i="12" s="1"/>
  <c r="E336" i="12" s="1"/>
  <c r="E368" i="12" s="1"/>
  <c r="E381" i="12" s="1"/>
  <c r="E413" i="12" s="1"/>
  <c r="E426" i="12" s="1"/>
  <c r="E458" i="12" s="1"/>
  <c r="E39" i="13" s="1"/>
  <c r="D53" i="12"/>
  <c r="D66" i="12" s="1"/>
  <c r="D98" i="12" s="1"/>
  <c r="D111" i="12" s="1"/>
  <c r="D143" i="12" s="1"/>
  <c r="D156" i="12" s="1"/>
  <c r="D188" i="12" s="1"/>
  <c r="D201" i="12" s="1"/>
  <c r="D233" i="12" s="1"/>
  <c r="D246" i="12" s="1"/>
  <c r="D278" i="12" s="1"/>
  <c r="D291" i="12" s="1"/>
  <c r="D323" i="12" s="1"/>
  <c r="D336" i="12" s="1"/>
  <c r="D368" i="12" s="1"/>
  <c r="D381" i="12" s="1"/>
  <c r="D413" i="12" s="1"/>
  <c r="D426" i="12" s="1"/>
  <c r="D458" i="12" s="1"/>
  <c r="C53" i="12"/>
  <c r="C66" i="12" s="1"/>
  <c r="C98" i="12" s="1"/>
  <c r="C111" i="12" s="1"/>
  <c r="C143" i="12" s="1"/>
  <c r="C156" i="12" s="1"/>
  <c r="C188" i="12" s="1"/>
  <c r="C201" i="12" s="1"/>
  <c r="C233" i="12" s="1"/>
  <c r="C246" i="12" s="1"/>
  <c r="C278" i="12" s="1"/>
  <c r="C291" i="12" s="1"/>
  <c r="C323" i="12" s="1"/>
  <c r="C336" i="12" s="1"/>
  <c r="C368" i="12" s="1"/>
  <c r="C381" i="12" s="1"/>
  <c r="C413" i="12" s="1"/>
  <c r="C426" i="12" s="1"/>
  <c r="C458" i="12" s="1"/>
  <c r="C471" i="12" s="1"/>
  <c r="C503" i="12" s="1"/>
  <c r="C516" i="12" s="1"/>
  <c r="C548" i="12" s="1"/>
  <c r="C561" i="12" s="1"/>
  <c r="C593" i="12" s="1"/>
  <c r="C606" i="12" s="1"/>
  <c r="C638" i="12" s="1"/>
  <c r="C651" i="12" s="1"/>
  <c r="C683" i="12" s="1"/>
  <c r="C7" i="12" s="1"/>
  <c r="B53" i="12"/>
  <c r="B66" i="12" s="1"/>
  <c r="B98" i="12" s="1"/>
  <c r="B111" i="12" s="1"/>
  <c r="B143" i="12" s="1"/>
  <c r="B156" i="12" s="1"/>
  <c r="B188" i="12" s="1"/>
  <c r="B201" i="12" s="1"/>
  <c r="B233" i="12" s="1"/>
  <c r="B246" i="12" s="1"/>
  <c r="B278" i="12" s="1"/>
  <c r="B291" i="12" s="1"/>
  <c r="B323" i="12" s="1"/>
  <c r="B336" i="12" s="1"/>
  <c r="B368" i="12" s="1"/>
  <c r="B381" i="12" s="1"/>
  <c r="B413" i="12" s="1"/>
  <c r="B426" i="12" s="1"/>
  <c r="B458" i="12" s="1"/>
  <c r="B39" i="13" s="1"/>
  <c r="AK53" i="12"/>
  <c r="AK66" i="12" s="1"/>
  <c r="AK98" i="12" s="1"/>
  <c r="AK111" i="12" s="1"/>
  <c r="AK143" i="12" s="1"/>
  <c r="AK156" i="12" s="1"/>
  <c r="AK188" i="12" s="1"/>
  <c r="AK201" i="12" s="1"/>
  <c r="AK233" i="12" s="1"/>
  <c r="AK246" i="12" s="1"/>
  <c r="AK278" i="12" s="1"/>
  <c r="AK291" i="12" s="1"/>
  <c r="AK323" i="12" s="1"/>
  <c r="AK336" i="12" s="1"/>
  <c r="AK368" i="12" s="1"/>
  <c r="AK381" i="12" s="1"/>
  <c r="AK413" i="12" s="1"/>
  <c r="AK426" i="12" s="1"/>
  <c r="AK458" i="12" s="1"/>
  <c r="AJ53" i="12"/>
  <c r="AJ66" i="12" s="1"/>
  <c r="AJ98" i="12" s="1"/>
  <c r="AJ111" i="12" s="1"/>
  <c r="AJ143" i="12" s="1"/>
  <c r="AJ156" i="12" s="1"/>
  <c r="AJ188" i="12" s="1"/>
  <c r="AJ201" i="12" s="1"/>
  <c r="AJ233" i="12" s="1"/>
  <c r="AJ246" i="12" s="1"/>
  <c r="AJ278" i="12" s="1"/>
  <c r="AJ291" i="12" s="1"/>
  <c r="AJ323" i="12" s="1"/>
  <c r="AJ336" i="12" s="1"/>
  <c r="AJ368" i="12" s="1"/>
  <c r="AJ381" i="12" s="1"/>
  <c r="AJ413" i="12" s="1"/>
  <c r="AJ426" i="12" s="1"/>
  <c r="AJ458" i="12" s="1"/>
  <c r="AJ471" i="12" s="1"/>
  <c r="AJ503" i="12" s="1"/>
  <c r="AJ516" i="12" s="1"/>
  <c r="AJ548" i="12" s="1"/>
  <c r="AJ561" i="12" s="1"/>
  <c r="AJ593" i="12" s="1"/>
  <c r="AJ606" i="12" s="1"/>
  <c r="AJ638" i="12" s="1"/>
  <c r="AJ651" i="12" s="1"/>
  <c r="AJ683" i="12" s="1"/>
  <c r="AJ7" i="12" s="1"/>
  <c r="AH53" i="12"/>
  <c r="AH66" i="12" s="1"/>
  <c r="AH98" i="12" s="1"/>
  <c r="AH111" i="12" s="1"/>
  <c r="AH143" i="12" s="1"/>
  <c r="AH156" i="12" s="1"/>
  <c r="AH188" i="12" s="1"/>
  <c r="AH201" i="12" s="1"/>
  <c r="AH233" i="12" s="1"/>
  <c r="AH246" i="12" s="1"/>
  <c r="AH278" i="12" s="1"/>
  <c r="AH291" i="12" s="1"/>
  <c r="AH323" i="12" s="1"/>
  <c r="AH336" i="12" s="1"/>
  <c r="AH368" i="12" s="1"/>
  <c r="AH381" i="12" s="1"/>
  <c r="AH413" i="12" s="1"/>
  <c r="AH426" i="12" s="1"/>
  <c r="AH458" i="12" s="1"/>
  <c r="AH471" i="12" s="1"/>
  <c r="AH503" i="12" s="1"/>
  <c r="AH516" i="12" s="1"/>
  <c r="AH548" i="12" s="1"/>
  <c r="AH561" i="12" s="1"/>
  <c r="AH593" i="12" s="1"/>
  <c r="AH606" i="12" s="1"/>
  <c r="AH638" i="12" s="1"/>
  <c r="AH651" i="12" s="1"/>
  <c r="AH683" i="12" s="1"/>
  <c r="AH7" i="12" s="1"/>
  <c r="AG53" i="12"/>
  <c r="AG66" i="12" s="1"/>
  <c r="AG98" i="12" s="1"/>
  <c r="AG111" i="12" s="1"/>
  <c r="AG143" i="12" s="1"/>
  <c r="AG156" i="12" s="1"/>
  <c r="AG188" i="12" s="1"/>
  <c r="AG201" i="12" s="1"/>
  <c r="AG233" i="12" s="1"/>
  <c r="AG246" i="12" s="1"/>
  <c r="AG278" i="12" s="1"/>
  <c r="AG291" i="12" s="1"/>
  <c r="AG323" i="12" s="1"/>
  <c r="AG336" i="12" s="1"/>
  <c r="AG368" i="12" s="1"/>
  <c r="AG381" i="12" s="1"/>
  <c r="AG413" i="12" s="1"/>
  <c r="AG426" i="12" s="1"/>
  <c r="AG458" i="12" s="1"/>
  <c r="AG471" i="12" s="1"/>
  <c r="AG503" i="12" s="1"/>
  <c r="AG516" i="12" s="1"/>
  <c r="AG548" i="12" s="1"/>
  <c r="AG561" i="12" s="1"/>
  <c r="AG593" i="12" s="1"/>
  <c r="AG606" i="12" s="1"/>
  <c r="AG638" i="12" s="1"/>
  <c r="AG651" i="12" s="1"/>
  <c r="AG683" i="12" s="1"/>
  <c r="AG7" i="12" s="1"/>
  <c r="AF53" i="12"/>
  <c r="AF66" i="12" s="1"/>
  <c r="AF98" i="12" s="1"/>
  <c r="AF111" i="12" s="1"/>
  <c r="AF143" i="12" s="1"/>
  <c r="AF156" i="12" s="1"/>
  <c r="AF188" i="12" s="1"/>
  <c r="AF201" i="12" s="1"/>
  <c r="AF233" i="12" s="1"/>
  <c r="AF246" i="12" s="1"/>
  <c r="AF278" i="12" s="1"/>
  <c r="AF291" i="12" s="1"/>
  <c r="AF323" i="12" s="1"/>
  <c r="AF336" i="12" s="1"/>
  <c r="AF368" i="12" s="1"/>
  <c r="AF381" i="12" s="1"/>
  <c r="AF413" i="12" s="1"/>
  <c r="AF426" i="12" s="1"/>
  <c r="AF458" i="12" s="1"/>
  <c r="AE53" i="12"/>
  <c r="AE66" i="12" s="1"/>
  <c r="AE98" i="12" s="1"/>
  <c r="AE111" i="12" s="1"/>
  <c r="AE143" i="12" s="1"/>
  <c r="AE156" i="12" s="1"/>
  <c r="AE188" i="12" s="1"/>
  <c r="AE201" i="12" s="1"/>
  <c r="AE233" i="12" s="1"/>
  <c r="AE246" i="12" s="1"/>
  <c r="AE278" i="12" s="1"/>
  <c r="AE291" i="12" s="1"/>
  <c r="AE323" i="12" s="1"/>
  <c r="AE336" i="12" s="1"/>
  <c r="AE368" i="12" s="1"/>
  <c r="AE381" i="12" s="1"/>
  <c r="AE413" i="12" s="1"/>
  <c r="AE426" i="12" s="1"/>
  <c r="AE458" i="12" s="1"/>
  <c r="AD53" i="12"/>
  <c r="AD66" i="12" s="1"/>
  <c r="AD98" i="12" s="1"/>
  <c r="AD111" i="12" s="1"/>
  <c r="AD143" i="12" s="1"/>
  <c r="AD156" i="12" s="1"/>
  <c r="AD188" i="12" s="1"/>
  <c r="AD201" i="12" s="1"/>
  <c r="AD233" i="12" s="1"/>
  <c r="AD246" i="12" s="1"/>
  <c r="AD278" i="12" s="1"/>
  <c r="AD291" i="12" s="1"/>
  <c r="AD323" i="12" s="1"/>
  <c r="AD336" i="12" s="1"/>
  <c r="AD368" i="12" s="1"/>
  <c r="AD381" i="12" s="1"/>
  <c r="AD413" i="12" s="1"/>
  <c r="AD426" i="12" s="1"/>
  <c r="AD458" i="12" s="1"/>
  <c r="AD471" i="12" s="1"/>
  <c r="AD503" i="12" s="1"/>
  <c r="AD516" i="12" s="1"/>
  <c r="AD548" i="12" s="1"/>
  <c r="AD561" i="12" s="1"/>
  <c r="AD593" i="12" s="1"/>
  <c r="AD606" i="12" s="1"/>
  <c r="AD638" i="12" s="1"/>
  <c r="AD651" i="12" s="1"/>
  <c r="AD683" i="12" s="1"/>
  <c r="AD7" i="12" s="1"/>
  <c r="AC53" i="12"/>
  <c r="AC66" i="12" s="1"/>
  <c r="AC98" i="12" s="1"/>
  <c r="AC111" i="12" s="1"/>
  <c r="AC143" i="12" s="1"/>
  <c r="AC156" i="12" s="1"/>
  <c r="AC188" i="12" s="1"/>
  <c r="AC201" i="12" s="1"/>
  <c r="AC233" i="12" s="1"/>
  <c r="AC246" i="12" s="1"/>
  <c r="AC278" i="12" s="1"/>
  <c r="AC291" i="12" s="1"/>
  <c r="AC323" i="12" s="1"/>
  <c r="AC336" i="12" s="1"/>
  <c r="AC368" i="12" s="1"/>
  <c r="AC381" i="12" s="1"/>
  <c r="AC413" i="12" s="1"/>
  <c r="AC426" i="12" s="1"/>
  <c r="AC458" i="12" s="1"/>
  <c r="AB53" i="12"/>
  <c r="AB66" i="12" s="1"/>
  <c r="AB98" i="12" s="1"/>
  <c r="AB111" i="12" s="1"/>
  <c r="AB143" i="12" s="1"/>
  <c r="AB156" i="12" s="1"/>
  <c r="AB188" i="12" s="1"/>
  <c r="AB201" i="12" s="1"/>
  <c r="AB233" i="12" s="1"/>
  <c r="AB246" i="12" s="1"/>
  <c r="AB278" i="12" s="1"/>
  <c r="AB291" i="12" s="1"/>
  <c r="AB323" i="12" s="1"/>
  <c r="AB336" i="12" s="1"/>
  <c r="AB368" i="12" s="1"/>
  <c r="AB381" i="12" s="1"/>
  <c r="AB413" i="12" s="1"/>
  <c r="AB426" i="12" s="1"/>
  <c r="AB458" i="12" s="1"/>
  <c r="AA53" i="12"/>
  <c r="AA66" i="12" s="1"/>
  <c r="AA98" i="12" s="1"/>
  <c r="AA111" i="12" s="1"/>
  <c r="AA143" i="12" s="1"/>
  <c r="AA156" i="12" s="1"/>
  <c r="AA188" i="12" s="1"/>
  <c r="AA201" i="12" s="1"/>
  <c r="AA233" i="12" s="1"/>
  <c r="AA246" i="12" s="1"/>
  <c r="AA278" i="12" s="1"/>
  <c r="AA291" i="12" s="1"/>
  <c r="AA323" i="12" s="1"/>
  <c r="AA336" i="12" s="1"/>
  <c r="AA368" i="12" s="1"/>
  <c r="AA381" i="12" s="1"/>
  <c r="AA413" i="12" s="1"/>
  <c r="AA426" i="12" s="1"/>
  <c r="AA458" i="12" s="1"/>
  <c r="Z39" i="13" s="1"/>
  <c r="Z53" i="12"/>
  <c r="Z66" i="12" s="1"/>
  <c r="Z98" i="12" s="1"/>
  <c r="Z111" i="12" s="1"/>
  <c r="Z143" i="12" s="1"/>
  <c r="Z156" i="12" s="1"/>
  <c r="Z188" i="12" s="1"/>
  <c r="Z201" i="12" s="1"/>
  <c r="Z233" i="12" s="1"/>
  <c r="Z246" i="12" s="1"/>
  <c r="Z278" i="12" s="1"/>
  <c r="Z291" i="12" s="1"/>
  <c r="Z323" i="12" s="1"/>
  <c r="Z336" i="12" s="1"/>
  <c r="Z368" i="12" s="1"/>
  <c r="Z381" i="12" s="1"/>
  <c r="Z413" i="12" s="1"/>
  <c r="Z426" i="12" s="1"/>
  <c r="Z458" i="12" s="1"/>
  <c r="Z471" i="12" s="1"/>
  <c r="Z503" i="12" s="1"/>
  <c r="Z516" i="12" s="1"/>
  <c r="Z548" i="12" s="1"/>
  <c r="Z561" i="12" s="1"/>
  <c r="Z593" i="12" s="1"/>
  <c r="Z606" i="12" s="1"/>
  <c r="Z638" i="12" s="1"/>
  <c r="Z651" i="12" s="1"/>
  <c r="Z683" i="12" s="1"/>
  <c r="Z7" i="12" s="1"/>
  <c r="Y53" i="12"/>
  <c r="Y66" i="12" s="1"/>
  <c r="Y98" i="12" s="1"/>
  <c r="Y111" i="12" s="1"/>
  <c r="Y143" i="12" s="1"/>
  <c r="Y156" i="12" s="1"/>
  <c r="Y188" i="12" s="1"/>
  <c r="Y201" i="12" s="1"/>
  <c r="Y233" i="12" s="1"/>
  <c r="Y246" i="12" s="1"/>
  <c r="Y278" i="12" s="1"/>
  <c r="Y291" i="12" s="1"/>
  <c r="Y323" i="12" s="1"/>
  <c r="Y336" i="12" s="1"/>
  <c r="Y368" i="12" s="1"/>
  <c r="Y381" i="12" s="1"/>
  <c r="Y413" i="12" s="1"/>
  <c r="Y426" i="12" s="1"/>
  <c r="Y458" i="12" s="1"/>
  <c r="X39" i="13" s="1"/>
  <c r="X53" i="12"/>
  <c r="X66" i="12" s="1"/>
  <c r="X98" i="12" s="1"/>
  <c r="X111" i="12" s="1"/>
  <c r="X143" i="12" s="1"/>
  <c r="X156" i="12" s="1"/>
  <c r="X188" i="12" s="1"/>
  <c r="X201" i="12" s="1"/>
  <c r="X233" i="12" s="1"/>
  <c r="X246" i="12" s="1"/>
  <c r="X278" i="12" s="1"/>
  <c r="X291" i="12" s="1"/>
  <c r="X323" i="12" s="1"/>
  <c r="X336" i="12" s="1"/>
  <c r="X368" i="12" s="1"/>
  <c r="X381" i="12" s="1"/>
  <c r="X413" i="12" s="1"/>
  <c r="X426" i="12" s="1"/>
  <c r="X458" i="12" s="1"/>
  <c r="X471" i="12" s="1"/>
  <c r="X503" i="12" s="1"/>
  <c r="X516" i="12" s="1"/>
  <c r="X548" i="12" s="1"/>
  <c r="X561" i="12" s="1"/>
  <c r="X593" i="12" s="1"/>
  <c r="X606" i="12" s="1"/>
  <c r="X638" i="12" s="1"/>
  <c r="X651" i="12" s="1"/>
  <c r="X683" i="12" s="1"/>
  <c r="X7" i="12" s="1"/>
  <c r="W53" i="12"/>
  <c r="W66" i="12" s="1"/>
  <c r="W98" i="12" s="1"/>
  <c r="W111" i="12" s="1"/>
  <c r="W143" i="12" s="1"/>
  <c r="W156" i="12" s="1"/>
  <c r="W188" i="12" s="1"/>
  <c r="W201" i="12" s="1"/>
  <c r="W233" i="12" s="1"/>
  <c r="W246" i="12" s="1"/>
  <c r="W278" i="12" s="1"/>
  <c r="W291" i="12" s="1"/>
  <c r="W323" i="12" s="1"/>
  <c r="W336" i="12" s="1"/>
  <c r="W368" i="12" s="1"/>
  <c r="W381" i="12" s="1"/>
  <c r="W413" i="12" s="1"/>
  <c r="W426" i="12" s="1"/>
  <c r="W458" i="12" s="1"/>
  <c r="W471" i="12" s="1"/>
  <c r="W503" i="12" s="1"/>
  <c r="W516" i="12" s="1"/>
  <c r="W548" i="12" s="1"/>
  <c r="W561" i="12" s="1"/>
  <c r="W593" i="12" s="1"/>
  <c r="W606" i="12" s="1"/>
  <c r="W638" i="12" s="1"/>
  <c r="W651" i="12" s="1"/>
  <c r="W683" i="12" s="1"/>
  <c r="W7" i="12" s="1"/>
  <c r="V53" i="12"/>
  <c r="V66" i="12" s="1"/>
  <c r="V98" i="12" s="1"/>
  <c r="V111" i="12" s="1"/>
  <c r="V143" i="12" s="1"/>
  <c r="V156" i="12" s="1"/>
  <c r="V188" i="12" s="1"/>
  <c r="V201" i="12" s="1"/>
  <c r="V233" i="12" s="1"/>
  <c r="V246" i="12" s="1"/>
  <c r="V278" i="12" s="1"/>
  <c r="V291" i="12" s="1"/>
  <c r="V323" i="12" s="1"/>
  <c r="V336" i="12" s="1"/>
  <c r="V368" i="12" s="1"/>
  <c r="V381" i="12" s="1"/>
  <c r="V413" i="12" s="1"/>
  <c r="V426" i="12" s="1"/>
  <c r="V458" i="12" s="1"/>
  <c r="U53" i="12"/>
  <c r="U66" i="12" s="1"/>
  <c r="U98" i="12" s="1"/>
  <c r="U111" i="12" s="1"/>
  <c r="U143" i="12" s="1"/>
  <c r="U156" i="12" s="1"/>
  <c r="U188" i="12" s="1"/>
  <c r="U201" i="12" s="1"/>
  <c r="U233" i="12" s="1"/>
  <c r="U246" i="12" s="1"/>
  <c r="U278" i="12" s="1"/>
  <c r="U291" i="12" s="1"/>
  <c r="U323" i="12" s="1"/>
  <c r="U336" i="12" s="1"/>
  <c r="U368" i="12" s="1"/>
  <c r="U381" i="12" s="1"/>
  <c r="U413" i="12" s="1"/>
  <c r="U426" i="12" s="1"/>
  <c r="U458" i="12" s="1"/>
  <c r="U471" i="12" s="1"/>
  <c r="U503" i="12" s="1"/>
  <c r="U516" i="12" s="1"/>
  <c r="U548" i="12" s="1"/>
  <c r="U561" i="12" s="1"/>
  <c r="U593" i="12" s="1"/>
  <c r="U606" i="12" s="1"/>
  <c r="U638" i="12" s="1"/>
  <c r="U651" i="12" s="1"/>
  <c r="U683" i="12" s="1"/>
  <c r="U7" i="12" s="1"/>
  <c r="R53" i="12"/>
  <c r="R66" i="12" s="1"/>
  <c r="R98" i="12" s="1"/>
  <c r="R111" i="12" s="1"/>
  <c r="R143" i="12" s="1"/>
  <c r="R156" i="12" s="1"/>
  <c r="R188" i="12" s="1"/>
  <c r="R201" i="12" s="1"/>
  <c r="R233" i="12" s="1"/>
  <c r="R246" i="12" s="1"/>
  <c r="R278" i="12" s="1"/>
  <c r="R291" i="12" s="1"/>
  <c r="R323" i="12" s="1"/>
  <c r="R336" i="12" s="1"/>
  <c r="R368" i="12" s="1"/>
  <c r="R381" i="12" s="1"/>
  <c r="R413" i="12" s="1"/>
  <c r="R426" i="12" s="1"/>
  <c r="R458" i="12" s="1"/>
  <c r="Q39" i="13" s="1"/>
  <c r="Q53" i="12"/>
  <c r="Q66" i="12" s="1"/>
  <c r="Q98" i="12" s="1"/>
  <c r="Q111" i="12" s="1"/>
  <c r="Q143" i="12" s="1"/>
  <c r="Q156" i="12" s="1"/>
  <c r="Q188" i="12" s="1"/>
  <c r="Q201" i="12" s="1"/>
  <c r="Q233" i="12" s="1"/>
  <c r="Q246" i="12" s="1"/>
  <c r="Q278" i="12" s="1"/>
  <c r="Q291" i="12" s="1"/>
  <c r="Q323" i="12" s="1"/>
  <c r="Q336" i="12" s="1"/>
  <c r="Q368" i="12" s="1"/>
  <c r="Q381" i="12" s="1"/>
  <c r="Q413" i="12" s="1"/>
  <c r="Q426" i="12" s="1"/>
  <c r="Q458" i="12" s="1"/>
  <c r="P53" i="12"/>
  <c r="P66" i="12" s="1"/>
  <c r="P98" i="12" s="1"/>
  <c r="P111" i="12" s="1"/>
  <c r="P143" i="12" s="1"/>
  <c r="P156" i="12" s="1"/>
  <c r="P188" i="12" s="1"/>
  <c r="P201" i="12" s="1"/>
  <c r="P233" i="12" s="1"/>
  <c r="P246" i="12" s="1"/>
  <c r="P278" i="12" s="1"/>
  <c r="P291" i="12" s="1"/>
  <c r="P323" i="12" s="1"/>
  <c r="P336" i="12" s="1"/>
  <c r="P368" i="12" s="1"/>
  <c r="P381" i="12" s="1"/>
  <c r="P413" i="12" s="1"/>
  <c r="P426" i="12" s="1"/>
  <c r="P458" i="12" s="1"/>
  <c r="O53" i="12"/>
  <c r="O66" i="12" s="1"/>
  <c r="O98" i="12" s="1"/>
  <c r="O111" i="12" s="1"/>
  <c r="O143" i="12" s="1"/>
  <c r="O156" i="12" s="1"/>
  <c r="O188" i="12" s="1"/>
  <c r="O201" i="12" s="1"/>
  <c r="O233" i="12" s="1"/>
  <c r="O246" i="12" s="1"/>
  <c r="O278" i="12" s="1"/>
  <c r="O291" i="12" s="1"/>
  <c r="O323" i="12" s="1"/>
  <c r="O336" i="12" s="1"/>
  <c r="O368" i="12" s="1"/>
  <c r="O381" i="12" s="1"/>
  <c r="O413" i="12" s="1"/>
  <c r="O426" i="12" s="1"/>
  <c r="O458" i="12" s="1"/>
  <c r="N53" i="12"/>
  <c r="N66" i="12" s="1"/>
  <c r="N98" i="12" s="1"/>
  <c r="N111" i="12" s="1"/>
  <c r="N143" i="12" s="1"/>
  <c r="N156" i="12" s="1"/>
  <c r="N188" i="12" s="1"/>
  <c r="N201" i="12" s="1"/>
  <c r="N233" i="12" s="1"/>
  <c r="N246" i="12" s="1"/>
  <c r="N278" i="12" s="1"/>
  <c r="N291" i="12" s="1"/>
  <c r="N323" i="12" s="1"/>
  <c r="N336" i="12" s="1"/>
  <c r="N368" i="12" s="1"/>
  <c r="N381" i="12" s="1"/>
  <c r="N413" i="12" s="1"/>
  <c r="N426" i="12" s="1"/>
  <c r="N458" i="12" s="1"/>
  <c r="N471" i="12" s="1"/>
  <c r="N503" i="12" s="1"/>
  <c r="N516" i="12" s="1"/>
  <c r="N548" i="12" s="1"/>
  <c r="N561" i="12" s="1"/>
  <c r="N593" i="12" s="1"/>
  <c r="N606" i="12" s="1"/>
  <c r="N638" i="12" s="1"/>
  <c r="N651" i="12" s="1"/>
  <c r="N683" i="12" s="1"/>
  <c r="N7" i="12" s="1"/>
  <c r="M53" i="12"/>
  <c r="M66" i="12" s="1"/>
  <c r="M98" i="12" s="1"/>
  <c r="M111" i="12" s="1"/>
  <c r="M143" i="12" s="1"/>
  <c r="M156" i="12" s="1"/>
  <c r="M188" i="12" s="1"/>
  <c r="M201" i="12" s="1"/>
  <c r="M233" i="12" s="1"/>
  <c r="M246" i="12" s="1"/>
  <c r="M278" i="12" s="1"/>
  <c r="M291" i="12" s="1"/>
  <c r="M323" i="12" s="1"/>
  <c r="M336" i="12" s="1"/>
  <c r="M368" i="12" s="1"/>
  <c r="M381" i="12" s="1"/>
  <c r="M413" i="12" s="1"/>
  <c r="M426" i="12" s="1"/>
  <c r="M458" i="12" s="1"/>
  <c r="L39" i="13" s="1"/>
  <c r="L53" i="12"/>
  <c r="L66" i="12" s="1"/>
  <c r="L98" i="12" s="1"/>
  <c r="L111" i="12" s="1"/>
  <c r="L143" i="12" s="1"/>
  <c r="L156" i="12" s="1"/>
  <c r="L188" i="12" s="1"/>
  <c r="L201" i="12" s="1"/>
  <c r="L233" i="12" s="1"/>
  <c r="L246" i="12" s="1"/>
  <c r="L278" i="12" s="1"/>
  <c r="L291" i="12" s="1"/>
  <c r="L323" i="12" s="1"/>
  <c r="L336" i="12" s="1"/>
  <c r="L368" i="12" s="1"/>
  <c r="L381" i="12" s="1"/>
  <c r="L413" i="12" s="1"/>
  <c r="L426" i="12" s="1"/>
  <c r="L458" i="12" s="1"/>
  <c r="L471" i="12" s="1"/>
  <c r="L503" i="12" s="1"/>
  <c r="L516" i="12" s="1"/>
  <c r="L548" i="12" s="1"/>
  <c r="L561" i="12" s="1"/>
  <c r="L593" i="12" s="1"/>
  <c r="L606" i="12" s="1"/>
  <c r="L638" i="12" s="1"/>
  <c r="L651" i="12" s="1"/>
  <c r="L683" i="12" s="1"/>
  <c r="L7" i="12" s="1"/>
  <c r="I233" i="12"/>
  <c r="I458" i="12"/>
  <c r="I413" i="12"/>
  <c r="I368" i="12"/>
  <c r="I323" i="12"/>
  <c r="I278" i="12"/>
  <c r="Y705" i="12"/>
  <c r="Y715" i="12" s="1"/>
  <c r="Y725" i="12" s="1"/>
  <c r="T705" i="12"/>
  <c r="T715" i="12" s="1"/>
  <c r="T725" i="12" s="1"/>
  <c r="I188" i="12"/>
  <c r="I143" i="12"/>
  <c r="I98" i="12"/>
  <c r="I53" i="12"/>
  <c r="C727" i="2"/>
  <c r="E727" i="2"/>
  <c r="G727" i="2"/>
  <c r="C102" i="2"/>
  <c r="C147" i="2" s="1"/>
  <c r="B102" i="2"/>
  <c r="E56" i="2"/>
  <c r="AK56" i="2" s="1"/>
  <c r="C101" i="2"/>
  <c r="C146" i="2" s="1"/>
  <c r="C191" i="2" s="1"/>
  <c r="AJ191" i="2" s="1"/>
  <c r="AJ12" i="2"/>
  <c r="AI12" i="2"/>
  <c r="AJ11" i="2"/>
  <c r="AJ57" i="2"/>
  <c r="AI57" i="2"/>
  <c r="AJ56" i="2"/>
  <c r="B101" i="2"/>
  <c r="B146" i="2" s="1"/>
  <c r="B191" i="2" s="1"/>
  <c r="B236" i="2" s="1"/>
  <c r="B281" i="2" s="1"/>
  <c r="B326" i="2" s="1"/>
  <c r="B371" i="2" s="1"/>
  <c r="B416" i="2" s="1"/>
  <c r="B461" i="2" s="1"/>
  <c r="B506" i="2" s="1"/>
  <c r="B551" i="2" s="1"/>
  <c r="B596" i="2" s="1"/>
  <c r="B641" i="2" s="1"/>
  <c r="D101" i="2"/>
  <c r="D146" i="2" s="1"/>
  <c r="D191" i="2" s="1"/>
  <c r="D236" i="2" s="1"/>
  <c r="D281" i="2" s="1"/>
  <c r="D326" i="2" s="1"/>
  <c r="D371" i="2" s="1"/>
  <c r="D416" i="2" s="1"/>
  <c r="D461" i="2" s="1"/>
  <c r="D506" i="2" s="1"/>
  <c r="D551" i="2" s="1"/>
  <c r="D596" i="2" s="1"/>
  <c r="D641" i="2" s="1"/>
  <c r="G7" i="2"/>
  <c r="G291" i="2" s="1"/>
  <c r="G246" i="2"/>
  <c r="F53" i="2"/>
  <c r="F66" i="2" s="1"/>
  <c r="F98" i="2" s="1"/>
  <c r="F111" i="2" s="1"/>
  <c r="F143" i="2" s="1"/>
  <c r="F156" i="2" s="1"/>
  <c r="F188" i="2" s="1"/>
  <c r="F201" i="2" s="1"/>
  <c r="F233" i="2" s="1"/>
  <c r="F246" i="2" s="1"/>
  <c r="F278" i="2" s="1"/>
  <c r="F291" i="2" s="1"/>
  <c r="F323" i="2" s="1"/>
  <c r="F336" i="2" s="1"/>
  <c r="F368" i="2" s="1"/>
  <c r="F381" i="2" s="1"/>
  <c r="F413" i="2" s="1"/>
  <c r="F426" i="2" s="1"/>
  <c r="F458" i="2" s="1"/>
  <c r="E53" i="2"/>
  <c r="E66" i="2" s="1"/>
  <c r="E98" i="2" s="1"/>
  <c r="E111" i="2" s="1"/>
  <c r="E143" i="2" s="1"/>
  <c r="E156" i="2" s="1"/>
  <c r="E188" i="2" s="1"/>
  <c r="E201" i="2" s="1"/>
  <c r="E233" i="2" s="1"/>
  <c r="E246" i="2" s="1"/>
  <c r="E278" i="2" s="1"/>
  <c r="E291" i="2" s="1"/>
  <c r="E323" i="2" s="1"/>
  <c r="E336" i="2" s="1"/>
  <c r="E368" i="2" s="1"/>
  <c r="E381" i="2" s="1"/>
  <c r="E413" i="2" s="1"/>
  <c r="E426" i="2" s="1"/>
  <c r="E458" i="2" s="1"/>
  <c r="E471" i="2" s="1"/>
  <c r="E503" i="2" s="1"/>
  <c r="E516" i="2" s="1"/>
  <c r="E548" i="2" s="1"/>
  <c r="E561" i="2" s="1"/>
  <c r="E593" i="2" s="1"/>
  <c r="E606" i="2" s="1"/>
  <c r="E638" i="2" s="1"/>
  <c r="E651" i="2" s="1"/>
  <c r="E683" i="2" s="1"/>
  <c r="E7" i="2" s="1"/>
  <c r="D53" i="2"/>
  <c r="D66" i="2" s="1"/>
  <c r="D98" i="2" s="1"/>
  <c r="D111" i="2" s="1"/>
  <c r="D143" i="2" s="1"/>
  <c r="D156" i="2" s="1"/>
  <c r="D188" i="2" s="1"/>
  <c r="D201" i="2" s="1"/>
  <c r="D233" i="2" s="1"/>
  <c r="D246" i="2" s="1"/>
  <c r="D278" i="2" s="1"/>
  <c r="D291" i="2" s="1"/>
  <c r="D323" i="2" s="1"/>
  <c r="D336" i="2" s="1"/>
  <c r="D368" i="2" s="1"/>
  <c r="D381" i="2" s="1"/>
  <c r="D413" i="2" s="1"/>
  <c r="D426" i="2" s="1"/>
  <c r="D458" i="2" s="1"/>
  <c r="D471" i="2" s="1"/>
  <c r="D503" i="2" s="1"/>
  <c r="D516" i="2" s="1"/>
  <c r="D548" i="2" s="1"/>
  <c r="D561" i="2" s="1"/>
  <c r="D593" i="2" s="1"/>
  <c r="D606" i="2" s="1"/>
  <c r="D638" i="2" s="1"/>
  <c r="D651" i="2" s="1"/>
  <c r="D683" i="2" s="1"/>
  <c r="D7" i="2" s="1"/>
  <c r="C53" i="2"/>
  <c r="C66" i="2" s="1"/>
  <c r="C98" i="2" s="1"/>
  <c r="C111" i="2" s="1"/>
  <c r="C143" i="2" s="1"/>
  <c r="C156" i="2" s="1"/>
  <c r="C188" i="2" s="1"/>
  <c r="C201" i="2" s="1"/>
  <c r="C233" i="2" s="1"/>
  <c r="C246" i="2" s="1"/>
  <c r="C278" i="2" s="1"/>
  <c r="C291" i="2" s="1"/>
  <c r="C323" i="2" s="1"/>
  <c r="C336" i="2" s="1"/>
  <c r="C368" i="2" s="1"/>
  <c r="C381" i="2" s="1"/>
  <c r="C413" i="2" s="1"/>
  <c r="C426" i="2" s="1"/>
  <c r="C458" i="2" s="1"/>
  <c r="C471" i="2" s="1"/>
  <c r="C503" i="2" s="1"/>
  <c r="C516" i="2" s="1"/>
  <c r="C548" i="2" s="1"/>
  <c r="C561" i="2" s="1"/>
  <c r="C593" i="2" s="1"/>
  <c r="C606" i="2" s="1"/>
  <c r="C638" i="2" s="1"/>
  <c r="C651" i="2" s="1"/>
  <c r="C683" i="2" s="1"/>
  <c r="C7" i="2" s="1"/>
  <c r="B53" i="2"/>
  <c r="B66" i="2" s="1"/>
  <c r="B98" i="2" s="1"/>
  <c r="B111" i="2" s="1"/>
  <c r="B143" i="2" s="1"/>
  <c r="B156" i="2" s="1"/>
  <c r="B188" i="2" s="1"/>
  <c r="B201" i="2" s="1"/>
  <c r="B233" i="2" s="1"/>
  <c r="B246" i="2" s="1"/>
  <c r="B278" i="2" s="1"/>
  <c r="B291" i="2" s="1"/>
  <c r="B323" i="2" s="1"/>
  <c r="B336" i="2" s="1"/>
  <c r="B368" i="2" s="1"/>
  <c r="B381" i="2" s="1"/>
  <c r="B413" i="2" s="1"/>
  <c r="B426" i="2" s="1"/>
  <c r="B458" i="2" s="1"/>
  <c r="AK53" i="2"/>
  <c r="AK66" i="2" s="1"/>
  <c r="AK98" i="2" s="1"/>
  <c r="AK111" i="2" s="1"/>
  <c r="AK143" i="2" s="1"/>
  <c r="AK156" i="2" s="1"/>
  <c r="AK188" i="2" s="1"/>
  <c r="AK201" i="2" s="1"/>
  <c r="AK233" i="2" s="1"/>
  <c r="AK246" i="2" s="1"/>
  <c r="AK278" i="2" s="1"/>
  <c r="AK291" i="2" s="1"/>
  <c r="AK323" i="2" s="1"/>
  <c r="AK336" i="2" s="1"/>
  <c r="AK368" i="2" s="1"/>
  <c r="AK381" i="2" s="1"/>
  <c r="AK413" i="2" s="1"/>
  <c r="AK426" i="2" s="1"/>
  <c r="AK458" i="2" s="1"/>
  <c r="AJ53" i="2"/>
  <c r="AJ66" i="2" s="1"/>
  <c r="AJ98" i="2" s="1"/>
  <c r="AJ111" i="2" s="1"/>
  <c r="AJ143" i="2" s="1"/>
  <c r="AJ156" i="2" s="1"/>
  <c r="AJ188" i="2" s="1"/>
  <c r="AJ201" i="2" s="1"/>
  <c r="AJ233" i="2" s="1"/>
  <c r="AJ246" i="2" s="1"/>
  <c r="AJ278" i="2" s="1"/>
  <c r="AJ291" i="2" s="1"/>
  <c r="AJ323" i="2" s="1"/>
  <c r="AJ336" i="2" s="1"/>
  <c r="AJ368" i="2" s="1"/>
  <c r="AJ381" i="2" s="1"/>
  <c r="AJ413" i="2" s="1"/>
  <c r="AJ426" i="2" s="1"/>
  <c r="AJ458" i="2" s="1"/>
  <c r="AH53" i="2"/>
  <c r="AH66" i="2" s="1"/>
  <c r="AH98" i="2" s="1"/>
  <c r="AH111" i="2" s="1"/>
  <c r="AH143" i="2" s="1"/>
  <c r="AH156" i="2" s="1"/>
  <c r="AH188" i="2" s="1"/>
  <c r="AH201" i="2" s="1"/>
  <c r="AH233" i="2" s="1"/>
  <c r="AH246" i="2" s="1"/>
  <c r="AH278" i="2" s="1"/>
  <c r="AH291" i="2" s="1"/>
  <c r="AH323" i="2" s="1"/>
  <c r="AH336" i="2" s="1"/>
  <c r="AH368" i="2" s="1"/>
  <c r="AH381" i="2" s="1"/>
  <c r="AH413" i="2" s="1"/>
  <c r="AH426" i="2" s="1"/>
  <c r="AH458" i="2" s="1"/>
  <c r="AH471" i="2" s="1"/>
  <c r="AH503" i="2" s="1"/>
  <c r="AH516" i="2" s="1"/>
  <c r="AH548" i="2" s="1"/>
  <c r="AH561" i="2" s="1"/>
  <c r="AH593" i="2" s="1"/>
  <c r="AH606" i="2" s="1"/>
  <c r="AH638" i="2" s="1"/>
  <c r="AH651" i="2" s="1"/>
  <c r="AH683" i="2" s="1"/>
  <c r="AH7" i="2" s="1"/>
  <c r="AG53" i="2"/>
  <c r="AG66" i="2" s="1"/>
  <c r="AG98" i="2" s="1"/>
  <c r="AG111" i="2" s="1"/>
  <c r="AG143" i="2" s="1"/>
  <c r="AG156" i="2" s="1"/>
  <c r="AG188" i="2" s="1"/>
  <c r="AG201" i="2" s="1"/>
  <c r="AG233" i="2" s="1"/>
  <c r="AG246" i="2" s="1"/>
  <c r="AG278" i="2" s="1"/>
  <c r="AG291" i="2" s="1"/>
  <c r="AG323" i="2" s="1"/>
  <c r="AG336" i="2" s="1"/>
  <c r="AG368" i="2" s="1"/>
  <c r="AG381" i="2" s="1"/>
  <c r="AG413" i="2" s="1"/>
  <c r="AG426" i="2" s="1"/>
  <c r="AG458" i="2" s="1"/>
  <c r="AG471" i="2" s="1"/>
  <c r="AG503" i="2" s="1"/>
  <c r="AG516" i="2" s="1"/>
  <c r="AG548" i="2" s="1"/>
  <c r="AG561" i="2" s="1"/>
  <c r="AG593" i="2" s="1"/>
  <c r="AG606" i="2" s="1"/>
  <c r="AG638" i="2" s="1"/>
  <c r="AG651" i="2" s="1"/>
  <c r="AG683" i="2" s="1"/>
  <c r="AG7" i="2" s="1"/>
  <c r="AF53" i="2"/>
  <c r="AF66" i="2" s="1"/>
  <c r="AF98" i="2" s="1"/>
  <c r="AF111" i="2" s="1"/>
  <c r="AF143" i="2" s="1"/>
  <c r="AF156" i="2" s="1"/>
  <c r="AF188" i="2" s="1"/>
  <c r="AF201" i="2" s="1"/>
  <c r="AF233" i="2" s="1"/>
  <c r="AF246" i="2" s="1"/>
  <c r="AF278" i="2" s="1"/>
  <c r="AF291" i="2" s="1"/>
  <c r="AF323" i="2" s="1"/>
  <c r="AF336" i="2" s="1"/>
  <c r="AF368" i="2" s="1"/>
  <c r="AF381" i="2" s="1"/>
  <c r="AF413" i="2" s="1"/>
  <c r="AF426" i="2" s="1"/>
  <c r="AF458" i="2" s="1"/>
  <c r="AE53" i="2"/>
  <c r="AE66" i="2" s="1"/>
  <c r="AE98" i="2" s="1"/>
  <c r="AE111" i="2" s="1"/>
  <c r="AE143" i="2" s="1"/>
  <c r="AE156" i="2" s="1"/>
  <c r="AE188" i="2" s="1"/>
  <c r="AE201" i="2" s="1"/>
  <c r="AE233" i="2" s="1"/>
  <c r="AE246" i="2" s="1"/>
  <c r="AE278" i="2" s="1"/>
  <c r="AE291" i="2" s="1"/>
  <c r="AE323" i="2" s="1"/>
  <c r="AE336" i="2" s="1"/>
  <c r="AE368" i="2" s="1"/>
  <c r="AE381" i="2" s="1"/>
  <c r="AE413" i="2" s="1"/>
  <c r="AE426" i="2" s="1"/>
  <c r="AE458" i="2" s="1"/>
  <c r="AD53" i="2"/>
  <c r="AD66" i="2" s="1"/>
  <c r="AD98" i="2" s="1"/>
  <c r="AD111" i="2" s="1"/>
  <c r="AD143" i="2" s="1"/>
  <c r="AD156" i="2" s="1"/>
  <c r="AD188" i="2" s="1"/>
  <c r="AD201" i="2" s="1"/>
  <c r="AD233" i="2" s="1"/>
  <c r="AD246" i="2" s="1"/>
  <c r="AD278" i="2" s="1"/>
  <c r="AD291" i="2" s="1"/>
  <c r="AD323" i="2" s="1"/>
  <c r="AD336" i="2" s="1"/>
  <c r="AD368" i="2" s="1"/>
  <c r="AD381" i="2" s="1"/>
  <c r="AD413" i="2" s="1"/>
  <c r="AD426" i="2" s="1"/>
  <c r="AD458" i="2" s="1"/>
  <c r="AD471" i="2" s="1"/>
  <c r="AD503" i="2" s="1"/>
  <c r="AD516" i="2" s="1"/>
  <c r="AD548" i="2" s="1"/>
  <c r="AD561" i="2" s="1"/>
  <c r="AD593" i="2" s="1"/>
  <c r="AD606" i="2" s="1"/>
  <c r="AD638" i="2" s="1"/>
  <c r="AD651" i="2" s="1"/>
  <c r="AD683" i="2" s="1"/>
  <c r="AD7" i="2" s="1"/>
  <c r="AC53" i="2"/>
  <c r="AC66" i="2" s="1"/>
  <c r="AC98" i="2" s="1"/>
  <c r="AC111" i="2" s="1"/>
  <c r="AC143" i="2" s="1"/>
  <c r="AC156" i="2" s="1"/>
  <c r="AC188" i="2" s="1"/>
  <c r="AC201" i="2" s="1"/>
  <c r="AC233" i="2" s="1"/>
  <c r="AC246" i="2" s="1"/>
  <c r="AC278" i="2" s="1"/>
  <c r="AC291" i="2" s="1"/>
  <c r="AC323" i="2" s="1"/>
  <c r="AC336" i="2" s="1"/>
  <c r="AC368" i="2" s="1"/>
  <c r="AC381" i="2" s="1"/>
  <c r="AC413" i="2" s="1"/>
  <c r="AC426" i="2" s="1"/>
  <c r="AC458" i="2" s="1"/>
  <c r="AB53" i="2"/>
  <c r="AB66" i="2" s="1"/>
  <c r="AB98" i="2" s="1"/>
  <c r="AB111" i="2" s="1"/>
  <c r="AB143" i="2" s="1"/>
  <c r="AB156" i="2" s="1"/>
  <c r="AB188" i="2" s="1"/>
  <c r="AB201" i="2" s="1"/>
  <c r="AB233" i="2" s="1"/>
  <c r="AB246" i="2" s="1"/>
  <c r="AB278" i="2" s="1"/>
  <c r="AB291" i="2" s="1"/>
  <c r="AB323" i="2" s="1"/>
  <c r="AB336" i="2" s="1"/>
  <c r="AB368" i="2" s="1"/>
  <c r="AB381" i="2" s="1"/>
  <c r="AB413" i="2" s="1"/>
  <c r="AB426" i="2" s="1"/>
  <c r="AB458" i="2" s="1"/>
  <c r="AB471" i="2" s="1"/>
  <c r="AB503" i="2" s="1"/>
  <c r="AB516" i="2" s="1"/>
  <c r="AB548" i="2" s="1"/>
  <c r="AB561" i="2" s="1"/>
  <c r="AB593" i="2" s="1"/>
  <c r="AB606" i="2" s="1"/>
  <c r="AB638" i="2" s="1"/>
  <c r="AB651" i="2" s="1"/>
  <c r="AB683" i="2" s="1"/>
  <c r="AB7" i="2" s="1"/>
  <c r="AA53" i="2"/>
  <c r="AA66" i="2" s="1"/>
  <c r="AA98" i="2" s="1"/>
  <c r="AA111" i="2" s="1"/>
  <c r="AA143" i="2" s="1"/>
  <c r="AA156" i="2" s="1"/>
  <c r="AA188" i="2" s="1"/>
  <c r="AA201" i="2" s="1"/>
  <c r="AA233" i="2" s="1"/>
  <c r="AA246" i="2" s="1"/>
  <c r="AA278" i="2" s="1"/>
  <c r="AA291" i="2" s="1"/>
  <c r="AA323" i="2" s="1"/>
  <c r="AA336" i="2" s="1"/>
  <c r="AA368" i="2" s="1"/>
  <c r="AA381" i="2" s="1"/>
  <c r="AA413" i="2" s="1"/>
  <c r="AA426" i="2" s="1"/>
  <c r="AA458" i="2" s="1"/>
  <c r="AA471" i="2" s="1"/>
  <c r="AA503" i="2" s="1"/>
  <c r="AA516" i="2" s="1"/>
  <c r="AA548" i="2" s="1"/>
  <c r="AA561" i="2" s="1"/>
  <c r="AA593" i="2" s="1"/>
  <c r="AA606" i="2" s="1"/>
  <c r="AA638" i="2" s="1"/>
  <c r="AA651" i="2" s="1"/>
  <c r="AA683" i="2" s="1"/>
  <c r="AA7" i="2" s="1"/>
  <c r="Z53" i="2"/>
  <c r="Z66" i="2" s="1"/>
  <c r="Z98" i="2" s="1"/>
  <c r="Z111" i="2" s="1"/>
  <c r="Z143" i="2" s="1"/>
  <c r="Z156" i="2" s="1"/>
  <c r="Z188" i="2" s="1"/>
  <c r="Z201" i="2" s="1"/>
  <c r="Z233" i="2" s="1"/>
  <c r="Z246" i="2" s="1"/>
  <c r="Z278" i="2" s="1"/>
  <c r="Z291" i="2" s="1"/>
  <c r="Z323" i="2" s="1"/>
  <c r="Z336" i="2" s="1"/>
  <c r="Z368" i="2" s="1"/>
  <c r="Z381" i="2" s="1"/>
  <c r="Z413" i="2" s="1"/>
  <c r="Z426" i="2" s="1"/>
  <c r="Z458" i="2" s="1"/>
  <c r="Z471" i="2" s="1"/>
  <c r="Z503" i="2" s="1"/>
  <c r="Z516" i="2" s="1"/>
  <c r="Z548" i="2" s="1"/>
  <c r="Z561" i="2" s="1"/>
  <c r="Z593" i="2" s="1"/>
  <c r="Z606" i="2" s="1"/>
  <c r="Z638" i="2" s="1"/>
  <c r="Z651" i="2" s="1"/>
  <c r="Z683" i="2" s="1"/>
  <c r="Z7" i="2" s="1"/>
  <c r="Y53" i="2"/>
  <c r="Y66" i="2" s="1"/>
  <c r="Y98" i="2" s="1"/>
  <c r="Y111" i="2" s="1"/>
  <c r="Y143" i="2" s="1"/>
  <c r="Y156" i="2" s="1"/>
  <c r="Y188" i="2" s="1"/>
  <c r="Y201" i="2" s="1"/>
  <c r="Y233" i="2" s="1"/>
  <c r="Y246" i="2" s="1"/>
  <c r="Y278" i="2" s="1"/>
  <c r="Y291" i="2" s="1"/>
  <c r="Y323" i="2" s="1"/>
  <c r="Y336" i="2" s="1"/>
  <c r="Y368" i="2" s="1"/>
  <c r="Y381" i="2" s="1"/>
  <c r="Y413" i="2" s="1"/>
  <c r="Y426" i="2" s="1"/>
  <c r="Y458" i="2" s="1"/>
  <c r="X53" i="2"/>
  <c r="X66" i="2" s="1"/>
  <c r="X98" i="2" s="1"/>
  <c r="X111" i="2" s="1"/>
  <c r="X143" i="2" s="1"/>
  <c r="X156" i="2" s="1"/>
  <c r="X188" i="2" s="1"/>
  <c r="X201" i="2" s="1"/>
  <c r="X233" i="2" s="1"/>
  <c r="X246" i="2" s="1"/>
  <c r="X278" i="2" s="1"/>
  <c r="X291" i="2" s="1"/>
  <c r="X323" i="2" s="1"/>
  <c r="X336" i="2" s="1"/>
  <c r="X368" i="2" s="1"/>
  <c r="X381" i="2" s="1"/>
  <c r="X413" i="2" s="1"/>
  <c r="X426" i="2" s="1"/>
  <c r="X458" i="2" s="1"/>
  <c r="W23" i="13" s="1"/>
  <c r="W53" i="2"/>
  <c r="W66" i="2" s="1"/>
  <c r="W98" i="2" s="1"/>
  <c r="W111" i="2" s="1"/>
  <c r="W143" i="2" s="1"/>
  <c r="W156" i="2" s="1"/>
  <c r="W188" i="2" s="1"/>
  <c r="W201" i="2" s="1"/>
  <c r="W233" i="2" s="1"/>
  <c r="W246" i="2" s="1"/>
  <c r="W278" i="2" s="1"/>
  <c r="W291" i="2" s="1"/>
  <c r="W323" i="2" s="1"/>
  <c r="W336" i="2" s="1"/>
  <c r="W368" i="2" s="1"/>
  <c r="W381" i="2" s="1"/>
  <c r="W413" i="2" s="1"/>
  <c r="W426" i="2" s="1"/>
  <c r="W458" i="2" s="1"/>
  <c r="W471" i="2" s="1"/>
  <c r="W503" i="2" s="1"/>
  <c r="W516" i="2" s="1"/>
  <c r="W548" i="2" s="1"/>
  <c r="W561" i="2" s="1"/>
  <c r="W593" i="2" s="1"/>
  <c r="W606" i="2" s="1"/>
  <c r="W638" i="2" s="1"/>
  <c r="W651" i="2" s="1"/>
  <c r="W683" i="2" s="1"/>
  <c r="W7" i="2" s="1"/>
  <c r="V53" i="2"/>
  <c r="V66" i="2" s="1"/>
  <c r="V98" i="2" s="1"/>
  <c r="V111" i="2" s="1"/>
  <c r="V143" i="2" s="1"/>
  <c r="V156" i="2" s="1"/>
  <c r="V188" i="2" s="1"/>
  <c r="V201" i="2" s="1"/>
  <c r="V233" i="2" s="1"/>
  <c r="V246" i="2" s="1"/>
  <c r="V278" i="2" s="1"/>
  <c r="V291" i="2" s="1"/>
  <c r="V323" i="2" s="1"/>
  <c r="V336" i="2" s="1"/>
  <c r="V368" i="2" s="1"/>
  <c r="V381" i="2" s="1"/>
  <c r="V413" i="2" s="1"/>
  <c r="V426" i="2" s="1"/>
  <c r="V458" i="2" s="1"/>
  <c r="V471" i="2" s="1"/>
  <c r="V503" i="2" s="1"/>
  <c r="V516" i="2" s="1"/>
  <c r="V548" i="2" s="1"/>
  <c r="V561" i="2" s="1"/>
  <c r="V593" i="2" s="1"/>
  <c r="V606" i="2" s="1"/>
  <c r="V638" i="2" s="1"/>
  <c r="V651" i="2" s="1"/>
  <c r="V683" i="2" s="1"/>
  <c r="V7" i="2" s="1"/>
  <c r="U53" i="2"/>
  <c r="U66" i="2" s="1"/>
  <c r="U98" i="2" s="1"/>
  <c r="U111" i="2" s="1"/>
  <c r="U143" i="2" s="1"/>
  <c r="U156" i="2" s="1"/>
  <c r="U188" i="2" s="1"/>
  <c r="U201" i="2" s="1"/>
  <c r="U233" i="2" s="1"/>
  <c r="U246" i="2" s="1"/>
  <c r="U278" i="2" s="1"/>
  <c r="U291" i="2" s="1"/>
  <c r="U323" i="2" s="1"/>
  <c r="U336" i="2" s="1"/>
  <c r="U368" i="2" s="1"/>
  <c r="U381" i="2" s="1"/>
  <c r="U413" i="2" s="1"/>
  <c r="U426" i="2" s="1"/>
  <c r="U458" i="2" s="1"/>
  <c r="U471" i="2" s="1"/>
  <c r="U503" i="2" s="1"/>
  <c r="U516" i="2" s="1"/>
  <c r="U548" i="2" s="1"/>
  <c r="U561" i="2" s="1"/>
  <c r="U593" i="2" s="1"/>
  <c r="U606" i="2" s="1"/>
  <c r="U638" i="2" s="1"/>
  <c r="U651" i="2" s="1"/>
  <c r="U683" i="2" s="1"/>
  <c r="U7" i="2" s="1"/>
  <c r="R53" i="2"/>
  <c r="R66" i="2" s="1"/>
  <c r="R98" i="2" s="1"/>
  <c r="R111" i="2" s="1"/>
  <c r="R143" i="2" s="1"/>
  <c r="R156" i="2" s="1"/>
  <c r="R188" i="2" s="1"/>
  <c r="R201" i="2" s="1"/>
  <c r="R233" i="2" s="1"/>
  <c r="R246" i="2" s="1"/>
  <c r="R278" i="2" s="1"/>
  <c r="R291" i="2" s="1"/>
  <c r="R323" i="2" s="1"/>
  <c r="R336" i="2" s="1"/>
  <c r="R368" i="2" s="1"/>
  <c r="R381" i="2" s="1"/>
  <c r="R413" i="2" s="1"/>
  <c r="R426" i="2" s="1"/>
  <c r="R458" i="2" s="1"/>
  <c r="R471" i="2" s="1"/>
  <c r="R503" i="2" s="1"/>
  <c r="R516" i="2" s="1"/>
  <c r="R548" i="2" s="1"/>
  <c r="R561" i="2" s="1"/>
  <c r="R593" i="2" s="1"/>
  <c r="R606" i="2" s="1"/>
  <c r="R638" i="2" s="1"/>
  <c r="R651" i="2" s="1"/>
  <c r="R683" i="2" s="1"/>
  <c r="R7" i="2" s="1"/>
  <c r="Q53" i="2"/>
  <c r="Q66" i="2" s="1"/>
  <c r="Q98" i="2" s="1"/>
  <c r="Q111" i="2" s="1"/>
  <c r="Q143" i="2" s="1"/>
  <c r="Q156" i="2" s="1"/>
  <c r="Q188" i="2" s="1"/>
  <c r="Q201" i="2" s="1"/>
  <c r="Q233" i="2" s="1"/>
  <c r="Q246" i="2" s="1"/>
  <c r="Q278" i="2" s="1"/>
  <c r="Q291" i="2" s="1"/>
  <c r="Q323" i="2" s="1"/>
  <c r="Q336" i="2" s="1"/>
  <c r="Q368" i="2" s="1"/>
  <c r="Q381" i="2" s="1"/>
  <c r="Q413" i="2" s="1"/>
  <c r="Q426" i="2" s="1"/>
  <c r="Q458" i="2" s="1"/>
  <c r="Q471" i="2" s="1"/>
  <c r="Q503" i="2" s="1"/>
  <c r="Q516" i="2" s="1"/>
  <c r="Q548" i="2" s="1"/>
  <c r="Q561" i="2" s="1"/>
  <c r="Q593" i="2" s="1"/>
  <c r="Q606" i="2" s="1"/>
  <c r="Q638" i="2" s="1"/>
  <c r="Q651" i="2" s="1"/>
  <c r="Q683" i="2" s="1"/>
  <c r="Q7" i="2" s="1"/>
  <c r="P53" i="2"/>
  <c r="P66" i="2" s="1"/>
  <c r="P98" i="2" s="1"/>
  <c r="P111" i="2" s="1"/>
  <c r="P143" i="2" s="1"/>
  <c r="P156" i="2" s="1"/>
  <c r="P188" i="2" s="1"/>
  <c r="P201" i="2" s="1"/>
  <c r="P233" i="2" s="1"/>
  <c r="P246" i="2" s="1"/>
  <c r="P278" i="2" s="1"/>
  <c r="P291" i="2" s="1"/>
  <c r="P323" i="2" s="1"/>
  <c r="P336" i="2" s="1"/>
  <c r="P368" i="2" s="1"/>
  <c r="P381" i="2" s="1"/>
  <c r="P413" i="2" s="1"/>
  <c r="P426" i="2" s="1"/>
  <c r="P458" i="2" s="1"/>
  <c r="O53" i="2"/>
  <c r="O66" i="2" s="1"/>
  <c r="O98" i="2" s="1"/>
  <c r="O111" i="2" s="1"/>
  <c r="O143" i="2" s="1"/>
  <c r="O156" i="2" s="1"/>
  <c r="O188" i="2" s="1"/>
  <c r="O201" i="2" s="1"/>
  <c r="O233" i="2" s="1"/>
  <c r="O246" i="2" s="1"/>
  <c r="O278" i="2" s="1"/>
  <c r="O291" i="2" s="1"/>
  <c r="O323" i="2" s="1"/>
  <c r="O336" i="2" s="1"/>
  <c r="O368" i="2" s="1"/>
  <c r="O381" i="2" s="1"/>
  <c r="O413" i="2" s="1"/>
  <c r="O426" i="2" s="1"/>
  <c r="O458" i="2" s="1"/>
  <c r="O471" i="2" s="1"/>
  <c r="O503" i="2" s="1"/>
  <c r="O516" i="2" s="1"/>
  <c r="O548" i="2" s="1"/>
  <c r="O561" i="2" s="1"/>
  <c r="O593" i="2" s="1"/>
  <c r="O606" i="2" s="1"/>
  <c r="O638" i="2" s="1"/>
  <c r="O651" i="2" s="1"/>
  <c r="O683" i="2" s="1"/>
  <c r="O7" i="2" s="1"/>
  <c r="N53" i="2"/>
  <c r="N66" i="2" s="1"/>
  <c r="N98" i="2" s="1"/>
  <c r="N111" i="2" s="1"/>
  <c r="N143" i="2" s="1"/>
  <c r="N156" i="2" s="1"/>
  <c r="N188" i="2" s="1"/>
  <c r="N201" i="2" s="1"/>
  <c r="N233" i="2" s="1"/>
  <c r="N246" i="2" s="1"/>
  <c r="N278" i="2" s="1"/>
  <c r="N291" i="2" s="1"/>
  <c r="N323" i="2" s="1"/>
  <c r="N336" i="2" s="1"/>
  <c r="N368" i="2" s="1"/>
  <c r="N381" i="2" s="1"/>
  <c r="N413" i="2" s="1"/>
  <c r="N426" i="2" s="1"/>
  <c r="N458" i="2" s="1"/>
  <c r="M53" i="2"/>
  <c r="M66" i="2" s="1"/>
  <c r="M98" i="2" s="1"/>
  <c r="M111" i="2" s="1"/>
  <c r="M143" i="2" s="1"/>
  <c r="M156" i="2" s="1"/>
  <c r="M188" i="2" s="1"/>
  <c r="M201" i="2" s="1"/>
  <c r="M233" i="2" s="1"/>
  <c r="M246" i="2" s="1"/>
  <c r="M278" i="2" s="1"/>
  <c r="M291" i="2" s="1"/>
  <c r="M323" i="2" s="1"/>
  <c r="M336" i="2" s="1"/>
  <c r="M368" i="2" s="1"/>
  <c r="M381" i="2" s="1"/>
  <c r="M413" i="2" s="1"/>
  <c r="M426" i="2" s="1"/>
  <c r="M458" i="2" s="1"/>
  <c r="M471" i="2" s="1"/>
  <c r="M503" i="2" s="1"/>
  <c r="M516" i="2" s="1"/>
  <c r="M548" i="2" s="1"/>
  <c r="M561" i="2" s="1"/>
  <c r="M593" i="2" s="1"/>
  <c r="M606" i="2" s="1"/>
  <c r="M638" i="2" s="1"/>
  <c r="M651" i="2" s="1"/>
  <c r="M683" i="2" s="1"/>
  <c r="M7" i="2" s="1"/>
  <c r="L53" i="2"/>
  <c r="L66" i="2" s="1"/>
  <c r="L98" i="2" s="1"/>
  <c r="L111" i="2" s="1"/>
  <c r="L143" i="2" s="1"/>
  <c r="L156" i="2" s="1"/>
  <c r="L188" i="2" s="1"/>
  <c r="L201" i="2" s="1"/>
  <c r="L233" i="2" s="1"/>
  <c r="L246" i="2" s="1"/>
  <c r="L278" i="2" s="1"/>
  <c r="L291" i="2" s="1"/>
  <c r="L323" i="2" s="1"/>
  <c r="L336" i="2" s="1"/>
  <c r="L368" i="2" s="1"/>
  <c r="L381" i="2" s="1"/>
  <c r="L413" i="2" s="1"/>
  <c r="L426" i="2" s="1"/>
  <c r="L458" i="2" s="1"/>
  <c r="L471" i="2" s="1"/>
  <c r="L503" i="2" s="1"/>
  <c r="L516" i="2" s="1"/>
  <c r="L548" i="2" s="1"/>
  <c r="L561" i="2" s="1"/>
  <c r="L593" i="2" s="1"/>
  <c r="L606" i="2" s="1"/>
  <c r="L638" i="2" s="1"/>
  <c r="L651" i="2" s="1"/>
  <c r="L683" i="2" s="1"/>
  <c r="L7" i="2" s="1"/>
  <c r="I233" i="2"/>
  <c r="G415" i="2"/>
  <c r="G370" i="2"/>
  <c r="G325" i="2"/>
  <c r="G280" i="2"/>
  <c r="G235" i="2"/>
  <c r="G190" i="2"/>
  <c r="G145" i="2"/>
  <c r="G100" i="2"/>
  <c r="G55" i="2"/>
  <c r="I458" i="2"/>
  <c r="I413" i="2"/>
  <c r="I368" i="2"/>
  <c r="I323" i="2"/>
  <c r="I278" i="2"/>
  <c r="Y705" i="2"/>
  <c r="Y715" i="2" s="1"/>
  <c r="Y725" i="2" s="1"/>
  <c r="T705" i="2"/>
  <c r="T715" i="2" s="1"/>
  <c r="T725" i="2" s="1"/>
  <c r="I188" i="2"/>
  <c r="I143" i="2"/>
  <c r="I98" i="2"/>
  <c r="I53" i="2"/>
  <c r="C727" i="1"/>
  <c r="E727" i="1"/>
  <c r="G727" i="1"/>
  <c r="C57" i="1"/>
  <c r="AJ57" i="1" s="1"/>
  <c r="B57" i="1"/>
  <c r="E56" i="1"/>
  <c r="E101" i="1" s="1"/>
  <c r="C56" i="1"/>
  <c r="C101" i="1" s="1"/>
  <c r="AJ12" i="1"/>
  <c r="AI12" i="1"/>
  <c r="AK11" i="1"/>
  <c r="AJ11" i="1"/>
  <c r="B56" i="1"/>
  <c r="B101" i="1" s="1"/>
  <c r="B146" i="1" s="1"/>
  <c r="B191" i="1" s="1"/>
  <c r="B236" i="1" s="1"/>
  <c r="B281" i="1" s="1"/>
  <c r="B326" i="1" s="1"/>
  <c r="B371" i="1" s="1"/>
  <c r="B416" i="1" s="1"/>
  <c r="B461" i="1" s="1"/>
  <c r="B506" i="1" s="1"/>
  <c r="B551" i="1" s="1"/>
  <c r="B596" i="1" s="1"/>
  <c r="B641" i="1" s="1"/>
  <c r="D56" i="1"/>
  <c r="D101" i="1" s="1"/>
  <c r="D146" i="1" s="1"/>
  <c r="D191" i="1" s="1"/>
  <c r="D236" i="1" s="1"/>
  <c r="D281" i="1" s="1"/>
  <c r="D326" i="1" s="1"/>
  <c r="D371" i="1" s="1"/>
  <c r="D416" i="1" s="1"/>
  <c r="D461" i="1" s="1"/>
  <c r="D506" i="1" s="1"/>
  <c r="D551" i="1" s="1"/>
  <c r="D596" i="1" s="1"/>
  <c r="D641" i="1" s="1"/>
  <c r="G7" i="1"/>
  <c r="G21" i="1" s="1"/>
  <c r="F53" i="1"/>
  <c r="F66" i="1" s="1"/>
  <c r="F98" i="1" s="1"/>
  <c r="F111" i="1" s="1"/>
  <c r="F143" i="1" s="1"/>
  <c r="F156" i="1" s="1"/>
  <c r="F188" i="1" s="1"/>
  <c r="F201" i="1" s="1"/>
  <c r="F233" i="1" s="1"/>
  <c r="F246" i="1" s="1"/>
  <c r="F278" i="1" s="1"/>
  <c r="F291" i="1" s="1"/>
  <c r="F323" i="1" s="1"/>
  <c r="F336" i="1" s="1"/>
  <c r="F368" i="1" s="1"/>
  <c r="F381" i="1" s="1"/>
  <c r="F413" i="1" s="1"/>
  <c r="F426" i="1" s="1"/>
  <c r="F458" i="1" s="1"/>
  <c r="F471" i="1" s="1"/>
  <c r="F503" i="1" s="1"/>
  <c r="F516" i="1" s="1"/>
  <c r="F548" i="1" s="1"/>
  <c r="F561" i="1" s="1"/>
  <c r="F593" i="1" s="1"/>
  <c r="F606" i="1" s="1"/>
  <c r="F638" i="1" s="1"/>
  <c r="F651" i="1" s="1"/>
  <c r="F683" i="1" s="1"/>
  <c r="F7" i="1" s="1"/>
  <c r="E53" i="1"/>
  <c r="E66" i="1" s="1"/>
  <c r="E98" i="1" s="1"/>
  <c r="E111" i="1" s="1"/>
  <c r="E143" i="1" s="1"/>
  <c r="E156" i="1" s="1"/>
  <c r="E188" i="1" s="1"/>
  <c r="E201" i="1" s="1"/>
  <c r="E233" i="1" s="1"/>
  <c r="E246" i="1" s="1"/>
  <c r="E278" i="1" s="1"/>
  <c r="E291" i="1" s="1"/>
  <c r="E323" i="1" s="1"/>
  <c r="E336" i="1" s="1"/>
  <c r="E368" i="1" s="1"/>
  <c r="E381" i="1" s="1"/>
  <c r="E413" i="1" s="1"/>
  <c r="E426" i="1" s="1"/>
  <c r="E458" i="1" s="1"/>
  <c r="E471" i="1" s="1"/>
  <c r="E503" i="1" s="1"/>
  <c r="E516" i="1" s="1"/>
  <c r="E548" i="1" s="1"/>
  <c r="E561" i="1" s="1"/>
  <c r="E593" i="1" s="1"/>
  <c r="E606" i="1" s="1"/>
  <c r="E638" i="1" s="1"/>
  <c r="E651" i="1" s="1"/>
  <c r="E683" i="1" s="1"/>
  <c r="E7" i="1" s="1"/>
  <c r="D53" i="1"/>
  <c r="D66" i="1" s="1"/>
  <c r="D98" i="1" s="1"/>
  <c r="D111" i="1" s="1"/>
  <c r="D143" i="1" s="1"/>
  <c r="D156" i="1" s="1"/>
  <c r="D188" i="1" s="1"/>
  <c r="D201" i="1" s="1"/>
  <c r="D233" i="1" s="1"/>
  <c r="D246" i="1" s="1"/>
  <c r="D278" i="1" s="1"/>
  <c r="D291" i="1" s="1"/>
  <c r="D323" i="1" s="1"/>
  <c r="D336" i="1" s="1"/>
  <c r="D368" i="1" s="1"/>
  <c r="D381" i="1" s="1"/>
  <c r="D413" i="1" s="1"/>
  <c r="D426" i="1" s="1"/>
  <c r="D458" i="1" s="1"/>
  <c r="D471" i="1" s="1"/>
  <c r="D503" i="1" s="1"/>
  <c r="D516" i="1" s="1"/>
  <c r="D548" i="1" s="1"/>
  <c r="D561" i="1" s="1"/>
  <c r="D593" i="1" s="1"/>
  <c r="D606" i="1" s="1"/>
  <c r="D638" i="1" s="1"/>
  <c r="D651" i="1" s="1"/>
  <c r="D683" i="1" s="1"/>
  <c r="D7" i="1" s="1"/>
  <c r="C53" i="1"/>
  <c r="C66" i="1" s="1"/>
  <c r="C98" i="1" s="1"/>
  <c r="C111" i="1" s="1"/>
  <c r="C143" i="1" s="1"/>
  <c r="C156" i="1" s="1"/>
  <c r="C188" i="1" s="1"/>
  <c r="C201" i="1" s="1"/>
  <c r="C233" i="1" s="1"/>
  <c r="C246" i="1" s="1"/>
  <c r="C278" i="1" s="1"/>
  <c r="C291" i="1" s="1"/>
  <c r="C323" i="1" s="1"/>
  <c r="C336" i="1" s="1"/>
  <c r="C368" i="1" s="1"/>
  <c r="C381" i="1" s="1"/>
  <c r="C413" i="1" s="1"/>
  <c r="C426" i="1" s="1"/>
  <c r="C458" i="1" s="1"/>
  <c r="B53" i="1"/>
  <c r="B66" i="1" s="1"/>
  <c r="B98" i="1" s="1"/>
  <c r="B111" i="1" s="1"/>
  <c r="B143" i="1" s="1"/>
  <c r="B156" i="1" s="1"/>
  <c r="B188" i="1" s="1"/>
  <c r="B201" i="1" s="1"/>
  <c r="B233" i="1" s="1"/>
  <c r="B246" i="1" s="1"/>
  <c r="B278" i="1" s="1"/>
  <c r="B291" i="1" s="1"/>
  <c r="B323" i="1" s="1"/>
  <c r="B336" i="1" s="1"/>
  <c r="B368" i="1" s="1"/>
  <c r="B381" i="1" s="1"/>
  <c r="B413" i="1" s="1"/>
  <c r="B426" i="1" s="1"/>
  <c r="B458" i="1" s="1"/>
  <c r="AK53" i="1"/>
  <c r="AK66" i="1" s="1"/>
  <c r="AK98" i="1" s="1"/>
  <c r="AK111" i="1" s="1"/>
  <c r="AK143" i="1" s="1"/>
  <c r="AK156" i="1" s="1"/>
  <c r="AK188" i="1" s="1"/>
  <c r="AK201" i="1" s="1"/>
  <c r="AK233" i="1" s="1"/>
  <c r="AK246" i="1" s="1"/>
  <c r="AK278" i="1" s="1"/>
  <c r="AK291" i="1" s="1"/>
  <c r="AK323" i="1" s="1"/>
  <c r="AK336" i="1" s="1"/>
  <c r="AK368" i="1" s="1"/>
  <c r="AK381" i="1" s="1"/>
  <c r="AK413" i="1" s="1"/>
  <c r="AK426" i="1" s="1"/>
  <c r="AK458" i="1" s="1"/>
  <c r="AJ53" i="1"/>
  <c r="AJ66" i="1" s="1"/>
  <c r="AJ98" i="1" s="1"/>
  <c r="AJ111" i="1" s="1"/>
  <c r="AJ143" i="1" s="1"/>
  <c r="AJ156" i="1" s="1"/>
  <c r="AJ188" i="1" s="1"/>
  <c r="AJ201" i="1" s="1"/>
  <c r="AJ233" i="1" s="1"/>
  <c r="AJ246" i="1" s="1"/>
  <c r="AJ278" i="1" s="1"/>
  <c r="AJ291" i="1" s="1"/>
  <c r="AJ323" i="1" s="1"/>
  <c r="AJ336" i="1" s="1"/>
  <c r="AJ368" i="1" s="1"/>
  <c r="AJ381" i="1" s="1"/>
  <c r="AJ413" i="1" s="1"/>
  <c r="AJ426" i="1" s="1"/>
  <c r="AJ458" i="1" s="1"/>
  <c r="AJ471" i="1" s="1"/>
  <c r="AJ503" i="1" s="1"/>
  <c r="AJ516" i="1" s="1"/>
  <c r="AJ548" i="1" s="1"/>
  <c r="AJ561" i="1" s="1"/>
  <c r="AJ593" i="1" s="1"/>
  <c r="AJ606" i="1" s="1"/>
  <c r="AJ638" i="1" s="1"/>
  <c r="AJ651" i="1" s="1"/>
  <c r="AJ683" i="1" s="1"/>
  <c r="AJ7" i="1" s="1"/>
  <c r="AH53" i="1"/>
  <c r="AH66" i="1" s="1"/>
  <c r="AH98" i="1" s="1"/>
  <c r="AH111" i="1" s="1"/>
  <c r="AH143" i="1" s="1"/>
  <c r="AH156" i="1" s="1"/>
  <c r="AH188" i="1" s="1"/>
  <c r="AH201" i="1" s="1"/>
  <c r="AH233" i="1" s="1"/>
  <c r="AH246" i="1" s="1"/>
  <c r="AH278" i="1" s="1"/>
  <c r="AH291" i="1" s="1"/>
  <c r="AH323" i="1" s="1"/>
  <c r="AH336" i="1" s="1"/>
  <c r="AH368" i="1" s="1"/>
  <c r="AH381" i="1" s="1"/>
  <c r="AH413" i="1" s="1"/>
  <c r="AH426" i="1" s="1"/>
  <c r="AH458" i="1" s="1"/>
  <c r="AG53" i="1"/>
  <c r="AG66" i="1" s="1"/>
  <c r="AG98" i="1" s="1"/>
  <c r="AG111" i="1" s="1"/>
  <c r="AG143" i="1" s="1"/>
  <c r="AG156" i="1" s="1"/>
  <c r="AG188" i="1" s="1"/>
  <c r="AG201" i="1" s="1"/>
  <c r="AG233" i="1" s="1"/>
  <c r="AG246" i="1" s="1"/>
  <c r="AG278" i="1" s="1"/>
  <c r="AG291" i="1" s="1"/>
  <c r="AG323" i="1" s="1"/>
  <c r="AG336" i="1" s="1"/>
  <c r="AG368" i="1" s="1"/>
  <c r="AG381" i="1" s="1"/>
  <c r="AG413" i="1" s="1"/>
  <c r="AG426" i="1" s="1"/>
  <c r="AG458" i="1" s="1"/>
  <c r="AF22" i="13" s="1"/>
  <c r="AF53" i="1"/>
  <c r="AF66" i="1" s="1"/>
  <c r="AF98" i="1" s="1"/>
  <c r="AF111" i="1" s="1"/>
  <c r="AF143" i="1" s="1"/>
  <c r="AF156" i="1" s="1"/>
  <c r="AF188" i="1" s="1"/>
  <c r="AF201" i="1" s="1"/>
  <c r="AF233" i="1" s="1"/>
  <c r="AF246" i="1" s="1"/>
  <c r="AF278" i="1" s="1"/>
  <c r="AF291" i="1" s="1"/>
  <c r="AF323" i="1" s="1"/>
  <c r="AF336" i="1" s="1"/>
  <c r="AF368" i="1" s="1"/>
  <c r="AF381" i="1" s="1"/>
  <c r="AF413" i="1" s="1"/>
  <c r="AF426" i="1" s="1"/>
  <c r="AF458" i="1" s="1"/>
  <c r="AE53" i="1"/>
  <c r="AE66" i="1" s="1"/>
  <c r="AE98" i="1" s="1"/>
  <c r="AE111" i="1" s="1"/>
  <c r="AE143" i="1" s="1"/>
  <c r="AE156" i="1" s="1"/>
  <c r="AE188" i="1" s="1"/>
  <c r="AE201" i="1" s="1"/>
  <c r="AE233" i="1" s="1"/>
  <c r="AE246" i="1" s="1"/>
  <c r="AE278" i="1" s="1"/>
  <c r="AE291" i="1" s="1"/>
  <c r="AE323" i="1" s="1"/>
  <c r="AE336" i="1" s="1"/>
  <c r="AE368" i="1" s="1"/>
  <c r="AE381" i="1" s="1"/>
  <c r="AE413" i="1" s="1"/>
  <c r="AE426" i="1" s="1"/>
  <c r="AE458" i="1" s="1"/>
  <c r="AE471" i="1" s="1"/>
  <c r="AE503" i="1" s="1"/>
  <c r="AE516" i="1" s="1"/>
  <c r="AE548" i="1" s="1"/>
  <c r="AE561" i="1" s="1"/>
  <c r="AE593" i="1" s="1"/>
  <c r="AE606" i="1" s="1"/>
  <c r="AE638" i="1" s="1"/>
  <c r="AE651" i="1" s="1"/>
  <c r="AE683" i="1" s="1"/>
  <c r="AE7" i="1" s="1"/>
  <c r="AD53" i="1"/>
  <c r="AD66" i="1" s="1"/>
  <c r="AD98" i="1" s="1"/>
  <c r="AD111" i="1" s="1"/>
  <c r="AD143" i="1" s="1"/>
  <c r="AD156" i="1" s="1"/>
  <c r="AD188" i="1" s="1"/>
  <c r="AD201" i="1" s="1"/>
  <c r="AD233" i="1" s="1"/>
  <c r="AD246" i="1" s="1"/>
  <c r="AD278" i="1" s="1"/>
  <c r="AD291" i="1" s="1"/>
  <c r="AD323" i="1" s="1"/>
  <c r="AD336" i="1" s="1"/>
  <c r="AD368" i="1" s="1"/>
  <c r="AD381" i="1" s="1"/>
  <c r="AD413" i="1" s="1"/>
  <c r="AD426" i="1" s="1"/>
  <c r="AD458" i="1" s="1"/>
  <c r="AD471" i="1" s="1"/>
  <c r="AD503" i="1" s="1"/>
  <c r="AD516" i="1" s="1"/>
  <c r="AD548" i="1" s="1"/>
  <c r="AD561" i="1" s="1"/>
  <c r="AD593" i="1" s="1"/>
  <c r="AD606" i="1" s="1"/>
  <c r="AD638" i="1" s="1"/>
  <c r="AD651" i="1" s="1"/>
  <c r="AD683" i="1" s="1"/>
  <c r="AD7" i="1" s="1"/>
  <c r="AC53" i="1"/>
  <c r="AC66" i="1" s="1"/>
  <c r="AC98" i="1" s="1"/>
  <c r="AC111" i="1" s="1"/>
  <c r="AC143" i="1" s="1"/>
  <c r="AC156" i="1" s="1"/>
  <c r="AC188" i="1" s="1"/>
  <c r="AC201" i="1" s="1"/>
  <c r="AC233" i="1" s="1"/>
  <c r="AC246" i="1" s="1"/>
  <c r="AC278" i="1" s="1"/>
  <c r="AC291" i="1" s="1"/>
  <c r="AC323" i="1" s="1"/>
  <c r="AC336" i="1" s="1"/>
  <c r="AC368" i="1" s="1"/>
  <c r="AC381" i="1" s="1"/>
  <c r="AC413" i="1" s="1"/>
  <c r="AC426" i="1" s="1"/>
  <c r="AC458" i="1" s="1"/>
  <c r="AB53" i="1"/>
  <c r="AB66" i="1" s="1"/>
  <c r="AB98" i="1" s="1"/>
  <c r="AB111" i="1" s="1"/>
  <c r="AB143" i="1" s="1"/>
  <c r="AB156" i="1" s="1"/>
  <c r="AB188" i="1" s="1"/>
  <c r="AB201" i="1" s="1"/>
  <c r="AB233" i="1" s="1"/>
  <c r="AB246" i="1" s="1"/>
  <c r="AB278" i="1" s="1"/>
  <c r="AB291" i="1" s="1"/>
  <c r="AB323" i="1" s="1"/>
  <c r="AB336" i="1" s="1"/>
  <c r="AB368" i="1" s="1"/>
  <c r="AB381" i="1" s="1"/>
  <c r="AB413" i="1" s="1"/>
  <c r="AB426" i="1" s="1"/>
  <c r="AB458" i="1" s="1"/>
  <c r="AB471" i="1" s="1"/>
  <c r="AB503" i="1" s="1"/>
  <c r="AB516" i="1" s="1"/>
  <c r="AB548" i="1" s="1"/>
  <c r="AB561" i="1" s="1"/>
  <c r="AB593" i="1" s="1"/>
  <c r="AB606" i="1" s="1"/>
  <c r="AB638" i="1" s="1"/>
  <c r="AB651" i="1" s="1"/>
  <c r="AB683" i="1" s="1"/>
  <c r="AB7" i="1" s="1"/>
  <c r="AA53" i="1"/>
  <c r="AA66" i="1" s="1"/>
  <c r="AA98" i="1" s="1"/>
  <c r="AA111" i="1" s="1"/>
  <c r="AA143" i="1" s="1"/>
  <c r="AA156" i="1" s="1"/>
  <c r="AA188" i="1" s="1"/>
  <c r="AA201" i="1" s="1"/>
  <c r="AA233" i="1" s="1"/>
  <c r="AA246" i="1" s="1"/>
  <c r="AA278" i="1" s="1"/>
  <c r="AA291" i="1" s="1"/>
  <c r="AA323" i="1" s="1"/>
  <c r="AA336" i="1" s="1"/>
  <c r="AA368" i="1" s="1"/>
  <c r="AA381" i="1" s="1"/>
  <c r="AA413" i="1" s="1"/>
  <c r="AA426" i="1" s="1"/>
  <c r="AA458" i="1" s="1"/>
  <c r="AA471" i="1" s="1"/>
  <c r="AA503" i="1" s="1"/>
  <c r="AA516" i="1" s="1"/>
  <c r="AA548" i="1" s="1"/>
  <c r="AA561" i="1" s="1"/>
  <c r="AA593" i="1" s="1"/>
  <c r="AA606" i="1" s="1"/>
  <c r="AA638" i="1" s="1"/>
  <c r="AA651" i="1" s="1"/>
  <c r="AA683" i="1" s="1"/>
  <c r="AA7" i="1" s="1"/>
  <c r="Z53" i="1"/>
  <c r="Z66" i="1" s="1"/>
  <c r="Z98" i="1" s="1"/>
  <c r="Z111" i="1" s="1"/>
  <c r="Z143" i="1" s="1"/>
  <c r="Z156" i="1" s="1"/>
  <c r="Z188" i="1" s="1"/>
  <c r="Z201" i="1" s="1"/>
  <c r="Z233" i="1" s="1"/>
  <c r="Z246" i="1" s="1"/>
  <c r="Z278" i="1" s="1"/>
  <c r="Z291" i="1" s="1"/>
  <c r="Z323" i="1" s="1"/>
  <c r="Z336" i="1" s="1"/>
  <c r="Z368" i="1" s="1"/>
  <c r="Z381" i="1" s="1"/>
  <c r="Z413" i="1" s="1"/>
  <c r="Z426" i="1" s="1"/>
  <c r="Z458" i="1" s="1"/>
  <c r="Z471" i="1" s="1"/>
  <c r="Z503" i="1" s="1"/>
  <c r="Z516" i="1" s="1"/>
  <c r="Z548" i="1" s="1"/>
  <c r="Z561" i="1" s="1"/>
  <c r="Z593" i="1" s="1"/>
  <c r="Z606" i="1" s="1"/>
  <c r="Z638" i="1" s="1"/>
  <c r="Z651" i="1" s="1"/>
  <c r="Z683" i="1" s="1"/>
  <c r="Z7" i="1" s="1"/>
  <c r="Y53" i="1"/>
  <c r="Y66" i="1" s="1"/>
  <c r="Y98" i="1" s="1"/>
  <c r="Y111" i="1" s="1"/>
  <c r="Y143" i="1" s="1"/>
  <c r="Y156" i="1" s="1"/>
  <c r="Y188" i="1" s="1"/>
  <c r="Y201" i="1" s="1"/>
  <c r="Y233" i="1" s="1"/>
  <c r="Y246" i="1" s="1"/>
  <c r="Y278" i="1" s="1"/>
  <c r="Y291" i="1" s="1"/>
  <c r="Y323" i="1" s="1"/>
  <c r="Y336" i="1" s="1"/>
  <c r="Y368" i="1" s="1"/>
  <c r="Y381" i="1" s="1"/>
  <c r="Y413" i="1" s="1"/>
  <c r="Y426" i="1" s="1"/>
  <c r="Y458" i="1" s="1"/>
  <c r="Y471" i="1" s="1"/>
  <c r="Y503" i="1" s="1"/>
  <c r="Y516" i="1" s="1"/>
  <c r="Y548" i="1" s="1"/>
  <c r="Y561" i="1" s="1"/>
  <c r="Y593" i="1" s="1"/>
  <c r="Y606" i="1" s="1"/>
  <c r="Y638" i="1" s="1"/>
  <c r="Y651" i="1" s="1"/>
  <c r="Y683" i="1" s="1"/>
  <c r="Y7" i="1" s="1"/>
  <c r="X53" i="1"/>
  <c r="X66" i="1" s="1"/>
  <c r="X98" i="1" s="1"/>
  <c r="X111" i="1" s="1"/>
  <c r="X143" i="1" s="1"/>
  <c r="X156" i="1" s="1"/>
  <c r="X188" i="1" s="1"/>
  <c r="X201" i="1" s="1"/>
  <c r="X233" i="1" s="1"/>
  <c r="X246" i="1" s="1"/>
  <c r="X278" i="1" s="1"/>
  <c r="X291" i="1" s="1"/>
  <c r="X323" i="1" s="1"/>
  <c r="X336" i="1" s="1"/>
  <c r="X368" i="1" s="1"/>
  <c r="X381" i="1" s="1"/>
  <c r="X413" i="1" s="1"/>
  <c r="X426" i="1" s="1"/>
  <c r="X458" i="1" s="1"/>
  <c r="X471" i="1" s="1"/>
  <c r="X503" i="1" s="1"/>
  <c r="X516" i="1" s="1"/>
  <c r="X548" i="1" s="1"/>
  <c r="X561" i="1" s="1"/>
  <c r="X593" i="1" s="1"/>
  <c r="X606" i="1" s="1"/>
  <c r="X638" i="1" s="1"/>
  <c r="X651" i="1" s="1"/>
  <c r="X683" i="1" s="1"/>
  <c r="X7" i="1" s="1"/>
  <c r="W53" i="1"/>
  <c r="W66" i="1" s="1"/>
  <c r="W98" i="1" s="1"/>
  <c r="W111" i="1" s="1"/>
  <c r="W143" i="1" s="1"/>
  <c r="W156" i="1" s="1"/>
  <c r="W188" i="1" s="1"/>
  <c r="W201" i="1" s="1"/>
  <c r="W233" i="1" s="1"/>
  <c r="W246" i="1" s="1"/>
  <c r="W278" i="1" s="1"/>
  <c r="W291" i="1" s="1"/>
  <c r="W323" i="1" s="1"/>
  <c r="W336" i="1" s="1"/>
  <c r="W368" i="1" s="1"/>
  <c r="W381" i="1" s="1"/>
  <c r="W413" i="1" s="1"/>
  <c r="W426" i="1" s="1"/>
  <c r="W458" i="1" s="1"/>
  <c r="W471" i="1" s="1"/>
  <c r="W503" i="1" s="1"/>
  <c r="W516" i="1" s="1"/>
  <c r="W548" i="1" s="1"/>
  <c r="W561" i="1" s="1"/>
  <c r="W593" i="1" s="1"/>
  <c r="W606" i="1" s="1"/>
  <c r="W638" i="1" s="1"/>
  <c r="W651" i="1" s="1"/>
  <c r="W683" i="1" s="1"/>
  <c r="W7" i="1" s="1"/>
  <c r="V53" i="1"/>
  <c r="V66" i="1" s="1"/>
  <c r="V98" i="1" s="1"/>
  <c r="V111" i="1" s="1"/>
  <c r="V143" i="1" s="1"/>
  <c r="V156" i="1" s="1"/>
  <c r="V188" i="1" s="1"/>
  <c r="V201" i="1" s="1"/>
  <c r="V233" i="1" s="1"/>
  <c r="V246" i="1" s="1"/>
  <c r="V278" i="1" s="1"/>
  <c r="V291" i="1" s="1"/>
  <c r="V323" i="1" s="1"/>
  <c r="V336" i="1" s="1"/>
  <c r="V368" i="1" s="1"/>
  <c r="V381" i="1" s="1"/>
  <c r="V413" i="1" s="1"/>
  <c r="V426" i="1" s="1"/>
  <c r="V458" i="1" s="1"/>
  <c r="U53" i="1"/>
  <c r="U66" i="1" s="1"/>
  <c r="U98" i="1" s="1"/>
  <c r="U111" i="1" s="1"/>
  <c r="U143" i="1" s="1"/>
  <c r="U156" i="1" s="1"/>
  <c r="U188" i="1" s="1"/>
  <c r="U201" i="1" s="1"/>
  <c r="U233" i="1" s="1"/>
  <c r="U246" i="1" s="1"/>
  <c r="U278" i="1" s="1"/>
  <c r="U291" i="1" s="1"/>
  <c r="U323" i="1" s="1"/>
  <c r="U336" i="1" s="1"/>
  <c r="U368" i="1" s="1"/>
  <c r="U381" i="1" s="1"/>
  <c r="U413" i="1" s="1"/>
  <c r="U426" i="1" s="1"/>
  <c r="U458" i="1" s="1"/>
  <c r="U471" i="1" s="1"/>
  <c r="U503" i="1" s="1"/>
  <c r="U516" i="1" s="1"/>
  <c r="U548" i="1" s="1"/>
  <c r="U561" i="1" s="1"/>
  <c r="U593" i="1" s="1"/>
  <c r="U606" i="1" s="1"/>
  <c r="U638" i="1" s="1"/>
  <c r="U651" i="1" s="1"/>
  <c r="U683" i="1" s="1"/>
  <c r="U7" i="1" s="1"/>
  <c r="R53" i="1"/>
  <c r="R66" i="1" s="1"/>
  <c r="R98" i="1" s="1"/>
  <c r="R111" i="1" s="1"/>
  <c r="R143" i="1" s="1"/>
  <c r="R156" i="1" s="1"/>
  <c r="R188" i="1" s="1"/>
  <c r="R201" i="1" s="1"/>
  <c r="R233" i="1" s="1"/>
  <c r="R246" i="1" s="1"/>
  <c r="R278" i="1" s="1"/>
  <c r="R291" i="1" s="1"/>
  <c r="R323" i="1" s="1"/>
  <c r="R336" i="1" s="1"/>
  <c r="R368" i="1" s="1"/>
  <c r="R381" i="1" s="1"/>
  <c r="R413" i="1" s="1"/>
  <c r="R426" i="1" s="1"/>
  <c r="R458" i="1" s="1"/>
  <c r="R471" i="1" s="1"/>
  <c r="R503" i="1" s="1"/>
  <c r="R516" i="1" s="1"/>
  <c r="R548" i="1" s="1"/>
  <c r="R561" i="1" s="1"/>
  <c r="R593" i="1" s="1"/>
  <c r="R606" i="1" s="1"/>
  <c r="R638" i="1" s="1"/>
  <c r="R651" i="1" s="1"/>
  <c r="R683" i="1" s="1"/>
  <c r="R7" i="1" s="1"/>
  <c r="Q53" i="1"/>
  <c r="Q66" i="1" s="1"/>
  <c r="Q98" i="1" s="1"/>
  <c r="Q111" i="1" s="1"/>
  <c r="Q143" i="1" s="1"/>
  <c r="Q156" i="1" s="1"/>
  <c r="Q188" i="1" s="1"/>
  <c r="Q201" i="1" s="1"/>
  <c r="Q233" i="1" s="1"/>
  <c r="Q246" i="1" s="1"/>
  <c r="Q278" i="1" s="1"/>
  <c r="Q291" i="1" s="1"/>
  <c r="Q323" i="1" s="1"/>
  <c r="Q336" i="1" s="1"/>
  <c r="Q368" i="1" s="1"/>
  <c r="Q381" i="1" s="1"/>
  <c r="Q413" i="1" s="1"/>
  <c r="Q426" i="1" s="1"/>
  <c r="Q458" i="1" s="1"/>
  <c r="Q471" i="1" s="1"/>
  <c r="Q503" i="1" s="1"/>
  <c r="Q516" i="1" s="1"/>
  <c r="Q548" i="1" s="1"/>
  <c r="Q561" i="1" s="1"/>
  <c r="Q593" i="1" s="1"/>
  <c r="Q606" i="1" s="1"/>
  <c r="Q638" i="1" s="1"/>
  <c r="Q651" i="1" s="1"/>
  <c r="Q683" i="1" s="1"/>
  <c r="Q7" i="1" s="1"/>
  <c r="P53" i="1"/>
  <c r="P66" i="1" s="1"/>
  <c r="P98" i="1" s="1"/>
  <c r="P111" i="1" s="1"/>
  <c r="P143" i="1" s="1"/>
  <c r="P156" i="1" s="1"/>
  <c r="P188" i="1" s="1"/>
  <c r="P201" i="1" s="1"/>
  <c r="P233" i="1" s="1"/>
  <c r="P246" i="1" s="1"/>
  <c r="P278" i="1" s="1"/>
  <c r="P291" i="1" s="1"/>
  <c r="P323" i="1" s="1"/>
  <c r="P336" i="1" s="1"/>
  <c r="P368" i="1" s="1"/>
  <c r="P381" i="1" s="1"/>
  <c r="P413" i="1" s="1"/>
  <c r="P426" i="1" s="1"/>
  <c r="P458" i="1" s="1"/>
  <c r="O53" i="1"/>
  <c r="O66" i="1" s="1"/>
  <c r="O98" i="1" s="1"/>
  <c r="O111" i="1" s="1"/>
  <c r="O143" i="1" s="1"/>
  <c r="O156" i="1" s="1"/>
  <c r="O188" i="1" s="1"/>
  <c r="O201" i="1" s="1"/>
  <c r="O233" i="1" s="1"/>
  <c r="O246" i="1" s="1"/>
  <c r="O278" i="1" s="1"/>
  <c r="O291" i="1" s="1"/>
  <c r="O323" i="1" s="1"/>
  <c r="O336" i="1" s="1"/>
  <c r="O368" i="1" s="1"/>
  <c r="O381" i="1" s="1"/>
  <c r="O413" i="1" s="1"/>
  <c r="O426" i="1" s="1"/>
  <c r="O458" i="1" s="1"/>
  <c r="O471" i="1" s="1"/>
  <c r="O503" i="1" s="1"/>
  <c r="O516" i="1" s="1"/>
  <c r="O548" i="1" s="1"/>
  <c r="O561" i="1" s="1"/>
  <c r="O593" i="1" s="1"/>
  <c r="O606" i="1" s="1"/>
  <c r="O638" i="1" s="1"/>
  <c r="O651" i="1" s="1"/>
  <c r="O683" i="1" s="1"/>
  <c r="O7" i="1" s="1"/>
  <c r="N53" i="1"/>
  <c r="N66" i="1" s="1"/>
  <c r="N98" i="1" s="1"/>
  <c r="N111" i="1" s="1"/>
  <c r="N143" i="1" s="1"/>
  <c r="N156" i="1" s="1"/>
  <c r="N188" i="1" s="1"/>
  <c r="N201" i="1" s="1"/>
  <c r="N233" i="1" s="1"/>
  <c r="N246" i="1" s="1"/>
  <c r="N278" i="1" s="1"/>
  <c r="N291" i="1" s="1"/>
  <c r="N323" i="1" s="1"/>
  <c r="N336" i="1" s="1"/>
  <c r="N368" i="1" s="1"/>
  <c r="N381" i="1" s="1"/>
  <c r="N413" i="1" s="1"/>
  <c r="N426" i="1" s="1"/>
  <c r="N458" i="1" s="1"/>
  <c r="N471" i="1" s="1"/>
  <c r="N503" i="1" s="1"/>
  <c r="N516" i="1" s="1"/>
  <c r="N548" i="1" s="1"/>
  <c r="N561" i="1" s="1"/>
  <c r="N593" i="1" s="1"/>
  <c r="N606" i="1" s="1"/>
  <c r="N638" i="1" s="1"/>
  <c r="N651" i="1" s="1"/>
  <c r="N683" i="1" s="1"/>
  <c r="N7" i="1" s="1"/>
  <c r="M53" i="1"/>
  <c r="M66" i="1" s="1"/>
  <c r="M98" i="1" s="1"/>
  <c r="M111" i="1" s="1"/>
  <c r="M143" i="1" s="1"/>
  <c r="M156" i="1" s="1"/>
  <c r="M188" i="1" s="1"/>
  <c r="M201" i="1" s="1"/>
  <c r="M233" i="1" s="1"/>
  <c r="M246" i="1" s="1"/>
  <c r="M278" i="1" s="1"/>
  <c r="M291" i="1" s="1"/>
  <c r="M323" i="1" s="1"/>
  <c r="M336" i="1" s="1"/>
  <c r="M368" i="1" s="1"/>
  <c r="M381" i="1" s="1"/>
  <c r="M413" i="1" s="1"/>
  <c r="M426" i="1" s="1"/>
  <c r="M458" i="1" s="1"/>
  <c r="L53" i="1"/>
  <c r="L66" i="1" s="1"/>
  <c r="L98" i="1" s="1"/>
  <c r="L111" i="1" s="1"/>
  <c r="L143" i="1" s="1"/>
  <c r="L156" i="1" s="1"/>
  <c r="L188" i="1" s="1"/>
  <c r="L201" i="1" s="1"/>
  <c r="L233" i="1" s="1"/>
  <c r="L246" i="1" s="1"/>
  <c r="L278" i="1" s="1"/>
  <c r="L291" i="1" s="1"/>
  <c r="L323" i="1" s="1"/>
  <c r="L336" i="1" s="1"/>
  <c r="L368" i="1" s="1"/>
  <c r="L381" i="1" s="1"/>
  <c r="L413" i="1" s="1"/>
  <c r="L426" i="1" s="1"/>
  <c r="L458" i="1" s="1"/>
  <c r="L471" i="1" s="1"/>
  <c r="L503" i="1" s="1"/>
  <c r="L516" i="1" s="1"/>
  <c r="L548" i="1" s="1"/>
  <c r="L561" i="1" s="1"/>
  <c r="L593" i="1" s="1"/>
  <c r="L606" i="1" s="1"/>
  <c r="L638" i="1" s="1"/>
  <c r="L651" i="1" s="1"/>
  <c r="L683" i="1" s="1"/>
  <c r="L7" i="1" s="1"/>
  <c r="I233" i="1"/>
  <c r="G415" i="1"/>
  <c r="G370" i="1"/>
  <c r="G325" i="1"/>
  <c r="G280" i="1"/>
  <c r="G235" i="1"/>
  <c r="G190" i="1"/>
  <c r="G145" i="1"/>
  <c r="G100" i="1"/>
  <c r="G55" i="1"/>
  <c r="I458" i="1"/>
  <c r="I413" i="1"/>
  <c r="I368" i="1"/>
  <c r="I323" i="1"/>
  <c r="I278" i="1"/>
  <c r="O689" i="1"/>
  <c r="I188" i="1"/>
  <c r="I143" i="1"/>
  <c r="I98" i="1"/>
  <c r="I53" i="1"/>
  <c r="C727" i="7"/>
  <c r="E727" i="7"/>
  <c r="G727" i="7"/>
  <c r="C102" i="7"/>
  <c r="B102" i="7"/>
  <c r="B147" i="7" s="1"/>
  <c r="B192" i="7" s="1"/>
  <c r="B237" i="7" s="1"/>
  <c r="C101" i="7"/>
  <c r="C146" i="7" s="1"/>
  <c r="C191" i="7" s="1"/>
  <c r="AJ12" i="7"/>
  <c r="AI12" i="7"/>
  <c r="AJ11" i="7"/>
  <c r="AJ57" i="7"/>
  <c r="AI57" i="7"/>
  <c r="AJ56" i="7"/>
  <c r="B101" i="7"/>
  <c r="B146" i="7" s="1"/>
  <c r="B191" i="7" s="1"/>
  <c r="B236" i="7" s="1"/>
  <c r="B281" i="7" s="1"/>
  <c r="B326" i="7" s="1"/>
  <c r="B371" i="7" s="1"/>
  <c r="B416" i="7" s="1"/>
  <c r="B461" i="7" s="1"/>
  <c r="B506" i="7" s="1"/>
  <c r="B551" i="7" s="1"/>
  <c r="B596" i="7" s="1"/>
  <c r="B641" i="7" s="1"/>
  <c r="D101" i="7"/>
  <c r="D146" i="7" s="1"/>
  <c r="D191" i="7" s="1"/>
  <c r="D236" i="7" s="1"/>
  <c r="D281" i="7" s="1"/>
  <c r="D326" i="7" s="1"/>
  <c r="D371" i="7" s="1"/>
  <c r="D416" i="7" s="1"/>
  <c r="D461" i="7" s="1"/>
  <c r="D506" i="7" s="1"/>
  <c r="D551" i="7" s="1"/>
  <c r="D596" i="7" s="1"/>
  <c r="D641" i="7" s="1"/>
  <c r="G7" i="7"/>
  <c r="F53" i="7"/>
  <c r="F66" i="7" s="1"/>
  <c r="F98" i="7" s="1"/>
  <c r="F111" i="7" s="1"/>
  <c r="F143" i="7" s="1"/>
  <c r="F156" i="7" s="1"/>
  <c r="F188" i="7" s="1"/>
  <c r="F201" i="7" s="1"/>
  <c r="F233" i="7" s="1"/>
  <c r="F246" i="7" s="1"/>
  <c r="F278" i="7" s="1"/>
  <c r="F291" i="7" s="1"/>
  <c r="F323" i="7" s="1"/>
  <c r="F336" i="7" s="1"/>
  <c r="F368" i="7" s="1"/>
  <c r="F381" i="7" s="1"/>
  <c r="F413" i="7" s="1"/>
  <c r="F426" i="7" s="1"/>
  <c r="F458" i="7" s="1"/>
  <c r="F471" i="7" s="1"/>
  <c r="F503" i="7" s="1"/>
  <c r="F516" i="7" s="1"/>
  <c r="F548" i="7" s="1"/>
  <c r="F561" i="7" s="1"/>
  <c r="F593" i="7" s="1"/>
  <c r="F606" i="7" s="1"/>
  <c r="F638" i="7" s="1"/>
  <c r="F651" i="7" s="1"/>
  <c r="F683" i="7" s="1"/>
  <c r="F7" i="7" s="1"/>
  <c r="E53" i="7"/>
  <c r="E66" i="7" s="1"/>
  <c r="E98" i="7" s="1"/>
  <c r="E111" i="7" s="1"/>
  <c r="E143" i="7" s="1"/>
  <c r="E156" i="7" s="1"/>
  <c r="E188" i="7" s="1"/>
  <c r="E201" i="7" s="1"/>
  <c r="E233" i="7" s="1"/>
  <c r="E246" i="7" s="1"/>
  <c r="E278" i="7" s="1"/>
  <c r="E291" i="7" s="1"/>
  <c r="E323" i="7" s="1"/>
  <c r="E336" i="7" s="1"/>
  <c r="E368" i="7" s="1"/>
  <c r="E381" i="7" s="1"/>
  <c r="E413" i="7" s="1"/>
  <c r="E426" i="7" s="1"/>
  <c r="E458" i="7" s="1"/>
  <c r="E471" i="7" s="1"/>
  <c r="E503" i="7" s="1"/>
  <c r="E516" i="7" s="1"/>
  <c r="E548" i="7" s="1"/>
  <c r="E561" i="7" s="1"/>
  <c r="E593" i="7" s="1"/>
  <c r="E606" i="7" s="1"/>
  <c r="E638" i="7" s="1"/>
  <c r="E651" i="7" s="1"/>
  <c r="E683" i="7" s="1"/>
  <c r="E7" i="7" s="1"/>
  <c r="D53" i="7"/>
  <c r="D66" i="7" s="1"/>
  <c r="D98" i="7" s="1"/>
  <c r="D111" i="7" s="1"/>
  <c r="D143" i="7" s="1"/>
  <c r="D156" i="7" s="1"/>
  <c r="D188" i="7" s="1"/>
  <c r="D201" i="7" s="1"/>
  <c r="D233" i="7" s="1"/>
  <c r="D246" i="7" s="1"/>
  <c r="D278" i="7" s="1"/>
  <c r="D291" i="7" s="1"/>
  <c r="D323" i="7" s="1"/>
  <c r="D336" i="7" s="1"/>
  <c r="D368" i="7" s="1"/>
  <c r="D381" i="7" s="1"/>
  <c r="D413" i="7" s="1"/>
  <c r="D426" i="7" s="1"/>
  <c r="D458" i="7" s="1"/>
  <c r="D471" i="7" s="1"/>
  <c r="D503" i="7" s="1"/>
  <c r="D516" i="7" s="1"/>
  <c r="D548" i="7" s="1"/>
  <c r="D561" i="7" s="1"/>
  <c r="D593" i="7" s="1"/>
  <c r="D606" i="7" s="1"/>
  <c r="D638" i="7" s="1"/>
  <c r="D651" i="7" s="1"/>
  <c r="D683" i="7" s="1"/>
  <c r="D7" i="7" s="1"/>
  <c r="C53" i="7"/>
  <c r="C66" i="7" s="1"/>
  <c r="C98" i="7" s="1"/>
  <c r="C111" i="7" s="1"/>
  <c r="C143" i="7" s="1"/>
  <c r="C156" i="7" s="1"/>
  <c r="C188" i="7" s="1"/>
  <c r="C201" i="7" s="1"/>
  <c r="C233" i="7" s="1"/>
  <c r="C246" i="7" s="1"/>
  <c r="C278" i="7" s="1"/>
  <c r="C291" i="7" s="1"/>
  <c r="C323" i="7" s="1"/>
  <c r="C336" i="7" s="1"/>
  <c r="C368" i="7" s="1"/>
  <c r="C381" i="7" s="1"/>
  <c r="C413" i="7" s="1"/>
  <c r="C426" i="7" s="1"/>
  <c r="C458" i="7" s="1"/>
  <c r="B53" i="7"/>
  <c r="B66" i="7" s="1"/>
  <c r="B98" i="7" s="1"/>
  <c r="B111" i="7" s="1"/>
  <c r="B143" i="7" s="1"/>
  <c r="B156" i="7" s="1"/>
  <c r="B188" i="7" s="1"/>
  <c r="B201" i="7" s="1"/>
  <c r="B233" i="7" s="1"/>
  <c r="B246" i="7" s="1"/>
  <c r="B278" i="7" s="1"/>
  <c r="B291" i="7" s="1"/>
  <c r="B323" i="7" s="1"/>
  <c r="B336" i="7" s="1"/>
  <c r="B368" i="7" s="1"/>
  <c r="B381" i="7" s="1"/>
  <c r="B413" i="7" s="1"/>
  <c r="B426" i="7" s="1"/>
  <c r="B458" i="7" s="1"/>
  <c r="B471" i="7" s="1"/>
  <c r="B503" i="7" s="1"/>
  <c r="B516" i="7" s="1"/>
  <c r="B548" i="7" s="1"/>
  <c r="B561" i="7" s="1"/>
  <c r="B593" i="7" s="1"/>
  <c r="B606" i="7" s="1"/>
  <c r="B638" i="7" s="1"/>
  <c r="B651" i="7" s="1"/>
  <c r="B683" i="7" s="1"/>
  <c r="B7" i="7" s="1"/>
  <c r="AK53" i="7"/>
  <c r="AK66" i="7" s="1"/>
  <c r="AK98" i="7" s="1"/>
  <c r="AK111" i="7" s="1"/>
  <c r="AK143" i="7" s="1"/>
  <c r="AK156" i="7" s="1"/>
  <c r="AK188" i="7" s="1"/>
  <c r="AK201" i="7" s="1"/>
  <c r="AK233" i="7" s="1"/>
  <c r="AK246" i="7" s="1"/>
  <c r="AK278" i="7" s="1"/>
  <c r="AK291" i="7" s="1"/>
  <c r="AK323" i="7" s="1"/>
  <c r="AK336" i="7" s="1"/>
  <c r="AK368" i="7" s="1"/>
  <c r="AK381" i="7" s="1"/>
  <c r="AK413" i="7" s="1"/>
  <c r="AK426" i="7" s="1"/>
  <c r="AK458" i="7" s="1"/>
  <c r="AJ53" i="7"/>
  <c r="AJ66" i="7" s="1"/>
  <c r="AJ98" i="7" s="1"/>
  <c r="AJ111" i="7" s="1"/>
  <c r="AJ143" i="7" s="1"/>
  <c r="AJ156" i="7" s="1"/>
  <c r="AJ188" i="7" s="1"/>
  <c r="AJ201" i="7" s="1"/>
  <c r="AJ233" i="7" s="1"/>
  <c r="AJ246" i="7" s="1"/>
  <c r="AJ278" i="7" s="1"/>
  <c r="AJ291" i="7" s="1"/>
  <c r="AJ323" i="7" s="1"/>
  <c r="AJ336" i="7" s="1"/>
  <c r="AJ368" i="7" s="1"/>
  <c r="AJ381" i="7" s="1"/>
  <c r="AJ413" i="7" s="1"/>
  <c r="AJ426" i="7" s="1"/>
  <c r="AJ458" i="7" s="1"/>
  <c r="AJ471" i="7" s="1"/>
  <c r="AJ503" i="7" s="1"/>
  <c r="AJ516" i="7" s="1"/>
  <c r="AJ548" i="7" s="1"/>
  <c r="AJ561" i="7" s="1"/>
  <c r="AJ593" i="7" s="1"/>
  <c r="AJ606" i="7" s="1"/>
  <c r="AJ638" i="7" s="1"/>
  <c r="AJ651" i="7" s="1"/>
  <c r="AJ683" i="7" s="1"/>
  <c r="AJ7" i="7" s="1"/>
  <c r="AH53" i="7"/>
  <c r="AH66" i="7" s="1"/>
  <c r="AH98" i="7" s="1"/>
  <c r="AH111" i="7" s="1"/>
  <c r="AH143" i="7" s="1"/>
  <c r="AH156" i="7" s="1"/>
  <c r="AH188" i="7" s="1"/>
  <c r="AH201" i="7" s="1"/>
  <c r="AH233" i="7" s="1"/>
  <c r="AH246" i="7" s="1"/>
  <c r="AH278" i="7" s="1"/>
  <c r="AH291" i="7" s="1"/>
  <c r="AH323" i="7" s="1"/>
  <c r="AH336" i="7" s="1"/>
  <c r="AH368" i="7" s="1"/>
  <c r="AH381" i="7" s="1"/>
  <c r="AH413" i="7" s="1"/>
  <c r="AH426" i="7" s="1"/>
  <c r="AH458" i="7" s="1"/>
  <c r="AG53" i="7"/>
  <c r="AG66" i="7" s="1"/>
  <c r="AG98" i="7" s="1"/>
  <c r="AG111" i="7" s="1"/>
  <c r="AG143" i="7" s="1"/>
  <c r="AG156" i="7" s="1"/>
  <c r="AG188" i="7" s="1"/>
  <c r="AG201" i="7" s="1"/>
  <c r="AG233" i="7" s="1"/>
  <c r="AG246" i="7" s="1"/>
  <c r="AG278" i="7" s="1"/>
  <c r="AG291" i="7" s="1"/>
  <c r="AG323" i="7" s="1"/>
  <c r="AG336" i="7" s="1"/>
  <c r="AG368" i="7" s="1"/>
  <c r="AG381" i="7" s="1"/>
  <c r="AG413" i="7" s="1"/>
  <c r="AG426" i="7" s="1"/>
  <c r="AG458" i="7" s="1"/>
  <c r="AG471" i="7" s="1"/>
  <c r="AG503" i="7" s="1"/>
  <c r="AG516" i="7" s="1"/>
  <c r="AG548" i="7" s="1"/>
  <c r="AG561" i="7" s="1"/>
  <c r="AG593" i="7" s="1"/>
  <c r="AG606" i="7" s="1"/>
  <c r="AG638" i="7" s="1"/>
  <c r="AG651" i="7" s="1"/>
  <c r="AG683" i="7" s="1"/>
  <c r="AG7" i="7" s="1"/>
  <c r="AF53" i="7"/>
  <c r="AF66" i="7" s="1"/>
  <c r="AF98" i="7" s="1"/>
  <c r="AF111" i="7" s="1"/>
  <c r="AF143" i="7" s="1"/>
  <c r="AF156" i="7" s="1"/>
  <c r="AF188" i="7" s="1"/>
  <c r="AF201" i="7" s="1"/>
  <c r="AF233" i="7" s="1"/>
  <c r="AF246" i="7" s="1"/>
  <c r="AF278" i="7" s="1"/>
  <c r="AF291" i="7" s="1"/>
  <c r="AF323" i="7" s="1"/>
  <c r="AF336" i="7" s="1"/>
  <c r="AF368" i="7" s="1"/>
  <c r="AF381" i="7" s="1"/>
  <c r="AF413" i="7" s="1"/>
  <c r="AF426" i="7" s="1"/>
  <c r="AF458" i="7" s="1"/>
  <c r="AF471" i="7" s="1"/>
  <c r="AF503" i="7" s="1"/>
  <c r="AF516" i="7" s="1"/>
  <c r="AF548" i="7" s="1"/>
  <c r="AF561" i="7" s="1"/>
  <c r="AF593" i="7" s="1"/>
  <c r="AF606" i="7" s="1"/>
  <c r="AF638" i="7" s="1"/>
  <c r="AF651" i="7" s="1"/>
  <c r="AF683" i="7" s="1"/>
  <c r="AF7" i="7" s="1"/>
  <c r="AE53" i="7"/>
  <c r="AE66" i="7" s="1"/>
  <c r="AE98" i="7" s="1"/>
  <c r="AE111" i="7" s="1"/>
  <c r="AE143" i="7" s="1"/>
  <c r="AE156" i="7" s="1"/>
  <c r="AE188" i="7" s="1"/>
  <c r="AE201" i="7" s="1"/>
  <c r="AE233" i="7" s="1"/>
  <c r="AE246" i="7" s="1"/>
  <c r="AE278" i="7" s="1"/>
  <c r="AE291" i="7" s="1"/>
  <c r="AE323" i="7" s="1"/>
  <c r="AE336" i="7" s="1"/>
  <c r="AE368" i="7" s="1"/>
  <c r="AE381" i="7" s="1"/>
  <c r="AE413" i="7" s="1"/>
  <c r="AE426" i="7" s="1"/>
  <c r="AE458" i="7" s="1"/>
  <c r="AE471" i="7" s="1"/>
  <c r="AE503" i="7" s="1"/>
  <c r="AE516" i="7" s="1"/>
  <c r="AE548" i="7" s="1"/>
  <c r="AE561" i="7" s="1"/>
  <c r="AE593" i="7" s="1"/>
  <c r="AE606" i="7" s="1"/>
  <c r="AE638" i="7" s="1"/>
  <c r="AE651" i="7" s="1"/>
  <c r="AE683" i="7" s="1"/>
  <c r="AE7" i="7" s="1"/>
  <c r="AD53" i="7"/>
  <c r="AD66" i="7" s="1"/>
  <c r="AD98" i="7" s="1"/>
  <c r="AD111" i="7" s="1"/>
  <c r="AD143" i="7" s="1"/>
  <c r="AD156" i="7" s="1"/>
  <c r="AD188" i="7" s="1"/>
  <c r="AD201" i="7" s="1"/>
  <c r="AD233" i="7" s="1"/>
  <c r="AD246" i="7" s="1"/>
  <c r="AD278" i="7" s="1"/>
  <c r="AD291" i="7" s="1"/>
  <c r="AD323" i="7" s="1"/>
  <c r="AD336" i="7" s="1"/>
  <c r="AD368" i="7" s="1"/>
  <c r="AD381" i="7" s="1"/>
  <c r="AD413" i="7" s="1"/>
  <c r="AD426" i="7" s="1"/>
  <c r="AD458" i="7" s="1"/>
  <c r="AD471" i="7" s="1"/>
  <c r="AD503" i="7" s="1"/>
  <c r="AD516" i="7" s="1"/>
  <c r="AD548" i="7" s="1"/>
  <c r="AD561" i="7" s="1"/>
  <c r="AD593" i="7" s="1"/>
  <c r="AD606" i="7" s="1"/>
  <c r="AD638" i="7" s="1"/>
  <c r="AD651" i="7" s="1"/>
  <c r="AD683" i="7" s="1"/>
  <c r="AD7" i="7" s="1"/>
  <c r="AC53" i="7"/>
  <c r="AC66" i="7" s="1"/>
  <c r="AC98" i="7" s="1"/>
  <c r="AC111" i="7" s="1"/>
  <c r="AC143" i="7" s="1"/>
  <c r="AC156" i="7" s="1"/>
  <c r="AC188" i="7" s="1"/>
  <c r="AC201" i="7" s="1"/>
  <c r="AC233" i="7" s="1"/>
  <c r="AC246" i="7" s="1"/>
  <c r="AC278" i="7" s="1"/>
  <c r="AC291" i="7" s="1"/>
  <c r="AC323" i="7" s="1"/>
  <c r="AC336" i="7" s="1"/>
  <c r="AC368" i="7" s="1"/>
  <c r="AC381" i="7" s="1"/>
  <c r="AC413" i="7" s="1"/>
  <c r="AC426" i="7" s="1"/>
  <c r="AC458" i="7" s="1"/>
  <c r="AB53" i="7"/>
  <c r="AB66" i="7" s="1"/>
  <c r="AB98" i="7" s="1"/>
  <c r="AB111" i="7" s="1"/>
  <c r="AB143" i="7" s="1"/>
  <c r="AB156" i="7" s="1"/>
  <c r="AB188" i="7" s="1"/>
  <c r="AB201" i="7" s="1"/>
  <c r="AB233" i="7" s="1"/>
  <c r="AB246" i="7" s="1"/>
  <c r="AB278" i="7" s="1"/>
  <c r="AB291" i="7" s="1"/>
  <c r="AB323" i="7" s="1"/>
  <c r="AB336" i="7" s="1"/>
  <c r="AB368" i="7" s="1"/>
  <c r="AB381" i="7" s="1"/>
  <c r="AB413" i="7" s="1"/>
  <c r="AB426" i="7" s="1"/>
  <c r="AB458" i="7" s="1"/>
  <c r="AB471" i="7" s="1"/>
  <c r="AB503" i="7" s="1"/>
  <c r="AB516" i="7" s="1"/>
  <c r="AB548" i="7" s="1"/>
  <c r="AB561" i="7" s="1"/>
  <c r="AB593" i="7" s="1"/>
  <c r="AB606" i="7" s="1"/>
  <c r="AB638" i="7" s="1"/>
  <c r="AB651" i="7" s="1"/>
  <c r="AB683" i="7" s="1"/>
  <c r="AB7" i="7" s="1"/>
  <c r="AA53" i="7"/>
  <c r="AA66" i="7" s="1"/>
  <c r="AA98" i="7" s="1"/>
  <c r="AA111" i="7" s="1"/>
  <c r="AA143" i="7" s="1"/>
  <c r="AA156" i="7" s="1"/>
  <c r="AA188" i="7" s="1"/>
  <c r="AA201" i="7" s="1"/>
  <c r="AA233" i="7" s="1"/>
  <c r="AA246" i="7" s="1"/>
  <c r="AA278" i="7" s="1"/>
  <c r="AA291" i="7" s="1"/>
  <c r="AA323" i="7" s="1"/>
  <c r="AA336" i="7" s="1"/>
  <c r="AA368" i="7" s="1"/>
  <c r="AA381" i="7" s="1"/>
  <c r="AA413" i="7" s="1"/>
  <c r="AA426" i="7" s="1"/>
  <c r="AA458" i="7" s="1"/>
  <c r="AA471" i="7" s="1"/>
  <c r="AA503" i="7" s="1"/>
  <c r="AA516" i="7" s="1"/>
  <c r="AA548" i="7" s="1"/>
  <c r="AA561" i="7" s="1"/>
  <c r="AA593" i="7" s="1"/>
  <c r="AA606" i="7" s="1"/>
  <c r="AA638" i="7" s="1"/>
  <c r="AA651" i="7" s="1"/>
  <c r="AA683" i="7" s="1"/>
  <c r="AA7" i="7" s="1"/>
  <c r="Z53" i="7"/>
  <c r="Z66" i="7" s="1"/>
  <c r="Z98" i="7" s="1"/>
  <c r="Z111" i="7" s="1"/>
  <c r="Z143" i="7" s="1"/>
  <c r="Z156" i="7" s="1"/>
  <c r="Z188" i="7" s="1"/>
  <c r="Z201" i="7" s="1"/>
  <c r="Z233" i="7" s="1"/>
  <c r="Z246" i="7" s="1"/>
  <c r="Z278" i="7" s="1"/>
  <c r="Z291" i="7" s="1"/>
  <c r="Z323" i="7" s="1"/>
  <c r="Z336" i="7" s="1"/>
  <c r="Z368" i="7" s="1"/>
  <c r="Z381" i="7" s="1"/>
  <c r="Z413" i="7" s="1"/>
  <c r="Z426" i="7" s="1"/>
  <c r="Z458" i="7" s="1"/>
  <c r="Z471" i="7" s="1"/>
  <c r="Z503" i="7" s="1"/>
  <c r="Z516" i="7" s="1"/>
  <c r="Z548" i="7" s="1"/>
  <c r="Z561" i="7" s="1"/>
  <c r="Z593" i="7" s="1"/>
  <c r="Z606" i="7" s="1"/>
  <c r="Z638" i="7" s="1"/>
  <c r="Z651" i="7" s="1"/>
  <c r="Z683" i="7" s="1"/>
  <c r="Z7" i="7" s="1"/>
  <c r="Y53" i="7"/>
  <c r="Y66" i="7" s="1"/>
  <c r="Y98" i="7" s="1"/>
  <c r="Y111" i="7" s="1"/>
  <c r="Y143" i="7" s="1"/>
  <c r="Y156" i="7" s="1"/>
  <c r="Y188" i="7" s="1"/>
  <c r="Y201" i="7" s="1"/>
  <c r="Y233" i="7" s="1"/>
  <c r="Y246" i="7" s="1"/>
  <c r="Y278" i="7" s="1"/>
  <c r="Y291" i="7" s="1"/>
  <c r="Y323" i="7" s="1"/>
  <c r="Y336" i="7" s="1"/>
  <c r="Y368" i="7" s="1"/>
  <c r="Y381" i="7" s="1"/>
  <c r="Y413" i="7" s="1"/>
  <c r="Y426" i="7" s="1"/>
  <c r="Y458" i="7" s="1"/>
  <c r="Y471" i="7" s="1"/>
  <c r="Y503" i="7" s="1"/>
  <c r="Y516" i="7" s="1"/>
  <c r="Y548" i="7" s="1"/>
  <c r="Y561" i="7" s="1"/>
  <c r="Y593" i="7" s="1"/>
  <c r="Y606" i="7" s="1"/>
  <c r="Y638" i="7" s="1"/>
  <c r="Y651" i="7" s="1"/>
  <c r="Y683" i="7" s="1"/>
  <c r="Y7" i="7" s="1"/>
  <c r="X53" i="7"/>
  <c r="X66" i="7" s="1"/>
  <c r="X98" i="7" s="1"/>
  <c r="X111" i="7" s="1"/>
  <c r="X143" i="7" s="1"/>
  <c r="X156" i="7" s="1"/>
  <c r="X188" i="7" s="1"/>
  <c r="X201" i="7" s="1"/>
  <c r="X233" i="7" s="1"/>
  <c r="X246" i="7" s="1"/>
  <c r="X278" i="7" s="1"/>
  <c r="X291" i="7" s="1"/>
  <c r="X323" i="7" s="1"/>
  <c r="X336" i="7" s="1"/>
  <c r="X368" i="7" s="1"/>
  <c r="X381" i="7" s="1"/>
  <c r="X413" i="7" s="1"/>
  <c r="X426" i="7" s="1"/>
  <c r="X458" i="7" s="1"/>
  <c r="W53" i="7"/>
  <c r="W66" i="7" s="1"/>
  <c r="W98" i="7" s="1"/>
  <c r="W111" i="7" s="1"/>
  <c r="W143" i="7" s="1"/>
  <c r="W156" i="7" s="1"/>
  <c r="W188" i="7" s="1"/>
  <c r="W201" i="7" s="1"/>
  <c r="W233" i="7" s="1"/>
  <c r="W246" i="7" s="1"/>
  <c r="W278" i="7" s="1"/>
  <c r="W291" i="7" s="1"/>
  <c r="W323" i="7" s="1"/>
  <c r="W336" i="7" s="1"/>
  <c r="W368" i="7" s="1"/>
  <c r="W381" i="7" s="1"/>
  <c r="W413" i="7" s="1"/>
  <c r="W426" i="7" s="1"/>
  <c r="W458" i="7" s="1"/>
  <c r="V53" i="7"/>
  <c r="V66" i="7" s="1"/>
  <c r="V98" i="7" s="1"/>
  <c r="V111" i="7" s="1"/>
  <c r="V143" i="7" s="1"/>
  <c r="V156" i="7" s="1"/>
  <c r="V188" i="7" s="1"/>
  <c r="V201" i="7" s="1"/>
  <c r="V233" i="7" s="1"/>
  <c r="V246" i="7" s="1"/>
  <c r="V278" i="7" s="1"/>
  <c r="V291" i="7" s="1"/>
  <c r="V323" i="7" s="1"/>
  <c r="V336" i="7" s="1"/>
  <c r="V368" i="7" s="1"/>
  <c r="V381" i="7" s="1"/>
  <c r="V413" i="7" s="1"/>
  <c r="V426" i="7" s="1"/>
  <c r="V458" i="7" s="1"/>
  <c r="V471" i="7" s="1"/>
  <c r="V503" i="7" s="1"/>
  <c r="V516" i="7" s="1"/>
  <c r="V548" i="7" s="1"/>
  <c r="V561" i="7" s="1"/>
  <c r="V593" i="7" s="1"/>
  <c r="V606" i="7" s="1"/>
  <c r="V638" i="7" s="1"/>
  <c r="V651" i="7" s="1"/>
  <c r="V683" i="7" s="1"/>
  <c r="V7" i="7" s="1"/>
  <c r="U53" i="7"/>
  <c r="U66" i="7" s="1"/>
  <c r="U98" i="7" s="1"/>
  <c r="U111" i="7" s="1"/>
  <c r="U143" i="7" s="1"/>
  <c r="U156" i="7" s="1"/>
  <c r="U188" i="7" s="1"/>
  <c r="U201" i="7" s="1"/>
  <c r="U233" i="7" s="1"/>
  <c r="U246" i="7" s="1"/>
  <c r="U278" i="7" s="1"/>
  <c r="U291" i="7" s="1"/>
  <c r="U323" i="7" s="1"/>
  <c r="U336" i="7" s="1"/>
  <c r="U368" i="7" s="1"/>
  <c r="U381" i="7" s="1"/>
  <c r="U413" i="7" s="1"/>
  <c r="U426" i="7" s="1"/>
  <c r="U458" i="7" s="1"/>
  <c r="U471" i="7" s="1"/>
  <c r="U503" i="7" s="1"/>
  <c r="U516" i="7" s="1"/>
  <c r="U548" i="7" s="1"/>
  <c r="U561" i="7" s="1"/>
  <c r="U593" i="7" s="1"/>
  <c r="U606" i="7" s="1"/>
  <c r="U638" i="7" s="1"/>
  <c r="U651" i="7" s="1"/>
  <c r="U683" i="7" s="1"/>
  <c r="U7" i="7" s="1"/>
  <c r="R53" i="7"/>
  <c r="R66" i="7" s="1"/>
  <c r="R98" i="7" s="1"/>
  <c r="R111" i="7" s="1"/>
  <c r="R143" i="7" s="1"/>
  <c r="R156" i="7" s="1"/>
  <c r="R188" i="7" s="1"/>
  <c r="R201" i="7" s="1"/>
  <c r="R233" i="7" s="1"/>
  <c r="R246" i="7" s="1"/>
  <c r="R278" i="7" s="1"/>
  <c r="R291" i="7" s="1"/>
  <c r="R323" i="7" s="1"/>
  <c r="R336" i="7" s="1"/>
  <c r="R368" i="7" s="1"/>
  <c r="R381" i="7" s="1"/>
  <c r="R413" i="7" s="1"/>
  <c r="R426" i="7" s="1"/>
  <c r="R458" i="7" s="1"/>
  <c r="Q53" i="7"/>
  <c r="Q66" i="7" s="1"/>
  <c r="Q98" i="7" s="1"/>
  <c r="Q111" i="7" s="1"/>
  <c r="Q143" i="7" s="1"/>
  <c r="Q156" i="7" s="1"/>
  <c r="Q188" i="7" s="1"/>
  <c r="Q201" i="7" s="1"/>
  <c r="Q233" i="7" s="1"/>
  <c r="Q246" i="7" s="1"/>
  <c r="Q278" i="7" s="1"/>
  <c r="Q291" i="7" s="1"/>
  <c r="Q323" i="7" s="1"/>
  <c r="Q336" i="7" s="1"/>
  <c r="Q368" i="7" s="1"/>
  <c r="Q381" i="7" s="1"/>
  <c r="Q413" i="7" s="1"/>
  <c r="Q426" i="7" s="1"/>
  <c r="Q458" i="7" s="1"/>
  <c r="Q471" i="7" s="1"/>
  <c r="Q503" i="7" s="1"/>
  <c r="Q516" i="7" s="1"/>
  <c r="Q548" i="7" s="1"/>
  <c r="Q561" i="7" s="1"/>
  <c r="Q593" i="7" s="1"/>
  <c r="Q606" i="7" s="1"/>
  <c r="Q638" i="7" s="1"/>
  <c r="Q651" i="7" s="1"/>
  <c r="Q683" i="7" s="1"/>
  <c r="Q7" i="7" s="1"/>
  <c r="P53" i="7"/>
  <c r="P66" i="7" s="1"/>
  <c r="P98" i="7" s="1"/>
  <c r="P111" i="7" s="1"/>
  <c r="P143" i="7" s="1"/>
  <c r="P156" i="7" s="1"/>
  <c r="P188" i="7" s="1"/>
  <c r="P201" i="7" s="1"/>
  <c r="P233" i="7" s="1"/>
  <c r="P246" i="7" s="1"/>
  <c r="P278" i="7" s="1"/>
  <c r="P291" i="7" s="1"/>
  <c r="P323" i="7" s="1"/>
  <c r="P336" i="7" s="1"/>
  <c r="P368" i="7" s="1"/>
  <c r="P381" i="7" s="1"/>
  <c r="P413" i="7" s="1"/>
  <c r="P426" i="7" s="1"/>
  <c r="P458" i="7" s="1"/>
  <c r="P471" i="7" s="1"/>
  <c r="P503" i="7" s="1"/>
  <c r="P516" i="7" s="1"/>
  <c r="P548" i="7" s="1"/>
  <c r="P561" i="7" s="1"/>
  <c r="P593" i="7" s="1"/>
  <c r="P606" i="7" s="1"/>
  <c r="P638" i="7" s="1"/>
  <c r="P651" i="7" s="1"/>
  <c r="P683" i="7" s="1"/>
  <c r="P7" i="7" s="1"/>
  <c r="O53" i="7"/>
  <c r="O66" i="7" s="1"/>
  <c r="O98" i="7" s="1"/>
  <c r="O111" i="7" s="1"/>
  <c r="O143" i="7" s="1"/>
  <c r="O156" i="7" s="1"/>
  <c r="O188" i="7" s="1"/>
  <c r="O201" i="7" s="1"/>
  <c r="O233" i="7" s="1"/>
  <c r="O246" i="7" s="1"/>
  <c r="O278" i="7" s="1"/>
  <c r="O291" i="7" s="1"/>
  <c r="O323" i="7" s="1"/>
  <c r="O336" i="7" s="1"/>
  <c r="O368" i="7" s="1"/>
  <c r="O381" i="7" s="1"/>
  <c r="O413" i="7" s="1"/>
  <c r="O426" i="7" s="1"/>
  <c r="O458" i="7" s="1"/>
  <c r="N53" i="7"/>
  <c r="N66" i="7" s="1"/>
  <c r="N98" i="7" s="1"/>
  <c r="N111" i="7" s="1"/>
  <c r="N143" i="7" s="1"/>
  <c r="N156" i="7" s="1"/>
  <c r="N188" i="7" s="1"/>
  <c r="N201" i="7" s="1"/>
  <c r="N233" i="7" s="1"/>
  <c r="N246" i="7" s="1"/>
  <c r="N278" i="7" s="1"/>
  <c r="N291" i="7" s="1"/>
  <c r="N323" i="7" s="1"/>
  <c r="N336" i="7" s="1"/>
  <c r="N368" i="7" s="1"/>
  <c r="N381" i="7" s="1"/>
  <c r="N413" i="7" s="1"/>
  <c r="N426" i="7" s="1"/>
  <c r="N458" i="7" s="1"/>
  <c r="N471" i="7" s="1"/>
  <c r="N503" i="7" s="1"/>
  <c r="N516" i="7" s="1"/>
  <c r="N548" i="7" s="1"/>
  <c r="N561" i="7" s="1"/>
  <c r="N593" i="7" s="1"/>
  <c r="N606" i="7" s="1"/>
  <c r="N638" i="7" s="1"/>
  <c r="N651" i="7" s="1"/>
  <c r="N683" i="7" s="1"/>
  <c r="N7" i="7" s="1"/>
  <c r="M53" i="7"/>
  <c r="M66" i="7" s="1"/>
  <c r="M98" i="7" s="1"/>
  <c r="M111" i="7" s="1"/>
  <c r="M143" i="7" s="1"/>
  <c r="M156" i="7" s="1"/>
  <c r="M188" i="7" s="1"/>
  <c r="M201" i="7" s="1"/>
  <c r="M233" i="7" s="1"/>
  <c r="M246" i="7" s="1"/>
  <c r="M278" i="7" s="1"/>
  <c r="M291" i="7" s="1"/>
  <c r="M323" i="7" s="1"/>
  <c r="M336" i="7" s="1"/>
  <c r="M368" i="7" s="1"/>
  <c r="M381" i="7" s="1"/>
  <c r="M413" i="7" s="1"/>
  <c r="M426" i="7" s="1"/>
  <c r="M458" i="7" s="1"/>
  <c r="M471" i="7" s="1"/>
  <c r="M503" i="7" s="1"/>
  <c r="M516" i="7" s="1"/>
  <c r="M548" i="7" s="1"/>
  <c r="M561" i="7" s="1"/>
  <c r="M593" i="7" s="1"/>
  <c r="M606" i="7" s="1"/>
  <c r="M638" i="7" s="1"/>
  <c r="M651" i="7" s="1"/>
  <c r="M683" i="7" s="1"/>
  <c r="M7" i="7" s="1"/>
  <c r="L53" i="7"/>
  <c r="L66" i="7" s="1"/>
  <c r="L98" i="7" s="1"/>
  <c r="L111" i="7" s="1"/>
  <c r="L143" i="7" s="1"/>
  <c r="L156" i="7" s="1"/>
  <c r="L188" i="7" s="1"/>
  <c r="L201" i="7" s="1"/>
  <c r="L233" i="7" s="1"/>
  <c r="L246" i="7" s="1"/>
  <c r="L278" i="7" s="1"/>
  <c r="L291" i="7" s="1"/>
  <c r="L323" i="7" s="1"/>
  <c r="L336" i="7" s="1"/>
  <c r="L368" i="7" s="1"/>
  <c r="L381" i="7" s="1"/>
  <c r="L413" i="7" s="1"/>
  <c r="L426" i="7" s="1"/>
  <c r="L458" i="7" s="1"/>
  <c r="L471" i="7" s="1"/>
  <c r="L503" i="7" s="1"/>
  <c r="L516" i="7" s="1"/>
  <c r="L548" i="7" s="1"/>
  <c r="L561" i="7" s="1"/>
  <c r="L593" i="7" s="1"/>
  <c r="L606" i="7" s="1"/>
  <c r="L638" i="7" s="1"/>
  <c r="L651" i="7" s="1"/>
  <c r="L683" i="7" s="1"/>
  <c r="L7" i="7" s="1"/>
  <c r="I233" i="7"/>
  <c r="I458" i="7"/>
  <c r="I413" i="7"/>
  <c r="I368" i="7"/>
  <c r="I323" i="7"/>
  <c r="I278" i="7"/>
  <c r="Y705" i="7"/>
  <c r="Y715" i="7" s="1"/>
  <c r="Y725" i="7" s="1"/>
  <c r="T705" i="7"/>
  <c r="T715" i="7" s="1"/>
  <c r="T725" i="7" s="1"/>
  <c r="I188" i="7"/>
  <c r="I143" i="7"/>
  <c r="I98" i="7"/>
  <c r="I53" i="7"/>
  <c r="C727" i="6"/>
  <c r="E727" i="6"/>
  <c r="G727" i="6"/>
  <c r="C102" i="6"/>
  <c r="C147" i="6" s="1"/>
  <c r="C192" i="6" s="1"/>
  <c r="B102" i="6"/>
  <c r="B147" i="6" s="1"/>
  <c r="B192" i="6" s="1"/>
  <c r="AI192" i="6" s="1"/>
  <c r="C101" i="6"/>
  <c r="AJ12" i="6"/>
  <c r="AI12" i="6"/>
  <c r="AJ11" i="6"/>
  <c r="AJ57" i="6"/>
  <c r="AI57" i="6"/>
  <c r="AJ56" i="6"/>
  <c r="B101" i="6"/>
  <c r="B146" i="6" s="1"/>
  <c r="B191" i="6" s="1"/>
  <c r="B236" i="6" s="1"/>
  <c r="B281" i="6" s="1"/>
  <c r="B326" i="6" s="1"/>
  <c r="B371" i="6" s="1"/>
  <c r="B416" i="6" s="1"/>
  <c r="B461" i="6" s="1"/>
  <c r="B506" i="6" s="1"/>
  <c r="B551" i="6" s="1"/>
  <c r="B596" i="6" s="1"/>
  <c r="B641" i="6" s="1"/>
  <c r="D101" i="6"/>
  <c r="D146" i="6" s="1"/>
  <c r="D191" i="6" s="1"/>
  <c r="D236" i="6" s="1"/>
  <c r="D281" i="6" s="1"/>
  <c r="D326" i="6" s="1"/>
  <c r="D371" i="6" s="1"/>
  <c r="D416" i="6" s="1"/>
  <c r="D461" i="6" s="1"/>
  <c r="D506" i="6" s="1"/>
  <c r="D551" i="6" s="1"/>
  <c r="D596" i="6" s="1"/>
  <c r="D641" i="6" s="1"/>
  <c r="G7" i="6"/>
  <c r="G246" i="6" s="1"/>
  <c r="F53" i="6"/>
  <c r="F66" i="6" s="1"/>
  <c r="F98" i="6" s="1"/>
  <c r="F111" i="6" s="1"/>
  <c r="F143" i="6" s="1"/>
  <c r="F156" i="6" s="1"/>
  <c r="F188" i="6" s="1"/>
  <c r="F201" i="6" s="1"/>
  <c r="F233" i="6" s="1"/>
  <c r="F246" i="6" s="1"/>
  <c r="F278" i="6" s="1"/>
  <c r="F291" i="6" s="1"/>
  <c r="F323" i="6" s="1"/>
  <c r="F336" i="6" s="1"/>
  <c r="F368" i="6" s="1"/>
  <c r="F381" i="6" s="1"/>
  <c r="F413" i="6" s="1"/>
  <c r="F426" i="6" s="1"/>
  <c r="F458" i="6" s="1"/>
  <c r="F471" i="6" s="1"/>
  <c r="F503" i="6" s="1"/>
  <c r="F516" i="6" s="1"/>
  <c r="F548" i="6" s="1"/>
  <c r="F561" i="6" s="1"/>
  <c r="F593" i="6" s="1"/>
  <c r="F606" i="6" s="1"/>
  <c r="F638" i="6" s="1"/>
  <c r="F651" i="6" s="1"/>
  <c r="F683" i="6" s="1"/>
  <c r="F7" i="6" s="1"/>
  <c r="E53" i="6"/>
  <c r="E66" i="6" s="1"/>
  <c r="E98" i="6" s="1"/>
  <c r="E111" i="6" s="1"/>
  <c r="E143" i="6" s="1"/>
  <c r="E156" i="6" s="1"/>
  <c r="E188" i="6" s="1"/>
  <c r="E201" i="6" s="1"/>
  <c r="E233" i="6" s="1"/>
  <c r="E246" i="6" s="1"/>
  <c r="E278" i="6" s="1"/>
  <c r="E291" i="6" s="1"/>
  <c r="E323" i="6" s="1"/>
  <c r="E336" i="6" s="1"/>
  <c r="E368" i="6" s="1"/>
  <c r="E381" i="6" s="1"/>
  <c r="E413" i="6" s="1"/>
  <c r="E426" i="6" s="1"/>
  <c r="E458" i="6" s="1"/>
  <c r="E471" i="6" s="1"/>
  <c r="E503" i="6" s="1"/>
  <c r="E516" i="6" s="1"/>
  <c r="E548" i="6" s="1"/>
  <c r="E561" i="6" s="1"/>
  <c r="E593" i="6" s="1"/>
  <c r="E606" i="6" s="1"/>
  <c r="E638" i="6" s="1"/>
  <c r="E651" i="6" s="1"/>
  <c r="E683" i="6" s="1"/>
  <c r="E7" i="6" s="1"/>
  <c r="D53" i="6"/>
  <c r="D66" i="6" s="1"/>
  <c r="D98" i="6" s="1"/>
  <c r="D111" i="6" s="1"/>
  <c r="D143" i="6" s="1"/>
  <c r="D156" i="6" s="1"/>
  <c r="D188" i="6" s="1"/>
  <c r="D201" i="6" s="1"/>
  <c r="D233" i="6" s="1"/>
  <c r="D246" i="6" s="1"/>
  <c r="D278" i="6" s="1"/>
  <c r="D291" i="6" s="1"/>
  <c r="D323" i="6" s="1"/>
  <c r="D336" i="6" s="1"/>
  <c r="D368" i="6" s="1"/>
  <c r="D381" i="6" s="1"/>
  <c r="D413" i="6" s="1"/>
  <c r="D426" i="6" s="1"/>
  <c r="D458" i="6" s="1"/>
  <c r="D471" i="6" s="1"/>
  <c r="D503" i="6" s="1"/>
  <c r="D516" i="6" s="1"/>
  <c r="D548" i="6" s="1"/>
  <c r="D561" i="6" s="1"/>
  <c r="D593" i="6" s="1"/>
  <c r="D606" i="6" s="1"/>
  <c r="D638" i="6" s="1"/>
  <c r="D651" i="6" s="1"/>
  <c r="D683" i="6" s="1"/>
  <c r="D7" i="6" s="1"/>
  <c r="C53" i="6"/>
  <c r="C66" i="6" s="1"/>
  <c r="C98" i="6" s="1"/>
  <c r="C111" i="6" s="1"/>
  <c r="C143" i="6" s="1"/>
  <c r="C156" i="6" s="1"/>
  <c r="C188" i="6" s="1"/>
  <c r="C201" i="6" s="1"/>
  <c r="C233" i="6" s="1"/>
  <c r="C246" i="6" s="1"/>
  <c r="C278" i="6" s="1"/>
  <c r="C291" i="6" s="1"/>
  <c r="C323" i="6" s="1"/>
  <c r="C336" i="6" s="1"/>
  <c r="C368" i="6" s="1"/>
  <c r="C381" i="6" s="1"/>
  <c r="C413" i="6" s="1"/>
  <c r="C426" i="6" s="1"/>
  <c r="C458" i="6" s="1"/>
  <c r="C29" i="13" s="1"/>
  <c r="B53" i="6"/>
  <c r="B66" i="6" s="1"/>
  <c r="B98" i="6" s="1"/>
  <c r="B111" i="6" s="1"/>
  <c r="B143" i="6" s="1"/>
  <c r="B156" i="6" s="1"/>
  <c r="B188" i="6" s="1"/>
  <c r="B201" i="6" s="1"/>
  <c r="B233" i="6" s="1"/>
  <c r="B246" i="6" s="1"/>
  <c r="B278" i="6" s="1"/>
  <c r="B291" i="6" s="1"/>
  <c r="B323" i="6" s="1"/>
  <c r="B336" i="6" s="1"/>
  <c r="B368" i="6" s="1"/>
  <c r="B381" i="6" s="1"/>
  <c r="B413" i="6" s="1"/>
  <c r="B426" i="6" s="1"/>
  <c r="B458" i="6" s="1"/>
  <c r="B471" i="6" s="1"/>
  <c r="B503" i="6" s="1"/>
  <c r="B516" i="6" s="1"/>
  <c r="B548" i="6" s="1"/>
  <c r="B561" i="6" s="1"/>
  <c r="B593" i="6" s="1"/>
  <c r="B606" i="6" s="1"/>
  <c r="B638" i="6" s="1"/>
  <c r="B651" i="6" s="1"/>
  <c r="B683" i="6" s="1"/>
  <c r="B7" i="6" s="1"/>
  <c r="AK53" i="6"/>
  <c r="AK66" i="6" s="1"/>
  <c r="AK98" i="6" s="1"/>
  <c r="AK111" i="6" s="1"/>
  <c r="AK143" i="6" s="1"/>
  <c r="AK156" i="6" s="1"/>
  <c r="AK188" i="6" s="1"/>
  <c r="AK201" i="6" s="1"/>
  <c r="AK233" i="6" s="1"/>
  <c r="AK246" i="6" s="1"/>
  <c r="AK278" i="6" s="1"/>
  <c r="AK291" i="6" s="1"/>
  <c r="AK323" i="6" s="1"/>
  <c r="AK336" i="6" s="1"/>
  <c r="AK368" i="6" s="1"/>
  <c r="AK381" i="6" s="1"/>
  <c r="AK413" i="6" s="1"/>
  <c r="AK426" i="6" s="1"/>
  <c r="AK458" i="6" s="1"/>
  <c r="AK471" i="6" s="1"/>
  <c r="AK503" i="6" s="1"/>
  <c r="AK516" i="6" s="1"/>
  <c r="AK548" i="6" s="1"/>
  <c r="AK561" i="6" s="1"/>
  <c r="AK593" i="6" s="1"/>
  <c r="AK606" i="6" s="1"/>
  <c r="AK638" i="6" s="1"/>
  <c r="AK651" i="6" s="1"/>
  <c r="AK683" i="6" s="1"/>
  <c r="AK7" i="6" s="1"/>
  <c r="AJ53" i="6"/>
  <c r="AJ66" i="6" s="1"/>
  <c r="AJ98" i="6" s="1"/>
  <c r="AJ111" i="6" s="1"/>
  <c r="AJ143" i="6" s="1"/>
  <c r="AJ156" i="6" s="1"/>
  <c r="AJ188" i="6" s="1"/>
  <c r="AJ201" i="6" s="1"/>
  <c r="AJ233" i="6" s="1"/>
  <c r="AJ246" i="6" s="1"/>
  <c r="AJ278" i="6" s="1"/>
  <c r="AJ291" i="6" s="1"/>
  <c r="AJ323" i="6" s="1"/>
  <c r="AJ336" i="6" s="1"/>
  <c r="AJ368" i="6" s="1"/>
  <c r="AJ381" i="6" s="1"/>
  <c r="AJ413" i="6" s="1"/>
  <c r="AJ426" i="6" s="1"/>
  <c r="AJ458" i="6" s="1"/>
  <c r="AH53" i="6"/>
  <c r="AH66" i="6" s="1"/>
  <c r="AH98" i="6" s="1"/>
  <c r="AH111" i="6" s="1"/>
  <c r="AH143" i="6" s="1"/>
  <c r="AH156" i="6" s="1"/>
  <c r="AH188" i="6" s="1"/>
  <c r="AH201" i="6" s="1"/>
  <c r="AH233" i="6" s="1"/>
  <c r="AH246" i="6" s="1"/>
  <c r="AH278" i="6" s="1"/>
  <c r="AH291" i="6" s="1"/>
  <c r="AH323" i="6" s="1"/>
  <c r="AH336" i="6" s="1"/>
  <c r="AH368" i="6" s="1"/>
  <c r="AH381" i="6" s="1"/>
  <c r="AH413" i="6" s="1"/>
  <c r="AH426" i="6" s="1"/>
  <c r="AH458" i="6" s="1"/>
  <c r="AH471" i="6" s="1"/>
  <c r="AH503" i="6" s="1"/>
  <c r="AH516" i="6" s="1"/>
  <c r="AH548" i="6" s="1"/>
  <c r="AH561" i="6" s="1"/>
  <c r="AH593" i="6" s="1"/>
  <c r="AH606" i="6" s="1"/>
  <c r="AH638" i="6" s="1"/>
  <c r="AH651" i="6" s="1"/>
  <c r="AH683" i="6" s="1"/>
  <c r="AH7" i="6" s="1"/>
  <c r="AG53" i="6"/>
  <c r="AG66" i="6" s="1"/>
  <c r="AG98" i="6" s="1"/>
  <c r="AG111" i="6" s="1"/>
  <c r="AG143" i="6" s="1"/>
  <c r="AG156" i="6" s="1"/>
  <c r="AG188" i="6" s="1"/>
  <c r="AG201" i="6" s="1"/>
  <c r="AG233" i="6" s="1"/>
  <c r="AG246" i="6" s="1"/>
  <c r="AG278" i="6" s="1"/>
  <c r="AG291" i="6" s="1"/>
  <c r="AG323" i="6" s="1"/>
  <c r="AG336" i="6" s="1"/>
  <c r="AG368" i="6" s="1"/>
  <c r="AG381" i="6" s="1"/>
  <c r="AG413" i="6" s="1"/>
  <c r="AG426" i="6" s="1"/>
  <c r="AG458" i="6" s="1"/>
  <c r="AG471" i="6" s="1"/>
  <c r="AG503" i="6" s="1"/>
  <c r="AG516" i="6" s="1"/>
  <c r="AG548" i="6" s="1"/>
  <c r="AG561" i="6" s="1"/>
  <c r="AG593" i="6" s="1"/>
  <c r="AG606" i="6" s="1"/>
  <c r="AG638" i="6" s="1"/>
  <c r="AG651" i="6" s="1"/>
  <c r="AG683" i="6" s="1"/>
  <c r="AG7" i="6" s="1"/>
  <c r="AF53" i="6"/>
  <c r="AF66" i="6" s="1"/>
  <c r="AF98" i="6" s="1"/>
  <c r="AF111" i="6" s="1"/>
  <c r="AF143" i="6" s="1"/>
  <c r="AF156" i="6" s="1"/>
  <c r="AF188" i="6" s="1"/>
  <c r="AF201" i="6" s="1"/>
  <c r="AF233" i="6" s="1"/>
  <c r="AF246" i="6" s="1"/>
  <c r="AF278" i="6" s="1"/>
  <c r="AF291" i="6" s="1"/>
  <c r="AF323" i="6" s="1"/>
  <c r="AF336" i="6" s="1"/>
  <c r="AF368" i="6" s="1"/>
  <c r="AF381" i="6" s="1"/>
  <c r="AF413" i="6" s="1"/>
  <c r="AF426" i="6" s="1"/>
  <c r="AF458" i="6" s="1"/>
  <c r="AF471" i="6" s="1"/>
  <c r="AF503" i="6" s="1"/>
  <c r="AF516" i="6" s="1"/>
  <c r="AF548" i="6" s="1"/>
  <c r="AF561" i="6" s="1"/>
  <c r="AF593" i="6" s="1"/>
  <c r="AF606" i="6" s="1"/>
  <c r="AF638" i="6" s="1"/>
  <c r="AF651" i="6" s="1"/>
  <c r="AF683" i="6" s="1"/>
  <c r="AF7" i="6" s="1"/>
  <c r="AE53" i="6"/>
  <c r="AE66" i="6" s="1"/>
  <c r="AE98" i="6" s="1"/>
  <c r="AE111" i="6" s="1"/>
  <c r="AE143" i="6" s="1"/>
  <c r="AE156" i="6" s="1"/>
  <c r="AE188" i="6" s="1"/>
  <c r="AE201" i="6" s="1"/>
  <c r="AE233" i="6" s="1"/>
  <c r="AE246" i="6" s="1"/>
  <c r="AE278" i="6" s="1"/>
  <c r="AE291" i="6" s="1"/>
  <c r="AE323" i="6" s="1"/>
  <c r="AE336" i="6" s="1"/>
  <c r="AE368" i="6" s="1"/>
  <c r="AE381" i="6" s="1"/>
  <c r="AE413" i="6" s="1"/>
  <c r="AE426" i="6" s="1"/>
  <c r="AE458" i="6" s="1"/>
  <c r="AE471" i="6" s="1"/>
  <c r="AE503" i="6" s="1"/>
  <c r="AE516" i="6" s="1"/>
  <c r="AE548" i="6" s="1"/>
  <c r="AE561" i="6" s="1"/>
  <c r="AE593" i="6" s="1"/>
  <c r="AE606" i="6" s="1"/>
  <c r="AE638" i="6" s="1"/>
  <c r="AE651" i="6" s="1"/>
  <c r="AE683" i="6" s="1"/>
  <c r="AE7" i="6" s="1"/>
  <c r="AD53" i="6"/>
  <c r="AD66" i="6" s="1"/>
  <c r="AD98" i="6" s="1"/>
  <c r="AD111" i="6" s="1"/>
  <c r="AD143" i="6" s="1"/>
  <c r="AD156" i="6" s="1"/>
  <c r="AD188" i="6" s="1"/>
  <c r="AD201" i="6" s="1"/>
  <c r="AD233" i="6" s="1"/>
  <c r="AD246" i="6" s="1"/>
  <c r="AD278" i="6" s="1"/>
  <c r="AD291" i="6" s="1"/>
  <c r="AD323" i="6" s="1"/>
  <c r="AD336" i="6" s="1"/>
  <c r="AD368" i="6" s="1"/>
  <c r="AD381" i="6" s="1"/>
  <c r="AD413" i="6" s="1"/>
  <c r="AD426" i="6" s="1"/>
  <c r="AD458" i="6" s="1"/>
  <c r="AD471" i="6" s="1"/>
  <c r="AD503" i="6" s="1"/>
  <c r="AD516" i="6" s="1"/>
  <c r="AD548" i="6" s="1"/>
  <c r="AD561" i="6" s="1"/>
  <c r="AD593" i="6" s="1"/>
  <c r="AD606" i="6" s="1"/>
  <c r="AD638" i="6" s="1"/>
  <c r="AD651" i="6" s="1"/>
  <c r="AD683" i="6" s="1"/>
  <c r="AD7" i="6" s="1"/>
  <c r="AC53" i="6"/>
  <c r="AC66" i="6" s="1"/>
  <c r="AC98" i="6" s="1"/>
  <c r="AC111" i="6" s="1"/>
  <c r="AC143" i="6" s="1"/>
  <c r="AC156" i="6" s="1"/>
  <c r="AC188" i="6" s="1"/>
  <c r="AC201" i="6" s="1"/>
  <c r="AC233" i="6" s="1"/>
  <c r="AC246" i="6" s="1"/>
  <c r="AC278" i="6" s="1"/>
  <c r="AC291" i="6" s="1"/>
  <c r="AC323" i="6" s="1"/>
  <c r="AC336" i="6" s="1"/>
  <c r="AC368" i="6" s="1"/>
  <c r="AC381" i="6" s="1"/>
  <c r="AC413" i="6" s="1"/>
  <c r="AC426" i="6" s="1"/>
  <c r="AC458" i="6" s="1"/>
  <c r="AB53" i="6"/>
  <c r="AB66" i="6" s="1"/>
  <c r="AB98" i="6" s="1"/>
  <c r="AB111" i="6" s="1"/>
  <c r="AB143" i="6" s="1"/>
  <c r="AB156" i="6" s="1"/>
  <c r="AB188" i="6" s="1"/>
  <c r="AB201" i="6" s="1"/>
  <c r="AB233" i="6" s="1"/>
  <c r="AB246" i="6" s="1"/>
  <c r="AB278" i="6" s="1"/>
  <c r="AB291" i="6" s="1"/>
  <c r="AB323" i="6" s="1"/>
  <c r="AB336" i="6" s="1"/>
  <c r="AB368" i="6" s="1"/>
  <c r="AB381" i="6" s="1"/>
  <c r="AB413" i="6" s="1"/>
  <c r="AB426" i="6" s="1"/>
  <c r="AB458" i="6" s="1"/>
  <c r="AB471" i="6" s="1"/>
  <c r="AB503" i="6" s="1"/>
  <c r="AB516" i="6" s="1"/>
  <c r="AB548" i="6" s="1"/>
  <c r="AB561" i="6" s="1"/>
  <c r="AB593" i="6" s="1"/>
  <c r="AB606" i="6" s="1"/>
  <c r="AB638" i="6" s="1"/>
  <c r="AB651" i="6" s="1"/>
  <c r="AB683" i="6" s="1"/>
  <c r="AB7" i="6" s="1"/>
  <c r="AA53" i="6"/>
  <c r="AA66" i="6" s="1"/>
  <c r="AA98" i="6" s="1"/>
  <c r="AA111" i="6" s="1"/>
  <c r="AA143" i="6" s="1"/>
  <c r="AA156" i="6" s="1"/>
  <c r="AA188" i="6" s="1"/>
  <c r="AA201" i="6" s="1"/>
  <c r="AA233" i="6" s="1"/>
  <c r="AA246" i="6" s="1"/>
  <c r="AA278" i="6" s="1"/>
  <c r="AA291" i="6" s="1"/>
  <c r="AA323" i="6" s="1"/>
  <c r="AA336" i="6" s="1"/>
  <c r="AA368" i="6" s="1"/>
  <c r="AA381" i="6" s="1"/>
  <c r="AA413" i="6" s="1"/>
  <c r="AA426" i="6" s="1"/>
  <c r="AA458" i="6" s="1"/>
  <c r="AA471" i="6" s="1"/>
  <c r="AA503" i="6" s="1"/>
  <c r="AA516" i="6" s="1"/>
  <c r="AA548" i="6" s="1"/>
  <c r="AA561" i="6" s="1"/>
  <c r="AA593" i="6" s="1"/>
  <c r="AA606" i="6" s="1"/>
  <c r="AA638" i="6" s="1"/>
  <c r="AA651" i="6" s="1"/>
  <c r="AA683" i="6" s="1"/>
  <c r="AA7" i="6" s="1"/>
  <c r="Z53" i="6"/>
  <c r="Z66" i="6" s="1"/>
  <c r="Z98" i="6" s="1"/>
  <c r="Z111" i="6" s="1"/>
  <c r="Z143" i="6" s="1"/>
  <c r="Z156" i="6" s="1"/>
  <c r="Z188" i="6" s="1"/>
  <c r="Z201" i="6" s="1"/>
  <c r="Z233" i="6" s="1"/>
  <c r="Z246" i="6" s="1"/>
  <c r="Z278" i="6" s="1"/>
  <c r="Z291" i="6" s="1"/>
  <c r="Z323" i="6" s="1"/>
  <c r="Z336" i="6" s="1"/>
  <c r="Z368" i="6" s="1"/>
  <c r="Z381" i="6" s="1"/>
  <c r="Z413" i="6" s="1"/>
  <c r="Z426" i="6" s="1"/>
  <c r="Z458" i="6" s="1"/>
  <c r="Z471" i="6" s="1"/>
  <c r="Z503" i="6" s="1"/>
  <c r="Z516" i="6" s="1"/>
  <c r="Z548" i="6" s="1"/>
  <c r="Z561" i="6" s="1"/>
  <c r="Z593" i="6" s="1"/>
  <c r="Z606" i="6" s="1"/>
  <c r="Z638" i="6" s="1"/>
  <c r="Z651" i="6" s="1"/>
  <c r="Z683" i="6" s="1"/>
  <c r="Z7" i="6" s="1"/>
  <c r="Y53" i="6"/>
  <c r="Y66" i="6" s="1"/>
  <c r="Y98" i="6" s="1"/>
  <c r="Y111" i="6" s="1"/>
  <c r="Y143" i="6" s="1"/>
  <c r="Y156" i="6" s="1"/>
  <c r="Y188" i="6" s="1"/>
  <c r="Y201" i="6" s="1"/>
  <c r="Y233" i="6" s="1"/>
  <c r="Y246" i="6" s="1"/>
  <c r="Y278" i="6" s="1"/>
  <c r="Y291" i="6" s="1"/>
  <c r="Y323" i="6" s="1"/>
  <c r="Y336" i="6" s="1"/>
  <c r="Y368" i="6" s="1"/>
  <c r="Y381" i="6" s="1"/>
  <c r="Y413" i="6" s="1"/>
  <c r="Y426" i="6" s="1"/>
  <c r="Y458" i="6" s="1"/>
  <c r="Y471" i="6" s="1"/>
  <c r="Y503" i="6" s="1"/>
  <c r="Y516" i="6" s="1"/>
  <c r="Y548" i="6" s="1"/>
  <c r="Y561" i="6" s="1"/>
  <c r="Y593" i="6" s="1"/>
  <c r="Y606" i="6" s="1"/>
  <c r="Y638" i="6" s="1"/>
  <c r="Y651" i="6" s="1"/>
  <c r="Y683" i="6" s="1"/>
  <c r="Y7" i="6" s="1"/>
  <c r="X53" i="6"/>
  <c r="X66" i="6" s="1"/>
  <c r="X98" i="6" s="1"/>
  <c r="X111" i="6" s="1"/>
  <c r="X143" i="6" s="1"/>
  <c r="X156" i="6" s="1"/>
  <c r="X188" i="6" s="1"/>
  <c r="X201" i="6" s="1"/>
  <c r="X233" i="6" s="1"/>
  <c r="X246" i="6" s="1"/>
  <c r="X278" i="6" s="1"/>
  <c r="X291" i="6" s="1"/>
  <c r="X323" i="6" s="1"/>
  <c r="X336" i="6" s="1"/>
  <c r="X368" i="6" s="1"/>
  <c r="X381" i="6" s="1"/>
  <c r="X413" i="6" s="1"/>
  <c r="X426" i="6" s="1"/>
  <c r="X458" i="6" s="1"/>
  <c r="X471" i="6" s="1"/>
  <c r="X503" i="6" s="1"/>
  <c r="X516" i="6" s="1"/>
  <c r="X548" i="6" s="1"/>
  <c r="X561" i="6" s="1"/>
  <c r="X593" i="6" s="1"/>
  <c r="X606" i="6" s="1"/>
  <c r="X638" i="6" s="1"/>
  <c r="X651" i="6" s="1"/>
  <c r="X683" i="6" s="1"/>
  <c r="X7" i="6" s="1"/>
  <c r="W53" i="6"/>
  <c r="W66" i="6" s="1"/>
  <c r="W98" i="6" s="1"/>
  <c r="W111" i="6" s="1"/>
  <c r="W143" i="6" s="1"/>
  <c r="W156" i="6" s="1"/>
  <c r="W188" i="6" s="1"/>
  <c r="W201" i="6" s="1"/>
  <c r="W233" i="6" s="1"/>
  <c r="W246" i="6" s="1"/>
  <c r="W278" i="6" s="1"/>
  <c r="W291" i="6" s="1"/>
  <c r="W323" i="6" s="1"/>
  <c r="W336" i="6" s="1"/>
  <c r="W368" i="6" s="1"/>
  <c r="W381" i="6" s="1"/>
  <c r="W413" i="6" s="1"/>
  <c r="W426" i="6" s="1"/>
  <c r="W458" i="6" s="1"/>
  <c r="V53" i="6"/>
  <c r="V66" i="6" s="1"/>
  <c r="V98" i="6" s="1"/>
  <c r="V111" i="6" s="1"/>
  <c r="V143" i="6" s="1"/>
  <c r="V156" i="6" s="1"/>
  <c r="V188" i="6" s="1"/>
  <c r="V201" i="6" s="1"/>
  <c r="V233" i="6" s="1"/>
  <c r="V246" i="6" s="1"/>
  <c r="V278" i="6" s="1"/>
  <c r="V291" i="6" s="1"/>
  <c r="V323" i="6" s="1"/>
  <c r="V336" i="6" s="1"/>
  <c r="V368" i="6" s="1"/>
  <c r="V381" i="6" s="1"/>
  <c r="V413" i="6" s="1"/>
  <c r="V426" i="6" s="1"/>
  <c r="V458" i="6" s="1"/>
  <c r="U53" i="6"/>
  <c r="U66" i="6" s="1"/>
  <c r="U98" i="6" s="1"/>
  <c r="U111" i="6" s="1"/>
  <c r="U143" i="6" s="1"/>
  <c r="U156" i="6" s="1"/>
  <c r="U188" i="6" s="1"/>
  <c r="U201" i="6" s="1"/>
  <c r="U233" i="6" s="1"/>
  <c r="U246" i="6" s="1"/>
  <c r="U278" i="6" s="1"/>
  <c r="U291" i="6" s="1"/>
  <c r="U323" i="6" s="1"/>
  <c r="U336" i="6" s="1"/>
  <c r="U368" i="6" s="1"/>
  <c r="U381" i="6" s="1"/>
  <c r="U413" i="6" s="1"/>
  <c r="U426" i="6" s="1"/>
  <c r="U458" i="6" s="1"/>
  <c r="U471" i="6" s="1"/>
  <c r="U503" i="6" s="1"/>
  <c r="U516" i="6" s="1"/>
  <c r="U548" i="6" s="1"/>
  <c r="U561" i="6" s="1"/>
  <c r="U593" i="6" s="1"/>
  <c r="U606" i="6" s="1"/>
  <c r="U638" i="6" s="1"/>
  <c r="U651" i="6" s="1"/>
  <c r="U683" i="6" s="1"/>
  <c r="U7" i="6" s="1"/>
  <c r="R53" i="6"/>
  <c r="R66" i="6" s="1"/>
  <c r="R98" i="6" s="1"/>
  <c r="R111" i="6" s="1"/>
  <c r="R143" i="6" s="1"/>
  <c r="R156" i="6" s="1"/>
  <c r="R188" i="6" s="1"/>
  <c r="R201" i="6" s="1"/>
  <c r="R233" i="6" s="1"/>
  <c r="R246" i="6" s="1"/>
  <c r="R278" i="6" s="1"/>
  <c r="R291" i="6" s="1"/>
  <c r="R323" i="6" s="1"/>
  <c r="R336" i="6" s="1"/>
  <c r="R368" i="6" s="1"/>
  <c r="R381" i="6" s="1"/>
  <c r="R413" i="6" s="1"/>
  <c r="R426" i="6" s="1"/>
  <c r="R458" i="6" s="1"/>
  <c r="R471" i="6" s="1"/>
  <c r="R503" i="6" s="1"/>
  <c r="R516" i="6" s="1"/>
  <c r="R548" i="6" s="1"/>
  <c r="R561" i="6" s="1"/>
  <c r="R593" i="6" s="1"/>
  <c r="R606" i="6" s="1"/>
  <c r="R638" i="6" s="1"/>
  <c r="R651" i="6" s="1"/>
  <c r="R683" i="6" s="1"/>
  <c r="R7" i="6" s="1"/>
  <c r="Q53" i="6"/>
  <c r="Q66" i="6" s="1"/>
  <c r="Q98" i="6" s="1"/>
  <c r="Q111" i="6" s="1"/>
  <c r="Q143" i="6" s="1"/>
  <c r="Q156" i="6" s="1"/>
  <c r="Q188" i="6" s="1"/>
  <c r="Q201" i="6" s="1"/>
  <c r="Q233" i="6" s="1"/>
  <c r="Q246" i="6" s="1"/>
  <c r="Q278" i="6" s="1"/>
  <c r="Q291" i="6" s="1"/>
  <c r="Q323" i="6" s="1"/>
  <c r="Q336" i="6" s="1"/>
  <c r="Q368" i="6" s="1"/>
  <c r="Q381" i="6" s="1"/>
  <c r="Q413" i="6" s="1"/>
  <c r="Q426" i="6" s="1"/>
  <c r="Q458" i="6" s="1"/>
  <c r="Q471" i="6" s="1"/>
  <c r="Q503" i="6" s="1"/>
  <c r="Q516" i="6" s="1"/>
  <c r="Q548" i="6" s="1"/>
  <c r="Q561" i="6" s="1"/>
  <c r="Q593" i="6" s="1"/>
  <c r="Q606" i="6" s="1"/>
  <c r="Q638" i="6" s="1"/>
  <c r="Q651" i="6" s="1"/>
  <c r="Q683" i="6" s="1"/>
  <c r="Q7" i="6" s="1"/>
  <c r="P53" i="6"/>
  <c r="P66" i="6" s="1"/>
  <c r="P98" i="6" s="1"/>
  <c r="P111" i="6" s="1"/>
  <c r="P143" i="6" s="1"/>
  <c r="P156" i="6" s="1"/>
  <c r="P188" i="6" s="1"/>
  <c r="P201" i="6" s="1"/>
  <c r="P233" i="6" s="1"/>
  <c r="P246" i="6" s="1"/>
  <c r="P278" i="6" s="1"/>
  <c r="P291" i="6" s="1"/>
  <c r="P323" i="6" s="1"/>
  <c r="P336" i="6" s="1"/>
  <c r="P368" i="6" s="1"/>
  <c r="P381" i="6" s="1"/>
  <c r="P413" i="6" s="1"/>
  <c r="P426" i="6" s="1"/>
  <c r="P458" i="6" s="1"/>
  <c r="P471" i="6" s="1"/>
  <c r="P503" i="6" s="1"/>
  <c r="P516" i="6" s="1"/>
  <c r="P548" i="6" s="1"/>
  <c r="P561" i="6" s="1"/>
  <c r="P593" i="6" s="1"/>
  <c r="P606" i="6" s="1"/>
  <c r="P638" i="6" s="1"/>
  <c r="P651" i="6" s="1"/>
  <c r="P683" i="6" s="1"/>
  <c r="P7" i="6" s="1"/>
  <c r="O53" i="6"/>
  <c r="O66" i="6" s="1"/>
  <c r="O98" i="6" s="1"/>
  <c r="O111" i="6" s="1"/>
  <c r="O143" i="6" s="1"/>
  <c r="O156" i="6" s="1"/>
  <c r="O188" i="6" s="1"/>
  <c r="O201" i="6" s="1"/>
  <c r="O233" i="6" s="1"/>
  <c r="O246" i="6" s="1"/>
  <c r="O278" i="6" s="1"/>
  <c r="O291" i="6" s="1"/>
  <c r="O323" i="6" s="1"/>
  <c r="O336" i="6" s="1"/>
  <c r="O368" i="6" s="1"/>
  <c r="O381" i="6" s="1"/>
  <c r="O413" i="6" s="1"/>
  <c r="O426" i="6" s="1"/>
  <c r="O458" i="6" s="1"/>
  <c r="N53" i="6"/>
  <c r="N66" i="6" s="1"/>
  <c r="N98" i="6" s="1"/>
  <c r="N111" i="6" s="1"/>
  <c r="N143" i="6" s="1"/>
  <c r="N156" i="6" s="1"/>
  <c r="N188" i="6" s="1"/>
  <c r="N201" i="6" s="1"/>
  <c r="N233" i="6" s="1"/>
  <c r="N246" i="6" s="1"/>
  <c r="N278" i="6" s="1"/>
  <c r="N291" i="6" s="1"/>
  <c r="N323" i="6" s="1"/>
  <c r="N336" i="6" s="1"/>
  <c r="N368" i="6" s="1"/>
  <c r="N381" i="6" s="1"/>
  <c r="N413" i="6" s="1"/>
  <c r="N426" i="6" s="1"/>
  <c r="N458" i="6" s="1"/>
  <c r="M53" i="6"/>
  <c r="M66" i="6" s="1"/>
  <c r="M98" i="6" s="1"/>
  <c r="M111" i="6" s="1"/>
  <c r="M143" i="6" s="1"/>
  <c r="M156" i="6" s="1"/>
  <c r="M188" i="6" s="1"/>
  <c r="M201" i="6" s="1"/>
  <c r="M233" i="6" s="1"/>
  <c r="M246" i="6" s="1"/>
  <c r="M278" i="6" s="1"/>
  <c r="M291" i="6" s="1"/>
  <c r="M323" i="6" s="1"/>
  <c r="M336" i="6" s="1"/>
  <c r="M368" i="6" s="1"/>
  <c r="M381" i="6" s="1"/>
  <c r="M413" i="6" s="1"/>
  <c r="M426" i="6" s="1"/>
  <c r="M458" i="6" s="1"/>
  <c r="M471" i="6" s="1"/>
  <c r="M503" i="6" s="1"/>
  <c r="M516" i="6" s="1"/>
  <c r="M548" i="6" s="1"/>
  <c r="M561" i="6" s="1"/>
  <c r="M593" i="6" s="1"/>
  <c r="M606" i="6" s="1"/>
  <c r="M638" i="6" s="1"/>
  <c r="M651" i="6" s="1"/>
  <c r="M683" i="6" s="1"/>
  <c r="M7" i="6" s="1"/>
  <c r="L53" i="6"/>
  <c r="L66" i="6" s="1"/>
  <c r="L98" i="6" s="1"/>
  <c r="L111" i="6" s="1"/>
  <c r="L143" i="6" s="1"/>
  <c r="L156" i="6" s="1"/>
  <c r="L188" i="6" s="1"/>
  <c r="L201" i="6" s="1"/>
  <c r="L233" i="6" s="1"/>
  <c r="L246" i="6" s="1"/>
  <c r="L278" i="6" s="1"/>
  <c r="L291" i="6" s="1"/>
  <c r="L323" i="6" s="1"/>
  <c r="L336" i="6" s="1"/>
  <c r="L368" i="6" s="1"/>
  <c r="L381" i="6" s="1"/>
  <c r="L413" i="6" s="1"/>
  <c r="L426" i="6" s="1"/>
  <c r="L458" i="6" s="1"/>
  <c r="I233" i="6"/>
  <c r="I458" i="6"/>
  <c r="I413" i="6"/>
  <c r="I368" i="6"/>
  <c r="I323" i="6"/>
  <c r="I278" i="6"/>
  <c r="Y705" i="6"/>
  <c r="Y715" i="6" s="1"/>
  <c r="Y725" i="6" s="1"/>
  <c r="T705" i="6"/>
  <c r="T715" i="6" s="1"/>
  <c r="T725" i="6" s="1"/>
  <c r="I188" i="6"/>
  <c r="I143" i="6"/>
  <c r="I98" i="6"/>
  <c r="I53" i="6"/>
  <c r="C727" i="15"/>
  <c r="E727" i="15"/>
  <c r="G727" i="15"/>
  <c r="C102" i="15"/>
  <c r="C147" i="15" s="1"/>
  <c r="AJ147" i="15" s="1"/>
  <c r="B102" i="15"/>
  <c r="C101" i="15"/>
  <c r="C146" i="15" s="1"/>
  <c r="C191" i="15" s="1"/>
  <c r="AJ12" i="15"/>
  <c r="AI12" i="15"/>
  <c r="AJ11" i="15"/>
  <c r="AJ57" i="15"/>
  <c r="AI57" i="15"/>
  <c r="AJ56" i="15"/>
  <c r="B101" i="15"/>
  <c r="B146" i="15" s="1"/>
  <c r="B191" i="15" s="1"/>
  <c r="B236" i="15" s="1"/>
  <c r="B281" i="15" s="1"/>
  <c r="B326" i="15" s="1"/>
  <c r="B371" i="15" s="1"/>
  <c r="B416" i="15" s="1"/>
  <c r="B461" i="15" s="1"/>
  <c r="B506" i="15" s="1"/>
  <c r="B551" i="15" s="1"/>
  <c r="B596" i="15" s="1"/>
  <c r="B641" i="15" s="1"/>
  <c r="D101" i="15"/>
  <c r="D146" i="15" s="1"/>
  <c r="D191" i="15" s="1"/>
  <c r="D236" i="15" s="1"/>
  <c r="D281" i="15" s="1"/>
  <c r="D326" i="15" s="1"/>
  <c r="D371" i="15" s="1"/>
  <c r="D416" i="15" s="1"/>
  <c r="D461" i="15" s="1"/>
  <c r="D506" i="15" s="1"/>
  <c r="D551" i="15" s="1"/>
  <c r="D596" i="15" s="1"/>
  <c r="D641" i="15" s="1"/>
  <c r="Y705" i="15"/>
  <c r="Y715" i="15" s="1"/>
  <c r="Y725" i="15" s="1"/>
  <c r="T705" i="15"/>
  <c r="T715" i="15" s="1"/>
  <c r="T725" i="15" s="1"/>
  <c r="AK53" i="15"/>
  <c r="AK66" i="15" s="1"/>
  <c r="AK98" i="15" s="1"/>
  <c r="AK111" i="15" s="1"/>
  <c r="AK143" i="15" s="1"/>
  <c r="AK156" i="15" s="1"/>
  <c r="AK188" i="15" s="1"/>
  <c r="AK201" i="15" s="1"/>
  <c r="AK233" i="15" s="1"/>
  <c r="AK246" i="15" s="1"/>
  <c r="AK278" i="15" s="1"/>
  <c r="AK291" i="15" s="1"/>
  <c r="AK323" i="15" s="1"/>
  <c r="AK336" i="15" s="1"/>
  <c r="AK368" i="15" s="1"/>
  <c r="AK381" i="15" s="1"/>
  <c r="AK413" i="15" s="1"/>
  <c r="AK426" i="15" s="1"/>
  <c r="AK458" i="15" s="1"/>
  <c r="AK471" i="15" s="1"/>
  <c r="AK503" i="15" s="1"/>
  <c r="AK516" i="15" s="1"/>
  <c r="AK548" i="15" s="1"/>
  <c r="AK561" i="15" s="1"/>
  <c r="AK593" i="15" s="1"/>
  <c r="AK606" i="15" s="1"/>
  <c r="AK638" i="15" s="1"/>
  <c r="AK651" i="15" s="1"/>
  <c r="AK683" i="15" s="1"/>
  <c r="AK7" i="15" s="1"/>
  <c r="AJ53" i="15"/>
  <c r="AJ66" i="15" s="1"/>
  <c r="AJ98" i="15" s="1"/>
  <c r="AJ111" i="15" s="1"/>
  <c r="AJ143" i="15" s="1"/>
  <c r="AJ156" i="15" s="1"/>
  <c r="AJ188" i="15" s="1"/>
  <c r="AJ201" i="15" s="1"/>
  <c r="AJ233" i="15" s="1"/>
  <c r="AJ246" i="15" s="1"/>
  <c r="AJ278" i="15" s="1"/>
  <c r="AJ291" i="15" s="1"/>
  <c r="AJ323" i="15" s="1"/>
  <c r="AJ336" i="15" s="1"/>
  <c r="AJ368" i="15" s="1"/>
  <c r="AJ381" i="15" s="1"/>
  <c r="AJ413" i="15" s="1"/>
  <c r="AJ426" i="15" s="1"/>
  <c r="AJ458" i="15" s="1"/>
  <c r="AJ471" i="15" s="1"/>
  <c r="AJ503" i="15" s="1"/>
  <c r="AJ516" i="15" s="1"/>
  <c r="AJ548" i="15" s="1"/>
  <c r="AJ561" i="15" s="1"/>
  <c r="AJ593" i="15" s="1"/>
  <c r="AJ606" i="15" s="1"/>
  <c r="AJ638" i="15" s="1"/>
  <c r="AJ651" i="15" s="1"/>
  <c r="AJ683" i="15" s="1"/>
  <c r="AJ7" i="15" s="1"/>
  <c r="AH53" i="15"/>
  <c r="AH66" i="15" s="1"/>
  <c r="AH98" i="15" s="1"/>
  <c r="AH111" i="15" s="1"/>
  <c r="AH143" i="15" s="1"/>
  <c r="AH156" i="15" s="1"/>
  <c r="AH188" i="15" s="1"/>
  <c r="AH201" i="15" s="1"/>
  <c r="AH233" i="15" s="1"/>
  <c r="AH246" i="15" s="1"/>
  <c r="AH278" i="15" s="1"/>
  <c r="AH291" i="15" s="1"/>
  <c r="AH323" i="15" s="1"/>
  <c r="AH336" i="15" s="1"/>
  <c r="AH368" i="15" s="1"/>
  <c r="AH381" i="15" s="1"/>
  <c r="AH413" i="15" s="1"/>
  <c r="AH426" i="15" s="1"/>
  <c r="AH458" i="15" s="1"/>
  <c r="AH471" i="15" s="1"/>
  <c r="AH503" i="15" s="1"/>
  <c r="AH516" i="15" s="1"/>
  <c r="AH548" i="15" s="1"/>
  <c r="AH561" i="15" s="1"/>
  <c r="AH593" i="15" s="1"/>
  <c r="AH606" i="15" s="1"/>
  <c r="AH638" i="15" s="1"/>
  <c r="AH651" i="15" s="1"/>
  <c r="AH683" i="15" s="1"/>
  <c r="AH7" i="15" s="1"/>
  <c r="AG53" i="15"/>
  <c r="AG66" i="15" s="1"/>
  <c r="AG98" i="15" s="1"/>
  <c r="AG111" i="15" s="1"/>
  <c r="AG143" i="15" s="1"/>
  <c r="AG156" i="15" s="1"/>
  <c r="AG188" i="15" s="1"/>
  <c r="AG201" i="15" s="1"/>
  <c r="AG233" i="15" s="1"/>
  <c r="AG246" i="15" s="1"/>
  <c r="AG278" i="15" s="1"/>
  <c r="AG291" i="15" s="1"/>
  <c r="AG323" i="15" s="1"/>
  <c r="AG336" i="15" s="1"/>
  <c r="AG368" i="15" s="1"/>
  <c r="AG381" i="15" s="1"/>
  <c r="AG413" i="15" s="1"/>
  <c r="AG426" i="15" s="1"/>
  <c r="AG458" i="15" s="1"/>
  <c r="AG471" i="15" s="1"/>
  <c r="AG503" i="15" s="1"/>
  <c r="AG516" i="15" s="1"/>
  <c r="AG548" i="15" s="1"/>
  <c r="AG561" i="15" s="1"/>
  <c r="AG593" i="15" s="1"/>
  <c r="AG606" i="15" s="1"/>
  <c r="AG638" i="15" s="1"/>
  <c r="AG651" i="15" s="1"/>
  <c r="AG683" i="15" s="1"/>
  <c r="AG7" i="15" s="1"/>
  <c r="AF53" i="15"/>
  <c r="AF66" i="15" s="1"/>
  <c r="AF98" i="15" s="1"/>
  <c r="AF111" i="15" s="1"/>
  <c r="AF143" i="15" s="1"/>
  <c r="AF156" i="15" s="1"/>
  <c r="AF188" i="15" s="1"/>
  <c r="AF201" i="15" s="1"/>
  <c r="AF233" i="15" s="1"/>
  <c r="AF246" i="15" s="1"/>
  <c r="AF278" i="15" s="1"/>
  <c r="AF291" i="15" s="1"/>
  <c r="AF323" i="15" s="1"/>
  <c r="AF336" i="15" s="1"/>
  <c r="AF368" i="15" s="1"/>
  <c r="AF381" i="15" s="1"/>
  <c r="AF413" i="15" s="1"/>
  <c r="AF426" i="15" s="1"/>
  <c r="AF458" i="15" s="1"/>
  <c r="AF471" i="15" s="1"/>
  <c r="AF503" i="15" s="1"/>
  <c r="AF516" i="15" s="1"/>
  <c r="AF548" i="15" s="1"/>
  <c r="AF561" i="15" s="1"/>
  <c r="AF593" i="15" s="1"/>
  <c r="AF606" i="15" s="1"/>
  <c r="AF638" i="15" s="1"/>
  <c r="AF651" i="15" s="1"/>
  <c r="AF683" i="15" s="1"/>
  <c r="AF7" i="15" s="1"/>
  <c r="AE53" i="15"/>
  <c r="AE66" i="15" s="1"/>
  <c r="AE98" i="15" s="1"/>
  <c r="AE111" i="15" s="1"/>
  <c r="AE143" i="15" s="1"/>
  <c r="AE156" i="15" s="1"/>
  <c r="AE188" i="15" s="1"/>
  <c r="AE201" i="15" s="1"/>
  <c r="AE233" i="15" s="1"/>
  <c r="AE246" i="15" s="1"/>
  <c r="AE278" i="15" s="1"/>
  <c r="AE291" i="15" s="1"/>
  <c r="AE323" i="15" s="1"/>
  <c r="AE336" i="15" s="1"/>
  <c r="AE368" i="15" s="1"/>
  <c r="AE381" i="15" s="1"/>
  <c r="AE413" i="15" s="1"/>
  <c r="AE426" i="15" s="1"/>
  <c r="AE458" i="15" s="1"/>
  <c r="AE471" i="15" s="1"/>
  <c r="AE503" i="15" s="1"/>
  <c r="AE516" i="15" s="1"/>
  <c r="AE548" i="15" s="1"/>
  <c r="AE561" i="15" s="1"/>
  <c r="AE593" i="15" s="1"/>
  <c r="AE606" i="15" s="1"/>
  <c r="AE638" i="15" s="1"/>
  <c r="AE651" i="15" s="1"/>
  <c r="AE683" i="15" s="1"/>
  <c r="AE7" i="15" s="1"/>
  <c r="AD53" i="15"/>
  <c r="AD66" i="15" s="1"/>
  <c r="AD98" i="15" s="1"/>
  <c r="AD111" i="15" s="1"/>
  <c r="AD143" i="15" s="1"/>
  <c r="AD156" i="15" s="1"/>
  <c r="AD188" i="15" s="1"/>
  <c r="AD201" i="15" s="1"/>
  <c r="AD233" i="15" s="1"/>
  <c r="AD246" i="15" s="1"/>
  <c r="AD278" i="15" s="1"/>
  <c r="AD291" i="15" s="1"/>
  <c r="AD323" i="15" s="1"/>
  <c r="AD336" i="15" s="1"/>
  <c r="AD368" i="15" s="1"/>
  <c r="AD381" i="15" s="1"/>
  <c r="AD413" i="15" s="1"/>
  <c r="AD426" i="15" s="1"/>
  <c r="AD458" i="15" s="1"/>
  <c r="AD471" i="15" s="1"/>
  <c r="AD503" i="15" s="1"/>
  <c r="AD516" i="15" s="1"/>
  <c r="AD548" i="15" s="1"/>
  <c r="AD561" i="15" s="1"/>
  <c r="AD593" i="15" s="1"/>
  <c r="AD606" i="15" s="1"/>
  <c r="AD638" i="15" s="1"/>
  <c r="AD651" i="15" s="1"/>
  <c r="AD683" i="15" s="1"/>
  <c r="AD7" i="15" s="1"/>
  <c r="AC53" i="15"/>
  <c r="AC66" i="15" s="1"/>
  <c r="AC98" i="15" s="1"/>
  <c r="AC111" i="15" s="1"/>
  <c r="AC143" i="15" s="1"/>
  <c r="AC156" i="15" s="1"/>
  <c r="AC188" i="15" s="1"/>
  <c r="AC201" i="15" s="1"/>
  <c r="AC233" i="15" s="1"/>
  <c r="AC246" i="15" s="1"/>
  <c r="AC278" i="15" s="1"/>
  <c r="AC291" i="15" s="1"/>
  <c r="AC323" i="15" s="1"/>
  <c r="AC336" i="15" s="1"/>
  <c r="AC368" i="15" s="1"/>
  <c r="AC381" i="15" s="1"/>
  <c r="AC413" i="15" s="1"/>
  <c r="AC426" i="15" s="1"/>
  <c r="AC458" i="15" s="1"/>
  <c r="AB53" i="15"/>
  <c r="AB66" i="15" s="1"/>
  <c r="AB98" i="15" s="1"/>
  <c r="AB111" i="15" s="1"/>
  <c r="AB143" i="15" s="1"/>
  <c r="AB156" i="15" s="1"/>
  <c r="AB188" i="15" s="1"/>
  <c r="AB201" i="15" s="1"/>
  <c r="AB233" i="15" s="1"/>
  <c r="AB246" i="15" s="1"/>
  <c r="AB278" i="15" s="1"/>
  <c r="AB291" i="15" s="1"/>
  <c r="AB323" i="15" s="1"/>
  <c r="AB336" i="15" s="1"/>
  <c r="AB368" i="15" s="1"/>
  <c r="AB381" i="15" s="1"/>
  <c r="AB413" i="15" s="1"/>
  <c r="AB426" i="15" s="1"/>
  <c r="AB458" i="15" s="1"/>
  <c r="AB471" i="15" s="1"/>
  <c r="AB503" i="15" s="1"/>
  <c r="AB516" i="15" s="1"/>
  <c r="AB548" i="15" s="1"/>
  <c r="AB561" i="15" s="1"/>
  <c r="AB593" i="15" s="1"/>
  <c r="AB606" i="15" s="1"/>
  <c r="AB638" i="15" s="1"/>
  <c r="AB651" i="15" s="1"/>
  <c r="AB683" i="15" s="1"/>
  <c r="AB7" i="15" s="1"/>
  <c r="AA53" i="15"/>
  <c r="AA66" i="15" s="1"/>
  <c r="AA98" i="15" s="1"/>
  <c r="AA111" i="15" s="1"/>
  <c r="AA143" i="15" s="1"/>
  <c r="AA156" i="15" s="1"/>
  <c r="AA188" i="15" s="1"/>
  <c r="AA201" i="15" s="1"/>
  <c r="AA233" i="15" s="1"/>
  <c r="AA246" i="15" s="1"/>
  <c r="AA278" i="15" s="1"/>
  <c r="AA291" i="15" s="1"/>
  <c r="AA323" i="15" s="1"/>
  <c r="AA336" i="15" s="1"/>
  <c r="AA368" i="15" s="1"/>
  <c r="AA381" i="15" s="1"/>
  <c r="AA413" i="15" s="1"/>
  <c r="AA426" i="15" s="1"/>
  <c r="AA458" i="15" s="1"/>
  <c r="AA471" i="15" s="1"/>
  <c r="AA503" i="15" s="1"/>
  <c r="AA516" i="15" s="1"/>
  <c r="AA548" i="15" s="1"/>
  <c r="AA561" i="15" s="1"/>
  <c r="AA593" i="15" s="1"/>
  <c r="AA606" i="15" s="1"/>
  <c r="AA638" i="15" s="1"/>
  <c r="AA651" i="15" s="1"/>
  <c r="AA683" i="15" s="1"/>
  <c r="AA7" i="15" s="1"/>
  <c r="Z53" i="15"/>
  <c r="Z66" i="15" s="1"/>
  <c r="Z98" i="15" s="1"/>
  <c r="Z111" i="15" s="1"/>
  <c r="Z143" i="15" s="1"/>
  <c r="Z156" i="15" s="1"/>
  <c r="Z188" i="15" s="1"/>
  <c r="Z201" i="15" s="1"/>
  <c r="Z233" i="15" s="1"/>
  <c r="Z246" i="15" s="1"/>
  <c r="Z278" i="15" s="1"/>
  <c r="Z291" i="15" s="1"/>
  <c r="Z323" i="15" s="1"/>
  <c r="Z336" i="15" s="1"/>
  <c r="Z368" i="15" s="1"/>
  <c r="Z381" i="15" s="1"/>
  <c r="Z413" i="15" s="1"/>
  <c r="Z426" i="15" s="1"/>
  <c r="Z458" i="15" s="1"/>
  <c r="Z471" i="15" s="1"/>
  <c r="Z503" i="15" s="1"/>
  <c r="Z516" i="15" s="1"/>
  <c r="Z548" i="15" s="1"/>
  <c r="Z561" i="15" s="1"/>
  <c r="Z593" i="15" s="1"/>
  <c r="Z606" i="15" s="1"/>
  <c r="Z638" i="15" s="1"/>
  <c r="Z651" i="15" s="1"/>
  <c r="Z683" i="15" s="1"/>
  <c r="Z7" i="15" s="1"/>
  <c r="Y53" i="15"/>
  <c r="Y66" i="15" s="1"/>
  <c r="Y98" i="15" s="1"/>
  <c r="Y111" i="15" s="1"/>
  <c r="Y143" i="15" s="1"/>
  <c r="Y156" i="15" s="1"/>
  <c r="Y188" i="15" s="1"/>
  <c r="Y201" i="15" s="1"/>
  <c r="Y233" i="15" s="1"/>
  <c r="Y246" i="15" s="1"/>
  <c r="Y278" i="15" s="1"/>
  <c r="Y291" i="15" s="1"/>
  <c r="Y323" i="15" s="1"/>
  <c r="Y336" i="15" s="1"/>
  <c r="Y368" i="15" s="1"/>
  <c r="Y381" i="15" s="1"/>
  <c r="Y413" i="15" s="1"/>
  <c r="Y426" i="15" s="1"/>
  <c r="Y458" i="15" s="1"/>
  <c r="Y471" i="15" s="1"/>
  <c r="Y503" i="15" s="1"/>
  <c r="Y516" i="15" s="1"/>
  <c r="Y548" i="15" s="1"/>
  <c r="Y561" i="15" s="1"/>
  <c r="Y593" i="15" s="1"/>
  <c r="Y606" i="15" s="1"/>
  <c r="Y638" i="15" s="1"/>
  <c r="Y651" i="15" s="1"/>
  <c r="Y683" i="15" s="1"/>
  <c r="Y7" i="15" s="1"/>
  <c r="X53" i="15"/>
  <c r="X66" i="15" s="1"/>
  <c r="X98" i="15" s="1"/>
  <c r="X111" i="15" s="1"/>
  <c r="X143" i="15" s="1"/>
  <c r="X156" i="15" s="1"/>
  <c r="X188" i="15" s="1"/>
  <c r="X201" i="15" s="1"/>
  <c r="X233" i="15" s="1"/>
  <c r="X246" i="15" s="1"/>
  <c r="X278" i="15" s="1"/>
  <c r="X291" i="15" s="1"/>
  <c r="X323" i="15" s="1"/>
  <c r="X336" i="15" s="1"/>
  <c r="X368" i="15" s="1"/>
  <c r="X381" i="15" s="1"/>
  <c r="X413" i="15" s="1"/>
  <c r="X426" i="15" s="1"/>
  <c r="X458" i="15" s="1"/>
  <c r="X471" i="15" s="1"/>
  <c r="X503" i="15" s="1"/>
  <c r="X516" i="15" s="1"/>
  <c r="X548" i="15" s="1"/>
  <c r="X561" i="15" s="1"/>
  <c r="X593" i="15" s="1"/>
  <c r="X606" i="15" s="1"/>
  <c r="X638" i="15" s="1"/>
  <c r="X651" i="15" s="1"/>
  <c r="X683" i="15" s="1"/>
  <c r="X7" i="15" s="1"/>
  <c r="W53" i="15"/>
  <c r="W66" i="15" s="1"/>
  <c r="W98" i="15" s="1"/>
  <c r="W111" i="15" s="1"/>
  <c r="W143" i="15" s="1"/>
  <c r="W156" i="15" s="1"/>
  <c r="W188" i="15" s="1"/>
  <c r="W201" i="15" s="1"/>
  <c r="W233" i="15" s="1"/>
  <c r="W246" i="15" s="1"/>
  <c r="W278" i="15" s="1"/>
  <c r="W291" i="15" s="1"/>
  <c r="W323" i="15" s="1"/>
  <c r="W336" i="15" s="1"/>
  <c r="W368" i="15" s="1"/>
  <c r="W381" i="15" s="1"/>
  <c r="W413" i="15" s="1"/>
  <c r="W426" i="15" s="1"/>
  <c r="W458" i="15" s="1"/>
  <c r="W471" i="15" s="1"/>
  <c r="W503" i="15" s="1"/>
  <c r="W516" i="15" s="1"/>
  <c r="W548" i="15" s="1"/>
  <c r="W561" i="15" s="1"/>
  <c r="W593" i="15" s="1"/>
  <c r="W606" i="15" s="1"/>
  <c r="W638" i="15" s="1"/>
  <c r="W651" i="15" s="1"/>
  <c r="W683" i="15" s="1"/>
  <c r="W7" i="15" s="1"/>
  <c r="V53" i="15"/>
  <c r="V66" i="15" s="1"/>
  <c r="V98" i="15" s="1"/>
  <c r="V111" i="15" s="1"/>
  <c r="V143" i="15" s="1"/>
  <c r="V156" i="15" s="1"/>
  <c r="V188" i="15" s="1"/>
  <c r="V201" i="15" s="1"/>
  <c r="V233" i="15" s="1"/>
  <c r="V246" i="15" s="1"/>
  <c r="V278" i="15" s="1"/>
  <c r="V291" i="15" s="1"/>
  <c r="V323" i="15" s="1"/>
  <c r="V336" i="15" s="1"/>
  <c r="V368" i="15" s="1"/>
  <c r="V381" i="15" s="1"/>
  <c r="V413" i="15" s="1"/>
  <c r="V426" i="15" s="1"/>
  <c r="V458" i="15" s="1"/>
  <c r="U53" i="15"/>
  <c r="U66" i="15" s="1"/>
  <c r="U98" i="15" s="1"/>
  <c r="U111" i="15" s="1"/>
  <c r="U143" i="15" s="1"/>
  <c r="U156" i="15" s="1"/>
  <c r="U188" i="15" s="1"/>
  <c r="U201" i="15" s="1"/>
  <c r="U233" i="15" s="1"/>
  <c r="U246" i="15" s="1"/>
  <c r="U278" i="15" s="1"/>
  <c r="U291" i="15" s="1"/>
  <c r="U323" i="15" s="1"/>
  <c r="U336" i="15" s="1"/>
  <c r="U368" i="15" s="1"/>
  <c r="U381" i="15" s="1"/>
  <c r="U413" i="15" s="1"/>
  <c r="U426" i="15" s="1"/>
  <c r="U458" i="15" s="1"/>
  <c r="R53" i="15"/>
  <c r="R66" i="15" s="1"/>
  <c r="R98" i="15" s="1"/>
  <c r="R111" i="15" s="1"/>
  <c r="R143" i="15" s="1"/>
  <c r="R156" i="15" s="1"/>
  <c r="R188" i="15" s="1"/>
  <c r="R201" i="15" s="1"/>
  <c r="R233" i="15" s="1"/>
  <c r="R246" i="15" s="1"/>
  <c r="R278" i="15" s="1"/>
  <c r="R291" i="15" s="1"/>
  <c r="R323" i="15" s="1"/>
  <c r="R336" i="15" s="1"/>
  <c r="R368" i="15" s="1"/>
  <c r="R381" i="15" s="1"/>
  <c r="R413" i="15" s="1"/>
  <c r="R426" i="15" s="1"/>
  <c r="R458" i="15" s="1"/>
  <c r="Q53" i="15"/>
  <c r="Q66" i="15" s="1"/>
  <c r="Q98" i="15" s="1"/>
  <c r="Q111" i="15" s="1"/>
  <c r="Q143" i="15" s="1"/>
  <c r="Q156" i="15" s="1"/>
  <c r="Q188" i="15" s="1"/>
  <c r="Q201" i="15" s="1"/>
  <c r="Q233" i="15" s="1"/>
  <c r="Q246" i="15" s="1"/>
  <c r="Q278" i="15" s="1"/>
  <c r="Q291" i="15" s="1"/>
  <c r="Q323" i="15" s="1"/>
  <c r="Q336" i="15" s="1"/>
  <c r="Q368" i="15" s="1"/>
  <c r="Q381" i="15" s="1"/>
  <c r="Q413" i="15" s="1"/>
  <c r="Q426" i="15" s="1"/>
  <c r="Q458" i="15" s="1"/>
  <c r="P53" i="15"/>
  <c r="P66" i="15" s="1"/>
  <c r="P98" i="15" s="1"/>
  <c r="P111" i="15" s="1"/>
  <c r="P143" i="15" s="1"/>
  <c r="P156" i="15" s="1"/>
  <c r="P188" i="15" s="1"/>
  <c r="P201" i="15" s="1"/>
  <c r="P233" i="15" s="1"/>
  <c r="P246" i="15" s="1"/>
  <c r="P278" i="15" s="1"/>
  <c r="P291" i="15" s="1"/>
  <c r="P323" i="15" s="1"/>
  <c r="P336" i="15" s="1"/>
  <c r="P368" i="15" s="1"/>
  <c r="P381" i="15" s="1"/>
  <c r="P413" i="15" s="1"/>
  <c r="P426" i="15" s="1"/>
  <c r="P458" i="15" s="1"/>
  <c r="P471" i="15" s="1"/>
  <c r="P503" i="15" s="1"/>
  <c r="P516" i="15" s="1"/>
  <c r="P548" i="15" s="1"/>
  <c r="P561" i="15" s="1"/>
  <c r="P593" i="15" s="1"/>
  <c r="P606" i="15" s="1"/>
  <c r="P638" i="15" s="1"/>
  <c r="P651" i="15" s="1"/>
  <c r="P683" i="15" s="1"/>
  <c r="P7" i="15" s="1"/>
  <c r="O53" i="15"/>
  <c r="O66" i="15" s="1"/>
  <c r="O98" i="15" s="1"/>
  <c r="O111" i="15" s="1"/>
  <c r="O143" i="15" s="1"/>
  <c r="O156" i="15" s="1"/>
  <c r="O188" i="15" s="1"/>
  <c r="O201" i="15" s="1"/>
  <c r="O233" i="15" s="1"/>
  <c r="O246" i="15" s="1"/>
  <c r="O278" i="15" s="1"/>
  <c r="O291" i="15" s="1"/>
  <c r="O323" i="15" s="1"/>
  <c r="O336" i="15" s="1"/>
  <c r="O368" i="15" s="1"/>
  <c r="O381" i="15" s="1"/>
  <c r="O413" i="15" s="1"/>
  <c r="O426" i="15" s="1"/>
  <c r="O458" i="15" s="1"/>
  <c r="O471" i="15" s="1"/>
  <c r="O503" i="15" s="1"/>
  <c r="O516" i="15" s="1"/>
  <c r="O548" i="15" s="1"/>
  <c r="O561" i="15" s="1"/>
  <c r="O593" i="15" s="1"/>
  <c r="O606" i="15" s="1"/>
  <c r="O638" i="15" s="1"/>
  <c r="O651" i="15" s="1"/>
  <c r="O683" i="15" s="1"/>
  <c r="O7" i="15" s="1"/>
  <c r="N53" i="15"/>
  <c r="N66" i="15" s="1"/>
  <c r="N98" i="15" s="1"/>
  <c r="N111" i="15" s="1"/>
  <c r="N143" i="15" s="1"/>
  <c r="N156" i="15" s="1"/>
  <c r="N188" i="15" s="1"/>
  <c r="N201" i="15" s="1"/>
  <c r="N233" i="15" s="1"/>
  <c r="N246" i="15" s="1"/>
  <c r="N278" i="15" s="1"/>
  <c r="N291" i="15" s="1"/>
  <c r="N323" i="15" s="1"/>
  <c r="N336" i="15" s="1"/>
  <c r="N368" i="15" s="1"/>
  <c r="N381" i="15" s="1"/>
  <c r="N413" i="15" s="1"/>
  <c r="N426" i="15" s="1"/>
  <c r="N458" i="15" s="1"/>
  <c r="N471" i="15" s="1"/>
  <c r="N503" i="15" s="1"/>
  <c r="N516" i="15" s="1"/>
  <c r="N548" i="15" s="1"/>
  <c r="N561" i="15" s="1"/>
  <c r="N593" i="15" s="1"/>
  <c r="N606" i="15" s="1"/>
  <c r="N638" i="15" s="1"/>
  <c r="N651" i="15" s="1"/>
  <c r="N683" i="15" s="1"/>
  <c r="N7" i="15" s="1"/>
  <c r="M53" i="15"/>
  <c r="M66" i="15" s="1"/>
  <c r="M98" i="15" s="1"/>
  <c r="M111" i="15" s="1"/>
  <c r="M143" i="15" s="1"/>
  <c r="M156" i="15" s="1"/>
  <c r="M188" i="15" s="1"/>
  <c r="M201" i="15" s="1"/>
  <c r="M233" i="15" s="1"/>
  <c r="M246" i="15" s="1"/>
  <c r="M278" i="15" s="1"/>
  <c r="M291" i="15" s="1"/>
  <c r="M323" i="15" s="1"/>
  <c r="M336" i="15" s="1"/>
  <c r="M368" i="15" s="1"/>
  <c r="M381" i="15" s="1"/>
  <c r="M413" i="15" s="1"/>
  <c r="M426" i="15" s="1"/>
  <c r="M458" i="15" s="1"/>
  <c r="M471" i="15" s="1"/>
  <c r="M503" i="15" s="1"/>
  <c r="M516" i="15" s="1"/>
  <c r="M548" i="15" s="1"/>
  <c r="M561" i="15" s="1"/>
  <c r="M593" i="15" s="1"/>
  <c r="M606" i="15" s="1"/>
  <c r="M638" i="15" s="1"/>
  <c r="M651" i="15" s="1"/>
  <c r="M683" i="15" s="1"/>
  <c r="M7" i="15" s="1"/>
  <c r="L53" i="15"/>
  <c r="L66" i="15" s="1"/>
  <c r="L98" i="15" s="1"/>
  <c r="L111" i="15" s="1"/>
  <c r="L143" i="15" s="1"/>
  <c r="L156" i="15" s="1"/>
  <c r="L188" i="15" s="1"/>
  <c r="L201" i="15" s="1"/>
  <c r="L233" i="15" s="1"/>
  <c r="L246" i="15" s="1"/>
  <c r="L278" i="15" s="1"/>
  <c r="L291" i="15" s="1"/>
  <c r="L323" i="15" s="1"/>
  <c r="L336" i="15" s="1"/>
  <c r="L368" i="15" s="1"/>
  <c r="L381" i="15" s="1"/>
  <c r="L413" i="15" s="1"/>
  <c r="L426" i="15" s="1"/>
  <c r="L458" i="15" s="1"/>
  <c r="L471" i="15" s="1"/>
  <c r="L503" i="15" s="1"/>
  <c r="L516" i="15" s="1"/>
  <c r="L548" i="15" s="1"/>
  <c r="L561" i="15" s="1"/>
  <c r="L593" i="15" s="1"/>
  <c r="L606" i="15" s="1"/>
  <c r="L638" i="15" s="1"/>
  <c r="L651" i="15" s="1"/>
  <c r="L683" i="15" s="1"/>
  <c r="L7" i="15" s="1"/>
  <c r="I458" i="15"/>
  <c r="F53" i="15"/>
  <c r="F66" i="15" s="1"/>
  <c r="F98" i="15" s="1"/>
  <c r="F111" i="15" s="1"/>
  <c r="F143" i="15" s="1"/>
  <c r="F156" i="15" s="1"/>
  <c r="F188" i="15" s="1"/>
  <c r="F201" i="15" s="1"/>
  <c r="F233" i="15" s="1"/>
  <c r="F246" i="15" s="1"/>
  <c r="F278" i="15" s="1"/>
  <c r="F291" i="15" s="1"/>
  <c r="F323" i="15" s="1"/>
  <c r="F336" i="15" s="1"/>
  <c r="F368" i="15" s="1"/>
  <c r="F381" i="15" s="1"/>
  <c r="F413" i="15" s="1"/>
  <c r="F426" i="15" s="1"/>
  <c r="F458" i="15" s="1"/>
  <c r="F471" i="15" s="1"/>
  <c r="F503" i="15" s="1"/>
  <c r="F516" i="15" s="1"/>
  <c r="F548" i="15" s="1"/>
  <c r="F561" i="15" s="1"/>
  <c r="F593" i="15" s="1"/>
  <c r="F606" i="15" s="1"/>
  <c r="F638" i="15" s="1"/>
  <c r="F651" i="15" s="1"/>
  <c r="F683" i="15" s="1"/>
  <c r="F7" i="15" s="1"/>
  <c r="E53" i="15"/>
  <c r="E66" i="15" s="1"/>
  <c r="E98" i="15" s="1"/>
  <c r="E111" i="15" s="1"/>
  <c r="E143" i="15" s="1"/>
  <c r="E156" i="15" s="1"/>
  <c r="E188" i="15" s="1"/>
  <c r="E201" i="15" s="1"/>
  <c r="E233" i="15" s="1"/>
  <c r="E246" i="15" s="1"/>
  <c r="E278" i="15" s="1"/>
  <c r="E291" i="15" s="1"/>
  <c r="E323" i="15" s="1"/>
  <c r="E336" i="15" s="1"/>
  <c r="E368" i="15" s="1"/>
  <c r="E381" i="15" s="1"/>
  <c r="E413" i="15" s="1"/>
  <c r="E426" i="15" s="1"/>
  <c r="E458" i="15" s="1"/>
  <c r="D53" i="15"/>
  <c r="D66" i="15" s="1"/>
  <c r="D98" i="15" s="1"/>
  <c r="D111" i="15" s="1"/>
  <c r="D143" i="15" s="1"/>
  <c r="D156" i="15" s="1"/>
  <c r="D188" i="15" s="1"/>
  <c r="D201" i="15" s="1"/>
  <c r="D233" i="15" s="1"/>
  <c r="D246" i="15" s="1"/>
  <c r="D278" i="15" s="1"/>
  <c r="D291" i="15" s="1"/>
  <c r="D323" i="15" s="1"/>
  <c r="D336" i="15" s="1"/>
  <c r="D368" i="15" s="1"/>
  <c r="D381" i="15" s="1"/>
  <c r="D413" i="15" s="1"/>
  <c r="D426" i="15" s="1"/>
  <c r="D458" i="15" s="1"/>
  <c r="D471" i="15" s="1"/>
  <c r="D503" i="15" s="1"/>
  <c r="D516" i="15" s="1"/>
  <c r="D548" i="15" s="1"/>
  <c r="D561" i="15" s="1"/>
  <c r="D593" i="15" s="1"/>
  <c r="D606" i="15" s="1"/>
  <c r="D638" i="15" s="1"/>
  <c r="D651" i="15" s="1"/>
  <c r="D683" i="15" s="1"/>
  <c r="D7" i="15" s="1"/>
  <c r="C53" i="15"/>
  <c r="C66" i="15" s="1"/>
  <c r="C98" i="15" s="1"/>
  <c r="C111" i="15" s="1"/>
  <c r="C143" i="15" s="1"/>
  <c r="C156" i="15" s="1"/>
  <c r="C188" i="15" s="1"/>
  <c r="C201" i="15" s="1"/>
  <c r="C233" i="15" s="1"/>
  <c r="C246" i="15" s="1"/>
  <c r="C278" i="15" s="1"/>
  <c r="C291" i="15" s="1"/>
  <c r="C323" i="15" s="1"/>
  <c r="C336" i="15" s="1"/>
  <c r="C368" i="15" s="1"/>
  <c r="C381" i="15" s="1"/>
  <c r="C413" i="15" s="1"/>
  <c r="C426" i="15" s="1"/>
  <c r="C458" i="15" s="1"/>
  <c r="B53" i="15"/>
  <c r="B66" i="15" s="1"/>
  <c r="B98" i="15" s="1"/>
  <c r="B111" i="15" s="1"/>
  <c r="B143" i="15" s="1"/>
  <c r="B156" i="15" s="1"/>
  <c r="B188" i="15" s="1"/>
  <c r="B201" i="15" s="1"/>
  <c r="B233" i="15" s="1"/>
  <c r="B246" i="15" s="1"/>
  <c r="B278" i="15" s="1"/>
  <c r="B291" i="15" s="1"/>
  <c r="B323" i="15" s="1"/>
  <c r="B336" i="15" s="1"/>
  <c r="B368" i="15" s="1"/>
  <c r="B381" i="15" s="1"/>
  <c r="B413" i="15" s="1"/>
  <c r="B426" i="15" s="1"/>
  <c r="B458" i="15" s="1"/>
  <c r="B471" i="15" s="1"/>
  <c r="B503" i="15" s="1"/>
  <c r="B516" i="15" s="1"/>
  <c r="B548" i="15" s="1"/>
  <c r="B561" i="15" s="1"/>
  <c r="B593" i="15" s="1"/>
  <c r="B606" i="15" s="1"/>
  <c r="B638" i="15" s="1"/>
  <c r="B651" i="15" s="1"/>
  <c r="B683" i="15" s="1"/>
  <c r="B7" i="15" s="1"/>
  <c r="G7" i="15"/>
  <c r="I413" i="15"/>
  <c r="I368" i="15"/>
  <c r="I323" i="15"/>
  <c r="I278" i="15"/>
  <c r="I233" i="15"/>
  <c r="I188" i="15"/>
  <c r="I143" i="15"/>
  <c r="I98" i="15"/>
  <c r="I53" i="15"/>
  <c r="C727" i="5"/>
  <c r="E727" i="5"/>
  <c r="G727" i="5"/>
  <c r="C102" i="5"/>
  <c r="AJ102" i="5" s="1"/>
  <c r="B102" i="5"/>
  <c r="C101" i="5"/>
  <c r="AJ12" i="5"/>
  <c r="AI12" i="5"/>
  <c r="AJ11" i="5"/>
  <c r="AJ57" i="5"/>
  <c r="AI57" i="5"/>
  <c r="AJ56" i="5"/>
  <c r="B101" i="5"/>
  <c r="B146" i="5" s="1"/>
  <c r="B191" i="5" s="1"/>
  <c r="B236" i="5" s="1"/>
  <c r="B281" i="5" s="1"/>
  <c r="B326" i="5" s="1"/>
  <c r="B371" i="5" s="1"/>
  <c r="B416" i="5" s="1"/>
  <c r="B461" i="5" s="1"/>
  <c r="B506" i="5" s="1"/>
  <c r="B551" i="5" s="1"/>
  <c r="B596" i="5" s="1"/>
  <c r="B641" i="5" s="1"/>
  <c r="D101" i="5"/>
  <c r="D146" i="5" s="1"/>
  <c r="D191" i="5" s="1"/>
  <c r="D236" i="5" s="1"/>
  <c r="D281" i="5" s="1"/>
  <c r="D326" i="5" s="1"/>
  <c r="D371" i="5" s="1"/>
  <c r="D416" i="5" s="1"/>
  <c r="D461" i="5" s="1"/>
  <c r="D506" i="5" s="1"/>
  <c r="D551" i="5" s="1"/>
  <c r="D596" i="5" s="1"/>
  <c r="D641" i="5" s="1"/>
  <c r="G7" i="5"/>
  <c r="F53" i="5"/>
  <c r="F66" i="5" s="1"/>
  <c r="E53" i="5"/>
  <c r="E66" i="5" s="1"/>
  <c r="D53" i="5"/>
  <c r="D66" i="5" s="1"/>
  <c r="C53" i="5"/>
  <c r="C66" i="5" s="1"/>
  <c r="B53" i="5"/>
  <c r="B66" i="5" s="1"/>
  <c r="AK53" i="5"/>
  <c r="AK66" i="5" s="1"/>
  <c r="AJ53" i="5"/>
  <c r="AJ66" i="5" s="1"/>
  <c r="AH53" i="5"/>
  <c r="AH66" i="5" s="1"/>
  <c r="AG53" i="5"/>
  <c r="AG66" i="5" s="1"/>
  <c r="AF53" i="5"/>
  <c r="AF66" i="5" s="1"/>
  <c r="AE53" i="5"/>
  <c r="AE66" i="5" s="1"/>
  <c r="AD53" i="5"/>
  <c r="AD66" i="5" s="1"/>
  <c r="AC53" i="5"/>
  <c r="AC66" i="5" s="1"/>
  <c r="AB53" i="5"/>
  <c r="AB66" i="5" s="1"/>
  <c r="AA53" i="5"/>
  <c r="AA66" i="5" s="1"/>
  <c r="Z53" i="5"/>
  <c r="Z66" i="5" s="1"/>
  <c r="Y53" i="5"/>
  <c r="Y66" i="5" s="1"/>
  <c r="X53" i="5"/>
  <c r="X66" i="5" s="1"/>
  <c r="W53" i="5"/>
  <c r="W66" i="5" s="1"/>
  <c r="V53" i="5"/>
  <c r="V66" i="5" s="1"/>
  <c r="U53" i="5"/>
  <c r="U66" i="5" s="1"/>
  <c r="R53" i="5"/>
  <c r="R66" i="5" s="1"/>
  <c r="Q53" i="5"/>
  <c r="Q66" i="5" s="1"/>
  <c r="P53" i="5"/>
  <c r="P66" i="5" s="1"/>
  <c r="O53" i="5"/>
  <c r="O66" i="5" s="1"/>
  <c r="N53" i="5"/>
  <c r="N66" i="5" s="1"/>
  <c r="M53" i="5"/>
  <c r="M66" i="5" s="1"/>
  <c r="L53" i="5"/>
  <c r="L66" i="5" s="1"/>
  <c r="I233" i="5"/>
  <c r="I188" i="5"/>
  <c r="I458" i="5"/>
  <c r="I413" i="5"/>
  <c r="I368" i="5"/>
  <c r="I323" i="5"/>
  <c r="I278" i="5"/>
  <c r="Y705" i="5"/>
  <c r="Y715" i="5" s="1"/>
  <c r="Y725" i="5" s="1"/>
  <c r="T705" i="5"/>
  <c r="T715" i="5" s="1"/>
  <c r="T725" i="5" s="1"/>
  <c r="I143" i="5"/>
  <c r="I53" i="5"/>
  <c r="C727" i="11"/>
  <c r="E727" i="11"/>
  <c r="G727" i="11"/>
  <c r="C102" i="11"/>
  <c r="AJ102" i="11" s="1"/>
  <c r="B102" i="11"/>
  <c r="C101" i="11"/>
  <c r="C146" i="11" s="1"/>
  <c r="C191" i="11" s="1"/>
  <c r="AJ12" i="11"/>
  <c r="AI12" i="11"/>
  <c r="AJ11" i="11"/>
  <c r="AJ57" i="11"/>
  <c r="AI57" i="11"/>
  <c r="AJ56" i="11"/>
  <c r="B101" i="11"/>
  <c r="B146" i="11" s="1"/>
  <c r="B191" i="11" s="1"/>
  <c r="B236" i="11" s="1"/>
  <c r="B281" i="11" s="1"/>
  <c r="B326" i="11" s="1"/>
  <c r="B371" i="11" s="1"/>
  <c r="B416" i="11" s="1"/>
  <c r="B461" i="11" s="1"/>
  <c r="B506" i="11" s="1"/>
  <c r="B551" i="11" s="1"/>
  <c r="B596" i="11" s="1"/>
  <c r="B641" i="11" s="1"/>
  <c r="D101" i="11"/>
  <c r="D146" i="11" s="1"/>
  <c r="D191" i="11" s="1"/>
  <c r="D236" i="11" s="1"/>
  <c r="D281" i="11" s="1"/>
  <c r="D326" i="11" s="1"/>
  <c r="D371" i="11" s="1"/>
  <c r="D416" i="11" s="1"/>
  <c r="D461" i="11" s="1"/>
  <c r="D506" i="11" s="1"/>
  <c r="D551" i="11" s="1"/>
  <c r="D596" i="11" s="1"/>
  <c r="D641" i="11" s="1"/>
  <c r="G7" i="11"/>
  <c r="F53" i="11"/>
  <c r="F66" i="11" s="1"/>
  <c r="F98" i="11" s="1"/>
  <c r="F111" i="11" s="1"/>
  <c r="F143" i="11" s="1"/>
  <c r="F156" i="11" s="1"/>
  <c r="F188" i="11" s="1"/>
  <c r="F201" i="11" s="1"/>
  <c r="F233" i="11" s="1"/>
  <c r="F246" i="11" s="1"/>
  <c r="F278" i="11" s="1"/>
  <c r="F291" i="11" s="1"/>
  <c r="F323" i="11" s="1"/>
  <c r="F336" i="11" s="1"/>
  <c r="F368" i="11" s="1"/>
  <c r="F381" i="11" s="1"/>
  <c r="F413" i="11" s="1"/>
  <c r="F426" i="11" s="1"/>
  <c r="F458" i="11" s="1"/>
  <c r="F471" i="11" s="1"/>
  <c r="F503" i="11" s="1"/>
  <c r="F516" i="11" s="1"/>
  <c r="F548" i="11" s="1"/>
  <c r="F561" i="11" s="1"/>
  <c r="F593" i="11" s="1"/>
  <c r="F606" i="11" s="1"/>
  <c r="F638" i="11" s="1"/>
  <c r="F651" i="11" s="1"/>
  <c r="F683" i="11" s="1"/>
  <c r="F7" i="11" s="1"/>
  <c r="E53" i="11"/>
  <c r="E66" i="11" s="1"/>
  <c r="E98" i="11" s="1"/>
  <c r="E111" i="11" s="1"/>
  <c r="E143" i="11" s="1"/>
  <c r="E156" i="11" s="1"/>
  <c r="E188" i="11" s="1"/>
  <c r="E201" i="11" s="1"/>
  <c r="E233" i="11" s="1"/>
  <c r="E246" i="11" s="1"/>
  <c r="E278" i="11" s="1"/>
  <c r="E291" i="11" s="1"/>
  <c r="E323" i="11" s="1"/>
  <c r="E336" i="11" s="1"/>
  <c r="E368" i="11" s="1"/>
  <c r="E381" i="11" s="1"/>
  <c r="E413" i="11" s="1"/>
  <c r="E426" i="11" s="1"/>
  <c r="E458" i="11" s="1"/>
  <c r="E471" i="11" s="1"/>
  <c r="E503" i="11" s="1"/>
  <c r="E516" i="11" s="1"/>
  <c r="E548" i="11" s="1"/>
  <c r="E561" i="11" s="1"/>
  <c r="E593" i="11" s="1"/>
  <c r="E606" i="11" s="1"/>
  <c r="E638" i="11" s="1"/>
  <c r="E651" i="11" s="1"/>
  <c r="E683" i="11" s="1"/>
  <c r="E7" i="11" s="1"/>
  <c r="D53" i="11"/>
  <c r="D66" i="11" s="1"/>
  <c r="D98" i="11" s="1"/>
  <c r="D111" i="11" s="1"/>
  <c r="D143" i="11" s="1"/>
  <c r="D156" i="11" s="1"/>
  <c r="D188" i="11" s="1"/>
  <c r="D201" i="11" s="1"/>
  <c r="D233" i="11" s="1"/>
  <c r="D246" i="11" s="1"/>
  <c r="D278" i="11" s="1"/>
  <c r="D291" i="11" s="1"/>
  <c r="D323" i="11" s="1"/>
  <c r="D336" i="11" s="1"/>
  <c r="D368" i="11" s="1"/>
  <c r="D381" i="11" s="1"/>
  <c r="D413" i="11" s="1"/>
  <c r="D426" i="11" s="1"/>
  <c r="D458" i="11" s="1"/>
  <c r="D471" i="11" s="1"/>
  <c r="D503" i="11" s="1"/>
  <c r="D516" i="11" s="1"/>
  <c r="D548" i="11" s="1"/>
  <c r="D561" i="11" s="1"/>
  <c r="D593" i="11" s="1"/>
  <c r="D606" i="11" s="1"/>
  <c r="D638" i="11" s="1"/>
  <c r="D651" i="11" s="1"/>
  <c r="D683" i="11" s="1"/>
  <c r="D7" i="11" s="1"/>
  <c r="C53" i="11"/>
  <c r="C66" i="11" s="1"/>
  <c r="C98" i="11" s="1"/>
  <c r="C111" i="11" s="1"/>
  <c r="C143" i="11" s="1"/>
  <c r="C156" i="11" s="1"/>
  <c r="C188" i="11" s="1"/>
  <c r="C201" i="11" s="1"/>
  <c r="C233" i="11" s="1"/>
  <c r="C246" i="11" s="1"/>
  <c r="C278" i="11" s="1"/>
  <c r="C291" i="11" s="1"/>
  <c r="C323" i="11" s="1"/>
  <c r="C336" i="11" s="1"/>
  <c r="C368" i="11" s="1"/>
  <c r="C381" i="11" s="1"/>
  <c r="C413" i="11" s="1"/>
  <c r="C426" i="11" s="1"/>
  <c r="C458" i="11" s="1"/>
  <c r="C471" i="11" s="1"/>
  <c r="C503" i="11" s="1"/>
  <c r="C516" i="11" s="1"/>
  <c r="C548" i="11" s="1"/>
  <c r="C561" i="11" s="1"/>
  <c r="C593" i="11" s="1"/>
  <c r="C606" i="11" s="1"/>
  <c r="C638" i="11" s="1"/>
  <c r="C651" i="11" s="1"/>
  <c r="C683" i="11" s="1"/>
  <c r="C7" i="11" s="1"/>
  <c r="B53" i="11"/>
  <c r="B66" i="11" s="1"/>
  <c r="B98" i="11" s="1"/>
  <c r="B111" i="11" s="1"/>
  <c r="B143" i="11" s="1"/>
  <c r="B156" i="11" s="1"/>
  <c r="B188" i="11" s="1"/>
  <c r="B201" i="11" s="1"/>
  <c r="B233" i="11" s="1"/>
  <c r="B246" i="11" s="1"/>
  <c r="B278" i="11" s="1"/>
  <c r="B291" i="11" s="1"/>
  <c r="B323" i="11" s="1"/>
  <c r="B336" i="11" s="1"/>
  <c r="B368" i="11" s="1"/>
  <c r="B381" i="11" s="1"/>
  <c r="B413" i="11" s="1"/>
  <c r="B426" i="11" s="1"/>
  <c r="B458" i="11" s="1"/>
  <c r="B471" i="11" s="1"/>
  <c r="B503" i="11" s="1"/>
  <c r="B516" i="11" s="1"/>
  <c r="B548" i="11" s="1"/>
  <c r="B561" i="11" s="1"/>
  <c r="B593" i="11" s="1"/>
  <c r="B606" i="11" s="1"/>
  <c r="B638" i="11" s="1"/>
  <c r="B651" i="11" s="1"/>
  <c r="B683" i="11" s="1"/>
  <c r="B7" i="11" s="1"/>
  <c r="AK53" i="11"/>
  <c r="AK66" i="11" s="1"/>
  <c r="AK98" i="11" s="1"/>
  <c r="AK111" i="11" s="1"/>
  <c r="AK143" i="11" s="1"/>
  <c r="AK156" i="11" s="1"/>
  <c r="AK188" i="11" s="1"/>
  <c r="AK201" i="11" s="1"/>
  <c r="AK233" i="11" s="1"/>
  <c r="AK246" i="11" s="1"/>
  <c r="AK278" i="11" s="1"/>
  <c r="AK291" i="11" s="1"/>
  <c r="AK323" i="11" s="1"/>
  <c r="AK336" i="11" s="1"/>
  <c r="AK368" i="11" s="1"/>
  <c r="AK381" i="11" s="1"/>
  <c r="AK413" i="11" s="1"/>
  <c r="AK426" i="11" s="1"/>
  <c r="AK458" i="11" s="1"/>
  <c r="AK471" i="11" s="1"/>
  <c r="AK503" i="11" s="1"/>
  <c r="AK516" i="11" s="1"/>
  <c r="AK548" i="11" s="1"/>
  <c r="AK561" i="11" s="1"/>
  <c r="AK593" i="11" s="1"/>
  <c r="AK606" i="11" s="1"/>
  <c r="AK638" i="11" s="1"/>
  <c r="AK651" i="11" s="1"/>
  <c r="AK683" i="11" s="1"/>
  <c r="AK7" i="11" s="1"/>
  <c r="AJ53" i="11"/>
  <c r="AJ66" i="11" s="1"/>
  <c r="AJ98" i="11" s="1"/>
  <c r="AJ111" i="11" s="1"/>
  <c r="AJ143" i="11" s="1"/>
  <c r="AJ156" i="11" s="1"/>
  <c r="AJ188" i="11" s="1"/>
  <c r="AJ201" i="11" s="1"/>
  <c r="AJ233" i="11" s="1"/>
  <c r="AJ246" i="11" s="1"/>
  <c r="AJ278" i="11" s="1"/>
  <c r="AJ291" i="11" s="1"/>
  <c r="AJ323" i="11" s="1"/>
  <c r="AJ336" i="11" s="1"/>
  <c r="AJ368" i="11" s="1"/>
  <c r="AJ381" i="11" s="1"/>
  <c r="AJ413" i="11" s="1"/>
  <c r="AJ426" i="11" s="1"/>
  <c r="AJ458" i="11" s="1"/>
  <c r="AJ471" i="11" s="1"/>
  <c r="AJ503" i="11" s="1"/>
  <c r="AJ516" i="11" s="1"/>
  <c r="AJ548" i="11" s="1"/>
  <c r="AJ561" i="11" s="1"/>
  <c r="AJ593" i="11" s="1"/>
  <c r="AJ606" i="11" s="1"/>
  <c r="AJ638" i="11" s="1"/>
  <c r="AJ651" i="11" s="1"/>
  <c r="AJ683" i="11" s="1"/>
  <c r="AJ7" i="11" s="1"/>
  <c r="AH53" i="11"/>
  <c r="AH66" i="11" s="1"/>
  <c r="AH98" i="11" s="1"/>
  <c r="AH111" i="11" s="1"/>
  <c r="AH143" i="11" s="1"/>
  <c r="AH156" i="11" s="1"/>
  <c r="AH188" i="11" s="1"/>
  <c r="AH201" i="11" s="1"/>
  <c r="AH233" i="11" s="1"/>
  <c r="AH246" i="11" s="1"/>
  <c r="AH278" i="11" s="1"/>
  <c r="AH291" i="11" s="1"/>
  <c r="AH323" i="11" s="1"/>
  <c r="AH336" i="11" s="1"/>
  <c r="AH368" i="11" s="1"/>
  <c r="AH381" i="11" s="1"/>
  <c r="AH413" i="11" s="1"/>
  <c r="AH426" i="11" s="1"/>
  <c r="AH458" i="11" s="1"/>
  <c r="AH471" i="11" s="1"/>
  <c r="AH503" i="11" s="1"/>
  <c r="AH516" i="11" s="1"/>
  <c r="AH548" i="11" s="1"/>
  <c r="AH561" i="11" s="1"/>
  <c r="AH593" i="11" s="1"/>
  <c r="AH606" i="11" s="1"/>
  <c r="AH638" i="11" s="1"/>
  <c r="AH651" i="11" s="1"/>
  <c r="AH683" i="11" s="1"/>
  <c r="AH7" i="11" s="1"/>
  <c r="AG53" i="11"/>
  <c r="AG66" i="11" s="1"/>
  <c r="AG98" i="11" s="1"/>
  <c r="AG111" i="11" s="1"/>
  <c r="AG143" i="11" s="1"/>
  <c r="AG156" i="11" s="1"/>
  <c r="AG188" i="11" s="1"/>
  <c r="AG201" i="11" s="1"/>
  <c r="AG233" i="11" s="1"/>
  <c r="AG246" i="11" s="1"/>
  <c r="AG278" i="11" s="1"/>
  <c r="AG291" i="11" s="1"/>
  <c r="AG323" i="11" s="1"/>
  <c r="AG336" i="11" s="1"/>
  <c r="AG368" i="11" s="1"/>
  <c r="AG381" i="11" s="1"/>
  <c r="AG413" i="11" s="1"/>
  <c r="AG426" i="11" s="1"/>
  <c r="AG458" i="11" s="1"/>
  <c r="AF53" i="11"/>
  <c r="AF66" i="11" s="1"/>
  <c r="AF98" i="11" s="1"/>
  <c r="AF111" i="11" s="1"/>
  <c r="AF143" i="11" s="1"/>
  <c r="AF156" i="11" s="1"/>
  <c r="AF188" i="11" s="1"/>
  <c r="AF201" i="11" s="1"/>
  <c r="AF233" i="11" s="1"/>
  <c r="AF246" i="11" s="1"/>
  <c r="AF278" i="11" s="1"/>
  <c r="AF291" i="11" s="1"/>
  <c r="AF323" i="11" s="1"/>
  <c r="AF336" i="11" s="1"/>
  <c r="AF368" i="11" s="1"/>
  <c r="AF381" i="11" s="1"/>
  <c r="AF413" i="11" s="1"/>
  <c r="AF426" i="11" s="1"/>
  <c r="AF458" i="11" s="1"/>
  <c r="AF471" i="11" s="1"/>
  <c r="AF503" i="11" s="1"/>
  <c r="AF516" i="11" s="1"/>
  <c r="AF548" i="11" s="1"/>
  <c r="AF561" i="11" s="1"/>
  <c r="AF593" i="11" s="1"/>
  <c r="AF606" i="11" s="1"/>
  <c r="AF638" i="11" s="1"/>
  <c r="AF651" i="11" s="1"/>
  <c r="AF683" i="11" s="1"/>
  <c r="AF7" i="11" s="1"/>
  <c r="AE53" i="11"/>
  <c r="AE66" i="11" s="1"/>
  <c r="AE98" i="11" s="1"/>
  <c r="AE111" i="11" s="1"/>
  <c r="AE143" i="11" s="1"/>
  <c r="AE156" i="11" s="1"/>
  <c r="AE188" i="11" s="1"/>
  <c r="AE201" i="11" s="1"/>
  <c r="AE233" i="11" s="1"/>
  <c r="AE246" i="11" s="1"/>
  <c r="AE278" i="11" s="1"/>
  <c r="AE291" i="11" s="1"/>
  <c r="AE323" i="11" s="1"/>
  <c r="AE336" i="11" s="1"/>
  <c r="AE368" i="11" s="1"/>
  <c r="AE381" i="11" s="1"/>
  <c r="AE413" i="11" s="1"/>
  <c r="AE426" i="11" s="1"/>
  <c r="AE458" i="11" s="1"/>
  <c r="AE471" i="11" s="1"/>
  <c r="AE503" i="11" s="1"/>
  <c r="AE516" i="11" s="1"/>
  <c r="AE548" i="11" s="1"/>
  <c r="AE561" i="11" s="1"/>
  <c r="AE593" i="11" s="1"/>
  <c r="AE606" i="11" s="1"/>
  <c r="AE638" i="11" s="1"/>
  <c r="AE651" i="11" s="1"/>
  <c r="AE683" i="11" s="1"/>
  <c r="AE7" i="11" s="1"/>
  <c r="AD53" i="11"/>
  <c r="AD66" i="11" s="1"/>
  <c r="AD98" i="11" s="1"/>
  <c r="AD111" i="11" s="1"/>
  <c r="AD143" i="11" s="1"/>
  <c r="AD156" i="11" s="1"/>
  <c r="AD188" i="11" s="1"/>
  <c r="AD201" i="11" s="1"/>
  <c r="AD233" i="11" s="1"/>
  <c r="AD246" i="11" s="1"/>
  <c r="AD278" i="11" s="1"/>
  <c r="AD291" i="11" s="1"/>
  <c r="AD323" i="11" s="1"/>
  <c r="AD336" i="11" s="1"/>
  <c r="AD368" i="11" s="1"/>
  <c r="AD381" i="11" s="1"/>
  <c r="AD413" i="11" s="1"/>
  <c r="AD426" i="11" s="1"/>
  <c r="AD458" i="11" s="1"/>
  <c r="AD471" i="11" s="1"/>
  <c r="AD503" i="11" s="1"/>
  <c r="AD516" i="11" s="1"/>
  <c r="AD548" i="11" s="1"/>
  <c r="AD561" i="11" s="1"/>
  <c r="AD593" i="11" s="1"/>
  <c r="AD606" i="11" s="1"/>
  <c r="AD638" i="11" s="1"/>
  <c r="AD651" i="11" s="1"/>
  <c r="AD683" i="11" s="1"/>
  <c r="AD7" i="11" s="1"/>
  <c r="AC53" i="11"/>
  <c r="AC66" i="11" s="1"/>
  <c r="AC98" i="11" s="1"/>
  <c r="AC111" i="11" s="1"/>
  <c r="AC143" i="11" s="1"/>
  <c r="AC156" i="11" s="1"/>
  <c r="AC188" i="11" s="1"/>
  <c r="AC201" i="11" s="1"/>
  <c r="AC233" i="11" s="1"/>
  <c r="AC246" i="11" s="1"/>
  <c r="AC278" i="11" s="1"/>
  <c r="AC291" i="11" s="1"/>
  <c r="AC323" i="11" s="1"/>
  <c r="AC336" i="11" s="1"/>
  <c r="AC368" i="11" s="1"/>
  <c r="AC381" i="11" s="1"/>
  <c r="AC413" i="11" s="1"/>
  <c r="AC426" i="11" s="1"/>
  <c r="AC458" i="11" s="1"/>
  <c r="AC471" i="11" s="1"/>
  <c r="AC503" i="11" s="1"/>
  <c r="AC516" i="11" s="1"/>
  <c r="AC548" i="11" s="1"/>
  <c r="AC561" i="11" s="1"/>
  <c r="AC593" i="11" s="1"/>
  <c r="AC606" i="11" s="1"/>
  <c r="AC638" i="11" s="1"/>
  <c r="AC651" i="11" s="1"/>
  <c r="AC683" i="11" s="1"/>
  <c r="AC7" i="11" s="1"/>
  <c r="AB53" i="11"/>
  <c r="AB66" i="11" s="1"/>
  <c r="AB98" i="11" s="1"/>
  <c r="AB111" i="11" s="1"/>
  <c r="AB143" i="11" s="1"/>
  <c r="AB156" i="11" s="1"/>
  <c r="AB188" i="11" s="1"/>
  <c r="AB201" i="11" s="1"/>
  <c r="AB233" i="11" s="1"/>
  <c r="AB246" i="11" s="1"/>
  <c r="AB278" i="11" s="1"/>
  <c r="AB291" i="11" s="1"/>
  <c r="AB323" i="11" s="1"/>
  <c r="AB336" i="11" s="1"/>
  <c r="AB368" i="11" s="1"/>
  <c r="AB381" i="11" s="1"/>
  <c r="AB413" i="11" s="1"/>
  <c r="AB426" i="11" s="1"/>
  <c r="AB458" i="11" s="1"/>
  <c r="AB471" i="11" s="1"/>
  <c r="AB503" i="11" s="1"/>
  <c r="AB516" i="11" s="1"/>
  <c r="AB548" i="11" s="1"/>
  <c r="AB561" i="11" s="1"/>
  <c r="AB593" i="11" s="1"/>
  <c r="AB606" i="11" s="1"/>
  <c r="AB638" i="11" s="1"/>
  <c r="AB651" i="11" s="1"/>
  <c r="AB683" i="11" s="1"/>
  <c r="AB7" i="11" s="1"/>
  <c r="AA53" i="11"/>
  <c r="AA66" i="11" s="1"/>
  <c r="AA98" i="11" s="1"/>
  <c r="AA111" i="11" s="1"/>
  <c r="AA143" i="11" s="1"/>
  <c r="AA156" i="11" s="1"/>
  <c r="AA188" i="11" s="1"/>
  <c r="AA201" i="11" s="1"/>
  <c r="AA233" i="11" s="1"/>
  <c r="AA246" i="11" s="1"/>
  <c r="AA278" i="11" s="1"/>
  <c r="AA291" i="11" s="1"/>
  <c r="AA323" i="11" s="1"/>
  <c r="AA336" i="11" s="1"/>
  <c r="AA368" i="11" s="1"/>
  <c r="AA381" i="11" s="1"/>
  <c r="AA413" i="11" s="1"/>
  <c r="AA426" i="11" s="1"/>
  <c r="AA458" i="11" s="1"/>
  <c r="AA471" i="11" s="1"/>
  <c r="AA503" i="11" s="1"/>
  <c r="AA516" i="11" s="1"/>
  <c r="AA548" i="11" s="1"/>
  <c r="AA561" i="11" s="1"/>
  <c r="AA593" i="11" s="1"/>
  <c r="AA606" i="11" s="1"/>
  <c r="AA638" i="11" s="1"/>
  <c r="AA651" i="11" s="1"/>
  <c r="AA683" i="11" s="1"/>
  <c r="AA7" i="11" s="1"/>
  <c r="Z53" i="11"/>
  <c r="Z66" i="11" s="1"/>
  <c r="Z98" i="11" s="1"/>
  <c r="Z111" i="11" s="1"/>
  <c r="Z143" i="11" s="1"/>
  <c r="Z156" i="11" s="1"/>
  <c r="Z188" i="11" s="1"/>
  <c r="Z201" i="11" s="1"/>
  <c r="Z233" i="11" s="1"/>
  <c r="Z246" i="11" s="1"/>
  <c r="Z278" i="11" s="1"/>
  <c r="Z291" i="11" s="1"/>
  <c r="Z323" i="11" s="1"/>
  <c r="Z336" i="11" s="1"/>
  <c r="Z368" i="11" s="1"/>
  <c r="Z381" i="11" s="1"/>
  <c r="Z413" i="11" s="1"/>
  <c r="Z426" i="11" s="1"/>
  <c r="Z458" i="11" s="1"/>
  <c r="Z471" i="11" s="1"/>
  <c r="Z503" i="11" s="1"/>
  <c r="Z516" i="11" s="1"/>
  <c r="Z548" i="11" s="1"/>
  <c r="Z561" i="11" s="1"/>
  <c r="Z593" i="11" s="1"/>
  <c r="Z606" i="11" s="1"/>
  <c r="Z638" i="11" s="1"/>
  <c r="Z651" i="11" s="1"/>
  <c r="Z683" i="11" s="1"/>
  <c r="Z7" i="11" s="1"/>
  <c r="Y53" i="11"/>
  <c r="Y66" i="11" s="1"/>
  <c r="Y98" i="11" s="1"/>
  <c r="Y111" i="11" s="1"/>
  <c r="Y143" i="11" s="1"/>
  <c r="Y156" i="11" s="1"/>
  <c r="Y188" i="11" s="1"/>
  <c r="Y201" i="11" s="1"/>
  <c r="Y233" i="11" s="1"/>
  <c r="Y246" i="11" s="1"/>
  <c r="Y278" i="11" s="1"/>
  <c r="Y291" i="11" s="1"/>
  <c r="Y323" i="11" s="1"/>
  <c r="Y336" i="11" s="1"/>
  <c r="Y368" i="11" s="1"/>
  <c r="Y381" i="11" s="1"/>
  <c r="Y413" i="11" s="1"/>
  <c r="Y426" i="11" s="1"/>
  <c r="Y458" i="11" s="1"/>
  <c r="X53" i="11"/>
  <c r="X66" i="11" s="1"/>
  <c r="X98" i="11" s="1"/>
  <c r="X111" i="11" s="1"/>
  <c r="X143" i="11" s="1"/>
  <c r="X156" i="11" s="1"/>
  <c r="X188" i="11" s="1"/>
  <c r="X201" i="11" s="1"/>
  <c r="X233" i="11" s="1"/>
  <c r="X246" i="11" s="1"/>
  <c r="X278" i="11" s="1"/>
  <c r="X291" i="11" s="1"/>
  <c r="X323" i="11" s="1"/>
  <c r="X336" i="11" s="1"/>
  <c r="X368" i="11" s="1"/>
  <c r="X381" i="11" s="1"/>
  <c r="X413" i="11" s="1"/>
  <c r="X426" i="11" s="1"/>
  <c r="X458" i="11" s="1"/>
  <c r="X471" i="11" s="1"/>
  <c r="X503" i="11" s="1"/>
  <c r="X516" i="11" s="1"/>
  <c r="X548" i="11" s="1"/>
  <c r="X561" i="11" s="1"/>
  <c r="X593" i="11" s="1"/>
  <c r="X606" i="11" s="1"/>
  <c r="X638" i="11" s="1"/>
  <c r="X651" i="11" s="1"/>
  <c r="X683" i="11" s="1"/>
  <c r="X7" i="11" s="1"/>
  <c r="W53" i="11"/>
  <c r="W66" i="11" s="1"/>
  <c r="W98" i="11" s="1"/>
  <c r="W111" i="11" s="1"/>
  <c r="W143" i="11" s="1"/>
  <c r="W156" i="11" s="1"/>
  <c r="W188" i="11" s="1"/>
  <c r="W201" i="11" s="1"/>
  <c r="W233" i="11" s="1"/>
  <c r="W246" i="11" s="1"/>
  <c r="W278" i="11" s="1"/>
  <c r="W291" i="11" s="1"/>
  <c r="W323" i="11" s="1"/>
  <c r="W336" i="11" s="1"/>
  <c r="W368" i="11" s="1"/>
  <c r="W381" i="11" s="1"/>
  <c r="W413" i="11" s="1"/>
  <c r="W426" i="11" s="1"/>
  <c r="W458" i="11" s="1"/>
  <c r="W471" i="11" s="1"/>
  <c r="W503" i="11" s="1"/>
  <c r="W516" i="11" s="1"/>
  <c r="W548" i="11" s="1"/>
  <c r="W561" i="11" s="1"/>
  <c r="W593" i="11" s="1"/>
  <c r="W606" i="11" s="1"/>
  <c r="W638" i="11" s="1"/>
  <c r="W651" i="11" s="1"/>
  <c r="W683" i="11" s="1"/>
  <c r="W7" i="11" s="1"/>
  <c r="V53" i="11"/>
  <c r="V66" i="11" s="1"/>
  <c r="V98" i="11" s="1"/>
  <c r="V111" i="11" s="1"/>
  <c r="V143" i="11" s="1"/>
  <c r="V156" i="11" s="1"/>
  <c r="V188" i="11" s="1"/>
  <c r="V201" i="11" s="1"/>
  <c r="V233" i="11" s="1"/>
  <c r="V246" i="11" s="1"/>
  <c r="V278" i="11" s="1"/>
  <c r="V291" i="11" s="1"/>
  <c r="V323" i="11" s="1"/>
  <c r="V336" i="11" s="1"/>
  <c r="V368" i="11" s="1"/>
  <c r="V381" i="11" s="1"/>
  <c r="V413" i="11" s="1"/>
  <c r="V426" i="11" s="1"/>
  <c r="V458" i="11" s="1"/>
  <c r="U53" i="11"/>
  <c r="U66" i="11" s="1"/>
  <c r="U98" i="11" s="1"/>
  <c r="U111" i="11" s="1"/>
  <c r="U143" i="11" s="1"/>
  <c r="U156" i="11" s="1"/>
  <c r="U188" i="11" s="1"/>
  <c r="U201" i="11" s="1"/>
  <c r="U233" i="11" s="1"/>
  <c r="U246" i="11" s="1"/>
  <c r="U278" i="11" s="1"/>
  <c r="U291" i="11" s="1"/>
  <c r="U323" i="11" s="1"/>
  <c r="U336" i="11" s="1"/>
  <c r="U368" i="11" s="1"/>
  <c r="U381" i="11" s="1"/>
  <c r="U413" i="11" s="1"/>
  <c r="U426" i="11" s="1"/>
  <c r="U458" i="11" s="1"/>
  <c r="R53" i="11"/>
  <c r="R66" i="11" s="1"/>
  <c r="R98" i="11" s="1"/>
  <c r="R111" i="11" s="1"/>
  <c r="R143" i="11" s="1"/>
  <c r="R156" i="11" s="1"/>
  <c r="R188" i="11" s="1"/>
  <c r="R201" i="11" s="1"/>
  <c r="R233" i="11" s="1"/>
  <c r="R246" i="11" s="1"/>
  <c r="R278" i="11" s="1"/>
  <c r="R291" i="11" s="1"/>
  <c r="R323" i="11" s="1"/>
  <c r="R336" i="11" s="1"/>
  <c r="R368" i="11" s="1"/>
  <c r="R381" i="11" s="1"/>
  <c r="R413" i="11" s="1"/>
  <c r="R426" i="11" s="1"/>
  <c r="R458" i="11" s="1"/>
  <c r="Q53" i="11"/>
  <c r="Q66" i="11" s="1"/>
  <c r="Q98" i="11" s="1"/>
  <c r="Q111" i="11" s="1"/>
  <c r="Q143" i="11" s="1"/>
  <c r="Q156" i="11" s="1"/>
  <c r="Q188" i="11" s="1"/>
  <c r="Q201" i="11" s="1"/>
  <c r="Q233" i="11" s="1"/>
  <c r="Q246" i="11" s="1"/>
  <c r="Q278" i="11" s="1"/>
  <c r="Q291" i="11" s="1"/>
  <c r="Q323" i="11" s="1"/>
  <c r="Q336" i="11" s="1"/>
  <c r="Q368" i="11" s="1"/>
  <c r="Q381" i="11" s="1"/>
  <c r="Q413" i="11" s="1"/>
  <c r="Q426" i="11" s="1"/>
  <c r="Q458" i="11" s="1"/>
  <c r="Q471" i="11" s="1"/>
  <c r="Q503" i="11" s="1"/>
  <c r="Q516" i="11" s="1"/>
  <c r="Q548" i="11" s="1"/>
  <c r="Q561" i="11" s="1"/>
  <c r="Q593" i="11" s="1"/>
  <c r="Q606" i="11" s="1"/>
  <c r="Q638" i="11" s="1"/>
  <c r="Q651" i="11" s="1"/>
  <c r="Q683" i="11" s="1"/>
  <c r="Q7" i="11" s="1"/>
  <c r="P53" i="11"/>
  <c r="P66" i="11" s="1"/>
  <c r="P98" i="11" s="1"/>
  <c r="P111" i="11" s="1"/>
  <c r="P143" i="11" s="1"/>
  <c r="P156" i="11" s="1"/>
  <c r="P188" i="11" s="1"/>
  <c r="P201" i="11" s="1"/>
  <c r="P233" i="11" s="1"/>
  <c r="P246" i="11" s="1"/>
  <c r="P278" i="11" s="1"/>
  <c r="P291" i="11" s="1"/>
  <c r="P323" i="11" s="1"/>
  <c r="P336" i="11" s="1"/>
  <c r="P368" i="11" s="1"/>
  <c r="P381" i="11" s="1"/>
  <c r="P413" i="11" s="1"/>
  <c r="P426" i="11" s="1"/>
  <c r="P458" i="11" s="1"/>
  <c r="P471" i="11" s="1"/>
  <c r="P503" i="11" s="1"/>
  <c r="P516" i="11" s="1"/>
  <c r="P548" i="11" s="1"/>
  <c r="P561" i="11" s="1"/>
  <c r="P593" i="11" s="1"/>
  <c r="P606" i="11" s="1"/>
  <c r="P638" i="11" s="1"/>
  <c r="P651" i="11" s="1"/>
  <c r="P683" i="11" s="1"/>
  <c r="P7" i="11" s="1"/>
  <c r="O53" i="11"/>
  <c r="O66" i="11" s="1"/>
  <c r="O98" i="11" s="1"/>
  <c r="O111" i="11" s="1"/>
  <c r="O143" i="11" s="1"/>
  <c r="O156" i="11" s="1"/>
  <c r="O188" i="11" s="1"/>
  <c r="O201" i="11" s="1"/>
  <c r="O233" i="11" s="1"/>
  <c r="O246" i="11" s="1"/>
  <c r="O278" i="11" s="1"/>
  <c r="O291" i="11" s="1"/>
  <c r="O323" i="11" s="1"/>
  <c r="O336" i="11" s="1"/>
  <c r="O368" i="11" s="1"/>
  <c r="O381" i="11" s="1"/>
  <c r="O413" i="11" s="1"/>
  <c r="O426" i="11" s="1"/>
  <c r="O458" i="11" s="1"/>
  <c r="O471" i="11" s="1"/>
  <c r="O503" i="11" s="1"/>
  <c r="O516" i="11" s="1"/>
  <c r="O548" i="11" s="1"/>
  <c r="O561" i="11" s="1"/>
  <c r="O593" i="11" s="1"/>
  <c r="O606" i="11" s="1"/>
  <c r="O638" i="11" s="1"/>
  <c r="O651" i="11" s="1"/>
  <c r="O683" i="11" s="1"/>
  <c r="O7" i="11" s="1"/>
  <c r="N53" i="11"/>
  <c r="N66" i="11" s="1"/>
  <c r="N98" i="11" s="1"/>
  <c r="N111" i="11" s="1"/>
  <c r="N143" i="11" s="1"/>
  <c r="N156" i="11" s="1"/>
  <c r="N188" i="11" s="1"/>
  <c r="N201" i="11" s="1"/>
  <c r="N233" i="11" s="1"/>
  <c r="N246" i="11" s="1"/>
  <c r="N278" i="11" s="1"/>
  <c r="N291" i="11" s="1"/>
  <c r="N323" i="11" s="1"/>
  <c r="N336" i="11" s="1"/>
  <c r="N368" i="11" s="1"/>
  <c r="N381" i="11" s="1"/>
  <c r="N413" i="11" s="1"/>
  <c r="N426" i="11" s="1"/>
  <c r="N458" i="11" s="1"/>
  <c r="N471" i="11" s="1"/>
  <c r="N503" i="11" s="1"/>
  <c r="N516" i="11" s="1"/>
  <c r="N548" i="11" s="1"/>
  <c r="N561" i="11" s="1"/>
  <c r="N593" i="11" s="1"/>
  <c r="N606" i="11" s="1"/>
  <c r="N638" i="11" s="1"/>
  <c r="N651" i="11" s="1"/>
  <c r="N683" i="11" s="1"/>
  <c r="N7" i="11" s="1"/>
  <c r="M53" i="11"/>
  <c r="M66" i="11" s="1"/>
  <c r="M98" i="11" s="1"/>
  <c r="M111" i="11" s="1"/>
  <c r="M143" i="11" s="1"/>
  <c r="M156" i="11" s="1"/>
  <c r="M188" i="11" s="1"/>
  <c r="M201" i="11" s="1"/>
  <c r="M233" i="11" s="1"/>
  <c r="M246" i="11" s="1"/>
  <c r="M278" i="11" s="1"/>
  <c r="M291" i="11" s="1"/>
  <c r="M323" i="11" s="1"/>
  <c r="M336" i="11" s="1"/>
  <c r="M368" i="11" s="1"/>
  <c r="M381" i="11" s="1"/>
  <c r="M413" i="11" s="1"/>
  <c r="M426" i="11" s="1"/>
  <c r="M458" i="11" s="1"/>
  <c r="M471" i="11" s="1"/>
  <c r="M503" i="11" s="1"/>
  <c r="M516" i="11" s="1"/>
  <c r="M548" i="11" s="1"/>
  <c r="M561" i="11" s="1"/>
  <c r="M593" i="11" s="1"/>
  <c r="M606" i="11" s="1"/>
  <c r="M638" i="11" s="1"/>
  <c r="M651" i="11" s="1"/>
  <c r="M683" i="11" s="1"/>
  <c r="M7" i="11" s="1"/>
  <c r="L53" i="11"/>
  <c r="L66" i="11" s="1"/>
  <c r="L98" i="11" s="1"/>
  <c r="L111" i="11" s="1"/>
  <c r="L143" i="11" s="1"/>
  <c r="L156" i="11" s="1"/>
  <c r="L188" i="11" s="1"/>
  <c r="L201" i="11" s="1"/>
  <c r="L233" i="11" s="1"/>
  <c r="L246" i="11" s="1"/>
  <c r="L278" i="11" s="1"/>
  <c r="L291" i="11" s="1"/>
  <c r="L323" i="11" s="1"/>
  <c r="L336" i="11" s="1"/>
  <c r="L368" i="11" s="1"/>
  <c r="L381" i="11" s="1"/>
  <c r="L413" i="11" s="1"/>
  <c r="L426" i="11" s="1"/>
  <c r="L458" i="11" s="1"/>
  <c r="L471" i="11" s="1"/>
  <c r="L503" i="11" s="1"/>
  <c r="L516" i="11" s="1"/>
  <c r="L548" i="11" s="1"/>
  <c r="L561" i="11" s="1"/>
  <c r="L593" i="11" s="1"/>
  <c r="L606" i="11" s="1"/>
  <c r="L638" i="11" s="1"/>
  <c r="L651" i="11" s="1"/>
  <c r="L683" i="11" s="1"/>
  <c r="L7" i="11" s="1"/>
  <c r="I233" i="11"/>
  <c r="I458" i="11"/>
  <c r="I413" i="11"/>
  <c r="I368" i="11"/>
  <c r="I323" i="11"/>
  <c r="I278" i="11"/>
  <c r="Y705" i="11"/>
  <c r="Y715" i="11" s="1"/>
  <c r="Y725" i="11" s="1"/>
  <c r="T705" i="11"/>
  <c r="T715" i="11" s="1"/>
  <c r="T725" i="11" s="1"/>
  <c r="I188" i="11"/>
  <c r="I143" i="11"/>
  <c r="I98" i="11"/>
  <c r="I53" i="11"/>
  <c r="C727" i="10"/>
  <c r="E727" i="10"/>
  <c r="G727" i="10"/>
  <c r="C102" i="10"/>
  <c r="C147" i="10" s="1"/>
  <c r="AJ147" i="10" s="1"/>
  <c r="B102" i="10"/>
  <c r="B147" i="10" s="1"/>
  <c r="AI147" i="10" s="1"/>
  <c r="C101" i="10"/>
  <c r="B101" i="10"/>
  <c r="B146" i="10" s="1"/>
  <c r="B191" i="10" s="1"/>
  <c r="B236" i="10" s="1"/>
  <c r="B281" i="10" s="1"/>
  <c r="B326" i="10" s="1"/>
  <c r="B371" i="10" s="1"/>
  <c r="B416" i="10" s="1"/>
  <c r="B461" i="10" s="1"/>
  <c r="B506" i="10" s="1"/>
  <c r="B551" i="10" s="1"/>
  <c r="B596" i="10" s="1"/>
  <c r="B641" i="10" s="1"/>
  <c r="AJ12" i="10"/>
  <c r="AI12" i="10"/>
  <c r="AJ11" i="10"/>
  <c r="AJ57" i="10"/>
  <c r="AI57" i="10"/>
  <c r="AJ56" i="10"/>
  <c r="D101" i="10"/>
  <c r="D146" i="10" s="1"/>
  <c r="D191" i="10" s="1"/>
  <c r="D236" i="10" s="1"/>
  <c r="D281" i="10" s="1"/>
  <c r="D326" i="10" s="1"/>
  <c r="D371" i="10" s="1"/>
  <c r="D416" i="10" s="1"/>
  <c r="D461" i="10" s="1"/>
  <c r="D506" i="10" s="1"/>
  <c r="D551" i="10" s="1"/>
  <c r="D596" i="10" s="1"/>
  <c r="D641" i="10" s="1"/>
  <c r="G7" i="10"/>
  <c r="F53" i="10"/>
  <c r="F66" i="10" s="1"/>
  <c r="F98" i="10" s="1"/>
  <c r="F111" i="10" s="1"/>
  <c r="F143" i="10" s="1"/>
  <c r="F156" i="10" s="1"/>
  <c r="F188" i="10" s="1"/>
  <c r="F201" i="10" s="1"/>
  <c r="F233" i="10" s="1"/>
  <c r="F246" i="10" s="1"/>
  <c r="F278" i="10" s="1"/>
  <c r="F291" i="10" s="1"/>
  <c r="F323" i="10" s="1"/>
  <c r="F336" i="10" s="1"/>
  <c r="F368" i="10" s="1"/>
  <c r="F381" i="10" s="1"/>
  <c r="F413" i="10" s="1"/>
  <c r="F426" i="10" s="1"/>
  <c r="F458" i="10" s="1"/>
  <c r="F471" i="10" s="1"/>
  <c r="F503" i="10" s="1"/>
  <c r="F516" i="10" s="1"/>
  <c r="F548" i="10" s="1"/>
  <c r="F561" i="10" s="1"/>
  <c r="F593" i="10" s="1"/>
  <c r="F606" i="10" s="1"/>
  <c r="F638" i="10" s="1"/>
  <c r="F651" i="10" s="1"/>
  <c r="F683" i="10" s="1"/>
  <c r="F7" i="10" s="1"/>
  <c r="E53" i="10"/>
  <c r="E66" i="10" s="1"/>
  <c r="E98" i="10" s="1"/>
  <c r="E111" i="10" s="1"/>
  <c r="E143" i="10" s="1"/>
  <c r="E156" i="10" s="1"/>
  <c r="E188" i="10" s="1"/>
  <c r="E201" i="10" s="1"/>
  <c r="E233" i="10" s="1"/>
  <c r="E246" i="10" s="1"/>
  <c r="E278" i="10" s="1"/>
  <c r="E291" i="10" s="1"/>
  <c r="E323" i="10" s="1"/>
  <c r="E336" i="10" s="1"/>
  <c r="E368" i="10" s="1"/>
  <c r="E381" i="10" s="1"/>
  <c r="E413" i="10" s="1"/>
  <c r="E426" i="10" s="1"/>
  <c r="E458" i="10" s="1"/>
  <c r="E471" i="10" s="1"/>
  <c r="E503" i="10" s="1"/>
  <c r="E516" i="10" s="1"/>
  <c r="E548" i="10" s="1"/>
  <c r="E561" i="10" s="1"/>
  <c r="E593" i="10" s="1"/>
  <c r="E606" i="10" s="1"/>
  <c r="E638" i="10" s="1"/>
  <c r="E651" i="10" s="1"/>
  <c r="E683" i="10" s="1"/>
  <c r="E7" i="10" s="1"/>
  <c r="D53" i="10"/>
  <c r="D66" i="10" s="1"/>
  <c r="D98" i="10" s="1"/>
  <c r="D111" i="10" s="1"/>
  <c r="D143" i="10" s="1"/>
  <c r="D156" i="10" s="1"/>
  <c r="D188" i="10" s="1"/>
  <c r="D201" i="10" s="1"/>
  <c r="D233" i="10" s="1"/>
  <c r="D246" i="10" s="1"/>
  <c r="D278" i="10" s="1"/>
  <c r="D291" i="10" s="1"/>
  <c r="D323" i="10" s="1"/>
  <c r="D336" i="10" s="1"/>
  <c r="D368" i="10" s="1"/>
  <c r="D381" i="10" s="1"/>
  <c r="D413" i="10" s="1"/>
  <c r="D426" i="10" s="1"/>
  <c r="D458" i="10" s="1"/>
  <c r="D471" i="10" s="1"/>
  <c r="D503" i="10" s="1"/>
  <c r="D516" i="10" s="1"/>
  <c r="D548" i="10" s="1"/>
  <c r="D561" i="10" s="1"/>
  <c r="D593" i="10" s="1"/>
  <c r="D606" i="10" s="1"/>
  <c r="D638" i="10" s="1"/>
  <c r="D651" i="10" s="1"/>
  <c r="D683" i="10" s="1"/>
  <c r="D7" i="10" s="1"/>
  <c r="C53" i="10"/>
  <c r="C66" i="10" s="1"/>
  <c r="C98" i="10" s="1"/>
  <c r="C111" i="10" s="1"/>
  <c r="C143" i="10" s="1"/>
  <c r="C156" i="10" s="1"/>
  <c r="C188" i="10" s="1"/>
  <c r="C201" i="10" s="1"/>
  <c r="C233" i="10" s="1"/>
  <c r="C246" i="10" s="1"/>
  <c r="C278" i="10" s="1"/>
  <c r="C291" i="10" s="1"/>
  <c r="C323" i="10" s="1"/>
  <c r="C336" i="10" s="1"/>
  <c r="C368" i="10" s="1"/>
  <c r="C381" i="10" s="1"/>
  <c r="C413" i="10" s="1"/>
  <c r="C426" i="10" s="1"/>
  <c r="C458" i="10" s="1"/>
  <c r="C471" i="10" s="1"/>
  <c r="C503" i="10" s="1"/>
  <c r="C516" i="10" s="1"/>
  <c r="C548" i="10" s="1"/>
  <c r="C561" i="10" s="1"/>
  <c r="C593" i="10" s="1"/>
  <c r="C606" i="10" s="1"/>
  <c r="C638" i="10" s="1"/>
  <c r="C651" i="10" s="1"/>
  <c r="C683" i="10" s="1"/>
  <c r="C7" i="10" s="1"/>
  <c r="B53" i="10"/>
  <c r="B66" i="10" s="1"/>
  <c r="B98" i="10" s="1"/>
  <c r="B111" i="10" s="1"/>
  <c r="B143" i="10" s="1"/>
  <c r="B156" i="10" s="1"/>
  <c r="B188" i="10" s="1"/>
  <c r="B201" i="10" s="1"/>
  <c r="B233" i="10" s="1"/>
  <c r="B246" i="10" s="1"/>
  <c r="B278" i="10" s="1"/>
  <c r="B291" i="10" s="1"/>
  <c r="B323" i="10" s="1"/>
  <c r="B336" i="10" s="1"/>
  <c r="B368" i="10" s="1"/>
  <c r="B381" i="10" s="1"/>
  <c r="B413" i="10" s="1"/>
  <c r="B426" i="10" s="1"/>
  <c r="B458" i="10" s="1"/>
  <c r="B471" i="10" s="1"/>
  <c r="B503" i="10" s="1"/>
  <c r="B516" i="10" s="1"/>
  <c r="B548" i="10" s="1"/>
  <c r="B561" i="10" s="1"/>
  <c r="B593" i="10" s="1"/>
  <c r="B606" i="10" s="1"/>
  <c r="B638" i="10" s="1"/>
  <c r="B651" i="10" s="1"/>
  <c r="B683" i="10" s="1"/>
  <c r="B7" i="10" s="1"/>
  <c r="AK53" i="10"/>
  <c r="AK66" i="10" s="1"/>
  <c r="AK98" i="10" s="1"/>
  <c r="AK111" i="10" s="1"/>
  <c r="AK143" i="10" s="1"/>
  <c r="AK156" i="10" s="1"/>
  <c r="AK188" i="10" s="1"/>
  <c r="AK201" i="10" s="1"/>
  <c r="AK233" i="10" s="1"/>
  <c r="AK246" i="10" s="1"/>
  <c r="AK278" i="10" s="1"/>
  <c r="AK291" i="10" s="1"/>
  <c r="AK323" i="10" s="1"/>
  <c r="AK336" i="10" s="1"/>
  <c r="AK368" i="10" s="1"/>
  <c r="AK381" i="10" s="1"/>
  <c r="AK413" i="10" s="1"/>
  <c r="AK426" i="10" s="1"/>
  <c r="AK458" i="10" s="1"/>
  <c r="AK471" i="10" s="1"/>
  <c r="AK503" i="10" s="1"/>
  <c r="AK516" i="10" s="1"/>
  <c r="AK548" i="10" s="1"/>
  <c r="AK561" i="10" s="1"/>
  <c r="AK593" i="10" s="1"/>
  <c r="AK606" i="10" s="1"/>
  <c r="AK638" i="10" s="1"/>
  <c r="AK651" i="10" s="1"/>
  <c r="AK683" i="10" s="1"/>
  <c r="AK7" i="10" s="1"/>
  <c r="AJ53" i="10"/>
  <c r="AJ66" i="10" s="1"/>
  <c r="AJ98" i="10" s="1"/>
  <c r="AJ111" i="10" s="1"/>
  <c r="AJ143" i="10" s="1"/>
  <c r="AJ156" i="10" s="1"/>
  <c r="AJ188" i="10" s="1"/>
  <c r="AJ201" i="10" s="1"/>
  <c r="AJ233" i="10" s="1"/>
  <c r="AJ246" i="10" s="1"/>
  <c r="AJ278" i="10" s="1"/>
  <c r="AJ291" i="10" s="1"/>
  <c r="AJ323" i="10" s="1"/>
  <c r="AJ336" i="10" s="1"/>
  <c r="AJ368" i="10" s="1"/>
  <c r="AJ381" i="10" s="1"/>
  <c r="AJ413" i="10" s="1"/>
  <c r="AJ426" i="10" s="1"/>
  <c r="AJ458" i="10" s="1"/>
  <c r="AJ471" i="10" s="1"/>
  <c r="AJ503" i="10" s="1"/>
  <c r="AJ516" i="10" s="1"/>
  <c r="AJ548" i="10" s="1"/>
  <c r="AJ561" i="10" s="1"/>
  <c r="AJ593" i="10" s="1"/>
  <c r="AJ606" i="10" s="1"/>
  <c r="AJ638" i="10" s="1"/>
  <c r="AJ651" i="10" s="1"/>
  <c r="AJ683" i="10" s="1"/>
  <c r="AJ7" i="10" s="1"/>
  <c r="AH53" i="10"/>
  <c r="AH66" i="10" s="1"/>
  <c r="AH98" i="10" s="1"/>
  <c r="AH111" i="10" s="1"/>
  <c r="AH143" i="10" s="1"/>
  <c r="AH156" i="10" s="1"/>
  <c r="AH188" i="10" s="1"/>
  <c r="AH201" i="10" s="1"/>
  <c r="AH233" i="10" s="1"/>
  <c r="AH246" i="10" s="1"/>
  <c r="AH278" i="10" s="1"/>
  <c r="AH291" i="10" s="1"/>
  <c r="AH323" i="10" s="1"/>
  <c r="AH336" i="10" s="1"/>
  <c r="AH368" i="10" s="1"/>
  <c r="AH381" i="10" s="1"/>
  <c r="AH413" i="10" s="1"/>
  <c r="AH426" i="10" s="1"/>
  <c r="AH458" i="10" s="1"/>
  <c r="AH471" i="10" s="1"/>
  <c r="AH503" i="10" s="1"/>
  <c r="AH516" i="10" s="1"/>
  <c r="AH548" i="10" s="1"/>
  <c r="AH561" i="10" s="1"/>
  <c r="AH593" i="10" s="1"/>
  <c r="AH606" i="10" s="1"/>
  <c r="AH638" i="10" s="1"/>
  <c r="AH651" i="10" s="1"/>
  <c r="AH683" i="10" s="1"/>
  <c r="AH7" i="10" s="1"/>
  <c r="AG53" i="10"/>
  <c r="AG66" i="10" s="1"/>
  <c r="AG98" i="10" s="1"/>
  <c r="AG111" i="10" s="1"/>
  <c r="AG143" i="10" s="1"/>
  <c r="AG156" i="10" s="1"/>
  <c r="AG188" i="10" s="1"/>
  <c r="AG201" i="10" s="1"/>
  <c r="AG233" i="10" s="1"/>
  <c r="AG246" i="10" s="1"/>
  <c r="AG278" i="10" s="1"/>
  <c r="AG291" i="10" s="1"/>
  <c r="AG323" i="10" s="1"/>
  <c r="AG336" i="10" s="1"/>
  <c r="AG368" i="10" s="1"/>
  <c r="AG381" i="10" s="1"/>
  <c r="AG413" i="10" s="1"/>
  <c r="AG426" i="10" s="1"/>
  <c r="AG458" i="10" s="1"/>
  <c r="AG471" i="10" s="1"/>
  <c r="AG503" i="10" s="1"/>
  <c r="AG516" i="10" s="1"/>
  <c r="AG548" i="10" s="1"/>
  <c r="AG561" i="10" s="1"/>
  <c r="AG593" i="10" s="1"/>
  <c r="AG606" i="10" s="1"/>
  <c r="AG638" i="10" s="1"/>
  <c r="AG651" i="10" s="1"/>
  <c r="AG683" i="10" s="1"/>
  <c r="AG7" i="10" s="1"/>
  <c r="AF53" i="10"/>
  <c r="AF66" i="10" s="1"/>
  <c r="AF98" i="10" s="1"/>
  <c r="AF111" i="10" s="1"/>
  <c r="AF143" i="10" s="1"/>
  <c r="AF156" i="10" s="1"/>
  <c r="AF188" i="10" s="1"/>
  <c r="AF201" i="10" s="1"/>
  <c r="AF233" i="10" s="1"/>
  <c r="AF246" i="10" s="1"/>
  <c r="AF278" i="10" s="1"/>
  <c r="AF291" i="10" s="1"/>
  <c r="AF323" i="10" s="1"/>
  <c r="AF336" i="10" s="1"/>
  <c r="AF368" i="10" s="1"/>
  <c r="AF381" i="10" s="1"/>
  <c r="AF413" i="10" s="1"/>
  <c r="AF426" i="10" s="1"/>
  <c r="AF458" i="10" s="1"/>
  <c r="AF471" i="10" s="1"/>
  <c r="AF503" i="10" s="1"/>
  <c r="AF516" i="10" s="1"/>
  <c r="AF548" i="10" s="1"/>
  <c r="AF561" i="10" s="1"/>
  <c r="AF593" i="10" s="1"/>
  <c r="AF606" i="10" s="1"/>
  <c r="AF638" i="10" s="1"/>
  <c r="AF651" i="10" s="1"/>
  <c r="AF683" i="10" s="1"/>
  <c r="AF7" i="10" s="1"/>
  <c r="AE53" i="10"/>
  <c r="AE66" i="10" s="1"/>
  <c r="AE98" i="10" s="1"/>
  <c r="AE111" i="10" s="1"/>
  <c r="AE143" i="10" s="1"/>
  <c r="AE156" i="10" s="1"/>
  <c r="AE188" i="10" s="1"/>
  <c r="AE201" i="10" s="1"/>
  <c r="AE233" i="10" s="1"/>
  <c r="AE246" i="10" s="1"/>
  <c r="AE278" i="10" s="1"/>
  <c r="AE291" i="10" s="1"/>
  <c r="AE323" i="10" s="1"/>
  <c r="AE336" i="10" s="1"/>
  <c r="AE368" i="10" s="1"/>
  <c r="AE381" i="10" s="1"/>
  <c r="AE413" i="10" s="1"/>
  <c r="AE426" i="10" s="1"/>
  <c r="AE458" i="10" s="1"/>
  <c r="AE471" i="10" s="1"/>
  <c r="AE503" i="10" s="1"/>
  <c r="AE516" i="10" s="1"/>
  <c r="AE548" i="10" s="1"/>
  <c r="AE561" i="10" s="1"/>
  <c r="AE593" i="10" s="1"/>
  <c r="AE606" i="10" s="1"/>
  <c r="AE638" i="10" s="1"/>
  <c r="AE651" i="10" s="1"/>
  <c r="AE683" i="10" s="1"/>
  <c r="AE7" i="10" s="1"/>
  <c r="AD53" i="10"/>
  <c r="AD66" i="10" s="1"/>
  <c r="AD98" i="10" s="1"/>
  <c r="AD111" i="10" s="1"/>
  <c r="AD143" i="10" s="1"/>
  <c r="AD156" i="10" s="1"/>
  <c r="AD188" i="10" s="1"/>
  <c r="AD201" i="10" s="1"/>
  <c r="AD233" i="10" s="1"/>
  <c r="AD246" i="10" s="1"/>
  <c r="AD278" i="10" s="1"/>
  <c r="AD291" i="10" s="1"/>
  <c r="AD323" i="10" s="1"/>
  <c r="AD336" i="10" s="1"/>
  <c r="AD368" i="10" s="1"/>
  <c r="AD381" i="10" s="1"/>
  <c r="AD413" i="10" s="1"/>
  <c r="AD426" i="10" s="1"/>
  <c r="AD458" i="10" s="1"/>
  <c r="AD471" i="10" s="1"/>
  <c r="AD503" i="10" s="1"/>
  <c r="AD516" i="10" s="1"/>
  <c r="AD548" i="10" s="1"/>
  <c r="AD561" i="10" s="1"/>
  <c r="AD593" i="10" s="1"/>
  <c r="AD606" i="10" s="1"/>
  <c r="AD638" i="10" s="1"/>
  <c r="AD651" i="10" s="1"/>
  <c r="AD683" i="10" s="1"/>
  <c r="AD7" i="10" s="1"/>
  <c r="AC53" i="10"/>
  <c r="AC66" i="10" s="1"/>
  <c r="AC98" i="10" s="1"/>
  <c r="AC111" i="10" s="1"/>
  <c r="AC143" i="10" s="1"/>
  <c r="AC156" i="10" s="1"/>
  <c r="AC188" i="10" s="1"/>
  <c r="AC201" i="10" s="1"/>
  <c r="AC233" i="10" s="1"/>
  <c r="AC246" i="10" s="1"/>
  <c r="AC278" i="10" s="1"/>
  <c r="AC291" i="10" s="1"/>
  <c r="AC323" i="10" s="1"/>
  <c r="AC336" i="10" s="1"/>
  <c r="AC368" i="10" s="1"/>
  <c r="AC381" i="10" s="1"/>
  <c r="AC413" i="10" s="1"/>
  <c r="AC426" i="10" s="1"/>
  <c r="AC458" i="10" s="1"/>
  <c r="AC471" i="10" s="1"/>
  <c r="AC503" i="10" s="1"/>
  <c r="AC516" i="10" s="1"/>
  <c r="AC548" i="10" s="1"/>
  <c r="AC561" i="10" s="1"/>
  <c r="AC593" i="10" s="1"/>
  <c r="AC606" i="10" s="1"/>
  <c r="AC638" i="10" s="1"/>
  <c r="AC651" i="10" s="1"/>
  <c r="AC683" i="10" s="1"/>
  <c r="AC7" i="10" s="1"/>
  <c r="AB53" i="10"/>
  <c r="AB66" i="10" s="1"/>
  <c r="AB98" i="10" s="1"/>
  <c r="AB111" i="10" s="1"/>
  <c r="AB143" i="10" s="1"/>
  <c r="AB156" i="10" s="1"/>
  <c r="AB188" i="10" s="1"/>
  <c r="AB201" i="10" s="1"/>
  <c r="AB233" i="10" s="1"/>
  <c r="AB246" i="10" s="1"/>
  <c r="AB278" i="10" s="1"/>
  <c r="AB291" i="10" s="1"/>
  <c r="AB323" i="10" s="1"/>
  <c r="AB336" i="10" s="1"/>
  <c r="AB368" i="10" s="1"/>
  <c r="AB381" i="10" s="1"/>
  <c r="AB413" i="10" s="1"/>
  <c r="AB426" i="10" s="1"/>
  <c r="AB458" i="10" s="1"/>
  <c r="AB471" i="10" s="1"/>
  <c r="AB503" i="10" s="1"/>
  <c r="AB516" i="10" s="1"/>
  <c r="AB548" i="10" s="1"/>
  <c r="AB561" i="10" s="1"/>
  <c r="AB593" i="10" s="1"/>
  <c r="AB606" i="10" s="1"/>
  <c r="AB638" i="10" s="1"/>
  <c r="AB651" i="10" s="1"/>
  <c r="AB683" i="10" s="1"/>
  <c r="AB7" i="10" s="1"/>
  <c r="AA53" i="10"/>
  <c r="AA66" i="10" s="1"/>
  <c r="AA98" i="10" s="1"/>
  <c r="AA111" i="10" s="1"/>
  <c r="AA143" i="10" s="1"/>
  <c r="AA156" i="10" s="1"/>
  <c r="AA188" i="10" s="1"/>
  <c r="AA201" i="10" s="1"/>
  <c r="AA233" i="10" s="1"/>
  <c r="AA246" i="10" s="1"/>
  <c r="AA278" i="10" s="1"/>
  <c r="AA291" i="10" s="1"/>
  <c r="AA323" i="10" s="1"/>
  <c r="AA336" i="10" s="1"/>
  <c r="AA368" i="10" s="1"/>
  <c r="AA381" i="10" s="1"/>
  <c r="AA413" i="10" s="1"/>
  <c r="AA426" i="10" s="1"/>
  <c r="AA458" i="10" s="1"/>
  <c r="AA471" i="10" s="1"/>
  <c r="AA503" i="10" s="1"/>
  <c r="AA516" i="10" s="1"/>
  <c r="AA548" i="10" s="1"/>
  <c r="AA561" i="10" s="1"/>
  <c r="AA593" i="10" s="1"/>
  <c r="AA606" i="10" s="1"/>
  <c r="AA638" i="10" s="1"/>
  <c r="AA651" i="10" s="1"/>
  <c r="AA683" i="10" s="1"/>
  <c r="AA7" i="10" s="1"/>
  <c r="Z53" i="10"/>
  <c r="Z66" i="10" s="1"/>
  <c r="Z98" i="10" s="1"/>
  <c r="Z111" i="10" s="1"/>
  <c r="Z143" i="10" s="1"/>
  <c r="Z156" i="10" s="1"/>
  <c r="Z188" i="10" s="1"/>
  <c r="Z201" i="10" s="1"/>
  <c r="Z233" i="10" s="1"/>
  <c r="Z246" i="10" s="1"/>
  <c r="Z278" i="10" s="1"/>
  <c r="Z291" i="10" s="1"/>
  <c r="Z323" i="10" s="1"/>
  <c r="Z336" i="10" s="1"/>
  <c r="Z368" i="10" s="1"/>
  <c r="Z381" i="10" s="1"/>
  <c r="Z413" i="10" s="1"/>
  <c r="Z426" i="10" s="1"/>
  <c r="Z458" i="10" s="1"/>
  <c r="Z471" i="10" s="1"/>
  <c r="Z503" i="10" s="1"/>
  <c r="Z516" i="10" s="1"/>
  <c r="Z548" i="10" s="1"/>
  <c r="Z561" i="10" s="1"/>
  <c r="Z593" i="10" s="1"/>
  <c r="Z606" i="10" s="1"/>
  <c r="Z638" i="10" s="1"/>
  <c r="Z651" i="10" s="1"/>
  <c r="Z683" i="10" s="1"/>
  <c r="Z7" i="10" s="1"/>
  <c r="Y53" i="10"/>
  <c r="Y66" i="10" s="1"/>
  <c r="Y98" i="10" s="1"/>
  <c r="Y111" i="10" s="1"/>
  <c r="Y143" i="10" s="1"/>
  <c r="Y156" i="10" s="1"/>
  <c r="Y188" i="10" s="1"/>
  <c r="Y201" i="10" s="1"/>
  <c r="Y233" i="10" s="1"/>
  <c r="Y246" i="10" s="1"/>
  <c r="Y278" i="10" s="1"/>
  <c r="Y291" i="10" s="1"/>
  <c r="Y323" i="10" s="1"/>
  <c r="Y336" i="10" s="1"/>
  <c r="Y368" i="10" s="1"/>
  <c r="Y381" i="10" s="1"/>
  <c r="Y413" i="10" s="1"/>
  <c r="Y426" i="10" s="1"/>
  <c r="Y458" i="10" s="1"/>
  <c r="Y471" i="10" s="1"/>
  <c r="Y503" i="10" s="1"/>
  <c r="Y516" i="10" s="1"/>
  <c r="Y548" i="10" s="1"/>
  <c r="Y561" i="10" s="1"/>
  <c r="Y593" i="10" s="1"/>
  <c r="Y606" i="10" s="1"/>
  <c r="Y638" i="10" s="1"/>
  <c r="Y651" i="10" s="1"/>
  <c r="Y683" i="10" s="1"/>
  <c r="Y7" i="10" s="1"/>
  <c r="X53" i="10"/>
  <c r="X66" i="10" s="1"/>
  <c r="X98" i="10" s="1"/>
  <c r="X111" i="10" s="1"/>
  <c r="X143" i="10" s="1"/>
  <c r="X156" i="10" s="1"/>
  <c r="X188" i="10" s="1"/>
  <c r="X201" i="10" s="1"/>
  <c r="X233" i="10" s="1"/>
  <c r="X246" i="10" s="1"/>
  <c r="X278" i="10" s="1"/>
  <c r="X291" i="10" s="1"/>
  <c r="X323" i="10" s="1"/>
  <c r="X336" i="10" s="1"/>
  <c r="X368" i="10" s="1"/>
  <c r="X381" i="10" s="1"/>
  <c r="X413" i="10" s="1"/>
  <c r="X426" i="10" s="1"/>
  <c r="X458" i="10" s="1"/>
  <c r="X471" i="10" s="1"/>
  <c r="X503" i="10" s="1"/>
  <c r="X516" i="10" s="1"/>
  <c r="X548" i="10" s="1"/>
  <c r="X561" i="10" s="1"/>
  <c r="X593" i="10" s="1"/>
  <c r="X606" i="10" s="1"/>
  <c r="X638" i="10" s="1"/>
  <c r="X651" i="10" s="1"/>
  <c r="X683" i="10" s="1"/>
  <c r="X7" i="10" s="1"/>
  <c r="W53" i="10"/>
  <c r="W66" i="10" s="1"/>
  <c r="W98" i="10" s="1"/>
  <c r="W111" i="10" s="1"/>
  <c r="W143" i="10" s="1"/>
  <c r="W156" i="10" s="1"/>
  <c r="W188" i="10" s="1"/>
  <c r="W201" i="10" s="1"/>
  <c r="W233" i="10" s="1"/>
  <c r="W246" i="10" s="1"/>
  <c r="W278" i="10" s="1"/>
  <c r="W291" i="10" s="1"/>
  <c r="W323" i="10" s="1"/>
  <c r="W336" i="10" s="1"/>
  <c r="W368" i="10" s="1"/>
  <c r="W381" i="10" s="1"/>
  <c r="W413" i="10" s="1"/>
  <c r="W426" i="10" s="1"/>
  <c r="W458" i="10" s="1"/>
  <c r="W471" i="10" s="1"/>
  <c r="W503" i="10" s="1"/>
  <c r="W516" i="10" s="1"/>
  <c r="W548" i="10" s="1"/>
  <c r="W561" i="10" s="1"/>
  <c r="W593" i="10" s="1"/>
  <c r="W606" i="10" s="1"/>
  <c r="W638" i="10" s="1"/>
  <c r="W651" i="10" s="1"/>
  <c r="W683" i="10" s="1"/>
  <c r="W7" i="10" s="1"/>
  <c r="V53" i="10"/>
  <c r="V66" i="10" s="1"/>
  <c r="V98" i="10" s="1"/>
  <c r="V111" i="10" s="1"/>
  <c r="V143" i="10" s="1"/>
  <c r="V156" i="10" s="1"/>
  <c r="V188" i="10" s="1"/>
  <c r="V201" i="10" s="1"/>
  <c r="V233" i="10" s="1"/>
  <c r="V246" i="10" s="1"/>
  <c r="V278" i="10" s="1"/>
  <c r="V291" i="10" s="1"/>
  <c r="V323" i="10" s="1"/>
  <c r="V336" i="10" s="1"/>
  <c r="V368" i="10" s="1"/>
  <c r="V381" i="10" s="1"/>
  <c r="V413" i="10" s="1"/>
  <c r="V426" i="10" s="1"/>
  <c r="V458" i="10" s="1"/>
  <c r="V471" i="10" s="1"/>
  <c r="V503" i="10" s="1"/>
  <c r="V516" i="10" s="1"/>
  <c r="V548" i="10" s="1"/>
  <c r="V561" i="10" s="1"/>
  <c r="V593" i="10" s="1"/>
  <c r="V606" i="10" s="1"/>
  <c r="V638" i="10" s="1"/>
  <c r="V651" i="10" s="1"/>
  <c r="V683" i="10" s="1"/>
  <c r="V7" i="10" s="1"/>
  <c r="U53" i="10"/>
  <c r="U66" i="10" s="1"/>
  <c r="U98" i="10" s="1"/>
  <c r="U111" i="10" s="1"/>
  <c r="U143" i="10" s="1"/>
  <c r="U156" i="10" s="1"/>
  <c r="U188" i="10" s="1"/>
  <c r="U201" i="10" s="1"/>
  <c r="U233" i="10" s="1"/>
  <c r="U246" i="10" s="1"/>
  <c r="U278" i="10" s="1"/>
  <c r="U291" i="10" s="1"/>
  <c r="U323" i="10" s="1"/>
  <c r="U336" i="10" s="1"/>
  <c r="U368" i="10" s="1"/>
  <c r="U381" i="10" s="1"/>
  <c r="U413" i="10" s="1"/>
  <c r="U426" i="10" s="1"/>
  <c r="U458" i="10" s="1"/>
  <c r="U471" i="10" s="1"/>
  <c r="U503" i="10" s="1"/>
  <c r="U516" i="10" s="1"/>
  <c r="U548" i="10" s="1"/>
  <c r="U561" i="10" s="1"/>
  <c r="U593" i="10" s="1"/>
  <c r="U606" i="10" s="1"/>
  <c r="U638" i="10" s="1"/>
  <c r="U651" i="10" s="1"/>
  <c r="U683" i="10" s="1"/>
  <c r="U7" i="10" s="1"/>
  <c r="R53" i="10"/>
  <c r="R66" i="10" s="1"/>
  <c r="R98" i="10" s="1"/>
  <c r="R111" i="10" s="1"/>
  <c r="R143" i="10" s="1"/>
  <c r="R156" i="10" s="1"/>
  <c r="R188" i="10" s="1"/>
  <c r="R201" i="10" s="1"/>
  <c r="R233" i="10" s="1"/>
  <c r="R246" i="10" s="1"/>
  <c r="R278" i="10" s="1"/>
  <c r="R291" i="10" s="1"/>
  <c r="R323" i="10" s="1"/>
  <c r="R336" i="10" s="1"/>
  <c r="R368" i="10" s="1"/>
  <c r="R381" i="10" s="1"/>
  <c r="R413" i="10" s="1"/>
  <c r="R426" i="10" s="1"/>
  <c r="R458" i="10" s="1"/>
  <c r="R471" i="10" s="1"/>
  <c r="R503" i="10" s="1"/>
  <c r="R516" i="10" s="1"/>
  <c r="R548" i="10" s="1"/>
  <c r="R561" i="10" s="1"/>
  <c r="R593" i="10" s="1"/>
  <c r="R606" i="10" s="1"/>
  <c r="R638" i="10" s="1"/>
  <c r="R651" i="10" s="1"/>
  <c r="R683" i="10" s="1"/>
  <c r="R7" i="10" s="1"/>
  <c r="Q53" i="10"/>
  <c r="Q66" i="10" s="1"/>
  <c r="Q98" i="10" s="1"/>
  <c r="Q111" i="10" s="1"/>
  <c r="Q143" i="10" s="1"/>
  <c r="Q156" i="10" s="1"/>
  <c r="Q188" i="10" s="1"/>
  <c r="Q201" i="10" s="1"/>
  <c r="Q233" i="10" s="1"/>
  <c r="Q246" i="10" s="1"/>
  <c r="Q278" i="10" s="1"/>
  <c r="Q291" i="10" s="1"/>
  <c r="Q323" i="10" s="1"/>
  <c r="Q336" i="10" s="1"/>
  <c r="Q368" i="10" s="1"/>
  <c r="Q381" i="10" s="1"/>
  <c r="Q413" i="10" s="1"/>
  <c r="Q426" i="10" s="1"/>
  <c r="Q458" i="10" s="1"/>
  <c r="Q471" i="10" s="1"/>
  <c r="Q503" i="10" s="1"/>
  <c r="Q516" i="10" s="1"/>
  <c r="Q548" i="10" s="1"/>
  <c r="Q561" i="10" s="1"/>
  <c r="Q593" i="10" s="1"/>
  <c r="Q606" i="10" s="1"/>
  <c r="Q638" i="10" s="1"/>
  <c r="Q651" i="10" s="1"/>
  <c r="Q683" i="10" s="1"/>
  <c r="Q7" i="10" s="1"/>
  <c r="P53" i="10"/>
  <c r="P66" i="10" s="1"/>
  <c r="P98" i="10" s="1"/>
  <c r="P111" i="10" s="1"/>
  <c r="P143" i="10" s="1"/>
  <c r="P156" i="10" s="1"/>
  <c r="P188" i="10" s="1"/>
  <c r="P201" i="10" s="1"/>
  <c r="P233" i="10" s="1"/>
  <c r="P246" i="10" s="1"/>
  <c r="P278" i="10" s="1"/>
  <c r="P291" i="10" s="1"/>
  <c r="P323" i="10" s="1"/>
  <c r="P336" i="10" s="1"/>
  <c r="P368" i="10" s="1"/>
  <c r="P381" i="10" s="1"/>
  <c r="P413" i="10" s="1"/>
  <c r="P426" i="10" s="1"/>
  <c r="P458" i="10" s="1"/>
  <c r="P471" i="10" s="1"/>
  <c r="P503" i="10" s="1"/>
  <c r="P516" i="10" s="1"/>
  <c r="P548" i="10" s="1"/>
  <c r="P561" i="10" s="1"/>
  <c r="P593" i="10" s="1"/>
  <c r="P606" i="10" s="1"/>
  <c r="P638" i="10" s="1"/>
  <c r="P651" i="10" s="1"/>
  <c r="P683" i="10" s="1"/>
  <c r="P7" i="10" s="1"/>
  <c r="O53" i="10"/>
  <c r="O66" i="10"/>
  <c r="O98" i="10" s="1"/>
  <c r="O111" i="10" s="1"/>
  <c r="O143" i="10" s="1"/>
  <c r="O156" i="10" s="1"/>
  <c r="O188" i="10" s="1"/>
  <c r="O201" i="10" s="1"/>
  <c r="O233" i="10" s="1"/>
  <c r="O246" i="10" s="1"/>
  <c r="O278" i="10" s="1"/>
  <c r="O291" i="10" s="1"/>
  <c r="O323" i="10" s="1"/>
  <c r="O336" i="10" s="1"/>
  <c r="O368" i="10" s="1"/>
  <c r="O381" i="10" s="1"/>
  <c r="O413" i="10" s="1"/>
  <c r="O426" i="10" s="1"/>
  <c r="O458" i="10" s="1"/>
  <c r="O471" i="10" s="1"/>
  <c r="O503" i="10" s="1"/>
  <c r="O516" i="10" s="1"/>
  <c r="O548" i="10" s="1"/>
  <c r="O561" i="10" s="1"/>
  <c r="O593" i="10" s="1"/>
  <c r="O606" i="10" s="1"/>
  <c r="O638" i="10" s="1"/>
  <c r="O651" i="10" s="1"/>
  <c r="O683" i="10" s="1"/>
  <c r="O7" i="10" s="1"/>
  <c r="N53" i="10"/>
  <c r="N66" i="10" s="1"/>
  <c r="N98" i="10" s="1"/>
  <c r="N111" i="10" s="1"/>
  <c r="N143" i="10" s="1"/>
  <c r="N156" i="10" s="1"/>
  <c r="N188" i="10" s="1"/>
  <c r="N201" i="10" s="1"/>
  <c r="N233" i="10" s="1"/>
  <c r="N246" i="10" s="1"/>
  <c r="N278" i="10" s="1"/>
  <c r="N291" i="10" s="1"/>
  <c r="N323" i="10" s="1"/>
  <c r="N336" i="10" s="1"/>
  <c r="N368" i="10" s="1"/>
  <c r="N381" i="10" s="1"/>
  <c r="N413" i="10" s="1"/>
  <c r="N426" i="10" s="1"/>
  <c r="N458" i="10" s="1"/>
  <c r="N471" i="10" s="1"/>
  <c r="N503" i="10" s="1"/>
  <c r="N516" i="10" s="1"/>
  <c r="N548" i="10" s="1"/>
  <c r="N561" i="10" s="1"/>
  <c r="N593" i="10" s="1"/>
  <c r="N606" i="10" s="1"/>
  <c r="N638" i="10" s="1"/>
  <c r="N651" i="10" s="1"/>
  <c r="N683" i="10" s="1"/>
  <c r="N7" i="10" s="1"/>
  <c r="M53" i="10"/>
  <c r="M66" i="10" s="1"/>
  <c r="M98" i="10" s="1"/>
  <c r="M111" i="10" s="1"/>
  <c r="M143" i="10" s="1"/>
  <c r="M156" i="10" s="1"/>
  <c r="M188" i="10" s="1"/>
  <c r="M201" i="10" s="1"/>
  <c r="M233" i="10" s="1"/>
  <c r="M246" i="10" s="1"/>
  <c r="M278" i="10" s="1"/>
  <c r="M291" i="10" s="1"/>
  <c r="M323" i="10" s="1"/>
  <c r="M336" i="10" s="1"/>
  <c r="M368" i="10" s="1"/>
  <c r="M381" i="10" s="1"/>
  <c r="M413" i="10" s="1"/>
  <c r="M426" i="10" s="1"/>
  <c r="M458" i="10" s="1"/>
  <c r="M471" i="10" s="1"/>
  <c r="M503" i="10" s="1"/>
  <c r="M516" i="10" s="1"/>
  <c r="M548" i="10" s="1"/>
  <c r="M561" i="10" s="1"/>
  <c r="M593" i="10" s="1"/>
  <c r="M606" i="10" s="1"/>
  <c r="M638" i="10" s="1"/>
  <c r="M651" i="10" s="1"/>
  <c r="M683" i="10" s="1"/>
  <c r="M7" i="10" s="1"/>
  <c r="L53" i="10"/>
  <c r="L66" i="10" s="1"/>
  <c r="L98" i="10" s="1"/>
  <c r="L111" i="10" s="1"/>
  <c r="L143" i="10" s="1"/>
  <c r="L156" i="10" s="1"/>
  <c r="L188" i="10" s="1"/>
  <c r="L201" i="10" s="1"/>
  <c r="L233" i="10" s="1"/>
  <c r="L246" i="10" s="1"/>
  <c r="L278" i="10" s="1"/>
  <c r="L291" i="10" s="1"/>
  <c r="L323" i="10" s="1"/>
  <c r="L336" i="10" s="1"/>
  <c r="L368" i="10" s="1"/>
  <c r="L381" i="10" s="1"/>
  <c r="L413" i="10" s="1"/>
  <c r="L426" i="10" s="1"/>
  <c r="L458" i="10" s="1"/>
  <c r="L471" i="10" s="1"/>
  <c r="L503" i="10" s="1"/>
  <c r="L516" i="10" s="1"/>
  <c r="L548" i="10" s="1"/>
  <c r="L561" i="10" s="1"/>
  <c r="L593" i="10" s="1"/>
  <c r="L606" i="10" s="1"/>
  <c r="L638" i="10" s="1"/>
  <c r="L651" i="10" s="1"/>
  <c r="L683" i="10" s="1"/>
  <c r="L7" i="10" s="1"/>
  <c r="I233" i="10"/>
  <c r="I458" i="10"/>
  <c r="I413" i="10"/>
  <c r="I368" i="10"/>
  <c r="I323" i="10"/>
  <c r="I278" i="10"/>
  <c r="H10" i="10"/>
  <c r="Y705" i="10"/>
  <c r="Y715" i="10" s="1"/>
  <c r="Y725" i="10" s="1"/>
  <c r="T705" i="10"/>
  <c r="T715" i="10"/>
  <c r="T725" i="10" s="1"/>
  <c r="I188" i="10"/>
  <c r="I143" i="10"/>
  <c r="I98" i="10"/>
  <c r="I53" i="10"/>
  <c r="X33" i="13"/>
  <c r="F11" i="13"/>
  <c r="D8" i="13"/>
  <c r="F48" i="13" s="1"/>
  <c r="F72" i="13" s="1"/>
  <c r="U53" i="9"/>
  <c r="U66" i="9" s="1"/>
  <c r="U98" i="9" s="1"/>
  <c r="U111" i="9" s="1"/>
  <c r="U143" i="9" s="1"/>
  <c r="U156" i="9" s="1"/>
  <c r="U188" i="9" s="1"/>
  <c r="U201" i="9" s="1"/>
  <c r="U233" i="9" s="1"/>
  <c r="U246" i="9" s="1"/>
  <c r="U278" i="9" s="1"/>
  <c r="U291" i="9" s="1"/>
  <c r="U323" i="9" s="1"/>
  <c r="U336" i="9" s="1"/>
  <c r="U368" i="9" s="1"/>
  <c r="U381" i="9" s="1"/>
  <c r="U413" i="9" s="1"/>
  <c r="U426" i="9" s="1"/>
  <c r="U458" i="9" s="1"/>
  <c r="U471" i="9" s="1"/>
  <c r="U503" i="9" s="1"/>
  <c r="U516" i="9" s="1"/>
  <c r="U548" i="9" s="1"/>
  <c r="U561" i="9" s="1"/>
  <c r="U593" i="9" s="1"/>
  <c r="U606" i="9" s="1"/>
  <c r="U638" i="9" s="1"/>
  <c r="U651" i="9" s="1"/>
  <c r="U683" i="9" s="1"/>
  <c r="U7" i="9" s="1"/>
  <c r="V53" i="9"/>
  <c r="V66" i="9" s="1"/>
  <c r="V98" i="9" s="1"/>
  <c r="V111" i="9" s="1"/>
  <c r="V143" i="9" s="1"/>
  <c r="V156" i="9" s="1"/>
  <c r="V188" i="9" s="1"/>
  <c r="V201" i="9" s="1"/>
  <c r="V233" i="9" s="1"/>
  <c r="V246" i="9" s="1"/>
  <c r="V278" i="9" s="1"/>
  <c r="V291" i="9" s="1"/>
  <c r="V323" i="9" s="1"/>
  <c r="V336" i="9" s="1"/>
  <c r="V368" i="9" s="1"/>
  <c r="V381" i="9" s="1"/>
  <c r="V413" i="9" s="1"/>
  <c r="V426" i="9" s="1"/>
  <c r="V458" i="9" s="1"/>
  <c r="V471" i="9" s="1"/>
  <c r="V503" i="9" s="1"/>
  <c r="V516" i="9" s="1"/>
  <c r="V548" i="9" s="1"/>
  <c r="V561" i="9" s="1"/>
  <c r="V593" i="9" s="1"/>
  <c r="V606" i="9" s="1"/>
  <c r="V638" i="9" s="1"/>
  <c r="V651" i="9" s="1"/>
  <c r="V683" i="9" s="1"/>
  <c r="V7" i="9" s="1"/>
  <c r="W53" i="9"/>
  <c r="W66" i="9" s="1"/>
  <c r="W98" i="9" s="1"/>
  <c r="W111" i="9" s="1"/>
  <c r="W143" i="9" s="1"/>
  <c r="W156" i="9" s="1"/>
  <c r="W188" i="9" s="1"/>
  <c r="W201" i="9" s="1"/>
  <c r="W233" i="9" s="1"/>
  <c r="W246" i="9" s="1"/>
  <c r="W278" i="9" s="1"/>
  <c r="W291" i="9" s="1"/>
  <c r="W323" i="9" s="1"/>
  <c r="W336" i="9" s="1"/>
  <c r="W368" i="9" s="1"/>
  <c r="W381" i="9" s="1"/>
  <c r="W413" i="9" s="1"/>
  <c r="W426" i="9" s="1"/>
  <c r="W458" i="9" s="1"/>
  <c r="W471" i="9" s="1"/>
  <c r="W503" i="9" s="1"/>
  <c r="W516" i="9" s="1"/>
  <c r="W548" i="9" s="1"/>
  <c r="W561" i="9" s="1"/>
  <c r="W593" i="9" s="1"/>
  <c r="W606" i="9" s="1"/>
  <c r="W638" i="9" s="1"/>
  <c r="W651" i="9" s="1"/>
  <c r="W683" i="9" s="1"/>
  <c r="W7" i="9" s="1"/>
  <c r="X53" i="9"/>
  <c r="X66" i="9" s="1"/>
  <c r="X98" i="9" s="1"/>
  <c r="X111" i="9" s="1"/>
  <c r="X143" i="9" s="1"/>
  <c r="X156" i="9" s="1"/>
  <c r="X188" i="9" s="1"/>
  <c r="X201" i="9" s="1"/>
  <c r="X233" i="9" s="1"/>
  <c r="X246" i="9" s="1"/>
  <c r="X278" i="9" s="1"/>
  <c r="X291" i="9" s="1"/>
  <c r="X323" i="9" s="1"/>
  <c r="X336" i="9" s="1"/>
  <c r="X368" i="9" s="1"/>
  <c r="X381" i="9" s="1"/>
  <c r="X413" i="9" s="1"/>
  <c r="X426" i="9" s="1"/>
  <c r="X458" i="9" s="1"/>
  <c r="X471" i="9" s="1"/>
  <c r="X503" i="9" s="1"/>
  <c r="X516" i="9" s="1"/>
  <c r="X548" i="9" s="1"/>
  <c r="X561" i="9" s="1"/>
  <c r="X593" i="9" s="1"/>
  <c r="X606" i="9" s="1"/>
  <c r="X638" i="9" s="1"/>
  <c r="X651" i="9" s="1"/>
  <c r="X683" i="9" s="1"/>
  <c r="X7" i="9" s="1"/>
  <c r="Y53" i="9"/>
  <c r="Y66" i="9" s="1"/>
  <c r="Y98" i="9" s="1"/>
  <c r="Y111" i="9" s="1"/>
  <c r="Y143" i="9" s="1"/>
  <c r="Y156" i="9" s="1"/>
  <c r="Y188" i="9" s="1"/>
  <c r="Y201" i="9" s="1"/>
  <c r="Y233" i="9" s="1"/>
  <c r="Y246" i="9" s="1"/>
  <c r="Y278" i="9" s="1"/>
  <c r="Y291" i="9" s="1"/>
  <c r="Y323" i="9" s="1"/>
  <c r="Y336" i="9" s="1"/>
  <c r="Y368" i="9" s="1"/>
  <c r="Y381" i="9" s="1"/>
  <c r="Y413" i="9" s="1"/>
  <c r="Y426" i="9" s="1"/>
  <c r="Y458" i="9" s="1"/>
  <c r="Y471" i="9" s="1"/>
  <c r="Y503" i="9" s="1"/>
  <c r="Y516" i="9" s="1"/>
  <c r="Y548" i="9" s="1"/>
  <c r="Y561" i="9" s="1"/>
  <c r="Y593" i="9" s="1"/>
  <c r="Y606" i="9" s="1"/>
  <c r="Y638" i="9" s="1"/>
  <c r="Y651" i="9" s="1"/>
  <c r="Y683" i="9" s="1"/>
  <c r="Y7" i="9" s="1"/>
  <c r="Z53" i="9"/>
  <c r="Z66" i="9" s="1"/>
  <c r="Z98" i="9" s="1"/>
  <c r="Z111" i="9" s="1"/>
  <c r="Z143" i="9" s="1"/>
  <c r="Z156" i="9" s="1"/>
  <c r="Z188" i="9" s="1"/>
  <c r="Z201" i="9" s="1"/>
  <c r="Z233" i="9" s="1"/>
  <c r="Z246" i="9" s="1"/>
  <c r="Z278" i="9" s="1"/>
  <c r="Z291" i="9" s="1"/>
  <c r="Z323" i="9" s="1"/>
  <c r="Z336" i="9" s="1"/>
  <c r="Z368" i="9" s="1"/>
  <c r="Z381" i="9" s="1"/>
  <c r="Z413" i="9" s="1"/>
  <c r="Z426" i="9" s="1"/>
  <c r="Z458" i="9" s="1"/>
  <c r="Z471" i="9" s="1"/>
  <c r="Z503" i="9" s="1"/>
  <c r="Z516" i="9" s="1"/>
  <c r="Z548" i="9" s="1"/>
  <c r="Z561" i="9" s="1"/>
  <c r="Z593" i="9" s="1"/>
  <c r="Z606" i="9" s="1"/>
  <c r="Z638" i="9" s="1"/>
  <c r="Z651" i="9" s="1"/>
  <c r="Z683" i="9" s="1"/>
  <c r="Z7" i="9" s="1"/>
  <c r="AA53" i="9"/>
  <c r="AA66" i="9" s="1"/>
  <c r="AA98" i="9" s="1"/>
  <c r="AA111" i="9" s="1"/>
  <c r="AA143" i="9" s="1"/>
  <c r="AA156" i="9" s="1"/>
  <c r="AA188" i="9" s="1"/>
  <c r="AA201" i="9" s="1"/>
  <c r="AA233" i="9" s="1"/>
  <c r="AA246" i="9" s="1"/>
  <c r="AA278" i="9" s="1"/>
  <c r="AA291" i="9" s="1"/>
  <c r="AA323" i="9" s="1"/>
  <c r="AA336" i="9" s="1"/>
  <c r="AA368" i="9" s="1"/>
  <c r="AA381" i="9" s="1"/>
  <c r="AA413" i="9" s="1"/>
  <c r="AA426" i="9" s="1"/>
  <c r="AA458" i="9" s="1"/>
  <c r="AA471" i="9" s="1"/>
  <c r="AA503" i="9" s="1"/>
  <c r="AA516" i="9" s="1"/>
  <c r="AA548" i="9" s="1"/>
  <c r="AA561" i="9" s="1"/>
  <c r="AA593" i="9" s="1"/>
  <c r="AA606" i="9" s="1"/>
  <c r="AA638" i="9" s="1"/>
  <c r="AA651" i="9" s="1"/>
  <c r="AA683" i="9" s="1"/>
  <c r="AA7" i="9" s="1"/>
  <c r="AB53" i="9"/>
  <c r="AB66" i="9" s="1"/>
  <c r="AB98" i="9" s="1"/>
  <c r="AB111" i="9" s="1"/>
  <c r="AB143" i="9" s="1"/>
  <c r="AB156" i="9" s="1"/>
  <c r="AB188" i="9" s="1"/>
  <c r="AB201" i="9" s="1"/>
  <c r="AB233" i="9" s="1"/>
  <c r="AB246" i="9" s="1"/>
  <c r="AB278" i="9" s="1"/>
  <c r="AB291" i="9" s="1"/>
  <c r="AB323" i="9" s="1"/>
  <c r="AB336" i="9" s="1"/>
  <c r="AB368" i="9" s="1"/>
  <c r="AB381" i="9" s="1"/>
  <c r="AB413" i="9" s="1"/>
  <c r="AB426" i="9" s="1"/>
  <c r="AB458" i="9" s="1"/>
  <c r="AB471" i="9" s="1"/>
  <c r="AB503" i="9" s="1"/>
  <c r="AB516" i="9" s="1"/>
  <c r="AB548" i="9" s="1"/>
  <c r="AB561" i="9" s="1"/>
  <c r="AB593" i="9" s="1"/>
  <c r="AB606" i="9" s="1"/>
  <c r="AB638" i="9" s="1"/>
  <c r="AB651" i="9" s="1"/>
  <c r="AB683" i="9" s="1"/>
  <c r="AB7" i="9" s="1"/>
  <c r="AC53" i="9"/>
  <c r="AC66" i="9" s="1"/>
  <c r="AC98" i="9" s="1"/>
  <c r="AC111" i="9" s="1"/>
  <c r="AC143" i="9" s="1"/>
  <c r="AC156" i="9" s="1"/>
  <c r="AC188" i="9" s="1"/>
  <c r="AC201" i="9" s="1"/>
  <c r="AC233" i="9" s="1"/>
  <c r="AC246" i="9" s="1"/>
  <c r="AC278" i="9" s="1"/>
  <c r="AC291" i="9" s="1"/>
  <c r="AC323" i="9" s="1"/>
  <c r="AC336" i="9" s="1"/>
  <c r="AC368" i="9" s="1"/>
  <c r="AC381" i="9" s="1"/>
  <c r="AC413" i="9" s="1"/>
  <c r="AC426" i="9" s="1"/>
  <c r="AC458" i="9" s="1"/>
  <c r="AC471" i="9" s="1"/>
  <c r="AC503" i="9" s="1"/>
  <c r="AC516" i="9" s="1"/>
  <c r="AC548" i="9" s="1"/>
  <c r="AC561" i="9" s="1"/>
  <c r="AC593" i="9" s="1"/>
  <c r="AC606" i="9" s="1"/>
  <c r="AC638" i="9" s="1"/>
  <c r="AC651" i="9" s="1"/>
  <c r="AC683" i="9" s="1"/>
  <c r="AC7" i="9" s="1"/>
  <c r="AD53" i="9"/>
  <c r="AD66" i="9" s="1"/>
  <c r="AD98" i="9" s="1"/>
  <c r="AD111" i="9" s="1"/>
  <c r="AD143" i="9" s="1"/>
  <c r="AD156" i="9" s="1"/>
  <c r="AD188" i="9" s="1"/>
  <c r="AD201" i="9" s="1"/>
  <c r="AD233" i="9" s="1"/>
  <c r="AD246" i="9" s="1"/>
  <c r="AD278" i="9" s="1"/>
  <c r="AD291" i="9" s="1"/>
  <c r="AD323" i="9" s="1"/>
  <c r="AD336" i="9" s="1"/>
  <c r="AD368" i="9" s="1"/>
  <c r="AD381" i="9" s="1"/>
  <c r="AD413" i="9" s="1"/>
  <c r="AD426" i="9" s="1"/>
  <c r="AD458" i="9" s="1"/>
  <c r="AD471" i="9" s="1"/>
  <c r="AD503" i="9" s="1"/>
  <c r="AD516" i="9" s="1"/>
  <c r="AD548" i="9" s="1"/>
  <c r="AD561" i="9" s="1"/>
  <c r="AD593" i="9" s="1"/>
  <c r="AD606" i="9" s="1"/>
  <c r="AD638" i="9" s="1"/>
  <c r="AD651" i="9" s="1"/>
  <c r="AD683" i="9" s="1"/>
  <c r="AD7" i="9" s="1"/>
  <c r="AE53" i="9"/>
  <c r="AE66" i="9" s="1"/>
  <c r="AE98" i="9" s="1"/>
  <c r="AE111" i="9" s="1"/>
  <c r="AE143" i="9" s="1"/>
  <c r="AE156" i="9" s="1"/>
  <c r="AE188" i="9" s="1"/>
  <c r="AE201" i="9" s="1"/>
  <c r="AE233" i="9" s="1"/>
  <c r="AE246" i="9" s="1"/>
  <c r="AE278" i="9" s="1"/>
  <c r="AE291" i="9" s="1"/>
  <c r="AE323" i="9" s="1"/>
  <c r="AE336" i="9" s="1"/>
  <c r="AE368" i="9" s="1"/>
  <c r="AE381" i="9" s="1"/>
  <c r="AE413" i="9" s="1"/>
  <c r="AE426" i="9" s="1"/>
  <c r="AE458" i="9" s="1"/>
  <c r="AE471" i="9" s="1"/>
  <c r="AE503" i="9" s="1"/>
  <c r="AE516" i="9" s="1"/>
  <c r="AE548" i="9" s="1"/>
  <c r="AE561" i="9" s="1"/>
  <c r="AE593" i="9" s="1"/>
  <c r="AE606" i="9" s="1"/>
  <c r="AE638" i="9" s="1"/>
  <c r="AE651" i="9" s="1"/>
  <c r="AE683" i="9" s="1"/>
  <c r="AE7" i="9" s="1"/>
  <c r="AF53" i="9"/>
  <c r="AF66" i="9" s="1"/>
  <c r="AF98" i="9" s="1"/>
  <c r="AF111" i="9" s="1"/>
  <c r="AF143" i="9" s="1"/>
  <c r="AF156" i="9" s="1"/>
  <c r="AF188" i="9" s="1"/>
  <c r="AF201" i="9" s="1"/>
  <c r="AF233" i="9" s="1"/>
  <c r="AF246" i="9" s="1"/>
  <c r="AF278" i="9" s="1"/>
  <c r="AF291" i="9" s="1"/>
  <c r="AF323" i="9" s="1"/>
  <c r="AF336" i="9" s="1"/>
  <c r="AF368" i="9" s="1"/>
  <c r="AF381" i="9" s="1"/>
  <c r="AF413" i="9" s="1"/>
  <c r="AF426" i="9" s="1"/>
  <c r="AF458" i="9" s="1"/>
  <c r="AF471" i="9" s="1"/>
  <c r="AF503" i="9" s="1"/>
  <c r="AF516" i="9" s="1"/>
  <c r="AF548" i="9" s="1"/>
  <c r="AF561" i="9" s="1"/>
  <c r="AF593" i="9" s="1"/>
  <c r="AF606" i="9" s="1"/>
  <c r="AF638" i="9" s="1"/>
  <c r="AF651" i="9" s="1"/>
  <c r="AF683" i="9" s="1"/>
  <c r="AF7" i="9" s="1"/>
  <c r="AG53" i="9"/>
  <c r="AG66" i="9" s="1"/>
  <c r="AG98" i="9" s="1"/>
  <c r="AG111" i="9" s="1"/>
  <c r="AG143" i="9" s="1"/>
  <c r="AG156" i="9" s="1"/>
  <c r="AG188" i="9" s="1"/>
  <c r="AG201" i="9" s="1"/>
  <c r="AG233" i="9" s="1"/>
  <c r="AG246" i="9" s="1"/>
  <c r="AG278" i="9" s="1"/>
  <c r="AG291" i="9" s="1"/>
  <c r="AG323" i="9" s="1"/>
  <c r="AG336" i="9" s="1"/>
  <c r="AG368" i="9" s="1"/>
  <c r="AG381" i="9" s="1"/>
  <c r="AG413" i="9" s="1"/>
  <c r="AG426" i="9" s="1"/>
  <c r="AG458" i="9" s="1"/>
  <c r="AG471" i="9" s="1"/>
  <c r="AG503" i="9" s="1"/>
  <c r="AG516" i="9" s="1"/>
  <c r="AG548" i="9" s="1"/>
  <c r="AG561" i="9" s="1"/>
  <c r="AG593" i="9" s="1"/>
  <c r="AG606" i="9" s="1"/>
  <c r="AG638" i="9" s="1"/>
  <c r="AG651" i="9" s="1"/>
  <c r="AG683" i="9" s="1"/>
  <c r="AG7" i="9" s="1"/>
  <c r="AH53" i="9"/>
  <c r="AH66" i="9" s="1"/>
  <c r="AH98" i="9" s="1"/>
  <c r="AH111" i="9" s="1"/>
  <c r="AH143" i="9" s="1"/>
  <c r="AH156" i="9" s="1"/>
  <c r="AH188" i="9" s="1"/>
  <c r="AH201" i="9" s="1"/>
  <c r="AH233" i="9" s="1"/>
  <c r="AH246" i="9" s="1"/>
  <c r="AH278" i="9" s="1"/>
  <c r="AH291" i="9" s="1"/>
  <c r="AH323" i="9" s="1"/>
  <c r="AH336" i="9" s="1"/>
  <c r="AH368" i="9" s="1"/>
  <c r="AH381" i="9" s="1"/>
  <c r="AH413" i="9" s="1"/>
  <c r="AH426" i="9" s="1"/>
  <c r="AH458" i="9" s="1"/>
  <c r="AH471" i="9" s="1"/>
  <c r="AH503" i="9" s="1"/>
  <c r="AH516" i="9" s="1"/>
  <c r="AH548" i="9" s="1"/>
  <c r="AH561" i="9" s="1"/>
  <c r="AH593" i="9" s="1"/>
  <c r="AH606" i="9" s="1"/>
  <c r="AH638" i="9" s="1"/>
  <c r="AH651" i="9" s="1"/>
  <c r="AH683" i="9" s="1"/>
  <c r="AH7" i="9" s="1"/>
  <c r="AJ53" i="9"/>
  <c r="AJ66" i="9" s="1"/>
  <c r="AJ98" i="9" s="1"/>
  <c r="AJ111" i="9" s="1"/>
  <c r="AJ143" i="9" s="1"/>
  <c r="AJ156" i="9" s="1"/>
  <c r="AJ188" i="9" s="1"/>
  <c r="AJ201" i="9" s="1"/>
  <c r="AJ233" i="9" s="1"/>
  <c r="AJ246" i="9" s="1"/>
  <c r="AJ278" i="9" s="1"/>
  <c r="AJ291" i="9" s="1"/>
  <c r="AJ323" i="9" s="1"/>
  <c r="AJ336" i="9" s="1"/>
  <c r="AJ368" i="9" s="1"/>
  <c r="AJ381" i="9" s="1"/>
  <c r="AJ413" i="9" s="1"/>
  <c r="AJ426" i="9" s="1"/>
  <c r="AJ458" i="9" s="1"/>
  <c r="AJ471" i="9" s="1"/>
  <c r="AJ503" i="9" s="1"/>
  <c r="AJ516" i="9" s="1"/>
  <c r="AJ548" i="9" s="1"/>
  <c r="AJ561" i="9" s="1"/>
  <c r="AJ593" i="9" s="1"/>
  <c r="AJ606" i="9" s="1"/>
  <c r="AJ638" i="9" s="1"/>
  <c r="AJ651" i="9" s="1"/>
  <c r="AJ683" i="9" s="1"/>
  <c r="AJ7" i="9" s="1"/>
  <c r="AK53" i="9"/>
  <c r="AK66" i="9" s="1"/>
  <c r="AK98" i="9" s="1"/>
  <c r="AK111" i="9" s="1"/>
  <c r="AK143" i="9" s="1"/>
  <c r="AK156" i="9" s="1"/>
  <c r="AK188" i="9" s="1"/>
  <c r="AK201" i="9" s="1"/>
  <c r="AK233" i="9" s="1"/>
  <c r="AK246" i="9" s="1"/>
  <c r="AK278" i="9" s="1"/>
  <c r="AK291" i="9" s="1"/>
  <c r="AK323" i="9" s="1"/>
  <c r="AK336" i="9" s="1"/>
  <c r="AK368" i="9" s="1"/>
  <c r="AK381" i="9" s="1"/>
  <c r="AK413" i="9" s="1"/>
  <c r="AK426" i="9" s="1"/>
  <c r="AK458" i="9" s="1"/>
  <c r="AK471" i="9" s="1"/>
  <c r="AK503" i="9" s="1"/>
  <c r="AK516" i="9" s="1"/>
  <c r="AK548" i="9" s="1"/>
  <c r="AK561" i="9" s="1"/>
  <c r="AK593" i="9" s="1"/>
  <c r="AK606" i="9" s="1"/>
  <c r="AK638" i="9" s="1"/>
  <c r="AK651" i="9" s="1"/>
  <c r="AK683" i="9" s="1"/>
  <c r="AK7" i="9" s="1"/>
  <c r="L53" i="9"/>
  <c r="L66" i="9" s="1"/>
  <c r="L98" i="9" s="1"/>
  <c r="L111" i="9" s="1"/>
  <c r="L143" i="9" s="1"/>
  <c r="L156" i="9" s="1"/>
  <c r="L188" i="9" s="1"/>
  <c r="L201" i="9" s="1"/>
  <c r="L233" i="9" s="1"/>
  <c r="L246" i="9" s="1"/>
  <c r="L278" i="9" s="1"/>
  <c r="L291" i="9" s="1"/>
  <c r="L323" i="9" s="1"/>
  <c r="L336" i="9" s="1"/>
  <c r="L368" i="9" s="1"/>
  <c r="L381" i="9" s="1"/>
  <c r="L413" i="9" s="1"/>
  <c r="L426" i="9" s="1"/>
  <c r="L458" i="9" s="1"/>
  <c r="L471" i="9" s="1"/>
  <c r="L503" i="9" s="1"/>
  <c r="L516" i="9" s="1"/>
  <c r="L548" i="9" s="1"/>
  <c r="L561" i="9" s="1"/>
  <c r="L593" i="9" s="1"/>
  <c r="L606" i="9" s="1"/>
  <c r="L638" i="9" s="1"/>
  <c r="L651" i="9" s="1"/>
  <c r="L683" i="9" s="1"/>
  <c r="L7" i="9" s="1"/>
  <c r="M53" i="9"/>
  <c r="M66" i="9" s="1"/>
  <c r="M98" i="9" s="1"/>
  <c r="M111" i="9" s="1"/>
  <c r="M143" i="9" s="1"/>
  <c r="M156" i="9" s="1"/>
  <c r="M188" i="9" s="1"/>
  <c r="M201" i="9" s="1"/>
  <c r="M233" i="9" s="1"/>
  <c r="M246" i="9" s="1"/>
  <c r="M278" i="9" s="1"/>
  <c r="M291" i="9" s="1"/>
  <c r="M323" i="9" s="1"/>
  <c r="M336" i="9" s="1"/>
  <c r="M368" i="9" s="1"/>
  <c r="M381" i="9" s="1"/>
  <c r="M413" i="9" s="1"/>
  <c r="M426" i="9" s="1"/>
  <c r="M458" i="9" s="1"/>
  <c r="M471" i="9" s="1"/>
  <c r="M503" i="9" s="1"/>
  <c r="M516" i="9" s="1"/>
  <c r="M548" i="9" s="1"/>
  <c r="M561" i="9" s="1"/>
  <c r="M593" i="9" s="1"/>
  <c r="M606" i="9" s="1"/>
  <c r="M638" i="9" s="1"/>
  <c r="M651" i="9" s="1"/>
  <c r="M683" i="9" s="1"/>
  <c r="M7" i="9" s="1"/>
  <c r="N53" i="9"/>
  <c r="N66" i="9" s="1"/>
  <c r="N98" i="9" s="1"/>
  <c r="N111" i="9" s="1"/>
  <c r="N143" i="9" s="1"/>
  <c r="N156" i="9" s="1"/>
  <c r="N188" i="9" s="1"/>
  <c r="N201" i="9" s="1"/>
  <c r="N233" i="9" s="1"/>
  <c r="N246" i="9" s="1"/>
  <c r="N278" i="9" s="1"/>
  <c r="N291" i="9" s="1"/>
  <c r="N323" i="9" s="1"/>
  <c r="N336" i="9" s="1"/>
  <c r="N368" i="9" s="1"/>
  <c r="N381" i="9" s="1"/>
  <c r="N413" i="9" s="1"/>
  <c r="N426" i="9" s="1"/>
  <c r="N458" i="9" s="1"/>
  <c r="N471" i="9" s="1"/>
  <c r="N503" i="9" s="1"/>
  <c r="N516" i="9" s="1"/>
  <c r="N548" i="9" s="1"/>
  <c r="N561" i="9" s="1"/>
  <c r="N593" i="9" s="1"/>
  <c r="N606" i="9" s="1"/>
  <c r="N638" i="9" s="1"/>
  <c r="N651" i="9" s="1"/>
  <c r="N683" i="9" s="1"/>
  <c r="N7" i="9" s="1"/>
  <c r="O53" i="9"/>
  <c r="O66" i="9" s="1"/>
  <c r="O98" i="9" s="1"/>
  <c r="O111" i="9" s="1"/>
  <c r="O143" i="9" s="1"/>
  <c r="O156" i="9" s="1"/>
  <c r="O188" i="9" s="1"/>
  <c r="O201" i="9" s="1"/>
  <c r="O233" i="9" s="1"/>
  <c r="O246" i="9" s="1"/>
  <c r="O278" i="9" s="1"/>
  <c r="O291" i="9" s="1"/>
  <c r="O323" i="9" s="1"/>
  <c r="O336" i="9" s="1"/>
  <c r="O368" i="9" s="1"/>
  <c r="O381" i="9" s="1"/>
  <c r="O413" i="9" s="1"/>
  <c r="O426" i="9" s="1"/>
  <c r="O458" i="9" s="1"/>
  <c r="O471" i="9" s="1"/>
  <c r="O503" i="9" s="1"/>
  <c r="O516" i="9" s="1"/>
  <c r="O548" i="9" s="1"/>
  <c r="O561" i="9" s="1"/>
  <c r="O593" i="9" s="1"/>
  <c r="O606" i="9" s="1"/>
  <c r="O638" i="9" s="1"/>
  <c r="O651" i="9" s="1"/>
  <c r="O683" i="9" s="1"/>
  <c r="O7" i="9" s="1"/>
  <c r="P53" i="9"/>
  <c r="P66" i="9" s="1"/>
  <c r="P98" i="9" s="1"/>
  <c r="P111" i="9" s="1"/>
  <c r="P143" i="9" s="1"/>
  <c r="P156" i="9" s="1"/>
  <c r="P188" i="9" s="1"/>
  <c r="P201" i="9" s="1"/>
  <c r="P233" i="9" s="1"/>
  <c r="P246" i="9" s="1"/>
  <c r="P278" i="9" s="1"/>
  <c r="P291" i="9" s="1"/>
  <c r="P323" i="9" s="1"/>
  <c r="P336" i="9" s="1"/>
  <c r="P368" i="9" s="1"/>
  <c r="P381" i="9" s="1"/>
  <c r="P413" i="9" s="1"/>
  <c r="P426" i="9" s="1"/>
  <c r="P458" i="9" s="1"/>
  <c r="P471" i="9" s="1"/>
  <c r="P503" i="9" s="1"/>
  <c r="P516" i="9" s="1"/>
  <c r="P548" i="9" s="1"/>
  <c r="P561" i="9" s="1"/>
  <c r="P593" i="9" s="1"/>
  <c r="P606" i="9" s="1"/>
  <c r="P638" i="9" s="1"/>
  <c r="P651" i="9" s="1"/>
  <c r="P683" i="9" s="1"/>
  <c r="P7" i="9" s="1"/>
  <c r="Q53" i="9"/>
  <c r="Q66" i="9" s="1"/>
  <c r="Q98" i="9" s="1"/>
  <c r="Q111" i="9" s="1"/>
  <c r="Q143" i="9" s="1"/>
  <c r="Q156" i="9" s="1"/>
  <c r="Q188" i="9" s="1"/>
  <c r="Q201" i="9" s="1"/>
  <c r="Q233" i="9" s="1"/>
  <c r="Q246" i="9" s="1"/>
  <c r="Q278" i="9" s="1"/>
  <c r="Q291" i="9" s="1"/>
  <c r="Q323" i="9" s="1"/>
  <c r="Q336" i="9" s="1"/>
  <c r="Q368" i="9" s="1"/>
  <c r="Q381" i="9" s="1"/>
  <c r="Q413" i="9" s="1"/>
  <c r="Q426" i="9" s="1"/>
  <c r="Q458" i="9" s="1"/>
  <c r="Q471" i="9" s="1"/>
  <c r="Q503" i="9" s="1"/>
  <c r="Q516" i="9" s="1"/>
  <c r="Q548" i="9" s="1"/>
  <c r="Q561" i="9" s="1"/>
  <c r="Q593" i="9" s="1"/>
  <c r="Q606" i="9" s="1"/>
  <c r="Q638" i="9" s="1"/>
  <c r="Q651" i="9" s="1"/>
  <c r="Q683" i="9" s="1"/>
  <c r="Q7" i="9" s="1"/>
  <c r="R53" i="9"/>
  <c r="R66" i="9" s="1"/>
  <c r="R98" i="9" s="1"/>
  <c r="R111" i="9" s="1"/>
  <c r="R143" i="9" s="1"/>
  <c r="R156" i="9" s="1"/>
  <c r="R188" i="9" s="1"/>
  <c r="R201" i="9" s="1"/>
  <c r="R233" i="9" s="1"/>
  <c r="R246" i="9" s="1"/>
  <c r="R278" i="9" s="1"/>
  <c r="R291" i="9" s="1"/>
  <c r="R323" i="9" s="1"/>
  <c r="R336" i="9" s="1"/>
  <c r="R368" i="9" s="1"/>
  <c r="R381" i="9" s="1"/>
  <c r="R413" i="9" s="1"/>
  <c r="R426" i="9" s="1"/>
  <c r="R458" i="9" s="1"/>
  <c r="R471" i="9" s="1"/>
  <c r="R503" i="9" s="1"/>
  <c r="R516" i="9" s="1"/>
  <c r="R548" i="9" s="1"/>
  <c r="R561" i="9" s="1"/>
  <c r="R593" i="9" s="1"/>
  <c r="R606" i="9" s="1"/>
  <c r="R638" i="9" s="1"/>
  <c r="R651" i="9" s="1"/>
  <c r="R683" i="9" s="1"/>
  <c r="R7" i="9" s="1"/>
  <c r="C53" i="9"/>
  <c r="C66" i="9" s="1"/>
  <c r="C98" i="9" s="1"/>
  <c r="C111" i="9" s="1"/>
  <c r="C143" i="9" s="1"/>
  <c r="C156" i="9" s="1"/>
  <c r="C188" i="9" s="1"/>
  <c r="C201" i="9" s="1"/>
  <c r="C233" i="9" s="1"/>
  <c r="C246" i="9" s="1"/>
  <c r="C278" i="9" s="1"/>
  <c r="C291" i="9" s="1"/>
  <c r="C323" i="9" s="1"/>
  <c r="C336" i="9" s="1"/>
  <c r="C368" i="9" s="1"/>
  <c r="C381" i="9" s="1"/>
  <c r="C413" i="9" s="1"/>
  <c r="C426" i="9" s="1"/>
  <c r="C458" i="9" s="1"/>
  <c r="C471" i="9" s="1"/>
  <c r="C503" i="9" s="1"/>
  <c r="C516" i="9" s="1"/>
  <c r="C548" i="9" s="1"/>
  <c r="C561" i="9" s="1"/>
  <c r="C593" i="9" s="1"/>
  <c r="C606" i="9" s="1"/>
  <c r="C638" i="9" s="1"/>
  <c r="C651" i="9" s="1"/>
  <c r="C683" i="9" s="1"/>
  <c r="C7" i="9" s="1"/>
  <c r="D53" i="9"/>
  <c r="D66" i="9" s="1"/>
  <c r="D98" i="9" s="1"/>
  <c r="D111" i="9" s="1"/>
  <c r="D143" i="9" s="1"/>
  <c r="D156" i="9" s="1"/>
  <c r="D188" i="9" s="1"/>
  <c r="D201" i="9" s="1"/>
  <c r="D233" i="9" s="1"/>
  <c r="D246" i="9" s="1"/>
  <c r="D278" i="9" s="1"/>
  <c r="D291" i="9" s="1"/>
  <c r="D323" i="9" s="1"/>
  <c r="D336" i="9" s="1"/>
  <c r="D368" i="9" s="1"/>
  <c r="D381" i="9" s="1"/>
  <c r="D413" i="9" s="1"/>
  <c r="D426" i="9" s="1"/>
  <c r="D458" i="9" s="1"/>
  <c r="D471" i="9" s="1"/>
  <c r="D503" i="9" s="1"/>
  <c r="D516" i="9" s="1"/>
  <c r="D548" i="9" s="1"/>
  <c r="D561" i="9" s="1"/>
  <c r="D593" i="9" s="1"/>
  <c r="D606" i="9" s="1"/>
  <c r="D638" i="9" s="1"/>
  <c r="D651" i="9" s="1"/>
  <c r="D683" i="9" s="1"/>
  <c r="D7" i="9" s="1"/>
  <c r="E53" i="9"/>
  <c r="E66" i="9" s="1"/>
  <c r="E98" i="9" s="1"/>
  <c r="E111" i="9" s="1"/>
  <c r="E143" i="9" s="1"/>
  <c r="E156" i="9" s="1"/>
  <c r="E188" i="9" s="1"/>
  <c r="E201" i="9" s="1"/>
  <c r="E233" i="9" s="1"/>
  <c r="E246" i="9" s="1"/>
  <c r="E278" i="9" s="1"/>
  <c r="E291" i="9" s="1"/>
  <c r="E323" i="9" s="1"/>
  <c r="E336" i="9" s="1"/>
  <c r="E368" i="9" s="1"/>
  <c r="E381" i="9" s="1"/>
  <c r="E413" i="9" s="1"/>
  <c r="E426" i="9" s="1"/>
  <c r="E458" i="9" s="1"/>
  <c r="E471" i="9" s="1"/>
  <c r="E503" i="9" s="1"/>
  <c r="E516" i="9" s="1"/>
  <c r="E548" i="9" s="1"/>
  <c r="E561" i="9" s="1"/>
  <c r="E593" i="9" s="1"/>
  <c r="E606" i="9" s="1"/>
  <c r="E638" i="9" s="1"/>
  <c r="E651" i="9" s="1"/>
  <c r="E683" i="9" s="1"/>
  <c r="E7" i="9" s="1"/>
  <c r="F53" i="9"/>
  <c r="F66" i="9" s="1"/>
  <c r="F98" i="9" s="1"/>
  <c r="F111" i="9" s="1"/>
  <c r="F143" i="9" s="1"/>
  <c r="F156" i="9" s="1"/>
  <c r="F188" i="9" s="1"/>
  <c r="F201" i="9" s="1"/>
  <c r="F233" i="9" s="1"/>
  <c r="F246" i="9" s="1"/>
  <c r="F278" i="9" s="1"/>
  <c r="F291" i="9" s="1"/>
  <c r="F323" i="9" s="1"/>
  <c r="F336" i="9" s="1"/>
  <c r="F368" i="9" s="1"/>
  <c r="F381" i="9" s="1"/>
  <c r="F413" i="9" s="1"/>
  <c r="F426" i="9" s="1"/>
  <c r="F458" i="9" s="1"/>
  <c r="F471" i="9" s="1"/>
  <c r="F503" i="9" s="1"/>
  <c r="F516" i="9" s="1"/>
  <c r="F548" i="9" s="1"/>
  <c r="F561" i="9" s="1"/>
  <c r="F593" i="9" s="1"/>
  <c r="F606" i="9" s="1"/>
  <c r="F638" i="9" s="1"/>
  <c r="F651" i="9" s="1"/>
  <c r="F683" i="9" s="1"/>
  <c r="F7" i="9" s="1"/>
  <c r="B53" i="9"/>
  <c r="B66" i="9" s="1"/>
  <c r="B98" i="9" s="1"/>
  <c r="B111" i="9" s="1"/>
  <c r="B143" i="9" s="1"/>
  <c r="B156" i="9" s="1"/>
  <c r="B188" i="9" s="1"/>
  <c r="B201" i="9" s="1"/>
  <c r="B233" i="9" s="1"/>
  <c r="B246" i="9" s="1"/>
  <c r="B278" i="9" s="1"/>
  <c r="B291" i="9" s="1"/>
  <c r="B323" i="9" s="1"/>
  <c r="B336" i="9" s="1"/>
  <c r="B368" i="9" s="1"/>
  <c r="B381" i="9" s="1"/>
  <c r="B413" i="9" s="1"/>
  <c r="B426" i="9" s="1"/>
  <c r="B458" i="9" s="1"/>
  <c r="B471" i="9" s="1"/>
  <c r="B503" i="9" s="1"/>
  <c r="B516" i="9" s="1"/>
  <c r="B548" i="9" s="1"/>
  <c r="B561" i="9" s="1"/>
  <c r="B593" i="9" s="1"/>
  <c r="B606" i="9" s="1"/>
  <c r="B638" i="9" s="1"/>
  <c r="B651" i="9" s="1"/>
  <c r="B683" i="9" s="1"/>
  <c r="B7" i="9" s="1"/>
  <c r="C727" i="9"/>
  <c r="E727" i="9"/>
  <c r="G727" i="9"/>
  <c r="C102" i="9"/>
  <c r="AJ102" i="9" s="1"/>
  <c r="B102" i="9"/>
  <c r="B147" i="9" s="1"/>
  <c r="C101" i="9"/>
  <c r="C146" i="9" s="1"/>
  <c r="AJ12" i="9"/>
  <c r="AI12" i="9"/>
  <c r="AJ11" i="9"/>
  <c r="AJ57" i="9"/>
  <c r="AI57" i="9"/>
  <c r="AJ56" i="9"/>
  <c r="B101" i="9"/>
  <c r="B146" i="9" s="1"/>
  <c r="B191" i="9" s="1"/>
  <c r="B236" i="9" s="1"/>
  <c r="B281" i="9" s="1"/>
  <c r="B326" i="9" s="1"/>
  <c r="B371" i="9" s="1"/>
  <c r="B416" i="9" s="1"/>
  <c r="B461" i="9" s="1"/>
  <c r="B506" i="9" s="1"/>
  <c r="B551" i="9" s="1"/>
  <c r="B596" i="9" s="1"/>
  <c r="B641" i="9" s="1"/>
  <c r="D101" i="9"/>
  <c r="D146" i="9" s="1"/>
  <c r="D191" i="9" s="1"/>
  <c r="D236" i="9" s="1"/>
  <c r="D281" i="9" s="1"/>
  <c r="D326" i="9" s="1"/>
  <c r="D371" i="9" s="1"/>
  <c r="D416" i="9" s="1"/>
  <c r="D461" i="9" s="1"/>
  <c r="D506" i="9" s="1"/>
  <c r="D551" i="9" s="1"/>
  <c r="D596" i="9" s="1"/>
  <c r="D641" i="9" s="1"/>
  <c r="G7" i="9"/>
  <c r="I233" i="9"/>
  <c r="I458" i="9"/>
  <c r="I413" i="9"/>
  <c r="I368" i="9"/>
  <c r="I323" i="9"/>
  <c r="I278" i="9"/>
  <c r="H10" i="9"/>
  <c r="Y705" i="9"/>
  <c r="Y715" i="9" s="1"/>
  <c r="Y725" i="9" s="1"/>
  <c r="T705" i="9"/>
  <c r="T715" i="9" s="1"/>
  <c r="T725" i="9" s="1"/>
  <c r="I188" i="9"/>
  <c r="I143" i="9"/>
  <c r="I98" i="9"/>
  <c r="I53" i="9"/>
  <c r="G426" i="11"/>
  <c r="AI102" i="10"/>
  <c r="C192" i="15"/>
  <c r="G66" i="6"/>
  <c r="G156" i="7"/>
  <c r="C192" i="2"/>
  <c r="AJ147" i="2"/>
  <c r="G336" i="2"/>
  <c r="G156" i="2"/>
  <c r="G111" i="2"/>
  <c r="G381" i="2"/>
  <c r="C146" i="8"/>
  <c r="AJ101" i="8"/>
  <c r="B147" i="4"/>
  <c r="AI147" i="4" s="1"/>
  <c r="G21" i="4" l="1"/>
  <c r="G201" i="1"/>
  <c r="C147" i="5"/>
  <c r="C192" i="5" s="1"/>
  <c r="AI102" i="6"/>
  <c r="AJ56" i="1"/>
  <c r="AJ147" i="5"/>
  <c r="AJ102" i="12"/>
  <c r="G246" i="15"/>
  <c r="G606" i="15"/>
  <c r="G516" i="15"/>
  <c r="G651" i="15"/>
  <c r="G561" i="15"/>
  <c r="G471" i="15"/>
  <c r="G651" i="7"/>
  <c r="G561" i="7"/>
  <c r="G471" i="7"/>
  <c r="G606" i="7"/>
  <c r="G516" i="7"/>
  <c r="G426" i="8"/>
  <c r="G606" i="8"/>
  <c r="G651" i="8"/>
  <c r="G561" i="8"/>
  <c r="G471" i="8"/>
  <c r="G516" i="8"/>
  <c r="G66" i="4"/>
  <c r="G651" i="4"/>
  <c r="G471" i="4"/>
  <c r="G606" i="4"/>
  <c r="G516" i="4"/>
  <c r="G561" i="4"/>
  <c r="G561" i="12"/>
  <c r="G606" i="12"/>
  <c r="G516" i="12"/>
  <c r="G651" i="12"/>
  <c r="G471" i="12"/>
  <c r="AI147" i="7"/>
  <c r="AJ101" i="11"/>
  <c r="G426" i="2"/>
  <c r="G606" i="2"/>
  <c r="G516" i="2"/>
  <c r="G651" i="2"/>
  <c r="G561" i="2"/>
  <c r="G471" i="2"/>
  <c r="G426" i="9"/>
  <c r="G606" i="9"/>
  <c r="G516" i="9"/>
  <c r="G651" i="9"/>
  <c r="G561" i="9"/>
  <c r="G471" i="9"/>
  <c r="AI147" i="8"/>
  <c r="C192" i="10"/>
  <c r="C237" i="10" s="1"/>
  <c r="C282" i="10" s="1"/>
  <c r="G291" i="11"/>
  <c r="G606" i="11"/>
  <c r="G516" i="11"/>
  <c r="G651" i="11"/>
  <c r="G561" i="11"/>
  <c r="G471" i="11"/>
  <c r="G21" i="5"/>
  <c r="G651" i="5"/>
  <c r="G561" i="5"/>
  <c r="G471" i="5"/>
  <c r="G606" i="5"/>
  <c r="G516" i="5"/>
  <c r="G381" i="10"/>
  <c r="G606" i="10"/>
  <c r="G516" i="10"/>
  <c r="G651" i="10"/>
  <c r="G561" i="10"/>
  <c r="G471" i="10"/>
  <c r="G21" i="6"/>
  <c r="G651" i="6"/>
  <c r="G561" i="6"/>
  <c r="G471" i="6"/>
  <c r="G606" i="6"/>
  <c r="G516" i="6"/>
  <c r="G246" i="1"/>
  <c r="G651" i="1"/>
  <c r="G561" i="1"/>
  <c r="G471" i="1"/>
  <c r="G606" i="1"/>
  <c r="G516" i="1"/>
  <c r="G21" i="8"/>
  <c r="H727" i="11"/>
  <c r="O699" i="11" s="1"/>
  <c r="U98" i="5"/>
  <c r="U111" i="5" s="1"/>
  <c r="U143" i="5" s="1"/>
  <c r="U156" i="5" s="1"/>
  <c r="U188" i="5" s="1"/>
  <c r="U201" i="5" s="1"/>
  <c r="U233" i="5" s="1"/>
  <c r="U246" i="5" s="1"/>
  <c r="U278" i="5" s="1"/>
  <c r="U291" i="5" s="1"/>
  <c r="U323" i="5" s="1"/>
  <c r="U336" i="5" s="1"/>
  <c r="U368" i="5" s="1"/>
  <c r="U381" i="5" s="1"/>
  <c r="U413" i="5" s="1"/>
  <c r="U426" i="5" s="1"/>
  <c r="U458" i="5" s="1"/>
  <c r="AC98" i="5"/>
  <c r="AC111" i="5" s="1"/>
  <c r="AC143" i="5" s="1"/>
  <c r="AC156" i="5" s="1"/>
  <c r="AC188" i="5" s="1"/>
  <c r="AC201" i="5" s="1"/>
  <c r="AC233" i="5" s="1"/>
  <c r="AC246" i="5" s="1"/>
  <c r="AC278" i="5" s="1"/>
  <c r="AC291" i="5" s="1"/>
  <c r="AC323" i="5" s="1"/>
  <c r="AC336" i="5" s="1"/>
  <c r="AC368" i="5" s="1"/>
  <c r="AC381" i="5" s="1"/>
  <c r="AC413" i="5" s="1"/>
  <c r="AC426" i="5" s="1"/>
  <c r="AC458" i="5" s="1"/>
  <c r="V98" i="5"/>
  <c r="V111" i="5" s="1"/>
  <c r="V143" i="5" s="1"/>
  <c r="V156" i="5" s="1"/>
  <c r="V188" i="5" s="1"/>
  <c r="V201" i="5" s="1"/>
  <c r="V233" i="5" s="1"/>
  <c r="V246" i="5" s="1"/>
  <c r="V278" i="5" s="1"/>
  <c r="V291" i="5" s="1"/>
  <c r="V323" i="5" s="1"/>
  <c r="V336" i="5" s="1"/>
  <c r="V368" i="5" s="1"/>
  <c r="V381" i="5" s="1"/>
  <c r="V413" i="5" s="1"/>
  <c r="V426" i="5" s="1"/>
  <c r="V458" i="5" s="1"/>
  <c r="Z98" i="5"/>
  <c r="Z111" i="5" s="1"/>
  <c r="Z143" i="5" s="1"/>
  <c r="Z156" i="5" s="1"/>
  <c r="Z188" i="5" s="1"/>
  <c r="Z201" i="5" s="1"/>
  <c r="Z233" i="5" s="1"/>
  <c r="Z246" i="5" s="1"/>
  <c r="Z278" i="5" s="1"/>
  <c r="Z291" i="5" s="1"/>
  <c r="Z323" i="5" s="1"/>
  <c r="Z336" i="5" s="1"/>
  <c r="Z368" i="5" s="1"/>
  <c r="Z381" i="5" s="1"/>
  <c r="Z413" i="5" s="1"/>
  <c r="Z426" i="5" s="1"/>
  <c r="Z458" i="5" s="1"/>
  <c r="AD98" i="5"/>
  <c r="AD111" i="5" s="1"/>
  <c r="AD143" i="5" s="1"/>
  <c r="AD156" i="5" s="1"/>
  <c r="AD188" i="5" s="1"/>
  <c r="AD201" i="5" s="1"/>
  <c r="AD233" i="5" s="1"/>
  <c r="AD246" i="5" s="1"/>
  <c r="AD278" i="5" s="1"/>
  <c r="AD291" i="5" s="1"/>
  <c r="AD323" i="5" s="1"/>
  <c r="AD336" i="5" s="1"/>
  <c r="AD368" i="5" s="1"/>
  <c r="AD381" i="5" s="1"/>
  <c r="AD413" i="5" s="1"/>
  <c r="AD426" i="5" s="1"/>
  <c r="AD458" i="5" s="1"/>
  <c r="AH98" i="5"/>
  <c r="AH111" i="5" s="1"/>
  <c r="AH143" i="5" s="1"/>
  <c r="AH156" i="5" s="1"/>
  <c r="AH188" i="5" s="1"/>
  <c r="AH201" i="5" s="1"/>
  <c r="AH233" i="5" s="1"/>
  <c r="AH246" i="5" s="1"/>
  <c r="AH278" i="5" s="1"/>
  <c r="AH291" i="5" s="1"/>
  <c r="AH323" i="5" s="1"/>
  <c r="AH336" i="5" s="1"/>
  <c r="AH368" i="5" s="1"/>
  <c r="AH381" i="5" s="1"/>
  <c r="AH413" i="5" s="1"/>
  <c r="AH426" i="5" s="1"/>
  <c r="AH458" i="5" s="1"/>
  <c r="Y98" i="5"/>
  <c r="Y111" i="5" s="1"/>
  <c r="Y143" i="5" s="1"/>
  <c r="Y156" i="5" s="1"/>
  <c r="Y188" i="5" s="1"/>
  <c r="Y201" i="5" s="1"/>
  <c r="Y233" i="5" s="1"/>
  <c r="Y246" i="5" s="1"/>
  <c r="Y278" i="5" s="1"/>
  <c r="Y291" i="5" s="1"/>
  <c r="Y323" i="5" s="1"/>
  <c r="Y336" i="5" s="1"/>
  <c r="Y368" i="5" s="1"/>
  <c r="Y381" i="5" s="1"/>
  <c r="Y413" i="5" s="1"/>
  <c r="Y426" i="5" s="1"/>
  <c r="Y458" i="5" s="1"/>
  <c r="AG98" i="5"/>
  <c r="AG111" i="5" s="1"/>
  <c r="AG143" i="5" s="1"/>
  <c r="AG156" i="5" s="1"/>
  <c r="AG188" i="5" s="1"/>
  <c r="AG201" i="5" s="1"/>
  <c r="AG233" i="5" s="1"/>
  <c r="AG246" i="5" s="1"/>
  <c r="AG278" i="5" s="1"/>
  <c r="AG291" i="5" s="1"/>
  <c r="AG323" i="5" s="1"/>
  <c r="AG336" i="5" s="1"/>
  <c r="AG368" i="5" s="1"/>
  <c r="AG381" i="5" s="1"/>
  <c r="AG413" i="5" s="1"/>
  <c r="AG426" i="5" s="1"/>
  <c r="AG458" i="5" s="1"/>
  <c r="W98" i="5"/>
  <c r="W111" i="5" s="1"/>
  <c r="W143" i="5" s="1"/>
  <c r="W156" i="5" s="1"/>
  <c r="W188" i="5" s="1"/>
  <c r="W201" i="5" s="1"/>
  <c r="W233" i="5" s="1"/>
  <c r="W246" i="5" s="1"/>
  <c r="W278" i="5" s="1"/>
  <c r="W291" i="5" s="1"/>
  <c r="W323" i="5" s="1"/>
  <c r="W336" i="5" s="1"/>
  <c r="W368" i="5" s="1"/>
  <c r="W381" i="5" s="1"/>
  <c r="W413" i="5" s="1"/>
  <c r="W426" i="5" s="1"/>
  <c r="W458" i="5" s="1"/>
  <c r="AA98" i="5"/>
  <c r="AA111" i="5" s="1"/>
  <c r="AA143" i="5" s="1"/>
  <c r="AA156" i="5" s="1"/>
  <c r="AA188" i="5" s="1"/>
  <c r="AA201" i="5" s="1"/>
  <c r="AA233" i="5" s="1"/>
  <c r="AA246" i="5" s="1"/>
  <c r="AA278" i="5" s="1"/>
  <c r="AA291" i="5" s="1"/>
  <c r="AA323" i="5" s="1"/>
  <c r="AA336" i="5" s="1"/>
  <c r="AA368" i="5" s="1"/>
  <c r="AA381" i="5" s="1"/>
  <c r="AA413" i="5" s="1"/>
  <c r="AA426" i="5" s="1"/>
  <c r="AA458" i="5" s="1"/>
  <c r="AE98" i="5"/>
  <c r="AE111" i="5" s="1"/>
  <c r="AE143" i="5" s="1"/>
  <c r="AE156" i="5" s="1"/>
  <c r="AE188" i="5" s="1"/>
  <c r="AE201" i="5" s="1"/>
  <c r="AE233" i="5" s="1"/>
  <c r="AE246" i="5" s="1"/>
  <c r="AE278" i="5" s="1"/>
  <c r="AE291" i="5" s="1"/>
  <c r="AE323" i="5" s="1"/>
  <c r="AE336" i="5" s="1"/>
  <c r="AE368" i="5" s="1"/>
  <c r="AE381" i="5" s="1"/>
  <c r="AE413" i="5" s="1"/>
  <c r="AE426" i="5" s="1"/>
  <c r="AE458" i="5" s="1"/>
  <c r="AJ98" i="5"/>
  <c r="AJ111" i="5" s="1"/>
  <c r="AJ143" i="5" s="1"/>
  <c r="AJ156" i="5" s="1"/>
  <c r="AJ188" i="5" s="1"/>
  <c r="AJ201" i="5" s="1"/>
  <c r="AJ233" i="5" s="1"/>
  <c r="AJ246" i="5" s="1"/>
  <c r="AJ278" i="5" s="1"/>
  <c r="AJ291" i="5" s="1"/>
  <c r="AJ323" i="5" s="1"/>
  <c r="AJ336" i="5" s="1"/>
  <c r="AJ368" i="5" s="1"/>
  <c r="AJ381" i="5" s="1"/>
  <c r="AJ413" i="5" s="1"/>
  <c r="AJ426" i="5" s="1"/>
  <c r="AJ458" i="5" s="1"/>
  <c r="X98" i="5"/>
  <c r="X111" i="5" s="1"/>
  <c r="X143" i="5" s="1"/>
  <c r="X156" i="5" s="1"/>
  <c r="X188" i="5" s="1"/>
  <c r="X201" i="5" s="1"/>
  <c r="X233" i="5" s="1"/>
  <c r="X246" i="5" s="1"/>
  <c r="X278" i="5" s="1"/>
  <c r="X291" i="5" s="1"/>
  <c r="X323" i="5" s="1"/>
  <c r="X336" i="5" s="1"/>
  <c r="X368" i="5" s="1"/>
  <c r="X381" i="5" s="1"/>
  <c r="X413" i="5" s="1"/>
  <c r="X426" i="5" s="1"/>
  <c r="X458" i="5" s="1"/>
  <c r="AB98" i="5"/>
  <c r="AB111" i="5" s="1"/>
  <c r="AB143" i="5" s="1"/>
  <c r="AB156" i="5" s="1"/>
  <c r="AB188" i="5" s="1"/>
  <c r="AB201" i="5" s="1"/>
  <c r="AB233" i="5" s="1"/>
  <c r="AB246" i="5" s="1"/>
  <c r="AB278" i="5" s="1"/>
  <c r="AB291" i="5" s="1"/>
  <c r="AB323" i="5" s="1"/>
  <c r="AB336" i="5" s="1"/>
  <c r="AB368" i="5" s="1"/>
  <c r="AB381" i="5" s="1"/>
  <c r="AB413" i="5" s="1"/>
  <c r="AB426" i="5" s="1"/>
  <c r="AB458" i="5" s="1"/>
  <c r="AF98" i="5"/>
  <c r="AF111" i="5" s="1"/>
  <c r="AF143" i="5" s="1"/>
  <c r="AF156" i="5" s="1"/>
  <c r="AF188" i="5" s="1"/>
  <c r="AF201" i="5" s="1"/>
  <c r="AF233" i="5" s="1"/>
  <c r="AF246" i="5" s="1"/>
  <c r="AF278" i="5" s="1"/>
  <c r="AF291" i="5" s="1"/>
  <c r="AF323" i="5" s="1"/>
  <c r="AF336" i="5" s="1"/>
  <c r="AF368" i="5" s="1"/>
  <c r="AF381" i="5" s="1"/>
  <c r="AF413" i="5" s="1"/>
  <c r="AF426" i="5" s="1"/>
  <c r="AF458" i="5" s="1"/>
  <c r="AK98" i="5"/>
  <c r="AK111" i="5" s="1"/>
  <c r="AK143" i="5" s="1"/>
  <c r="AK156" i="5" s="1"/>
  <c r="AK188" i="5" s="1"/>
  <c r="AK201" i="5" s="1"/>
  <c r="AK233" i="5" s="1"/>
  <c r="AK246" i="5" s="1"/>
  <c r="AK278" i="5" s="1"/>
  <c r="AK291" i="5" s="1"/>
  <c r="AK323" i="5" s="1"/>
  <c r="AK336" i="5" s="1"/>
  <c r="AK368" i="5" s="1"/>
  <c r="AK381" i="5" s="1"/>
  <c r="AK413" i="5" s="1"/>
  <c r="AK426" i="5" s="1"/>
  <c r="AK458" i="5" s="1"/>
  <c r="O98" i="5"/>
  <c r="O111" i="5" s="1"/>
  <c r="O143" i="5" s="1"/>
  <c r="O156" i="5" s="1"/>
  <c r="O188" i="5" s="1"/>
  <c r="O201" i="5" s="1"/>
  <c r="O233" i="5" s="1"/>
  <c r="O246" i="5" s="1"/>
  <c r="O278" i="5" s="1"/>
  <c r="O291" i="5" s="1"/>
  <c r="O323" i="5" s="1"/>
  <c r="O336" i="5" s="1"/>
  <c r="O368" i="5" s="1"/>
  <c r="O381" i="5" s="1"/>
  <c r="O413" i="5" s="1"/>
  <c r="O426" i="5" s="1"/>
  <c r="O458" i="5" s="1"/>
  <c r="P98" i="5"/>
  <c r="P111" i="5" s="1"/>
  <c r="P143" i="5" s="1"/>
  <c r="P156" i="5" s="1"/>
  <c r="P188" i="5" s="1"/>
  <c r="P201" i="5" s="1"/>
  <c r="P233" i="5" s="1"/>
  <c r="P246" i="5" s="1"/>
  <c r="P278" i="5" s="1"/>
  <c r="P291" i="5" s="1"/>
  <c r="P323" i="5" s="1"/>
  <c r="P336" i="5" s="1"/>
  <c r="P368" i="5" s="1"/>
  <c r="P381" i="5" s="1"/>
  <c r="P413" i="5" s="1"/>
  <c r="P426" i="5" s="1"/>
  <c r="P458" i="5" s="1"/>
  <c r="M98" i="5"/>
  <c r="M111" i="5" s="1"/>
  <c r="M143" i="5" s="1"/>
  <c r="M156" i="5" s="1"/>
  <c r="M188" i="5" s="1"/>
  <c r="M201" i="5" s="1"/>
  <c r="M233" i="5" s="1"/>
  <c r="M246" i="5" s="1"/>
  <c r="M278" i="5" s="1"/>
  <c r="M291" i="5" s="1"/>
  <c r="M323" i="5" s="1"/>
  <c r="M336" i="5" s="1"/>
  <c r="M368" i="5" s="1"/>
  <c r="M381" i="5" s="1"/>
  <c r="M413" i="5" s="1"/>
  <c r="M426" i="5" s="1"/>
  <c r="M458" i="5" s="1"/>
  <c r="Q98" i="5"/>
  <c r="Q111" i="5" s="1"/>
  <c r="Q143" i="5" s="1"/>
  <c r="Q156" i="5" s="1"/>
  <c r="Q188" i="5" s="1"/>
  <c r="Q201" i="5" s="1"/>
  <c r="Q233" i="5" s="1"/>
  <c r="Q246" i="5" s="1"/>
  <c r="Q278" i="5" s="1"/>
  <c r="Q291" i="5" s="1"/>
  <c r="Q323" i="5" s="1"/>
  <c r="Q336" i="5" s="1"/>
  <c r="Q368" i="5" s="1"/>
  <c r="Q381" i="5" s="1"/>
  <c r="Q413" i="5" s="1"/>
  <c r="Q426" i="5" s="1"/>
  <c r="Q458" i="5" s="1"/>
  <c r="N98" i="5"/>
  <c r="N111" i="5" s="1"/>
  <c r="N143" i="5" s="1"/>
  <c r="N156" i="5" s="1"/>
  <c r="N188" i="5" s="1"/>
  <c r="N201" i="5" s="1"/>
  <c r="N233" i="5" s="1"/>
  <c r="N246" i="5" s="1"/>
  <c r="N278" i="5" s="1"/>
  <c r="N291" i="5" s="1"/>
  <c r="N323" i="5" s="1"/>
  <c r="N336" i="5" s="1"/>
  <c r="N368" i="5" s="1"/>
  <c r="N381" i="5" s="1"/>
  <c r="N413" i="5" s="1"/>
  <c r="N426" i="5" s="1"/>
  <c r="N458" i="5" s="1"/>
  <c r="R98" i="5"/>
  <c r="R111" i="5" s="1"/>
  <c r="R143" i="5" s="1"/>
  <c r="R156" i="5" s="1"/>
  <c r="R188" i="5" s="1"/>
  <c r="R201" i="5" s="1"/>
  <c r="R233" i="5" s="1"/>
  <c r="R246" i="5" s="1"/>
  <c r="R278" i="5" s="1"/>
  <c r="R291" i="5" s="1"/>
  <c r="R323" i="5" s="1"/>
  <c r="R336" i="5" s="1"/>
  <c r="R368" i="5" s="1"/>
  <c r="R381" i="5" s="1"/>
  <c r="R413" i="5" s="1"/>
  <c r="R426" i="5" s="1"/>
  <c r="R458" i="5" s="1"/>
  <c r="L98" i="5"/>
  <c r="L111" i="5" s="1"/>
  <c r="L143" i="5" s="1"/>
  <c r="L156" i="5" s="1"/>
  <c r="L188" i="5" s="1"/>
  <c r="L201" i="5" s="1"/>
  <c r="L233" i="5" s="1"/>
  <c r="L246" i="5" s="1"/>
  <c r="L278" i="5" s="1"/>
  <c r="L291" i="5" s="1"/>
  <c r="L323" i="5" s="1"/>
  <c r="L336" i="5" s="1"/>
  <c r="L368" i="5" s="1"/>
  <c r="L381" i="5" s="1"/>
  <c r="L413" i="5" s="1"/>
  <c r="L426" i="5" s="1"/>
  <c r="L458" i="5" s="1"/>
  <c r="C98" i="5"/>
  <c r="C111" i="5" s="1"/>
  <c r="C143" i="5" s="1"/>
  <c r="C156" i="5" s="1"/>
  <c r="C188" i="5" s="1"/>
  <c r="C201" i="5" s="1"/>
  <c r="C233" i="5" s="1"/>
  <c r="C246" i="5" s="1"/>
  <c r="C278" i="5" s="1"/>
  <c r="C291" i="5" s="1"/>
  <c r="C323" i="5" s="1"/>
  <c r="C336" i="5" s="1"/>
  <c r="C368" i="5" s="1"/>
  <c r="C381" i="5" s="1"/>
  <c r="C413" i="5" s="1"/>
  <c r="C426" i="5" s="1"/>
  <c r="C458" i="5" s="1"/>
  <c r="E98" i="5"/>
  <c r="E111" i="5" s="1"/>
  <c r="E143" i="5" s="1"/>
  <c r="E156" i="5" s="1"/>
  <c r="E188" i="5" s="1"/>
  <c r="E201" i="5" s="1"/>
  <c r="E233" i="5" s="1"/>
  <c r="E246" i="5" s="1"/>
  <c r="E278" i="5" s="1"/>
  <c r="E291" i="5" s="1"/>
  <c r="E323" i="5" s="1"/>
  <c r="E336" i="5" s="1"/>
  <c r="E368" i="5" s="1"/>
  <c r="E381" i="5" s="1"/>
  <c r="E413" i="5" s="1"/>
  <c r="E426" i="5" s="1"/>
  <c r="E458" i="5" s="1"/>
  <c r="B98" i="5"/>
  <c r="B111" i="5" s="1"/>
  <c r="B143" i="5" s="1"/>
  <c r="B156" i="5" s="1"/>
  <c r="B188" i="5" s="1"/>
  <c r="B201" i="5" s="1"/>
  <c r="B233" i="5" s="1"/>
  <c r="B246" i="5" s="1"/>
  <c r="B278" i="5" s="1"/>
  <c r="B291" i="5" s="1"/>
  <c r="B323" i="5" s="1"/>
  <c r="B336" i="5" s="1"/>
  <c r="B368" i="5" s="1"/>
  <c r="B381" i="5" s="1"/>
  <c r="B413" i="5" s="1"/>
  <c r="B426" i="5" s="1"/>
  <c r="B458" i="5" s="1"/>
  <c r="F98" i="5"/>
  <c r="F111" i="5" s="1"/>
  <c r="F143" i="5" s="1"/>
  <c r="F156" i="5" s="1"/>
  <c r="F188" i="5" s="1"/>
  <c r="F201" i="5" s="1"/>
  <c r="F233" i="5" s="1"/>
  <c r="F246" i="5" s="1"/>
  <c r="F278" i="5" s="1"/>
  <c r="F291" i="5" s="1"/>
  <c r="F323" i="5" s="1"/>
  <c r="F336" i="5" s="1"/>
  <c r="F368" i="5" s="1"/>
  <c r="F381" i="5" s="1"/>
  <c r="F413" i="5" s="1"/>
  <c r="F426" i="5" s="1"/>
  <c r="F458" i="5" s="1"/>
  <c r="D98" i="5"/>
  <c r="D111" i="5" s="1"/>
  <c r="D143" i="5" s="1"/>
  <c r="D156" i="5" s="1"/>
  <c r="D188" i="5" s="1"/>
  <c r="D201" i="5" s="1"/>
  <c r="D233" i="5" s="1"/>
  <c r="D246" i="5" s="1"/>
  <c r="D278" i="5" s="1"/>
  <c r="D291" i="5" s="1"/>
  <c r="D323" i="5" s="1"/>
  <c r="D336" i="5" s="1"/>
  <c r="D368" i="5" s="1"/>
  <c r="D381" i="5" s="1"/>
  <c r="D413" i="5" s="1"/>
  <c r="D426" i="5" s="1"/>
  <c r="D458" i="5" s="1"/>
  <c r="H727" i="9"/>
  <c r="O699" i="9" s="1"/>
  <c r="AE721" i="5"/>
  <c r="AE725" i="5" s="1"/>
  <c r="AE711" i="6"/>
  <c r="AE715" i="6" s="1"/>
  <c r="AE701" i="6"/>
  <c r="AE705" i="6" s="1"/>
  <c r="K53" i="7"/>
  <c r="K66" i="7" s="1"/>
  <c r="K98" i="7" s="1"/>
  <c r="K111" i="7" s="1"/>
  <c r="K143" i="7" s="1"/>
  <c r="K156" i="7" s="1"/>
  <c r="K188" i="7" s="1"/>
  <c r="K201" i="7" s="1"/>
  <c r="K233" i="7" s="1"/>
  <c r="K246" i="7" s="1"/>
  <c r="K278" i="7" s="1"/>
  <c r="K291" i="7" s="1"/>
  <c r="K323" i="7" s="1"/>
  <c r="K336" i="7" s="1"/>
  <c r="K368" i="7" s="1"/>
  <c r="K381" i="7" s="1"/>
  <c r="K413" i="7" s="1"/>
  <c r="K426" i="7" s="1"/>
  <c r="K458" i="7" s="1"/>
  <c r="G291" i="8"/>
  <c r="G111" i="8"/>
  <c r="G336" i="8"/>
  <c r="C147" i="9"/>
  <c r="G156" i="8"/>
  <c r="G381" i="8"/>
  <c r="K53" i="8"/>
  <c r="K66" i="8" s="1"/>
  <c r="K98" i="8" s="1"/>
  <c r="K111" i="8" s="1"/>
  <c r="K143" i="8" s="1"/>
  <c r="K156" i="8" s="1"/>
  <c r="K188" i="8" s="1"/>
  <c r="K201" i="8" s="1"/>
  <c r="K233" i="8" s="1"/>
  <c r="K246" i="8" s="1"/>
  <c r="K278" i="8" s="1"/>
  <c r="K291" i="8" s="1"/>
  <c r="K323" i="8" s="1"/>
  <c r="K336" i="8" s="1"/>
  <c r="K368" i="8" s="1"/>
  <c r="K381" i="8" s="1"/>
  <c r="K413" i="8" s="1"/>
  <c r="K426" i="8" s="1"/>
  <c r="K458" i="8" s="1"/>
  <c r="K471" i="8" s="1"/>
  <c r="K503" i="8" s="1"/>
  <c r="K516" i="8" s="1"/>
  <c r="K548" i="8" s="1"/>
  <c r="K561" i="8" s="1"/>
  <c r="K593" i="8" s="1"/>
  <c r="K606" i="8" s="1"/>
  <c r="K638" i="8" s="1"/>
  <c r="K651" i="8" s="1"/>
  <c r="K683" i="8" s="1"/>
  <c r="K7" i="8" s="1"/>
  <c r="AJ101" i="4"/>
  <c r="B237" i="6"/>
  <c r="AI237" i="6" s="1"/>
  <c r="G246" i="8"/>
  <c r="AI147" i="6"/>
  <c r="G111" i="11"/>
  <c r="G21" i="11"/>
  <c r="H727" i="6"/>
  <c r="O699" i="6" s="1"/>
  <c r="F49" i="25" s="1"/>
  <c r="G21" i="2"/>
  <c r="G201" i="8"/>
  <c r="F471" i="12"/>
  <c r="F503" i="12" s="1"/>
  <c r="F516" i="12" s="1"/>
  <c r="F548" i="12" s="1"/>
  <c r="F561" i="12" s="1"/>
  <c r="F593" i="12" s="1"/>
  <c r="F606" i="12" s="1"/>
  <c r="F638" i="12" s="1"/>
  <c r="F651" i="12" s="1"/>
  <c r="F683" i="12" s="1"/>
  <c r="F7" i="12" s="1"/>
  <c r="I13" i="18" s="1"/>
  <c r="M14" i="17" s="1"/>
  <c r="F39" i="13"/>
  <c r="Q471" i="8"/>
  <c r="Q503" i="8" s="1"/>
  <c r="Q516" i="8" s="1"/>
  <c r="Q548" i="8" s="1"/>
  <c r="Q561" i="8" s="1"/>
  <c r="Q593" i="8" s="1"/>
  <c r="Q606" i="8" s="1"/>
  <c r="Q638" i="8" s="1"/>
  <c r="Q651" i="8" s="1"/>
  <c r="Q683" i="8" s="1"/>
  <c r="Q7" i="8" s="1"/>
  <c r="P33" i="13"/>
  <c r="B282" i="7"/>
  <c r="AI237" i="7"/>
  <c r="I31" i="18"/>
  <c r="M33" i="17" s="1"/>
  <c r="AE471" i="12"/>
  <c r="AE503" i="12" s="1"/>
  <c r="AE516" i="12" s="1"/>
  <c r="AE548" i="12" s="1"/>
  <c r="AE561" i="12" s="1"/>
  <c r="AE593" i="12" s="1"/>
  <c r="AE606" i="12" s="1"/>
  <c r="AE638" i="12" s="1"/>
  <c r="AE651" i="12" s="1"/>
  <c r="AE683" i="12" s="1"/>
  <c r="AE7" i="12" s="1"/>
  <c r="AD39" i="13"/>
  <c r="N471" i="8"/>
  <c r="N503" i="8" s="1"/>
  <c r="N516" i="8" s="1"/>
  <c r="N548" i="8" s="1"/>
  <c r="N561" i="8" s="1"/>
  <c r="N593" i="8" s="1"/>
  <c r="N606" i="8" s="1"/>
  <c r="N638" i="8" s="1"/>
  <c r="N651" i="8" s="1"/>
  <c r="N683" i="8" s="1"/>
  <c r="N7" i="8" s="1"/>
  <c r="AJ471" i="8"/>
  <c r="AJ503" i="8" s="1"/>
  <c r="AJ516" i="8" s="1"/>
  <c r="AJ548" i="8" s="1"/>
  <c r="AJ561" i="8" s="1"/>
  <c r="AJ593" i="8" s="1"/>
  <c r="AJ606" i="8" s="1"/>
  <c r="AJ638" i="8" s="1"/>
  <c r="AJ651" i="8" s="1"/>
  <c r="AJ683" i="8" s="1"/>
  <c r="AJ7" i="8" s="1"/>
  <c r="I36" i="23" s="1"/>
  <c r="L38" i="21" s="1"/>
  <c r="AH33" i="13"/>
  <c r="V471" i="11"/>
  <c r="V503" i="11" s="1"/>
  <c r="V516" i="11" s="1"/>
  <c r="V548" i="11" s="1"/>
  <c r="V561" i="11" s="1"/>
  <c r="V593" i="11" s="1"/>
  <c r="V606" i="11" s="1"/>
  <c r="V638" i="11" s="1"/>
  <c r="V651" i="11" s="1"/>
  <c r="V683" i="11" s="1"/>
  <c r="V7" i="11" s="1"/>
  <c r="H23" i="19" s="1"/>
  <c r="L24" i="17" s="1"/>
  <c r="D471" i="12"/>
  <c r="D503" i="12" s="1"/>
  <c r="D516" i="12" s="1"/>
  <c r="D548" i="12" s="1"/>
  <c r="D561" i="12" s="1"/>
  <c r="D593" i="12" s="1"/>
  <c r="D606" i="12" s="1"/>
  <c r="D638" i="12" s="1"/>
  <c r="D651" i="12" s="1"/>
  <c r="D683" i="12" s="1"/>
  <c r="D7" i="12" s="1"/>
  <c r="I11" i="18" s="1"/>
  <c r="M12" i="17" s="1"/>
  <c r="D39" i="13"/>
  <c r="AJ191" i="11"/>
  <c r="C236" i="11"/>
  <c r="C237" i="6"/>
  <c r="AJ192" i="6"/>
  <c r="AG471" i="8"/>
  <c r="AG503" i="8" s="1"/>
  <c r="AG516" i="8" s="1"/>
  <c r="AG548" i="8" s="1"/>
  <c r="AG561" i="8" s="1"/>
  <c r="AG593" i="8" s="1"/>
  <c r="AG606" i="8" s="1"/>
  <c r="AG638" i="8" s="1"/>
  <c r="AG651" i="8" s="1"/>
  <c r="AG683" i="8" s="1"/>
  <c r="AG7" i="8" s="1"/>
  <c r="I33" i="23" s="1"/>
  <c r="L35" i="21" s="1"/>
  <c r="AF33" i="13"/>
  <c r="AK471" i="7"/>
  <c r="AK503" i="7" s="1"/>
  <c r="AK516" i="7" s="1"/>
  <c r="AK548" i="7" s="1"/>
  <c r="AK561" i="7" s="1"/>
  <c r="AK593" i="7" s="1"/>
  <c r="AK606" i="7" s="1"/>
  <c r="AK638" i="7" s="1"/>
  <c r="AK651" i="7" s="1"/>
  <c r="AK683" i="7" s="1"/>
  <c r="AK7" i="7" s="1"/>
  <c r="I37" i="24" s="1"/>
  <c r="K39" i="21" s="1"/>
  <c r="V471" i="12"/>
  <c r="V503" i="12" s="1"/>
  <c r="V516" i="12" s="1"/>
  <c r="V548" i="12" s="1"/>
  <c r="V561" i="12" s="1"/>
  <c r="V593" i="12" s="1"/>
  <c r="V606" i="12" s="1"/>
  <c r="V638" i="12" s="1"/>
  <c r="V651" i="12" s="1"/>
  <c r="V683" i="12" s="1"/>
  <c r="V7" i="12" s="1"/>
  <c r="H23" i="18" s="1"/>
  <c r="M24" i="17" s="1"/>
  <c r="K53" i="12"/>
  <c r="K66" i="12" s="1"/>
  <c r="K98" i="12" s="1"/>
  <c r="K111" i="12" s="1"/>
  <c r="K143" i="12" s="1"/>
  <c r="K156" i="12" s="1"/>
  <c r="K188" i="12" s="1"/>
  <c r="K201" i="12" s="1"/>
  <c r="K233" i="12" s="1"/>
  <c r="K246" i="12" s="1"/>
  <c r="K278" i="12" s="1"/>
  <c r="K291" i="12" s="1"/>
  <c r="K323" i="12" s="1"/>
  <c r="K336" i="12" s="1"/>
  <c r="K368" i="12" s="1"/>
  <c r="K381" i="12" s="1"/>
  <c r="K413" i="12" s="1"/>
  <c r="K426" i="12" s="1"/>
  <c r="K458" i="12" s="1"/>
  <c r="K471" i="12" s="1"/>
  <c r="K503" i="12" s="1"/>
  <c r="K516" i="12" s="1"/>
  <c r="K548" i="12" s="1"/>
  <c r="K561" i="12" s="1"/>
  <c r="K593" i="12" s="1"/>
  <c r="K606" i="12" s="1"/>
  <c r="K638" i="12" s="1"/>
  <c r="K651" i="12" s="1"/>
  <c r="K683" i="12" s="1"/>
  <c r="K7" i="12" s="1"/>
  <c r="K53" i="10"/>
  <c r="K66" i="10" s="1"/>
  <c r="K98" i="10" s="1"/>
  <c r="K111" i="10" s="1"/>
  <c r="K143" i="10" s="1"/>
  <c r="K156" i="10" s="1"/>
  <c r="K188" i="10" s="1"/>
  <c r="K201" i="10" s="1"/>
  <c r="K233" i="10" s="1"/>
  <c r="K246" i="10" s="1"/>
  <c r="K278" i="10" s="1"/>
  <c r="K291" i="10" s="1"/>
  <c r="K323" i="10" s="1"/>
  <c r="K336" i="10" s="1"/>
  <c r="K368" i="10" s="1"/>
  <c r="K381" i="10" s="1"/>
  <c r="K413" i="10" s="1"/>
  <c r="K426" i="10" s="1"/>
  <c r="K458" i="10" s="1"/>
  <c r="K471" i="10" s="1"/>
  <c r="K503" i="10" s="1"/>
  <c r="K516" i="10" s="1"/>
  <c r="K548" i="10" s="1"/>
  <c r="K561" i="10" s="1"/>
  <c r="K593" i="10" s="1"/>
  <c r="K606" i="10" s="1"/>
  <c r="K638" i="10" s="1"/>
  <c r="K651" i="10" s="1"/>
  <c r="K683" i="10" s="1"/>
  <c r="K7" i="10" s="1"/>
  <c r="K53" i="9"/>
  <c r="K66" i="9" s="1"/>
  <c r="K98" i="9" s="1"/>
  <c r="K111" i="9" s="1"/>
  <c r="K143" i="9" s="1"/>
  <c r="K156" i="9" s="1"/>
  <c r="K188" i="9" s="1"/>
  <c r="K201" i="9" s="1"/>
  <c r="K233" i="9" s="1"/>
  <c r="K246" i="9" s="1"/>
  <c r="K278" i="9" s="1"/>
  <c r="K291" i="9" s="1"/>
  <c r="K323" i="9" s="1"/>
  <c r="K336" i="9" s="1"/>
  <c r="K368" i="9" s="1"/>
  <c r="K381" i="9" s="1"/>
  <c r="K413" i="9" s="1"/>
  <c r="K426" i="9" s="1"/>
  <c r="K458" i="9" s="1"/>
  <c r="K471" i="9" s="1"/>
  <c r="K503" i="9" s="1"/>
  <c r="K516" i="9" s="1"/>
  <c r="K548" i="9" s="1"/>
  <c r="K561" i="9" s="1"/>
  <c r="K593" i="9" s="1"/>
  <c r="K606" i="9" s="1"/>
  <c r="K638" i="9" s="1"/>
  <c r="K651" i="9" s="1"/>
  <c r="K683" i="9" s="1"/>
  <c r="K7" i="9" s="1"/>
  <c r="Z471" i="8"/>
  <c r="Z503" i="8" s="1"/>
  <c r="Z516" i="8" s="1"/>
  <c r="Z548" i="8" s="1"/>
  <c r="Z561" i="8" s="1"/>
  <c r="Z593" i="8" s="1"/>
  <c r="Z606" i="8" s="1"/>
  <c r="Z638" i="8" s="1"/>
  <c r="Z651" i="8" s="1"/>
  <c r="Z683" i="8" s="1"/>
  <c r="Z7" i="8" s="1"/>
  <c r="I26" i="23" s="1"/>
  <c r="L28" i="21" s="1"/>
  <c r="AK471" i="8"/>
  <c r="AK503" i="8" s="1"/>
  <c r="AK516" i="8" s="1"/>
  <c r="AK548" i="8" s="1"/>
  <c r="AK561" i="8" s="1"/>
  <c r="AK593" i="8" s="1"/>
  <c r="AK606" i="8" s="1"/>
  <c r="AK638" i="8" s="1"/>
  <c r="AK651" i="8" s="1"/>
  <c r="AK683" i="8" s="1"/>
  <c r="AK7" i="8" s="1"/>
  <c r="I37" i="23" s="1"/>
  <c r="L39" i="21" s="1"/>
  <c r="R471" i="7"/>
  <c r="R503" i="7" s="1"/>
  <c r="R516" i="7" s="1"/>
  <c r="R548" i="7" s="1"/>
  <c r="R561" i="7" s="1"/>
  <c r="R593" i="7" s="1"/>
  <c r="R606" i="7" s="1"/>
  <c r="R638" i="7" s="1"/>
  <c r="R651" i="7" s="1"/>
  <c r="R683" i="7" s="1"/>
  <c r="R7" i="7" s="1"/>
  <c r="W471" i="7"/>
  <c r="W503" i="7" s="1"/>
  <c r="W516" i="7" s="1"/>
  <c r="W548" i="7" s="1"/>
  <c r="W561" i="7" s="1"/>
  <c r="W593" i="7" s="1"/>
  <c r="W606" i="7" s="1"/>
  <c r="W638" i="7" s="1"/>
  <c r="W651" i="7" s="1"/>
  <c r="W683" i="7" s="1"/>
  <c r="W7" i="7" s="1"/>
  <c r="AH471" i="7"/>
  <c r="AH503" i="7" s="1"/>
  <c r="AH516" i="7" s="1"/>
  <c r="AH548" i="7" s="1"/>
  <c r="AH561" i="7" s="1"/>
  <c r="AH593" i="7" s="1"/>
  <c r="AH606" i="7" s="1"/>
  <c r="AH638" i="7" s="1"/>
  <c r="AH651" i="7" s="1"/>
  <c r="AH683" i="7" s="1"/>
  <c r="AH7" i="7" s="1"/>
  <c r="I34" i="24" s="1"/>
  <c r="K36" i="21" s="1"/>
  <c r="C471" i="7"/>
  <c r="C503" i="7" s="1"/>
  <c r="C516" i="7" s="1"/>
  <c r="C548" i="7" s="1"/>
  <c r="C561" i="7" s="1"/>
  <c r="C593" i="7" s="1"/>
  <c r="C606" i="7" s="1"/>
  <c r="C638" i="7" s="1"/>
  <c r="C651" i="7" s="1"/>
  <c r="C683" i="7" s="1"/>
  <c r="C7" i="7" s="1"/>
  <c r="I10" i="24" s="1"/>
  <c r="K11" i="21" s="1"/>
  <c r="C102" i="1"/>
  <c r="AJ102" i="1" s="1"/>
  <c r="Q471" i="12"/>
  <c r="Q503" i="12" s="1"/>
  <c r="Q516" i="12" s="1"/>
  <c r="Q548" i="12" s="1"/>
  <c r="Q561" i="12" s="1"/>
  <c r="Q593" i="12" s="1"/>
  <c r="Q606" i="12" s="1"/>
  <c r="Q638" i="12" s="1"/>
  <c r="Q651" i="12" s="1"/>
  <c r="Q683" i="12" s="1"/>
  <c r="Q7" i="12" s="1"/>
  <c r="Y471" i="12"/>
  <c r="Y503" i="12" s="1"/>
  <c r="Y516" i="12" s="1"/>
  <c r="Y548" i="12" s="1"/>
  <c r="Y561" i="12" s="1"/>
  <c r="Y593" i="12" s="1"/>
  <c r="Y606" i="12" s="1"/>
  <c r="Y638" i="12" s="1"/>
  <c r="Y651" i="12" s="1"/>
  <c r="Y683" i="12" s="1"/>
  <c r="Y7" i="12" s="1"/>
  <c r="H25" i="18" s="1"/>
  <c r="M26" i="17" s="1"/>
  <c r="AC471" i="12"/>
  <c r="AC503" i="12" s="1"/>
  <c r="AC516" i="12" s="1"/>
  <c r="AC548" i="12" s="1"/>
  <c r="AC561" i="12" s="1"/>
  <c r="AC593" i="12" s="1"/>
  <c r="AC606" i="12" s="1"/>
  <c r="AC638" i="12" s="1"/>
  <c r="AC651" i="12" s="1"/>
  <c r="AC683" i="12" s="1"/>
  <c r="AC7" i="12" s="1"/>
  <c r="I29" i="18" s="1"/>
  <c r="M31" i="17" s="1"/>
  <c r="AF471" i="12"/>
  <c r="AF503" i="12" s="1"/>
  <c r="AF516" i="12" s="1"/>
  <c r="AF548" i="12" s="1"/>
  <c r="AF561" i="12" s="1"/>
  <c r="AF593" i="12" s="1"/>
  <c r="AF606" i="12" s="1"/>
  <c r="AF638" i="12" s="1"/>
  <c r="AF651" i="12" s="1"/>
  <c r="AF683" i="12" s="1"/>
  <c r="AF7" i="12" s="1"/>
  <c r="I32" i="18" s="1"/>
  <c r="M34" i="17" s="1"/>
  <c r="AK471" i="12"/>
  <c r="AK503" i="12" s="1"/>
  <c r="AK516" i="12" s="1"/>
  <c r="AK548" i="12" s="1"/>
  <c r="AK561" i="12" s="1"/>
  <c r="AK593" i="12" s="1"/>
  <c r="AK606" i="12" s="1"/>
  <c r="AK638" i="12" s="1"/>
  <c r="AK651" i="12" s="1"/>
  <c r="AK683" i="12" s="1"/>
  <c r="AK7" i="12" s="1"/>
  <c r="I37" i="18" s="1"/>
  <c r="M39" i="17" s="1"/>
  <c r="R471" i="8"/>
  <c r="R503" i="8" s="1"/>
  <c r="R516" i="8" s="1"/>
  <c r="R548" i="8" s="1"/>
  <c r="R561" i="8" s="1"/>
  <c r="R593" i="8" s="1"/>
  <c r="R606" i="8" s="1"/>
  <c r="R638" i="8" s="1"/>
  <c r="R651" i="8" s="1"/>
  <c r="R683" i="8" s="1"/>
  <c r="R7" i="8" s="1"/>
  <c r="X471" i="8"/>
  <c r="X503" i="8" s="1"/>
  <c r="X516" i="8" s="1"/>
  <c r="X548" i="8" s="1"/>
  <c r="X561" i="8" s="1"/>
  <c r="X593" i="8" s="1"/>
  <c r="X606" i="8" s="1"/>
  <c r="X638" i="8" s="1"/>
  <c r="X651" i="8" s="1"/>
  <c r="X683" i="8" s="1"/>
  <c r="X7" i="8" s="1"/>
  <c r="AA471" i="8"/>
  <c r="AA503" i="8" s="1"/>
  <c r="AA516" i="8" s="1"/>
  <c r="AA548" i="8" s="1"/>
  <c r="AA561" i="8" s="1"/>
  <c r="AA593" i="8" s="1"/>
  <c r="AA606" i="8" s="1"/>
  <c r="AA638" i="8" s="1"/>
  <c r="AA651" i="8" s="1"/>
  <c r="AA683" i="8" s="1"/>
  <c r="AA7" i="8" s="1"/>
  <c r="I27" i="23" s="1"/>
  <c r="L29" i="21" s="1"/>
  <c r="AE471" i="8"/>
  <c r="AE503" i="8" s="1"/>
  <c r="AE516" i="8" s="1"/>
  <c r="AE548" i="8" s="1"/>
  <c r="AE561" i="8" s="1"/>
  <c r="AE593" i="8" s="1"/>
  <c r="AE606" i="8" s="1"/>
  <c r="AE638" i="8" s="1"/>
  <c r="AE651" i="8" s="1"/>
  <c r="AE683" i="8" s="1"/>
  <c r="AE7" i="8" s="1"/>
  <c r="I31" i="23" s="1"/>
  <c r="L33" i="21" s="1"/>
  <c r="B471" i="8"/>
  <c r="B503" i="8" s="1"/>
  <c r="B516" i="8" s="1"/>
  <c r="B548" i="8" s="1"/>
  <c r="B561" i="8" s="1"/>
  <c r="B593" i="8" s="1"/>
  <c r="B606" i="8" s="1"/>
  <c r="B638" i="8" s="1"/>
  <c r="B651" i="8" s="1"/>
  <c r="B683" i="8" s="1"/>
  <c r="B7" i="8" s="1"/>
  <c r="I9" i="23" s="1"/>
  <c r="L10" i="21" s="1"/>
  <c r="F471" i="8"/>
  <c r="F503" i="8" s="1"/>
  <c r="F516" i="8" s="1"/>
  <c r="F548" i="8" s="1"/>
  <c r="F561" i="8" s="1"/>
  <c r="F593" i="8" s="1"/>
  <c r="F606" i="8" s="1"/>
  <c r="F638" i="8" s="1"/>
  <c r="F651" i="8" s="1"/>
  <c r="F683" i="8" s="1"/>
  <c r="F7" i="8" s="1"/>
  <c r="I13" i="23" s="1"/>
  <c r="L14" i="21" s="1"/>
  <c r="Z720" i="5"/>
  <c r="Z720" i="6" s="1"/>
  <c r="Z720" i="7" s="1"/>
  <c r="Z720" i="8" s="1"/>
  <c r="Z720" i="9" s="1"/>
  <c r="Z720" i="10" s="1"/>
  <c r="Z720" i="11" s="1"/>
  <c r="Z720" i="12" s="1"/>
  <c r="K56" i="13" s="1"/>
  <c r="T38" i="13"/>
  <c r="U471" i="11"/>
  <c r="U503" i="11" s="1"/>
  <c r="U516" i="11" s="1"/>
  <c r="U548" i="11" s="1"/>
  <c r="U561" i="11" s="1"/>
  <c r="U593" i="11" s="1"/>
  <c r="U606" i="11" s="1"/>
  <c r="U638" i="11" s="1"/>
  <c r="U651" i="11" s="1"/>
  <c r="U683" i="11" s="1"/>
  <c r="U7" i="11" s="1"/>
  <c r="P471" i="12"/>
  <c r="P503" i="12" s="1"/>
  <c r="P516" i="12" s="1"/>
  <c r="P548" i="12" s="1"/>
  <c r="P561" i="12" s="1"/>
  <c r="P593" i="12" s="1"/>
  <c r="P606" i="12" s="1"/>
  <c r="P638" i="12" s="1"/>
  <c r="P651" i="12" s="1"/>
  <c r="P683" i="12" s="1"/>
  <c r="P7" i="12" s="1"/>
  <c r="I16" i="18" s="1"/>
  <c r="M17" i="17" s="1"/>
  <c r="W471" i="8"/>
  <c r="W503" i="8" s="1"/>
  <c r="W516" i="8" s="1"/>
  <c r="W548" i="8" s="1"/>
  <c r="W561" i="8" s="1"/>
  <c r="W593" i="8" s="1"/>
  <c r="W606" i="8" s="1"/>
  <c r="W638" i="8" s="1"/>
  <c r="W651" i="8" s="1"/>
  <c r="W683" i="8" s="1"/>
  <c r="W7" i="8" s="1"/>
  <c r="AJ146" i="2"/>
  <c r="C236" i="2"/>
  <c r="C281" i="2" s="1"/>
  <c r="AJ147" i="6"/>
  <c r="G201" i="11"/>
  <c r="AI32" i="13"/>
  <c r="AJ101" i="9"/>
  <c r="V33" i="13"/>
  <c r="Y471" i="11"/>
  <c r="Y503" i="11" s="1"/>
  <c r="Y516" i="11" s="1"/>
  <c r="Y548" i="11" s="1"/>
  <c r="Y561" i="11" s="1"/>
  <c r="Y593" i="11" s="1"/>
  <c r="Y606" i="11" s="1"/>
  <c r="Y638" i="11" s="1"/>
  <c r="Y651" i="11" s="1"/>
  <c r="Y683" i="11" s="1"/>
  <c r="Y7" i="11" s="1"/>
  <c r="H25" i="19" s="1"/>
  <c r="L26" i="17" s="1"/>
  <c r="AF38" i="13"/>
  <c r="AG471" i="11"/>
  <c r="AG503" i="11" s="1"/>
  <c r="AG516" i="11" s="1"/>
  <c r="AG548" i="11" s="1"/>
  <c r="AG561" i="11" s="1"/>
  <c r="AG593" i="11" s="1"/>
  <c r="AG606" i="11" s="1"/>
  <c r="AG638" i="11" s="1"/>
  <c r="AG651" i="11" s="1"/>
  <c r="AG683" i="11" s="1"/>
  <c r="AG7" i="11" s="1"/>
  <c r="I33" i="19" s="1"/>
  <c r="L35" i="17" s="1"/>
  <c r="C147" i="11"/>
  <c r="AJ102" i="15"/>
  <c r="W32" i="13"/>
  <c r="X471" i="7"/>
  <c r="X503" i="7" s="1"/>
  <c r="X516" i="7" s="1"/>
  <c r="X548" i="7" s="1"/>
  <c r="X561" i="7" s="1"/>
  <c r="X593" i="7" s="1"/>
  <c r="X606" i="7" s="1"/>
  <c r="X638" i="7" s="1"/>
  <c r="X651" i="7" s="1"/>
  <c r="X683" i="7" s="1"/>
  <c r="X7" i="7" s="1"/>
  <c r="AC471" i="7"/>
  <c r="AC503" i="7" s="1"/>
  <c r="AC516" i="7" s="1"/>
  <c r="AC548" i="7" s="1"/>
  <c r="AC561" i="7" s="1"/>
  <c r="AC593" i="7" s="1"/>
  <c r="AC606" i="7" s="1"/>
  <c r="AC638" i="7" s="1"/>
  <c r="AC651" i="7" s="1"/>
  <c r="AC683" i="7" s="1"/>
  <c r="AC7" i="7" s="1"/>
  <c r="I29" i="24" s="1"/>
  <c r="K31" i="21" s="1"/>
  <c r="H727" i="7"/>
  <c r="O699" i="7" s="1"/>
  <c r="O471" i="12"/>
  <c r="O503" i="12" s="1"/>
  <c r="O516" i="12" s="1"/>
  <c r="O548" i="12" s="1"/>
  <c r="O561" i="12" s="1"/>
  <c r="O593" i="12" s="1"/>
  <c r="O606" i="12" s="1"/>
  <c r="O638" i="12" s="1"/>
  <c r="O651" i="12" s="1"/>
  <c r="O683" i="12" s="1"/>
  <c r="O7" i="12" s="1"/>
  <c r="R471" i="12"/>
  <c r="R503" i="12" s="1"/>
  <c r="R516" i="12" s="1"/>
  <c r="R548" i="12" s="1"/>
  <c r="R561" i="12" s="1"/>
  <c r="R593" i="12" s="1"/>
  <c r="R606" i="12" s="1"/>
  <c r="R638" i="12" s="1"/>
  <c r="R651" i="12" s="1"/>
  <c r="R683" i="12" s="1"/>
  <c r="R7" i="12" s="1"/>
  <c r="B471" i="12"/>
  <c r="B503" i="12" s="1"/>
  <c r="B516" i="12" s="1"/>
  <c r="B548" i="12" s="1"/>
  <c r="B561" i="12" s="1"/>
  <c r="B593" i="12" s="1"/>
  <c r="B606" i="12" s="1"/>
  <c r="B638" i="12" s="1"/>
  <c r="B651" i="12" s="1"/>
  <c r="B683" i="12" s="1"/>
  <c r="B7" i="12" s="1"/>
  <c r="I9" i="18" s="1"/>
  <c r="M10" i="17" s="1"/>
  <c r="H727" i="12"/>
  <c r="O699" i="12" s="1"/>
  <c r="P471" i="8"/>
  <c r="P503" i="8" s="1"/>
  <c r="P516" i="8" s="1"/>
  <c r="P548" i="8" s="1"/>
  <c r="P561" i="8" s="1"/>
  <c r="P593" i="8" s="1"/>
  <c r="P606" i="8" s="1"/>
  <c r="P638" i="8" s="1"/>
  <c r="P651" i="8" s="1"/>
  <c r="P683" i="8" s="1"/>
  <c r="P7" i="8" s="1"/>
  <c r="I16" i="23" s="1"/>
  <c r="L17" i="21" s="1"/>
  <c r="C471" i="8"/>
  <c r="C503" i="8" s="1"/>
  <c r="C516" i="8" s="1"/>
  <c r="C548" i="8" s="1"/>
  <c r="C561" i="8" s="1"/>
  <c r="C593" i="8" s="1"/>
  <c r="C606" i="8" s="1"/>
  <c r="C638" i="8" s="1"/>
  <c r="C651" i="8" s="1"/>
  <c r="C683" i="8" s="1"/>
  <c r="C7" i="8" s="1"/>
  <c r="I10" i="23" s="1"/>
  <c r="L11" i="21" s="1"/>
  <c r="H727" i="8"/>
  <c r="O699" i="8" s="1"/>
  <c r="Z708" i="5"/>
  <c r="Z708" i="6" s="1"/>
  <c r="Z708" i="7" s="1"/>
  <c r="Z708" i="8" s="1"/>
  <c r="Z708" i="9" s="1"/>
  <c r="Z708" i="10" s="1"/>
  <c r="Z708" i="11" s="1"/>
  <c r="Z708" i="12" s="1"/>
  <c r="O471" i="7"/>
  <c r="O503" i="7" s="1"/>
  <c r="O516" i="7" s="1"/>
  <c r="O548" i="7" s="1"/>
  <c r="O561" i="7" s="1"/>
  <c r="O593" i="7" s="1"/>
  <c r="O606" i="7" s="1"/>
  <c r="O638" i="7" s="1"/>
  <c r="O651" i="7" s="1"/>
  <c r="O683" i="7" s="1"/>
  <c r="O7" i="7" s="1"/>
  <c r="M471" i="12"/>
  <c r="M503" i="12" s="1"/>
  <c r="M516" i="12" s="1"/>
  <c r="M548" i="12" s="1"/>
  <c r="M561" i="12" s="1"/>
  <c r="M593" i="12" s="1"/>
  <c r="M606" i="12" s="1"/>
  <c r="M638" i="12" s="1"/>
  <c r="M651" i="12" s="1"/>
  <c r="M683" i="12" s="1"/>
  <c r="M7" i="12" s="1"/>
  <c r="AB471" i="12"/>
  <c r="AB503" i="12" s="1"/>
  <c r="AB516" i="12" s="1"/>
  <c r="AB548" i="12" s="1"/>
  <c r="AB561" i="12" s="1"/>
  <c r="AB593" i="12" s="1"/>
  <c r="AB606" i="12" s="1"/>
  <c r="AB638" i="12" s="1"/>
  <c r="AB651" i="12" s="1"/>
  <c r="AB683" i="12" s="1"/>
  <c r="AB7" i="12" s="1"/>
  <c r="I28" i="18" s="1"/>
  <c r="M30" i="17" s="1"/>
  <c r="AD471" i="8"/>
  <c r="AD503" i="8" s="1"/>
  <c r="AD516" i="8" s="1"/>
  <c r="AD548" i="8" s="1"/>
  <c r="AD561" i="8" s="1"/>
  <c r="AD593" i="8" s="1"/>
  <c r="AD606" i="8" s="1"/>
  <c r="AD638" i="8" s="1"/>
  <c r="AD651" i="8" s="1"/>
  <c r="AD683" i="8" s="1"/>
  <c r="AD7" i="8" s="1"/>
  <c r="I30" i="23" s="1"/>
  <c r="L32" i="21" s="1"/>
  <c r="G246" i="11"/>
  <c r="N32" i="13"/>
  <c r="H727" i="10"/>
  <c r="O699" i="10" s="1"/>
  <c r="Q38" i="13"/>
  <c r="R471" i="11"/>
  <c r="R503" i="11" s="1"/>
  <c r="R516" i="11" s="1"/>
  <c r="R548" i="11" s="1"/>
  <c r="R561" i="11" s="1"/>
  <c r="R593" i="11" s="1"/>
  <c r="R606" i="11" s="1"/>
  <c r="R638" i="11" s="1"/>
  <c r="R651" i="11" s="1"/>
  <c r="R683" i="11" s="1"/>
  <c r="R7" i="11" s="1"/>
  <c r="AI102" i="7"/>
  <c r="AA471" i="12"/>
  <c r="AA503" i="12" s="1"/>
  <c r="AA516" i="12" s="1"/>
  <c r="AA548" i="12" s="1"/>
  <c r="AA561" i="12" s="1"/>
  <c r="AA593" i="12" s="1"/>
  <c r="AA606" i="12" s="1"/>
  <c r="AA638" i="12" s="1"/>
  <c r="AA651" i="12" s="1"/>
  <c r="AA683" i="12" s="1"/>
  <c r="AA7" i="12" s="1"/>
  <c r="I27" i="18" s="1"/>
  <c r="M29" i="17" s="1"/>
  <c r="E471" i="12"/>
  <c r="E503" i="12" s="1"/>
  <c r="E516" i="12" s="1"/>
  <c r="E548" i="12" s="1"/>
  <c r="E561" i="12" s="1"/>
  <c r="E593" i="12" s="1"/>
  <c r="E606" i="12" s="1"/>
  <c r="E638" i="12" s="1"/>
  <c r="E651" i="12" s="1"/>
  <c r="E683" i="12" s="1"/>
  <c r="E7" i="12" s="1"/>
  <c r="I12" i="18" s="1"/>
  <c r="M13" i="17" s="1"/>
  <c r="Y471" i="8"/>
  <c r="Y503" i="8" s="1"/>
  <c r="Y516" i="8" s="1"/>
  <c r="Y548" i="8" s="1"/>
  <c r="Y561" i="8" s="1"/>
  <c r="Y593" i="8" s="1"/>
  <c r="Y606" i="8" s="1"/>
  <c r="Y638" i="8" s="1"/>
  <c r="Y651" i="8" s="1"/>
  <c r="Y683" i="8" s="1"/>
  <c r="Y7" i="8" s="1"/>
  <c r="H25" i="23" s="1"/>
  <c r="L26" i="21" s="1"/>
  <c r="D471" i="8"/>
  <c r="D503" i="8" s="1"/>
  <c r="D516" i="8" s="1"/>
  <c r="D548" i="8" s="1"/>
  <c r="D561" i="8" s="1"/>
  <c r="D593" i="8" s="1"/>
  <c r="D606" i="8" s="1"/>
  <c r="D638" i="8" s="1"/>
  <c r="D651" i="8" s="1"/>
  <c r="D683" i="8" s="1"/>
  <c r="D7" i="8" s="1"/>
  <c r="I11" i="23" s="1"/>
  <c r="L12" i="21" s="1"/>
  <c r="Z719" i="5"/>
  <c r="Z719" i="6" s="1"/>
  <c r="Z719" i="7" s="1"/>
  <c r="Z719" i="8" s="1"/>
  <c r="Z719" i="9" s="1"/>
  <c r="Z719" i="10" s="1"/>
  <c r="Z719" i="11" s="1"/>
  <c r="Z719" i="12" s="1"/>
  <c r="K53" i="2"/>
  <c r="K66" i="2" s="1"/>
  <c r="K98" i="2" s="1"/>
  <c r="K111" i="2" s="1"/>
  <c r="K143" i="2" s="1"/>
  <c r="K156" i="2" s="1"/>
  <c r="K188" i="2" s="1"/>
  <c r="K201" i="2" s="1"/>
  <c r="K233" i="2" s="1"/>
  <c r="K246" i="2" s="1"/>
  <c r="K278" i="2" s="1"/>
  <c r="K291" i="2" s="1"/>
  <c r="K323" i="2" s="1"/>
  <c r="K336" i="2" s="1"/>
  <c r="K368" i="2" s="1"/>
  <c r="K381" i="2" s="1"/>
  <c r="K413" i="2" s="1"/>
  <c r="K426" i="2" s="1"/>
  <c r="K458" i="2" s="1"/>
  <c r="K471" i="2" s="1"/>
  <c r="K503" i="2" s="1"/>
  <c r="K516" i="2" s="1"/>
  <c r="K548" i="2" s="1"/>
  <c r="K561" i="2" s="1"/>
  <c r="K593" i="2" s="1"/>
  <c r="K606" i="2" s="1"/>
  <c r="K638" i="2" s="1"/>
  <c r="K651" i="2" s="1"/>
  <c r="K683" i="2" s="1"/>
  <c r="K7" i="2" s="1"/>
  <c r="H727" i="4"/>
  <c r="O699" i="4" s="1"/>
  <c r="H727" i="15"/>
  <c r="O699" i="15" s="1"/>
  <c r="F49" i="29" s="1"/>
  <c r="H727" i="2"/>
  <c r="O699" i="2" s="1"/>
  <c r="U701" i="2"/>
  <c r="U705" i="2" s="1"/>
  <c r="U701" i="15" s="1"/>
  <c r="U705" i="15" s="1"/>
  <c r="Z701" i="2"/>
  <c r="Z705" i="2" s="1"/>
  <c r="Z701" i="15" s="1"/>
  <c r="Z705" i="15" s="1"/>
  <c r="Z701" i="4" s="1"/>
  <c r="Z705" i="4" s="1"/>
  <c r="Z701" i="5" s="1"/>
  <c r="Z705" i="5" s="1"/>
  <c r="Z701" i="6" s="1"/>
  <c r="Z705" i="6" s="1"/>
  <c r="Z701" i="7" s="1"/>
  <c r="Z705" i="7" s="1"/>
  <c r="Z701" i="8" s="1"/>
  <c r="Z705" i="8" s="1"/>
  <c r="Z701" i="9" s="1"/>
  <c r="Z705" i="9" s="1"/>
  <c r="Z701" i="10" s="1"/>
  <c r="Z705" i="10" s="1"/>
  <c r="Z701" i="11" s="1"/>
  <c r="Z705" i="11" s="1"/>
  <c r="Z701" i="12" s="1"/>
  <c r="Z705" i="12" s="1"/>
  <c r="N54" i="13" s="1"/>
  <c r="Z711" i="2"/>
  <c r="Z715" i="2" s="1"/>
  <c r="Z711" i="15" s="1"/>
  <c r="Z715" i="15" s="1"/>
  <c r="Z711" i="4" s="1"/>
  <c r="Z715" i="4" s="1"/>
  <c r="Z711" i="5" s="1"/>
  <c r="Z715" i="5" s="1"/>
  <c r="Z711" i="6" s="1"/>
  <c r="Z715" i="6" s="1"/>
  <c r="Z711" i="7" s="1"/>
  <c r="Z715" i="7" s="1"/>
  <c r="Z711" i="8" s="1"/>
  <c r="Z715" i="8" s="1"/>
  <c r="Z711" i="9" s="1"/>
  <c r="Z715" i="9" s="1"/>
  <c r="Z711" i="10" s="1"/>
  <c r="Z715" i="10" s="1"/>
  <c r="Z711" i="11" s="1"/>
  <c r="Z715" i="11" s="1"/>
  <c r="Z711" i="12" s="1"/>
  <c r="Z715" i="12" s="1"/>
  <c r="N55" i="13" s="1"/>
  <c r="U711" i="2"/>
  <c r="U715" i="2" s="1"/>
  <c r="U711" i="15" s="1"/>
  <c r="U715" i="15" s="1"/>
  <c r="U711" i="4" s="1"/>
  <c r="U715" i="4" s="1"/>
  <c r="Z691" i="2"/>
  <c r="Z695" i="2" s="1"/>
  <c r="Z691" i="15" s="1"/>
  <c r="Z695" i="15" s="1"/>
  <c r="Z691" i="4" s="1"/>
  <c r="Z695" i="4" s="1"/>
  <c r="Z691" i="5" s="1"/>
  <c r="Z695" i="5" s="1"/>
  <c r="Z691" i="6" s="1"/>
  <c r="Z695" i="6" s="1"/>
  <c r="Z691" i="7" s="1"/>
  <c r="Z695" i="7" s="1"/>
  <c r="Z691" i="8" s="1"/>
  <c r="Z695" i="8" s="1"/>
  <c r="Z691" i="9" s="1"/>
  <c r="Z695" i="9" s="1"/>
  <c r="Z691" i="10" s="1"/>
  <c r="Z695" i="10" s="1"/>
  <c r="Z691" i="11" s="1"/>
  <c r="Z695" i="11" s="1"/>
  <c r="Z691" i="12" s="1"/>
  <c r="Z695" i="12" s="1"/>
  <c r="N53" i="13" s="1"/>
  <c r="U691" i="2"/>
  <c r="U695" i="2" s="1"/>
  <c r="U691" i="15" s="1"/>
  <c r="U695" i="15" s="1"/>
  <c r="AJ471" i="6"/>
  <c r="AJ503" i="6" s="1"/>
  <c r="AJ516" i="6" s="1"/>
  <c r="AJ548" i="6" s="1"/>
  <c r="AJ561" i="6" s="1"/>
  <c r="AJ593" i="6" s="1"/>
  <c r="AJ606" i="6" s="1"/>
  <c r="AJ638" i="6" s="1"/>
  <c r="AJ651" i="6" s="1"/>
  <c r="AJ683" i="6" s="1"/>
  <c r="AJ7" i="6" s="1"/>
  <c r="I36" i="26" s="1"/>
  <c r="M38" i="25" s="1"/>
  <c r="V471" i="6"/>
  <c r="V503" i="6" s="1"/>
  <c r="V516" i="6" s="1"/>
  <c r="V548" i="6" s="1"/>
  <c r="V561" i="6" s="1"/>
  <c r="V593" i="6" s="1"/>
  <c r="V606" i="6" s="1"/>
  <c r="V638" i="6" s="1"/>
  <c r="V651" i="6" s="1"/>
  <c r="V683" i="6" s="1"/>
  <c r="V7" i="6" s="1"/>
  <c r="H23" i="26" s="1"/>
  <c r="M24" i="25" s="1"/>
  <c r="W471" i="6"/>
  <c r="W503" i="6" s="1"/>
  <c r="W516" i="6" s="1"/>
  <c r="W548" i="6" s="1"/>
  <c r="W561" i="6" s="1"/>
  <c r="W593" i="6" s="1"/>
  <c r="W606" i="6" s="1"/>
  <c r="W638" i="6" s="1"/>
  <c r="W651" i="6" s="1"/>
  <c r="W683" i="6" s="1"/>
  <c r="W7" i="6" s="1"/>
  <c r="AC471" i="6"/>
  <c r="AC503" i="6" s="1"/>
  <c r="AC516" i="6" s="1"/>
  <c r="AC548" i="6" s="1"/>
  <c r="AC561" i="6" s="1"/>
  <c r="AC593" i="6" s="1"/>
  <c r="AC606" i="6" s="1"/>
  <c r="AC638" i="6" s="1"/>
  <c r="AC651" i="6" s="1"/>
  <c r="AC683" i="6" s="1"/>
  <c r="AC7" i="6" s="1"/>
  <c r="I29" i="26" s="1"/>
  <c r="M31" i="25" s="1"/>
  <c r="L471" i="6"/>
  <c r="L503" i="6" s="1"/>
  <c r="L516" i="6" s="1"/>
  <c r="L548" i="6" s="1"/>
  <c r="L561" i="6" s="1"/>
  <c r="L593" i="6" s="1"/>
  <c r="L606" i="6" s="1"/>
  <c r="L638" i="6" s="1"/>
  <c r="L651" i="6" s="1"/>
  <c r="L683" i="6" s="1"/>
  <c r="L7" i="6" s="1"/>
  <c r="O471" i="6"/>
  <c r="O503" i="6" s="1"/>
  <c r="O516" i="6" s="1"/>
  <c r="O548" i="6" s="1"/>
  <c r="O561" i="6" s="1"/>
  <c r="O593" i="6" s="1"/>
  <c r="O606" i="6" s="1"/>
  <c r="O638" i="6" s="1"/>
  <c r="O651" i="6" s="1"/>
  <c r="O683" i="6" s="1"/>
  <c r="O7" i="6" s="1"/>
  <c r="M29" i="13"/>
  <c r="N471" i="6"/>
  <c r="N503" i="6" s="1"/>
  <c r="N516" i="6" s="1"/>
  <c r="N548" i="6" s="1"/>
  <c r="N561" i="6" s="1"/>
  <c r="N593" i="6" s="1"/>
  <c r="N606" i="6" s="1"/>
  <c r="N638" i="6" s="1"/>
  <c r="N651" i="6" s="1"/>
  <c r="N683" i="6" s="1"/>
  <c r="N7" i="6" s="1"/>
  <c r="C471" i="6"/>
  <c r="C503" i="6" s="1"/>
  <c r="C516" i="6" s="1"/>
  <c r="C548" i="6" s="1"/>
  <c r="C561" i="6" s="1"/>
  <c r="C593" i="6" s="1"/>
  <c r="C606" i="6" s="1"/>
  <c r="C638" i="6" s="1"/>
  <c r="C651" i="6" s="1"/>
  <c r="C683" i="6" s="1"/>
  <c r="C7" i="6" s="1"/>
  <c r="I10" i="26" s="1"/>
  <c r="M11" i="25" s="1"/>
  <c r="K53" i="5"/>
  <c r="K66" i="5" s="1"/>
  <c r="H727" i="5"/>
  <c r="O699" i="5" s="1"/>
  <c r="F471" i="4"/>
  <c r="F503" i="4" s="1"/>
  <c r="F516" i="4" s="1"/>
  <c r="F548" i="4" s="1"/>
  <c r="F561" i="4" s="1"/>
  <c r="F593" i="4" s="1"/>
  <c r="F606" i="4" s="1"/>
  <c r="F638" i="4" s="1"/>
  <c r="F651" i="4" s="1"/>
  <c r="F683" i="4" s="1"/>
  <c r="F7" i="4" s="1"/>
  <c r="I13" i="28" s="1"/>
  <c r="K14" i="25" s="1"/>
  <c r="D471" i="4"/>
  <c r="D503" i="4" s="1"/>
  <c r="D516" i="4" s="1"/>
  <c r="D548" i="4" s="1"/>
  <c r="D561" i="4" s="1"/>
  <c r="D593" i="4" s="1"/>
  <c r="D606" i="4" s="1"/>
  <c r="D638" i="4" s="1"/>
  <c r="D651" i="4" s="1"/>
  <c r="D683" i="4" s="1"/>
  <c r="D7" i="4" s="1"/>
  <c r="I11" i="28" s="1"/>
  <c r="K12" i="25" s="1"/>
  <c r="B471" i="4"/>
  <c r="B503" i="4" s="1"/>
  <c r="B516" i="4" s="1"/>
  <c r="B548" i="4" s="1"/>
  <c r="B561" i="4" s="1"/>
  <c r="B593" i="4" s="1"/>
  <c r="B606" i="4" s="1"/>
  <c r="B638" i="4" s="1"/>
  <c r="B651" i="4" s="1"/>
  <c r="B683" i="4" s="1"/>
  <c r="B7" i="4" s="1"/>
  <c r="I9" i="28" s="1"/>
  <c r="K10" i="25" s="1"/>
  <c r="AA471" i="4"/>
  <c r="AA503" i="4" s="1"/>
  <c r="AA516" i="4" s="1"/>
  <c r="AA548" i="4" s="1"/>
  <c r="AA561" i="4" s="1"/>
  <c r="AA593" i="4" s="1"/>
  <c r="AA606" i="4" s="1"/>
  <c r="AA638" i="4" s="1"/>
  <c r="AA651" i="4" s="1"/>
  <c r="AA683" i="4" s="1"/>
  <c r="AA7" i="4" s="1"/>
  <c r="I27" i="28" s="1"/>
  <c r="K29" i="25" s="1"/>
  <c r="Z27" i="13"/>
  <c r="Y471" i="4"/>
  <c r="Y503" i="4" s="1"/>
  <c r="Y516" i="4" s="1"/>
  <c r="Y548" i="4" s="1"/>
  <c r="Y561" i="4" s="1"/>
  <c r="Y593" i="4" s="1"/>
  <c r="Y606" i="4" s="1"/>
  <c r="Y638" i="4" s="1"/>
  <c r="Y651" i="4" s="1"/>
  <c r="Y683" i="4" s="1"/>
  <c r="Y7" i="4" s="1"/>
  <c r="H25" i="28" s="1"/>
  <c r="K26" i="25" s="1"/>
  <c r="X27" i="13"/>
  <c r="AF471" i="4"/>
  <c r="AF503" i="4" s="1"/>
  <c r="AF516" i="4" s="1"/>
  <c r="AF548" i="4" s="1"/>
  <c r="AF561" i="4" s="1"/>
  <c r="AF593" i="4" s="1"/>
  <c r="AF606" i="4" s="1"/>
  <c r="AF638" i="4" s="1"/>
  <c r="AF651" i="4" s="1"/>
  <c r="AF683" i="4" s="1"/>
  <c r="AF7" i="4" s="1"/>
  <c r="I32" i="28" s="1"/>
  <c r="K34" i="25" s="1"/>
  <c r="AK471" i="4"/>
  <c r="AK503" i="4" s="1"/>
  <c r="AK516" i="4" s="1"/>
  <c r="AK548" i="4" s="1"/>
  <c r="AK561" i="4" s="1"/>
  <c r="AK593" i="4" s="1"/>
  <c r="AK606" i="4" s="1"/>
  <c r="AK638" i="4" s="1"/>
  <c r="AK651" i="4" s="1"/>
  <c r="AK683" i="4" s="1"/>
  <c r="AK7" i="4" s="1"/>
  <c r="I37" i="28" s="1"/>
  <c r="K39" i="25" s="1"/>
  <c r="AI27" i="13"/>
  <c r="AC471" i="4"/>
  <c r="AC503" i="4" s="1"/>
  <c r="AC516" i="4" s="1"/>
  <c r="AC548" i="4" s="1"/>
  <c r="AC561" i="4" s="1"/>
  <c r="AC593" i="4" s="1"/>
  <c r="AC606" i="4" s="1"/>
  <c r="AC638" i="4" s="1"/>
  <c r="AC651" i="4" s="1"/>
  <c r="AC683" i="4" s="1"/>
  <c r="AC7" i="4" s="1"/>
  <c r="I29" i="28" s="1"/>
  <c r="K31" i="25" s="1"/>
  <c r="AB27" i="13"/>
  <c r="W471" i="4"/>
  <c r="W503" i="4" s="1"/>
  <c r="W516" i="4" s="1"/>
  <c r="W548" i="4" s="1"/>
  <c r="W561" i="4" s="1"/>
  <c r="W593" i="4" s="1"/>
  <c r="W606" i="4" s="1"/>
  <c r="W638" i="4" s="1"/>
  <c r="W651" i="4" s="1"/>
  <c r="W683" i="4" s="1"/>
  <c r="W7" i="4" s="1"/>
  <c r="AD471" i="4"/>
  <c r="AD503" i="4" s="1"/>
  <c r="AD516" i="4" s="1"/>
  <c r="AD548" i="4" s="1"/>
  <c r="AD561" i="4" s="1"/>
  <c r="AD593" i="4" s="1"/>
  <c r="AD606" i="4" s="1"/>
  <c r="AD638" i="4" s="1"/>
  <c r="AD651" i="4" s="1"/>
  <c r="AD683" i="4" s="1"/>
  <c r="AD7" i="4" s="1"/>
  <c r="I30" i="28" s="1"/>
  <c r="K32" i="25" s="1"/>
  <c r="AJ471" i="4"/>
  <c r="AJ503" i="4" s="1"/>
  <c r="AJ516" i="4" s="1"/>
  <c r="AJ548" i="4" s="1"/>
  <c r="AJ561" i="4" s="1"/>
  <c r="AJ593" i="4" s="1"/>
  <c r="AJ606" i="4" s="1"/>
  <c r="AJ638" i="4" s="1"/>
  <c r="AJ651" i="4" s="1"/>
  <c r="AJ683" i="4" s="1"/>
  <c r="AJ7" i="4" s="1"/>
  <c r="I36" i="28" s="1"/>
  <c r="K38" i="25" s="1"/>
  <c r="X471" i="4"/>
  <c r="X503" i="4" s="1"/>
  <c r="X516" i="4" s="1"/>
  <c r="X548" i="4" s="1"/>
  <c r="X561" i="4" s="1"/>
  <c r="X593" i="4" s="1"/>
  <c r="X606" i="4" s="1"/>
  <c r="X638" i="4" s="1"/>
  <c r="X651" i="4" s="1"/>
  <c r="X683" i="4" s="1"/>
  <c r="X7" i="4" s="1"/>
  <c r="Z471" i="4"/>
  <c r="Z503" i="4" s="1"/>
  <c r="Z516" i="4" s="1"/>
  <c r="Z548" i="4" s="1"/>
  <c r="Z561" i="4" s="1"/>
  <c r="Z593" i="4" s="1"/>
  <c r="Z606" i="4" s="1"/>
  <c r="Z638" i="4" s="1"/>
  <c r="Z651" i="4" s="1"/>
  <c r="Z683" i="4" s="1"/>
  <c r="Z7" i="4" s="1"/>
  <c r="I26" i="28" s="1"/>
  <c r="K28" i="25" s="1"/>
  <c r="AE471" i="4"/>
  <c r="AE503" i="4" s="1"/>
  <c r="AE516" i="4" s="1"/>
  <c r="AE548" i="4" s="1"/>
  <c r="AE561" i="4" s="1"/>
  <c r="AE593" i="4" s="1"/>
  <c r="AE606" i="4" s="1"/>
  <c r="AE638" i="4" s="1"/>
  <c r="AE651" i="4" s="1"/>
  <c r="AE683" i="4" s="1"/>
  <c r="AE7" i="4" s="1"/>
  <c r="I31" i="28" s="1"/>
  <c r="K33" i="25" s="1"/>
  <c r="V27" i="13"/>
  <c r="AH27" i="13"/>
  <c r="V471" i="4"/>
  <c r="V503" i="4" s="1"/>
  <c r="V516" i="4" s="1"/>
  <c r="V548" i="4" s="1"/>
  <c r="V561" i="4" s="1"/>
  <c r="V593" i="4" s="1"/>
  <c r="V606" i="4" s="1"/>
  <c r="V638" i="4" s="1"/>
  <c r="V651" i="4" s="1"/>
  <c r="V683" i="4" s="1"/>
  <c r="V7" i="4" s="1"/>
  <c r="H23" i="28" s="1"/>
  <c r="K24" i="25" s="1"/>
  <c r="R471" i="4"/>
  <c r="R503" i="4" s="1"/>
  <c r="R516" i="4" s="1"/>
  <c r="R548" i="4" s="1"/>
  <c r="R561" i="4" s="1"/>
  <c r="R593" i="4" s="1"/>
  <c r="R606" i="4" s="1"/>
  <c r="R638" i="4" s="1"/>
  <c r="R651" i="4" s="1"/>
  <c r="R683" i="4" s="1"/>
  <c r="R7" i="4" s="1"/>
  <c r="P471" i="4"/>
  <c r="P503" i="4" s="1"/>
  <c r="P516" i="4" s="1"/>
  <c r="P548" i="4" s="1"/>
  <c r="P561" i="4" s="1"/>
  <c r="P593" i="4" s="1"/>
  <c r="P606" i="4" s="1"/>
  <c r="P638" i="4" s="1"/>
  <c r="P651" i="4" s="1"/>
  <c r="P683" i="4" s="1"/>
  <c r="P7" i="4" s="1"/>
  <c r="I16" i="28" s="1"/>
  <c r="K17" i="25" s="1"/>
  <c r="O27" i="13"/>
  <c r="N471" i="4"/>
  <c r="N503" i="4" s="1"/>
  <c r="N516" i="4" s="1"/>
  <c r="N548" i="4" s="1"/>
  <c r="N561" i="4" s="1"/>
  <c r="N593" i="4" s="1"/>
  <c r="N606" i="4" s="1"/>
  <c r="N638" i="4" s="1"/>
  <c r="N651" i="4" s="1"/>
  <c r="N683" i="4" s="1"/>
  <c r="N7" i="4" s="1"/>
  <c r="M27" i="13"/>
  <c r="O471" i="4"/>
  <c r="O503" i="4" s="1"/>
  <c r="O516" i="4" s="1"/>
  <c r="O548" i="4" s="1"/>
  <c r="O561" i="4" s="1"/>
  <c r="O593" i="4" s="1"/>
  <c r="O606" i="4" s="1"/>
  <c r="O638" i="4" s="1"/>
  <c r="O651" i="4" s="1"/>
  <c r="O683" i="4" s="1"/>
  <c r="O7" i="4" s="1"/>
  <c r="L471" i="4"/>
  <c r="L503" i="4" s="1"/>
  <c r="L516" i="4" s="1"/>
  <c r="L548" i="4" s="1"/>
  <c r="L561" i="4" s="1"/>
  <c r="L593" i="4" s="1"/>
  <c r="L606" i="4" s="1"/>
  <c r="L638" i="4" s="1"/>
  <c r="L651" i="4" s="1"/>
  <c r="L683" i="4" s="1"/>
  <c r="L7" i="4" s="1"/>
  <c r="M471" i="4"/>
  <c r="M503" i="4" s="1"/>
  <c r="M516" i="4" s="1"/>
  <c r="M548" i="4" s="1"/>
  <c r="M561" i="4" s="1"/>
  <c r="M593" i="4" s="1"/>
  <c r="M606" i="4" s="1"/>
  <c r="M638" i="4" s="1"/>
  <c r="M651" i="4" s="1"/>
  <c r="M683" i="4" s="1"/>
  <c r="M7" i="4" s="1"/>
  <c r="K53" i="15"/>
  <c r="K66" i="15" s="1"/>
  <c r="K98" i="15" s="1"/>
  <c r="K111" i="15" s="1"/>
  <c r="K143" i="15" s="1"/>
  <c r="K156" i="15" s="1"/>
  <c r="K188" i="15" s="1"/>
  <c r="K201" i="15" s="1"/>
  <c r="K233" i="15" s="1"/>
  <c r="K246" i="15" s="1"/>
  <c r="K278" i="15" s="1"/>
  <c r="K291" i="15" s="1"/>
  <c r="K323" i="15" s="1"/>
  <c r="K336" i="15" s="1"/>
  <c r="K368" i="15" s="1"/>
  <c r="K381" i="15" s="1"/>
  <c r="K413" i="15" s="1"/>
  <c r="K426" i="15" s="1"/>
  <c r="K458" i="15" s="1"/>
  <c r="K471" i="15" s="1"/>
  <c r="K503" i="15" s="1"/>
  <c r="K516" i="15" s="1"/>
  <c r="K548" i="15" s="1"/>
  <c r="K561" i="15" s="1"/>
  <c r="K593" i="15" s="1"/>
  <c r="K606" i="15" s="1"/>
  <c r="K638" i="15" s="1"/>
  <c r="K651" i="15" s="1"/>
  <c r="K683" i="15" s="1"/>
  <c r="K7" i="15" s="1"/>
  <c r="Q24" i="13"/>
  <c r="R471" i="15"/>
  <c r="R503" i="15" s="1"/>
  <c r="R516" i="15" s="1"/>
  <c r="R548" i="15" s="1"/>
  <c r="R561" i="15" s="1"/>
  <c r="R593" i="15" s="1"/>
  <c r="R606" i="15" s="1"/>
  <c r="R638" i="15" s="1"/>
  <c r="R651" i="15" s="1"/>
  <c r="R683" i="15" s="1"/>
  <c r="R7" i="15" s="1"/>
  <c r="P24" i="13"/>
  <c r="Q471" i="15"/>
  <c r="Q503" i="15" s="1"/>
  <c r="Q516" i="15" s="1"/>
  <c r="Q548" i="15" s="1"/>
  <c r="Q561" i="15" s="1"/>
  <c r="Q593" i="15" s="1"/>
  <c r="Q606" i="15" s="1"/>
  <c r="Q638" i="15" s="1"/>
  <c r="Q651" i="15" s="1"/>
  <c r="Q683" i="15" s="1"/>
  <c r="Q7" i="15" s="1"/>
  <c r="U24" i="13"/>
  <c r="V471" i="15"/>
  <c r="V503" i="15" s="1"/>
  <c r="V516" i="15" s="1"/>
  <c r="V548" i="15" s="1"/>
  <c r="V561" i="15" s="1"/>
  <c r="V593" i="15" s="1"/>
  <c r="V606" i="15" s="1"/>
  <c r="V638" i="15" s="1"/>
  <c r="V651" i="15" s="1"/>
  <c r="V683" i="15" s="1"/>
  <c r="V7" i="15" s="1"/>
  <c r="H23" i="30" s="1"/>
  <c r="M24" i="29" s="1"/>
  <c r="U471" i="15"/>
  <c r="U503" i="15" s="1"/>
  <c r="U516" i="15" s="1"/>
  <c r="U548" i="15" s="1"/>
  <c r="U561" i="15" s="1"/>
  <c r="U593" i="15" s="1"/>
  <c r="U606" i="15" s="1"/>
  <c r="U638" i="15" s="1"/>
  <c r="U651" i="15" s="1"/>
  <c r="U683" i="15" s="1"/>
  <c r="U7" i="15" s="1"/>
  <c r="H22" i="30" s="1"/>
  <c r="M23" i="29" s="1"/>
  <c r="AC471" i="15"/>
  <c r="AC503" i="15" s="1"/>
  <c r="AC516" i="15" s="1"/>
  <c r="AC548" i="15" s="1"/>
  <c r="AC561" i="15" s="1"/>
  <c r="AC593" i="15" s="1"/>
  <c r="AC606" i="15" s="1"/>
  <c r="AC638" i="15" s="1"/>
  <c r="AC651" i="15" s="1"/>
  <c r="AC683" i="15" s="1"/>
  <c r="AC7" i="15" s="1"/>
  <c r="I29" i="30" s="1"/>
  <c r="M31" i="29" s="1"/>
  <c r="E24" i="13"/>
  <c r="E471" i="15"/>
  <c r="E503" i="15" s="1"/>
  <c r="E516" i="15" s="1"/>
  <c r="E548" i="15" s="1"/>
  <c r="E561" i="15" s="1"/>
  <c r="E593" i="15" s="1"/>
  <c r="E606" i="15" s="1"/>
  <c r="E638" i="15" s="1"/>
  <c r="E651" i="15" s="1"/>
  <c r="E683" i="15" s="1"/>
  <c r="E7" i="15" s="1"/>
  <c r="I12" i="30" s="1"/>
  <c r="M13" i="29" s="1"/>
  <c r="C471" i="15"/>
  <c r="C503" i="15" s="1"/>
  <c r="C516" i="15" s="1"/>
  <c r="C548" i="15" s="1"/>
  <c r="C561" i="15" s="1"/>
  <c r="C593" i="15" s="1"/>
  <c r="C606" i="15" s="1"/>
  <c r="C638" i="15" s="1"/>
  <c r="C651" i="15" s="1"/>
  <c r="C683" i="15" s="1"/>
  <c r="C7" i="15" s="1"/>
  <c r="I10" i="30" s="1"/>
  <c r="M11" i="29" s="1"/>
  <c r="AE471" i="2"/>
  <c r="AE503" i="2" s="1"/>
  <c r="AE516" i="2" s="1"/>
  <c r="AE548" i="2" s="1"/>
  <c r="AE561" i="2" s="1"/>
  <c r="AE593" i="2" s="1"/>
  <c r="AE606" i="2" s="1"/>
  <c r="AE638" i="2" s="1"/>
  <c r="AE651" i="2" s="1"/>
  <c r="AE683" i="2" s="1"/>
  <c r="AE7" i="2" s="1"/>
  <c r="I31" i="31" s="1"/>
  <c r="L33" i="29" s="1"/>
  <c r="AD23" i="13"/>
  <c r="AC471" i="2"/>
  <c r="AC503" i="2" s="1"/>
  <c r="AC516" i="2" s="1"/>
  <c r="AC548" i="2" s="1"/>
  <c r="AC561" i="2" s="1"/>
  <c r="AC593" i="2" s="1"/>
  <c r="AC606" i="2" s="1"/>
  <c r="AC638" i="2" s="1"/>
  <c r="AC651" i="2" s="1"/>
  <c r="AC683" i="2" s="1"/>
  <c r="AC7" i="2" s="1"/>
  <c r="I29" i="31" s="1"/>
  <c r="L31" i="29" s="1"/>
  <c r="AB23" i="13"/>
  <c r="AF471" i="2"/>
  <c r="AF503" i="2" s="1"/>
  <c r="AF516" i="2" s="1"/>
  <c r="AF548" i="2" s="1"/>
  <c r="AF561" i="2" s="1"/>
  <c r="AF593" i="2" s="1"/>
  <c r="AF606" i="2" s="1"/>
  <c r="AF638" i="2" s="1"/>
  <c r="AF651" i="2" s="1"/>
  <c r="AF683" i="2" s="1"/>
  <c r="AF7" i="2" s="1"/>
  <c r="I32" i="31" s="1"/>
  <c r="L34" i="29" s="1"/>
  <c r="AK471" i="2"/>
  <c r="AK503" i="2" s="1"/>
  <c r="AK516" i="2" s="1"/>
  <c r="AK548" i="2" s="1"/>
  <c r="AK561" i="2" s="1"/>
  <c r="AK593" i="2" s="1"/>
  <c r="AK606" i="2" s="1"/>
  <c r="AK638" i="2" s="1"/>
  <c r="AK651" i="2" s="1"/>
  <c r="AK683" i="2" s="1"/>
  <c r="AK7" i="2" s="1"/>
  <c r="I37" i="31" s="1"/>
  <c r="L39" i="29" s="1"/>
  <c r="X471" i="2"/>
  <c r="X503" i="2" s="1"/>
  <c r="X516" i="2" s="1"/>
  <c r="X548" i="2" s="1"/>
  <c r="X561" i="2" s="1"/>
  <c r="X593" i="2" s="1"/>
  <c r="X606" i="2" s="1"/>
  <c r="X638" i="2" s="1"/>
  <c r="X651" i="2" s="1"/>
  <c r="X683" i="2" s="1"/>
  <c r="X7" i="2" s="1"/>
  <c r="Y471" i="2"/>
  <c r="Y503" i="2" s="1"/>
  <c r="Y516" i="2" s="1"/>
  <c r="Y548" i="2" s="1"/>
  <c r="Y561" i="2" s="1"/>
  <c r="Y593" i="2" s="1"/>
  <c r="Y606" i="2" s="1"/>
  <c r="Y638" i="2" s="1"/>
  <c r="Y651" i="2" s="1"/>
  <c r="Y683" i="2" s="1"/>
  <c r="Y7" i="2" s="1"/>
  <c r="H25" i="31" s="1"/>
  <c r="L26" i="29" s="1"/>
  <c r="AJ471" i="2"/>
  <c r="AJ503" i="2" s="1"/>
  <c r="AJ516" i="2" s="1"/>
  <c r="AJ548" i="2" s="1"/>
  <c r="AJ561" i="2" s="1"/>
  <c r="AJ593" i="2" s="1"/>
  <c r="AJ606" i="2" s="1"/>
  <c r="AJ638" i="2" s="1"/>
  <c r="AJ651" i="2" s="1"/>
  <c r="AJ683" i="2" s="1"/>
  <c r="AJ7" i="2" s="1"/>
  <c r="I36" i="31" s="1"/>
  <c r="L38" i="29" s="1"/>
  <c r="AE23" i="13"/>
  <c r="P471" i="2"/>
  <c r="P503" i="2" s="1"/>
  <c r="P516" i="2" s="1"/>
  <c r="P548" i="2" s="1"/>
  <c r="P561" i="2" s="1"/>
  <c r="P593" i="2" s="1"/>
  <c r="P606" i="2" s="1"/>
  <c r="P638" i="2" s="1"/>
  <c r="P651" i="2" s="1"/>
  <c r="P683" i="2" s="1"/>
  <c r="P7" i="2" s="1"/>
  <c r="I16" i="31" s="1"/>
  <c r="L17" i="29" s="1"/>
  <c r="O23" i="13"/>
  <c r="N471" i="2"/>
  <c r="N503" i="2" s="1"/>
  <c r="N516" i="2" s="1"/>
  <c r="N548" i="2" s="1"/>
  <c r="N561" i="2" s="1"/>
  <c r="N593" i="2" s="1"/>
  <c r="N606" i="2" s="1"/>
  <c r="N638" i="2" s="1"/>
  <c r="N651" i="2" s="1"/>
  <c r="N683" i="2" s="1"/>
  <c r="N7" i="2" s="1"/>
  <c r="B471" i="2"/>
  <c r="B503" i="2" s="1"/>
  <c r="B516" i="2" s="1"/>
  <c r="B548" i="2" s="1"/>
  <c r="B561" i="2" s="1"/>
  <c r="B593" i="2" s="1"/>
  <c r="B606" i="2" s="1"/>
  <c r="B638" i="2" s="1"/>
  <c r="B651" i="2" s="1"/>
  <c r="B683" i="2" s="1"/>
  <c r="B7" i="2" s="1"/>
  <c r="I9" i="31" s="1"/>
  <c r="L10" i="29" s="1"/>
  <c r="F471" i="2"/>
  <c r="F503" i="2" s="1"/>
  <c r="F516" i="2" s="1"/>
  <c r="F548" i="2" s="1"/>
  <c r="F561" i="2" s="1"/>
  <c r="F593" i="2" s="1"/>
  <c r="F606" i="2" s="1"/>
  <c r="F638" i="2" s="1"/>
  <c r="F651" i="2" s="1"/>
  <c r="F683" i="2" s="1"/>
  <c r="F7" i="2" s="1"/>
  <c r="I13" i="31" s="1"/>
  <c r="L14" i="29" s="1"/>
  <c r="H727" i="1"/>
  <c r="O699" i="1" s="1"/>
  <c r="AK471" i="1"/>
  <c r="AK503" i="1" s="1"/>
  <c r="AK516" i="1" s="1"/>
  <c r="AK548" i="1" s="1"/>
  <c r="AK561" i="1" s="1"/>
  <c r="AK593" i="1" s="1"/>
  <c r="AK606" i="1" s="1"/>
  <c r="AK638" i="1" s="1"/>
  <c r="AK651" i="1" s="1"/>
  <c r="AK683" i="1" s="1"/>
  <c r="AK7" i="1" s="1"/>
  <c r="I37" i="32" s="1"/>
  <c r="K39" i="29" s="1"/>
  <c r="AC471" i="1"/>
  <c r="AC503" i="1" s="1"/>
  <c r="AC516" i="1" s="1"/>
  <c r="AC548" i="1" s="1"/>
  <c r="AC561" i="1" s="1"/>
  <c r="AC593" i="1" s="1"/>
  <c r="AC606" i="1" s="1"/>
  <c r="AC638" i="1" s="1"/>
  <c r="AC651" i="1" s="1"/>
  <c r="AC683" i="1" s="1"/>
  <c r="AC7" i="1" s="1"/>
  <c r="I29" i="32" s="1"/>
  <c r="K31" i="29" s="1"/>
  <c r="AG471" i="1"/>
  <c r="AG503" i="1" s="1"/>
  <c r="AG516" i="1" s="1"/>
  <c r="AG548" i="1" s="1"/>
  <c r="AG561" i="1" s="1"/>
  <c r="AG593" i="1" s="1"/>
  <c r="AG606" i="1" s="1"/>
  <c r="AG638" i="1" s="1"/>
  <c r="AG651" i="1" s="1"/>
  <c r="AG683" i="1" s="1"/>
  <c r="AG7" i="1" s="1"/>
  <c r="I33" i="32" s="1"/>
  <c r="K35" i="29" s="1"/>
  <c r="V471" i="1"/>
  <c r="V503" i="1" s="1"/>
  <c r="V516" i="1" s="1"/>
  <c r="V548" i="1" s="1"/>
  <c r="V561" i="1" s="1"/>
  <c r="V593" i="1" s="1"/>
  <c r="V606" i="1" s="1"/>
  <c r="V638" i="1" s="1"/>
  <c r="V651" i="1" s="1"/>
  <c r="V683" i="1" s="1"/>
  <c r="V7" i="1" s="1"/>
  <c r="H23" i="32" s="1"/>
  <c r="K24" i="29" s="1"/>
  <c r="AH471" i="1"/>
  <c r="AH503" i="1" s="1"/>
  <c r="AH516" i="1" s="1"/>
  <c r="AH548" i="1" s="1"/>
  <c r="AH561" i="1" s="1"/>
  <c r="AH593" i="1" s="1"/>
  <c r="AH606" i="1" s="1"/>
  <c r="AH638" i="1" s="1"/>
  <c r="AH651" i="1" s="1"/>
  <c r="AH683" i="1" s="1"/>
  <c r="AH7" i="1" s="1"/>
  <c r="I34" i="32" s="1"/>
  <c r="K36" i="29" s="1"/>
  <c r="K53" i="1"/>
  <c r="K66" i="1" s="1"/>
  <c r="K98" i="1" s="1"/>
  <c r="K111" i="1" s="1"/>
  <c r="K143" i="1" s="1"/>
  <c r="K156" i="1" s="1"/>
  <c r="K188" i="1" s="1"/>
  <c r="K201" i="1" s="1"/>
  <c r="K233" i="1" s="1"/>
  <c r="K246" i="1" s="1"/>
  <c r="K278" i="1" s="1"/>
  <c r="K291" i="1" s="1"/>
  <c r="K323" i="1" s="1"/>
  <c r="K336" i="1" s="1"/>
  <c r="K368" i="1" s="1"/>
  <c r="K381" i="1" s="1"/>
  <c r="K413" i="1" s="1"/>
  <c r="K426" i="1" s="1"/>
  <c r="K458" i="1" s="1"/>
  <c r="K471" i="1" s="1"/>
  <c r="K503" i="1" s="1"/>
  <c r="K516" i="1" s="1"/>
  <c r="K548" i="1" s="1"/>
  <c r="K561" i="1" s="1"/>
  <c r="K593" i="1" s="1"/>
  <c r="K606" i="1" s="1"/>
  <c r="K638" i="1" s="1"/>
  <c r="K651" i="1" s="1"/>
  <c r="K683" i="1" s="1"/>
  <c r="K7" i="1" s="1"/>
  <c r="AF471" i="1"/>
  <c r="AF503" i="1" s="1"/>
  <c r="AF516" i="1" s="1"/>
  <c r="AF548" i="1" s="1"/>
  <c r="AF561" i="1" s="1"/>
  <c r="AF593" i="1" s="1"/>
  <c r="AF606" i="1" s="1"/>
  <c r="AF638" i="1" s="1"/>
  <c r="AF651" i="1" s="1"/>
  <c r="AF683" i="1" s="1"/>
  <c r="AF7" i="1" s="1"/>
  <c r="I32" i="32" s="1"/>
  <c r="K34" i="29" s="1"/>
  <c r="P471" i="1"/>
  <c r="P503" i="1" s="1"/>
  <c r="P516" i="1" s="1"/>
  <c r="P548" i="1" s="1"/>
  <c r="P561" i="1" s="1"/>
  <c r="P593" i="1" s="1"/>
  <c r="P606" i="1" s="1"/>
  <c r="P638" i="1" s="1"/>
  <c r="P651" i="1" s="1"/>
  <c r="P683" i="1" s="1"/>
  <c r="P7" i="1" s="1"/>
  <c r="I16" i="32" s="1"/>
  <c r="K17" i="29" s="1"/>
  <c r="M471" i="1"/>
  <c r="M503" i="1" s="1"/>
  <c r="M516" i="1" s="1"/>
  <c r="M548" i="1" s="1"/>
  <c r="M561" i="1" s="1"/>
  <c r="M593" i="1" s="1"/>
  <c r="M606" i="1" s="1"/>
  <c r="M638" i="1" s="1"/>
  <c r="M651" i="1" s="1"/>
  <c r="M683" i="1" s="1"/>
  <c r="M7" i="1" s="1"/>
  <c r="C22" i="13"/>
  <c r="C471" i="1"/>
  <c r="C503" i="1" s="1"/>
  <c r="C516" i="1" s="1"/>
  <c r="C548" i="1" s="1"/>
  <c r="C561" i="1" s="1"/>
  <c r="C593" i="1" s="1"/>
  <c r="C606" i="1" s="1"/>
  <c r="C638" i="1" s="1"/>
  <c r="C651" i="1" s="1"/>
  <c r="C683" i="1" s="1"/>
  <c r="C7" i="1" s="1"/>
  <c r="I10" i="32" s="1"/>
  <c r="K11" i="29" s="1"/>
  <c r="B471" i="1"/>
  <c r="B503" i="1" s="1"/>
  <c r="B516" i="1" s="1"/>
  <c r="B548" i="1" s="1"/>
  <c r="B561" i="1" s="1"/>
  <c r="B593" i="1" s="1"/>
  <c r="B606" i="1" s="1"/>
  <c r="B638" i="1" s="1"/>
  <c r="B651" i="1" s="1"/>
  <c r="B683" i="1" s="1"/>
  <c r="B7" i="1" s="1"/>
  <c r="I9" i="32" s="1"/>
  <c r="K10" i="29" s="1"/>
  <c r="B22" i="13"/>
  <c r="G640" i="2"/>
  <c r="G640" i="1"/>
  <c r="G595" i="2"/>
  <c r="G595" i="1"/>
  <c r="G550" i="1"/>
  <c r="G550" i="2"/>
  <c r="G505" i="2"/>
  <c r="G505" i="1"/>
  <c r="G100" i="4"/>
  <c r="G505" i="5" s="1"/>
  <c r="G235" i="15"/>
  <c r="G235" i="4"/>
  <c r="G640" i="5" s="1"/>
  <c r="G415" i="15"/>
  <c r="G325" i="15"/>
  <c r="G145" i="15"/>
  <c r="G370" i="4"/>
  <c r="G145" i="4"/>
  <c r="G550" i="5" s="1"/>
  <c r="G55" i="15"/>
  <c r="G460" i="2"/>
  <c r="G460" i="1"/>
  <c r="N23" i="13"/>
  <c r="V39" i="13"/>
  <c r="B282" i="8"/>
  <c r="AI237" i="8"/>
  <c r="P27" i="13"/>
  <c r="C236" i="7"/>
  <c r="C281" i="7" s="1"/>
  <c r="AJ191" i="7"/>
  <c r="I26" i="32"/>
  <c r="K28" i="29" s="1"/>
  <c r="Y22" i="13"/>
  <c r="H22" i="18"/>
  <c r="M23" i="17" s="1"/>
  <c r="T39" i="13"/>
  <c r="N33" i="13"/>
  <c r="I34" i="23"/>
  <c r="L36" i="21" s="1"/>
  <c r="AG33" i="13"/>
  <c r="I28" i="28"/>
  <c r="K30" i="25" s="1"/>
  <c r="AA27" i="13"/>
  <c r="I33" i="28"/>
  <c r="K35" i="25" s="1"/>
  <c r="AF27" i="13"/>
  <c r="I10" i="31"/>
  <c r="L11" i="29" s="1"/>
  <c r="C23" i="13"/>
  <c r="I10" i="28"/>
  <c r="K11" i="25" s="1"/>
  <c r="C27" i="13"/>
  <c r="I9" i="24"/>
  <c r="K10" i="21" s="1"/>
  <c r="B32" i="13"/>
  <c r="I28" i="31"/>
  <c r="L30" i="29" s="1"/>
  <c r="AA23" i="13"/>
  <c r="I36" i="18"/>
  <c r="M38" i="17" s="1"/>
  <c r="AH39" i="13"/>
  <c r="I10" i="18"/>
  <c r="M11" i="17" s="1"/>
  <c r="C39" i="13"/>
  <c r="L33" i="13"/>
  <c r="I28" i="23"/>
  <c r="L30" i="21" s="1"/>
  <c r="AA33" i="13"/>
  <c r="H22" i="28"/>
  <c r="K23" i="25" s="1"/>
  <c r="T27" i="13"/>
  <c r="K23" i="13"/>
  <c r="I12" i="23"/>
  <c r="L13" i="21" s="1"/>
  <c r="E33" i="13"/>
  <c r="D22" i="13"/>
  <c r="I11" i="32"/>
  <c r="K12" i="29" s="1"/>
  <c r="M39" i="13"/>
  <c r="H23" i="23"/>
  <c r="L24" i="21" s="1"/>
  <c r="U33" i="13"/>
  <c r="I12" i="28"/>
  <c r="K13" i="25" s="1"/>
  <c r="E27" i="13"/>
  <c r="AJ146" i="7"/>
  <c r="G246" i="9"/>
  <c r="AJ102" i="6"/>
  <c r="AJ101" i="7"/>
  <c r="AI102" i="12"/>
  <c r="G336" i="1"/>
  <c r="G336" i="6"/>
  <c r="G21" i="9"/>
  <c r="X23" i="13"/>
  <c r="C147" i="8"/>
  <c r="G156" i="1"/>
  <c r="AJ102" i="10"/>
  <c r="P39" i="13"/>
  <c r="G291" i="9"/>
  <c r="F23" i="13"/>
  <c r="AI23" i="13"/>
  <c r="M33" i="13"/>
  <c r="Y33" i="13"/>
  <c r="AI39" i="13"/>
  <c r="G246" i="5"/>
  <c r="G201" i="2"/>
  <c r="K53" i="11"/>
  <c r="K66" i="11" s="1"/>
  <c r="K98" i="11" s="1"/>
  <c r="K111" i="11" s="1"/>
  <c r="K143" i="11" s="1"/>
  <c r="K156" i="11" s="1"/>
  <c r="K188" i="11" s="1"/>
  <c r="K201" i="11" s="1"/>
  <c r="K233" i="11" s="1"/>
  <c r="K246" i="11" s="1"/>
  <c r="K278" i="11" s="1"/>
  <c r="K291" i="11" s="1"/>
  <c r="K323" i="11" s="1"/>
  <c r="K336" i="11" s="1"/>
  <c r="K368" i="11" s="1"/>
  <c r="K381" i="11" s="1"/>
  <c r="K413" i="11" s="1"/>
  <c r="K426" i="11" s="1"/>
  <c r="K458" i="11" s="1"/>
  <c r="K471" i="11" s="1"/>
  <c r="K503" i="11" s="1"/>
  <c r="K516" i="11" s="1"/>
  <c r="K548" i="11" s="1"/>
  <c r="K561" i="11" s="1"/>
  <c r="K593" i="11" s="1"/>
  <c r="K606" i="11" s="1"/>
  <c r="K638" i="11" s="1"/>
  <c r="K651" i="11" s="1"/>
  <c r="K683" i="11" s="1"/>
  <c r="K7" i="11" s="1"/>
  <c r="AI102" i="8"/>
  <c r="E101" i="2"/>
  <c r="AK101" i="2" s="1"/>
  <c r="K38" i="13"/>
  <c r="N38" i="13"/>
  <c r="AG38" i="13"/>
  <c r="I34" i="19"/>
  <c r="L36" i="17" s="1"/>
  <c r="B192" i="9"/>
  <c r="AI192" i="9" s="1"/>
  <c r="AI147" i="9"/>
  <c r="W38" i="13"/>
  <c r="W24" i="13"/>
  <c r="I34" i="28"/>
  <c r="K36" i="25" s="1"/>
  <c r="AG27" i="13"/>
  <c r="AI147" i="12"/>
  <c r="G66" i="9"/>
  <c r="G111" i="9"/>
  <c r="G336" i="9"/>
  <c r="F27" i="13"/>
  <c r="AE27" i="13"/>
  <c r="G426" i="5"/>
  <c r="G201" i="5"/>
  <c r="B147" i="5"/>
  <c r="B192" i="5" s="1"/>
  <c r="AI102" i="5"/>
  <c r="H22" i="31"/>
  <c r="L23" i="29" s="1"/>
  <c r="T23" i="13"/>
  <c r="V23" i="13"/>
  <c r="K22" i="13"/>
  <c r="G381" i="9"/>
  <c r="E38" i="13"/>
  <c r="I12" i="19"/>
  <c r="L13" i="17" s="1"/>
  <c r="G381" i="15"/>
  <c r="G291" i="15"/>
  <c r="G201" i="15"/>
  <c r="G111" i="15"/>
  <c r="G21" i="15"/>
  <c r="G426" i="15"/>
  <c r="G66" i="15"/>
  <c r="G156" i="15"/>
  <c r="I37" i="26"/>
  <c r="M39" i="25" s="1"/>
  <c r="AI29" i="13"/>
  <c r="Z32" i="13"/>
  <c r="I27" i="24"/>
  <c r="F22" i="13"/>
  <c r="I13" i="32"/>
  <c r="K14" i="29" s="1"/>
  <c r="B192" i="4"/>
  <c r="AI102" i="9"/>
  <c r="G156" i="9"/>
  <c r="G201" i="9"/>
  <c r="D27" i="13"/>
  <c r="G291" i="10"/>
  <c r="G156" i="10"/>
  <c r="G336" i="15"/>
  <c r="AJ101" i="15"/>
  <c r="AJ101" i="6"/>
  <c r="C146" i="6"/>
  <c r="P22" i="13"/>
  <c r="B102" i="1"/>
  <c r="B147" i="1" s="1"/>
  <c r="AI57" i="1"/>
  <c r="C146" i="1"/>
  <c r="C191" i="1" s="1"/>
  <c r="AJ101" i="1"/>
  <c r="B147" i="15"/>
  <c r="AI102" i="15"/>
  <c r="C147" i="7"/>
  <c r="AJ102" i="7"/>
  <c r="G291" i="1"/>
  <c r="W39" i="13"/>
  <c r="I33" i="18"/>
  <c r="M35" i="17" s="1"/>
  <c r="AF39" i="13"/>
  <c r="J53" i="1"/>
  <c r="J66" i="1" s="1"/>
  <c r="J98" i="1" s="1"/>
  <c r="J111" i="1" s="1"/>
  <c r="J143" i="1" s="1"/>
  <c r="J156" i="1" s="1"/>
  <c r="J188" i="1" s="1"/>
  <c r="J201" i="1" s="1"/>
  <c r="J233" i="1" s="1"/>
  <c r="J246" i="1" s="1"/>
  <c r="J278" i="1" s="1"/>
  <c r="J291" i="1" s="1"/>
  <c r="J323" i="1" s="1"/>
  <c r="J336" i="1" s="1"/>
  <c r="J368" i="1" s="1"/>
  <c r="J381" i="1" s="1"/>
  <c r="J413" i="1" s="1"/>
  <c r="J426" i="1" s="1"/>
  <c r="J458" i="1" s="1"/>
  <c r="J471" i="1" s="1"/>
  <c r="J503" i="1" s="1"/>
  <c r="J516" i="1" s="1"/>
  <c r="J548" i="1" s="1"/>
  <c r="J561" i="1" s="1"/>
  <c r="J593" i="1" s="1"/>
  <c r="J606" i="1" s="1"/>
  <c r="J638" i="1" s="1"/>
  <c r="J651" i="1" s="1"/>
  <c r="J683" i="1" s="1"/>
  <c r="J7" i="1" s="1"/>
  <c r="B147" i="2"/>
  <c r="AI102" i="2"/>
  <c r="AI192" i="8"/>
  <c r="Z725" i="2"/>
  <c r="Z721" i="15" s="1"/>
  <c r="Z725" i="15" s="1"/>
  <c r="Z721" i="4" s="1"/>
  <c r="Z725" i="4" s="1"/>
  <c r="Z721" i="5" s="1"/>
  <c r="Z725" i="5" s="1"/>
  <c r="Z721" i="6" s="1"/>
  <c r="Z725" i="6" s="1"/>
  <c r="Z721" i="7" s="1"/>
  <c r="Z725" i="7" s="1"/>
  <c r="Z721" i="8" s="1"/>
  <c r="Z725" i="8" s="1"/>
  <c r="Z721" i="9" s="1"/>
  <c r="Z725" i="9" s="1"/>
  <c r="Z721" i="10" s="1"/>
  <c r="Z725" i="10" s="1"/>
  <c r="Z721" i="11" s="1"/>
  <c r="Z725" i="11" s="1"/>
  <c r="Z721" i="12" s="1"/>
  <c r="Z725" i="12" s="1"/>
  <c r="N56" i="13" s="1"/>
  <c r="H25" i="32"/>
  <c r="K26" i="29" s="1"/>
  <c r="X22" i="13"/>
  <c r="V22" i="13"/>
  <c r="C191" i="9"/>
  <c r="AJ146" i="9"/>
  <c r="Q34" i="13"/>
  <c r="I36" i="22"/>
  <c r="AH34" i="13"/>
  <c r="I27" i="22"/>
  <c r="M29" i="21" s="1"/>
  <c r="Z34" i="13"/>
  <c r="L37" i="13"/>
  <c r="N37" i="13"/>
  <c r="I16" i="20"/>
  <c r="O37" i="13"/>
  <c r="Q37" i="13"/>
  <c r="I32" i="20"/>
  <c r="AE37" i="13"/>
  <c r="AF37" i="13"/>
  <c r="I33" i="20"/>
  <c r="K35" i="17" s="1"/>
  <c r="AH37" i="13"/>
  <c r="I36" i="20"/>
  <c r="K38" i="17" s="1"/>
  <c r="I9" i="20"/>
  <c r="K10" i="17" s="1"/>
  <c r="B37" i="13"/>
  <c r="D37" i="13"/>
  <c r="I11" i="20"/>
  <c r="K12" i="17" s="1"/>
  <c r="M38" i="13"/>
  <c r="V38" i="13"/>
  <c r="AE38" i="13"/>
  <c r="I32" i="19"/>
  <c r="L34" i="17" s="1"/>
  <c r="B38" i="13"/>
  <c r="I9" i="19"/>
  <c r="L10" i="17" s="1"/>
  <c r="I10" i="19"/>
  <c r="L11" i="17" s="1"/>
  <c r="C38" i="13"/>
  <c r="I13" i="19"/>
  <c r="L14" i="17" s="1"/>
  <c r="F38" i="13"/>
  <c r="I13" i="30"/>
  <c r="F24" i="13"/>
  <c r="I16" i="26"/>
  <c r="M17" i="25" s="1"/>
  <c r="O29" i="13"/>
  <c r="Q29" i="13"/>
  <c r="W29" i="13"/>
  <c r="I31" i="26"/>
  <c r="AD29" i="13"/>
  <c r="K32" i="13"/>
  <c r="L32" i="13"/>
  <c r="P32" i="13"/>
  <c r="I9" i="22"/>
  <c r="M10" i="21" s="1"/>
  <c r="B34" i="13"/>
  <c r="O34" i="13"/>
  <c r="I16" i="22"/>
  <c r="M17" i="21" s="1"/>
  <c r="L34" i="13"/>
  <c r="AE34" i="13"/>
  <c r="I32" i="22"/>
  <c r="M34" i="21" s="1"/>
  <c r="H25" i="22"/>
  <c r="X34" i="13"/>
  <c r="H23" i="22"/>
  <c r="M24" i="21" s="1"/>
  <c r="U34" i="13"/>
  <c r="M37" i="13"/>
  <c r="H23" i="20"/>
  <c r="K24" i="17" s="1"/>
  <c r="U37" i="13"/>
  <c r="AD37" i="13"/>
  <c r="I31" i="20"/>
  <c r="K33" i="17" s="1"/>
  <c r="AI37" i="13"/>
  <c r="I37" i="20"/>
  <c r="K39" i="17" s="1"/>
  <c r="I37" i="19"/>
  <c r="L39" i="17" s="1"/>
  <c r="AI38" i="13"/>
  <c r="M24" i="13"/>
  <c r="V24" i="13"/>
  <c r="I31" i="30"/>
  <c r="AD24" i="13"/>
  <c r="I33" i="30"/>
  <c r="M35" i="29" s="1"/>
  <c r="AF24" i="13"/>
  <c r="AH24" i="13"/>
  <c r="I36" i="30"/>
  <c r="M38" i="29" s="1"/>
  <c r="I9" i="26"/>
  <c r="M10" i="25" s="1"/>
  <c r="B29" i="13"/>
  <c r="I27" i="26"/>
  <c r="M29" i="25" s="1"/>
  <c r="Z29" i="13"/>
  <c r="I30" i="26"/>
  <c r="M32" i="25" s="1"/>
  <c r="AC29" i="13"/>
  <c r="I33" i="26"/>
  <c r="AF29" i="13"/>
  <c r="I12" i="26"/>
  <c r="M13" i="25" s="1"/>
  <c r="E29" i="13"/>
  <c r="I16" i="24"/>
  <c r="O32" i="13"/>
  <c r="T32" i="13"/>
  <c r="I28" i="24"/>
  <c r="K30" i="21" s="1"/>
  <c r="AA32" i="13"/>
  <c r="I33" i="24"/>
  <c r="K35" i="21" s="1"/>
  <c r="AF32" i="13"/>
  <c r="D32" i="13"/>
  <c r="I11" i="24"/>
  <c r="K12" i="21" s="1"/>
  <c r="N22" i="13"/>
  <c r="F34" i="13"/>
  <c r="I13" i="22"/>
  <c r="M14" i="21" s="1"/>
  <c r="M34" i="13"/>
  <c r="I31" i="22"/>
  <c r="M33" i="21" s="1"/>
  <c r="AD34" i="13"/>
  <c r="V34" i="13"/>
  <c r="I13" i="20"/>
  <c r="K14" i="17" s="1"/>
  <c r="F37" i="13"/>
  <c r="T37" i="13"/>
  <c r="X37" i="13"/>
  <c r="H25" i="20"/>
  <c r="Y37" i="13"/>
  <c r="I26" i="20"/>
  <c r="K28" i="17" s="1"/>
  <c r="I28" i="20"/>
  <c r="K30" i="17" s="1"/>
  <c r="AA37" i="13"/>
  <c r="AB37" i="13"/>
  <c r="I29" i="20"/>
  <c r="C37" i="13"/>
  <c r="I10" i="20"/>
  <c r="I29" i="19"/>
  <c r="L31" i="17" s="1"/>
  <c r="AB38" i="13"/>
  <c r="I16" i="19"/>
  <c r="L17" i="17" s="1"/>
  <c r="O38" i="13"/>
  <c r="I26" i="19"/>
  <c r="L28" i="17" s="1"/>
  <c r="Y38" i="13"/>
  <c r="I30" i="19"/>
  <c r="L32" i="17" s="1"/>
  <c r="AC38" i="13"/>
  <c r="I36" i="19"/>
  <c r="L38" i="17" s="1"/>
  <c r="AH38" i="13"/>
  <c r="L24" i="13"/>
  <c r="I16" i="30"/>
  <c r="M17" i="29" s="1"/>
  <c r="O24" i="13"/>
  <c r="I28" i="30"/>
  <c r="M30" i="29" s="1"/>
  <c r="AA24" i="13"/>
  <c r="T29" i="13"/>
  <c r="I11" i="26"/>
  <c r="M12" i="25" s="1"/>
  <c r="D29" i="13"/>
  <c r="H25" i="24"/>
  <c r="K26" i="21" s="1"/>
  <c r="X32" i="13"/>
  <c r="I26" i="24"/>
  <c r="K28" i="21" s="1"/>
  <c r="Y32" i="13"/>
  <c r="I32" i="24"/>
  <c r="K34" i="21" s="1"/>
  <c r="AE32" i="13"/>
  <c r="I13" i="24"/>
  <c r="K14" i="21" s="1"/>
  <c r="F32" i="13"/>
  <c r="AJ236" i="7"/>
  <c r="E34" i="13"/>
  <c r="I12" i="22"/>
  <c r="M13" i="21" s="1"/>
  <c r="N34" i="13"/>
  <c r="AF34" i="13"/>
  <c r="I33" i="22"/>
  <c r="M35" i="21" s="1"/>
  <c r="I30" i="22"/>
  <c r="M32" i="21" s="1"/>
  <c r="AC34" i="13"/>
  <c r="W34" i="13"/>
  <c r="K37" i="13"/>
  <c r="V37" i="13"/>
  <c r="I34" i="20"/>
  <c r="K36" i="17" s="1"/>
  <c r="AG37" i="13"/>
  <c r="P38" i="13"/>
  <c r="I31" i="19"/>
  <c r="AD38" i="13"/>
  <c r="AI192" i="12"/>
  <c r="B237" i="12"/>
  <c r="I11" i="22"/>
  <c r="D34" i="13"/>
  <c r="I10" i="22"/>
  <c r="M11" i="21" s="1"/>
  <c r="C34" i="13"/>
  <c r="P34" i="13"/>
  <c r="K34" i="13"/>
  <c r="AI34" i="13"/>
  <c r="I37" i="22"/>
  <c r="I34" i="22"/>
  <c r="AG34" i="13"/>
  <c r="I29" i="22"/>
  <c r="AB34" i="13"/>
  <c r="I28" i="22"/>
  <c r="M30" i="21" s="1"/>
  <c r="AA34" i="13"/>
  <c r="I26" i="22"/>
  <c r="M28" i="21" s="1"/>
  <c r="Y34" i="13"/>
  <c r="T34" i="13"/>
  <c r="P37" i="13"/>
  <c r="W37" i="13"/>
  <c r="I27" i="20"/>
  <c r="K29" i="17" s="1"/>
  <c r="Z37" i="13"/>
  <c r="I30" i="20"/>
  <c r="K32" i="17" s="1"/>
  <c r="AC37" i="13"/>
  <c r="E37" i="13"/>
  <c r="I12" i="20"/>
  <c r="K13" i="17" s="1"/>
  <c r="L38" i="13"/>
  <c r="I27" i="19"/>
  <c r="L29" i="17" s="1"/>
  <c r="Z38" i="13"/>
  <c r="I11" i="19"/>
  <c r="L12" i="17" s="1"/>
  <c r="D38" i="13"/>
  <c r="K24" i="13"/>
  <c r="N24" i="13"/>
  <c r="I27" i="30"/>
  <c r="M29" i="29" s="1"/>
  <c r="Z24" i="13"/>
  <c r="AE24" i="13"/>
  <c r="I32" i="30"/>
  <c r="I34" i="30"/>
  <c r="AG24" i="13"/>
  <c r="AI24" i="13"/>
  <c r="I37" i="30"/>
  <c r="P29" i="13"/>
  <c r="H25" i="26"/>
  <c r="M26" i="25" s="1"/>
  <c r="X29" i="13"/>
  <c r="I32" i="26"/>
  <c r="AE29" i="13"/>
  <c r="I34" i="26"/>
  <c r="M36" i="25" s="1"/>
  <c r="AG29" i="13"/>
  <c r="I13" i="26"/>
  <c r="F29" i="13"/>
  <c r="M32" i="13"/>
  <c r="I31" i="24"/>
  <c r="AD32" i="13"/>
  <c r="I36" i="24"/>
  <c r="K38" i="21" s="1"/>
  <c r="AH32" i="13"/>
  <c r="AI102" i="11"/>
  <c r="B147" i="11"/>
  <c r="X24" i="13"/>
  <c r="H25" i="30"/>
  <c r="M26" i="29" s="1"/>
  <c r="I30" i="30"/>
  <c r="M32" i="29" s="1"/>
  <c r="AC24" i="13"/>
  <c r="E32" i="13"/>
  <c r="I12" i="24"/>
  <c r="I27" i="31"/>
  <c r="L29" i="29" s="1"/>
  <c r="Z23" i="13"/>
  <c r="I30" i="31"/>
  <c r="L32" i="29" s="1"/>
  <c r="AC23" i="13"/>
  <c r="I26" i="18"/>
  <c r="M28" i="17" s="1"/>
  <c r="Y39" i="13"/>
  <c r="Q32" i="13"/>
  <c r="K29" i="13"/>
  <c r="AB29" i="13"/>
  <c r="U38" i="13"/>
  <c r="AE39" i="13"/>
  <c r="T24" i="13"/>
  <c r="U22" i="13"/>
  <c r="C146" i="10"/>
  <c r="AJ101" i="10"/>
  <c r="Y24" i="13"/>
  <c r="I26" i="30"/>
  <c r="M28" i="29" s="1"/>
  <c r="I28" i="26"/>
  <c r="M30" i="25" s="1"/>
  <c r="AA29" i="13"/>
  <c r="I26" i="26"/>
  <c r="M28" i="25" s="1"/>
  <c r="Y29" i="13"/>
  <c r="H23" i="24"/>
  <c r="K24" i="21" s="1"/>
  <c r="U32" i="13"/>
  <c r="I30" i="24"/>
  <c r="K32" i="21" s="1"/>
  <c r="AC32" i="13"/>
  <c r="M22" i="13"/>
  <c r="Q23" i="13"/>
  <c r="K39" i="13"/>
  <c r="I29" i="23"/>
  <c r="L31" i="21" s="1"/>
  <c r="AB33" i="13"/>
  <c r="AJ146" i="15"/>
  <c r="C237" i="5"/>
  <c r="AJ192" i="5"/>
  <c r="V29" i="13"/>
  <c r="C32" i="13"/>
  <c r="AH23" i="13"/>
  <c r="N29" i="13"/>
  <c r="AB32" i="13"/>
  <c r="Q33" i="13"/>
  <c r="L22" i="13"/>
  <c r="AB22" i="13"/>
  <c r="T22" i="13"/>
  <c r="Q22" i="13"/>
  <c r="I27" i="32"/>
  <c r="K29" i="29" s="1"/>
  <c r="Z22" i="13"/>
  <c r="I28" i="32"/>
  <c r="K30" i="29" s="1"/>
  <c r="AA22" i="13"/>
  <c r="I31" i="32"/>
  <c r="K33" i="29" s="1"/>
  <c r="AD22" i="13"/>
  <c r="I36" i="32"/>
  <c r="K38" i="29" s="1"/>
  <c r="AH22" i="13"/>
  <c r="P23" i="13"/>
  <c r="I34" i="31"/>
  <c r="L36" i="29" s="1"/>
  <c r="AG23" i="13"/>
  <c r="I11" i="31"/>
  <c r="L12" i="29" s="1"/>
  <c r="D23" i="13"/>
  <c r="K33" i="13"/>
  <c r="AJ236" i="2"/>
  <c r="I28" i="19"/>
  <c r="L30" i="17" s="1"/>
  <c r="AA38" i="13"/>
  <c r="I11" i="30"/>
  <c r="M12" i="29" s="1"/>
  <c r="D24" i="13"/>
  <c r="AJ191" i="15"/>
  <c r="C236" i="15"/>
  <c r="L29" i="13"/>
  <c r="G111" i="7"/>
  <c r="G291" i="7"/>
  <c r="G246" i="7"/>
  <c r="G21" i="7"/>
  <c r="G66" i="7"/>
  <c r="G336" i="7"/>
  <c r="I30" i="32"/>
  <c r="AC22" i="13"/>
  <c r="I34" i="18"/>
  <c r="M36" i="17" s="1"/>
  <c r="AG39" i="13"/>
  <c r="AI192" i="7"/>
  <c r="G201" i="7"/>
  <c r="C24" i="13"/>
  <c r="X38" i="13"/>
  <c r="B24" i="13"/>
  <c r="I9" i="30"/>
  <c r="M10" i="29" s="1"/>
  <c r="I12" i="32"/>
  <c r="K13" i="29" s="1"/>
  <c r="E22" i="13"/>
  <c r="I26" i="31"/>
  <c r="L28" i="29" s="1"/>
  <c r="Y23" i="13"/>
  <c r="I32" i="23"/>
  <c r="L34" i="21" s="1"/>
  <c r="AE33" i="13"/>
  <c r="B237" i="9"/>
  <c r="C192" i="12"/>
  <c r="AJ147" i="12"/>
  <c r="AJ192" i="2"/>
  <c r="C237" i="2"/>
  <c r="G381" i="7"/>
  <c r="B282" i="6"/>
  <c r="C191" i="8"/>
  <c r="AJ146" i="8"/>
  <c r="G426" i="7"/>
  <c r="C237" i="15"/>
  <c r="AJ192" i="15"/>
  <c r="B23" i="13"/>
  <c r="U29" i="13"/>
  <c r="AH29" i="13"/>
  <c r="V32" i="13"/>
  <c r="AG32" i="13"/>
  <c r="AD33" i="13"/>
  <c r="AA39" i="13"/>
  <c r="AB24" i="13"/>
  <c r="O22" i="13"/>
  <c r="AE22" i="13"/>
  <c r="G291" i="6"/>
  <c r="G111" i="6"/>
  <c r="G381" i="6"/>
  <c r="G156" i="6"/>
  <c r="G426" i="6"/>
  <c r="G201" i="6"/>
  <c r="W22" i="13"/>
  <c r="L23" i="13"/>
  <c r="H23" i="31"/>
  <c r="L24" i="29" s="1"/>
  <c r="U23" i="13"/>
  <c r="I33" i="31"/>
  <c r="AF23" i="13"/>
  <c r="I12" i="31"/>
  <c r="L13" i="29" s="1"/>
  <c r="E23" i="13"/>
  <c r="I30" i="18"/>
  <c r="AC39" i="13"/>
  <c r="T33" i="13"/>
  <c r="G201" i="10"/>
  <c r="G156" i="5"/>
  <c r="G336" i="5"/>
  <c r="G381" i="12"/>
  <c r="G201" i="12"/>
  <c r="G21" i="12"/>
  <c r="G336" i="12"/>
  <c r="G156" i="12"/>
  <c r="G291" i="12"/>
  <c r="G246" i="12"/>
  <c r="G426" i="12"/>
  <c r="G111" i="12"/>
  <c r="G66" i="12"/>
  <c r="AJ146" i="11"/>
  <c r="G156" i="11"/>
  <c r="G381" i="11"/>
  <c r="B192" i="10"/>
  <c r="AI33" i="13"/>
  <c r="N39" i="13"/>
  <c r="AB39" i="13"/>
  <c r="AG22" i="13"/>
  <c r="G21" i="10"/>
  <c r="G381" i="5"/>
  <c r="G111" i="5"/>
  <c r="G426" i="10"/>
  <c r="G246" i="10"/>
  <c r="G66" i="10"/>
  <c r="G336" i="11"/>
  <c r="G66" i="11"/>
  <c r="M23" i="13"/>
  <c r="O39" i="13"/>
  <c r="U39" i="13"/>
  <c r="AI22" i="13"/>
  <c r="G111" i="10"/>
  <c r="G336" i="10"/>
  <c r="G291" i="5"/>
  <c r="G66" i="5"/>
  <c r="AJ101" i="5"/>
  <c r="C146" i="5"/>
  <c r="C101" i="12"/>
  <c r="AJ56" i="12"/>
  <c r="C147" i="4"/>
  <c r="AJ102" i="4"/>
  <c r="K53" i="4"/>
  <c r="K66" i="4" s="1"/>
  <c r="K98" i="4" s="1"/>
  <c r="K111" i="4" s="1"/>
  <c r="K143" i="4" s="1"/>
  <c r="K156" i="4" s="1"/>
  <c r="K188" i="4" s="1"/>
  <c r="K201" i="4" s="1"/>
  <c r="K233" i="4" s="1"/>
  <c r="K246" i="4" s="1"/>
  <c r="K278" i="4" s="1"/>
  <c r="K291" i="4" s="1"/>
  <c r="K323" i="4" s="1"/>
  <c r="K336" i="4" s="1"/>
  <c r="K368" i="4" s="1"/>
  <c r="K381" i="4" s="1"/>
  <c r="K413" i="4" s="1"/>
  <c r="K426" i="4" s="1"/>
  <c r="K458" i="4" s="1"/>
  <c r="K471" i="4" s="1"/>
  <c r="K503" i="4" s="1"/>
  <c r="K516" i="4" s="1"/>
  <c r="K548" i="4" s="1"/>
  <c r="K561" i="4" s="1"/>
  <c r="K593" i="4" s="1"/>
  <c r="K606" i="4" s="1"/>
  <c r="K638" i="4" s="1"/>
  <c r="K651" i="4" s="1"/>
  <c r="K683" i="4" s="1"/>
  <c r="K7" i="4" s="1"/>
  <c r="G381" i="1"/>
  <c r="G111" i="1"/>
  <c r="G426" i="1"/>
  <c r="G66" i="1"/>
  <c r="AJ101" i="2"/>
  <c r="K53" i="6"/>
  <c r="K66" i="6" s="1"/>
  <c r="K98" i="6" s="1"/>
  <c r="K111" i="6" s="1"/>
  <c r="K143" i="6" s="1"/>
  <c r="K156" i="6" s="1"/>
  <c r="K188" i="6" s="1"/>
  <c r="K201" i="6" s="1"/>
  <c r="K233" i="6" s="1"/>
  <c r="K246" i="6" s="1"/>
  <c r="K278" i="6" s="1"/>
  <c r="K291" i="6" s="1"/>
  <c r="K323" i="6" s="1"/>
  <c r="K336" i="6" s="1"/>
  <c r="K368" i="6" s="1"/>
  <c r="K381" i="6" s="1"/>
  <c r="K413" i="6" s="1"/>
  <c r="K426" i="6" s="1"/>
  <c r="K458" i="6" s="1"/>
  <c r="K471" i="6" s="1"/>
  <c r="K503" i="6" s="1"/>
  <c r="K516" i="6" s="1"/>
  <c r="K548" i="6" s="1"/>
  <c r="K561" i="6" s="1"/>
  <c r="K593" i="6" s="1"/>
  <c r="K606" i="6" s="1"/>
  <c r="K638" i="6" s="1"/>
  <c r="K651" i="6" s="1"/>
  <c r="K683" i="6" s="1"/>
  <c r="K7" i="6" s="1"/>
  <c r="G66" i="2"/>
  <c r="AJ102" i="2"/>
  <c r="AI57" i="12"/>
  <c r="G426" i="4"/>
  <c r="G156" i="4"/>
  <c r="G336" i="4"/>
  <c r="G111" i="4"/>
  <c r="G291" i="4"/>
  <c r="G246" i="4"/>
  <c r="G381" i="4"/>
  <c r="U725" i="2"/>
  <c r="U721" i="15" s="1"/>
  <c r="U725" i="15" s="1"/>
  <c r="U721" i="4" s="1"/>
  <c r="U725" i="4" s="1"/>
  <c r="U721" i="5" s="1"/>
  <c r="U725" i="5" s="1"/>
  <c r="U721" i="6" s="1"/>
  <c r="U725" i="6" s="1"/>
  <c r="U721" i="7" s="1"/>
  <c r="U725" i="7" s="1"/>
  <c r="U721" i="8" s="1"/>
  <c r="U725" i="8" s="1"/>
  <c r="U721" i="9" s="1"/>
  <c r="U725" i="9" s="1"/>
  <c r="U721" i="10" s="1"/>
  <c r="U725" i="10" s="1"/>
  <c r="U721" i="11" s="1"/>
  <c r="U725" i="11" s="1"/>
  <c r="U721" i="12" s="1"/>
  <c r="U725" i="12" s="1"/>
  <c r="N52" i="13" s="1"/>
  <c r="AJ146" i="4"/>
  <c r="C191" i="4"/>
  <c r="I37" i="21"/>
  <c r="AK101" i="1"/>
  <c r="E146" i="1"/>
  <c r="E191" i="1" s="1"/>
  <c r="E236" i="1" s="1"/>
  <c r="AK56" i="1"/>
  <c r="E11" i="15"/>
  <c r="E56" i="15"/>
  <c r="AK11" i="2"/>
  <c r="G415" i="4"/>
  <c r="G100" i="15"/>
  <c r="G280" i="15"/>
  <c r="G280" i="4"/>
  <c r="G190" i="4"/>
  <c r="G595" i="5" s="1"/>
  <c r="G10" i="4"/>
  <c r="G325" i="4"/>
  <c r="G55" i="4"/>
  <c r="G460" i="5" s="1"/>
  <c r="G190" i="15"/>
  <c r="G370" i="15"/>
  <c r="I37" i="17"/>
  <c r="F48" i="25"/>
  <c r="H50" i="25" s="1"/>
  <c r="F48" i="29"/>
  <c r="H50" i="29" s="1"/>
  <c r="F48" i="17"/>
  <c r="H50" i="17" s="1"/>
  <c r="I37" i="29"/>
  <c r="F48" i="21"/>
  <c r="H50" i="21" s="1"/>
  <c r="I37" i="25"/>
  <c r="AI102" i="1" l="1"/>
  <c r="AJ237" i="10"/>
  <c r="AJ146" i="1"/>
  <c r="AJ192" i="10"/>
  <c r="F49" i="21"/>
  <c r="Q40" i="13"/>
  <c r="AG471" i="5"/>
  <c r="AG503" i="5" s="1"/>
  <c r="AG516" i="5" s="1"/>
  <c r="AG548" i="5" s="1"/>
  <c r="AG561" i="5" s="1"/>
  <c r="AG593" i="5" s="1"/>
  <c r="AG606" i="5" s="1"/>
  <c r="AG638" i="5" s="1"/>
  <c r="AG651" i="5" s="1"/>
  <c r="AG683" i="5" s="1"/>
  <c r="AG7" i="5" s="1"/>
  <c r="I33" i="27" s="1"/>
  <c r="L35" i="25" s="1"/>
  <c r="AF28" i="13"/>
  <c r="Z471" i="5"/>
  <c r="Z503" i="5" s="1"/>
  <c r="Z516" i="5" s="1"/>
  <c r="Z548" i="5" s="1"/>
  <c r="Z561" i="5" s="1"/>
  <c r="Z593" i="5" s="1"/>
  <c r="Z606" i="5" s="1"/>
  <c r="Z638" i="5" s="1"/>
  <c r="Z651" i="5" s="1"/>
  <c r="Z683" i="5" s="1"/>
  <c r="Z7" i="5" s="1"/>
  <c r="I26" i="27" s="1"/>
  <c r="L28" i="25" s="1"/>
  <c r="I28" i="25" s="1"/>
  <c r="Y28" i="13"/>
  <c r="Y30" i="13" s="1"/>
  <c r="AF471" i="5"/>
  <c r="AF503" i="5" s="1"/>
  <c r="AF516" i="5" s="1"/>
  <c r="AF548" i="5" s="1"/>
  <c r="AF561" i="5" s="1"/>
  <c r="AF593" i="5" s="1"/>
  <c r="AF606" i="5" s="1"/>
  <c r="AF638" i="5" s="1"/>
  <c r="AF651" i="5" s="1"/>
  <c r="AF683" i="5" s="1"/>
  <c r="AF7" i="5" s="1"/>
  <c r="I32" i="27" s="1"/>
  <c r="L34" i="25" s="1"/>
  <c r="AE28" i="13"/>
  <c r="AE471" i="5"/>
  <c r="AE503" i="5" s="1"/>
  <c r="AE516" i="5" s="1"/>
  <c r="AE548" i="5" s="1"/>
  <c r="AE561" i="5" s="1"/>
  <c r="AE593" i="5" s="1"/>
  <c r="AE606" i="5" s="1"/>
  <c r="AE638" i="5" s="1"/>
  <c r="AE651" i="5" s="1"/>
  <c r="AE683" i="5" s="1"/>
  <c r="AE7" i="5" s="1"/>
  <c r="I31" i="27" s="1"/>
  <c r="L33" i="25" s="1"/>
  <c r="AD28" i="13"/>
  <c r="AD30" i="13" s="1"/>
  <c r="Y471" i="5"/>
  <c r="Y503" i="5" s="1"/>
  <c r="Y516" i="5" s="1"/>
  <c r="Y548" i="5" s="1"/>
  <c r="Y561" i="5" s="1"/>
  <c r="Y593" i="5" s="1"/>
  <c r="Y606" i="5" s="1"/>
  <c r="Y638" i="5" s="1"/>
  <c r="Y651" i="5" s="1"/>
  <c r="Y683" i="5" s="1"/>
  <c r="Y7" i="5" s="1"/>
  <c r="H25" i="27" s="1"/>
  <c r="L26" i="25" s="1"/>
  <c r="H26" i="25" s="1"/>
  <c r="X28" i="13"/>
  <c r="X30" i="13" s="1"/>
  <c r="V471" i="5"/>
  <c r="V503" i="5" s="1"/>
  <c r="V516" i="5" s="1"/>
  <c r="V548" i="5" s="1"/>
  <c r="V561" i="5" s="1"/>
  <c r="V593" i="5" s="1"/>
  <c r="V606" i="5" s="1"/>
  <c r="V638" i="5" s="1"/>
  <c r="V651" i="5" s="1"/>
  <c r="V683" i="5" s="1"/>
  <c r="V7" i="5" s="1"/>
  <c r="H23" i="27" s="1"/>
  <c r="L24" i="25" s="1"/>
  <c r="H24" i="25" s="1"/>
  <c r="U28" i="13"/>
  <c r="U30" i="13" s="1"/>
  <c r="AK471" i="5"/>
  <c r="AK503" i="5" s="1"/>
  <c r="AK516" i="5" s="1"/>
  <c r="AK548" i="5" s="1"/>
  <c r="AK561" i="5" s="1"/>
  <c r="AK593" i="5" s="1"/>
  <c r="AK606" i="5" s="1"/>
  <c r="AK638" i="5" s="1"/>
  <c r="AK651" i="5" s="1"/>
  <c r="AK683" i="5" s="1"/>
  <c r="AK7" i="5" s="1"/>
  <c r="I37" i="27" s="1"/>
  <c r="AI28" i="13"/>
  <c r="AB471" i="5"/>
  <c r="AB503" i="5" s="1"/>
  <c r="AB516" i="5" s="1"/>
  <c r="AB548" i="5" s="1"/>
  <c r="AB561" i="5" s="1"/>
  <c r="AB593" i="5" s="1"/>
  <c r="AB606" i="5" s="1"/>
  <c r="AB638" i="5" s="1"/>
  <c r="AB651" i="5" s="1"/>
  <c r="AB683" i="5" s="1"/>
  <c r="AB7" i="5" s="1"/>
  <c r="I28" i="27" s="1"/>
  <c r="L30" i="25" s="1"/>
  <c r="I30" i="25" s="1"/>
  <c r="AA28" i="13"/>
  <c r="AA30" i="13" s="1"/>
  <c r="AA471" i="5"/>
  <c r="AA503" i="5" s="1"/>
  <c r="AA516" i="5" s="1"/>
  <c r="AA548" i="5" s="1"/>
  <c r="AA561" i="5" s="1"/>
  <c r="AA593" i="5" s="1"/>
  <c r="AA606" i="5" s="1"/>
  <c r="AA638" i="5" s="1"/>
  <c r="AA651" i="5" s="1"/>
  <c r="AA683" i="5" s="1"/>
  <c r="AA7" i="5" s="1"/>
  <c r="I27" i="27" s="1"/>
  <c r="Z28" i="13"/>
  <c r="Z30" i="13" s="1"/>
  <c r="AH471" i="5"/>
  <c r="AH503" i="5" s="1"/>
  <c r="AH516" i="5" s="1"/>
  <c r="AH548" i="5" s="1"/>
  <c r="AH561" i="5" s="1"/>
  <c r="AH593" i="5" s="1"/>
  <c r="AH606" i="5" s="1"/>
  <c r="AH638" i="5" s="1"/>
  <c r="AH651" i="5" s="1"/>
  <c r="AH683" i="5" s="1"/>
  <c r="AH7" i="5" s="1"/>
  <c r="I34" i="27" s="1"/>
  <c r="L36" i="25" s="1"/>
  <c r="I36" i="25" s="1"/>
  <c r="AG28" i="13"/>
  <c r="AG30" i="13" s="1"/>
  <c r="AC471" i="5"/>
  <c r="AC503" i="5" s="1"/>
  <c r="AC516" i="5" s="1"/>
  <c r="AC548" i="5" s="1"/>
  <c r="AC561" i="5" s="1"/>
  <c r="AC593" i="5" s="1"/>
  <c r="AC606" i="5" s="1"/>
  <c r="AC638" i="5" s="1"/>
  <c r="AC651" i="5" s="1"/>
  <c r="AC683" i="5" s="1"/>
  <c r="AC7" i="5" s="1"/>
  <c r="I29" i="27" s="1"/>
  <c r="AB28" i="13"/>
  <c r="AJ471" i="5"/>
  <c r="AJ503" i="5" s="1"/>
  <c r="AJ516" i="5" s="1"/>
  <c r="AJ548" i="5" s="1"/>
  <c r="AJ561" i="5" s="1"/>
  <c r="AJ593" i="5" s="1"/>
  <c r="AJ606" i="5" s="1"/>
  <c r="AJ638" i="5" s="1"/>
  <c r="AJ651" i="5" s="1"/>
  <c r="AJ683" i="5" s="1"/>
  <c r="AJ7" i="5" s="1"/>
  <c r="I36" i="27" s="1"/>
  <c r="L38" i="25" s="1"/>
  <c r="I38" i="25" s="1"/>
  <c r="AH28" i="13"/>
  <c r="AH30" i="13" s="1"/>
  <c r="X471" i="5"/>
  <c r="X503" i="5" s="1"/>
  <c r="X516" i="5" s="1"/>
  <c r="X548" i="5" s="1"/>
  <c r="X561" i="5" s="1"/>
  <c r="X593" i="5" s="1"/>
  <c r="X606" i="5" s="1"/>
  <c r="X638" i="5" s="1"/>
  <c r="X651" i="5" s="1"/>
  <c r="X683" i="5" s="1"/>
  <c r="X7" i="5" s="1"/>
  <c r="W28" i="13"/>
  <c r="W30" i="13" s="1"/>
  <c r="W471" i="5"/>
  <c r="W503" i="5" s="1"/>
  <c r="W516" i="5" s="1"/>
  <c r="W548" i="5" s="1"/>
  <c r="W561" i="5" s="1"/>
  <c r="W593" i="5" s="1"/>
  <c r="W606" i="5" s="1"/>
  <c r="W638" i="5" s="1"/>
  <c r="W651" i="5" s="1"/>
  <c r="W683" i="5" s="1"/>
  <c r="W7" i="5" s="1"/>
  <c r="H24" i="27" s="1"/>
  <c r="L25" i="25" s="1"/>
  <c r="V28" i="13"/>
  <c r="V30" i="13" s="1"/>
  <c r="AD471" i="5"/>
  <c r="AD503" i="5" s="1"/>
  <c r="AD516" i="5" s="1"/>
  <c r="AD548" i="5" s="1"/>
  <c r="AD561" i="5" s="1"/>
  <c r="AD593" i="5" s="1"/>
  <c r="AD606" i="5" s="1"/>
  <c r="AD638" i="5" s="1"/>
  <c r="AD651" i="5" s="1"/>
  <c r="AD683" i="5" s="1"/>
  <c r="AD7" i="5" s="1"/>
  <c r="I30" i="27" s="1"/>
  <c r="L32" i="25" s="1"/>
  <c r="I32" i="25" s="1"/>
  <c r="AC28" i="13"/>
  <c r="U471" i="5"/>
  <c r="U503" i="5" s="1"/>
  <c r="U516" i="5" s="1"/>
  <c r="U548" i="5" s="1"/>
  <c r="U561" i="5" s="1"/>
  <c r="U593" i="5" s="1"/>
  <c r="U606" i="5" s="1"/>
  <c r="U638" i="5" s="1"/>
  <c r="U651" i="5" s="1"/>
  <c r="U683" i="5" s="1"/>
  <c r="U7" i="5" s="1"/>
  <c r="H22" i="27" s="1"/>
  <c r="L23" i="25" s="1"/>
  <c r="T28" i="13"/>
  <c r="R471" i="5"/>
  <c r="R503" i="5" s="1"/>
  <c r="R516" i="5" s="1"/>
  <c r="R548" i="5" s="1"/>
  <c r="R561" i="5" s="1"/>
  <c r="R593" i="5" s="1"/>
  <c r="R606" i="5" s="1"/>
  <c r="R638" i="5" s="1"/>
  <c r="R651" i="5" s="1"/>
  <c r="R683" i="5" s="1"/>
  <c r="R7" i="5" s="1"/>
  <c r="Q28" i="13"/>
  <c r="Q30" i="13" s="1"/>
  <c r="P471" i="5"/>
  <c r="P503" i="5" s="1"/>
  <c r="P516" i="5" s="1"/>
  <c r="P548" i="5" s="1"/>
  <c r="P561" i="5" s="1"/>
  <c r="P593" i="5" s="1"/>
  <c r="P606" i="5" s="1"/>
  <c r="P638" i="5" s="1"/>
  <c r="P651" i="5" s="1"/>
  <c r="P683" i="5" s="1"/>
  <c r="P7" i="5" s="1"/>
  <c r="I16" i="27" s="1"/>
  <c r="L17" i="25" s="1"/>
  <c r="I17" i="25" s="1"/>
  <c r="O28" i="13"/>
  <c r="O30" i="13" s="1"/>
  <c r="Q471" i="5"/>
  <c r="Q503" i="5" s="1"/>
  <c r="Q516" i="5" s="1"/>
  <c r="Q548" i="5" s="1"/>
  <c r="Q561" i="5" s="1"/>
  <c r="Q593" i="5" s="1"/>
  <c r="Q606" i="5" s="1"/>
  <c r="Q638" i="5" s="1"/>
  <c r="Q651" i="5" s="1"/>
  <c r="Q683" i="5" s="1"/>
  <c r="Q7" i="5" s="1"/>
  <c r="P28" i="13"/>
  <c r="M471" i="5"/>
  <c r="M503" i="5" s="1"/>
  <c r="M516" i="5" s="1"/>
  <c r="M548" i="5" s="1"/>
  <c r="M561" i="5" s="1"/>
  <c r="M593" i="5" s="1"/>
  <c r="M606" i="5" s="1"/>
  <c r="M638" i="5" s="1"/>
  <c r="M651" i="5" s="1"/>
  <c r="M683" i="5" s="1"/>
  <c r="M7" i="5" s="1"/>
  <c r="L28" i="13"/>
  <c r="L30" i="13" s="1"/>
  <c r="N471" i="5"/>
  <c r="N503" i="5" s="1"/>
  <c r="N516" i="5" s="1"/>
  <c r="N548" i="5" s="1"/>
  <c r="N561" i="5" s="1"/>
  <c r="N593" i="5" s="1"/>
  <c r="N606" i="5" s="1"/>
  <c r="N638" i="5" s="1"/>
  <c r="N651" i="5" s="1"/>
  <c r="N683" i="5" s="1"/>
  <c r="N7" i="5" s="1"/>
  <c r="M28" i="13"/>
  <c r="M30" i="13" s="1"/>
  <c r="O471" i="5"/>
  <c r="O503" i="5" s="1"/>
  <c r="O516" i="5" s="1"/>
  <c r="O548" i="5" s="1"/>
  <c r="O561" i="5" s="1"/>
  <c r="O593" i="5" s="1"/>
  <c r="O606" i="5" s="1"/>
  <c r="O638" i="5" s="1"/>
  <c r="O651" i="5" s="1"/>
  <c r="O683" i="5" s="1"/>
  <c r="O7" i="5" s="1"/>
  <c r="N28" i="13"/>
  <c r="N30" i="13" s="1"/>
  <c r="K471" i="7"/>
  <c r="K503" i="7" s="1"/>
  <c r="K516" i="7" s="1"/>
  <c r="K548" i="7" s="1"/>
  <c r="K561" i="7" s="1"/>
  <c r="K593" i="7" s="1"/>
  <c r="K606" i="7" s="1"/>
  <c r="K638" i="7" s="1"/>
  <c r="K651" i="7" s="1"/>
  <c r="K683" i="7" s="1"/>
  <c r="K7" i="7" s="1"/>
  <c r="O692" i="7" s="1"/>
  <c r="J32" i="13"/>
  <c r="L471" i="5"/>
  <c r="L503" i="5" s="1"/>
  <c r="L516" i="5" s="1"/>
  <c r="L548" i="5" s="1"/>
  <c r="L561" i="5" s="1"/>
  <c r="L593" i="5" s="1"/>
  <c r="L606" i="5" s="1"/>
  <c r="L638" i="5" s="1"/>
  <c r="L651" i="5" s="1"/>
  <c r="L683" i="5" s="1"/>
  <c r="L7" i="5" s="1"/>
  <c r="K28" i="13"/>
  <c r="K30" i="13" s="1"/>
  <c r="K98" i="5"/>
  <c r="K111" i="5" s="1"/>
  <c r="K143" i="5" s="1"/>
  <c r="K156" i="5" s="1"/>
  <c r="K188" i="5" s="1"/>
  <c r="K201" i="5" s="1"/>
  <c r="K233" i="5" s="1"/>
  <c r="K246" i="5" s="1"/>
  <c r="K278" i="5" s="1"/>
  <c r="K291" i="5" s="1"/>
  <c r="K323" i="5" s="1"/>
  <c r="K336" i="5" s="1"/>
  <c r="K368" i="5" s="1"/>
  <c r="K381" i="5" s="1"/>
  <c r="K413" i="5" s="1"/>
  <c r="K426" i="5" s="1"/>
  <c r="K458" i="5" s="1"/>
  <c r="K471" i="5" s="1"/>
  <c r="K503" i="5" s="1"/>
  <c r="K516" i="5" s="1"/>
  <c r="K548" i="5" s="1"/>
  <c r="K561" i="5" s="1"/>
  <c r="K593" i="5" s="1"/>
  <c r="K606" i="5" s="1"/>
  <c r="K638" i="5" s="1"/>
  <c r="K651" i="5" s="1"/>
  <c r="K683" i="5" s="1"/>
  <c r="K7" i="5" s="1"/>
  <c r="O692" i="5" s="1"/>
  <c r="F471" i="5"/>
  <c r="F503" i="5" s="1"/>
  <c r="F516" i="5" s="1"/>
  <c r="F548" i="5" s="1"/>
  <c r="F561" i="5" s="1"/>
  <c r="F593" i="5" s="1"/>
  <c r="F606" i="5" s="1"/>
  <c r="F638" i="5" s="1"/>
  <c r="F651" i="5" s="1"/>
  <c r="F683" i="5" s="1"/>
  <c r="F7" i="5" s="1"/>
  <c r="I13" i="27" s="1"/>
  <c r="L14" i="25" s="1"/>
  <c r="F28" i="13"/>
  <c r="F30" i="13" s="1"/>
  <c r="B471" i="5"/>
  <c r="B503" i="5" s="1"/>
  <c r="B516" i="5" s="1"/>
  <c r="B548" i="5" s="1"/>
  <c r="B561" i="5" s="1"/>
  <c r="B593" i="5" s="1"/>
  <c r="B606" i="5" s="1"/>
  <c r="B638" i="5" s="1"/>
  <c r="B651" i="5" s="1"/>
  <c r="B683" i="5" s="1"/>
  <c r="B7" i="5" s="1"/>
  <c r="I9" i="27" s="1"/>
  <c r="L10" i="25" s="1"/>
  <c r="I10" i="25" s="1"/>
  <c r="B28" i="13"/>
  <c r="B30" i="13" s="1"/>
  <c r="E471" i="5"/>
  <c r="E503" i="5" s="1"/>
  <c r="E516" i="5" s="1"/>
  <c r="E548" i="5" s="1"/>
  <c r="E561" i="5" s="1"/>
  <c r="E593" i="5" s="1"/>
  <c r="E606" i="5" s="1"/>
  <c r="E638" i="5" s="1"/>
  <c r="E651" i="5" s="1"/>
  <c r="E683" i="5" s="1"/>
  <c r="E7" i="5" s="1"/>
  <c r="I12" i="27" s="1"/>
  <c r="L13" i="25" s="1"/>
  <c r="I13" i="25" s="1"/>
  <c r="E28" i="13"/>
  <c r="E30" i="13" s="1"/>
  <c r="D471" i="5"/>
  <c r="D503" i="5" s="1"/>
  <c r="D516" i="5" s="1"/>
  <c r="D548" i="5" s="1"/>
  <c r="D561" i="5" s="1"/>
  <c r="D593" i="5" s="1"/>
  <c r="D606" i="5" s="1"/>
  <c r="D638" i="5" s="1"/>
  <c r="D651" i="5" s="1"/>
  <c r="D683" i="5" s="1"/>
  <c r="D7" i="5" s="1"/>
  <c r="I11" i="27" s="1"/>
  <c r="L12" i="25" s="1"/>
  <c r="I12" i="25" s="1"/>
  <c r="D28" i="13"/>
  <c r="D30" i="13" s="1"/>
  <c r="C471" i="5"/>
  <c r="C503" i="5" s="1"/>
  <c r="C516" i="5" s="1"/>
  <c r="C548" i="5" s="1"/>
  <c r="C561" i="5" s="1"/>
  <c r="C593" i="5" s="1"/>
  <c r="C606" i="5" s="1"/>
  <c r="C638" i="5" s="1"/>
  <c r="C651" i="5" s="1"/>
  <c r="C683" i="5" s="1"/>
  <c r="C7" i="5" s="1"/>
  <c r="I10" i="27" s="1"/>
  <c r="L11" i="25" s="1"/>
  <c r="I11" i="25" s="1"/>
  <c r="C28" i="13"/>
  <c r="C30" i="13" s="1"/>
  <c r="U701" i="4"/>
  <c r="U705" i="4" s="1"/>
  <c r="U701" i="5" s="1"/>
  <c r="U705" i="5" s="1"/>
  <c r="U701" i="6" s="1"/>
  <c r="U705" i="6" s="1"/>
  <c r="H52" i="29"/>
  <c r="AE721" i="6"/>
  <c r="AE725" i="6" s="1"/>
  <c r="AE711" i="7"/>
  <c r="AE715" i="7" s="1"/>
  <c r="AE701" i="7"/>
  <c r="AE705" i="7" s="1"/>
  <c r="O692" i="12"/>
  <c r="J39" i="13"/>
  <c r="S39" i="13" s="1"/>
  <c r="H24" i="19"/>
  <c r="L25" i="17" s="1"/>
  <c r="J37" i="13"/>
  <c r="S37" i="13" s="1"/>
  <c r="O692" i="10"/>
  <c r="O692" i="9"/>
  <c r="I11" i="21"/>
  <c r="O692" i="8"/>
  <c r="I15" i="20"/>
  <c r="K16" i="17" s="1"/>
  <c r="J33" i="13"/>
  <c r="S33" i="13" s="1"/>
  <c r="H24" i="23"/>
  <c r="L25" i="21" s="1"/>
  <c r="I15" i="23"/>
  <c r="L16" i="21" s="1"/>
  <c r="F49" i="17"/>
  <c r="M78" i="13"/>
  <c r="C192" i="9"/>
  <c r="AJ147" i="9"/>
  <c r="I15" i="24"/>
  <c r="K16" i="21" s="1"/>
  <c r="H24" i="18"/>
  <c r="M25" i="17" s="1"/>
  <c r="H24" i="24"/>
  <c r="K25" i="21" s="1"/>
  <c r="W35" i="13"/>
  <c r="AJ237" i="6"/>
  <c r="C282" i="6"/>
  <c r="AJ147" i="11"/>
  <c r="C192" i="11"/>
  <c r="C281" i="11"/>
  <c r="AJ236" i="11"/>
  <c r="AI282" i="7"/>
  <c r="B327" i="7"/>
  <c r="AI147" i="5"/>
  <c r="C147" i="1"/>
  <c r="J34" i="13"/>
  <c r="S34" i="13" s="1"/>
  <c r="I39" i="17"/>
  <c r="O692" i="11"/>
  <c r="I15" i="18"/>
  <c r="M16" i="17" s="1"/>
  <c r="U711" i="5"/>
  <c r="U715" i="5" s="1"/>
  <c r="U711" i="6" s="1"/>
  <c r="U715" i="6" s="1"/>
  <c r="H24" i="28"/>
  <c r="K25" i="25" s="1"/>
  <c r="H24" i="26"/>
  <c r="M25" i="25" s="1"/>
  <c r="I14" i="28"/>
  <c r="K15" i="25" s="1"/>
  <c r="I15" i="28"/>
  <c r="K16" i="25" s="1"/>
  <c r="I17" i="29"/>
  <c r="I14" i="31"/>
  <c r="L15" i="29" s="1"/>
  <c r="H51" i="29"/>
  <c r="U691" i="4"/>
  <c r="U695" i="4" s="1"/>
  <c r="U691" i="5" s="1"/>
  <c r="U695" i="5" s="1"/>
  <c r="U691" i="6" s="1"/>
  <c r="U695" i="6" s="1"/>
  <c r="H51" i="25" s="1"/>
  <c r="I15" i="26"/>
  <c r="M16" i="25" s="1"/>
  <c r="R27" i="13"/>
  <c r="T7" i="4"/>
  <c r="S7" i="4"/>
  <c r="O692" i="15"/>
  <c r="I15" i="30"/>
  <c r="M16" i="29" s="1"/>
  <c r="J24" i="13"/>
  <c r="S24" i="13" s="1"/>
  <c r="H24" i="30"/>
  <c r="M25" i="29" s="1"/>
  <c r="F25" i="13"/>
  <c r="I31" i="29"/>
  <c r="H24" i="31"/>
  <c r="L25" i="29" s="1"/>
  <c r="O692" i="2"/>
  <c r="J23" i="13"/>
  <c r="S23" i="13" s="1"/>
  <c r="I28" i="29"/>
  <c r="I15" i="32"/>
  <c r="K16" i="29" s="1"/>
  <c r="J22" i="13"/>
  <c r="S22" i="13" s="1"/>
  <c r="O692" i="1"/>
  <c r="J685" i="1"/>
  <c r="E2" i="1" s="1"/>
  <c r="C25" i="13"/>
  <c r="G640" i="15"/>
  <c r="G640" i="4"/>
  <c r="G595" i="15"/>
  <c r="G595" i="4"/>
  <c r="E146" i="2"/>
  <c r="E191" i="2" s="1"/>
  <c r="X25" i="13"/>
  <c r="G505" i="4"/>
  <c r="G505" i="15"/>
  <c r="I36" i="17"/>
  <c r="G550" i="15"/>
  <c r="G550" i="4"/>
  <c r="R38" i="13"/>
  <c r="AC30" i="13"/>
  <c r="I34" i="21"/>
  <c r="C40" i="13"/>
  <c r="I30" i="17"/>
  <c r="B35" i="13"/>
  <c r="I38" i="17"/>
  <c r="Z35" i="13"/>
  <c r="I11" i="29"/>
  <c r="AF40" i="13"/>
  <c r="AG35" i="13"/>
  <c r="E40" i="13"/>
  <c r="I30" i="21"/>
  <c r="I13" i="17"/>
  <c r="AD25" i="13"/>
  <c r="AF30" i="13"/>
  <c r="I12" i="17"/>
  <c r="X35" i="13"/>
  <c r="F40" i="13"/>
  <c r="AI40" i="13"/>
  <c r="I38" i="29"/>
  <c r="AH35" i="13"/>
  <c r="G460" i="15"/>
  <c r="G460" i="4"/>
  <c r="P25" i="13"/>
  <c r="K26" i="17"/>
  <c r="H26" i="17" s="1"/>
  <c r="AJ147" i="8"/>
  <c r="C192" i="8"/>
  <c r="M32" i="17"/>
  <c r="I32" i="17" s="1"/>
  <c r="L35" i="29"/>
  <c r="I35" i="29" s="1"/>
  <c r="R33" i="13"/>
  <c r="S7" i="2"/>
  <c r="L25" i="13"/>
  <c r="S7" i="1"/>
  <c r="K13" i="21"/>
  <c r="I13" i="21" s="1"/>
  <c r="AI30" i="13"/>
  <c r="M39" i="21"/>
  <c r="I39" i="21" s="1"/>
  <c r="I15" i="22"/>
  <c r="M16" i="21" s="1"/>
  <c r="N35" i="13"/>
  <c r="M40" i="13"/>
  <c r="J38" i="13"/>
  <c r="M36" i="21"/>
  <c r="I36" i="21" s="1"/>
  <c r="AI25" i="13"/>
  <c r="AE25" i="13"/>
  <c r="Y25" i="13"/>
  <c r="Q35" i="13"/>
  <c r="E35" i="13"/>
  <c r="K33" i="21"/>
  <c r="I33" i="21" s="1"/>
  <c r="M14" i="25"/>
  <c r="M34" i="25"/>
  <c r="I34" i="25" s="1"/>
  <c r="M36" i="29"/>
  <c r="I36" i="29" s="1"/>
  <c r="L39" i="25"/>
  <c r="I39" i="25" s="1"/>
  <c r="L29" i="25"/>
  <c r="I29" i="25" s="1"/>
  <c r="M31" i="21"/>
  <c r="I31" i="21" s="1"/>
  <c r="M12" i="21"/>
  <c r="I12" i="21" s="1"/>
  <c r="L31" i="25"/>
  <c r="I31" i="25" s="1"/>
  <c r="L33" i="17"/>
  <c r="I33" i="17" s="1"/>
  <c r="K31" i="17"/>
  <c r="I31" i="17" s="1"/>
  <c r="K17" i="21"/>
  <c r="I17" i="21" s="1"/>
  <c r="M35" i="25"/>
  <c r="M33" i="29"/>
  <c r="I33" i="29" s="1"/>
  <c r="M26" i="21"/>
  <c r="H26" i="21" s="1"/>
  <c r="M33" i="25"/>
  <c r="M14" i="29"/>
  <c r="I14" i="29" s="1"/>
  <c r="D40" i="13"/>
  <c r="K34" i="17"/>
  <c r="I34" i="17" s="1"/>
  <c r="K17" i="17"/>
  <c r="I17" i="17" s="1"/>
  <c r="L40" i="13"/>
  <c r="M38" i="21"/>
  <c r="I38" i="21" s="1"/>
  <c r="K29" i="21"/>
  <c r="I29" i="21" s="1"/>
  <c r="AJ27" i="13"/>
  <c r="K11" i="17"/>
  <c r="I11" i="17" s="1"/>
  <c r="W25" i="13"/>
  <c r="K32" i="29"/>
  <c r="I32" i="29" s="1"/>
  <c r="I14" i="26"/>
  <c r="M15" i="25" s="1"/>
  <c r="Q25" i="13"/>
  <c r="M39" i="29"/>
  <c r="I39" i="29" s="1"/>
  <c r="M34" i="29"/>
  <c r="I34" i="29" s="1"/>
  <c r="V40" i="13"/>
  <c r="B327" i="8"/>
  <c r="AI282" i="8"/>
  <c r="I29" i="17"/>
  <c r="I35" i="17"/>
  <c r="AJ39" i="13"/>
  <c r="M35" i="13"/>
  <c r="I14" i="19"/>
  <c r="L15" i="17" s="1"/>
  <c r="W40" i="13"/>
  <c r="I30" i="29"/>
  <c r="N25" i="13"/>
  <c r="AF35" i="13"/>
  <c r="U40" i="13"/>
  <c r="AE30" i="13"/>
  <c r="AI147" i="2"/>
  <c r="B192" i="2"/>
  <c r="AI147" i="15"/>
  <c r="B192" i="15"/>
  <c r="AI192" i="5"/>
  <c r="B237" i="5"/>
  <c r="AK191" i="1"/>
  <c r="AI35" i="13"/>
  <c r="H26" i="29"/>
  <c r="C191" i="6"/>
  <c r="AJ146" i="6"/>
  <c r="V35" i="13"/>
  <c r="AH25" i="13"/>
  <c r="AA25" i="13"/>
  <c r="I28" i="17"/>
  <c r="AE35" i="13"/>
  <c r="AJ38" i="13"/>
  <c r="AA40" i="13"/>
  <c r="I14" i="21"/>
  <c r="I35" i="21"/>
  <c r="AH40" i="13"/>
  <c r="AK146" i="1"/>
  <c r="AJ23" i="13"/>
  <c r="T7" i="15"/>
  <c r="I13" i="29"/>
  <c r="I32" i="21"/>
  <c r="AJ24" i="13"/>
  <c r="P40" i="13"/>
  <c r="X40" i="13"/>
  <c r="C192" i="7"/>
  <c r="AJ147" i="7"/>
  <c r="B237" i="4"/>
  <c r="AI192" i="4"/>
  <c r="C327" i="10"/>
  <c r="AJ282" i="10"/>
  <c r="V25" i="13"/>
  <c r="H24" i="32"/>
  <c r="K25" i="29" s="1"/>
  <c r="I29" i="29"/>
  <c r="I12" i="29"/>
  <c r="O690" i="1"/>
  <c r="O691" i="1" s="1"/>
  <c r="G22" i="13"/>
  <c r="AJ237" i="15"/>
  <c r="C282" i="15"/>
  <c r="AI147" i="11"/>
  <c r="B192" i="11"/>
  <c r="C236" i="9"/>
  <c r="AJ191" i="9"/>
  <c r="AJ191" i="1"/>
  <c r="C236" i="1"/>
  <c r="C146" i="12"/>
  <c r="AJ101" i="12"/>
  <c r="AJ33" i="13"/>
  <c r="R23" i="13"/>
  <c r="O25" i="13"/>
  <c r="AJ192" i="12"/>
  <c r="C237" i="12"/>
  <c r="R22" i="13"/>
  <c r="C281" i="15"/>
  <c r="AJ236" i="15"/>
  <c r="AJ281" i="2"/>
  <c r="C326" i="2"/>
  <c r="T7" i="12"/>
  <c r="T8" i="12" s="1"/>
  <c r="U35" i="13"/>
  <c r="AC40" i="13"/>
  <c r="H22" i="22"/>
  <c r="M23" i="21" s="1"/>
  <c r="T7" i="9"/>
  <c r="I14" i="22"/>
  <c r="M15" i="21" s="1"/>
  <c r="S7" i="9"/>
  <c r="B282" i="12"/>
  <c r="AI237" i="12"/>
  <c r="I15" i="19"/>
  <c r="AJ29" i="13"/>
  <c r="I14" i="17"/>
  <c r="H22" i="24"/>
  <c r="K23" i="21" s="1"/>
  <c r="T7" i="7"/>
  <c r="P35" i="13"/>
  <c r="K35" i="13"/>
  <c r="R32" i="13"/>
  <c r="B40" i="13"/>
  <c r="AG25" i="13"/>
  <c r="B237" i="10"/>
  <c r="AI192" i="10"/>
  <c r="H22" i="23"/>
  <c r="L23" i="21" s="1"/>
  <c r="T7" i="8"/>
  <c r="S7" i="11"/>
  <c r="AJ237" i="2"/>
  <c r="C282" i="2"/>
  <c r="B282" i="9"/>
  <c r="AI237" i="9"/>
  <c r="AC25" i="13"/>
  <c r="Z25" i="13"/>
  <c r="I14" i="32"/>
  <c r="K15" i="29" s="1"/>
  <c r="AB25" i="13"/>
  <c r="AJ237" i="5"/>
  <c r="C282" i="5"/>
  <c r="I15" i="31"/>
  <c r="C191" i="10"/>
  <c r="AJ146" i="10"/>
  <c r="S7" i="6"/>
  <c r="AJ34" i="13"/>
  <c r="R34" i="13"/>
  <c r="H24" i="20"/>
  <c r="K25" i="17" s="1"/>
  <c r="AJ281" i="7"/>
  <c r="C326" i="7"/>
  <c r="F35" i="13"/>
  <c r="Y35" i="13"/>
  <c r="P30" i="13"/>
  <c r="H22" i="20"/>
  <c r="K23" i="17" s="1"/>
  <c r="T7" i="10"/>
  <c r="AA35" i="13"/>
  <c r="O35" i="13"/>
  <c r="I14" i="24"/>
  <c r="K15" i="21" s="1"/>
  <c r="S7" i="7"/>
  <c r="I10" i="17"/>
  <c r="N40" i="13"/>
  <c r="C192" i="1"/>
  <c r="AJ147" i="1"/>
  <c r="AJ146" i="5"/>
  <c r="C191" i="5"/>
  <c r="B327" i="6"/>
  <c r="AI282" i="6"/>
  <c r="I10" i="29"/>
  <c r="I14" i="23"/>
  <c r="L15" i="21" s="1"/>
  <c r="S7" i="8"/>
  <c r="H22" i="32"/>
  <c r="K23" i="29" s="1"/>
  <c r="T7" i="1"/>
  <c r="I14" i="18"/>
  <c r="M15" i="17" s="1"/>
  <c r="S7" i="12"/>
  <c r="R29" i="13"/>
  <c r="I14" i="30"/>
  <c r="M15" i="29" s="1"/>
  <c r="S7" i="15"/>
  <c r="I14" i="20"/>
  <c r="K15" i="17" s="1"/>
  <c r="S7" i="10"/>
  <c r="H22" i="26"/>
  <c r="M23" i="25" s="1"/>
  <c r="T7" i="6"/>
  <c r="T35" i="13"/>
  <c r="AJ32" i="13"/>
  <c r="AJ191" i="4"/>
  <c r="C236" i="4"/>
  <c r="C192" i="4"/>
  <c r="AJ147" i="4"/>
  <c r="U701" i="7"/>
  <c r="U705" i="7" s="1"/>
  <c r="U701" i="8" s="1"/>
  <c r="U705" i="8" s="1"/>
  <c r="U701" i="9" s="1"/>
  <c r="U705" i="9" s="1"/>
  <c r="J29" i="13"/>
  <c r="S29" i="13" s="1"/>
  <c r="O692" i="6"/>
  <c r="J27" i="13"/>
  <c r="B192" i="1"/>
  <c r="AI147" i="1"/>
  <c r="AF25" i="13"/>
  <c r="T7" i="2"/>
  <c r="B25" i="13"/>
  <c r="C236" i="8"/>
  <c r="AJ191" i="8"/>
  <c r="E25" i="13"/>
  <c r="D25" i="13"/>
  <c r="AJ22" i="13"/>
  <c r="T25" i="13"/>
  <c r="AB35" i="13"/>
  <c r="C35" i="13"/>
  <c r="H22" i="19"/>
  <c r="L23" i="17" s="1"/>
  <c r="T7" i="11"/>
  <c r="R39" i="13"/>
  <c r="M25" i="13"/>
  <c r="AC35" i="13"/>
  <c r="U25" i="13"/>
  <c r="AD35" i="13"/>
  <c r="R24" i="13"/>
  <c r="K25" i="13"/>
  <c r="Z40" i="13"/>
  <c r="AB30" i="13"/>
  <c r="AG40" i="13"/>
  <c r="R37" i="13"/>
  <c r="K40" i="13"/>
  <c r="S32" i="13"/>
  <c r="I28" i="21"/>
  <c r="AB40" i="13"/>
  <c r="Y40" i="13"/>
  <c r="T40" i="13"/>
  <c r="AJ37" i="13"/>
  <c r="H24" i="22"/>
  <c r="M25" i="21" s="1"/>
  <c r="D35" i="13"/>
  <c r="AD40" i="13"/>
  <c r="I10" i="21"/>
  <c r="L35" i="13"/>
  <c r="AE40" i="13"/>
  <c r="O40" i="13"/>
  <c r="AK236" i="1"/>
  <c r="E281" i="1"/>
  <c r="AK56" i="15"/>
  <c r="E101" i="15"/>
  <c r="AK146" i="2"/>
  <c r="E11" i="4"/>
  <c r="AK11" i="15"/>
  <c r="E56" i="4"/>
  <c r="G145" i="5"/>
  <c r="G550" i="6" s="1"/>
  <c r="G55" i="5"/>
  <c r="G460" i="6" s="1"/>
  <c r="G10" i="5"/>
  <c r="G325" i="5"/>
  <c r="G415" i="5"/>
  <c r="G100" i="5"/>
  <c r="G505" i="6" s="1"/>
  <c r="G190" i="5"/>
  <c r="G595" i="6" s="1"/>
  <c r="G235" i="5"/>
  <c r="G640" i="6" s="1"/>
  <c r="G280" i="5"/>
  <c r="G370" i="5"/>
  <c r="I35" i="25" l="1"/>
  <c r="I15" i="27"/>
  <c r="L16" i="25" s="1"/>
  <c r="I14" i="25"/>
  <c r="T8" i="7"/>
  <c r="S7" i="5"/>
  <c r="AJ28" i="13"/>
  <c r="T30" i="13"/>
  <c r="AJ30" i="13" s="1"/>
  <c r="T7" i="5"/>
  <c r="T8" i="5" s="1"/>
  <c r="I33" i="25"/>
  <c r="I14" i="27"/>
  <c r="L15" i="25" s="1"/>
  <c r="I15" i="25" s="1"/>
  <c r="R28" i="13"/>
  <c r="J28" i="13"/>
  <c r="S28" i="13" s="1"/>
  <c r="AE721" i="7"/>
  <c r="AE725" i="7" s="1"/>
  <c r="AE711" i="8"/>
  <c r="AE715" i="8" s="1"/>
  <c r="AE701" i="8"/>
  <c r="AE705" i="8" s="1"/>
  <c r="H53" i="29"/>
  <c r="U691" i="7"/>
  <c r="U695" i="7" s="1"/>
  <c r="U691" i="8" s="1"/>
  <c r="U695" i="8" s="1"/>
  <c r="U691" i="9" s="1"/>
  <c r="U695" i="9" s="1"/>
  <c r="H51" i="21" s="1"/>
  <c r="T8" i="10"/>
  <c r="J40" i="13"/>
  <c r="T8" i="9"/>
  <c r="T8" i="8"/>
  <c r="I25" i="28"/>
  <c r="J38" i="28" s="1"/>
  <c r="I16" i="21"/>
  <c r="T8" i="15"/>
  <c r="S38" i="13"/>
  <c r="I38" i="13" s="1"/>
  <c r="T8" i="11"/>
  <c r="I25" i="18"/>
  <c r="J38" i="18" s="1"/>
  <c r="AJ192" i="9"/>
  <c r="C237" i="9"/>
  <c r="C237" i="11"/>
  <c r="AJ192" i="11"/>
  <c r="B372" i="7"/>
  <c r="AI327" i="7"/>
  <c r="J35" i="13"/>
  <c r="J17" i="28"/>
  <c r="AJ282" i="6"/>
  <c r="C327" i="6"/>
  <c r="AJ281" i="11"/>
  <c r="C326" i="11"/>
  <c r="H25" i="25"/>
  <c r="U711" i="7"/>
  <c r="U715" i="7" s="1"/>
  <c r="U711" i="8" s="1"/>
  <c r="U715" i="8" s="1"/>
  <c r="U711" i="9" s="1"/>
  <c r="U715" i="9" s="1"/>
  <c r="U711" i="10" s="1"/>
  <c r="U715" i="10" s="1"/>
  <c r="U711" i="11" s="1"/>
  <c r="U715" i="11" s="1"/>
  <c r="U711" i="12" s="1"/>
  <c r="U715" i="12" s="1"/>
  <c r="N51" i="13" s="1"/>
  <c r="H52" i="25"/>
  <c r="H53" i="25" s="1"/>
  <c r="I25" i="31"/>
  <c r="J38" i="31" s="1"/>
  <c r="T8" i="2"/>
  <c r="I16" i="25"/>
  <c r="T8" i="4"/>
  <c r="O692" i="4"/>
  <c r="I25" i="30"/>
  <c r="J38" i="30" s="1"/>
  <c r="J25" i="13"/>
  <c r="O694" i="1"/>
  <c r="T8" i="1"/>
  <c r="F42" i="13"/>
  <c r="F7" i="13" s="1"/>
  <c r="M42" i="13"/>
  <c r="M7" i="13" s="1"/>
  <c r="C42" i="13"/>
  <c r="C7" i="13" s="1"/>
  <c r="G40" i="13"/>
  <c r="H40" i="13" s="1"/>
  <c r="J17" i="26"/>
  <c r="G30" i="13"/>
  <c r="H30" i="13" s="1"/>
  <c r="L42" i="13"/>
  <c r="L7" i="13" s="1"/>
  <c r="AA42" i="13"/>
  <c r="AA7" i="13" s="1"/>
  <c r="G35" i="13"/>
  <c r="H35" i="13" s="1"/>
  <c r="I39" i="13"/>
  <c r="I33" i="13"/>
  <c r="I23" i="13"/>
  <c r="AI42" i="13"/>
  <c r="AI7" i="13" s="1"/>
  <c r="I29" i="13"/>
  <c r="AH42" i="13"/>
  <c r="AH7" i="13" s="1"/>
  <c r="N42" i="13"/>
  <c r="N7" i="13" s="1"/>
  <c r="I24" i="13"/>
  <c r="Q42" i="13"/>
  <c r="Q7" i="13" s="1"/>
  <c r="D42" i="13"/>
  <c r="D7" i="13" s="1"/>
  <c r="AF42" i="13"/>
  <c r="AF7" i="13" s="1"/>
  <c r="T8" i="6"/>
  <c r="L16" i="17"/>
  <c r="I16" i="17" s="1"/>
  <c r="X42" i="13"/>
  <c r="X7" i="13" s="1"/>
  <c r="AE42" i="13"/>
  <c r="AE7" i="13" s="1"/>
  <c r="W42" i="13"/>
  <c r="W7" i="13" s="1"/>
  <c r="J17" i="24"/>
  <c r="AI327" i="8"/>
  <c r="B372" i="8"/>
  <c r="B42" i="13"/>
  <c r="B7" i="13" s="1"/>
  <c r="L16" i="29"/>
  <c r="I16" i="29" s="1"/>
  <c r="P42" i="13"/>
  <c r="P7" i="13" s="1"/>
  <c r="R30" i="13"/>
  <c r="J17" i="22"/>
  <c r="AD42" i="13"/>
  <c r="AD7" i="13" s="1"/>
  <c r="E42" i="13"/>
  <c r="E7" i="13" s="1"/>
  <c r="I34" i="13"/>
  <c r="C237" i="8"/>
  <c r="AJ192" i="8"/>
  <c r="H25" i="17"/>
  <c r="H24" i="17"/>
  <c r="H25" i="21"/>
  <c r="H24" i="21"/>
  <c r="H25" i="29"/>
  <c r="H24" i="29"/>
  <c r="Y42" i="13"/>
  <c r="Y7" i="13" s="1"/>
  <c r="AI237" i="5"/>
  <c r="B282" i="5"/>
  <c r="AI192" i="2"/>
  <c r="B237" i="2"/>
  <c r="C236" i="6"/>
  <c r="AJ191" i="6"/>
  <c r="R35" i="13"/>
  <c r="AJ327" i="10"/>
  <c r="C372" i="10"/>
  <c r="AJ192" i="7"/>
  <c r="C237" i="7"/>
  <c r="AI237" i="4"/>
  <c r="B282" i="4"/>
  <c r="V42" i="13"/>
  <c r="V7" i="13" s="1"/>
  <c r="AG42" i="13"/>
  <c r="AG7" i="13" s="1"/>
  <c r="B237" i="15"/>
  <c r="AI192" i="15"/>
  <c r="I15" i="21"/>
  <c r="J17" i="23"/>
  <c r="I25" i="20"/>
  <c r="J38" i="20" s="1"/>
  <c r="O42" i="13"/>
  <c r="O7" i="13" s="1"/>
  <c r="AJ236" i="9"/>
  <c r="C281" i="9"/>
  <c r="U42" i="13"/>
  <c r="U7" i="13" s="1"/>
  <c r="AJ25" i="13"/>
  <c r="AJ191" i="5"/>
  <c r="C236" i="5"/>
  <c r="B327" i="12"/>
  <c r="AI282" i="12"/>
  <c r="I25" i="22"/>
  <c r="J38" i="22" s="1"/>
  <c r="AJ281" i="15"/>
  <c r="C326" i="15"/>
  <c r="AJ236" i="1"/>
  <c r="C281" i="1"/>
  <c r="C327" i="5"/>
  <c r="AJ282" i="5"/>
  <c r="Z42" i="13"/>
  <c r="Z7" i="13" s="1"/>
  <c r="AC42" i="13"/>
  <c r="AC7" i="13" s="1"/>
  <c r="B327" i="9"/>
  <c r="AI282" i="9"/>
  <c r="AJ326" i="2"/>
  <c r="C371" i="2"/>
  <c r="R25" i="13"/>
  <c r="H22" i="13"/>
  <c r="J17" i="19"/>
  <c r="H23" i="29"/>
  <c r="I25" i="32"/>
  <c r="J38" i="32" s="1"/>
  <c r="B372" i="6"/>
  <c r="AI327" i="6"/>
  <c r="AJ192" i="1"/>
  <c r="C237" i="1"/>
  <c r="C371" i="7"/>
  <c r="AJ326" i="7"/>
  <c r="AB42" i="13"/>
  <c r="AB7" i="13" s="1"/>
  <c r="C191" i="12"/>
  <c r="AJ146" i="12"/>
  <c r="S27" i="13"/>
  <c r="I15" i="17"/>
  <c r="J17" i="18"/>
  <c r="I15" i="29"/>
  <c r="J17" i="32"/>
  <c r="J18" i="32" s="1"/>
  <c r="I25" i="23"/>
  <c r="J38" i="23" s="1"/>
  <c r="I37" i="13"/>
  <c r="J21" i="2"/>
  <c r="R40" i="13"/>
  <c r="K42" i="13"/>
  <c r="K7" i="13" s="1"/>
  <c r="I25" i="19"/>
  <c r="J38" i="19" s="1"/>
  <c r="AI192" i="1"/>
  <c r="B237" i="1"/>
  <c r="U701" i="10"/>
  <c r="U705" i="10" s="1"/>
  <c r="U701" i="11" s="1"/>
  <c r="U705" i="11" s="1"/>
  <c r="U701" i="12" s="1"/>
  <c r="U705" i="12" s="1"/>
  <c r="N50" i="13" s="1"/>
  <c r="AJ192" i="4"/>
  <c r="C237" i="4"/>
  <c r="I25" i="26"/>
  <c r="J38" i="26" s="1"/>
  <c r="J17" i="30"/>
  <c r="I22" i="13"/>
  <c r="S25" i="13"/>
  <c r="AJ40" i="13"/>
  <c r="I32" i="13"/>
  <c r="S35" i="13"/>
  <c r="C281" i="8"/>
  <c r="AJ236" i="8"/>
  <c r="C281" i="4"/>
  <c r="AJ236" i="4"/>
  <c r="AJ35" i="13"/>
  <c r="J17" i="20"/>
  <c r="AJ191" i="10"/>
  <c r="C236" i="10"/>
  <c r="C327" i="2"/>
  <c r="AJ282" i="2"/>
  <c r="AI237" i="10"/>
  <c r="B282" i="10"/>
  <c r="J17" i="31"/>
  <c r="H23" i="25"/>
  <c r="I25" i="27"/>
  <c r="J38" i="27" s="1"/>
  <c r="I25" i="24"/>
  <c r="J38" i="24" s="1"/>
  <c r="AJ237" i="12"/>
  <c r="C282" i="12"/>
  <c r="B237" i="11"/>
  <c r="AI192" i="11"/>
  <c r="AJ282" i="15"/>
  <c r="C327" i="15"/>
  <c r="E101" i="4"/>
  <c r="AK56" i="4"/>
  <c r="E236" i="2"/>
  <c r="AK191" i="2"/>
  <c r="E146" i="15"/>
  <c r="AK101" i="15"/>
  <c r="E56" i="5"/>
  <c r="E11" i="5"/>
  <c r="AK11" i="4"/>
  <c r="AK281" i="1"/>
  <c r="E326" i="1"/>
  <c r="G145" i="6"/>
  <c r="G550" i="7" s="1"/>
  <c r="G235" i="6"/>
  <c r="G640" i="7" s="1"/>
  <c r="G280" i="6"/>
  <c r="G55" i="6"/>
  <c r="G460" i="7" s="1"/>
  <c r="G10" i="6"/>
  <c r="G100" i="6"/>
  <c r="G505" i="7" s="1"/>
  <c r="G370" i="6"/>
  <c r="G325" i="6"/>
  <c r="G415" i="6"/>
  <c r="G190" i="6"/>
  <c r="G595" i="7" s="1"/>
  <c r="T42" i="13" l="1"/>
  <c r="T7" i="13" s="1"/>
  <c r="AJ7" i="13" s="1"/>
  <c r="I28" i="13"/>
  <c r="J17" i="27"/>
  <c r="J18" i="25"/>
  <c r="J30" i="13"/>
  <c r="J42" i="13" s="1"/>
  <c r="J7" i="13" s="1"/>
  <c r="S7" i="13" s="1"/>
  <c r="AE721" i="8"/>
  <c r="AE725" i="8" s="1"/>
  <c r="AE711" i="9"/>
  <c r="AE715" i="9" s="1"/>
  <c r="AE701" i="9"/>
  <c r="AE705" i="9" s="1"/>
  <c r="J18" i="21"/>
  <c r="U691" i="10"/>
  <c r="U695" i="10" s="1"/>
  <c r="U691" i="11" s="1"/>
  <c r="U695" i="11" s="1"/>
  <c r="U691" i="12" s="1"/>
  <c r="U695" i="12" s="1"/>
  <c r="N49" i="13" s="1"/>
  <c r="S40" i="13"/>
  <c r="I40" i="13" s="1"/>
  <c r="AJ237" i="9"/>
  <c r="C282" i="9"/>
  <c r="I27" i="25"/>
  <c r="J41" i="25" s="1"/>
  <c r="AI372" i="7"/>
  <c r="B417" i="7"/>
  <c r="C372" i="6"/>
  <c r="AJ327" i="6"/>
  <c r="AJ326" i="11"/>
  <c r="C371" i="11"/>
  <c r="AJ237" i="11"/>
  <c r="C282" i="11"/>
  <c r="I27" i="29"/>
  <c r="J41" i="29" s="1"/>
  <c r="J18" i="29"/>
  <c r="J19" i="29" s="1"/>
  <c r="B417" i="8"/>
  <c r="AI372" i="8"/>
  <c r="J18" i="17"/>
  <c r="AJ237" i="8"/>
  <c r="C282" i="8"/>
  <c r="AI282" i="4"/>
  <c r="B327" i="4"/>
  <c r="H23" i="17"/>
  <c r="I27" i="17" s="1"/>
  <c r="J41" i="17" s="1"/>
  <c r="AI237" i="15"/>
  <c r="B282" i="15"/>
  <c r="AI237" i="2"/>
  <c r="B282" i="2"/>
  <c r="AJ372" i="10"/>
  <c r="C417" i="10"/>
  <c r="R7" i="13"/>
  <c r="AJ237" i="7"/>
  <c r="C282" i="7"/>
  <c r="C281" i="6"/>
  <c r="AJ236" i="6"/>
  <c r="AI282" i="5"/>
  <c r="B327" i="5"/>
  <c r="C327" i="12"/>
  <c r="AJ282" i="12"/>
  <c r="AJ281" i="8"/>
  <c r="C326" i="8"/>
  <c r="I25" i="13"/>
  <c r="AI327" i="9"/>
  <c r="B372" i="9"/>
  <c r="C326" i="1"/>
  <c r="AJ281" i="1"/>
  <c r="AJ236" i="5"/>
  <c r="C281" i="5"/>
  <c r="C281" i="10"/>
  <c r="AJ236" i="10"/>
  <c r="I35" i="13"/>
  <c r="C282" i="4"/>
  <c r="AJ237" i="4"/>
  <c r="AI237" i="1"/>
  <c r="B282" i="1"/>
  <c r="C416" i="2"/>
  <c r="AJ371" i="2"/>
  <c r="AJ281" i="9"/>
  <c r="C326" i="9"/>
  <c r="C372" i="15"/>
  <c r="AJ327" i="15"/>
  <c r="H23" i="21"/>
  <c r="I27" i="21" s="1"/>
  <c r="J41" i="21" s="1"/>
  <c r="AJ327" i="2"/>
  <c r="C372" i="2"/>
  <c r="AJ281" i="4"/>
  <c r="C326" i="4"/>
  <c r="J53" i="2"/>
  <c r="J66" i="2" s="1"/>
  <c r="J98" i="2" s="1"/>
  <c r="J111" i="2" s="1"/>
  <c r="J143" i="2" s="1"/>
  <c r="J156" i="2" s="1"/>
  <c r="J188" i="2" s="1"/>
  <c r="J201" i="2" s="1"/>
  <c r="J233" i="2" s="1"/>
  <c r="J246" i="2" s="1"/>
  <c r="J278" i="2" s="1"/>
  <c r="J291" i="2" s="1"/>
  <c r="J323" i="2" s="1"/>
  <c r="J336" i="2" s="1"/>
  <c r="J368" i="2" s="1"/>
  <c r="J381" i="2" s="1"/>
  <c r="J413" i="2" s="1"/>
  <c r="J426" i="2" s="1"/>
  <c r="J458" i="2" s="1"/>
  <c r="J471" i="2" s="1"/>
  <c r="J503" i="2" s="1"/>
  <c r="J516" i="2" s="1"/>
  <c r="J548" i="2" s="1"/>
  <c r="J561" i="2" s="1"/>
  <c r="J593" i="2" s="1"/>
  <c r="J606" i="2" s="1"/>
  <c r="J638" i="2" s="1"/>
  <c r="J651" i="2" s="1"/>
  <c r="J683" i="2" s="1"/>
  <c r="O689" i="2"/>
  <c r="AJ191" i="12"/>
  <c r="C236" i="12"/>
  <c r="AJ326" i="15"/>
  <c r="C371" i="15"/>
  <c r="AJ42" i="13"/>
  <c r="AJ237" i="1"/>
  <c r="C282" i="1"/>
  <c r="R42" i="13"/>
  <c r="C372" i="5"/>
  <c r="AJ327" i="5"/>
  <c r="AI237" i="11"/>
  <c r="B282" i="11"/>
  <c r="AI282" i="10"/>
  <c r="B327" i="10"/>
  <c r="J39" i="32"/>
  <c r="J7" i="31" s="1"/>
  <c r="J18" i="31" s="1"/>
  <c r="J39" i="31" s="1"/>
  <c r="J7" i="30" s="1"/>
  <c r="J18" i="30" s="1"/>
  <c r="J39" i="30" s="1"/>
  <c r="J7" i="28" s="1"/>
  <c r="S30" i="13"/>
  <c r="I30" i="13" s="1"/>
  <c r="I27" i="13"/>
  <c r="AJ371" i="7"/>
  <c r="C416" i="7"/>
  <c r="B417" i="6"/>
  <c r="AI372" i="6"/>
  <c r="B372" i="12"/>
  <c r="AI327" i="12"/>
  <c r="AK326" i="1"/>
  <c r="E371" i="1"/>
  <c r="E191" i="15"/>
  <c r="AK146" i="15"/>
  <c r="AK101" i="4"/>
  <c r="E146" i="4"/>
  <c r="E56" i="6"/>
  <c r="AK11" i="5"/>
  <c r="E11" i="6"/>
  <c r="E101" i="5"/>
  <c r="AK56" i="5"/>
  <c r="E281" i="2"/>
  <c r="AK236" i="2"/>
  <c r="G235" i="7"/>
  <c r="G640" i="8" s="1"/>
  <c r="G325" i="7"/>
  <c r="G55" i="7"/>
  <c r="G460" i="8" s="1"/>
  <c r="G145" i="7"/>
  <c r="G550" i="8" s="1"/>
  <c r="G10" i="7"/>
  <c r="G370" i="7"/>
  <c r="G280" i="7"/>
  <c r="G415" i="7"/>
  <c r="G190" i="7"/>
  <c r="G595" i="8" s="1"/>
  <c r="G100" i="7"/>
  <c r="G505" i="8" s="1"/>
  <c r="J685" i="2" l="1"/>
  <c r="J7" i="2"/>
  <c r="O690" i="2" s="1"/>
  <c r="O691" i="2" s="1"/>
  <c r="O694" i="2" s="1"/>
  <c r="AE721" i="9"/>
  <c r="AE725" i="9" s="1"/>
  <c r="AE711" i="10"/>
  <c r="AE715" i="10" s="1"/>
  <c r="AE701" i="10"/>
  <c r="AE705" i="10" s="1"/>
  <c r="H51" i="17"/>
  <c r="C327" i="9"/>
  <c r="AJ282" i="9"/>
  <c r="AJ416" i="7"/>
  <c r="C461" i="7"/>
  <c r="AJ282" i="11"/>
  <c r="C327" i="11"/>
  <c r="AJ416" i="2"/>
  <c r="C461" i="2"/>
  <c r="AJ417" i="10"/>
  <c r="C462" i="10"/>
  <c r="AJ372" i="6"/>
  <c r="C417" i="6"/>
  <c r="AI417" i="8"/>
  <c r="B462" i="8"/>
  <c r="AJ371" i="11"/>
  <c r="C416" i="11"/>
  <c r="AI417" i="7"/>
  <c r="B462" i="7"/>
  <c r="AI417" i="6"/>
  <c r="B462" i="6"/>
  <c r="J42" i="29"/>
  <c r="I7" i="13"/>
  <c r="C327" i="8"/>
  <c r="AJ282" i="8"/>
  <c r="C327" i="7"/>
  <c r="AJ282" i="7"/>
  <c r="B327" i="2"/>
  <c r="AI282" i="2"/>
  <c r="AI327" i="5"/>
  <c r="B372" i="5"/>
  <c r="AI327" i="4"/>
  <c r="B372" i="4"/>
  <c r="C326" i="6"/>
  <c r="AJ281" i="6"/>
  <c r="AI282" i="15"/>
  <c r="B327" i="15"/>
  <c r="J8" i="25"/>
  <c r="J19" i="25" s="1"/>
  <c r="J42" i="25" s="1"/>
  <c r="J18" i="28"/>
  <c r="J39" i="28" s="1"/>
  <c r="J7" i="27" s="1"/>
  <c r="J18" i="27" s="1"/>
  <c r="J39" i="27" s="1"/>
  <c r="J7" i="26" s="1"/>
  <c r="J18" i="26" s="1"/>
  <c r="J39" i="26" s="1"/>
  <c r="J7" i="24" s="1"/>
  <c r="B417" i="12"/>
  <c r="AI372" i="12"/>
  <c r="B327" i="11"/>
  <c r="AI282" i="11"/>
  <c r="AJ372" i="5"/>
  <c r="C417" i="5"/>
  <c r="AJ236" i="12"/>
  <c r="C281" i="12"/>
  <c r="AJ326" i="4"/>
  <c r="C371" i="4"/>
  <c r="C371" i="9"/>
  <c r="AJ326" i="9"/>
  <c r="AI282" i="1"/>
  <c r="B327" i="1"/>
  <c r="C326" i="5"/>
  <c r="AJ281" i="5"/>
  <c r="B417" i="9"/>
  <c r="AI372" i="9"/>
  <c r="AJ326" i="8"/>
  <c r="C371" i="8"/>
  <c r="B372" i="10"/>
  <c r="AI327" i="10"/>
  <c r="C417" i="15"/>
  <c r="AJ372" i="15"/>
  <c r="AJ282" i="1"/>
  <c r="C327" i="1"/>
  <c r="C416" i="15"/>
  <c r="AJ371" i="15"/>
  <c r="C417" i="2"/>
  <c r="AJ372" i="2"/>
  <c r="C326" i="10"/>
  <c r="AJ281" i="10"/>
  <c r="S42" i="13"/>
  <c r="I42" i="13" s="1"/>
  <c r="E2" i="2"/>
  <c r="G23" i="13"/>
  <c r="C327" i="4"/>
  <c r="AJ282" i="4"/>
  <c r="C371" i="1"/>
  <c r="AJ326" i="1"/>
  <c r="AJ327" i="12"/>
  <c r="C372" i="12"/>
  <c r="E11" i="7"/>
  <c r="E56" i="7"/>
  <c r="AK11" i="6"/>
  <c r="E326" i="2"/>
  <c r="AK281" i="2"/>
  <c r="E101" i="6"/>
  <c r="AK56" i="6"/>
  <c r="E236" i="15"/>
  <c r="AK191" i="15"/>
  <c r="AK101" i="5"/>
  <c r="E146" i="5"/>
  <c r="E191" i="4"/>
  <c r="AK146" i="4"/>
  <c r="E416" i="1"/>
  <c r="AK371" i="1"/>
  <c r="G145" i="8"/>
  <c r="G550" i="9" s="1"/>
  <c r="G190" i="8"/>
  <c r="G595" i="9" s="1"/>
  <c r="G100" i="8"/>
  <c r="G505" i="9" s="1"/>
  <c r="G325" i="8"/>
  <c r="G415" i="8"/>
  <c r="G370" i="8"/>
  <c r="G55" i="8"/>
  <c r="G460" i="9" s="1"/>
  <c r="G10" i="8"/>
  <c r="G280" i="8"/>
  <c r="G235" i="8"/>
  <c r="G640" i="9" s="1"/>
  <c r="AE721" i="10" l="1"/>
  <c r="AE725" i="10" s="1"/>
  <c r="H52" i="21"/>
  <c r="H53" i="21" s="1"/>
  <c r="AE711" i="11"/>
  <c r="AE715" i="11" s="1"/>
  <c r="AE701" i="11"/>
  <c r="AE705" i="11" s="1"/>
  <c r="AJ327" i="9"/>
  <c r="C372" i="9"/>
  <c r="AJ416" i="11"/>
  <c r="C461" i="11"/>
  <c r="AJ417" i="2"/>
  <c r="C462" i="2"/>
  <c r="AI417" i="9"/>
  <c r="B462" i="9"/>
  <c r="AI417" i="12"/>
  <c r="B462" i="12"/>
  <c r="AJ417" i="5"/>
  <c r="C462" i="5"/>
  <c r="AI462" i="6"/>
  <c r="B507" i="6"/>
  <c r="C372" i="11"/>
  <c r="AJ327" i="11"/>
  <c r="B507" i="7"/>
  <c r="AI462" i="7"/>
  <c r="B507" i="8"/>
  <c r="AI462" i="8"/>
  <c r="AJ417" i="6"/>
  <c r="C462" i="6"/>
  <c r="AJ461" i="2"/>
  <c r="C506" i="2"/>
  <c r="AJ461" i="7"/>
  <c r="C506" i="7"/>
  <c r="C507" i="10"/>
  <c r="AJ462" i="10"/>
  <c r="AJ416" i="15"/>
  <c r="C461" i="15"/>
  <c r="AJ417" i="15"/>
  <c r="C462" i="15"/>
  <c r="AK416" i="1"/>
  <c r="E461" i="1"/>
  <c r="AJ327" i="8"/>
  <c r="C372" i="8"/>
  <c r="B372" i="15"/>
  <c r="AI327" i="15"/>
  <c r="B417" i="4"/>
  <c r="AI372" i="4"/>
  <c r="AI327" i="2"/>
  <c r="B372" i="2"/>
  <c r="B417" i="5"/>
  <c r="AI372" i="5"/>
  <c r="AJ326" i="6"/>
  <c r="C371" i="6"/>
  <c r="C372" i="7"/>
  <c r="AJ327" i="7"/>
  <c r="C371" i="5"/>
  <c r="AJ326" i="5"/>
  <c r="AJ327" i="1"/>
  <c r="C372" i="1"/>
  <c r="B372" i="1"/>
  <c r="AI327" i="1"/>
  <c r="C416" i="4"/>
  <c r="AJ371" i="4"/>
  <c r="AJ371" i="1"/>
  <c r="C416" i="1"/>
  <c r="H23" i="13"/>
  <c r="AI372" i="10"/>
  <c r="B417" i="10"/>
  <c r="AJ327" i="4"/>
  <c r="C372" i="4"/>
  <c r="C416" i="9"/>
  <c r="AJ371" i="9"/>
  <c r="B372" i="11"/>
  <c r="AI327" i="11"/>
  <c r="AJ372" i="12"/>
  <c r="C417" i="12"/>
  <c r="J21" i="15"/>
  <c r="C371" i="10"/>
  <c r="AJ326" i="10"/>
  <c r="AJ371" i="8"/>
  <c r="C416" i="8"/>
  <c r="AJ281" i="12"/>
  <c r="C326" i="12"/>
  <c r="J18" i="24"/>
  <c r="J39" i="24" s="1"/>
  <c r="J7" i="23" s="1"/>
  <c r="J18" i="23" s="1"/>
  <c r="J39" i="23" s="1"/>
  <c r="J7" i="22" s="1"/>
  <c r="J18" i="22" s="1"/>
  <c r="J39" i="22" s="1"/>
  <c r="J7" i="20" s="1"/>
  <c r="J8" i="21"/>
  <c r="J19" i="21" s="1"/>
  <c r="J42" i="21" s="1"/>
  <c r="AK146" i="5"/>
  <c r="E191" i="5"/>
  <c r="AK11" i="7"/>
  <c r="E11" i="8"/>
  <c r="E56" i="8"/>
  <c r="AK191" i="4"/>
  <c r="E236" i="4"/>
  <c r="AK236" i="15"/>
  <c r="E281" i="15"/>
  <c r="E371" i="2"/>
  <c r="AK326" i="2"/>
  <c r="AK101" i="6"/>
  <c r="E146" i="6"/>
  <c r="E101" i="7"/>
  <c r="AK56" i="7"/>
  <c r="G100" i="9"/>
  <c r="G505" i="10" s="1"/>
  <c r="G325" i="9"/>
  <c r="G235" i="9"/>
  <c r="G640" i="10" s="1"/>
  <c r="G280" i="9"/>
  <c r="G370" i="9"/>
  <c r="G190" i="9"/>
  <c r="G595" i="10" s="1"/>
  <c r="G415" i="9"/>
  <c r="G10" i="9"/>
  <c r="G145" i="9"/>
  <c r="G550" i="10" s="1"/>
  <c r="G55" i="9"/>
  <c r="G460" i="10" s="1"/>
  <c r="AE721" i="11" l="1"/>
  <c r="AE725" i="11" s="1"/>
  <c r="AE711" i="12"/>
  <c r="AE715" i="12" s="1"/>
  <c r="N59" i="13" s="1"/>
  <c r="AE701" i="12"/>
  <c r="AE705" i="12" s="1"/>
  <c r="C417" i="9"/>
  <c r="AJ372" i="9"/>
  <c r="AI462" i="12"/>
  <c r="B507" i="12"/>
  <c r="AJ416" i="8"/>
  <c r="C461" i="8"/>
  <c r="AJ416" i="4"/>
  <c r="C461" i="4"/>
  <c r="AI417" i="5"/>
  <c r="B462" i="5"/>
  <c r="AI417" i="4"/>
  <c r="B462" i="4"/>
  <c r="C552" i="10"/>
  <c r="AJ507" i="10"/>
  <c r="AI507" i="8"/>
  <c r="B552" i="8"/>
  <c r="AJ372" i="11"/>
  <c r="C417" i="11"/>
  <c r="C507" i="15"/>
  <c r="AJ462" i="15"/>
  <c r="C507" i="2"/>
  <c r="AJ462" i="2"/>
  <c r="AJ416" i="1"/>
  <c r="C461" i="1"/>
  <c r="C506" i="15"/>
  <c r="AJ461" i="15"/>
  <c r="AJ506" i="7"/>
  <c r="C551" i="7"/>
  <c r="AJ462" i="6"/>
  <c r="C507" i="6"/>
  <c r="AJ462" i="5"/>
  <c r="C507" i="5"/>
  <c r="AI462" i="9"/>
  <c r="B507" i="9"/>
  <c r="C506" i="11"/>
  <c r="AJ461" i="11"/>
  <c r="AJ416" i="9"/>
  <c r="C461" i="9"/>
  <c r="C551" i="2"/>
  <c r="AJ506" i="2"/>
  <c r="B552" i="6"/>
  <c r="AI507" i="6"/>
  <c r="AJ417" i="12"/>
  <c r="C462" i="12"/>
  <c r="AI417" i="10"/>
  <c r="B462" i="10"/>
  <c r="B552" i="7"/>
  <c r="AI507" i="7"/>
  <c r="AK461" i="1"/>
  <c r="E506" i="1"/>
  <c r="AJ372" i="8"/>
  <c r="C417" i="8"/>
  <c r="C417" i="7"/>
  <c r="AJ372" i="7"/>
  <c r="C416" i="6"/>
  <c r="AJ371" i="6"/>
  <c r="B417" i="2"/>
  <c r="AI372" i="2"/>
  <c r="AI372" i="15"/>
  <c r="B417" i="15"/>
  <c r="C416" i="5"/>
  <c r="AJ371" i="5"/>
  <c r="C417" i="4"/>
  <c r="AJ372" i="4"/>
  <c r="AI372" i="11"/>
  <c r="B417" i="11"/>
  <c r="AJ371" i="10"/>
  <c r="C416" i="10"/>
  <c r="AI372" i="1"/>
  <c r="B417" i="1"/>
  <c r="O689" i="15"/>
  <c r="J53" i="15"/>
  <c r="J66" i="15" s="1"/>
  <c r="J98" i="15" s="1"/>
  <c r="J111" i="15" s="1"/>
  <c r="J143" i="15" s="1"/>
  <c r="J156" i="15" s="1"/>
  <c r="J188" i="15" s="1"/>
  <c r="J201" i="15" s="1"/>
  <c r="J233" i="15" s="1"/>
  <c r="J246" i="15" s="1"/>
  <c r="J278" i="15" s="1"/>
  <c r="J291" i="15" s="1"/>
  <c r="J323" i="15" s="1"/>
  <c r="J336" i="15" s="1"/>
  <c r="J368" i="15" s="1"/>
  <c r="J381" i="15" s="1"/>
  <c r="J413" i="15" s="1"/>
  <c r="J426" i="15" s="1"/>
  <c r="J458" i="15" s="1"/>
  <c r="J471" i="15" s="1"/>
  <c r="J503" i="15" s="1"/>
  <c r="J516" i="15" s="1"/>
  <c r="J548" i="15" s="1"/>
  <c r="J561" i="15" s="1"/>
  <c r="J593" i="15" s="1"/>
  <c r="J606" i="15" s="1"/>
  <c r="J638" i="15" s="1"/>
  <c r="J651" i="15" s="1"/>
  <c r="J683" i="15" s="1"/>
  <c r="AJ372" i="1"/>
  <c r="C417" i="1"/>
  <c r="J8" i="17"/>
  <c r="J19" i="17" s="1"/>
  <c r="J42" i="17" s="1"/>
  <c r="J18" i="20"/>
  <c r="J39" i="20" s="1"/>
  <c r="J7" i="19" s="1"/>
  <c r="J18" i="19" s="1"/>
  <c r="J39" i="19" s="1"/>
  <c r="J7" i="18" s="1"/>
  <c r="J18" i="18" s="1"/>
  <c r="J39" i="18" s="1"/>
  <c r="AJ326" i="12"/>
  <c r="C371" i="12"/>
  <c r="E191" i="6"/>
  <c r="AK146" i="6"/>
  <c r="E326" i="15"/>
  <c r="AK281" i="15"/>
  <c r="AK56" i="8"/>
  <c r="E101" i="8"/>
  <c r="E11" i="9"/>
  <c r="E56" i="9"/>
  <c r="AK11" i="8"/>
  <c r="E281" i="4"/>
  <c r="AK236" i="4"/>
  <c r="AK101" i="7"/>
  <c r="E146" i="7"/>
  <c r="E416" i="2"/>
  <c r="AK371" i="2"/>
  <c r="E236" i="5"/>
  <c r="AK191" i="5"/>
  <c r="G55" i="10"/>
  <c r="G460" i="11" s="1"/>
  <c r="G145" i="10"/>
  <c r="G550" i="11" s="1"/>
  <c r="G10" i="10"/>
  <c r="G370" i="10"/>
  <c r="G280" i="10"/>
  <c r="G415" i="10"/>
  <c r="G190" i="10"/>
  <c r="G595" i="11" s="1"/>
  <c r="G100" i="10"/>
  <c r="G505" i="11" s="1"/>
  <c r="G235" i="10"/>
  <c r="G640" i="11" s="1"/>
  <c r="G325" i="10"/>
  <c r="J685" i="15" l="1"/>
  <c r="E2" i="15" s="1"/>
  <c r="J7" i="15"/>
  <c r="AE721" i="12"/>
  <c r="AE725" i="12" s="1"/>
  <c r="N58" i="13"/>
  <c r="AJ417" i="9"/>
  <c r="C462" i="9"/>
  <c r="AI417" i="15"/>
  <c r="B462" i="15"/>
  <c r="AJ417" i="8"/>
  <c r="C462" i="8"/>
  <c r="AJ417" i="4"/>
  <c r="C462" i="4"/>
  <c r="AJ416" i="6"/>
  <c r="C461" i="6"/>
  <c r="B597" i="7"/>
  <c r="AI552" i="7"/>
  <c r="AJ551" i="2"/>
  <c r="C596" i="2"/>
  <c r="C551" i="11"/>
  <c r="AJ506" i="11"/>
  <c r="C551" i="15"/>
  <c r="AJ506" i="15"/>
  <c r="C552" i="2"/>
  <c r="AJ507" i="2"/>
  <c r="AJ552" i="10"/>
  <c r="C597" i="10"/>
  <c r="AJ416" i="10"/>
  <c r="C461" i="10"/>
  <c r="AJ507" i="6"/>
  <c r="C552" i="6"/>
  <c r="AJ417" i="11"/>
  <c r="C462" i="11"/>
  <c r="C506" i="8"/>
  <c r="AJ461" i="8"/>
  <c r="AJ417" i="1"/>
  <c r="C462" i="1"/>
  <c r="AI417" i="1"/>
  <c r="B462" i="1"/>
  <c r="AI417" i="11"/>
  <c r="B462" i="11"/>
  <c r="AI462" i="10"/>
  <c r="B507" i="10"/>
  <c r="AJ461" i="9"/>
  <c r="C506" i="9"/>
  <c r="AI507" i="9"/>
  <c r="B552" i="9"/>
  <c r="AJ551" i="7"/>
  <c r="C596" i="7"/>
  <c r="AJ461" i="1"/>
  <c r="C506" i="1"/>
  <c r="AI552" i="8"/>
  <c r="B597" i="8"/>
  <c r="B507" i="4"/>
  <c r="AI462" i="4"/>
  <c r="AJ461" i="4"/>
  <c r="C506" i="4"/>
  <c r="B552" i="12"/>
  <c r="AI507" i="12"/>
  <c r="AJ462" i="12"/>
  <c r="C507" i="12"/>
  <c r="C552" i="5"/>
  <c r="AJ507" i="5"/>
  <c r="AI462" i="5"/>
  <c r="B507" i="5"/>
  <c r="AJ416" i="5"/>
  <c r="C461" i="5"/>
  <c r="AI417" i="2"/>
  <c r="B462" i="2"/>
  <c r="AJ417" i="7"/>
  <c r="C462" i="7"/>
  <c r="AI552" i="6"/>
  <c r="B597" i="6"/>
  <c r="AJ507" i="15"/>
  <c r="C552" i="15"/>
  <c r="AK506" i="1"/>
  <c r="E551" i="1"/>
  <c r="AK416" i="2"/>
  <c r="E461" i="2"/>
  <c r="O690" i="15"/>
  <c r="O691" i="15" s="1"/>
  <c r="O694" i="15" s="1"/>
  <c r="G24" i="13"/>
  <c r="AJ371" i="12"/>
  <c r="C416" i="12"/>
  <c r="E191" i="7"/>
  <c r="AK146" i="7"/>
  <c r="AK191" i="6"/>
  <c r="E236" i="6"/>
  <c r="E281" i="5"/>
  <c r="AK236" i="5"/>
  <c r="E101" i="9"/>
  <c r="AK56" i="9"/>
  <c r="AK11" i="9"/>
  <c r="E11" i="10"/>
  <c r="E56" i="10"/>
  <c r="E371" i="15"/>
  <c r="AK326" i="15"/>
  <c r="AK281" i="4"/>
  <c r="E326" i="4"/>
  <c r="AK101" i="8"/>
  <c r="E146" i="8"/>
  <c r="G415" i="11"/>
  <c r="G370" i="11"/>
  <c r="G10" i="11"/>
  <c r="G235" i="11"/>
  <c r="G640" i="12" s="1"/>
  <c r="G190" i="11"/>
  <c r="G595" i="12" s="1"/>
  <c r="G280" i="11"/>
  <c r="G55" i="11"/>
  <c r="G460" i="12" s="1"/>
  <c r="G145" i="11"/>
  <c r="G550" i="12" s="1"/>
  <c r="G100" i="11"/>
  <c r="G505" i="12" s="1"/>
  <c r="G325" i="11"/>
  <c r="N60" i="13" l="1"/>
  <c r="H52" i="17"/>
  <c r="H53" i="17" s="1"/>
  <c r="C507" i="9"/>
  <c r="AJ462" i="9"/>
  <c r="C507" i="7"/>
  <c r="AJ462" i="7"/>
  <c r="AI552" i="9"/>
  <c r="B597" i="9"/>
  <c r="AJ461" i="6"/>
  <c r="C506" i="6"/>
  <c r="AJ416" i="12"/>
  <c r="C461" i="12"/>
  <c r="AJ552" i="5"/>
  <c r="C597" i="5"/>
  <c r="AI552" i="12"/>
  <c r="B597" i="12"/>
  <c r="AI507" i="4"/>
  <c r="B552" i="4"/>
  <c r="C551" i="8"/>
  <c r="AJ506" i="8"/>
  <c r="C596" i="15"/>
  <c r="AJ551" i="15"/>
  <c r="AI507" i="10"/>
  <c r="B552" i="10"/>
  <c r="AJ552" i="6"/>
  <c r="C597" i="6"/>
  <c r="C641" i="2"/>
  <c r="AJ641" i="2" s="1"/>
  <c r="AJ596" i="2"/>
  <c r="AJ552" i="15"/>
  <c r="C597" i="15"/>
  <c r="B642" i="6"/>
  <c r="AI642" i="6" s="1"/>
  <c r="AI597" i="6"/>
  <c r="AI462" i="2"/>
  <c r="B507" i="2"/>
  <c r="B552" i="5"/>
  <c r="AI507" i="5"/>
  <c r="AJ507" i="12"/>
  <c r="C552" i="12"/>
  <c r="C551" i="4"/>
  <c r="AJ506" i="4"/>
  <c r="B642" i="8"/>
  <c r="AI642" i="8" s="1"/>
  <c r="AI597" i="8"/>
  <c r="AJ596" i="7"/>
  <c r="C641" i="7"/>
  <c r="AJ641" i="7" s="1"/>
  <c r="C551" i="9"/>
  <c r="AJ506" i="9"/>
  <c r="AI462" i="11"/>
  <c r="B507" i="11"/>
  <c r="C507" i="1"/>
  <c r="AJ462" i="1"/>
  <c r="AJ462" i="11"/>
  <c r="C507" i="11"/>
  <c r="AJ461" i="10"/>
  <c r="C506" i="10"/>
  <c r="AJ462" i="4"/>
  <c r="C507" i="4"/>
  <c r="B507" i="15"/>
  <c r="AI462" i="15"/>
  <c r="AJ461" i="5"/>
  <c r="C506" i="5"/>
  <c r="C551" i="1"/>
  <c r="AJ506" i="1"/>
  <c r="AI462" i="1"/>
  <c r="B507" i="1"/>
  <c r="C642" i="10"/>
  <c r="AJ642" i="10" s="1"/>
  <c r="AJ597" i="10"/>
  <c r="AJ462" i="8"/>
  <c r="C507" i="8"/>
  <c r="AJ552" i="2"/>
  <c r="C597" i="2"/>
  <c r="AJ551" i="11"/>
  <c r="C596" i="11"/>
  <c r="AI597" i="7"/>
  <c r="B642" i="7"/>
  <c r="AI642" i="7" s="1"/>
  <c r="AK551" i="1"/>
  <c r="E596" i="1"/>
  <c r="AK461" i="2"/>
  <c r="E506" i="2"/>
  <c r="J21" i="4"/>
  <c r="H24" i="13"/>
  <c r="G25" i="13"/>
  <c r="AK326" i="4"/>
  <c r="E371" i="4"/>
  <c r="E101" i="10"/>
  <c r="AK56" i="10"/>
  <c r="E146" i="9"/>
  <c r="AK101" i="9"/>
  <c r="E191" i="8"/>
  <c r="AK146" i="8"/>
  <c r="AK281" i="5"/>
  <c r="E326" i="5"/>
  <c r="AK191" i="7"/>
  <c r="E236" i="7"/>
  <c r="AK371" i="15"/>
  <c r="E416" i="15"/>
  <c r="AK236" i="6"/>
  <c r="E281" i="6"/>
  <c r="E56" i="11"/>
  <c r="E11" i="11"/>
  <c r="AK11" i="10"/>
  <c r="G415" i="12"/>
  <c r="G280" i="12"/>
  <c r="G145" i="12"/>
  <c r="G10" i="12"/>
  <c r="G100" i="12"/>
  <c r="G325" i="12"/>
  <c r="G235" i="12"/>
  <c r="G370" i="12"/>
  <c r="G190" i="12"/>
  <c r="G55" i="12"/>
  <c r="C552" i="9" l="1"/>
  <c r="AJ507" i="9"/>
  <c r="AJ551" i="1"/>
  <c r="C596" i="1"/>
  <c r="B552" i="15"/>
  <c r="AI507" i="15"/>
  <c r="AJ507" i="1"/>
  <c r="C552" i="1"/>
  <c r="AJ551" i="9"/>
  <c r="C596" i="9"/>
  <c r="AJ551" i="8"/>
  <c r="C596" i="8"/>
  <c r="AJ597" i="2"/>
  <c r="C642" i="2"/>
  <c r="AJ642" i="2" s="1"/>
  <c r="C551" i="10"/>
  <c r="AJ506" i="10"/>
  <c r="AI507" i="2"/>
  <c r="B552" i="2"/>
  <c r="AI597" i="9"/>
  <c r="B642" i="9"/>
  <c r="AI642" i="9" s="1"/>
  <c r="C641" i="11"/>
  <c r="AJ641" i="11" s="1"/>
  <c r="AJ596" i="11"/>
  <c r="C552" i="8"/>
  <c r="AJ507" i="8"/>
  <c r="B552" i="1"/>
  <c r="AI507" i="1"/>
  <c r="C551" i="5"/>
  <c r="AJ506" i="5"/>
  <c r="C552" i="4"/>
  <c r="AJ507" i="4"/>
  <c r="AJ507" i="11"/>
  <c r="C552" i="11"/>
  <c r="B552" i="11"/>
  <c r="AI507" i="11"/>
  <c r="AI552" i="10"/>
  <c r="B597" i="10"/>
  <c r="AI552" i="4"/>
  <c r="B597" i="4"/>
  <c r="C642" i="5"/>
  <c r="AJ642" i="5" s="1"/>
  <c r="AJ597" i="5"/>
  <c r="C551" i="6"/>
  <c r="AJ506" i="6"/>
  <c r="AJ552" i="12"/>
  <c r="C597" i="12"/>
  <c r="C642" i="15"/>
  <c r="AJ642" i="15" s="1"/>
  <c r="AJ597" i="15"/>
  <c r="AJ597" i="6"/>
  <c r="C642" i="6"/>
  <c r="AJ642" i="6" s="1"/>
  <c r="B642" i="12"/>
  <c r="AI642" i="12" s="1"/>
  <c r="AI597" i="12"/>
  <c r="C506" i="12"/>
  <c r="AJ461" i="12"/>
  <c r="AJ551" i="4"/>
  <c r="C596" i="4"/>
  <c r="AI552" i="5"/>
  <c r="B597" i="5"/>
  <c r="C641" i="15"/>
  <c r="AJ641" i="15" s="1"/>
  <c r="AJ596" i="15"/>
  <c r="C552" i="7"/>
  <c r="AJ507" i="7"/>
  <c r="E641" i="1"/>
  <c r="AK641" i="1" s="1"/>
  <c r="AK596" i="1"/>
  <c r="E551" i="2"/>
  <c r="AK506" i="2"/>
  <c r="AK416" i="15"/>
  <c r="E461" i="15"/>
  <c r="H25" i="13"/>
  <c r="H42" i="13" s="1"/>
  <c r="G42" i="13"/>
  <c r="G7" i="13" s="1"/>
  <c r="H7" i="13" s="1"/>
  <c r="J53" i="4"/>
  <c r="J66" i="4" s="1"/>
  <c r="J98" i="4" s="1"/>
  <c r="J111" i="4" s="1"/>
  <c r="J143" i="4" s="1"/>
  <c r="J156" i="4" s="1"/>
  <c r="J188" i="4" s="1"/>
  <c r="J201" i="4" s="1"/>
  <c r="J233" i="4" s="1"/>
  <c r="J246" i="4" s="1"/>
  <c r="J278" i="4" s="1"/>
  <c r="J291" i="4" s="1"/>
  <c r="J323" i="4" s="1"/>
  <c r="J336" i="4" s="1"/>
  <c r="J368" i="4" s="1"/>
  <c r="J381" i="4" s="1"/>
  <c r="J413" i="4" s="1"/>
  <c r="J426" i="4" s="1"/>
  <c r="J458" i="4" s="1"/>
  <c r="J471" i="4" s="1"/>
  <c r="J503" i="4" s="1"/>
  <c r="J516" i="4" s="1"/>
  <c r="J548" i="4" s="1"/>
  <c r="J561" i="4" s="1"/>
  <c r="J593" i="4" s="1"/>
  <c r="J606" i="4" s="1"/>
  <c r="J638" i="4" s="1"/>
  <c r="J651" i="4" s="1"/>
  <c r="J683" i="4" s="1"/>
  <c r="O689" i="4"/>
  <c r="AK191" i="8"/>
  <c r="E236" i="8"/>
  <c r="E101" i="11"/>
  <c r="AK56" i="11"/>
  <c r="AK146" i="9"/>
  <c r="E191" i="9"/>
  <c r="AK281" i="6"/>
  <c r="E326" i="6"/>
  <c r="AK236" i="7"/>
  <c r="E281" i="7"/>
  <c r="AK101" i="10"/>
  <c r="E146" i="10"/>
  <c r="E11" i="12"/>
  <c r="AK11" i="11"/>
  <c r="AK326" i="5"/>
  <c r="E371" i="5"/>
  <c r="AK371" i="4"/>
  <c r="E416" i="4"/>
  <c r="J685" i="4" l="1"/>
  <c r="E2" i="4" s="1"/>
  <c r="J7" i="4"/>
  <c r="O690" i="4" s="1"/>
  <c r="O691" i="4" s="1"/>
  <c r="O694" i="4" s="1"/>
  <c r="AJ552" i="9"/>
  <c r="C597" i="9"/>
  <c r="C641" i="4"/>
  <c r="AJ641" i="4" s="1"/>
  <c r="AJ596" i="4"/>
  <c r="C641" i="9"/>
  <c r="AJ641" i="9" s="1"/>
  <c r="AJ596" i="9"/>
  <c r="AI552" i="11"/>
  <c r="B597" i="11"/>
  <c r="AJ552" i="4"/>
  <c r="C597" i="4"/>
  <c r="AI552" i="1"/>
  <c r="B597" i="1"/>
  <c r="AI552" i="15"/>
  <c r="B597" i="15"/>
  <c r="AJ551" i="6"/>
  <c r="C596" i="6"/>
  <c r="AI597" i="5"/>
  <c r="B642" i="5"/>
  <c r="AI642" i="5" s="1"/>
  <c r="AJ597" i="12"/>
  <c r="C642" i="12"/>
  <c r="AJ642" i="12" s="1"/>
  <c r="B642" i="10"/>
  <c r="AI642" i="10" s="1"/>
  <c r="AI597" i="10"/>
  <c r="C597" i="11"/>
  <c r="AJ552" i="11"/>
  <c r="C641" i="8"/>
  <c r="AJ641" i="8" s="1"/>
  <c r="AJ596" i="8"/>
  <c r="AJ552" i="1"/>
  <c r="C597" i="1"/>
  <c r="C641" i="1"/>
  <c r="AJ641" i="1" s="1"/>
  <c r="AJ596" i="1"/>
  <c r="B642" i="4"/>
  <c r="AI642" i="4" s="1"/>
  <c r="AI597" i="4"/>
  <c r="AI552" i="2"/>
  <c r="B597" i="2"/>
  <c r="C597" i="7"/>
  <c r="AJ552" i="7"/>
  <c r="C551" i="12"/>
  <c r="AJ506" i="12"/>
  <c r="AJ551" i="5"/>
  <c r="C596" i="5"/>
  <c r="AJ552" i="8"/>
  <c r="C597" i="8"/>
  <c r="AJ551" i="10"/>
  <c r="C596" i="10"/>
  <c r="AK551" i="2"/>
  <c r="E596" i="2"/>
  <c r="AK461" i="15"/>
  <c r="E506" i="15"/>
  <c r="AK416" i="4"/>
  <c r="E461" i="4"/>
  <c r="G27" i="13"/>
  <c r="H27" i="13" s="1"/>
  <c r="AK11" i="12"/>
  <c r="E56" i="12"/>
  <c r="AK371" i="5"/>
  <c r="E416" i="5"/>
  <c r="E191" i="10"/>
  <c r="AK146" i="10"/>
  <c r="E371" i="6"/>
  <c r="AK326" i="6"/>
  <c r="AK101" i="11"/>
  <c r="E146" i="11"/>
  <c r="AK281" i="7"/>
  <c r="E326" i="7"/>
  <c r="AK191" i="9"/>
  <c r="E236" i="9"/>
  <c r="E281" i="8"/>
  <c r="AK236" i="8"/>
  <c r="AJ597" i="9" l="1"/>
  <c r="C642" i="9"/>
  <c r="AJ642" i="9" s="1"/>
  <c r="AI597" i="15"/>
  <c r="B642" i="15"/>
  <c r="AI642" i="15" s="1"/>
  <c r="AJ551" i="12"/>
  <c r="C596" i="12"/>
  <c r="C642" i="8"/>
  <c r="AJ642" i="8" s="1"/>
  <c r="AJ597" i="8"/>
  <c r="C641" i="10"/>
  <c r="AJ641" i="10" s="1"/>
  <c r="AJ596" i="10"/>
  <c r="AJ596" i="5"/>
  <c r="C641" i="5"/>
  <c r="AJ641" i="5" s="1"/>
  <c r="AJ597" i="1"/>
  <c r="C642" i="1"/>
  <c r="AJ642" i="1" s="1"/>
  <c r="AJ596" i="6"/>
  <c r="C641" i="6"/>
  <c r="AJ641" i="6" s="1"/>
  <c r="AI597" i="1"/>
  <c r="B642" i="1"/>
  <c r="AI642" i="1" s="1"/>
  <c r="AI597" i="11"/>
  <c r="B642" i="11"/>
  <c r="AI642" i="11" s="1"/>
  <c r="B642" i="2"/>
  <c r="AI642" i="2" s="1"/>
  <c r="AI597" i="2"/>
  <c r="AJ597" i="4"/>
  <c r="C642" i="4"/>
  <c r="AJ642" i="4" s="1"/>
  <c r="C642" i="7"/>
  <c r="AJ642" i="7" s="1"/>
  <c r="AJ597" i="7"/>
  <c r="C642" i="11"/>
  <c r="AJ642" i="11" s="1"/>
  <c r="AJ597" i="11"/>
  <c r="AK596" i="2"/>
  <c r="E641" i="2"/>
  <c r="AK641" i="2" s="1"/>
  <c r="E551" i="15"/>
  <c r="AK506" i="15"/>
  <c r="AK461" i="4"/>
  <c r="E506" i="4"/>
  <c r="AK416" i="5"/>
  <c r="E461" i="5"/>
  <c r="J21" i="5"/>
  <c r="E236" i="10"/>
  <c r="AK191" i="10"/>
  <c r="AK326" i="7"/>
  <c r="E371" i="7"/>
  <c r="E326" i="8"/>
  <c r="AK281" i="8"/>
  <c r="E416" i="6"/>
  <c r="AK371" i="6"/>
  <c r="E281" i="9"/>
  <c r="AK236" i="9"/>
  <c r="AK146" i="11"/>
  <c r="E191" i="11"/>
  <c r="E101" i="12"/>
  <c r="AK56" i="12"/>
  <c r="AJ596" i="12" l="1"/>
  <c r="C641" i="12"/>
  <c r="AJ641" i="12" s="1"/>
  <c r="AK551" i="15"/>
  <c r="E596" i="15"/>
  <c r="E551" i="4"/>
  <c r="AK506" i="4"/>
  <c r="AK461" i="5"/>
  <c r="E506" i="5"/>
  <c r="AK416" i="6"/>
  <c r="E461" i="6"/>
  <c r="O689" i="5"/>
  <c r="J53" i="5"/>
  <c r="J66" i="5" s="1"/>
  <c r="J98" i="5" s="1"/>
  <c r="AK191" i="11"/>
  <c r="E236" i="11"/>
  <c r="AK371" i="7"/>
  <c r="E416" i="7"/>
  <c r="E146" i="12"/>
  <c r="AK101" i="12"/>
  <c r="E326" i="9"/>
  <c r="AK281" i="9"/>
  <c r="E371" i="8"/>
  <c r="AK326" i="8"/>
  <c r="E281" i="10"/>
  <c r="AK236" i="10"/>
  <c r="J111" i="5" l="1"/>
  <c r="J143" i="5" s="1"/>
  <c r="J156" i="5" s="1"/>
  <c r="J188" i="5" s="1"/>
  <c r="J201" i="5" s="1"/>
  <c r="J233" i="5" s="1"/>
  <c r="J246" i="5" s="1"/>
  <c r="J278" i="5" s="1"/>
  <c r="J291" i="5" s="1"/>
  <c r="J323" i="5" s="1"/>
  <c r="J336" i="5" s="1"/>
  <c r="J368" i="5" s="1"/>
  <c r="J381" i="5" s="1"/>
  <c r="J413" i="5" s="1"/>
  <c r="J426" i="5" s="1"/>
  <c r="J458" i="5" s="1"/>
  <c r="E641" i="15"/>
  <c r="AK641" i="15" s="1"/>
  <c r="AK596" i="15"/>
  <c r="AK551" i="4"/>
  <c r="E596" i="4"/>
  <c r="E551" i="5"/>
  <c r="AK506" i="5"/>
  <c r="AK461" i="6"/>
  <c r="E506" i="6"/>
  <c r="AK416" i="7"/>
  <c r="E461" i="7"/>
  <c r="E371" i="9"/>
  <c r="AK326" i="9"/>
  <c r="E281" i="11"/>
  <c r="AK236" i="11"/>
  <c r="E326" i="10"/>
  <c r="AK281" i="10"/>
  <c r="E416" i="8"/>
  <c r="AK371" i="8"/>
  <c r="AK146" i="12"/>
  <c r="E191" i="12"/>
  <c r="J471" i="5" l="1"/>
  <c r="J503" i="5" s="1"/>
  <c r="J516" i="5" s="1"/>
  <c r="J548" i="5" s="1"/>
  <c r="J561" i="5" s="1"/>
  <c r="J593" i="5" s="1"/>
  <c r="J606" i="5" s="1"/>
  <c r="J638" i="5" s="1"/>
  <c r="J651" i="5" s="1"/>
  <c r="J683" i="5" s="1"/>
  <c r="G28" i="13"/>
  <c r="H28" i="13" s="1"/>
  <c r="AK596" i="4"/>
  <c r="E641" i="4"/>
  <c r="AK641" i="4" s="1"/>
  <c r="AK551" i="5"/>
  <c r="E596" i="5"/>
  <c r="AK506" i="6"/>
  <c r="E551" i="6"/>
  <c r="AK461" i="7"/>
  <c r="E506" i="7"/>
  <c r="AK416" i="8"/>
  <c r="E461" i="8"/>
  <c r="AK326" i="10"/>
  <c r="E371" i="10"/>
  <c r="E416" i="9"/>
  <c r="AK371" i="9"/>
  <c r="AK281" i="11"/>
  <c r="E326" i="11"/>
  <c r="E236" i="12"/>
  <c r="AK191" i="12"/>
  <c r="J685" i="5" l="1"/>
  <c r="E2" i="5" s="1"/>
  <c r="J21" i="6" s="1"/>
  <c r="O689" i="6" s="1"/>
  <c r="J7" i="5"/>
  <c r="O690" i="5" s="1"/>
  <c r="O691" i="5" s="1"/>
  <c r="O694" i="5" s="1"/>
  <c r="E641" i="5"/>
  <c r="AK641" i="5" s="1"/>
  <c r="AK596" i="5"/>
  <c r="AK551" i="6"/>
  <c r="E596" i="6"/>
  <c r="AK461" i="8"/>
  <c r="E506" i="8"/>
  <c r="E551" i="7"/>
  <c r="AK506" i="7"/>
  <c r="AK416" i="9"/>
  <c r="E461" i="9"/>
  <c r="AK326" i="11"/>
  <c r="E371" i="11"/>
  <c r="AK236" i="12"/>
  <c r="E281" i="12"/>
  <c r="AK371" i="10"/>
  <c r="E416" i="10"/>
  <c r="J53" i="6" l="1"/>
  <c r="J66" i="6" s="1"/>
  <c r="J98" i="6" s="1"/>
  <c r="J111" i="6" s="1"/>
  <c r="J143" i="6" s="1"/>
  <c r="J156" i="6" s="1"/>
  <c r="J188" i="6" s="1"/>
  <c r="J201" i="6" s="1"/>
  <c r="J233" i="6" s="1"/>
  <c r="J246" i="6" s="1"/>
  <c r="J278" i="6" s="1"/>
  <c r="J291" i="6" s="1"/>
  <c r="J323" i="6" s="1"/>
  <c r="J336" i="6" s="1"/>
  <c r="J368" i="6" s="1"/>
  <c r="J381" i="6" s="1"/>
  <c r="J413" i="6" s="1"/>
  <c r="J426" i="6" s="1"/>
  <c r="J458" i="6" s="1"/>
  <c r="J471" i="6" s="1"/>
  <c r="J503" i="6" s="1"/>
  <c r="J516" i="6" s="1"/>
  <c r="J548" i="6" s="1"/>
  <c r="J561" i="6" s="1"/>
  <c r="J593" i="6" s="1"/>
  <c r="J606" i="6" s="1"/>
  <c r="J638" i="6" s="1"/>
  <c r="J651" i="6" s="1"/>
  <c r="J683" i="6" s="1"/>
  <c r="J685" i="6" s="1"/>
  <c r="E2" i="6" s="1"/>
  <c r="AK596" i="6"/>
  <c r="E641" i="6"/>
  <c r="AK641" i="6" s="1"/>
  <c r="AK551" i="7"/>
  <c r="E596" i="7"/>
  <c r="AK461" i="9"/>
  <c r="E506" i="9"/>
  <c r="E551" i="8"/>
  <c r="AK506" i="8"/>
  <c r="AK416" i="10"/>
  <c r="E461" i="10"/>
  <c r="AK371" i="11"/>
  <c r="E416" i="11"/>
  <c r="E326" i="12"/>
  <c r="AK281" i="12"/>
  <c r="G29" i="13" l="1"/>
  <c r="H29" i="13" s="1"/>
  <c r="J7" i="6"/>
  <c r="O690" i="6" s="1"/>
  <c r="O691" i="6" s="1"/>
  <c r="O694" i="6" s="1"/>
  <c r="E641" i="7"/>
  <c r="AK641" i="7" s="1"/>
  <c r="AK596" i="7"/>
  <c r="AK551" i="8"/>
  <c r="E596" i="8"/>
  <c r="AK506" i="9"/>
  <c r="E551" i="9"/>
  <c r="AK461" i="10"/>
  <c r="E506" i="10"/>
  <c r="AK416" i="11"/>
  <c r="E461" i="11"/>
  <c r="J21" i="7"/>
  <c r="E371" i="12"/>
  <c r="AK326" i="12"/>
  <c r="AK596" i="8" l="1"/>
  <c r="E641" i="8"/>
  <c r="AK641" i="8" s="1"/>
  <c r="AK551" i="9"/>
  <c r="E596" i="9"/>
  <c r="AK461" i="11"/>
  <c r="E506" i="11"/>
  <c r="E551" i="10"/>
  <c r="AK506" i="10"/>
  <c r="O689" i="7"/>
  <c r="J53" i="7"/>
  <c r="J66" i="7" s="1"/>
  <c r="J98" i="7" s="1"/>
  <c r="J111" i="7" s="1"/>
  <c r="J143" i="7" s="1"/>
  <c r="J156" i="7" s="1"/>
  <c r="J188" i="7" s="1"/>
  <c r="J201" i="7" s="1"/>
  <c r="J233" i="7" s="1"/>
  <c r="J246" i="7" s="1"/>
  <c r="J278" i="7" s="1"/>
  <c r="J291" i="7" s="1"/>
  <c r="J323" i="7" s="1"/>
  <c r="J336" i="7" s="1"/>
  <c r="J368" i="7" s="1"/>
  <c r="J381" i="7" s="1"/>
  <c r="J413" i="7" s="1"/>
  <c r="J426" i="7" s="1"/>
  <c r="J458" i="7" s="1"/>
  <c r="J471" i="7" s="1"/>
  <c r="J503" i="7" s="1"/>
  <c r="J516" i="7" s="1"/>
  <c r="J548" i="7" s="1"/>
  <c r="J561" i="7" s="1"/>
  <c r="J593" i="7" s="1"/>
  <c r="J606" i="7" s="1"/>
  <c r="J638" i="7" s="1"/>
  <c r="J651" i="7" s="1"/>
  <c r="J683" i="7" s="1"/>
  <c r="AK371" i="12"/>
  <c r="E416" i="12"/>
  <c r="J685" i="7" l="1"/>
  <c r="E2" i="7" s="1"/>
  <c r="J7" i="7"/>
  <c r="O690" i="7" s="1"/>
  <c r="O691" i="7" s="1"/>
  <c r="O694" i="7" s="1"/>
  <c r="AK596" i="9"/>
  <c r="E641" i="9"/>
  <c r="AK641" i="9" s="1"/>
  <c r="AK551" i="10"/>
  <c r="E596" i="10"/>
  <c r="AK506" i="11"/>
  <c r="E551" i="11"/>
  <c r="AK416" i="12"/>
  <c r="E461" i="12"/>
  <c r="G32" i="13"/>
  <c r="H32" i="13" s="1"/>
  <c r="AK551" i="11" l="1"/>
  <c r="E596" i="11"/>
  <c r="AK596" i="10"/>
  <c r="E641" i="10"/>
  <c r="AK641" i="10" s="1"/>
  <c r="AK461" i="12"/>
  <c r="E506" i="12"/>
  <c r="J21" i="8"/>
  <c r="E641" i="11" l="1"/>
  <c r="AK641" i="11" s="1"/>
  <c r="AK596" i="11"/>
  <c r="AK506" i="12"/>
  <c r="E551" i="12"/>
  <c r="J53" i="8"/>
  <c r="J66" i="8" s="1"/>
  <c r="J98" i="8" s="1"/>
  <c r="J111" i="8" s="1"/>
  <c r="J143" i="8" s="1"/>
  <c r="J156" i="8" s="1"/>
  <c r="J188" i="8" s="1"/>
  <c r="J201" i="8" s="1"/>
  <c r="J233" i="8" s="1"/>
  <c r="J246" i="8" s="1"/>
  <c r="J278" i="8" s="1"/>
  <c r="J291" i="8" s="1"/>
  <c r="J323" i="8" s="1"/>
  <c r="J336" i="8" s="1"/>
  <c r="J368" i="8" s="1"/>
  <c r="J381" i="8" s="1"/>
  <c r="J413" i="8" s="1"/>
  <c r="J426" i="8" s="1"/>
  <c r="J458" i="8" s="1"/>
  <c r="J471" i="8" s="1"/>
  <c r="J503" i="8" s="1"/>
  <c r="J516" i="8" s="1"/>
  <c r="J548" i="8" s="1"/>
  <c r="J561" i="8" s="1"/>
  <c r="J593" i="8" s="1"/>
  <c r="J606" i="8" s="1"/>
  <c r="J638" i="8" s="1"/>
  <c r="J651" i="8" s="1"/>
  <c r="J683" i="8" s="1"/>
  <c r="O689" i="8"/>
  <c r="J685" i="8" l="1"/>
  <c r="E2" i="8" s="1"/>
  <c r="J7" i="8"/>
  <c r="O690" i="8" s="1"/>
  <c r="O691" i="8" s="1"/>
  <c r="O694" i="8" s="1"/>
  <c r="AK551" i="12"/>
  <c r="E596" i="12"/>
  <c r="G33" i="13"/>
  <c r="H33" i="13" s="1"/>
  <c r="E641" i="12" l="1"/>
  <c r="AK641" i="12" s="1"/>
  <c r="AK596" i="12"/>
  <c r="J21" i="9"/>
  <c r="O689" i="9" l="1"/>
  <c r="J53" i="9"/>
  <c r="J66" i="9" s="1"/>
  <c r="J98" i="9" s="1"/>
  <c r="J111" i="9" s="1"/>
  <c r="J143" i="9" s="1"/>
  <c r="J156" i="9" s="1"/>
  <c r="J188" i="9" s="1"/>
  <c r="J201" i="9" s="1"/>
  <c r="J233" i="9" s="1"/>
  <c r="J246" i="9" s="1"/>
  <c r="J278" i="9" s="1"/>
  <c r="J291" i="9" s="1"/>
  <c r="J323" i="9" s="1"/>
  <c r="J336" i="9" s="1"/>
  <c r="J368" i="9" s="1"/>
  <c r="J381" i="9" s="1"/>
  <c r="J413" i="9" s="1"/>
  <c r="J426" i="9" s="1"/>
  <c r="J458" i="9" s="1"/>
  <c r="J471" i="9" s="1"/>
  <c r="J503" i="9" s="1"/>
  <c r="J516" i="9" s="1"/>
  <c r="J548" i="9" s="1"/>
  <c r="J561" i="9" s="1"/>
  <c r="J593" i="9" s="1"/>
  <c r="J606" i="9" s="1"/>
  <c r="J638" i="9" s="1"/>
  <c r="J651" i="9" s="1"/>
  <c r="J683" i="9" s="1"/>
  <c r="J685" i="9" l="1"/>
  <c r="E2" i="9" s="1"/>
  <c r="J7" i="9"/>
  <c r="O690" i="9" s="1"/>
  <c r="O691" i="9" s="1"/>
  <c r="O694" i="9" s="1"/>
  <c r="G34" i="13"/>
  <c r="H34" i="13" s="1"/>
  <c r="J21" i="10" l="1"/>
  <c r="O689" i="10" l="1"/>
  <c r="J53" i="10"/>
  <c r="J66" i="10" s="1"/>
  <c r="J98" i="10" s="1"/>
  <c r="J111" i="10" s="1"/>
  <c r="J143" i="10" s="1"/>
  <c r="J156" i="10" s="1"/>
  <c r="J188" i="10" s="1"/>
  <c r="J201" i="10" s="1"/>
  <c r="J233" i="10" s="1"/>
  <c r="J246" i="10" s="1"/>
  <c r="J278" i="10" s="1"/>
  <c r="J291" i="10" s="1"/>
  <c r="J323" i="10" s="1"/>
  <c r="J336" i="10" s="1"/>
  <c r="J368" i="10" s="1"/>
  <c r="J381" i="10" s="1"/>
  <c r="J413" i="10" s="1"/>
  <c r="J426" i="10" s="1"/>
  <c r="J458" i="10" s="1"/>
  <c r="J471" i="10" s="1"/>
  <c r="J503" i="10" s="1"/>
  <c r="J516" i="10" s="1"/>
  <c r="J548" i="10" s="1"/>
  <c r="J561" i="10" s="1"/>
  <c r="J593" i="10" s="1"/>
  <c r="J606" i="10" s="1"/>
  <c r="J638" i="10" s="1"/>
  <c r="J651" i="10" s="1"/>
  <c r="J683" i="10" s="1"/>
  <c r="J685" i="10" l="1"/>
  <c r="E2" i="10" s="1"/>
  <c r="J7" i="10"/>
  <c r="O690" i="10" s="1"/>
  <c r="O691" i="10" s="1"/>
  <c r="O694" i="10" s="1"/>
  <c r="G37" i="13"/>
  <c r="H37" i="13" s="1"/>
  <c r="J21" i="11" l="1"/>
  <c r="O689" i="11" l="1"/>
  <c r="J53" i="11"/>
  <c r="J66" i="11" s="1"/>
  <c r="J98" i="11" s="1"/>
  <c r="J111" i="11" s="1"/>
  <c r="J143" i="11" s="1"/>
  <c r="J156" i="11" s="1"/>
  <c r="J188" i="11" s="1"/>
  <c r="J201" i="11" s="1"/>
  <c r="J233" i="11" s="1"/>
  <c r="J246" i="11" s="1"/>
  <c r="J278" i="11" s="1"/>
  <c r="J291" i="11" s="1"/>
  <c r="J323" i="11" s="1"/>
  <c r="J336" i="11" s="1"/>
  <c r="J368" i="11" s="1"/>
  <c r="J381" i="11" s="1"/>
  <c r="J413" i="11" s="1"/>
  <c r="J426" i="11" s="1"/>
  <c r="J458" i="11" s="1"/>
  <c r="J471" i="11" s="1"/>
  <c r="J503" i="11" s="1"/>
  <c r="J516" i="11" s="1"/>
  <c r="J548" i="11" s="1"/>
  <c r="J561" i="11" s="1"/>
  <c r="J593" i="11" s="1"/>
  <c r="J606" i="11" s="1"/>
  <c r="J638" i="11" s="1"/>
  <c r="J651" i="11" s="1"/>
  <c r="J683" i="11" s="1"/>
  <c r="J685" i="11" l="1"/>
  <c r="E2" i="11" s="1"/>
  <c r="J7" i="11"/>
  <c r="O690" i="11" s="1"/>
  <c r="O691" i="11" s="1"/>
  <c r="O694" i="11" s="1"/>
  <c r="G38" i="13"/>
  <c r="H38" i="13" s="1"/>
  <c r="J21" i="12" l="1"/>
  <c r="J53" i="12" l="1"/>
  <c r="J66" i="12" s="1"/>
  <c r="J98" i="12" s="1"/>
  <c r="J111" i="12" s="1"/>
  <c r="J143" i="12" s="1"/>
  <c r="J156" i="12" s="1"/>
  <c r="J188" i="12" s="1"/>
  <c r="J201" i="12" s="1"/>
  <c r="J233" i="12" s="1"/>
  <c r="J246" i="12" s="1"/>
  <c r="J278" i="12" s="1"/>
  <c r="J291" i="12" s="1"/>
  <c r="J323" i="12" s="1"/>
  <c r="J336" i="12" s="1"/>
  <c r="J368" i="12" s="1"/>
  <c r="J381" i="12" s="1"/>
  <c r="J413" i="12" s="1"/>
  <c r="J426" i="12" s="1"/>
  <c r="J458" i="12" s="1"/>
  <c r="J471" i="12" s="1"/>
  <c r="J503" i="12" s="1"/>
  <c r="J516" i="12" s="1"/>
  <c r="J548" i="12" s="1"/>
  <c r="J561" i="12" s="1"/>
  <c r="J593" i="12" s="1"/>
  <c r="J606" i="12" s="1"/>
  <c r="J638" i="12" s="1"/>
  <c r="J651" i="12" s="1"/>
  <c r="J683" i="12" s="1"/>
  <c r="O689" i="12"/>
  <c r="J685" i="12" l="1"/>
  <c r="J7" i="12"/>
  <c r="O690" i="12" s="1"/>
  <c r="O691" i="12" s="1"/>
  <c r="O694" i="12" s="1"/>
  <c r="G39" i="13"/>
  <c r="H39" i="13" s="1"/>
  <c r="D9" i="13" l="1"/>
  <c r="N48" i="13" s="1"/>
  <c r="N72" i="13" s="1"/>
  <c r="E2" i="12"/>
</calcChain>
</file>

<file path=xl/sharedStrings.xml><?xml version="1.0" encoding="utf-8"?>
<sst xmlns="http://schemas.openxmlformats.org/spreadsheetml/2006/main" count="30892" uniqueCount="515">
  <si>
    <t>RUNNING TOTALS</t>
  </si>
  <si>
    <t>11A</t>
  </si>
  <si>
    <t>15A</t>
  </si>
  <si>
    <t>20A</t>
  </si>
  <si>
    <t>Fees and</t>
  </si>
  <si>
    <t>Interest or</t>
  </si>
  <si>
    <t>Fees-</t>
  </si>
  <si>
    <t>Account</t>
  </si>
  <si>
    <t>Dues</t>
  </si>
  <si>
    <t xml:space="preserve">               SALARIES, WAGES, LOST TIME AND TAXABLE EXPENSES</t>
  </si>
  <si>
    <t>Reimbursed</t>
  </si>
  <si>
    <t>Education,</t>
  </si>
  <si>
    <t>Office</t>
  </si>
  <si>
    <t>Rents,</t>
  </si>
  <si>
    <t>Donations</t>
  </si>
  <si>
    <t>Fees</t>
  </si>
  <si>
    <t>Sundry</t>
  </si>
  <si>
    <t>Rents</t>
  </si>
  <si>
    <t>Transfers &amp;</t>
  </si>
  <si>
    <t>Date</t>
  </si>
  <si>
    <t>NAME</t>
  </si>
  <si>
    <t>Received</t>
  </si>
  <si>
    <t>Paid Out</t>
  </si>
  <si>
    <t>Other</t>
  </si>
  <si>
    <t>Withheld</t>
  </si>
  <si>
    <t>Officers &amp; L.U.</t>
  </si>
  <si>
    <t>Grievance</t>
  </si>
  <si>
    <t>Delegates</t>
  </si>
  <si>
    <t>All</t>
  </si>
  <si>
    <t>Per Capita</t>
  </si>
  <si>
    <t>Expenses</t>
  </si>
  <si>
    <t>and</t>
  </si>
  <si>
    <t>Taxes</t>
  </si>
  <si>
    <t>Professional</t>
  </si>
  <si>
    <t>Explanation</t>
  </si>
  <si>
    <t>&amp; Dues</t>
  </si>
  <si>
    <t>Refund</t>
  </si>
  <si>
    <t>Receipts</t>
  </si>
  <si>
    <t>Rec'd</t>
  </si>
  <si>
    <t>Collected</t>
  </si>
  <si>
    <t>Assets Sold</t>
  </si>
  <si>
    <t>No.</t>
  </si>
  <si>
    <t>Paid Employees</t>
  </si>
  <si>
    <t>Committee</t>
  </si>
  <si>
    <t>Others</t>
  </si>
  <si>
    <t>and Supplies</t>
  </si>
  <si>
    <t>Repairs</t>
  </si>
  <si>
    <t>Flowers</t>
  </si>
  <si>
    <t>Paid</t>
  </si>
  <si>
    <t>Remittance</t>
  </si>
  <si>
    <t>Assets Purchased</t>
  </si>
  <si>
    <t>Month</t>
  </si>
  <si>
    <t>Page No.</t>
  </si>
  <si>
    <t>RECEIPTS</t>
  </si>
  <si>
    <t xml:space="preserve">    DISBURSEMENTS</t>
  </si>
  <si>
    <t>LOCAL UNION INCOME</t>
  </si>
  <si>
    <t>EXPLANATION</t>
  </si>
  <si>
    <t>TAX AND OTHER DEDUCTIONS</t>
  </si>
  <si>
    <t>BALANCE BROUGHT FORWARD</t>
  </si>
  <si>
    <t xml:space="preserve"> 1</t>
  </si>
  <si>
    <t xml:space="preserve"> 2</t>
  </si>
  <si>
    <t xml:space="preserve"> 3</t>
  </si>
  <si>
    <t xml:space="preserve"> 4</t>
  </si>
  <si>
    <t xml:space="preserve"> 5</t>
  </si>
  <si>
    <t xml:space="preserve"> 6</t>
  </si>
  <si>
    <t xml:space="preserve"> 7</t>
  </si>
  <si>
    <t xml:space="preserve"> 8</t>
  </si>
  <si>
    <t xml:space="preserve"> 9</t>
  </si>
  <si>
    <t xml:space="preserve"> 10</t>
  </si>
  <si>
    <t xml:space="preserve"> 11</t>
  </si>
  <si>
    <t xml:space="preserve"> 12</t>
  </si>
  <si>
    <t xml:space="preserve"> 13</t>
  </si>
  <si>
    <t xml:space="preserve"> 14</t>
  </si>
  <si>
    <t xml:space="preserve"> 15</t>
  </si>
  <si>
    <t xml:space="preserve"> 16</t>
  </si>
  <si>
    <t xml:space="preserve"> 17</t>
  </si>
  <si>
    <t xml:space="preserve"> 18</t>
  </si>
  <si>
    <t xml:space="preserve"> 19</t>
  </si>
  <si>
    <t xml:space="preserve"> 20</t>
  </si>
  <si>
    <t xml:space="preserve"> 21</t>
  </si>
  <si>
    <t xml:space="preserve"> 22</t>
  </si>
  <si>
    <t xml:space="preserve"> 23</t>
  </si>
  <si>
    <t xml:space="preserve"> 24</t>
  </si>
  <si>
    <t xml:space="preserve"> 25</t>
  </si>
  <si>
    <t xml:space="preserve"> 26</t>
  </si>
  <si>
    <t xml:space="preserve"> 27</t>
  </si>
  <si>
    <t xml:space="preserve"> 28</t>
  </si>
  <si>
    <t xml:space="preserve"> 29</t>
  </si>
  <si>
    <t xml:space="preserve"> 30</t>
  </si>
  <si>
    <t xml:space="preserve"> 31</t>
  </si>
  <si>
    <t>TOTALS CARRIED FORWARD</t>
  </si>
  <si>
    <t>JAN</t>
  </si>
  <si>
    <t>FEB</t>
  </si>
  <si>
    <t>MAR</t>
  </si>
  <si>
    <t>1st QTR</t>
  </si>
  <si>
    <t>APR</t>
  </si>
  <si>
    <t>MAY</t>
  </si>
  <si>
    <t>JUN</t>
  </si>
  <si>
    <t>2nd QTR</t>
  </si>
  <si>
    <t>JUL</t>
  </si>
  <si>
    <t>AUG</t>
  </si>
  <si>
    <t>SEP</t>
  </si>
  <si>
    <t>3rd QTR</t>
  </si>
  <si>
    <t>OCT</t>
  </si>
  <si>
    <t>NOV</t>
  </si>
  <si>
    <t>DEC</t>
  </si>
  <si>
    <t>4th QTR</t>
  </si>
  <si>
    <t>TOTALS</t>
  </si>
  <si>
    <t>Total</t>
  </si>
  <si>
    <t>11 - 15A</t>
  </si>
  <si>
    <t>Total W/H</t>
  </si>
  <si>
    <t>and Paid</t>
  </si>
  <si>
    <t>10 - 15A</t>
  </si>
  <si>
    <t>ERROR</t>
  </si>
  <si>
    <t>DISBURS</t>
  </si>
  <si>
    <t>Book Balance as of 1/31</t>
  </si>
  <si>
    <t>Beginning</t>
  </si>
  <si>
    <t>Ending</t>
  </si>
  <si>
    <t>Book Balance as of 2/28</t>
  </si>
  <si>
    <t>Book Balance as of 3/31</t>
  </si>
  <si>
    <t>Book Balance as of 4/30</t>
  </si>
  <si>
    <t>Book Balance as of 5/31</t>
  </si>
  <si>
    <t>Book Balance as of 6/30</t>
  </si>
  <si>
    <t>Book Balance as of 7/31</t>
  </si>
  <si>
    <t>Book Balance as of 9/30</t>
  </si>
  <si>
    <t>Book Balance as of 10/31</t>
  </si>
  <si>
    <t>Book Balance as of 11/30</t>
  </si>
  <si>
    <t>Book Balance as of 12/31</t>
  </si>
  <si>
    <t>BOOK BALANCE</t>
  </si>
  <si>
    <t>RECONCILEMENT</t>
  </si>
  <si>
    <t>AMOUNT</t>
  </si>
  <si>
    <t>TOTAL RECEIPTS</t>
  </si>
  <si>
    <t>TOTAL TO BE ACCOUNTED FOR</t>
  </si>
  <si>
    <t>TOTAL DISBURSEMENTS</t>
  </si>
  <si>
    <t>BANK ERRORS</t>
  </si>
  <si>
    <t>TOTAL</t>
  </si>
  <si>
    <t>Taxable</t>
  </si>
  <si>
    <t>Rec and</t>
  </si>
  <si>
    <t>Conf. Fees</t>
  </si>
  <si>
    <t>&amp; Supplies</t>
  </si>
  <si>
    <t>Utilities</t>
  </si>
  <si>
    <t>&amp; Repairs</t>
  </si>
  <si>
    <t>JANUARY</t>
  </si>
  <si>
    <t>1</t>
  </si>
  <si>
    <t>FEBRUARY</t>
  </si>
  <si>
    <t>ENDING BOOK BALANCE as of 2/28</t>
  </si>
  <si>
    <t>ENDING BANK BALANCE as of 2/28</t>
  </si>
  <si>
    <t>MARCH</t>
  </si>
  <si>
    <t>ENDING BOOK BALANCE as of 3/31</t>
  </si>
  <si>
    <t>ENDING BANK BALANCE as of 3/31</t>
  </si>
  <si>
    <t>APRIL</t>
  </si>
  <si>
    <t>ENDING BOOK BALANCE as of 4/30</t>
  </si>
  <si>
    <t>ENDING BANK BALANCE as of 4/30</t>
  </si>
  <si>
    <t>BEGINNING BOOK BALANCE as of 5/01</t>
  </si>
  <si>
    <t>ENDING BOOK BALANCE as of 5/31</t>
  </si>
  <si>
    <t>ENDING BANK BALANCE as of 5/31</t>
  </si>
  <si>
    <t>JUNE</t>
  </si>
  <si>
    <t>BEGINNING BOOK BALANCE as of 6/01</t>
  </si>
  <si>
    <t>ENDING BOOK BALANCE as of 6/30</t>
  </si>
  <si>
    <t>ENDING BANK BALANCE as of 6/30</t>
  </si>
  <si>
    <t>JULY</t>
  </si>
  <si>
    <t>BEGINNING BOOK BALANCE as of 7/01</t>
  </si>
  <si>
    <t>ENDING BOOK BALANCE as of 7/31</t>
  </si>
  <si>
    <t>ENDING BANK BALANCE as of 7/31</t>
  </si>
  <si>
    <t>AUGUST</t>
  </si>
  <si>
    <t>BEGINNING BOOK BALANCE as of 8/01</t>
  </si>
  <si>
    <t>ENDING BOOK BALANCE as of 8/31</t>
  </si>
  <si>
    <t>Book Balance as of 8/31</t>
  </si>
  <si>
    <t>ENDING BANK BALANCE as of 8/31</t>
  </si>
  <si>
    <t>SEPTEMBER</t>
  </si>
  <si>
    <t>BEGINNING BOOK BALANCE as of 9/01</t>
  </si>
  <si>
    <t>ENDING BOOK BALANCE as of 9/30</t>
  </si>
  <si>
    <t>ENDING BANK BALANCE as of 9/30</t>
  </si>
  <si>
    <t>OCTOBER</t>
  </si>
  <si>
    <t>BEGINNING BOOK BALANCE as of 10/01</t>
  </si>
  <si>
    <t>ENDING BOOK BALANCE as of 10/31</t>
  </si>
  <si>
    <t>ENDING BANK BALANCE as of 10/31</t>
  </si>
  <si>
    <t>NOVEMBER</t>
  </si>
  <si>
    <t>BEGINNING BOOK BALANCE as of 11/01</t>
  </si>
  <si>
    <t>ENDING BOOK BALANCE as of 11/30</t>
  </si>
  <si>
    <t>ENDING BANK BALANCE as of 11/30</t>
  </si>
  <si>
    <t>DECEMBER</t>
  </si>
  <si>
    <t>BEGINNING BOOK BALANCE as of 12/01</t>
  </si>
  <si>
    <t>ENDING BOOK BALANCE as of 12/31</t>
  </si>
  <si>
    <t>ENDING BANK BALANCE as of 12/31</t>
  </si>
  <si>
    <t>Conf Fees</t>
  </si>
  <si>
    <t>Utilities &amp;</t>
  </si>
  <si>
    <t>16 - 31</t>
  </si>
  <si>
    <t>Assets Pur</t>
  </si>
  <si>
    <t>Assets Purch</t>
  </si>
  <si>
    <t>BEGINNING BOOK BALANCE as of 3/01</t>
  </si>
  <si>
    <t>BEGINNING BOOK BALANCE as of 2/01</t>
  </si>
  <si>
    <t>( + OR - )</t>
  </si>
  <si>
    <t>BEGINNING BOOK BALANCE as of 4/01</t>
  </si>
  <si>
    <t>YEAR</t>
  </si>
  <si>
    <t>TO RECONCILE FOR THE MONTH, FILL IN THE YELLOW CELLS WITH THE CORRECT DATA</t>
  </si>
  <si>
    <t>THE ENDING BOOK BALANCE WILL AUTOMATICALLY START THE NEXT MONTH</t>
  </si>
  <si>
    <t>FILL IN THE ENDING BALANCES FOR EACH MONTH AND ADD THEM UP</t>
  </si>
  <si>
    <t xml:space="preserve">THERE ARE ERROR CHECKS BETWEEN COLUMNS 9 AND 10 TO ENSURE THERE ARE NO ERRORS </t>
  </si>
  <si>
    <t>THIS ERROR CHECK WILL TELL THE AMOUNT THAT THE SIDES ARE OUT OF BALANCE</t>
  </si>
  <si>
    <t>BEGINNING BOOK BALANCE as of 1/01</t>
  </si>
  <si>
    <t>ENDING BOOK BALANCE as of 1/31</t>
  </si>
  <si>
    <t>ENDING BANK BALANCE as of 1/31</t>
  </si>
  <si>
    <t>or Rents</t>
  </si>
  <si>
    <t>Capita</t>
  </si>
  <si>
    <t>Per</t>
  </si>
  <si>
    <t>Profess</t>
  </si>
  <si>
    <t>ACCOUNT #</t>
  </si>
  <si>
    <t>BEGIN BAL</t>
  </si>
  <si>
    <t>DEPOSITS</t>
  </si>
  <si>
    <t>INTEREST</t>
  </si>
  <si>
    <t>DISBURSE</t>
  </si>
  <si>
    <t>AS OF 1/31</t>
  </si>
  <si>
    <t>SAVINGS 1</t>
  </si>
  <si>
    <t>SAVINGS 2</t>
  </si>
  <si>
    <t>SAVINGS 3</t>
  </si>
  <si>
    <t>SAVINGS 4</t>
  </si>
  <si>
    <t>FIXED ASSETS</t>
  </si>
  <si>
    <t>FIXED ASSETS 1/1</t>
  </si>
  <si>
    <t>AS OF 2/28</t>
  </si>
  <si>
    <t>AS OF 3/31</t>
  </si>
  <si>
    <t>AS OF 4/30</t>
  </si>
  <si>
    <t>AS OF 5/31</t>
  </si>
  <si>
    <t>AS OF 6/30</t>
  </si>
  <si>
    <t>AS OF 7/31</t>
  </si>
  <si>
    <t>AS OF 8/31</t>
  </si>
  <si>
    <t>AS OF 9/30</t>
  </si>
  <si>
    <t>AS OF 10/31</t>
  </si>
  <si>
    <t>AS OF 11/30</t>
  </si>
  <si>
    <t>AS OF 12/31</t>
  </si>
  <si>
    <t>BANK 1</t>
  </si>
  <si>
    <t>BANK 2</t>
  </si>
  <si>
    <t>BANK 3</t>
  </si>
  <si>
    <t>BANK 4</t>
  </si>
  <si>
    <t>Difference</t>
  </si>
  <si>
    <t>E.I.</t>
  </si>
  <si>
    <t>C.P.P.</t>
  </si>
  <si>
    <t xml:space="preserve">Federal </t>
  </si>
  <si>
    <t>Tax</t>
  </si>
  <si>
    <t xml:space="preserve"> </t>
  </si>
  <si>
    <t>2</t>
  </si>
  <si>
    <t>Year</t>
  </si>
  <si>
    <t>Chq.</t>
  </si>
  <si>
    <t>BANK 5</t>
  </si>
  <si>
    <t>BANK 6</t>
  </si>
  <si>
    <t>BANK 7</t>
  </si>
  <si>
    <t>BANK 8</t>
  </si>
  <si>
    <t>BANK #1</t>
  </si>
  <si>
    <t>BANK #2</t>
  </si>
  <si>
    <t>BANK #3</t>
  </si>
  <si>
    <t>BANK #4</t>
  </si>
  <si>
    <t>DEPOSITS AND CHEQUES</t>
  </si>
  <si>
    <t>SAVINGS 5</t>
  </si>
  <si>
    <t>SAVINGS 6</t>
  </si>
  <si>
    <t>SAVINGS 7</t>
  </si>
  <si>
    <t>SAVINGS 8</t>
  </si>
  <si>
    <t>THE TOTALS WILL AUTOMATICALLY APPEAR IN THE "OUTSTANDING CHEQUES" CELL</t>
  </si>
  <si>
    <t>OUTSTANDING CHEQUES</t>
  </si>
  <si>
    <t>CHEQUE #</t>
  </si>
  <si>
    <t>January Sheet Only</t>
  </si>
  <si>
    <t>AT THE END OF EACH MONTH, YOU MUST LIST ALL OUTSTANDING CHEQUES</t>
  </si>
  <si>
    <t>Individual</t>
  </si>
  <si>
    <t>Rec. &amp;</t>
  </si>
  <si>
    <t>DESCRIPTION</t>
  </si>
  <si>
    <t>DEPOSITS &amp; CHEQUES</t>
  </si>
  <si>
    <t>SALARIES, WAGES, LOST TIME AND TAXABLE EXPENSES</t>
  </si>
  <si>
    <t>TOTAL OUTSTANDING CHEQUES</t>
  </si>
  <si>
    <t>WHEREVER THE YELLOW APPEARS YOU MAY HAVE TO ENTER VALUES OR TEXT</t>
  </si>
  <si>
    <t>Officers/LU</t>
  </si>
  <si>
    <t>Paid Emp.</t>
  </si>
  <si>
    <t>Total o/s Cheques</t>
  </si>
  <si>
    <t>EVERYTHING ELSE WILL AUTOMATICALLY UPDATE.</t>
  </si>
  <si>
    <t>Per Hour</t>
  </si>
  <si>
    <t>Percentage</t>
  </si>
  <si>
    <t>January to December</t>
  </si>
  <si>
    <t>UNION DUES DEDUCTIONS</t>
  </si>
  <si>
    <t>LOCAL UNIONS ARE REQUIRED TO DEDUCT UNION DUES ON ALL SALARIES AND LOST TIME</t>
  </si>
  <si>
    <t>COLUMNS 15 &amp; 15A</t>
  </si>
  <si>
    <t>YOU WILL HAVE TO ENTER THE PER HOUR DUES AND PERCENTAGE DUES ACCORDING</t>
  </si>
  <si>
    <t>TO THE RATE YOUR LOCAL UNION IS DEDUCTING AND REMITTING</t>
  </si>
  <si>
    <t>SCENARIO #1</t>
  </si>
  <si>
    <t>DUES AT 1.45% TIMES THE GROSS EARNINGS PLUS 2 CENTS PER HOUR FOR ORGANIZING</t>
  </si>
  <si>
    <t>Bank Reconcilement</t>
  </si>
  <si>
    <t>DEPOSITS IN TRANSIT</t>
  </si>
  <si>
    <t>AUDITING COMMITTEE QUARTERLY REPORT</t>
  </si>
  <si>
    <t>AUDIT COVERING PERIOD FROM:</t>
  </si>
  <si>
    <t>October 1 to December 31</t>
  </si>
  <si>
    <t>4th Quarter</t>
  </si>
  <si>
    <t>RECEIPTS AND DISBURSEMENTS</t>
  </si>
  <si>
    <r>
      <t xml:space="preserve">          </t>
    </r>
    <r>
      <rPr>
        <b/>
        <sz val="10"/>
        <rFont val="Arial"/>
        <family val="2"/>
      </rPr>
      <t>ADD CASH RECEIVED DURING MONTH:</t>
    </r>
  </si>
  <si>
    <t>October</t>
  </si>
  <si>
    <t>November</t>
  </si>
  <si>
    <t>December</t>
  </si>
  <si>
    <t>Account transfers &amp; assets sold……………………………………………………………….</t>
  </si>
  <si>
    <t>Union dues withheld……………………………………………………</t>
  </si>
  <si>
    <t>Other……………………………………………………………………</t>
  </si>
  <si>
    <r>
      <t xml:space="preserve">          </t>
    </r>
    <r>
      <rPr>
        <b/>
        <sz val="10"/>
        <rFont val="Arial"/>
        <family val="2"/>
      </rPr>
      <t>DEDUCT CASH DISBURSED:</t>
    </r>
  </si>
  <si>
    <t>Salaries, lost time &amp; taxable expenses</t>
  </si>
  <si>
    <t>Reimbursed individual expenses………………………………………………………………</t>
  </si>
  <si>
    <t>Education, recreation, and conference fees…………………………………………………</t>
  </si>
  <si>
    <t>Cash balance at end of month………………………………………………………………………………</t>
  </si>
  <si>
    <t>BANK RECONCILEMENT</t>
  </si>
  <si>
    <t>Bank Balance as of</t>
  </si>
  <si>
    <t>(See Audit section of Financial Officers manual)</t>
  </si>
  <si>
    <t>Verification of Other Assets and Liabilities:</t>
  </si>
  <si>
    <t>We hereby certify that we have examined all the financial records of this Local Union</t>
  </si>
  <si>
    <t>TRUSTEE</t>
  </si>
  <si>
    <t>ORIGINAL - To be retained by Local Union, and become part of Minutes.</t>
  </si>
  <si>
    <t>DUPLICATE - To be sent to International Secretary-Treasurer</t>
  </si>
  <si>
    <t>Month/Year:</t>
  </si>
  <si>
    <t>Cash on hand at beginning of month per last report………………………………………………………</t>
  </si>
  <si>
    <t>……………..</t>
  </si>
  <si>
    <t xml:space="preserve">          ADD CASH RECEIVED DURING MONTH:</t>
  </si>
  <si>
    <t>Fees and dues refund……………………………………………………………………………</t>
  </si>
  <si>
    <t>Interest or rentals received……………………………………………………………………..</t>
  </si>
  <si>
    <t>Fees and dues collected………………………………………………………………………..</t>
  </si>
  <si>
    <t>Deductions:  taxes withheld……………………………………………………………………..</t>
  </si>
  <si>
    <t xml:space="preserve">  </t>
  </si>
  <si>
    <t>TOTAL RECEIPTS…………………………………………………………………………………</t>
  </si>
  <si>
    <t>TOTAL TO BE ACCOUNTED FOR………………………………………………………………</t>
  </si>
  <si>
    <r>
      <t xml:space="preserve">        </t>
    </r>
    <r>
      <rPr>
        <b/>
        <sz val="10"/>
        <rFont val="Arial"/>
        <family val="2"/>
      </rPr>
      <t>DEDUCT CASH DISBURSED:</t>
    </r>
  </si>
  <si>
    <t xml:space="preserve">     Officers………………………………………………………………………</t>
  </si>
  <si>
    <t xml:space="preserve">     Grievance Committee……………………………………………………….</t>
  </si>
  <si>
    <t xml:space="preserve">     Delegates and Others………………………………………………………</t>
  </si>
  <si>
    <t xml:space="preserve">     Taxable Expenses…………………………………………………………..</t>
  </si>
  <si>
    <t>Per Capita Fees…………………………………………………………………………………</t>
  </si>
  <si>
    <t>Office expenses &amp; supplies…………………………………………………………………….</t>
  </si>
  <si>
    <t>Rent, utilities, repairs……………………………………………………………………………</t>
  </si>
  <si>
    <t>Donations and flowers………………………………………………………………………….</t>
  </si>
  <si>
    <t>Taxes paid……………………………………………………………………………………….</t>
  </si>
  <si>
    <t>Professional fees………………………………………………………………………………..</t>
  </si>
  <si>
    <t>Sundry Expenses……………………………………………………………………………….</t>
  </si>
  <si>
    <t>Fees and dues remitted…………………………………………………………………………</t>
  </si>
  <si>
    <t>Account transfers &amp; assets purchased……………………………………………………….</t>
  </si>
  <si>
    <r>
      <t xml:space="preserve">        </t>
    </r>
    <r>
      <rPr>
        <b/>
        <sz val="10"/>
        <rFont val="Arial"/>
        <family val="2"/>
      </rPr>
      <t>Total Disbursements……………………………………………………………………………………</t>
    </r>
  </si>
  <si>
    <t xml:space="preserve">        We hereby certify that the foregoing cash statement is true and correct and represents a summary of    </t>
  </si>
  <si>
    <t>the cash transactions of this Local Union recorded in its books for the month covered.</t>
  </si>
  <si>
    <t xml:space="preserve">        The unpaid debts of this Local Union on the last day of this month amounted to</t>
  </si>
  <si>
    <t>Financial Secretary</t>
  </si>
  <si>
    <t>Treasurer</t>
  </si>
  <si>
    <t>Form No. 274</t>
  </si>
  <si>
    <t>Printed in the U.S.A.</t>
  </si>
  <si>
    <t>ORIGINAL-to be given to Recording Secretary to become part of minutes of regular L.U. meeting</t>
  </si>
  <si>
    <t>DUPLICATE-to be kept in the files of Financial Secretary</t>
  </si>
  <si>
    <t>July 1 to September 30</t>
  </si>
  <si>
    <t>3rd Quarter</t>
  </si>
  <si>
    <t>July</t>
  </si>
  <si>
    <t>August</t>
  </si>
  <si>
    <t>September</t>
  </si>
  <si>
    <t>April 1 to June 30</t>
  </si>
  <si>
    <t>2nd Quarter</t>
  </si>
  <si>
    <t>April</t>
  </si>
  <si>
    <t>May</t>
  </si>
  <si>
    <t>June</t>
  </si>
  <si>
    <t>January 1 to March 31</t>
  </si>
  <si>
    <t>1st Quarter</t>
  </si>
  <si>
    <t>January</t>
  </si>
  <si>
    <t>February</t>
  </si>
  <si>
    <t>March</t>
  </si>
  <si>
    <t xml:space="preserve">        DEDUCT CASH DISBURSED:</t>
  </si>
  <si>
    <t xml:space="preserve">FOR THE YEAR </t>
  </si>
  <si>
    <t>FOR THE YEAR</t>
  </si>
  <si>
    <t>MONTHLY FINANCIAL STATEMENT</t>
  </si>
  <si>
    <t>All Monthly Rpt Sheets</t>
  </si>
  <si>
    <t xml:space="preserve">NOTHING NEEDS TO BE IMPUTED IN THESE WORKBOOKS.  THEY WILL AUTOMATICALLY </t>
  </si>
  <si>
    <t>UPDATE FROM THE  CASH BOOK DETAIL.  BE SURE TO DOUBLE CHECK THAT YOUR ENDING</t>
  </si>
  <si>
    <t>BALANCES DO IN FACT MATCH YOUR FINANCIAL SECRETARY CASH BOOK BALANCE.</t>
  </si>
  <si>
    <t>All TrstRpt Sheets</t>
  </si>
  <si>
    <t>AND MONTHLY FINANCIAL REPORT.</t>
  </si>
  <si>
    <t>THE T. AUDITS ARE NOT TO BE SHOWN TO THE TRUSTEES UNTIL AFTER THE 3 MONTH</t>
  </si>
  <si>
    <t>AUDITS ARE COMPLETED.  THESE SHEETS ARE TO BE USED AS A GUIDE AND TO ASSIST</t>
  </si>
  <si>
    <t xml:space="preserve">IN DETERMINING ANY DISCREPANCIES.  ONCE THE AUDIT IS COMPLETE AND ALL ERRORS </t>
  </si>
  <si>
    <t>HAVE BEEN CORRECTED, THIS AUDIT SHEET CAN BE PRINTED OFF TO BE SUBMITTED TO</t>
  </si>
  <si>
    <t xml:space="preserve">INTERNATIONAL EITHER BY MAIL OR EMAIL (LUREPORTS@USW.ORG) AND ALSO SHOULD </t>
  </si>
  <si>
    <t>BE STAPLED INTO THE MINUTE BOOK ONCE REPORTED TO THE MEMBERSHIP.</t>
  </si>
  <si>
    <t>Sundry receipts…………………………………………………………………………………</t>
  </si>
  <si>
    <t>BANK 9</t>
  </si>
  <si>
    <t>BANK 10</t>
  </si>
  <si>
    <t>BANK 11</t>
  </si>
  <si>
    <t>SAVINGS 9</t>
  </si>
  <si>
    <t>SAVINGS 10</t>
  </si>
  <si>
    <t>SAVINGS 11</t>
  </si>
  <si>
    <t>SAVINGS 12</t>
  </si>
  <si>
    <t>PAID TO IT'S MEMBERS.  ALL DEDUCTED UNION DUES MUST BE REMITTED TO INT'L.</t>
  </si>
  <si>
    <t>SCENARIO #2</t>
  </si>
  <si>
    <t xml:space="preserve">THERE IS A RECAP SHEET THAT YOU DO NOT NEED TO DO ANYTHING EXCEPT TO UPDATE </t>
  </si>
  <si>
    <t>THE FIXED ASSET AMOUNT.</t>
  </si>
  <si>
    <t xml:space="preserve">THIS ANNUAL REPORT IS TO PRINTED AND FORWARDED TO THE INTERNATIONAL </t>
  </si>
  <si>
    <t>SECRETARY-TREASURER WITHIN SIXTY DAYS OF THE CLOSE OF EACH CALENDAR YEAR.</t>
  </si>
  <si>
    <t>THE MONTHLY FINANCIAL REPORT MUST BE PRINTED AND USED TO REPORT AT THE</t>
  </si>
  <si>
    <t>MONTHLY MEMBERSHIP MEETING.  THIS MONTHLY REPORT IS ALSO TO BE STAPLED INTO</t>
  </si>
  <si>
    <t>THE MINUTE BOOK ONCE IT HAS BEEN REPORTED TO THE MEMBERSHIP.</t>
  </si>
  <si>
    <t>IF YOUR BOOK BANK IS OVER $1 MILLION YOU MUST CHANGE THE VIEW ON EACH SHEET</t>
  </si>
  <si>
    <t>TO AT LEAST 110% - VIEW - ZOOM - CUSTOM - ENTER "110"</t>
  </si>
  <si>
    <t>ADJUSTED BANK BALANCE as of 1/31</t>
  </si>
  <si>
    <t>ADJUSTED BANK BALANCE as of 2/28</t>
  </si>
  <si>
    <t>ADJUSTED BANK BALANCE as of 3/31</t>
  </si>
  <si>
    <t>ADJUSTED BANK BALANCE as of 4/30</t>
  </si>
  <si>
    <t>ADJUSTED BANK BALANCE as of 5/31</t>
  </si>
  <si>
    <t>ADJUSTED BANK BALANCE as of 6/30</t>
  </si>
  <si>
    <t>ADJUSTED BANK BALANCE as of 7/31</t>
  </si>
  <si>
    <t>ADJUSTED BANK BALANCE as of 8/31</t>
  </si>
  <si>
    <t>ADJUSTED BANK BALANCE as of 9/30</t>
  </si>
  <si>
    <t>ADJUSTED BANK BALANCE as of 10/31</t>
  </si>
  <si>
    <t>ADJUSTED BANK BALANCE as of 11/30</t>
  </si>
  <si>
    <t>ADJUSTED BANK BALANCE as of 12/31</t>
  </si>
  <si>
    <t>BANK 13</t>
  </si>
  <si>
    <t>BANK  17</t>
  </si>
  <si>
    <t>BANK 14</t>
  </si>
  <si>
    <t>BANK 18</t>
  </si>
  <si>
    <t>BANK 15</t>
  </si>
  <si>
    <t>BANK 19</t>
  </si>
  <si>
    <t>BANK 16</t>
  </si>
  <si>
    <t>BANK 20</t>
  </si>
  <si>
    <t>SAVINGS 13</t>
  </si>
  <si>
    <t>SAVINGS 14</t>
  </si>
  <si>
    <t>SAVINGS 15</t>
  </si>
  <si>
    <t>SAVINGS 16</t>
  </si>
  <si>
    <t>SAVINGS 17</t>
  </si>
  <si>
    <t>SAVINGS 18</t>
  </si>
  <si>
    <t>SAVINGS 19</t>
  </si>
  <si>
    <t>SAVINGS 20</t>
  </si>
  <si>
    <t>ACC'T RECEIVABLE</t>
  </si>
  <si>
    <t>ACC'T PAYABLE</t>
  </si>
  <si>
    <t>END OF YEAR</t>
  </si>
  <si>
    <t>Name of Bank &amp; Account</t>
  </si>
  <si>
    <t>Book Balance</t>
  </si>
  <si>
    <t>Beginning Plus Year Purchases</t>
  </si>
  <si>
    <t>End of Year Bank Balance</t>
  </si>
  <si>
    <t>End of Year Book Balance</t>
  </si>
  <si>
    <t>BEGINNING OF YEAR</t>
  </si>
  <si>
    <t>Dec 31</t>
  </si>
  <si>
    <t>Mar 31</t>
  </si>
  <si>
    <t>Jun 30</t>
  </si>
  <si>
    <t>Sep 30</t>
  </si>
  <si>
    <t>DIRECTIONS FOR CAN 15 PAGE CASH BOOKS FOR FINANCIAL SECRETARY</t>
  </si>
  <si>
    <t>PER CAPITA DUES AND 2 CENTS PER HOUR FOR ORGANIZING IF APPLICABLE</t>
  </si>
  <si>
    <t>SCENARIO #3</t>
  </si>
  <si>
    <t>DUES AT 1.55% TIMES THE GROSS EARNINGS PLUS 2 CENTS PER HOUR FOR ORGANIZING</t>
  </si>
  <si>
    <t xml:space="preserve">Month of </t>
  </si>
  <si>
    <t>CHEQUING</t>
  </si>
  <si>
    <t>CHEQUING ACCOUNT</t>
  </si>
  <si>
    <t>Less O/S Cheques</t>
  </si>
  <si>
    <t>BANK 12</t>
  </si>
  <si>
    <t>Savings Accounts</t>
  </si>
  <si>
    <t>YOU MUST COMPLETE THE YELLOW CELLS FOR ALL SAVINGS, GICS, ETC.</t>
  </si>
  <si>
    <t>ENTER IN THE BANK NAME, BANK ACCT NUMBER AND THE DESCRIPTION</t>
  </si>
  <si>
    <t>NOTE:  DESCRIPTION WILL AUTOMATICALLY POPULATE IN YOUR AR251C</t>
  </si>
  <si>
    <t>ENTER IN THE DECEMBER 31ST PREVIOUS BALANCE.</t>
  </si>
  <si>
    <t xml:space="preserve">EACH MONTH THE PREVIOUS MONTH'S ENDING BALANCE WILL POPULATE IN THE </t>
  </si>
  <si>
    <t>BEGINNING MONTH BALANCE.  ENTER ANY DEPOSITS, INTEREST OR DISBURSEMENTS</t>
  </si>
  <si>
    <t>FOR THE MONTH.  DO NOT ENTER A NEGATIVE FOR THE DISBURSEMENTS.</t>
  </si>
  <si>
    <t>IF YOU OPEN A NEW SAVINGS, GIC WITHIN THE YEAR YOU MUST ENTER IN THE</t>
  </si>
  <si>
    <t xml:space="preserve">BANK DETAILS, (NAME, NUMBER AND DESCRIPTION) IN THE MONTH OF </t>
  </si>
  <si>
    <t xml:space="preserve">JANUARY.  DO NOT ENTER ANYTHING INTO THE BEGINNING MONTH CELL.  </t>
  </si>
  <si>
    <t>AR251C - Annual Rpt</t>
  </si>
  <si>
    <t>FINANCIAL SECRETARY'S CASH BOOK</t>
  </si>
  <si>
    <t>1-JAN-</t>
  </si>
  <si>
    <t>31-DEC-</t>
  </si>
  <si>
    <t>Form No. 265C</t>
  </si>
  <si>
    <t>Cash on hand at beginning of month per last report………………………………………………………………</t>
  </si>
  <si>
    <t>Fees and dues refund……………………………………………………………………………….</t>
  </si>
  <si>
    <t>Sundry receipts……………………………………………………………………………………..</t>
  </si>
  <si>
    <t>Interest or rentals received………………………………………………………………………..</t>
  </si>
  <si>
    <t>Fees and dues collected…………………………………………………………………………..</t>
  </si>
  <si>
    <t>Account transfers &amp; assets sold…………………………………………………………………</t>
  </si>
  <si>
    <t>Deductions:  taxes withheld……………………………………………………………………….</t>
  </si>
  <si>
    <t>Union dues withheld……………………………………………………..</t>
  </si>
  <si>
    <t>Other……………………………………………………………………….</t>
  </si>
  <si>
    <t>TOTAL RECEIPTS……………………………………………………………………………………..</t>
  </si>
  <si>
    <t>TOTAL TO BE ACCOUNTED FOR…………………………………………………………………..</t>
  </si>
  <si>
    <t xml:space="preserve">     Officers……………………………………………………………..</t>
  </si>
  <si>
    <t xml:space="preserve">     Grievance Committee……………………………………………..</t>
  </si>
  <si>
    <t xml:space="preserve">     Delegates and Others……………………………………………..</t>
  </si>
  <si>
    <t xml:space="preserve">     Taxable Expenses…………………………………………………</t>
  </si>
  <si>
    <t>TOTAL…………………………………………………………………………………..</t>
  </si>
  <si>
    <t>Reimbursed individual expenses………………………………………………………………….</t>
  </si>
  <si>
    <t>Education, recreation, and conference fees……………………………………………………..</t>
  </si>
  <si>
    <t>Per Capita fees……………………………………………………………………………………..</t>
  </si>
  <si>
    <t>Office expenses &amp; supplies………………………………………………………………………..</t>
  </si>
  <si>
    <t>Rent, utilities, repairs……………………………………………………………………………….</t>
  </si>
  <si>
    <t>Donations and flowers………………………………………………………………………………</t>
  </si>
  <si>
    <t>Taxes paid…………………………………………………………………………………………..</t>
  </si>
  <si>
    <t>Professional fees…………………………………………………………………………………..</t>
  </si>
  <si>
    <t>Sundry expenses…………………………………………………………………………………..</t>
  </si>
  <si>
    <t>Fees and dues remitted……………………………………………………………………………</t>
  </si>
  <si>
    <t>Account transfers &amp; assets purchased………………………………………………………….</t>
  </si>
  <si>
    <t>TOTAL DISBURSEMENTS……………………………………………………………………………</t>
  </si>
  <si>
    <t>Cash balance at end of month………………………………………………………………………………….</t>
  </si>
  <si>
    <t>………………………</t>
  </si>
  <si>
    <t>Plus Deposits or Cash on Hand……………………….</t>
  </si>
  <si>
    <t>Total………………………………………………………</t>
  </si>
  <si>
    <t>Less Outstanding Cheques &amp; Deposits Not Credited..</t>
  </si>
  <si>
    <t>Actual Balance………………………………</t>
  </si>
  <si>
    <t>Savings Account(s)…………………………</t>
  </si>
  <si>
    <t>Other Investment(s)…………………………</t>
  </si>
  <si>
    <t>Total Cash in Banks………………………</t>
  </si>
  <si>
    <t>SAVINGS, TERM DEPOSITS, GICs</t>
  </si>
  <si>
    <t>UNITED STEELWORKERS - LOCAL UNION</t>
  </si>
  <si>
    <t>Note:  For other accounts, assets and liabilities use Form 265C-A</t>
  </si>
  <si>
    <t>Deposit in Transit</t>
  </si>
  <si>
    <t>Income</t>
  </si>
  <si>
    <t>Federal</t>
  </si>
  <si>
    <t xml:space="preserve">Income </t>
  </si>
  <si>
    <t>Interest</t>
  </si>
  <si>
    <t>Provincial</t>
  </si>
  <si>
    <t>START BY INSERTING THE CORRECT BEGINNING BOOK BALANCE IN J-21</t>
  </si>
  <si>
    <t>ENTER THE CURRENT VALUE OF YOUR FIXED ASSETS IN CELL K-2</t>
  </si>
  <si>
    <t>ENTER THE CURRENT YEAR IN CELL  E-11</t>
  </si>
  <si>
    <t>CLICK ON CELL H-10, HIT F2 KEY AND ADD YOUR LOCAL NUMBER - EXAMPLE 01-4235</t>
  </si>
  <si>
    <t>BEGIN PUTTING DATA INTO SHEET BEGINNING WITH CELL B-22</t>
  </si>
  <si>
    <t>CELL S-7 AUTOMATICALLY ADDS COLUMNS 11 - 15A, DEDUCTIONS</t>
  </si>
  <si>
    <t>CELL T-7 AUTOMATICALLY ADDS COLUMNS 16 - 31, DISBURSEMENTS</t>
  </si>
  <si>
    <t>CELL T-8  IS AN INTERNAL CHECK TO MAKE SURE ONE SIDE BALANCES WITH THE OTHER SIDE</t>
  </si>
  <si>
    <t>AND SHOULD BE ZERO.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</si>
</sst>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0.0%"/>
    <numFmt numFmtId="166" formatCode="m/d"/>
    <numFmt numFmtId="167" formatCode="&quot;$&quot;#,##0.00"/>
  </numFmts>
  <fonts count="23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name val="Arial"/>
      <family val="2"/>
    </font>
    <font>
      <sz val="8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b/>
      <i/>
      <sz val="8"/>
      <color indexed="10"/>
      <name val="Arial"/>
      <family val="2"/>
    </font>
    <font>
      <b/>
      <sz val="8"/>
      <color indexed="10"/>
      <name val="Times New Roman"/>
      <family val="1"/>
    </font>
    <font>
      <sz val="8"/>
      <color indexed="8"/>
      <name val="Times New Roman"/>
      <family val="1"/>
    </font>
    <font>
      <sz val="10"/>
      <name val="Times New Roman"/>
      <family val="1"/>
    </font>
    <font>
      <b/>
      <u/>
      <sz val="10"/>
      <name val="Times New Roman"/>
      <family val="1"/>
    </font>
    <font>
      <b/>
      <sz val="8"/>
      <color indexed="8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u/>
      <sz val="8"/>
      <name val="Arial"/>
      <family val="2"/>
    </font>
    <font>
      <sz val="12"/>
      <name val="Arial"/>
      <family val="2"/>
    </font>
    <font>
      <sz val="8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</fills>
  <borders count="155">
    <border>
      <left/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 style="thin">
        <color indexed="12"/>
      </right>
      <top/>
      <bottom style="double">
        <color indexed="12"/>
      </bottom>
      <diagonal/>
    </border>
    <border>
      <left/>
      <right/>
      <top/>
      <bottom style="double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0"/>
      </right>
      <top/>
      <bottom/>
      <diagonal/>
    </border>
    <border>
      <left/>
      <right style="thin">
        <color indexed="10"/>
      </right>
      <top/>
      <bottom style="double">
        <color indexed="12"/>
      </bottom>
      <diagonal/>
    </border>
    <border>
      <left style="thin">
        <color indexed="12"/>
      </left>
      <right style="thin">
        <color indexed="12"/>
      </right>
      <top/>
      <bottom style="double">
        <color indexed="12"/>
      </bottom>
      <diagonal/>
    </border>
    <border>
      <left/>
      <right style="double">
        <color indexed="12"/>
      </right>
      <top/>
      <bottom style="thin">
        <color indexed="12"/>
      </bottom>
      <diagonal/>
    </border>
    <border>
      <left/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 style="double">
        <color indexed="12"/>
      </right>
      <top style="thin">
        <color indexed="12"/>
      </top>
      <bottom style="thin">
        <color indexed="12"/>
      </bottom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 style="thin">
        <color indexed="12"/>
      </right>
      <top/>
      <bottom style="thin">
        <color indexed="10"/>
      </bottom>
      <diagonal/>
    </border>
    <border>
      <left/>
      <right style="double">
        <color indexed="12"/>
      </right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/>
      <top style="double">
        <color indexed="12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10"/>
      </right>
      <top/>
      <bottom style="thin">
        <color indexed="12"/>
      </bottom>
      <diagonal/>
    </border>
    <border>
      <left/>
      <right style="thin">
        <color indexed="10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thin">
        <color indexed="12"/>
      </left>
      <right style="thin">
        <color indexed="12"/>
      </right>
      <top/>
      <bottom style="thin">
        <color indexed="10"/>
      </bottom>
      <diagonal/>
    </border>
    <border>
      <left/>
      <right style="double">
        <color indexed="12"/>
      </right>
      <top/>
      <bottom/>
      <diagonal/>
    </border>
    <border>
      <left/>
      <right/>
      <top/>
      <bottom style="hair">
        <color indexed="8"/>
      </bottom>
      <diagonal/>
    </border>
    <border>
      <left style="thin">
        <color indexed="10"/>
      </left>
      <right style="thin">
        <color indexed="39"/>
      </right>
      <top style="double">
        <color indexed="12"/>
      </top>
      <bottom style="thin">
        <color indexed="12"/>
      </bottom>
      <diagonal/>
    </border>
    <border>
      <left style="thin">
        <color indexed="39"/>
      </left>
      <right style="thin">
        <color indexed="39"/>
      </right>
      <top style="double">
        <color indexed="12"/>
      </top>
      <bottom style="thin">
        <color indexed="12"/>
      </bottom>
      <diagonal/>
    </border>
    <border>
      <left style="thin">
        <color indexed="10"/>
      </left>
      <right style="thin">
        <color indexed="10"/>
      </right>
      <top/>
      <bottom style="thin">
        <color indexed="12"/>
      </bottom>
      <diagonal/>
    </border>
    <border>
      <left/>
      <right/>
      <top style="thin">
        <color indexed="12"/>
      </top>
      <bottom/>
      <diagonal/>
    </border>
    <border>
      <left/>
      <right/>
      <top style="double">
        <color indexed="12"/>
      </top>
      <bottom style="thin">
        <color indexed="12"/>
      </bottom>
      <diagonal/>
    </border>
    <border>
      <left style="thin">
        <color indexed="10"/>
      </left>
      <right style="thin">
        <color indexed="12"/>
      </right>
      <top/>
      <bottom style="thin">
        <color indexed="12"/>
      </bottom>
      <diagonal/>
    </border>
    <border>
      <left style="thin">
        <color indexed="10"/>
      </left>
      <right style="thin">
        <color indexed="39"/>
      </right>
      <top/>
      <bottom style="thin">
        <color indexed="12"/>
      </bottom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/>
      <bottom style="double">
        <color indexed="12"/>
      </bottom>
      <diagonal/>
    </border>
    <border>
      <left style="thin">
        <color indexed="10"/>
      </left>
      <right style="thin">
        <color indexed="39"/>
      </right>
      <top style="thin">
        <color indexed="12"/>
      </top>
      <bottom style="thin">
        <color indexed="1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double">
        <color indexed="12"/>
      </right>
      <top/>
      <bottom style="double">
        <color indexed="12"/>
      </bottom>
      <diagonal/>
    </border>
    <border>
      <left style="thin">
        <color indexed="12"/>
      </left>
      <right style="double">
        <color indexed="12"/>
      </right>
      <top style="thin">
        <color indexed="12"/>
      </top>
      <bottom/>
      <diagonal/>
    </border>
    <border>
      <left style="thin">
        <color indexed="12"/>
      </left>
      <right style="double">
        <color indexed="12"/>
      </right>
      <top/>
      <bottom/>
      <diagonal/>
    </border>
    <border>
      <left style="thin">
        <color indexed="39"/>
      </left>
      <right style="double">
        <color indexed="39"/>
      </right>
      <top style="double">
        <color indexed="12"/>
      </top>
      <bottom style="thin">
        <color indexed="12"/>
      </bottom>
      <diagonal/>
    </border>
    <border>
      <left style="thin">
        <color indexed="39"/>
      </left>
      <right/>
      <top style="double">
        <color indexed="12"/>
      </top>
      <bottom style="thin">
        <color indexed="12"/>
      </bottom>
      <diagonal/>
    </border>
    <border>
      <left/>
      <right style="thin">
        <color indexed="39"/>
      </right>
      <top style="double">
        <color indexed="12"/>
      </top>
      <bottom style="thin">
        <color indexed="12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0"/>
      </bottom>
      <diagonal/>
    </border>
    <border>
      <left/>
      <right style="thin">
        <color indexed="10"/>
      </right>
      <top style="thin">
        <color indexed="12"/>
      </top>
      <bottom style="thin">
        <color indexed="10"/>
      </bottom>
      <diagonal/>
    </border>
    <border>
      <left/>
      <right style="thin">
        <color indexed="12"/>
      </right>
      <top style="thin">
        <color indexed="12"/>
      </top>
      <bottom style="thin">
        <color indexed="1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double">
        <color indexed="12"/>
      </top>
      <bottom style="thin">
        <color indexed="12"/>
      </bottom>
      <diagonal/>
    </border>
    <border>
      <left style="thin">
        <color indexed="10"/>
      </left>
      <right/>
      <top style="double">
        <color indexed="12"/>
      </top>
      <bottom style="thin">
        <color indexed="12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/>
      <right style="thin">
        <color indexed="12"/>
      </right>
      <top/>
      <bottom style="double">
        <color indexed="32"/>
      </bottom>
      <diagonal/>
    </border>
    <border>
      <left/>
      <right/>
      <top/>
      <bottom style="double">
        <color indexed="32"/>
      </bottom>
      <diagonal/>
    </border>
    <border>
      <left/>
      <right style="thin">
        <color indexed="10"/>
      </right>
      <top/>
      <bottom style="double">
        <color indexed="32"/>
      </bottom>
      <diagonal/>
    </border>
    <border>
      <left style="thin">
        <color indexed="12"/>
      </left>
      <right style="double">
        <color indexed="12"/>
      </right>
      <top/>
      <bottom style="double">
        <color indexed="32"/>
      </bottom>
      <diagonal/>
    </border>
    <border>
      <left style="thin">
        <color indexed="12"/>
      </left>
      <right style="thin">
        <color indexed="12"/>
      </right>
      <top/>
      <bottom style="double">
        <color indexed="32"/>
      </bottom>
      <diagonal/>
    </border>
    <border>
      <left/>
      <right/>
      <top style="double">
        <color indexed="32"/>
      </top>
      <bottom/>
      <diagonal/>
    </border>
    <border>
      <left/>
      <right style="thin">
        <color indexed="12"/>
      </right>
      <top style="double">
        <color indexed="3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/>
      <top style="double">
        <color indexed="32"/>
      </top>
      <bottom style="thin">
        <color indexed="12"/>
      </bottom>
      <diagonal/>
    </border>
    <border>
      <left/>
      <right/>
      <top style="double">
        <color indexed="32"/>
      </top>
      <bottom style="thin">
        <color indexed="12"/>
      </bottom>
      <diagonal/>
    </border>
    <border>
      <left/>
      <right style="thin">
        <color indexed="10"/>
      </right>
      <top style="double">
        <color indexed="32"/>
      </top>
      <bottom style="thin">
        <color indexed="1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thin">
        <color indexed="12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10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10"/>
      </top>
      <bottom style="double">
        <color rgb="FF0000FF"/>
      </bottom>
      <diagonal/>
    </border>
    <border>
      <left/>
      <right style="thin">
        <color indexed="12"/>
      </right>
      <top style="thin">
        <color indexed="10"/>
      </top>
      <bottom style="double">
        <color rgb="FF0000FF"/>
      </bottom>
      <diagonal/>
    </border>
    <border>
      <left/>
      <right style="thin">
        <color indexed="10"/>
      </right>
      <top style="thin">
        <color indexed="10"/>
      </top>
      <bottom style="double">
        <color rgb="FF0000FF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double">
        <color rgb="FF0000FF"/>
      </bottom>
      <diagonal/>
    </border>
    <border>
      <left style="thin">
        <color indexed="12"/>
      </left>
      <right style="thin">
        <color indexed="12"/>
      </right>
      <top style="thin">
        <color indexed="10"/>
      </top>
      <bottom style="double">
        <color rgb="FF0000FF"/>
      </bottom>
      <diagonal/>
    </border>
    <border>
      <left/>
      <right style="double">
        <color indexed="12"/>
      </right>
      <top style="thin">
        <color indexed="10"/>
      </top>
      <bottom style="double">
        <color rgb="FF0000FF"/>
      </bottom>
      <diagonal/>
    </border>
    <border>
      <left style="thin">
        <color indexed="10"/>
      </left>
      <right/>
      <top style="thin">
        <color indexed="10"/>
      </top>
      <bottom style="double">
        <color rgb="FF0000FF"/>
      </bottom>
      <diagonal/>
    </border>
    <border>
      <left style="thin">
        <color indexed="10"/>
      </left>
      <right style="thin">
        <color indexed="39"/>
      </right>
      <top style="thin">
        <color indexed="10"/>
      </top>
      <bottom style="double">
        <color rgb="FF0000FF"/>
      </bottom>
      <diagonal/>
    </border>
    <border>
      <left/>
      <right style="thin">
        <color indexed="12"/>
      </right>
      <top/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thin">
        <color indexed="10"/>
      </left>
      <right style="thin">
        <color indexed="39"/>
      </right>
      <top style="double">
        <color indexed="12"/>
      </top>
      <bottom/>
      <diagonal/>
    </border>
    <border>
      <left/>
      <right style="thin">
        <color indexed="12"/>
      </right>
      <top style="double">
        <color indexed="12"/>
      </top>
      <bottom/>
      <diagonal/>
    </border>
    <border>
      <left style="thin">
        <color indexed="39"/>
      </left>
      <right/>
      <top style="double">
        <color indexed="12"/>
      </top>
      <bottom/>
      <diagonal/>
    </border>
    <border>
      <left/>
      <right style="thin">
        <color indexed="39"/>
      </right>
      <top style="double">
        <color indexed="12"/>
      </top>
      <bottom/>
      <diagonal/>
    </border>
    <border>
      <left/>
      <right/>
      <top style="double">
        <color indexed="12"/>
      </top>
      <bottom style="double">
        <color indexed="12"/>
      </bottom>
      <diagonal/>
    </border>
    <border>
      <left/>
      <right style="thin">
        <color indexed="12"/>
      </right>
      <top style="double">
        <color indexed="12"/>
      </top>
      <bottom style="double">
        <color indexed="12"/>
      </bottom>
      <diagonal/>
    </border>
    <border>
      <left/>
      <right style="thin">
        <color indexed="10"/>
      </right>
      <top style="double">
        <color indexed="12"/>
      </top>
      <bottom style="double">
        <color indexed="12"/>
      </bottom>
      <diagonal/>
    </border>
    <border>
      <left style="thin">
        <color indexed="10"/>
      </left>
      <right style="thin">
        <color indexed="12"/>
      </right>
      <top style="double">
        <color indexed="12"/>
      </top>
      <bottom style="double">
        <color indexed="12"/>
      </bottom>
      <diagonal/>
    </border>
    <border>
      <left style="thin">
        <color indexed="10"/>
      </left>
      <right style="thin">
        <color indexed="10"/>
      </right>
      <top style="double">
        <color indexed="12"/>
      </top>
      <bottom style="double">
        <color indexed="12"/>
      </bottom>
      <diagonal/>
    </border>
    <border>
      <left style="thin">
        <color indexed="10"/>
      </left>
      <right style="thin">
        <color indexed="39"/>
      </right>
      <top style="double">
        <color indexed="12"/>
      </top>
      <bottom style="double">
        <color indexed="12"/>
      </bottom>
      <diagonal/>
    </border>
    <border>
      <left style="thin">
        <color indexed="10"/>
      </left>
      <right style="thin">
        <color indexed="10"/>
      </right>
      <top style="double">
        <color indexed="8"/>
      </top>
      <bottom/>
      <diagonal/>
    </border>
  </borders>
  <cellStyleXfs count="1">
    <xf numFmtId="0" fontId="0" fillId="0" borderId="0"/>
  </cellStyleXfs>
  <cellXfs count="675">
    <xf numFmtId="0" fontId="0" fillId="0" borderId="0" xfId="0"/>
    <xf numFmtId="0" fontId="3" fillId="0" borderId="1" xfId="0" applyFont="1" applyBorder="1" applyProtection="1"/>
    <xf numFmtId="0" fontId="3" fillId="0" borderId="1" xfId="0" applyFont="1" applyBorder="1" applyAlignment="1" applyProtection="1">
      <alignment horizontal="center"/>
    </xf>
    <xf numFmtId="0" fontId="3" fillId="0" borderId="0" xfId="0" applyFont="1" applyProtection="1"/>
    <xf numFmtId="0" fontId="2" fillId="0" borderId="0" xfId="0" applyFont="1"/>
    <xf numFmtId="0" fontId="3" fillId="0" borderId="0" xfId="0" applyFont="1" applyAlignment="1" applyProtection="1">
      <alignment horizontal="center"/>
    </xf>
    <xf numFmtId="0" fontId="3" fillId="0" borderId="3" xfId="0" applyFont="1" applyBorder="1" applyProtection="1"/>
    <xf numFmtId="0" fontId="3" fillId="0" borderId="4" xfId="0" applyFont="1" applyBorder="1" applyProtection="1"/>
    <xf numFmtId="0" fontId="3" fillId="0" borderId="5" xfId="0" applyFont="1" applyBorder="1" applyProtection="1"/>
    <xf numFmtId="0" fontId="3" fillId="0" borderId="6" xfId="0" applyFont="1" applyBorder="1" applyProtection="1"/>
    <xf numFmtId="0" fontId="4" fillId="0" borderId="1" xfId="0" applyFont="1" applyBorder="1" applyProtection="1"/>
    <xf numFmtId="0" fontId="4" fillId="0" borderId="0" xfId="0" applyFont="1" applyProtection="1"/>
    <xf numFmtId="0" fontId="4" fillId="0" borderId="3" xfId="0" applyFont="1" applyBorder="1" applyProtection="1"/>
    <xf numFmtId="0" fontId="3" fillId="0" borderId="7" xfId="0" applyFont="1" applyBorder="1" applyProtection="1"/>
    <xf numFmtId="0" fontId="3" fillId="0" borderId="2" xfId="0" applyFont="1" applyBorder="1" applyProtection="1"/>
    <xf numFmtId="7" fontId="3" fillId="0" borderId="6" xfId="0" applyNumberFormat="1" applyFont="1" applyBorder="1" applyProtection="1"/>
    <xf numFmtId="0" fontId="3" fillId="0" borderId="6" xfId="0" applyFont="1" applyBorder="1" applyAlignment="1" applyProtection="1">
      <alignment horizontal="left"/>
    </xf>
    <xf numFmtId="0" fontId="3" fillId="0" borderId="11" xfId="0" applyFont="1" applyBorder="1" applyProtection="1"/>
    <xf numFmtId="0" fontId="3" fillId="0" borderId="13" xfId="0" applyFont="1" applyBorder="1" applyAlignment="1" applyProtection="1">
      <alignment horizontal="left"/>
    </xf>
    <xf numFmtId="0" fontId="3" fillId="0" borderId="14" xfId="0" applyFont="1" applyBorder="1" applyProtection="1"/>
    <xf numFmtId="0" fontId="3" fillId="0" borderId="16" xfId="0" applyFont="1" applyBorder="1" applyAlignment="1" applyProtection="1">
      <alignment horizontal="left"/>
    </xf>
    <xf numFmtId="0" fontId="2" fillId="0" borderId="0" xfId="0" applyFont="1" applyProtection="1"/>
    <xf numFmtId="0" fontId="10" fillId="0" borderId="0" xfId="0" applyFont="1" applyBorder="1" applyAlignment="1" applyProtection="1">
      <alignment horizontal="center"/>
    </xf>
    <xf numFmtId="0" fontId="11" fillId="0" borderId="0" xfId="0" applyFont="1" applyProtection="1"/>
    <xf numFmtId="0" fontId="2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right"/>
    </xf>
    <xf numFmtId="0" fontId="3" fillId="0" borderId="13" xfId="0" applyFont="1" applyBorder="1" applyProtection="1"/>
    <xf numFmtId="0" fontId="3" fillId="0" borderId="13" xfId="0" applyFont="1" applyBorder="1" applyAlignment="1" applyProtection="1">
      <alignment horizontal="center"/>
    </xf>
    <xf numFmtId="0" fontId="3" fillId="0" borderId="17" xfId="0" applyFont="1" applyBorder="1" applyProtection="1"/>
    <xf numFmtId="0" fontId="12" fillId="0" borderId="0" xfId="0" applyFont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0" fontId="5" fillId="0" borderId="1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center"/>
    </xf>
    <xf numFmtId="0" fontId="10" fillId="0" borderId="0" xfId="0" applyFont="1" applyAlignment="1" applyProtection="1">
      <alignment horizontal="center"/>
    </xf>
    <xf numFmtId="4" fontId="3" fillId="0" borderId="17" xfId="0" applyNumberFormat="1" applyFont="1" applyBorder="1" applyProtection="1"/>
    <xf numFmtId="4" fontId="3" fillId="0" borderId="17" xfId="0" applyNumberFormat="1" applyFont="1" applyBorder="1" applyAlignment="1" applyProtection="1">
      <alignment horizontal="center"/>
    </xf>
    <xf numFmtId="4" fontId="2" fillId="0" borderId="0" xfId="0" applyNumberFormat="1" applyFont="1" applyProtection="1"/>
    <xf numFmtId="4" fontId="4" fillId="0" borderId="0" xfId="0" applyNumberFormat="1" applyFont="1" applyProtection="1"/>
    <xf numFmtId="49" fontId="3" fillId="0" borderId="0" xfId="0" applyNumberFormat="1" applyFont="1" applyAlignment="1" applyProtection="1">
      <alignment horizontal="center"/>
    </xf>
    <xf numFmtId="0" fontId="5" fillId="0" borderId="13" xfId="0" applyFont="1" applyBorder="1" applyAlignment="1" applyProtection="1">
      <alignment horizontal="center"/>
    </xf>
    <xf numFmtId="0" fontId="2" fillId="0" borderId="0" xfId="0" applyFont="1" applyBorder="1" applyProtection="1"/>
    <xf numFmtId="0" fontId="4" fillId="0" borderId="0" xfId="0" applyFont="1" applyBorder="1" applyProtection="1"/>
    <xf numFmtId="0" fontId="3" fillId="0" borderId="0" xfId="0" applyFont="1" applyBorder="1" applyProtection="1"/>
    <xf numFmtId="0" fontId="3" fillId="0" borderId="0" xfId="0" applyFont="1" applyBorder="1" applyAlignment="1" applyProtection="1">
      <alignment horizontal="center"/>
    </xf>
    <xf numFmtId="0" fontId="2" fillId="0" borderId="6" xfId="0" applyFont="1" applyBorder="1" applyProtection="1"/>
    <xf numFmtId="0" fontId="0" fillId="0" borderId="0" xfId="0" applyProtection="1"/>
    <xf numFmtId="2" fontId="0" fillId="0" borderId="0" xfId="0" applyNumberFormat="1" applyBorder="1" applyProtection="1"/>
    <xf numFmtId="0" fontId="2" fillId="0" borderId="40" xfId="0" applyFont="1" applyBorder="1" applyProtection="1"/>
    <xf numFmtId="0" fontId="2" fillId="0" borderId="18" xfId="0" applyFont="1" applyBorder="1" applyProtection="1"/>
    <xf numFmtId="0" fontId="9" fillId="0" borderId="18" xfId="0" applyFont="1" applyBorder="1" applyProtection="1"/>
    <xf numFmtId="0" fontId="2" fillId="0" borderId="41" xfId="0" applyFont="1" applyBorder="1" applyProtection="1"/>
    <xf numFmtId="0" fontId="2" fillId="0" borderId="42" xfId="0" applyFont="1" applyBorder="1" applyProtection="1"/>
    <xf numFmtId="0" fontId="9" fillId="0" borderId="0" xfId="0" applyFont="1" applyBorder="1" applyProtection="1"/>
    <xf numFmtId="0" fontId="9" fillId="0" borderId="0" xfId="0" applyFont="1" applyAlignment="1" applyProtection="1">
      <alignment horizontal="center"/>
    </xf>
    <xf numFmtId="167" fontId="9" fillId="0" borderId="0" xfId="0" applyNumberFormat="1" applyFont="1" applyProtection="1"/>
    <xf numFmtId="0" fontId="2" fillId="0" borderId="43" xfId="0" applyFont="1" applyBorder="1" applyProtection="1"/>
    <xf numFmtId="0" fontId="9" fillId="0" borderId="44" xfId="0" applyFont="1" applyBorder="1" applyProtection="1"/>
    <xf numFmtId="0" fontId="9" fillId="0" borderId="42" xfId="0" applyFont="1" applyBorder="1" applyProtection="1"/>
    <xf numFmtId="0" fontId="9" fillId="0" borderId="43" xfId="0" applyFont="1" applyBorder="1" applyProtection="1"/>
    <xf numFmtId="2" fontId="10" fillId="0" borderId="0" xfId="0" applyNumberFormat="1" applyFont="1" applyAlignment="1" applyProtection="1">
      <alignment horizontal="center"/>
    </xf>
    <xf numFmtId="0" fontId="2" fillId="0" borderId="0" xfId="0" applyFont="1" applyProtection="1">
      <protection locked="0"/>
    </xf>
    <xf numFmtId="0" fontId="2" fillId="0" borderId="0" xfId="0" applyFont="1" applyBorder="1" applyProtection="1">
      <protection locked="0"/>
    </xf>
    <xf numFmtId="0" fontId="10" fillId="0" borderId="0" xfId="0" applyFont="1" applyBorder="1" applyAlignment="1" applyProtection="1">
      <alignment horizontal="center"/>
      <protection locked="0"/>
    </xf>
    <xf numFmtId="4" fontId="3" fillId="0" borderId="17" xfId="0" applyNumberFormat="1" applyFont="1" applyBorder="1" applyProtection="1">
      <protection locked="0"/>
    </xf>
    <xf numFmtId="4" fontId="2" fillId="0" borderId="0" xfId="0" applyNumberFormat="1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0" fillId="0" borderId="0" xfId="0" applyAlignment="1" applyProtection="1"/>
    <xf numFmtId="0" fontId="3" fillId="0" borderId="1" xfId="0" applyFont="1" applyBorder="1" applyAlignment="1" applyProtection="1">
      <alignment shrinkToFit="1"/>
    </xf>
    <xf numFmtId="0" fontId="4" fillId="0" borderId="7" xfId="0" applyFont="1" applyBorder="1" applyAlignment="1" applyProtection="1">
      <alignment horizontal="center" shrinkToFit="1"/>
    </xf>
    <xf numFmtId="0" fontId="4" fillId="0" borderId="7" xfId="0" applyFont="1" applyBorder="1" applyAlignment="1" applyProtection="1">
      <alignment shrinkToFit="1"/>
    </xf>
    <xf numFmtId="0" fontId="4" fillId="0" borderId="1" xfId="0" applyFont="1" applyBorder="1" applyAlignment="1" applyProtection="1">
      <alignment horizontal="center" shrinkToFit="1"/>
    </xf>
    <xf numFmtId="0" fontId="4" fillId="0" borderId="2" xfId="0" applyFont="1" applyBorder="1" applyAlignment="1" applyProtection="1">
      <alignment horizontal="center" shrinkToFit="1"/>
    </xf>
    <xf numFmtId="0" fontId="12" fillId="0" borderId="0" xfId="0" applyFont="1" applyBorder="1" applyAlignment="1" applyProtection="1">
      <alignment horizontal="center" shrinkToFit="1"/>
    </xf>
    <xf numFmtId="0" fontId="5" fillId="0" borderId="0" xfId="0" applyFont="1" applyAlignment="1" applyProtection="1">
      <alignment horizontal="center" shrinkToFit="1"/>
    </xf>
    <xf numFmtId="0" fontId="5" fillId="0" borderId="1" xfId="0" applyFont="1" applyBorder="1" applyAlignment="1" applyProtection="1">
      <alignment horizontal="center" shrinkToFit="1"/>
    </xf>
    <xf numFmtId="0" fontId="4" fillId="0" borderId="0" xfId="0" applyFont="1" applyAlignment="1" applyProtection="1">
      <alignment horizontal="center" shrinkToFit="1"/>
    </xf>
    <xf numFmtId="0" fontId="4" fillId="0" borderId="0" xfId="0" applyFont="1" applyBorder="1" applyAlignment="1" applyProtection="1">
      <alignment horizontal="center" shrinkToFit="1"/>
    </xf>
    <xf numFmtId="0" fontId="4" fillId="0" borderId="37" xfId="0" applyFont="1" applyBorder="1" applyAlignment="1" applyProtection="1">
      <alignment horizontal="center" shrinkToFit="1"/>
    </xf>
    <xf numFmtId="0" fontId="3" fillId="0" borderId="3" xfId="0" applyFont="1" applyBorder="1" applyAlignment="1" applyProtection="1">
      <alignment shrinkToFit="1"/>
    </xf>
    <xf numFmtId="0" fontId="4" fillId="0" borderId="8" xfId="0" applyFont="1" applyBorder="1" applyAlignment="1" applyProtection="1">
      <alignment horizontal="center" shrinkToFit="1"/>
    </xf>
    <xf numFmtId="0" fontId="4" fillId="0" borderId="3" xfId="0" applyFont="1" applyBorder="1" applyAlignment="1" applyProtection="1">
      <alignment horizontal="center" shrinkToFit="1"/>
    </xf>
    <xf numFmtId="0" fontId="4" fillId="0" borderId="9" xfId="0" applyFont="1" applyBorder="1" applyAlignment="1" applyProtection="1">
      <alignment horizontal="center" shrinkToFit="1"/>
    </xf>
    <xf numFmtId="0" fontId="4" fillId="0" borderId="4" xfId="0" applyFont="1" applyBorder="1" applyAlignment="1" applyProtection="1">
      <alignment horizontal="center" shrinkToFit="1"/>
    </xf>
    <xf numFmtId="0" fontId="4" fillId="0" borderId="38" xfId="0" applyFont="1" applyBorder="1" applyAlignment="1" applyProtection="1">
      <alignment horizontal="center" shrinkToFit="1"/>
    </xf>
    <xf numFmtId="0" fontId="4" fillId="0" borderId="38" xfId="0" applyFont="1" applyBorder="1" applyAlignment="1" applyProtection="1">
      <alignment shrinkToFit="1"/>
    </xf>
    <xf numFmtId="165" fontId="4" fillId="0" borderId="3" xfId="0" applyNumberFormat="1" applyFont="1" applyBorder="1" applyAlignment="1" applyProtection="1">
      <alignment horizontal="center" shrinkToFit="1"/>
    </xf>
    <xf numFmtId="0" fontId="5" fillId="0" borderId="4" xfId="0" applyFont="1" applyBorder="1" applyAlignment="1" applyProtection="1">
      <alignment horizontal="center" shrinkToFit="1"/>
    </xf>
    <xf numFmtId="0" fontId="5" fillId="0" borderId="3" xfId="0" applyFont="1" applyBorder="1" applyAlignment="1" applyProtection="1">
      <alignment horizontal="center" shrinkToFit="1"/>
    </xf>
    <xf numFmtId="0" fontId="3" fillId="0" borderId="1" xfId="0" applyFont="1" applyBorder="1" applyAlignment="1" applyProtection="1">
      <alignment horizontal="center" shrinkToFit="1"/>
    </xf>
    <xf numFmtId="0" fontId="3" fillId="0" borderId="7" xfId="0" applyFont="1" applyBorder="1" applyAlignment="1" applyProtection="1">
      <alignment horizontal="center" shrinkToFit="1"/>
    </xf>
    <xf numFmtId="0" fontId="3" fillId="0" borderId="8" xfId="0" applyFont="1" applyBorder="1" applyAlignment="1" applyProtection="1">
      <alignment horizontal="center" shrinkToFit="1"/>
    </xf>
    <xf numFmtId="0" fontId="10" fillId="0" borderId="0" xfId="0" applyNumberFormat="1" applyFont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 shrinkToFit="1"/>
    </xf>
    <xf numFmtId="0" fontId="4" fillId="0" borderId="0" xfId="0" applyFont="1" applyAlignment="1" applyProtection="1">
      <alignment shrinkToFit="1"/>
    </xf>
    <xf numFmtId="0" fontId="7" fillId="0" borderId="0" xfId="0" applyFont="1" applyAlignment="1">
      <alignment shrinkToFit="1"/>
    </xf>
    <xf numFmtId="0" fontId="7" fillId="0" borderId="0" xfId="0" applyFont="1"/>
    <xf numFmtId="0" fontId="4" fillId="0" borderId="46" xfId="0" applyFont="1" applyBorder="1" applyAlignment="1" applyProtection="1">
      <alignment horizontal="center" shrinkToFit="1"/>
    </xf>
    <xf numFmtId="0" fontId="4" fillId="0" borderId="9" xfId="0" applyFont="1" applyBorder="1" applyAlignment="1" applyProtection="1">
      <alignment shrinkToFit="1"/>
    </xf>
    <xf numFmtId="0" fontId="4" fillId="0" borderId="4" xfId="0" applyFont="1" applyBorder="1" applyAlignment="1" applyProtection="1">
      <alignment shrinkToFit="1"/>
    </xf>
    <xf numFmtId="0" fontId="3" fillId="0" borderId="47" xfId="0" applyFont="1" applyBorder="1" applyAlignment="1" applyProtection="1">
      <alignment horizontal="center"/>
    </xf>
    <xf numFmtId="0" fontId="3" fillId="0" borderId="48" xfId="0" applyFont="1" applyBorder="1" applyAlignment="1" applyProtection="1">
      <alignment horizontal="center"/>
    </xf>
    <xf numFmtId="0" fontId="3" fillId="0" borderId="7" xfId="0" applyFont="1" applyBorder="1" applyAlignment="1" applyProtection="1">
      <alignment shrinkToFit="1"/>
    </xf>
    <xf numFmtId="0" fontId="3" fillId="0" borderId="2" xfId="0" applyFont="1" applyBorder="1" applyAlignment="1" applyProtection="1">
      <alignment horizontal="center" shrinkToFit="1"/>
    </xf>
    <xf numFmtId="0" fontId="3" fillId="0" borderId="28" xfId="0" applyFont="1" applyBorder="1" applyAlignment="1" applyProtection="1">
      <alignment horizontal="center" shrinkToFit="1"/>
    </xf>
    <xf numFmtId="0" fontId="3" fillId="0" borderId="0" xfId="0" applyFont="1" applyAlignment="1" applyProtection="1">
      <alignment horizontal="center" shrinkToFit="1"/>
    </xf>
    <xf numFmtId="0" fontId="3" fillId="0" borderId="2" xfId="0" applyFont="1" applyBorder="1" applyAlignment="1" applyProtection="1">
      <alignment shrinkToFit="1"/>
    </xf>
    <xf numFmtId="0" fontId="3" fillId="0" borderId="0" xfId="0" applyFont="1" applyAlignment="1" applyProtection="1">
      <alignment shrinkToFit="1"/>
    </xf>
    <xf numFmtId="0" fontId="8" fillId="0" borderId="7" xfId="0" applyFont="1" applyBorder="1" applyAlignment="1" applyProtection="1">
      <alignment horizontal="center" shrinkToFit="1"/>
    </xf>
    <xf numFmtId="0" fontId="3" fillId="0" borderId="3" xfId="0" applyFont="1" applyBorder="1" applyAlignment="1" applyProtection="1">
      <alignment horizontal="center" shrinkToFit="1"/>
    </xf>
    <xf numFmtId="0" fontId="3" fillId="0" borderId="46" xfId="0" applyFont="1" applyBorder="1" applyAlignment="1" applyProtection="1">
      <alignment horizontal="center" shrinkToFit="1"/>
    </xf>
    <xf numFmtId="0" fontId="8" fillId="0" borderId="8" xfId="0" applyFont="1" applyBorder="1" applyAlignment="1" applyProtection="1">
      <alignment horizontal="center" shrinkToFit="1"/>
    </xf>
    <xf numFmtId="0" fontId="3" fillId="0" borderId="4" xfId="0" applyFont="1" applyBorder="1" applyAlignment="1" applyProtection="1">
      <alignment horizontal="center" shrinkToFit="1"/>
    </xf>
    <xf numFmtId="0" fontId="3" fillId="0" borderId="9" xfId="0" applyFont="1" applyBorder="1" applyAlignment="1" applyProtection="1">
      <alignment shrinkToFit="1"/>
    </xf>
    <xf numFmtId="0" fontId="3" fillId="0" borderId="4" xfId="0" applyFont="1" applyBorder="1" applyAlignment="1" applyProtection="1">
      <alignment shrinkToFit="1"/>
    </xf>
    <xf numFmtId="0" fontId="10" fillId="0" borderId="45" xfId="0" applyFont="1" applyBorder="1" applyAlignment="1" applyProtection="1">
      <alignment shrinkToFit="1"/>
    </xf>
    <xf numFmtId="0" fontId="9" fillId="0" borderId="45" xfId="0" applyFont="1" applyBorder="1" applyAlignment="1" applyProtection="1">
      <alignment shrinkToFit="1"/>
    </xf>
    <xf numFmtId="0" fontId="9" fillId="0" borderId="44" xfId="0" applyFont="1" applyBorder="1" applyAlignment="1" applyProtection="1">
      <alignment shrinkToFit="1"/>
    </xf>
    <xf numFmtId="0" fontId="10" fillId="0" borderId="0" xfId="0" applyFont="1" applyBorder="1" applyAlignment="1" applyProtection="1">
      <protection locked="0"/>
    </xf>
    <xf numFmtId="0" fontId="2" fillId="0" borderId="0" xfId="0" applyFont="1" applyBorder="1" applyAlignment="1" applyProtection="1">
      <protection locked="0"/>
    </xf>
    <xf numFmtId="166" fontId="2" fillId="0" borderId="0" xfId="0" applyNumberFormat="1" applyFont="1" applyBorder="1" applyAlignment="1" applyProtection="1">
      <protection locked="0"/>
    </xf>
    <xf numFmtId="4" fontId="0" fillId="0" borderId="0" xfId="0" applyNumberFormat="1"/>
    <xf numFmtId="49" fontId="2" fillId="0" borderId="0" xfId="0" applyNumberFormat="1" applyFont="1" applyBorder="1" applyAlignment="1" applyProtection="1">
      <alignment horizontal="center"/>
    </xf>
    <xf numFmtId="166" fontId="2" fillId="0" borderId="0" xfId="0" applyNumberFormat="1" applyFont="1" applyAlignment="1" applyProtection="1">
      <protection locked="0"/>
    </xf>
    <xf numFmtId="0" fontId="2" fillId="0" borderId="0" xfId="0" applyFont="1" applyAlignment="1" applyProtection="1">
      <protection locked="0"/>
    </xf>
    <xf numFmtId="0" fontId="2" fillId="0" borderId="18" xfId="0" applyFont="1" applyBorder="1" applyAlignment="1" applyProtection="1">
      <alignment shrinkToFit="1"/>
    </xf>
    <xf numFmtId="0" fontId="4" fillId="0" borderId="1" xfId="0" applyNumberFormat="1" applyFont="1" applyBorder="1" applyAlignment="1" applyProtection="1">
      <alignment horizontal="center" shrinkToFit="1"/>
    </xf>
    <xf numFmtId="0" fontId="4" fillId="0" borderId="3" xfId="0" applyNumberFormat="1" applyFont="1" applyBorder="1" applyAlignment="1" applyProtection="1">
      <alignment horizontal="center" shrinkToFit="1"/>
    </xf>
    <xf numFmtId="0" fontId="6" fillId="0" borderId="31" xfId="0" applyNumberFormat="1" applyFont="1" applyBorder="1" applyAlignment="1" applyProtection="1">
      <alignment horizontal="center" shrinkToFit="1"/>
    </xf>
    <xf numFmtId="0" fontId="2" fillId="0" borderId="0" xfId="0" applyNumberFormat="1" applyFont="1" applyAlignment="1" applyProtection="1">
      <alignment horizontal="center" shrinkToFit="1"/>
    </xf>
    <xf numFmtId="0" fontId="3" fillId="0" borderId="0" xfId="0" applyNumberFormat="1" applyFont="1" applyAlignment="1" applyProtection="1">
      <alignment horizontal="center" shrinkToFit="1"/>
    </xf>
    <xf numFmtId="0" fontId="3" fillId="0" borderId="13" xfId="0" applyNumberFormat="1" applyFont="1" applyBorder="1" applyAlignment="1" applyProtection="1">
      <alignment horizontal="center" shrinkToFit="1"/>
    </xf>
    <xf numFmtId="0" fontId="3" fillId="0" borderId="2" xfId="0" applyNumberFormat="1" applyFont="1" applyBorder="1" applyAlignment="1" applyProtection="1">
      <alignment horizontal="center" shrinkToFit="1"/>
    </xf>
    <xf numFmtId="0" fontId="3" fillId="0" borderId="1" xfId="0" applyNumberFormat="1" applyFont="1" applyBorder="1" applyAlignment="1" applyProtection="1">
      <alignment horizontal="center" shrinkToFit="1"/>
    </xf>
    <xf numFmtId="0" fontId="3" fillId="0" borderId="3" xfId="0" applyNumberFormat="1" applyFont="1" applyBorder="1" applyAlignment="1" applyProtection="1">
      <alignment horizontal="center" shrinkToFit="1"/>
    </xf>
    <xf numFmtId="0" fontId="3" fillId="0" borderId="24" xfId="0" applyNumberFormat="1" applyFont="1" applyBorder="1" applyAlignment="1" applyProtection="1">
      <alignment horizontal="center" shrinkToFit="1"/>
    </xf>
    <xf numFmtId="0" fontId="3" fillId="0" borderId="17" xfId="0" applyNumberFormat="1" applyFont="1" applyBorder="1" applyAlignment="1" applyProtection="1">
      <alignment horizontal="center" shrinkToFit="1"/>
    </xf>
    <xf numFmtId="4" fontId="2" fillId="0" borderId="0" xfId="0" applyNumberFormat="1" applyFont="1" applyAlignment="1" applyProtection="1">
      <alignment shrinkToFit="1"/>
    </xf>
    <xf numFmtId="0" fontId="2" fillId="0" borderId="60" xfId="0" applyFont="1" applyBorder="1" applyProtection="1"/>
    <xf numFmtId="0" fontId="2" fillId="0" borderId="61" xfId="0" applyFont="1" applyBorder="1" applyProtection="1"/>
    <xf numFmtId="0" fontId="8" fillId="0" borderId="0" xfId="0" applyFont="1" applyAlignment="1" applyProtection="1">
      <alignment horizontal="right"/>
    </xf>
    <xf numFmtId="0" fontId="5" fillId="2" borderId="0" xfId="0" applyFont="1" applyFill="1" applyAlignment="1" applyProtection="1">
      <alignment horizontal="center"/>
      <protection locked="0"/>
    </xf>
    <xf numFmtId="0" fontId="8" fillId="0" borderId="0" xfId="0" applyFont="1" applyProtection="1"/>
    <xf numFmtId="0" fontId="5" fillId="0" borderId="0" xfId="0" applyFont="1" applyFill="1" applyAlignment="1" applyProtection="1">
      <alignment horizontal="center"/>
      <protection locked="0"/>
    </xf>
    <xf numFmtId="0" fontId="5" fillId="0" borderId="0" xfId="0" applyFont="1" applyFill="1" applyAlignment="1" applyProtection="1">
      <alignment horizontal="center"/>
    </xf>
    <xf numFmtId="49" fontId="14" fillId="0" borderId="0" xfId="0" applyNumberFormat="1" applyFont="1"/>
    <xf numFmtId="49" fontId="14" fillId="2" borderId="0" xfId="0" applyNumberFormat="1" applyFont="1" applyFill="1"/>
    <xf numFmtId="0" fontId="14" fillId="0" borderId="0" xfId="0" applyFont="1"/>
    <xf numFmtId="0" fontId="15" fillId="0" borderId="0" xfId="0" applyFont="1"/>
    <xf numFmtId="49" fontId="8" fillId="0" borderId="29" xfId="0" applyNumberFormat="1" applyFont="1" applyBorder="1" applyAlignment="1" applyProtection="1">
      <alignment horizontal="center"/>
    </xf>
    <xf numFmtId="0" fontId="8" fillId="0" borderId="0" xfId="0" applyNumberFormat="1" applyFont="1" applyAlignment="1" applyProtection="1">
      <alignment horizontal="center" shrinkToFit="1"/>
    </xf>
    <xf numFmtId="0" fontId="8" fillId="0" borderId="0" xfId="0" applyFont="1" applyAlignment="1" applyProtection="1">
      <alignment horizontal="center"/>
    </xf>
    <xf numFmtId="4" fontId="16" fillId="0" borderId="0" xfId="0" applyNumberFormat="1" applyFont="1" applyBorder="1" applyAlignment="1" applyProtection="1">
      <alignment horizontal="center" shrinkToFit="1"/>
    </xf>
    <xf numFmtId="0" fontId="14" fillId="0" borderId="0" xfId="0" applyFont="1" applyProtection="1"/>
    <xf numFmtId="0" fontId="8" fillId="0" borderId="0" xfId="0" applyFont="1" applyAlignment="1" applyProtection="1">
      <alignment horizontal="left"/>
    </xf>
    <xf numFmtId="49" fontId="8" fillId="0" borderId="0" xfId="0" applyNumberFormat="1" applyFont="1" applyBorder="1" applyAlignment="1" applyProtection="1">
      <alignment horizontal="center"/>
    </xf>
    <xf numFmtId="0" fontId="8" fillId="0" borderId="0" xfId="0" applyFont="1" applyBorder="1" applyProtection="1"/>
    <xf numFmtId="49" fontId="8" fillId="0" borderId="0" xfId="0" applyNumberFormat="1" applyFont="1" applyBorder="1" applyProtection="1"/>
    <xf numFmtId="4" fontId="3" fillId="0" borderId="0" xfId="0" applyNumberFormat="1" applyFont="1" applyBorder="1" applyProtection="1"/>
    <xf numFmtId="0" fontId="3" fillId="0" borderId="37" xfId="0" applyFont="1" applyBorder="1" applyAlignment="1" applyProtection="1">
      <alignment horizontal="center" shrinkToFit="1"/>
    </xf>
    <xf numFmtId="0" fontId="3" fillId="0" borderId="38" xfId="0" applyFont="1" applyBorder="1" applyAlignment="1" applyProtection="1">
      <alignment shrinkToFit="1"/>
    </xf>
    <xf numFmtId="0" fontId="8" fillId="0" borderId="1" xfId="0" applyFont="1" applyBorder="1" applyAlignment="1" applyProtection="1">
      <alignment horizontal="center" shrinkToFit="1"/>
    </xf>
    <xf numFmtId="8" fontId="8" fillId="0" borderId="8" xfId="0" applyNumberFormat="1" applyFont="1" applyBorder="1" applyAlignment="1" applyProtection="1">
      <alignment horizontal="center" shrinkToFit="1"/>
    </xf>
    <xf numFmtId="165" fontId="8" fillId="0" borderId="3" xfId="0" applyNumberFormat="1" applyFont="1" applyBorder="1" applyAlignment="1" applyProtection="1">
      <alignment horizontal="center" shrinkToFit="1"/>
    </xf>
    <xf numFmtId="0" fontId="3" fillId="0" borderId="37" xfId="0" applyFont="1" applyBorder="1" applyAlignment="1" applyProtection="1">
      <alignment shrinkToFit="1"/>
    </xf>
    <xf numFmtId="0" fontId="3" fillId="0" borderId="66" xfId="0" applyFont="1" applyBorder="1" applyProtection="1"/>
    <xf numFmtId="0" fontId="3" fillId="0" borderId="67" xfId="0" applyFont="1" applyBorder="1" applyAlignment="1" applyProtection="1">
      <alignment horizontal="center"/>
    </xf>
    <xf numFmtId="0" fontId="3" fillId="0" borderId="68" xfId="0" applyFont="1" applyBorder="1" applyAlignment="1" applyProtection="1">
      <alignment horizontal="center"/>
    </xf>
    <xf numFmtId="0" fontId="3" fillId="0" borderId="66" xfId="0" applyFont="1" applyBorder="1" applyAlignment="1" applyProtection="1">
      <alignment horizontal="center"/>
    </xf>
    <xf numFmtId="0" fontId="3" fillId="0" borderId="66" xfId="0" applyNumberFormat="1" applyFont="1" applyBorder="1" applyAlignment="1" applyProtection="1">
      <alignment horizontal="center" shrinkToFit="1"/>
    </xf>
    <xf numFmtId="0" fontId="3" fillId="0" borderId="69" xfId="0" applyFont="1" applyBorder="1" applyAlignment="1" applyProtection="1">
      <alignment horizontal="center"/>
    </xf>
    <xf numFmtId="0" fontId="3" fillId="0" borderId="67" xfId="0" applyFont="1" applyBorder="1" applyProtection="1"/>
    <xf numFmtId="0" fontId="3" fillId="0" borderId="70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shrinkToFit="1"/>
    </xf>
    <xf numFmtId="0" fontId="5" fillId="0" borderId="71" xfId="0" applyFont="1" applyBorder="1" applyAlignment="1" applyProtection="1">
      <alignment horizontal="center" shrinkToFit="1"/>
    </xf>
    <xf numFmtId="0" fontId="5" fillId="0" borderId="72" xfId="0" applyFont="1" applyBorder="1" applyAlignment="1" applyProtection="1">
      <alignment horizontal="center" shrinkToFit="1"/>
    </xf>
    <xf numFmtId="0" fontId="5" fillId="0" borderId="0" xfId="0" applyFont="1" applyBorder="1" applyAlignment="1" applyProtection="1">
      <alignment horizontal="center" shrinkToFit="1"/>
    </xf>
    <xf numFmtId="0" fontId="3" fillId="0" borderId="34" xfId="0" applyFont="1" applyBorder="1" applyProtection="1"/>
    <xf numFmtId="7" fontId="3" fillId="0" borderId="34" xfId="0" applyNumberFormat="1" applyFont="1" applyBorder="1" applyProtection="1"/>
    <xf numFmtId="0" fontId="0" fillId="0" borderId="0" xfId="0" applyBorder="1" applyProtection="1"/>
    <xf numFmtId="0" fontId="5" fillId="0" borderId="7" xfId="0" applyFont="1" applyBorder="1" applyAlignment="1" applyProtection="1">
      <alignment horizontal="center"/>
    </xf>
    <xf numFmtId="0" fontId="5" fillId="0" borderId="8" xfId="0" applyFont="1" applyBorder="1" applyAlignment="1" applyProtection="1">
      <alignment horizontal="center"/>
    </xf>
    <xf numFmtId="165" fontId="5" fillId="0" borderId="3" xfId="0" applyNumberFormat="1" applyFont="1" applyBorder="1" applyAlignment="1" applyProtection="1">
      <alignment horizontal="center"/>
    </xf>
    <xf numFmtId="0" fontId="17" fillId="0" borderId="0" xfId="0" applyFont="1"/>
    <xf numFmtId="49" fontId="14" fillId="0" borderId="0" xfId="0" applyNumberFormat="1" applyFont="1" applyAlignment="1">
      <alignment horizontal="right"/>
    </xf>
    <xf numFmtId="0" fontId="14" fillId="0" borderId="0" xfId="0" applyFont="1" applyAlignment="1">
      <alignment horizontal="right"/>
    </xf>
    <xf numFmtId="49" fontId="17" fillId="0" borderId="0" xfId="0" applyNumberFormat="1" applyFont="1" applyAlignment="1">
      <alignment horizontal="right"/>
    </xf>
    <xf numFmtId="0" fontId="14" fillId="0" borderId="0" xfId="0" applyFont="1" applyAlignment="1">
      <alignment horizontal="left"/>
    </xf>
    <xf numFmtId="4" fontId="0" fillId="0" borderId="0" xfId="0" applyNumberFormat="1" applyProtection="1"/>
    <xf numFmtId="0" fontId="1" fillId="0" borderId="0" xfId="0" applyFont="1" applyProtection="1"/>
    <xf numFmtId="44" fontId="2" fillId="0" borderId="89" xfId="0" applyNumberFormat="1" applyFont="1" applyBorder="1" applyAlignment="1" applyProtection="1">
      <alignment horizontal="center"/>
    </xf>
    <xf numFmtId="0" fontId="0" fillId="0" borderId="80" xfId="0" applyBorder="1" applyProtection="1"/>
    <xf numFmtId="0" fontId="0" fillId="0" borderId="21" xfId="0" applyBorder="1" applyProtection="1"/>
    <xf numFmtId="0" fontId="7" fillId="0" borderId="21" xfId="0" applyFont="1" applyBorder="1" applyProtection="1"/>
    <xf numFmtId="0" fontId="0" fillId="0" borderId="110" xfId="0" applyBorder="1" applyProtection="1"/>
    <xf numFmtId="0" fontId="0" fillId="0" borderId="111" xfId="0" applyBorder="1" applyAlignment="1" applyProtection="1">
      <alignment horizontal="right"/>
    </xf>
    <xf numFmtId="0" fontId="2" fillId="0" borderId="111" xfId="0" applyFont="1" applyBorder="1" applyAlignment="1" applyProtection="1">
      <alignment horizontal="right"/>
    </xf>
    <xf numFmtId="0" fontId="0" fillId="0" borderId="42" xfId="0" applyBorder="1" applyProtection="1"/>
    <xf numFmtId="0" fontId="0" fillId="0" borderId="0" xfId="0" applyAlignment="1" applyProtection="1">
      <alignment horizontal="right"/>
    </xf>
    <xf numFmtId="0" fontId="7" fillId="0" borderId="0" xfId="0" applyFont="1" applyProtection="1"/>
    <xf numFmtId="0" fontId="0" fillId="0" borderId="21" xfId="0" applyNumberFormat="1" applyBorder="1" applyAlignment="1" applyProtection="1">
      <alignment horizontal="left"/>
    </xf>
    <xf numFmtId="44" fontId="2" fillId="0" borderId="112" xfId="0" applyNumberFormat="1" applyFont="1" applyBorder="1" applyAlignment="1" applyProtection="1">
      <alignment horizontal="center"/>
    </xf>
    <xf numFmtId="44" fontId="0" fillId="0" borderId="113" xfId="0" applyNumberFormat="1" applyBorder="1" applyProtection="1"/>
    <xf numFmtId="44" fontId="2" fillId="0" borderId="114" xfId="0" applyNumberFormat="1" applyFont="1" applyBorder="1" applyAlignment="1" applyProtection="1">
      <alignment horizontal="center"/>
    </xf>
    <xf numFmtId="44" fontId="0" fillId="0" borderId="89" xfId="0" applyNumberFormat="1" applyBorder="1" applyProtection="1"/>
    <xf numFmtId="43" fontId="2" fillId="0" borderId="114" xfId="0" applyNumberFormat="1" applyFont="1" applyBorder="1" applyAlignment="1" applyProtection="1">
      <alignment horizontal="center"/>
    </xf>
    <xf numFmtId="43" fontId="2" fillId="0" borderId="115" xfId="0" applyNumberFormat="1" applyFont="1" applyBorder="1" applyAlignment="1" applyProtection="1">
      <alignment horizontal="center"/>
    </xf>
    <xf numFmtId="44" fontId="2" fillId="0" borderId="116" xfId="0" applyNumberFormat="1" applyFont="1" applyBorder="1" applyAlignment="1" applyProtection="1">
      <alignment horizontal="center"/>
    </xf>
    <xf numFmtId="44" fontId="0" fillId="0" borderId="95" xfId="0" applyNumberFormat="1" applyBorder="1" applyProtection="1"/>
    <xf numFmtId="43" fontId="2" fillId="0" borderId="117" xfId="0" applyNumberFormat="1" applyFont="1" applyBorder="1" applyAlignment="1" applyProtection="1">
      <alignment horizontal="center"/>
    </xf>
    <xf numFmtId="44" fontId="2" fillId="0" borderId="118" xfId="0" applyNumberFormat="1" applyFont="1" applyBorder="1" applyAlignment="1" applyProtection="1">
      <alignment horizontal="center"/>
    </xf>
    <xf numFmtId="43" fontId="2" fillId="0" borderId="114" xfId="0" applyNumberFormat="1" applyFont="1" applyBorder="1" applyAlignment="1" applyProtection="1">
      <alignment horizontal="center"/>
      <protection locked="0"/>
    </xf>
    <xf numFmtId="0" fontId="18" fillId="0" borderId="0" xfId="0" applyFont="1" applyProtection="1"/>
    <xf numFmtId="44" fontId="2" fillId="0" borderId="101" xfId="0" applyNumberFormat="1" applyFont="1" applyBorder="1" applyProtection="1"/>
    <xf numFmtId="44" fontId="7" fillId="0" borderId="116" xfId="0" applyNumberFormat="1" applyFont="1" applyBorder="1" applyProtection="1"/>
    <xf numFmtId="0" fontId="0" fillId="0" borderId="0" xfId="0" applyBorder="1" applyAlignment="1" applyProtection="1">
      <alignment horizontal="right"/>
    </xf>
    <xf numFmtId="0" fontId="18" fillId="0" borderId="0" xfId="0" applyFont="1"/>
    <xf numFmtId="4" fontId="2" fillId="0" borderId="0" xfId="0" applyNumberFormat="1" applyFont="1"/>
    <xf numFmtId="0" fontId="1" fillId="0" borderId="0" xfId="0" applyFont="1"/>
    <xf numFmtId="0" fontId="2" fillId="0" borderId="80" xfId="0" applyFont="1" applyBorder="1"/>
    <xf numFmtId="0" fontId="18" fillId="0" borderId="21" xfId="0" applyFont="1" applyBorder="1"/>
    <xf numFmtId="0" fontId="7" fillId="0" borderId="21" xfId="0" applyFont="1" applyBorder="1"/>
    <xf numFmtId="0" fontId="18" fillId="0" borderId="110" xfId="0" applyFont="1" applyBorder="1"/>
    <xf numFmtId="0" fontId="18" fillId="0" borderId="111" xfId="0" applyFont="1" applyBorder="1" applyAlignment="1">
      <alignment horizontal="right"/>
    </xf>
    <xf numFmtId="0" fontId="18" fillId="0" borderId="42" xfId="0" applyFont="1" applyBorder="1"/>
    <xf numFmtId="0" fontId="21" fillId="0" borderId="0" xfId="0" applyFont="1" applyProtection="1"/>
    <xf numFmtId="0" fontId="21" fillId="0" borderId="0" xfId="0" applyFont="1"/>
    <xf numFmtId="0" fontId="19" fillId="0" borderId="0" xfId="0" applyFont="1" applyFill="1" applyAlignment="1" applyProtection="1">
      <protection locked="0"/>
    </xf>
    <xf numFmtId="0" fontId="19" fillId="0" borderId="0" xfId="0" applyFont="1" applyFill="1" applyAlignment="1" applyProtection="1">
      <alignment horizontal="right"/>
      <protection locked="0"/>
    </xf>
    <xf numFmtId="0" fontId="19" fillId="0" borderId="0" xfId="0" applyFont="1" applyFill="1" applyAlignment="1" applyProtection="1">
      <alignment horizontal="left"/>
      <protection locked="0"/>
    </xf>
    <xf numFmtId="0" fontId="19" fillId="0" borderId="0" xfId="0" applyFont="1" applyAlignment="1" applyProtection="1"/>
    <xf numFmtId="0" fontId="19" fillId="0" borderId="0" xfId="0" applyFont="1" applyAlignment="1" applyProtection="1">
      <alignment horizontal="left"/>
    </xf>
    <xf numFmtId="0" fontId="1" fillId="0" borderId="0" xfId="0" applyFont="1" applyFill="1" applyAlignment="1" applyProtection="1"/>
    <xf numFmtId="0" fontId="1" fillId="0" borderId="0" xfId="0" applyFont="1" applyFill="1" applyAlignment="1" applyProtection="1">
      <alignment horizontal="right"/>
    </xf>
    <xf numFmtId="0" fontId="1" fillId="0" borderId="0" xfId="0" applyFont="1" applyFill="1" applyAlignment="1" applyProtection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18" fillId="0" borderId="0" xfId="0" applyFont="1" applyFill="1" applyAlignment="1" applyProtection="1">
      <protection locked="0"/>
    </xf>
    <xf numFmtId="0" fontId="1" fillId="0" borderId="0" xfId="0" applyFont="1" applyFill="1" applyAlignment="1" applyProtection="1">
      <alignment horizontal="right"/>
      <protection locked="0"/>
    </xf>
    <xf numFmtId="0" fontId="18" fillId="0" borderId="0" xfId="0" applyFont="1" applyFill="1" applyAlignment="1" applyProtection="1">
      <alignment horizontal="left"/>
      <protection locked="0"/>
    </xf>
    <xf numFmtId="0" fontId="18" fillId="0" borderId="0" xfId="0" applyFont="1" applyAlignment="1">
      <alignment shrinkToFit="1"/>
    </xf>
    <xf numFmtId="0" fontId="1" fillId="0" borderId="0" xfId="0" applyFont="1" applyFill="1" applyAlignment="1" applyProtection="1">
      <alignment shrinkToFit="1"/>
    </xf>
    <xf numFmtId="0" fontId="0" fillId="0" borderId="0" xfId="0" applyAlignment="1" applyProtection="1">
      <alignment shrinkToFit="1"/>
    </xf>
    <xf numFmtId="0" fontId="0" fillId="0" borderId="0" xfId="0" applyAlignment="1">
      <alignment shrinkToFit="1"/>
    </xf>
    <xf numFmtId="44" fontId="2" fillId="0" borderId="86" xfId="0" applyNumberFormat="1" applyFont="1" applyBorder="1" applyAlignment="1" applyProtection="1">
      <alignment horizontal="center" shrinkToFit="1"/>
    </xf>
    <xf numFmtId="4" fontId="0" fillId="0" borderId="0" xfId="0" applyNumberFormat="1" applyAlignment="1" applyProtection="1">
      <alignment shrinkToFit="1"/>
    </xf>
    <xf numFmtId="0" fontId="0" fillId="0" borderId="87" xfId="0" applyBorder="1" applyAlignment="1" applyProtection="1">
      <alignment shrinkToFit="1"/>
    </xf>
    <xf numFmtId="0" fontId="20" fillId="0" borderId="0" xfId="0" applyFont="1" applyAlignment="1">
      <alignment horizontal="center" shrinkToFit="1"/>
    </xf>
    <xf numFmtId="44" fontId="2" fillId="0" borderId="88" xfId="0" applyNumberFormat="1" applyFont="1" applyBorder="1" applyAlignment="1" applyProtection="1">
      <alignment horizontal="center" shrinkToFit="1"/>
    </xf>
    <xf numFmtId="0" fontId="0" fillId="0" borderId="89" xfId="0" applyBorder="1" applyAlignment="1" applyProtection="1">
      <alignment shrinkToFit="1"/>
    </xf>
    <xf numFmtId="2" fontId="2" fillId="0" borderId="0" xfId="0" applyNumberFormat="1" applyFont="1" applyAlignment="1" applyProtection="1">
      <alignment horizontal="center" shrinkToFit="1"/>
    </xf>
    <xf numFmtId="43" fontId="2" fillId="0" borderId="90" xfId="0" applyNumberFormat="1" applyFont="1" applyBorder="1" applyAlignment="1" applyProtection="1">
      <alignment horizontal="center" shrinkToFit="1"/>
    </xf>
    <xf numFmtId="43" fontId="2" fillId="0" borderId="91" xfId="0" applyNumberFormat="1" applyFont="1" applyBorder="1" applyAlignment="1" applyProtection="1">
      <alignment horizontal="center" shrinkToFit="1"/>
    </xf>
    <xf numFmtId="43" fontId="2" fillId="0" borderId="92" xfId="0" applyNumberFormat="1" applyFont="1" applyBorder="1" applyAlignment="1" applyProtection="1">
      <alignment horizontal="center" shrinkToFit="1"/>
    </xf>
    <xf numFmtId="44" fontId="2" fillId="0" borderId="93" xfId="0" applyNumberFormat="1" applyFont="1" applyBorder="1" applyAlignment="1" applyProtection="1">
      <alignment horizontal="center" shrinkToFit="1"/>
    </xf>
    <xf numFmtId="44" fontId="2" fillId="0" borderId="94" xfId="0" applyNumberFormat="1" applyFont="1" applyBorder="1" applyAlignment="1" applyProtection="1">
      <alignment horizontal="center" shrinkToFit="1"/>
    </xf>
    <xf numFmtId="0" fontId="0" fillId="0" borderId="95" xfId="0" applyBorder="1" applyAlignment="1" applyProtection="1">
      <alignment shrinkToFit="1"/>
    </xf>
    <xf numFmtId="44" fontId="2" fillId="0" borderId="96" xfId="0" applyNumberFormat="1" applyFont="1" applyBorder="1" applyAlignment="1" applyProtection="1">
      <alignment horizontal="center" shrinkToFit="1"/>
    </xf>
    <xf numFmtId="43" fontId="2" fillId="0" borderId="97" xfId="0" applyNumberFormat="1" applyFont="1" applyBorder="1" applyAlignment="1" applyProtection="1">
      <alignment horizontal="center" shrinkToFit="1"/>
    </xf>
    <xf numFmtId="43" fontId="2" fillId="0" borderId="98" xfId="0" applyNumberFormat="1" applyFont="1" applyBorder="1" applyAlignment="1" applyProtection="1">
      <alignment horizontal="center" shrinkToFit="1"/>
    </xf>
    <xf numFmtId="44" fontId="2" fillId="0" borderId="99" xfId="0" applyNumberFormat="1" applyFont="1" applyBorder="1" applyAlignment="1" applyProtection="1">
      <alignment horizontal="center" shrinkToFit="1"/>
    </xf>
    <xf numFmtId="43" fontId="2" fillId="0" borderId="100" xfId="0" applyNumberFormat="1" applyFont="1" applyBorder="1" applyAlignment="1" applyProtection="1">
      <alignment horizontal="center" shrinkToFit="1"/>
    </xf>
    <xf numFmtId="0" fontId="0" fillId="0" borderId="101" xfId="0" applyBorder="1" applyAlignment="1" applyProtection="1">
      <alignment shrinkToFit="1"/>
    </xf>
    <xf numFmtId="44" fontId="2" fillId="0" borderId="89" xfId="0" applyNumberFormat="1" applyFont="1" applyBorder="1" applyAlignment="1" applyProtection="1">
      <alignment horizontal="center" shrinkToFit="1"/>
    </xf>
    <xf numFmtId="44" fontId="2" fillId="0" borderId="102" xfId="0" applyNumberFormat="1" applyFont="1" applyBorder="1" applyAlignment="1" applyProtection="1">
      <alignment horizontal="center" shrinkToFit="1"/>
    </xf>
    <xf numFmtId="0" fontId="0" fillId="0" borderId="0" xfId="0" applyBorder="1" applyAlignment="1" applyProtection="1">
      <alignment shrinkToFit="1"/>
    </xf>
    <xf numFmtId="0" fontId="0" fillId="0" borderId="110" xfId="0" applyBorder="1" applyAlignment="1" applyProtection="1">
      <alignment shrinkToFit="1"/>
    </xf>
    <xf numFmtId="0" fontId="0" fillId="0" borderId="111" xfId="0" applyBorder="1" applyAlignment="1" applyProtection="1">
      <alignment horizontal="right" shrinkToFit="1"/>
    </xf>
    <xf numFmtId="0" fontId="0" fillId="0" borderId="42" xfId="0" applyBorder="1" applyAlignment="1" applyProtection="1">
      <alignment shrinkToFit="1"/>
    </xf>
    <xf numFmtId="0" fontId="0" fillId="0" borderId="0" xfId="0" applyAlignment="1" applyProtection="1">
      <alignment horizontal="right" shrinkToFit="1"/>
    </xf>
    <xf numFmtId="0" fontId="18" fillId="0" borderId="0" xfId="0" applyFont="1" applyAlignment="1" applyProtection="1">
      <alignment shrinkToFit="1"/>
    </xf>
    <xf numFmtId="0" fontId="20" fillId="0" borderId="0" xfId="0" applyFont="1" applyAlignment="1" applyProtection="1">
      <alignment horizontal="center" shrinkToFit="1"/>
    </xf>
    <xf numFmtId="0" fontId="18" fillId="0" borderId="0" xfId="0" applyFont="1" applyFill="1" applyAlignment="1" applyProtection="1">
      <alignment shrinkToFit="1"/>
      <protection locked="0"/>
    </xf>
    <xf numFmtId="0" fontId="2" fillId="0" borderId="0" xfId="0" applyFont="1" applyAlignment="1">
      <alignment shrinkToFit="1"/>
    </xf>
    <xf numFmtId="4" fontId="2" fillId="0" borderId="0" xfId="0" applyNumberFormat="1" applyFont="1" applyAlignment="1">
      <alignment shrinkToFit="1"/>
    </xf>
    <xf numFmtId="0" fontId="2" fillId="0" borderId="87" xfId="0" applyFont="1" applyBorder="1" applyAlignment="1">
      <alignment shrinkToFit="1"/>
    </xf>
    <xf numFmtId="44" fontId="2" fillId="0" borderId="88" xfId="0" applyNumberFormat="1" applyFont="1" applyBorder="1" applyAlignment="1">
      <alignment horizontal="center" shrinkToFit="1"/>
    </xf>
    <xf numFmtId="0" fontId="2" fillId="0" borderId="89" xfId="0" applyFont="1" applyBorder="1" applyAlignment="1">
      <alignment shrinkToFit="1"/>
    </xf>
    <xf numFmtId="43" fontId="2" fillId="0" borderId="90" xfId="0" applyNumberFormat="1" applyFont="1" applyBorder="1" applyAlignment="1">
      <alignment horizontal="center" shrinkToFit="1"/>
    </xf>
    <xf numFmtId="43" fontId="2" fillId="0" borderId="91" xfId="0" applyNumberFormat="1" applyFont="1" applyBorder="1" applyAlignment="1">
      <alignment horizontal="center" shrinkToFit="1"/>
    </xf>
    <xf numFmtId="43" fontId="2" fillId="0" borderId="92" xfId="0" applyNumberFormat="1" applyFont="1" applyBorder="1" applyAlignment="1">
      <alignment horizontal="center" shrinkToFit="1"/>
    </xf>
    <xf numFmtId="44" fontId="2" fillId="0" borderId="93" xfId="0" applyNumberFormat="1" applyFont="1" applyBorder="1" applyAlignment="1">
      <alignment horizontal="center" shrinkToFit="1"/>
    </xf>
    <xf numFmtId="44" fontId="2" fillId="0" borderId="94" xfId="0" applyNumberFormat="1" applyFont="1" applyBorder="1" applyAlignment="1">
      <alignment horizontal="center" shrinkToFit="1"/>
    </xf>
    <xf numFmtId="0" fontId="2" fillId="0" borderId="95" xfId="0" applyFont="1" applyBorder="1" applyAlignment="1">
      <alignment shrinkToFit="1"/>
    </xf>
    <xf numFmtId="44" fontId="2" fillId="0" borderId="96" xfId="0" applyNumberFormat="1" applyFont="1" applyBorder="1" applyAlignment="1">
      <alignment horizontal="center" shrinkToFit="1"/>
    </xf>
    <xf numFmtId="43" fontId="2" fillId="0" borderId="97" xfId="0" applyNumberFormat="1" applyFont="1" applyBorder="1" applyAlignment="1">
      <alignment horizontal="center" shrinkToFit="1"/>
    </xf>
    <xf numFmtId="43" fontId="2" fillId="0" borderId="98" xfId="0" applyNumberFormat="1" applyFont="1" applyBorder="1" applyAlignment="1">
      <alignment horizontal="center" shrinkToFit="1"/>
    </xf>
    <xf numFmtId="44" fontId="2" fillId="0" borderId="99" xfId="0" applyNumberFormat="1" applyFont="1" applyBorder="1" applyAlignment="1">
      <alignment horizontal="center" shrinkToFit="1"/>
    </xf>
    <xf numFmtId="43" fontId="2" fillId="0" borderId="100" xfId="0" applyNumberFormat="1" applyFont="1" applyBorder="1" applyAlignment="1">
      <alignment horizontal="center" shrinkToFit="1"/>
    </xf>
    <xf numFmtId="0" fontId="2" fillId="0" borderId="101" xfId="0" applyFont="1" applyBorder="1" applyAlignment="1">
      <alignment shrinkToFit="1"/>
    </xf>
    <xf numFmtId="44" fontId="2" fillId="0" borderId="89" xfId="0" applyNumberFormat="1" applyFont="1" applyBorder="1" applyAlignment="1">
      <alignment horizontal="center" shrinkToFit="1"/>
    </xf>
    <xf numFmtId="44" fontId="2" fillId="0" borderId="102" xfId="0" applyNumberFormat="1" applyFont="1" applyBorder="1" applyAlignment="1">
      <alignment horizontal="center" shrinkToFit="1"/>
    </xf>
    <xf numFmtId="0" fontId="2" fillId="0" borderId="0" xfId="0" applyFont="1" applyBorder="1" applyAlignment="1">
      <alignment shrinkToFit="1"/>
    </xf>
    <xf numFmtId="0" fontId="18" fillId="0" borderId="110" xfId="0" applyFont="1" applyBorder="1" applyAlignment="1">
      <alignment shrinkToFit="1"/>
    </xf>
    <xf numFmtId="0" fontId="18" fillId="0" borderId="111" xfId="0" applyFont="1" applyBorder="1" applyAlignment="1">
      <alignment horizontal="right" shrinkToFit="1"/>
    </xf>
    <xf numFmtId="0" fontId="18" fillId="0" borderId="42" xfId="0" applyFont="1" applyBorder="1" applyAlignment="1">
      <alignment shrinkToFit="1"/>
    </xf>
    <xf numFmtId="0" fontId="18" fillId="0" borderId="0" xfId="0" applyFont="1" applyAlignment="1">
      <alignment horizontal="right" shrinkToFit="1"/>
    </xf>
    <xf numFmtId="0" fontId="7" fillId="0" borderId="45" xfId="0" applyFont="1" applyBorder="1" applyAlignment="1" applyProtection="1">
      <alignment shrinkToFit="1"/>
    </xf>
    <xf numFmtId="49" fontId="14" fillId="0" borderId="0" xfId="0" applyNumberFormat="1" applyFont="1" applyFill="1"/>
    <xf numFmtId="49" fontId="17" fillId="0" borderId="0" xfId="0" applyNumberFormat="1" applyFont="1"/>
    <xf numFmtId="0" fontId="2" fillId="0" borderId="0" xfId="0" applyFont="1" applyBorder="1" applyAlignment="1" applyProtection="1"/>
    <xf numFmtId="0" fontId="7" fillId="0" borderId="0" xfId="0" applyFont="1" applyBorder="1" applyAlignment="1" applyProtection="1"/>
    <xf numFmtId="0" fontId="2" fillId="0" borderId="0" xfId="0" applyFont="1" applyAlignment="1" applyProtection="1">
      <alignment shrinkToFit="1"/>
    </xf>
    <xf numFmtId="0" fontId="8" fillId="0" borderId="0" xfId="0" applyFont="1" applyAlignment="1" applyProtection="1">
      <alignment shrinkToFit="1"/>
    </xf>
    <xf numFmtId="0" fontId="3" fillId="0" borderId="13" xfId="0" applyFont="1" applyBorder="1" applyAlignment="1" applyProtection="1">
      <alignment shrinkToFit="1"/>
    </xf>
    <xf numFmtId="0" fontId="3" fillId="0" borderId="67" xfId="0" applyFont="1" applyBorder="1" applyAlignment="1" applyProtection="1">
      <alignment horizontal="center" shrinkToFit="1"/>
    </xf>
    <xf numFmtId="0" fontId="3" fillId="0" borderId="66" xfId="0" applyFont="1" applyBorder="1" applyAlignment="1" applyProtection="1">
      <alignment horizontal="center" shrinkToFit="1"/>
    </xf>
    <xf numFmtId="4" fontId="3" fillId="0" borderId="17" xfId="0" applyNumberFormat="1" applyFont="1" applyBorder="1" applyAlignment="1" applyProtection="1">
      <alignment shrinkToFit="1"/>
    </xf>
    <xf numFmtId="4" fontId="4" fillId="0" borderId="0" xfId="0" applyNumberFormat="1" applyFont="1" applyAlignment="1" applyProtection="1">
      <alignment shrinkToFit="1"/>
    </xf>
    <xf numFmtId="0" fontId="7" fillId="0" borderId="0" xfId="0" applyFont="1" applyBorder="1" applyAlignment="1" applyProtection="1">
      <alignment horizontal="center"/>
    </xf>
    <xf numFmtId="49" fontId="7" fillId="0" borderId="0" xfId="0" applyNumberFormat="1" applyFont="1" applyBorder="1" applyAlignment="1" applyProtection="1">
      <alignment horizontal="center"/>
    </xf>
    <xf numFmtId="49" fontId="7" fillId="0" borderId="0" xfId="0" applyNumberFormat="1" applyFont="1" applyBorder="1" applyAlignment="1" applyProtection="1">
      <alignment horizontal="left"/>
    </xf>
    <xf numFmtId="0" fontId="2" fillId="0" borderId="42" xfId="0" applyFont="1" applyBorder="1" applyAlignment="1" applyProtection="1">
      <alignment horizontal="right"/>
    </xf>
    <xf numFmtId="0" fontId="2" fillId="0" borderId="52" xfId="0" applyNumberFormat="1" applyFont="1" applyBorder="1" applyAlignment="1" applyProtection="1">
      <alignment horizontal="right" shrinkToFit="1"/>
    </xf>
    <xf numFmtId="49" fontId="2" fillId="0" borderId="0" xfId="0" applyNumberFormat="1" applyFont="1" applyBorder="1" applyAlignment="1" applyProtection="1">
      <alignment horizontal="left"/>
      <protection locked="0"/>
    </xf>
    <xf numFmtId="0" fontId="7" fillId="0" borderId="0" xfId="0" applyFont="1" applyBorder="1" applyAlignment="1" applyProtection="1">
      <protection locked="0"/>
    </xf>
    <xf numFmtId="4" fontId="2" fillId="0" borderId="0" xfId="0" applyNumberFormat="1" applyFont="1" applyBorder="1" applyAlignment="1" applyProtection="1">
      <alignment horizontal="right"/>
      <protection locked="0"/>
    </xf>
    <xf numFmtId="4" fontId="2" fillId="0" borderId="0" xfId="0" applyNumberFormat="1" applyFont="1" applyBorder="1" applyAlignment="1" applyProtection="1">
      <alignment horizontal="right"/>
    </xf>
    <xf numFmtId="0" fontId="2" fillId="0" borderId="45" xfId="0" applyFont="1" applyBorder="1" applyAlignment="1" applyProtection="1">
      <alignment shrinkToFit="1"/>
    </xf>
    <xf numFmtId="167" fontId="2" fillId="0" borderId="0" xfId="0" applyNumberFormat="1" applyFont="1" applyProtection="1"/>
    <xf numFmtId="0" fontId="7" fillId="0" borderId="0" xfId="0" applyFont="1" applyBorder="1" applyAlignment="1" applyProtection="1">
      <alignment horizontal="center"/>
      <protection locked="0"/>
    </xf>
    <xf numFmtId="0" fontId="2" fillId="0" borderId="44" xfId="0" applyFont="1" applyBorder="1" applyProtection="1"/>
    <xf numFmtId="0" fontId="2" fillId="0" borderId="44" xfId="0" applyFont="1" applyBorder="1" applyAlignment="1" applyProtection="1">
      <alignment shrinkToFit="1"/>
    </xf>
    <xf numFmtId="0" fontId="7" fillId="0" borderId="0" xfId="0" applyFont="1" applyAlignment="1" applyProtection="1">
      <alignment horizontal="center"/>
    </xf>
    <xf numFmtId="2" fontId="7" fillId="0" borderId="0" xfId="0" applyNumberFormat="1" applyFont="1" applyAlignment="1" applyProtection="1">
      <alignment horizontal="center"/>
    </xf>
    <xf numFmtId="2" fontId="7" fillId="0" borderId="0" xfId="0" applyNumberFormat="1" applyFont="1" applyBorder="1" applyAlignment="1" applyProtection="1">
      <alignment horizontal="center"/>
      <protection locked="0"/>
    </xf>
    <xf numFmtId="4" fontId="4" fillId="0" borderId="5" xfId="0" applyNumberFormat="1" applyFont="1" applyBorder="1" applyAlignment="1" applyProtection="1">
      <alignment shrinkToFit="1"/>
    </xf>
    <xf numFmtId="4" fontId="6" fillId="0" borderId="6" xfId="0" applyNumberFormat="1" applyFont="1" applyBorder="1" applyAlignment="1" applyProtection="1">
      <alignment horizontal="center" shrinkToFit="1"/>
    </xf>
    <xf numFmtId="4" fontId="6" fillId="0" borderId="49" xfId="0" applyNumberFormat="1" applyFont="1" applyBorder="1" applyAlignment="1" applyProtection="1">
      <alignment horizontal="center" shrinkToFit="1"/>
    </xf>
    <xf numFmtId="4" fontId="6" fillId="0" borderId="31" xfId="0" applyNumberFormat="1" applyFont="1" applyBorder="1" applyAlignment="1" applyProtection="1">
      <alignment horizontal="center" shrinkToFit="1"/>
    </xf>
    <xf numFmtId="4" fontId="4" fillId="0" borderId="6" xfId="0" applyNumberFormat="1" applyFont="1" applyBorder="1" applyAlignment="1" applyProtection="1">
      <alignment shrinkToFit="1"/>
    </xf>
    <xf numFmtId="4" fontId="7" fillId="0" borderId="0" xfId="0" applyNumberFormat="1" applyFont="1" applyAlignment="1">
      <alignment shrinkToFit="1"/>
    </xf>
    <xf numFmtId="0" fontId="3" fillId="0" borderId="5" xfId="0" applyFont="1" applyBorder="1" applyAlignment="1" applyProtection="1">
      <alignment shrinkToFit="1"/>
    </xf>
    <xf numFmtId="0" fontId="3" fillId="0" borderId="6" xfId="0" applyFont="1" applyBorder="1" applyAlignment="1" applyProtection="1">
      <alignment shrinkToFit="1"/>
    </xf>
    <xf numFmtId="4" fontId="3" fillId="0" borderId="24" xfId="0" applyNumberFormat="1" applyFont="1" applyBorder="1" applyAlignment="1" applyProtection="1">
      <alignment shrinkToFit="1"/>
    </xf>
    <xf numFmtId="4" fontId="3" fillId="0" borderId="5" xfId="0" applyNumberFormat="1" applyFont="1" applyBorder="1" applyAlignment="1" applyProtection="1">
      <alignment horizontal="center" shrinkToFit="1"/>
    </xf>
    <xf numFmtId="2" fontId="0" fillId="0" borderId="0" xfId="0" applyNumberFormat="1" applyAlignment="1" applyProtection="1">
      <alignment shrinkToFit="1"/>
    </xf>
    <xf numFmtId="2" fontId="4" fillId="0" borderId="5" xfId="0" applyNumberFormat="1" applyFont="1" applyBorder="1" applyAlignment="1" applyProtection="1">
      <alignment shrinkToFit="1"/>
    </xf>
    <xf numFmtId="2" fontId="1" fillId="0" borderId="0" xfId="0" applyNumberFormat="1" applyFont="1" applyAlignment="1" applyProtection="1">
      <alignment shrinkToFit="1"/>
    </xf>
    <xf numFmtId="44" fontId="2" fillId="0" borderId="101" xfId="0" applyNumberFormat="1" applyFont="1" applyBorder="1" applyAlignment="1" applyProtection="1">
      <alignment shrinkToFit="1"/>
    </xf>
    <xf numFmtId="44" fontId="2" fillId="0" borderId="112" xfId="0" applyNumberFormat="1" applyFont="1" applyBorder="1" applyAlignment="1" applyProtection="1">
      <alignment horizontal="center" shrinkToFit="1"/>
    </xf>
    <xf numFmtId="44" fontId="0" fillId="0" borderId="113" xfId="0" applyNumberFormat="1" applyBorder="1" applyAlignment="1" applyProtection="1">
      <alignment shrinkToFit="1"/>
    </xf>
    <xf numFmtId="44" fontId="2" fillId="0" borderId="118" xfId="0" applyNumberFormat="1" applyFont="1" applyBorder="1" applyAlignment="1" applyProtection="1">
      <alignment horizontal="center" shrinkToFit="1"/>
    </xf>
    <xf numFmtId="44" fontId="0" fillId="0" borderId="89" xfId="0" applyNumberFormat="1" applyBorder="1" applyAlignment="1" applyProtection="1">
      <alignment shrinkToFit="1"/>
    </xf>
    <xf numFmtId="43" fontId="2" fillId="0" borderId="114" xfId="0" applyNumberFormat="1" applyFont="1" applyBorder="1" applyAlignment="1" applyProtection="1">
      <alignment horizontal="center" shrinkToFit="1"/>
    </xf>
    <xf numFmtId="43" fontId="2" fillId="0" borderId="115" xfId="0" applyNumberFormat="1" applyFont="1" applyBorder="1" applyAlignment="1" applyProtection="1">
      <alignment horizontal="center" shrinkToFit="1"/>
    </xf>
    <xf numFmtId="0" fontId="1" fillId="0" borderId="0" xfId="0" applyFont="1" applyAlignment="1" applyProtection="1">
      <alignment shrinkToFit="1"/>
    </xf>
    <xf numFmtId="44" fontId="2" fillId="0" borderId="116" xfId="0" applyNumberFormat="1" applyFont="1" applyBorder="1" applyAlignment="1" applyProtection="1">
      <alignment horizontal="center" shrinkToFit="1"/>
    </xf>
    <xf numFmtId="44" fontId="0" fillId="0" borderId="95" xfId="0" applyNumberFormat="1" applyBorder="1" applyAlignment="1" applyProtection="1">
      <alignment shrinkToFit="1"/>
    </xf>
    <xf numFmtId="43" fontId="2" fillId="0" borderId="117" xfId="0" applyNumberFormat="1" applyFont="1" applyBorder="1" applyAlignment="1" applyProtection="1">
      <alignment horizontal="center" shrinkToFit="1"/>
    </xf>
    <xf numFmtId="7" fontId="0" fillId="0" borderId="0" xfId="0" applyNumberFormat="1" applyAlignment="1" applyProtection="1">
      <alignment shrinkToFit="1"/>
    </xf>
    <xf numFmtId="43" fontId="2" fillId="0" borderId="114" xfId="0" applyNumberFormat="1" applyFont="1" applyBorder="1" applyAlignment="1" applyProtection="1">
      <alignment horizontal="center" shrinkToFit="1"/>
      <protection locked="0"/>
    </xf>
    <xf numFmtId="44" fontId="7" fillId="0" borderId="116" xfId="0" applyNumberFormat="1" applyFont="1" applyBorder="1" applyAlignment="1" applyProtection="1">
      <alignment shrinkToFit="1"/>
    </xf>
    <xf numFmtId="44" fontId="2" fillId="0" borderId="114" xfId="0" applyNumberFormat="1" applyFont="1" applyBorder="1" applyAlignment="1" applyProtection="1">
      <alignment horizontal="center" shrinkToFit="1"/>
    </xf>
    <xf numFmtId="0" fontId="2" fillId="0" borderId="0" xfId="0" applyFont="1" applyBorder="1" applyAlignment="1" applyProtection="1"/>
    <xf numFmtId="0" fontId="7" fillId="0" borderId="0" xfId="0" applyFont="1" applyBorder="1" applyAlignment="1" applyProtection="1"/>
    <xf numFmtId="0" fontId="7" fillId="0" borderId="18" xfId="0" applyFont="1" applyBorder="1" applyAlignment="1" applyProtection="1"/>
    <xf numFmtId="0" fontId="7" fillId="0" borderId="0" xfId="0" applyFont="1" applyFill="1" applyBorder="1" applyAlignment="1" applyProtection="1"/>
    <xf numFmtId="0" fontId="7" fillId="0" borderId="18" xfId="0" applyFont="1" applyFill="1" applyBorder="1" applyAlignment="1" applyProtection="1"/>
    <xf numFmtId="0" fontId="2" fillId="0" borderId="0" xfId="0" applyFont="1" applyFill="1"/>
    <xf numFmtId="39" fontId="13" fillId="0" borderId="22" xfId="0" applyNumberFormat="1" applyFont="1" applyBorder="1" applyAlignment="1" applyProtection="1">
      <alignment horizontal="right" shrinkToFit="1"/>
    </xf>
    <xf numFmtId="39" fontId="13" fillId="0" borderId="39" xfId="0" applyNumberFormat="1" applyFont="1" applyBorder="1" applyAlignment="1" applyProtection="1">
      <alignment horizontal="right" shrinkToFit="1"/>
    </xf>
    <xf numFmtId="39" fontId="3" fillId="0" borderId="6" xfId="0" applyNumberFormat="1" applyFont="1" applyBorder="1" applyAlignment="1" applyProtection="1">
      <alignment shrinkToFit="1"/>
    </xf>
    <xf numFmtId="39" fontId="3" fillId="0" borderId="5" xfId="0" applyNumberFormat="1" applyFont="1" applyBorder="1" applyAlignment="1" applyProtection="1">
      <alignment shrinkToFit="1"/>
    </xf>
    <xf numFmtId="39" fontId="3" fillId="0" borderId="22" xfId="0" applyNumberFormat="1" applyFont="1" applyBorder="1" applyAlignment="1" applyProtection="1">
      <alignment shrinkToFit="1"/>
    </xf>
    <xf numFmtId="39" fontId="3" fillId="0" borderId="35" xfId="0" applyNumberFormat="1" applyFont="1" applyBorder="1" applyAlignment="1" applyProtection="1">
      <alignment shrinkToFit="1"/>
    </xf>
    <xf numFmtId="39" fontId="3" fillId="0" borderId="6" xfId="0" applyNumberFormat="1" applyFont="1" applyBorder="1" applyAlignment="1" applyProtection="1">
      <alignment horizontal="right" shrinkToFit="1"/>
    </xf>
    <xf numFmtId="39" fontId="3" fillId="0" borderId="5" xfId="0" applyNumberFormat="1" applyFont="1" applyBorder="1" applyAlignment="1" applyProtection="1">
      <alignment horizontal="right" shrinkToFit="1"/>
    </xf>
    <xf numFmtId="39" fontId="3" fillId="0" borderId="39" xfId="0" applyNumberFormat="1" applyFont="1" applyBorder="1" applyAlignment="1" applyProtection="1">
      <alignment shrinkToFit="1"/>
    </xf>
    <xf numFmtId="39" fontId="3" fillId="0" borderId="36" xfId="0" applyNumberFormat="1" applyFont="1" applyBorder="1" applyAlignment="1" applyProtection="1">
      <alignment shrinkToFit="1"/>
    </xf>
    <xf numFmtId="39" fontId="4" fillId="0" borderId="22" xfId="0" applyNumberFormat="1" applyFont="1" applyBorder="1" applyAlignment="1" applyProtection="1">
      <alignment shrinkToFit="1"/>
    </xf>
    <xf numFmtId="39" fontId="4" fillId="0" borderId="6" xfId="0" applyNumberFormat="1" applyFont="1" applyBorder="1" applyAlignment="1" applyProtection="1">
      <alignment shrinkToFit="1"/>
    </xf>
    <xf numFmtId="39" fontId="4" fillId="0" borderId="35" xfId="0" applyNumberFormat="1" applyFont="1" applyBorder="1" applyAlignment="1" applyProtection="1">
      <alignment shrinkToFit="1"/>
    </xf>
    <xf numFmtId="39" fontId="5" fillId="0" borderId="6" xfId="0" applyNumberFormat="1" applyFont="1" applyBorder="1" applyAlignment="1" applyProtection="1">
      <alignment shrinkToFit="1"/>
    </xf>
    <xf numFmtId="39" fontId="4" fillId="0" borderId="5" xfId="0" applyNumberFormat="1" applyFont="1" applyBorder="1" applyAlignment="1" applyProtection="1">
      <alignment shrinkToFit="1"/>
    </xf>
    <xf numFmtId="39" fontId="4" fillId="0" borderId="32" xfId="0" applyNumberFormat="1" applyFont="1" applyBorder="1" applyAlignment="1" applyProtection="1">
      <alignment shrinkToFit="1"/>
    </xf>
    <xf numFmtId="39" fontId="4" fillId="0" borderId="36" xfId="0" applyNumberFormat="1" applyFont="1" applyBorder="1" applyAlignment="1" applyProtection="1">
      <alignment shrinkToFit="1"/>
    </xf>
    <xf numFmtId="39" fontId="4" fillId="0" borderId="6" xfId="0" applyNumberFormat="1" applyFont="1" applyBorder="1" applyAlignment="1" applyProtection="1">
      <alignment horizontal="right" shrinkToFit="1"/>
    </xf>
    <xf numFmtId="39" fontId="3" fillId="0" borderId="23" xfId="0" applyNumberFormat="1" applyFont="1" applyBorder="1" applyAlignment="1" applyProtection="1">
      <alignment shrinkToFit="1"/>
    </xf>
    <xf numFmtId="39" fontId="8" fillId="0" borderId="5" xfId="0" applyNumberFormat="1" applyFont="1" applyBorder="1" applyAlignment="1" applyProtection="1">
      <alignment shrinkToFit="1"/>
    </xf>
    <xf numFmtId="39" fontId="8" fillId="0" borderId="22" xfId="0" applyNumberFormat="1" applyFont="1" applyBorder="1" applyAlignment="1" applyProtection="1">
      <alignment shrinkToFit="1"/>
    </xf>
    <xf numFmtId="39" fontId="6" fillId="0" borderId="22" xfId="0" applyNumberFormat="1" applyFont="1" applyBorder="1" applyAlignment="1" applyProtection="1">
      <alignment horizontal="center" shrinkToFit="1"/>
    </xf>
    <xf numFmtId="39" fontId="6" fillId="0" borderId="30" xfId="0" applyNumberFormat="1" applyFont="1" applyBorder="1" applyAlignment="1" applyProtection="1">
      <alignment horizontal="center" shrinkToFit="1"/>
    </xf>
    <xf numFmtId="39" fontId="6" fillId="0" borderId="50" xfId="0" applyNumberFormat="1" applyFont="1" applyBorder="1" applyAlignment="1" applyProtection="1">
      <alignment horizontal="center" shrinkToFit="1"/>
    </xf>
    <xf numFmtId="39" fontId="6" fillId="0" borderId="51" xfId="0" applyNumberFormat="1" applyFont="1" applyBorder="1" applyAlignment="1" applyProtection="1">
      <alignment horizontal="center" shrinkToFit="1"/>
    </xf>
    <xf numFmtId="0" fontId="18" fillId="0" borderId="21" xfId="0" quotePrefix="1" applyFont="1" applyFill="1" applyBorder="1" applyAlignment="1" applyProtection="1">
      <alignment horizontal="left"/>
      <protection locked="0"/>
    </xf>
    <xf numFmtId="16" fontId="18" fillId="0" borderId="21" xfId="0" quotePrefix="1" applyNumberFormat="1" applyFont="1" applyFill="1" applyBorder="1" applyAlignment="1" applyProtection="1">
      <alignment horizontal="left"/>
      <protection locked="0"/>
    </xf>
    <xf numFmtId="39" fontId="7" fillId="0" borderId="0" xfId="0" applyNumberFormat="1" applyFont="1" applyProtection="1"/>
    <xf numFmtId="39" fontId="2" fillId="0" borderId="0" xfId="0" applyNumberFormat="1" applyFont="1" applyBorder="1" applyProtection="1">
      <protection locked="0"/>
    </xf>
    <xf numFmtId="39" fontId="2" fillId="0" borderId="21" xfId="0" applyNumberFormat="1" applyFont="1" applyBorder="1" applyProtection="1">
      <protection locked="0"/>
    </xf>
    <xf numFmtId="39" fontId="10" fillId="0" borderId="0" xfId="0" applyNumberFormat="1" applyFont="1" applyProtection="1"/>
    <xf numFmtId="7" fontId="10" fillId="0" borderId="0" xfId="0" applyNumberFormat="1" applyFont="1" applyBorder="1" applyAlignment="1" applyProtection="1">
      <alignment horizontal="center"/>
      <protection locked="0"/>
    </xf>
    <xf numFmtId="39" fontId="6" fillId="0" borderId="63" xfId="0" applyNumberFormat="1" applyFont="1" applyBorder="1" applyAlignment="1" applyProtection="1">
      <alignment horizontal="center" shrinkToFit="1"/>
    </xf>
    <xf numFmtId="39" fontId="6" fillId="0" borderId="64" xfId="0" applyNumberFormat="1" applyFont="1" applyBorder="1" applyAlignment="1" applyProtection="1">
      <alignment horizontal="center" shrinkToFit="1"/>
    </xf>
    <xf numFmtId="39" fontId="3" fillId="2" borderId="22" xfId="0" applyNumberFormat="1" applyFont="1" applyFill="1" applyBorder="1" applyAlignment="1" applyProtection="1">
      <alignment shrinkToFit="1"/>
      <protection locked="0"/>
    </xf>
    <xf numFmtId="39" fontId="3" fillId="0" borderId="32" xfId="0" applyNumberFormat="1" applyFont="1" applyBorder="1" applyAlignment="1" applyProtection="1">
      <alignment shrinkToFit="1"/>
    </xf>
    <xf numFmtId="39" fontId="3" fillId="0" borderId="58" xfId="0" applyNumberFormat="1" applyFont="1" applyBorder="1" applyAlignment="1" applyProtection="1">
      <alignment shrinkToFit="1"/>
    </xf>
    <xf numFmtId="39" fontId="3" fillId="0" borderId="59" xfId="0" applyNumberFormat="1" applyFont="1" applyBorder="1" applyAlignment="1" applyProtection="1">
      <alignment shrinkToFit="1"/>
    </xf>
    <xf numFmtId="39" fontId="3" fillId="0" borderId="22" xfId="0" applyNumberFormat="1" applyFont="1" applyFill="1" applyBorder="1" applyAlignment="1" applyProtection="1">
      <alignment shrinkToFit="1"/>
    </xf>
    <xf numFmtId="39" fontId="2" fillId="0" borderId="0" xfId="0" applyNumberFormat="1" applyFont="1" applyAlignment="1" applyProtection="1">
      <alignment shrinkToFit="1"/>
      <protection locked="0"/>
    </xf>
    <xf numFmtId="39" fontId="2" fillId="0" borderId="0" xfId="0" applyNumberFormat="1" applyFont="1" applyFill="1" applyAlignment="1" applyProtection="1">
      <alignment shrinkToFit="1"/>
    </xf>
    <xf numFmtId="39" fontId="3" fillId="0" borderId="22" xfId="0" applyNumberFormat="1" applyFont="1" applyBorder="1" applyAlignment="1" applyProtection="1">
      <alignment shrinkToFit="1"/>
      <protection locked="0"/>
    </xf>
    <xf numFmtId="39" fontId="3" fillId="0" borderId="5" xfId="0" applyNumberFormat="1" applyFont="1" applyBorder="1" applyAlignment="1" applyProtection="1">
      <alignment shrinkToFit="1"/>
      <protection locked="0"/>
    </xf>
    <xf numFmtId="39" fontId="3" fillId="0" borderId="23" xfId="0" applyNumberFormat="1" applyFont="1" applyBorder="1" applyAlignment="1" applyProtection="1">
      <alignment shrinkToFit="1"/>
      <protection locked="0"/>
    </xf>
    <xf numFmtId="39" fontId="3" fillId="0" borderId="11" xfId="0" applyNumberFormat="1" applyFont="1" applyBorder="1" applyAlignment="1" applyProtection="1">
      <alignment shrinkToFit="1"/>
      <protection locked="0"/>
    </xf>
    <xf numFmtId="39" fontId="3" fillId="0" borderId="26" xfId="0" applyNumberFormat="1" applyFont="1" applyBorder="1" applyAlignment="1" applyProtection="1">
      <alignment shrinkToFit="1"/>
      <protection locked="0"/>
    </xf>
    <xf numFmtId="39" fontId="3" fillId="0" borderId="14" xfId="0" applyNumberFormat="1" applyFont="1" applyBorder="1" applyAlignment="1" applyProtection="1">
      <alignment shrinkToFit="1"/>
      <protection locked="0"/>
    </xf>
    <xf numFmtId="39" fontId="3" fillId="0" borderId="6" xfId="0" applyNumberFormat="1" applyFont="1" applyBorder="1" applyAlignment="1" applyProtection="1">
      <alignment shrinkToFit="1"/>
      <protection locked="0"/>
    </xf>
    <xf numFmtId="39" fontId="3" fillId="0" borderId="13" xfId="0" applyNumberFormat="1" applyFont="1" applyBorder="1" applyAlignment="1" applyProtection="1">
      <alignment shrinkToFit="1"/>
      <protection locked="0"/>
    </xf>
    <xf numFmtId="39" fontId="3" fillId="0" borderId="16" xfId="0" applyNumberFormat="1" applyFont="1" applyBorder="1" applyAlignment="1" applyProtection="1">
      <alignment shrinkToFit="1"/>
      <protection locked="0"/>
    </xf>
    <xf numFmtId="39" fontId="3" fillId="0" borderId="32" xfId="0" applyNumberFormat="1" applyFont="1" applyBorder="1" applyAlignment="1" applyProtection="1">
      <alignment shrinkToFit="1"/>
      <protection locked="0"/>
    </xf>
    <xf numFmtId="39" fontId="3" fillId="0" borderId="56" xfId="0" applyNumberFormat="1" applyFont="1" applyBorder="1" applyAlignment="1" applyProtection="1">
      <alignment shrinkToFit="1"/>
      <protection locked="0"/>
    </xf>
    <xf numFmtId="39" fontId="3" fillId="0" borderId="65" xfId="0" applyNumberFormat="1" applyFont="1" applyBorder="1" applyAlignment="1" applyProtection="1">
      <alignment shrinkToFit="1"/>
      <protection locked="0"/>
    </xf>
    <xf numFmtId="0" fontId="3" fillId="0" borderId="10" xfId="0" applyNumberFormat="1" applyFont="1" applyBorder="1" applyAlignment="1" applyProtection="1">
      <alignment horizontal="center" shrinkToFit="1"/>
    </xf>
    <xf numFmtId="39" fontId="3" fillId="2" borderId="62" xfId="0" applyNumberFormat="1" applyFont="1" applyFill="1" applyBorder="1" applyAlignment="1" applyProtection="1">
      <alignment shrinkToFit="1"/>
      <protection locked="0"/>
    </xf>
    <xf numFmtId="0" fontId="3" fillId="0" borderId="0" xfId="0" applyNumberFormat="1" applyFont="1" applyBorder="1" applyAlignment="1" applyProtection="1">
      <alignment horizontal="center" shrinkToFit="1"/>
    </xf>
    <xf numFmtId="4" fontId="3" fillId="0" borderId="0" xfId="0" applyNumberFormat="1" applyFont="1" applyBorder="1" applyAlignment="1" applyProtection="1">
      <alignment horizontal="center"/>
    </xf>
    <xf numFmtId="4" fontId="3" fillId="0" borderId="0" xfId="0" applyNumberFormat="1" applyFont="1" applyBorder="1" applyAlignment="1" applyProtection="1">
      <alignment shrinkToFit="1"/>
    </xf>
    <xf numFmtId="0" fontId="3" fillId="0" borderId="134" xfId="0" applyFont="1" applyBorder="1" applyAlignment="1" applyProtection="1">
      <alignment shrinkToFit="1"/>
    </xf>
    <xf numFmtId="39" fontId="3" fillId="0" borderId="135" xfId="0" applyNumberFormat="1" applyFont="1" applyBorder="1" applyAlignment="1" applyProtection="1">
      <alignment shrinkToFit="1"/>
    </xf>
    <xf numFmtId="39" fontId="3" fillId="0" borderId="136" xfId="0" applyNumberFormat="1" applyFont="1" applyBorder="1" applyAlignment="1" applyProtection="1">
      <alignment shrinkToFit="1"/>
    </xf>
    <xf numFmtId="39" fontId="3" fillId="0" borderId="134" xfId="0" applyNumberFormat="1" applyFont="1" applyBorder="1" applyAlignment="1" applyProtection="1">
      <alignment shrinkToFit="1"/>
    </xf>
    <xf numFmtId="0" fontId="3" fillId="0" borderId="137" xfId="0" applyNumberFormat="1" applyFont="1" applyBorder="1" applyAlignment="1" applyProtection="1">
      <alignment horizontal="center" shrinkToFit="1"/>
    </xf>
    <xf numFmtId="4" fontId="3" fillId="0" borderId="137" xfId="0" applyNumberFormat="1" applyFont="1" applyBorder="1" applyAlignment="1" applyProtection="1">
      <alignment horizontal="center" shrinkToFit="1"/>
    </xf>
    <xf numFmtId="0" fontId="3" fillId="0" borderId="138" xfId="0" applyNumberFormat="1" applyFont="1" applyBorder="1" applyAlignment="1" applyProtection="1">
      <alignment horizontal="center" shrinkToFit="1"/>
    </xf>
    <xf numFmtId="39" fontId="3" fillId="0" borderId="139" xfId="0" applyNumberFormat="1" applyFont="1" applyBorder="1" applyAlignment="1" applyProtection="1">
      <alignment shrinkToFit="1"/>
    </xf>
    <xf numFmtId="39" fontId="3" fillId="0" borderId="140" xfId="0" applyNumberFormat="1" applyFont="1" applyBorder="1" applyAlignment="1" applyProtection="1">
      <alignment shrinkToFit="1"/>
    </xf>
    <xf numFmtId="0" fontId="3" fillId="0" borderId="133" xfId="0" applyFont="1" applyBorder="1" applyAlignment="1" applyProtection="1">
      <alignment shrinkToFit="1"/>
    </xf>
    <xf numFmtId="4" fontId="3" fillId="0" borderId="137" xfId="0" applyNumberFormat="1" applyFont="1" applyBorder="1" applyAlignment="1" applyProtection="1">
      <alignment shrinkToFit="1"/>
    </xf>
    <xf numFmtId="0" fontId="18" fillId="0" borderId="21" xfId="0" applyFont="1" applyBorder="1" applyAlignment="1" applyProtection="1">
      <alignment horizontal="right"/>
    </xf>
    <xf numFmtId="0" fontId="7" fillId="0" borderId="0" xfId="0" applyFont="1" applyBorder="1" applyAlignment="1" applyProtection="1"/>
    <xf numFmtId="0" fontId="14" fillId="0" borderId="0" xfId="0" applyFont="1" applyFill="1" applyAlignment="1">
      <alignment horizontal="left" vertical="top" wrapText="1"/>
    </xf>
    <xf numFmtId="49" fontId="17" fillId="0" borderId="0" xfId="0" applyNumberFormat="1" applyFont="1" applyFill="1"/>
    <xf numFmtId="0" fontId="9" fillId="0" borderId="0" xfId="0" applyFont="1" applyBorder="1" applyAlignment="1" applyProtection="1">
      <alignment horizontal="left"/>
    </xf>
    <xf numFmtId="0" fontId="2" fillId="0" borderId="18" xfId="0" applyFont="1" applyFill="1" applyBorder="1" applyProtection="1"/>
    <xf numFmtId="0" fontId="3" fillId="0" borderId="0" xfId="0" applyFont="1" applyBorder="1" applyAlignment="1" applyProtection="1">
      <alignment horizontal="right"/>
    </xf>
    <xf numFmtId="1" fontId="2" fillId="0" borderId="0" xfId="0" applyNumberFormat="1" applyFont="1" applyBorder="1" applyAlignment="1" applyProtection="1">
      <alignment horizontal="center"/>
    </xf>
    <xf numFmtId="16" fontId="4" fillId="0" borderId="142" xfId="0" quotePrefix="1" applyNumberFormat="1" applyFont="1" applyBorder="1" applyAlignment="1" applyProtection="1">
      <alignment horizontal="right"/>
    </xf>
    <xf numFmtId="0" fontId="4" fillId="0" borderId="142" xfId="0" applyNumberFormat="1" applyFont="1" applyFill="1" applyBorder="1" applyAlignment="1" applyProtection="1">
      <alignment horizontal="left"/>
      <protection locked="0"/>
    </xf>
    <xf numFmtId="39" fontId="4" fillId="0" borderId="142" xfId="0" applyNumberFormat="1" applyFont="1" applyFill="1" applyBorder="1" applyAlignment="1" applyProtection="1">
      <alignment shrinkToFit="1"/>
    </xf>
    <xf numFmtId="0" fontId="4" fillId="0" borderId="143" xfId="0" applyFont="1" applyBorder="1" applyAlignment="1" applyProtection="1">
      <alignment horizontal="right"/>
    </xf>
    <xf numFmtId="16" fontId="4" fillId="0" borderId="143" xfId="0" applyNumberFormat="1" applyFont="1" applyBorder="1" applyAlignment="1" applyProtection="1">
      <alignment horizontal="right"/>
    </xf>
    <xf numFmtId="0" fontId="4" fillId="0" borderId="143" xfId="0" applyNumberFormat="1" applyFont="1" applyFill="1" applyBorder="1" applyAlignment="1" applyProtection="1">
      <alignment horizontal="left"/>
      <protection locked="0"/>
    </xf>
    <xf numFmtId="39" fontId="4" fillId="0" borderId="143" xfId="0" applyNumberFormat="1" applyFont="1" applyFill="1" applyBorder="1" applyAlignment="1" applyProtection="1">
      <alignment shrinkToFit="1"/>
    </xf>
    <xf numFmtId="2" fontId="3" fillId="0" borderId="1" xfId="0" applyNumberFormat="1" applyFont="1" applyBorder="1" applyAlignment="1" applyProtection="1">
      <alignment shrinkToFit="1"/>
    </xf>
    <xf numFmtId="39" fontId="6" fillId="0" borderId="7" xfId="0" applyNumberFormat="1" applyFont="1" applyBorder="1" applyAlignment="1" applyProtection="1">
      <alignment horizontal="center" shrinkToFit="1"/>
    </xf>
    <xf numFmtId="39" fontId="6" fillId="0" borderId="144" xfId="0" applyNumberFormat="1" applyFont="1" applyBorder="1" applyAlignment="1" applyProtection="1">
      <alignment horizontal="center" shrinkToFit="1"/>
    </xf>
    <xf numFmtId="39" fontId="6" fillId="0" borderId="0" xfId="0" applyNumberFormat="1" applyFont="1" applyBorder="1" applyAlignment="1" applyProtection="1">
      <alignment horizontal="center" shrinkToFit="1"/>
    </xf>
    <xf numFmtId="39" fontId="6" fillId="0" borderId="17" xfId="0" applyNumberFormat="1" applyFont="1" applyBorder="1" applyAlignment="1" applyProtection="1">
      <alignment horizontal="center" shrinkToFit="1"/>
    </xf>
    <xf numFmtId="39" fontId="6" fillId="0" borderId="145" xfId="0" applyNumberFormat="1" applyFont="1" applyBorder="1" applyAlignment="1" applyProtection="1">
      <alignment horizontal="center" shrinkToFit="1"/>
    </xf>
    <xf numFmtId="39" fontId="6" fillId="0" borderId="146" xfId="0" applyNumberFormat="1" applyFont="1" applyBorder="1" applyAlignment="1" applyProtection="1">
      <alignment horizontal="center" shrinkToFit="1"/>
    </xf>
    <xf numFmtId="39" fontId="6" fillId="0" borderId="147" xfId="0" applyNumberFormat="1" applyFont="1" applyBorder="1" applyAlignment="1" applyProtection="1">
      <alignment horizontal="center" shrinkToFit="1"/>
    </xf>
    <xf numFmtId="39" fontId="3" fillId="0" borderId="0" xfId="0" applyNumberFormat="1" applyFont="1" applyBorder="1" applyAlignment="1" applyProtection="1">
      <alignment shrinkToFit="1"/>
    </xf>
    <xf numFmtId="39" fontId="9" fillId="0" borderId="0" xfId="0" applyNumberFormat="1" applyFont="1" applyAlignment="1" applyProtection="1">
      <alignment shrinkToFit="1"/>
    </xf>
    <xf numFmtId="39" fontId="2" fillId="0" borderId="0" xfId="0" applyNumberFormat="1" applyFont="1" applyAlignment="1" applyProtection="1">
      <alignment shrinkToFit="1"/>
    </xf>
    <xf numFmtId="2" fontId="3" fillId="0" borderId="0" xfId="0" applyNumberFormat="1" applyFont="1" applyBorder="1" applyProtection="1"/>
    <xf numFmtId="39" fontId="4" fillId="0" borderId="0" xfId="0" applyNumberFormat="1" applyFont="1" applyBorder="1" applyAlignment="1" applyProtection="1">
      <alignment shrinkToFit="1"/>
    </xf>
    <xf numFmtId="39" fontId="3" fillId="0" borderId="0" xfId="0" applyNumberFormat="1" applyFont="1" applyBorder="1" applyAlignment="1" applyProtection="1">
      <alignment horizontal="right" shrinkToFit="1"/>
    </xf>
    <xf numFmtId="2" fontId="4" fillId="0" borderId="149" xfId="0" applyNumberFormat="1" applyFont="1" applyBorder="1" applyAlignment="1" applyProtection="1">
      <alignment shrinkToFit="1"/>
    </xf>
    <xf numFmtId="39" fontId="4" fillId="0" borderId="150" xfId="0" applyNumberFormat="1" applyFont="1" applyBorder="1" applyAlignment="1" applyProtection="1">
      <alignment shrinkToFit="1"/>
    </xf>
    <xf numFmtId="39" fontId="4" fillId="0" borderId="148" xfId="0" applyNumberFormat="1" applyFont="1" applyBorder="1" applyAlignment="1" applyProtection="1">
      <alignment shrinkToFit="1"/>
    </xf>
    <xf numFmtId="39" fontId="4" fillId="0" borderId="151" xfId="0" applyNumberFormat="1" applyFont="1" applyBorder="1" applyAlignment="1" applyProtection="1">
      <alignment shrinkToFit="1"/>
    </xf>
    <xf numFmtId="39" fontId="5" fillId="0" borderId="148" xfId="0" applyNumberFormat="1" applyFont="1" applyBorder="1" applyAlignment="1" applyProtection="1">
      <alignment shrinkToFit="1"/>
    </xf>
    <xf numFmtId="39" fontId="4" fillId="0" borderId="149" xfId="0" applyNumberFormat="1" applyFont="1" applyBorder="1" applyAlignment="1" applyProtection="1">
      <alignment shrinkToFit="1"/>
    </xf>
    <xf numFmtId="39" fontId="4" fillId="0" borderId="152" xfId="0" applyNumberFormat="1" applyFont="1" applyBorder="1" applyAlignment="1" applyProtection="1">
      <alignment shrinkToFit="1"/>
    </xf>
    <xf numFmtId="39" fontId="4" fillId="0" borderId="153" xfId="0" applyNumberFormat="1" applyFont="1" applyBorder="1" applyAlignment="1" applyProtection="1">
      <alignment shrinkToFit="1"/>
    </xf>
    <xf numFmtId="39" fontId="4" fillId="0" borderId="148" xfId="0" applyNumberFormat="1" applyFont="1" applyBorder="1" applyAlignment="1" applyProtection="1">
      <alignment horizontal="right" shrinkToFit="1"/>
    </xf>
    <xf numFmtId="0" fontId="2" fillId="0" borderId="0" xfId="0" applyFont="1" applyAlignment="1">
      <alignment horizontal="right" shrinkToFit="1"/>
    </xf>
    <xf numFmtId="0" fontId="20" fillId="0" borderId="0" xfId="0" applyFont="1" applyAlignment="1">
      <alignment horizontal="right" shrinkToFit="1"/>
    </xf>
    <xf numFmtId="2" fontId="2" fillId="0" borderId="0" xfId="0" applyNumberFormat="1" applyFont="1" applyAlignment="1" applyProtection="1">
      <alignment horizontal="right" shrinkToFit="1"/>
    </xf>
    <xf numFmtId="0" fontId="0" fillId="0" borderId="0" xfId="0" applyAlignment="1">
      <alignment horizontal="right" shrinkToFit="1"/>
    </xf>
    <xf numFmtId="0" fontId="18" fillId="0" borderId="0" xfId="0" applyFont="1" applyAlignment="1" applyProtection="1">
      <alignment horizontal="right" shrinkToFit="1"/>
    </xf>
    <xf numFmtId="49" fontId="3" fillId="0" borderId="24" xfId="0" applyNumberFormat="1" applyFont="1" applyBorder="1" applyAlignment="1" applyProtection="1">
      <alignment horizontal="center" shrinkToFit="1"/>
      <protection locked="0"/>
    </xf>
    <xf numFmtId="1" fontId="3" fillId="0" borderId="10" xfId="0" applyNumberFormat="1" applyFont="1" applyBorder="1" applyAlignment="1" applyProtection="1">
      <alignment horizontal="center" shrinkToFit="1"/>
      <protection locked="0"/>
    </xf>
    <xf numFmtId="49" fontId="3" fillId="0" borderId="25" xfId="0" applyNumberFormat="1" applyFont="1" applyBorder="1" applyAlignment="1" applyProtection="1">
      <alignment horizontal="center" shrinkToFit="1"/>
      <protection locked="0"/>
    </xf>
    <xf numFmtId="1" fontId="3" fillId="0" borderId="12" xfId="0" applyNumberFormat="1" applyFont="1" applyBorder="1" applyAlignment="1" applyProtection="1">
      <alignment horizontal="center" shrinkToFit="1"/>
      <protection locked="0"/>
    </xf>
    <xf numFmtId="49" fontId="3" fillId="0" borderId="57" xfId="0" applyNumberFormat="1" applyFont="1" applyBorder="1" applyAlignment="1" applyProtection="1">
      <alignment horizontal="center" shrinkToFit="1"/>
      <protection locked="0"/>
    </xf>
    <xf numFmtId="1" fontId="3" fillId="0" borderId="15" xfId="0" applyNumberFormat="1" applyFont="1" applyBorder="1" applyAlignment="1" applyProtection="1">
      <alignment horizontal="center" shrinkToFit="1"/>
      <protection locked="0"/>
    </xf>
    <xf numFmtId="49" fontId="3" fillId="0" borderId="24" xfId="0" applyNumberFormat="1" applyFont="1" applyBorder="1" applyAlignment="1" applyProtection="1">
      <alignment shrinkToFit="1"/>
      <protection locked="0"/>
    </xf>
    <xf numFmtId="49" fontId="3" fillId="0" borderId="25" xfId="0" applyNumberFormat="1" applyFont="1" applyBorder="1" applyAlignment="1" applyProtection="1">
      <alignment shrinkToFit="1"/>
      <protection locked="0"/>
    </xf>
    <xf numFmtId="49" fontId="3" fillId="0" borderId="27" xfId="0" applyNumberFormat="1" applyFont="1" applyBorder="1" applyAlignment="1" applyProtection="1">
      <alignment shrinkToFit="1"/>
      <protection locked="0"/>
    </xf>
    <xf numFmtId="49" fontId="3" fillId="0" borderId="27" xfId="0" applyNumberFormat="1" applyFont="1" applyBorder="1" applyAlignment="1" applyProtection="1">
      <alignment horizontal="center" shrinkToFit="1"/>
      <protection locked="0"/>
    </xf>
    <xf numFmtId="0" fontId="2" fillId="0" borderId="0" xfId="0" applyNumberFormat="1" applyFont="1" applyAlignment="1" applyProtection="1">
      <alignment horizontal="center" shrinkToFit="1"/>
      <protection locked="0"/>
    </xf>
    <xf numFmtId="0" fontId="0" fillId="0" borderId="0" xfId="0" applyAlignment="1" applyProtection="1">
      <alignment horizontal="center"/>
    </xf>
    <xf numFmtId="0" fontId="0" fillId="0" borderId="0" xfId="0" applyNumberFormat="1" applyAlignment="1" applyProtection="1">
      <alignment horizontal="center" shrinkToFit="1"/>
    </xf>
    <xf numFmtId="0" fontId="1" fillId="0" borderId="141" xfId="0" applyNumberFormat="1" applyFont="1" applyBorder="1" applyAlignment="1" applyProtection="1">
      <alignment horizontal="center"/>
    </xf>
    <xf numFmtId="39" fontId="2" fillId="0" borderId="53" xfId="0" applyNumberFormat="1" applyFont="1" applyBorder="1" applyAlignment="1" applyProtection="1">
      <alignment horizontal="right"/>
      <protection locked="0"/>
    </xf>
    <xf numFmtId="39" fontId="2" fillId="0" borderId="54" xfId="0" applyNumberFormat="1" applyFont="1" applyBorder="1" applyAlignment="1" applyProtection="1">
      <alignment horizontal="right"/>
      <protection locked="0"/>
    </xf>
    <xf numFmtId="39" fontId="2" fillId="0" borderId="55" xfId="0" applyNumberFormat="1" applyFont="1" applyBorder="1" applyAlignment="1" applyProtection="1">
      <alignment horizontal="right"/>
      <protection locked="0"/>
    </xf>
    <xf numFmtId="39" fontId="10" fillId="0" borderId="0" xfId="0" applyNumberFormat="1" applyFont="1" applyAlignment="1" applyProtection="1">
      <alignment horizontal="right"/>
    </xf>
    <xf numFmtId="39" fontId="7" fillId="0" borderId="0" xfId="0" applyNumberFormat="1" applyFont="1" applyAlignment="1" applyProtection="1">
      <alignment horizontal="right"/>
    </xf>
    <xf numFmtId="1" fontId="2" fillId="0" borderId="19" xfId="0" applyNumberFormat="1" applyFont="1" applyBorder="1" applyAlignment="1" applyProtection="1">
      <alignment horizontal="left"/>
      <protection locked="0"/>
    </xf>
    <xf numFmtId="1" fontId="2" fillId="0" borderId="20" xfId="0" applyNumberFormat="1" applyFont="1" applyBorder="1" applyAlignment="1" applyProtection="1">
      <alignment horizontal="left"/>
      <protection locked="0"/>
    </xf>
    <xf numFmtId="1" fontId="2" fillId="0" borderId="0" xfId="0" applyNumberFormat="1" applyFont="1" applyBorder="1" applyAlignment="1" applyProtection="1">
      <alignment horizontal="left"/>
      <protection locked="0"/>
    </xf>
    <xf numFmtId="1" fontId="2" fillId="0" borderId="21" xfId="0" applyNumberFormat="1" applyFont="1" applyBorder="1" applyAlignment="1" applyProtection="1">
      <alignment horizontal="left"/>
      <protection locked="0"/>
    </xf>
    <xf numFmtId="0" fontId="4" fillId="0" borderId="0" xfId="0" applyFont="1" applyAlignment="1" applyProtection="1">
      <alignment horizontal="center"/>
    </xf>
    <xf numFmtId="0" fontId="4" fillId="0" borderId="2" xfId="0" applyFont="1" applyBorder="1" applyProtection="1"/>
    <xf numFmtId="0" fontId="4" fillId="0" borderId="67" xfId="0" applyFont="1" applyBorder="1" applyAlignment="1" applyProtection="1">
      <alignment horizontal="center"/>
    </xf>
    <xf numFmtId="0" fontId="4" fillId="0" borderId="70" xfId="0" applyFont="1" applyBorder="1" applyAlignment="1" applyProtection="1">
      <alignment horizontal="center"/>
    </xf>
    <xf numFmtId="0" fontId="4" fillId="0" borderId="66" xfId="0" applyFont="1" applyBorder="1" applyAlignment="1" applyProtection="1">
      <alignment horizontal="center"/>
    </xf>
    <xf numFmtId="0" fontId="4" fillId="0" borderId="67" xfId="0" applyFont="1" applyBorder="1" applyProtection="1"/>
    <xf numFmtId="0" fontId="4" fillId="0" borderId="66" xfId="0" applyFont="1" applyBorder="1" applyProtection="1"/>
    <xf numFmtId="0" fontId="4" fillId="0" borderId="7" xfId="0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1" xfId="0" applyFont="1" applyBorder="1" applyAlignment="1" applyProtection="1">
      <alignment horizontal="center"/>
    </xf>
    <xf numFmtId="0" fontId="4" fillId="0" borderId="2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0" borderId="3" xfId="0" applyFont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165" fontId="4" fillId="0" borderId="3" xfId="0" applyNumberFormat="1" applyFont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shrinkToFit="1"/>
    </xf>
    <xf numFmtId="0" fontId="4" fillId="0" borderId="0" xfId="0" applyFont="1" applyAlignment="1" applyProtection="1">
      <alignment horizontal="left"/>
    </xf>
    <xf numFmtId="2" fontId="4" fillId="0" borderId="6" xfId="0" applyNumberFormat="1" applyFont="1" applyBorder="1" applyProtection="1"/>
    <xf numFmtId="2" fontId="4" fillId="0" borderId="11" xfId="0" applyNumberFormat="1" applyFont="1" applyBorder="1" applyAlignment="1" applyProtection="1">
      <alignment shrinkToFit="1"/>
    </xf>
    <xf numFmtId="8" fontId="4" fillId="0" borderId="8" xfId="0" applyNumberFormat="1" applyFont="1" applyBorder="1" applyAlignment="1" applyProtection="1">
      <alignment horizontal="center" shrinkToFit="1"/>
    </xf>
    <xf numFmtId="0" fontId="4" fillId="0" borderId="1" xfId="0" applyFont="1" applyBorder="1" applyAlignment="1" applyProtection="1">
      <alignment shrinkToFit="1"/>
    </xf>
    <xf numFmtId="0" fontId="4" fillId="0" borderId="2" xfId="0" applyFont="1" applyBorder="1" applyAlignment="1" applyProtection="1">
      <alignment shrinkToFit="1"/>
    </xf>
    <xf numFmtId="0" fontId="4" fillId="0" borderId="154" xfId="0" applyFont="1" applyBorder="1" applyAlignment="1" applyProtection="1">
      <alignment horizontal="center" shrinkToFit="1"/>
    </xf>
    <xf numFmtId="0" fontId="17" fillId="0" borderId="0" xfId="0" applyFont="1" applyAlignment="1">
      <alignment horizontal="center"/>
    </xf>
    <xf numFmtId="39" fontId="2" fillId="0" borderId="0" xfId="0" applyNumberFormat="1" applyFont="1" applyBorder="1" applyAlignment="1" applyProtection="1">
      <alignment horizontal="right"/>
      <protection locked="0"/>
    </xf>
    <xf numFmtId="39" fontId="2" fillId="0" borderId="0" xfId="0" applyNumberFormat="1" applyFont="1" applyBorder="1" applyAlignment="1" applyProtection="1">
      <alignment horizontal="right"/>
    </xf>
    <xf numFmtId="0" fontId="22" fillId="2" borderId="0" xfId="0" applyNumberFormat="1" applyFont="1" applyFill="1" applyBorder="1" applyAlignment="1" applyProtection="1">
      <alignment horizontal="left"/>
      <protection locked="0"/>
    </xf>
    <xf numFmtId="0" fontId="22" fillId="2" borderId="18" xfId="0" applyNumberFormat="1" applyFont="1" applyFill="1" applyBorder="1" applyAlignment="1" applyProtection="1">
      <alignment horizontal="left"/>
      <protection locked="0"/>
    </xf>
    <xf numFmtId="39" fontId="2" fillId="3" borderId="0" xfId="0" applyNumberFormat="1" applyFont="1" applyFill="1" applyBorder="1" applyAlignment="1" applyProtection="1">
      <alignment horizontal="right"/>
      <protection locked="0"/>
    </xf>
    <xf numFmtId="39" fontId="22" fillId="2" borderId="0" xfId="0" applyNumberFormat="1" applyFont="1" applyFill="1" applyBorder="1" applyAlignment="1" applyProtection="1">
      <alignment horizontal="right"/>
      <protection locked="0"/>
    </xf>
    <xf numFmtId="39" fontId="9" fillId="0" borderId="0" xfId="0" applyNumberFormat="1" applyFont="1" applyBorder="1" applyAlignment="1" applyProtection="1">
      <alignment horizontal="right"/>
      <protection locked="0"/>
    </xf>
    <xf numFmtId="39" fontId="9" fillId="0" borderId="0" xfId="0" applyNumberFormat="1" applyFont="1" applyBorder="1" applyAlignment="1" applyProtection="1">
      <alignment horizontal="right"/>
    </xf>
    <xf numFmtId="49" fontId="7" fillId="0" borderId="77" xfId="0" applyNumberFormat="1" applyFont="1" applyBorder="1" applyAlignment="1" applyProtection="1">
      <alignment horizontal="center"/>
    </xf>
    <xf numFmtId="49" fontId="7" fillId="0" borderId="78" xfId="0" applyNumberFormat="1" applyFont="1" applyBorder="1" applyAlignment="1" applyProtection="1">
      <alignment horizontal="center"/>
    </xf>
    <xf numFmtId="49" fontId="7" fillId="0" borderId="40" xfId="0" applyNumberFormat="1" applyFont="1" applyBorder="1" applyAlignment="1" applyProtection="1">
      <alignment horizontal="center"/>
    </xf>
    <xf numFmtId="0" fontId="2" fillId="2" borderId="0" xfId="0" applyNumberFormat="1" applyFont="1" applyFill="1" applyBorder="1" applyAlignment="1" applyProtection="1">
      <alignment horizontal="left"/>
      <protection locked="0"/>
    </xf>
    <xf numFmtId="0" fontId="2" fillId="2" borderId="18" xfId="0" applyNumberFormat="1" applyFont="1" applyFill="1" applyBorder="1" applyAlignment="1" applyProtection="1">
      <alignment horizontal="left"/>
      <protection locked="0"/>
    </xf>
    <xf numFmtId="0" fontId="7" fillId="0" borderId="79" xfId="0" applyFont="1" applyBorder="1" applyAlignment="1" applyProtection="1">
      <alignment horizontal="center"/>
    </xf>
    <xf numFmtId="0" fontId="7" fillId="0" borderId="80" xfId="0" applyFont="1" applyBorder="1" applyAlignment="1" applyProtection="1">
      <alignment horizontal="center"/>
    </xf>
    <xf numFmtId="0" fontId="7" fillId="0" borderId="81" xfId="0" applyFont="1" applyBorder="1" applyAlignment="1" applyProtection="1">
      <alignment horizontal="center"/>
    </xf>
    <xf numFmtId="39" fontId="9" fillId="3" borderId="0" xfId="0" applyNumberFormat="1" applyFont="1" applyFill="1" applyBorder="1" applyAlignment="1" applyProtection="1">
      <alignment horizontal="right"/>
      <protection locked="0"/>
    </xf>
    <xf numFmtId="0" fontId="2" fillId="3" borderId="0" xfId="0" applyNumberFormat="1" applyFont="1" applyFill="1" applyBorder="1" applyAlignment="1" applyProtection="1">
      <alignment horizontal="left"/>
      <protection locked="0"/>
    </xf>
    <xf numFmtId="0" fontId="2" fillId="3" borderId="18" xfId="0" applyNumberFormat="1" applyFont="1" applyFill="1" applyBorder="1" applyAlignment="1" applyProtection="1">
      <alignment horizontal="left"/>
      <protection locked="0"/>
    </xf>
    <xf numFmtId="0" fontId="9" fillId="3" borderId="0" xfId="0" applyNumberFormat="1" applyFont="1" applyFill="1" applyBorder="1" applyAlignment="1" applyProtection="1">
      <alignment horizontal="left"/>
      <protection locked="0"/>
    </xf>
    <xf numFmtId="0" fontId="9" fillId="3" borderId="18" xfId="0" applyNumberFormat="1" applyFont="1" applyFill="1" applyBorder="1" applyAlignment="1" applyProtection="1">
      <alignment horizontal="left"/>
      <protection locked="0"/>
    </xf>
    <xf numFmtId="0" fontId="3" fillId="0" borderId="74" xfId="0" applyFont="1" applyBorder="1" applyAlignment="1" applyProtection="1">
      <alignment horizontal="center" shrinkToFit="1"/>
    </xf>
    <xf numFmtId="0" fontId="3" fillId="0" borderId="75" xfId="0" applyFont="1" applyBorder="1" applyAlignment="1" applyProtection="1">
      <alignment horizontal="center" shrinkToFit="1"/>
    </xf>
    <xf numFmtId="0" fontId="3" fillId="0" borderId="76" xfId="0" applyFont="1" applyBorder="1" applyAlignment="1" applyProtection="1">
      <alignment horizontal="center" shrinkToFit="1"/>
    </xf>
    <xf numFmtId="49" fontId="10" fillId="0" borderId="60" xfId="0" applyNumberFormat="1" applyFont="1" applyBorder="1" applyAlignment="1" applyProtection="1">
      <alignment horizontal="center"/>
    </xf>
    <xf numFmtId="49" fontId="10" fillId="0" borderId="61" xfId="0" applyNumberFormat="1" applyFont="1" applyBorder="1" applyAlignment="1" applyProtection="1">
      <alignment horizontal="center"/>
    </xf>
    <xf numFmtId="167" fontId="10" fillId="0" borderId="61" xfId="0" applyNumberFormat="1" applyFont="1" applyBorder="1" applyAlignment="1" applyProtection="1"/>
    <xf numFmtId="167" fontId="10" fillId="0" borderId="62" xfId="0" applyNumberFormat="1" applyFont="1" applyBorder="1" applyAlignment="1" applyProtection="1"/>
    <xf numFmtId="0" fontId="4" fillId="2" borderId="0" xfId="0" applyFont="1" applyFill="1" applyAlignment="1" applyProtection="1">
      <alignment horizontal="center"/>
      <protection locked="0"/>
    </xf>
    <xf numFmtId="0" fontId="3" fillId="0" borderId="33" xfId="0" applyFont="1" applyBorder="1" applyAlignment="1" applyProtection="1">
      <alignment horizontal="center" shrinkToFit="1"/>
    </xf>
    <xf numFmtId="0" fontId="3" fillId="0" borderId="73" xfId="0" applyFont="1" applyBorder="1" applyAlignment="1" applyProtection="1">
      <alignment horizontal="center" shrinkToFit="1"/>
    </xf>
    <xf numFmtId="0" fontId="4" fillId="0" borderId="0" xfId="0" applyFont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0" borderId="74" xfId="0" applyFont="1" applyBorder="1" applyAlignment="1" applyProtection="1">
      <alignment horizontal="center" shrinkToFit="1"/>
    </xf>
    <xf numFmtId="0" fontId="4" fillId="0" borderId="75" xfId="0" applyFont="1" applyBorder="1" applyAlignment="1" applyProtection="1">
      <alignment horizontal="center" shrinkToFit="1"/>
    </xf>
    <xf numFmtId="0" fontId="4" fillId="0" borderId="76" xfId="0" applyFont="1" applyBorder="1" applyAlignment="1" applyProtection="1">
      <alignment horizontal="center" shrinkToFit="1"/>
    </xf>
    <xf numFmtId="0" fontId="2" fillId="0" borderId="45" xfId="0" applyFont="1" applyBorder="1" applyAlignment="1" applyProtection="1"/>
    <xf numFmtId="0" fontId="2" fillId="0" borderId="0" xfId="0" applyFont="1" applyBorder="1" applyAlignment="1" applyProtection="1"/>
    <xf numFmtId="39" fontId="2" fillId="0" borderId="0" xfId="0" applyNumberFormat="1" applyFont="1" applyBorder="1" applyAlignment="1" applyProtection="1">
      <alignment shrinkToFit="1"/>
    </xf>
    <xf numFmtId="0" fontId="10" fillId="0" borderId="4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39" fontId="2" fillId="2" borderId="0" xfId="0" applyNumberFormat="1" applyFont="1" applyFill="1" applyBorder="1" applyAlignment="1" applyProtection="1">
      <alignment shrinkToFit="1"/>
      <protection locked="0"/>
    </xf>
    <xf numFmtId="0" fontId="7" fillId="0" borderId="45" xfId="0" applyFont="1" applyBorder="1" applyAlignment="1" applyProtection="1"/>
    <xf numFmtId="0" fontId="7" fillId="0" borderId="0" xfId="0" applyFont="1" applyBorder="1" applyAlignment="1" applyProtection="1"/>
    <xf numFmtId="4" fontId="2" fillId="0" borderId="0" xfId="0" applyNumberFormat="1" applyFont="1" applyBorder="1" applyAlignment="1" applyProtection="1">
      <alignment shrinkToFit="1"/>
    </xf>
    <xf numFmtId="0" fontId="2" fillId="0" borderId="44" xfId="0" applyFont="1" applyBorder="1" applyAlignment="1" applyProtection="1"/>
    <xf numFmtId="0" fontId="2" fillId="0" borderId="42" xfId="0" applyFont="1" applyBorder="1" applyAlignment="1" applyProtection="1"/>
    <xf numFmtId="4" fontId="2" fillId="0" borderId="42" xfId="0" applyNumberFormat="1" applyFont="1" applyBorder="1" applyAlignment="1" applyProtection="1"/>
    <xf numFmtId="0" fontId="10" fillId="0" borderId="45" xfId="0" applyFont="1" applyBorder="1" applyAlignment="1" applyProtection="1"/>
    <xf numFmtId="0" fontId="10" fillId="0" borderId="0" xfId="0" applyFont="1" applyBorder="1" applyAlignment="1" applyProtection="1"/>
    <xf numFmtId="0" fontId="10" fillId="0" borderId="77" xfId="0" applyFont="1" applyBorder="1" applyAlignment="1" applyProtection="1">
      <alignment horizontal="center"/>
    </xf>
    <xf numFmtId="0" fontId="10" fillId="0" borderId="78" xfId="0" applyFont="1" applyBorder="1" applyAlignment="1" applyProtection="1">
      <alignment horizontal="center"/>
    </xf>
    <xf numFmtId="0" fontId="2" fillId="0" borderId="78" xfId="0" applyFont="1" applyBorder="1" applyAlignment="1" applyProtection="1"/>
    <xf numFmtId="0" fontId="10" fillId="0" borderId="79" xfId="0" applyFont="1" applyBorder="1" applyAlignment="1" applyProtection="1">
      <alignment horizontal="center"/>
    </xf>
    <xf numFmtId="0" fontId="10" fillId="0" borderId="80" xfId="0" applyFont="1" applyBorder="1" applyAlignment="1" applyProtection="1">
      <alignment horizontal="center"/>
    </xf>
    <xf numFmtId="0" fontId="10" fillId="0" borderId="81" xfId="0" applyFont="1" applyBorder="1" applyAlignment="1" applyProtection="1">
      <alignment horizontal="center"/>
    </xf>
    <xf numFmtId="0" fontId="19" fillId="0" borderId="0" xfId="0" applyFont="1" applyFill="1" applyAlignment="1" applyProtection="1">
      <alignment horizontal="center"/>
      <protection locked="0"/>
    </xf>
    <xf numFmtId="44" fontId="0" fillId="0" borderId="60" xfId="0" applyNumberFormat="1" applyBorder="1" applyAlignment="1" applyProtection="1">
      <alignment horizontal="center" shrinkToFit="1"/>
      <protection locked="0"/>
    </xf>
    <xf numFmtId="44" fontId="0" fillId="0" borderId="62" xfId="0" applyNumberFormat="1" applyBorder="1" applyAlignment="1" applyProtection="1">
      <alignment horizontal="center" shrinkToFit="1"/>
      <protection locked="0"/>
    </xf>
    <xf numFmtId="0" fontId="22" fillId="0" borderId="0" xfId="0" applyNumberFormat="1" applyFont="1" applyFill="1" applyBorder="1" applyAlignment="1" applyProtection="1">
      <alignment horizontal="left"/>
    </xf>
    <xf numFmtId="0" fontId="22" fillId="0" borderId="18" xfId="0" applyNumberFormat="1" applyFont="1" applyFill="1" applyBorder="1" applyAlignment="1" applyProtection="1">
      <alignment horizontal="left"/>
    </xf>
    <xf numFmtId="39" fontId="22" fillId="0" borderId="0" xfId="0" applyNumberFormat="1" applyFont="1" applyFill="1" applyBorder="1" applyAlignment="1" applyProtection="1">
      <alignment horizontal="right"/>
    </xf>
    <xf numFmtId="0" fontId="9" fillId="0" borderId="0" xfId="0" applyNumberFormat="1" applyFont="1" applyBorder="1" applyAlignment="1" applyProtection="1">
      <alignment horizontal="left"/>
    </xf>
    <xf numFmtId="0" fontId="9" fillId="0" borderId="18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19" fillId="0" borderId="0" xfId="0" applyFont="1" applyAlignment="1" applyProtection="1">
      <alignment horizontal="center"/>
    </xf>
    <xf numFmtId="0" fontId="18" fillId="0" borderId="111" xfId="0" applyFont="1" applyBorder="1" applyAlignment="1" applyProtection="1">
      <alignment horizontal="left"/>
      <protection locked="0"/>
    </xf>
    <xf numFmtId="0" fontId="18" fillId="0" borderId="78" xfId="0" applyFont="1" applyBorder="1" applyAlignment="1">
      <alignment horizontal="center"/>
    </xf>
    <xf numFmtId="0" fontId="1" fillId="0" borderId="80" xfId="0" applyFont="1" applyBorder="1" applyAlignment="1">
      <alignment horizontal="center"/>
    </xf>
    <xf numFmtId="44" fontId="2" fillId="0" borderId="79" xfId="0" applyNumberFormat="1" applyFont="1" applyBorder="1" applyAlignment="1" applyProtection="1">
      <alignment horizontal="right"/>
    </xf>
    <xf numFmtId="44" fontId="2" fillId="0" borderId="81" xfId="0" applyNumberFormat="1" applyFont="1" applyBorder="1" applyAlignment="1" applyProtection="1">
      <alignment horizontal="right"/>
    </xf>
    <xf numFmtId="43" fontId="2" fillId="0" borderId="103" xfId="0" applyNumberFormat="1" applyFont="1" applyBorder="1" applyAlignment="1" applyProtection="1">
      <alignment horizontal="right"/>
      <protection locked="0"/>
    </xf>
    <xf numFmtId="43" fontId="2" fillId="0" borderId="104" xfId="0" applyNumberFormat="1" applyFont="1" applyBorder="1" applyAlignment="1" applyProtection="1">
      <alignment horizontal="right"/>
      <protection locked="0"/>
    </xf>
    <xf numFmtId="44" fontId="2" fillId="0" borderId="19" xfId="0" applyNumberFormat="1" applyFont="1" applyBorder="1" applyAlignment="1" applyProtection="1">
      <alignment horizontal="right"/>
    </xf>
    <xf numFmtId="44" fontId="2" fillId="0" borderId="54" xfId="0" applyNumberFormat="1" applyFont="1" applyBorder="1" applyAlignment="1" applyProtection="1">
      <alignment horizontal="right"/>
    </xf>
    <xf numFmtId="164" fontId="2" fillId="0" borderId="103" xfId="0" applyNumberFormat="1" applyFont="1" applyBorder="1" applyAlignment="1" applyProtection="1">
      <alignment horizontal="right"/>
    </xf>
    <xf numFmtId="164" fontId="2" fillId="0" borderId="104" xfId="0" applyNumberFormat="1" applyFont="1" applyBorder="1" applyAlignment="1" applyProtection="1">
      <alignment horizontal="right"/>
    </xf>
    <xf numFmtId="44" fontId="2" fillId="0" borderId="99" xfId="0" applyNumberFormat="1" applyFont="1" applyBorder="1" applyAlignment="1" applyProtection="1">
      <alignment horizontal="right" shrinkToFit="1"/>
    </xf>
    <xf numFmtId="44" fontId="2" fillId="0" borderId="105" xfId="0" applyNumberFormat="1" applyFont="1" applyBorder="1" applyAlignment="1" applyProtection="1">
      <alignment horizontal="right" shrinkToFit="1"/>
    </xf>
    <xf numFmtId="44" fontId="2" fillId="0" borderId="106" xfId="0" applyNumberFormat="1" applyFont="1" applyBorder="1" applyAlignment="1" applyProtection="1">
      <alignment horizontal="right" shrinkToFit="1"/>
    </xf>
    <xf numFmtId="44" fontId="2" fillId="0" borderId="100" xfId="0" applyNumberFormat="1" applyFont="1" applyBorder="1" applyAlignment="1" applyProtection="1">
      <alignment horizontal="right" shrinkToFit="1"/>
    </xf>
    <xf numFmtId="44" fontId="2" fillId="0" borderId="107" xfId="0" applyNumberFormat="1" applyFont="1" applyBorder="1" applyAlignment="1" applyProtection="1">
      <alignment horizontal="right" shrinkToFit="1"/>
    </xf>
    <xf numFmtId="44" fontId="2" fillId="0" borderId="108" xfId="0" applyNumberFormat="1" applyFont="1" applyBorder="1" applyAlignment="1" applyProtection="1">
      <alignment horizontal="right" shrinkToFit="1"/>
    </xf>
    <xf numFmtId="44" fontId="2" fillId="0" borderId="103" xfId="0" applyNumberFormat="1" applyFont="1" applyBorder="1" applyAlignment="1" applyProtection="1">
      <alignment horizontal="right" shrinkToFit="1"/>
    </xf>
    <xf numFmtId="44" fontId="2" fillId="0" borderId="109" xfId="0" applyNumberFormat="1" applyFont="1" applyBorder="1" applyAlignment="1" applyProtection="1">
      <alignment horizontal="right" shrinkToFit="1"/>
    </xf>
    <xf numFmtId="44" fontId="2" fillId="0" borderId="104" xfId="0" applyNumberFormat="1" applyFont="1" applyBorder="1" applyAlignment="1" applyProtection="1">
      <alignment horizontal="right" shrinkToFit="1"/>
    </xf>
    <xf numFmtId="0" fontId="18" fillId="0" borderId="61" xfId="0" applyFont="1" applyBorder="1" applyAlignment="1">
      <alignment horizontal="center" shrinkToFit="1"/>
    </xf>
    <xf numFmtId="0" fontId="18" fillId="0" borderId="21" xfId="0" applyNumberFormat="1" applyFont="1" applyBorder="1" applyAlignment="1" applyProtection="1">
      <alignment horizontal="left"/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1" fillId="0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18" fillId="0" borderId="21" xfId="0" applyFont="1" applyBorder="1" applyAlignment="1">
      <alignment horizontal="center"/>
    </xf>
    <xf numFmtId="0" fontId="7" fillId="0" borderId="80" xfId="0" applyFont="1" applyBorder="1" applyAlignment="1">
      <alignment horizontal="center"/>
    </xf>
    <xf numFmtId="44" fontId="0" fillId="0" borderId="60" xfId="0" applyNumberFormat="1" applyBorder="1" applyAlignment="1" applyProtection="1">
      <alignment horizontal="center"/>
      <protection locked="0"/>
    </xf>
    <xf numFmtId="44" fontId="0" fillId="0" borderId="62" xfId="0" applyNumberFormat="1" applyBorder="1" applyAlignment="1" applyProtection="1">
      <alignment horizontal="center"/>
      <protection locked="0"/>
    </xf>
    <xf numFmtId="0" fontId="2" fillId="0" borderId="111" xfId="0" applyFont="1" applyBorder="1" applyAlignment="1" applyProtection="1">
      <alignment horizontal="left"/>
      <protection locked="0"/>
    </xf>
    <xf numFmtId="0" fontId="0" fillId="0" borderId="78" xfId="0" applyBorder="1" applyAlignment="1" applyProtection="1">
      <alignment horizontal="center"/>
    </xf>
    <xf numFmtId="0" fontId="1" fillId="0" borderId="80" xfId="0" applyFont="1" applyBorder="1" applyAlignment="1" applyProtection="1">
      <alignment horizontal="center"/>
    </xf>
    <xf numFmtId="0" fontId="2" fillId="0" borderId="61" xfId="0" applyFont="1" applyBorder="1" applyAlignment="1" applyProtection="1">
      <alignment horizontal="center" shrinkToFit="1"/>
    </xf>
    <xf numFmtId="0" fontId="2" fillId="0" borderId="21" xfId="0" applyNumberFormat="1" applyFont="1" applyBorder="1" applyAlignment="1" applyProtection="1">
      <alignment horizontal="left"/>
      <protection locked="0"/>
    </xf>
    <xf numFmtId="0" fontId="1" fillId="0" borderId="0" xfId="0" applyFont="1" applyFill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3" fillId="0" borderId="33" xfId="0" applyFont="1" applyBorder="1" applyAlignment="1" applyProtection="1">
      <alignment horizontal="center"/>
    </xf>
    <xf numFmtId="43" fontId="0" fillId="0" borderId="0" xfId="0" applyNumberFormat="1" applyBorder="1" applyAlignment="1" applyProtection="1">
      <alignment horizontal="center"/>
    </xf>
    <xf numFmtId="0" fontId="7" fillId="0" borderId="18" xfId="0" applyFont="1" applyBorder="1" applyAlignment="1" applyProtection="1"/>
    <xf numFmtId="0" fontId="2" fillId="0" borderId="122" xfId="0" applyNumberFormat="1" applyFont="1" applyFill="1" applyBorder="1" applyAlignment="1" applyProtection="1">
      <alignment horizontal="left"/>
    </xf>
    <xf numFmtId="0" fontId="2" fillId="0" borderId="111" xfId="0" applyNumberFormat="1" applyFont="1" applyFill="1" applyBorder="1" applyAlignment="1" applyProtection="1">
      <alignment horizontal="left"/>
    </xf>
    <xf numFmtId="0" fontId="2" fillId="0" borderId="123" xfId="0" applyNumberFormat="1" applyFont="1" applyFill="1" applyBorder="1" applyAlignment="1" applyProtection="1">
      <alignment horizontal="left"/>
    </xf>
    <xf numFmtId="43" fontId="2" fillId="0" borderId="100" xfId="0" applyNumberFormat="1" applyFont="1" applyBorder="1" applyAlignment="1" applyProtection="1">
      <alignment horizontal="right"/>
    </xf>
    <xf numFmtId="43" fontId="2" fillId="0" borderId="125" xfId="0" applyNumberFormat="1" applyFont="1" applyBorder="1" applyAlignment="1" applyProtection="1">
      <alignment horizontal="right"/>
    </xf>
    <xf numFmtId="0" fontId="4" fillId="0" borderId="83" xfId="0" applyFont="1" applyBorder="1" applyAlignment="1" applyProtection="1">
      <alignment horizontal="center" shrinkToFit="1"/>
    </xf>
    <xf numFmtId="0" fontId="4" fillId="0" borderId="84" xfId="0" applyFont="1" applyBorder="1" applyAlignment="1" applyProtection="1">
      <alignment horizontal="center" shrinkToFit="1"/>
    </xf>
    <xf numFmtId="0" fontId="4" fillId="0" borderId="85" xfId="0" applyFont="1" applyBorder="1" applyAlignment="1" applyProtection="1">
      <alignment horizontal="center" shrinkToFit="1"/>
    </xf>
    <xf numFmtId="0" fontId="4" fillId="0" borderId="74" xfId="0" applyFont="1" applyBorder="1" applyAlignment="1" applyProtection="1">
      <alignment shrinkToFit="1"/>
    </xf>
    <xf numFmtId="0" fontId="4" fillId="0" borderId="75" xfId="0" applyFont="1" applyBorder="1" applyAlignment="1" applyProtection="1">
      <alignment shrinkToFit="1"/>
    </xf>
    <xf numFmtId="0" fontId="4" fillId="0" borderId="76" xfId="0" applyFont="1" applyBorder="1" applyAlignment="1" applyProtection="1">
      <alignment shrinkToFit="1"/>
    </xf>
    <xf numFmtId="0" fontId="5" fillId="0" borderId="0" xfId="0" applyFont="1" applyBorder="1" applyAlignment="1" applyProtection="1">
      <alignment horizontal="center"/>
    </xf>
    <xf numFmtId="0" fontId="4" fillId="0" borderId="82" xfId="0" applyFont="1" applyBorder="1" applyAlignment="1" applyProtection="1">
      <alignment horizontal="center"/>
    </xf>
    <xf numFmtId="0" fontId="4" fillId="0" borderId="33" xfId="0" applyFont="1" applyBorder="1" applyAlignment="1" applyProtection="1">
      <alignment horizontal="center"/>
    </xf>
    <xf numFmtId="0" fontId="4" fillId="0" borderId="73" xfId="0" applyFont="1" applyBorder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7" fillId="0" borderId="118" xfId="0" applyFont="1" applyBorder="1" applyAlignment="1" applyProtection="1">
      <alignment horizontal="left"/>
    </xf>
    <xf numFmtId="0" fontId="7" fillId="0" borderId="119" xfId="0" applyFont="1" applyBorder="1" applyAlignment="1" applyProtection="1">
      <alignment horizontal="left"/>
    </xf>
    <xf numFmtId="0" fontId="7" fillId="0" borderId="120" xfId="0" applyFont="1" applyBorder="1" applyAlignment="1" applyProtection="1">
      <alignment horizontal="left"/>
    </xf>
    <xf numFmtId="0" fontId="7" fillId="0" borderId="119" xfId="0" applyFont="1" applyBorder="1" applyAlignment="1" applyProtection="1">
      <alignment horizontal="center"/>
    </xf>
    <xf numFmtId="0" fontId="7" fillId="0" borderId="121" xfId="0" applyFont="1" applyBorder="1" applyAlignment="1" applyProtection="1">
      <alignment horizontal="center"/>
    </xf>
    <xf numFmtId="0" fontId="2" fillId="3" borderId="122" xfId="0" applyNumberFormat="1" applyFont="1" applyFill="1" applyBorder="1" applyAlignment="1" applyProtection="1">
      <alignment horizontal="left"/>
      <protection locked="0"/>
    </xf>
    <xf numFmtId="0" fontId="2" fillId="3" borderId="111" xfId="0" applyNumberFormat="1" applyFont="1" applyFill="1" applyBorder="1" applyAlignment="1" applyProtection="1">
      <alignment horizontal="left"/>
      <protection locked="0"/>
    </xf>
    <xf numFmtId="0" fontId="2" fillId="3" borderId="123" xfId="0" applyNumberFormat="1" applyFont="1" applyFill="1" applyBorder="1" applyAlignment="1" applyProtection="1">
      <alignment horizontal="left"/>
      <protection locked="0"/>
    </xf>
    <xf numFmtId="43" fontId="2" fillId="0" borderId="99" xfId="0" applyNumberFormat="1" applyFont="1" applyBorder="1" applyAlignment="1" applyProtection="1">
      <alignment horizontal="right"/>
    </xf>
    <xf numFmtId="43" fontId="2" fillId="0" borderId="124" xfId="0" applyNumberFormat="1" applyFont="1" applyBorder="1" applyAlignment="1" applyProtection="1">
      <alignment horizontal="right"/>
    </xf>
    <xf numFmtId="0" fontId="2" fillId="0" borderId="122" xfId="0" applyNumberFormat="1" applyFont="1" applyFill="1" applyBorder="1" applyAlignment="1" applyProtection="1">
      <alignment horizontal="left"/>
      <protection locked="0"/>
    </xf>
    <xf numFmtId="0" fontId="2" fillId="0" borderId="111" xfId="0" applyNumberFormat="1" applyFont="1" applyFill="1" applyBorder="1" applyAlignment="1" applyProtection="1">
      <alignment horizontal="left"/>
      <protection locked="0"/>
    </xf>
    <xf numFmtId="0" fontId="2" fillId="0" borderId="123" xfId="0" applyNumberFormat="1" applyFont="1" applyFill="1" applyBorder="1" applyAlignment="1" applyProtection="1">
      <alignment horizontal="left"/>
      <protection locked="0"/>
    </xf>
    <xf numFmtId="43" fontId="0" fillId="0" borderId="21" xfId="0" applyNumberFormat="1" applyBorder="1" applyAlignment="1" applyProtection="1">
      <alignment horizontal="center"/>
    </xf>
    <xf numFmtId="44" fontId="0" fillId="0" borderId="132" xfId="0" applyNumberFormat="1" applyBorder="1" applyAlignment="1" applyProtection="1">
      <alignment horizontal="center"/>
    </xf>
    <xf numFmtId="43" fontId="2" fillId="3" borderId="100" xfId="0" applyNumberFormat="1" applyFont="1" applyFill="1" applyBorder="1" applyAlignment="1" applyProtection="1">
      <alignment horizontal="right"/>
      <protection locked="0"/>
    </xf>
    <xf numFmtId="43" fontId="2" fillId="3" borderId="125" xfId="0" applyNumberFormat="1" applyFont="1" applyFill="1" applyBorder="1" applyAlignment="1" applyProtection="1">
      <alignment horizontal="right"/>
      <protection locked="0"/>
    </xf>
    <xf numFmtId="49" fontId="2" fillId="3" borderId="122" xfId="0" applyNumberFormat="1" applyFont="1" applyFill="1" applyBorder="1" applyAlignment="1" applyProtection="1">
      <alignment horizontal="left"/>
      <protection locked="0"/>
    </xf>
    <xf numFmtId="0" fontId="7" fillId="0" borderId="44" xfId="0" applyFont="1" applyBorder="1" applyAlignment="1" applyProtection="1">
      <alignment horizontal="center"/>
    </xf>
    <xf numFmtId="0" fontId="7" fillId="0" borderId="42" xfId="0" applyFont="1" applyBorder="1" applyAlignment="1" applyProtection="1">
      <alignment horizontal="center"/>
    </xf>
    <xf numFmtId="0" fontId="7" fillId="0" borderId="52" xfId="0" applyFont="1" applyBorder="1" applyAlignment="1" applyProtection="1">
      <alignment horizontal="center"/>
    </xf>
    <xf numFmtId="44" fontId="7" fillId="0" borderId="130" xfId="0" applyNumberFormat="1" applyFont="1" applyBorder="1" applyAlignment="1" applyProtection="1">
      <alignment horizontal="right"/>
    </xf>
    <xf numFmtId="44" fontId="7" fillId="0" borderId="131" xfId="0" applyNumberFormat="1" applyFont="1" applyBorder="1" applyAlignment="1" applyProtection="1">
      <alignment horizontal="right"/>
    </xf>
    <xf numFmtId="0" fontId="7" fillId="0" borderId="127" xfId="0" applyFont="1" applyBorder="1" applyAlignment="1" applyProtection="1">
      <alignment horizontal="center"/>
    </xf>
    <xf numFmtId="0" fontId="7" fillId="0" borderId="128" xfId="0" applyFont="1" applyBorder="1" applyAlignment="1" applyProtection="1">
      <alignment horizontal="center"/>
    </xf>
    <xf numFmtId="0" fontId="7" fillId="0" borderId="129" xfId="0" applyFont="1" applyBorder="1" applyAlignment="1" applyProtection="1">
      <alignment horizontal="center"/>
    </xf>
    <xf numFmtId="44" fontId="0" fillId="0" borderId="0" xfId="0" applyNumberFormat="1" applyBorder="1" applyAlignment="1" applyProtection="1">
      <alignment horizontal="center"/>
    </xf>
    <xf numFmtId="0" fontId="2" fillId="0" borderId="126" xfId="0" applyNumberFormat="1" applyFont="1" applyFill="1" applyBorder="1" applyAlignment="1" applyProtection="1">
      <alignment horizontal="left"/>
      <protection locked="0"/>
    </xf>
    <xf numFmtId="0" fontId="2" fillId="0" borderId="109" xfId="0" applyNumberFormat="1" applyFont="1" applyFill="1" applyBorder="1" applyAlignment="1" applyProtection="1">
      <alignment horizontal="left"/>
      <protection locked="0"/>
    </xf>
    <xf numFmtId="0" fontId="2" fillId="0" borderId="104" xfId="0" applyNumberFormat="1" applyFont="1" applyFill="1" applyBorder="1" applyAlignment="1" applyProtection="1">
      <alignment horizontal="left"/>
      <protection locked="0"/>
    </xf>
    <xf numFmtId="0" fontId="2" fillId="0" borderId="126" xfId="0" applyNumberFormat="1" applyFont="1" applyFill="1" applyBorder="1" applyAlignment="1" applyProtection="1">
      <alignment horizontal="left"/>
    </xf>
    <xf numFmtId="0" fontId="2" fillId="0" borderId="109" xfId="0" applyNumberFormat="1" applyFont="1" applyFill="1" applyBorder="1" applyAlignment="1" applyProtection="1">
      <alignment horizontal="left"/>
    </xf>
    <xf numFmtId="0" fontId="2" fillId="0" borderId="104" xfId="0" applyNumberFormat="1" applyFont="1" applyFill="1" applyBorder="1" applyAlignment="1" applyProtection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V74"/>
  <sheetViews>
    <sheetView showGridLines="0" tabSelected="1" workbookViewId="0">
      <selection activeCell="A2" sqref="A2"/>
    </sheetView>
  </sheetViews>
  <sheetFormatPr defaultColWidth="9.140625" defaultRowHeight="12.75" customHeight="1" x14ac:dyDescent="0.2"/>
  <cols>
    <col min="1" max="1" width="18.42578125" style="146" customWidth="1"/>
    <col min="2" max="256" width="9.140625" style="146"/>
    <col min="257" max="257" width="18.42578125" style="146" customWidth="1"/>
    <col min="258" max="512" width="9.140625" style="146"/>
    <col min="513" max="513" width="18.42578125" style="146" customWidth="1"/>
    <col min="514" max="768" width="9.140625" style="146"/>
    <col min="769" max="769" width="18.42578125" style="146" customWidth="1"/>
    <col min="770" max="1024" width="9.140625" style="146"/>
    <col min="1025" max="1025" width="18.42578125" style="146" customWidth="1"/>
    <col min="1026" max="1280" width="9.140625" style="146"/>
    <col min="1281" max="1281" width="18.42578125" style="146" customWidth="1"/>
    <col min="1282" max="1536" width="9.140625" style="146"/>
    <col min="1537" max="1537" width="18.42578125" style="146" customWidth="1"/>
    <col min="1538" max="1792" width="9.140625" style="146"/>
    <col min="1793" max="1793" width="18.42578125" style="146" customWidth="1"/>
    <col min="1794" max="2048" width="9.140625" style="146"/>
    <col min="2049" max="2049" width="18.42578125" style="146" customWidth="1"/>
    <col min="2050" max="2304" width="9.140625" style="146"/>
    <col min="2305" max="2305" width="18.42578125" style="146" customWidth="1"/>
    <col min="2306" max="2560" width="9.140625" style="146"/>
    <col min="2561" max="2561" width="18.42578125" style="146" customWidth="1"/>
    <col min="2562" max="2816" width="9.140625" style="146"/>
    <col min="2817" max="2817" width="18.42578125" style="146" customWidth="1"/>
    <col min="2818" max="3072" width="9.140625" style="146"/>
    <col min="3073" max="3073" width="18.42578125" style="146" customWidth="1"/>
    <col min="3074" max="3328" width="9.140625" style="146"/>
    <col min="3329" max="3329" width="18.42578125" style="146" customWidth="1"/>
    <col min="3330" max="3584" width="9.140625" style="146"/>
    <col min="3585" max="3585" width="18.42578125" style="146" customWidth="1"/>
    <col min="3586" max="3840" width="9.140625" style="146"/>
    <col min="3841" max="3841" width="18.42578125" style="146" customWidth="1"/>
    <col min="3842" max="4096" width="9.140625" style="146"/>
    <col min="4097" max="4097" width="18.42578125" style="146" customWidth="1"/>
    <col min="4098" max="4352" width="9.140625" style="146"/>
    <col min="4353" max="4353" width="18.42578125" style="146" customWidth="1"/>
    <col min="4354" max="4608" width="9.140625" style="146"/>
    <col min="4609" max="4609" width="18.42578125" style="146" customWidth="1"/>
    <col min="4610" max="4864" width="9.140625" style="146"/>
    <col min="4865" max="4865" width="18.42578125" style="146" customWidth="1"/>
    <col min="4866" max="5120" width="9.140625" style="146"/>
    <col min="5121" max="5121" width="18.42578125" style="146" customWidth="1"/>
    <col min="5122" max="5376" width="9.140625" style="146"/>
    <col min="5377" max="5377" width="18.42578125" style="146" customWidth="1"/>
    <col min="5378" max="5632" width="9.140625" style="146"/>
    <col min="5633" max="5633" width="18.42578125" style="146" customWidth="1"/>
    <col min="5634" max="5888" width="9.140625" style="146"/>
    <col min="5889" max="5889" width="18.42578125" style="146" customWidth="1"/>
    <col min="5890" max="6144" width="9.140625" style="146"/>
    <col min="6145" max="6145" width="18.42578125" style="146" customWidth="1"/>
    <col min="6146" max="6400" width="9.140625" style="146"/>
    <col min="6401" max="6401" width="18.42578125" style="146" customWidth="1"/>
    <col min="6402" max="6656" width="9.140625" style="146"/>
    <col min="6657" max="6657" width="18.42578125" style="146" customWidth="1"/>
    <col min="6658" max="6912" width="9.140625" style="146"/>
    <col min="6913" max="6913" width="18.42578125" style="146" customWidth="1"/>
    <col min="6914" max="7168" width="9.140625" style="146"/>
    <col min="7169" max="7169" width="18.42578125" style="146" customWidth="1"/>
    <col min="7170" max="7424" width="9.140625" style="146"/>
    <col min="7425" max="7425" width="18.42578125" style="146" customWidth="1"/>
    <col min="7426" max="7680" width="9.140625" style="146"/>
    <col min="7681" max="7681" width="18.42578125" style="146" customWidth="1"/>
    <col min="7682" max="7936" width="9.140625" style="146"/>
    <col min="7937" max="7937" width="18.42578125" style="146" customWidth="1"/>
    <col min="7938" max="8192" width="9.140625" style="146"/>
    <col min="8193" max="8193" width="18.42578125" style="146" customWidth="1"/>
    <col min="8194" max="8448" width="9.140625" style="146"/>
    <col min="8449" max="8449" width="18.42578125" style="146" customWidth="1"/>
    <col min="8450" max="8704" width="9.140625" style="146"/>
    <col min="8705" max="8705" width="18.42578125" style="146" customWidth="1"/>
    <col min="8706" max="8960" width="9.140625" style="146"/>
    <col min="8961" max="8961" width="18.42578125" style="146" customWidth="1"/>
    <col min="8962" max="9216" width="9.140625" style="146"/>
    <col min="9217" max="9217" width="18.42578125" style="146" customWidth="1"/>
    <col min="9218" max="9472" width="9.140625" style="146"/>
    <col min="9473" max="9473" width="18.42578125" style="146" customWidth="1"/>
    <col min="9474" max="9728" width="9.140625" style="146"/>
    <col min="9729" max="9729" width="18.42578125" style="146" customWidth="1"/>
    <col min="9730" max="9984" width="9.140625" style="146"/>
    <col min="9985" max="9985" width="18.42578125" style="146" customWidth="1"/>
    <col min="9986" max="10240" width="9.140625" style="146"/>
    <col min="10241" max="10241" width="18.42578125" style="146" customWidth="1"/>
    <col min="10242" max="10496" width="9.140625" style="146"/>
    <col min="10497" max="10497" width="18.42578125" style="146" customWidth="1"/>
    <col min="10498" max="10752" width="9.140625" style="146"/>
    <col min="10753" max="10753" width="18.42578125" style="146" customWidth="1"/>
    <col min="10754" max="11008" width="9.140625" style="146"/>
    <col min="11009" max="11009" width="18.42578125" style="146" customWidth="1"/>
    <col min="11010" max="11264" width="9.140625" style="146"/>
    <col min="11265" max="11265" width="18.42578125" style="146" customWidth="1"/>
    <col min="11266" max="11520" width="9.140625" style="146"/>
    <col min="11521" max="11521" width="18.42578125" style="146" customWidth="1"/>
    <col min="11522" max="11776" width="9.140625" style="146"/>
    <col min="11777" max="11777" width="18.42578125" style="146" customWidth="1"/>
    <col min="11778" max="12032" width="9.140625" style="146"/>
    <col min="12033" max="12033" width="18.42578125" style="146" customWidth="1"/>
    <col min="12034" max="12288" width="9.140625" style="146"/>
    <col min="12289" max="12289" width="18.42578125" style="146" customWidth="1"/>
    <col min="12290" max="12544" width="9.140625" style="146"/>
    <col min="12545" max="12545" width="18.42578125" style="146" customWidth="1"/>
    <col min="12546" max="12800" width="9.140625" style="146"/>
    <col min="12801" max="12801" width="18.42578125" style="146" customWidth="1"/>
    <col min="12802" max="13056" width="9.140625" style="146"/>
    <col min="13057" max="13057" width="18.42578125" style="146" customWidth="1"/>
    <col min="13058" max="13312" width="9.140625" style="146"/>
    <col min="13313" max="13313" width="18.42578125" style="146" customWidth="1"/>
    <col min="13314" max="13568" width="9.140625" style="146"/>
    <col min="13569" max="13569" width="18.42578125" style="146" customWidth="1"/>
    <col min="13570" max="13824" width="9.140625" style="146"/>
    <col min="13825" max="13825" width="18.42578125" style="146" customWidth="1"/>
    <col min="13826" max="14080" width="9.140625" style="146"/>
    <col min="14081" max="14081" width="18.42578125" style="146" customWidth="1"/>
    <col min="14082" max="14336" width="9.140625" style="146"/>
    <col min="14337" max="14337" width="18.42578125" style="146" customWidth="1"/>
    <col min="14338" max="14592" width="9.140625" style="146"/>
    <col min="14593" max="14593" width="18.42578125" style="146" customWidth="1"/>
    <col min="14594" max="14848" width="9.140625" style="146"/>
    <col min="14849" max="14849" width="18.42578125" style="146" customWidth="1"/>
    <col min="14850" max="15104" width="9.140625" style="146"/>
    <col min="15105" max="15105" width="18.42578125" style="146" customWidth="1"/>
    <col min="15106" max="15360" width="9.140625" style="146"/>
    <col min="15361" max="15361" width="18.42578125" style="146" customWidth="1"/>
    <col min="15362" max="15616" width="9.140625" style="146"/>
    <col min="15617" max="15617" width="18.42578125" style="146" customWidth="1"/>
    <col min="15618" max="15872" width="9.140625" style="146"/>
    <col min="15873" max="15873" width="18.42578125" style="146" customWidth="1"/>
    <col min="15874" max="16128" width="9.140625" style="146"/>
    <col min="16129" max="16129" width="18.42578125" style="146" customWidth="1"/>
    <col min="16130" max="16384" width="9.140625" style="146"/>
  </cols>
  <sheetData>
    <row r="1" spans="1:10" ht="12.75" customHeight="1" x14ac:dyDescent="0.2">
      <c r="A1" s="520" t="s">
        <v>435</v>
      </c>
      <c r="B1" s="520"/>
      <c r="C1" s="520"/>
      <c r="D1" s="520"/>
      <c r="E1" s="520"/>
      <c r="F1" s="520"/>
      <c r="G1" s="520"/>
      <c r="H1" s="520"/>
      <c r="I1" s="520"/>
      <c r="J1" s="520"/>
    </row>
    <row r="3" spans="1:10" s="144" customFormat="1" ht="12.75" customHeight="1" x14ac:dyDescent="0.2">
      <c r="A3" s="144" t="s">
        <v>259</v>
      </c>
      <c r="B3" s="144" t="s">
        <v>506</v>
      </c>
    </row>
    <row r="4" spans="1:10" s="144" customFormat="1" ht="12.75" customHeight="1" x14ac:dyDescent="0.2">
      <c r="A4" s="144" t="s">
        <v>259</v>
      </c>
      <c r="B4" s="144" t="s">
        <v>507</v>
      </c>
    </row>
    <row r="5" spans="1:10" s="144" customFormat="1" ht="12.75" customHeight="1" x14ac:dyDescent="0.2">
      <c r="A5" s="144" t="s">
        <v>259</v>
      </c>
      <c r="B5" s="144" t="s">
        <v>508</v>
      </c>
    </row>
    <row r="6" spans="1:10" s="144" customFormat="1" ht="12.75" customHeight="1" x14ac:dyDescent="0.2">
      <c r="A6" s="144" t="s">
        <v>259</v>
      </c>
      <c r="B6" s="144" t="s">
        <v>509</v>
      </c>
    </row>
    <row r="7" spans="1:10" s="144" customFormat="1" ht="12.75" customHeight="1" x14ac:dyDescent="0.2">
      <c r="B7" s="145" t="s">
        <v>267</v>
      </c>
      <c r="C7" s="145"/>
      <c r="D7" s="145"/>
      <c r="E7" s="145"/>
      <c r="F7" s="145"/>
      <c r="G7" s="145"/>
      <c r="H7" s="145"/>
      <c r="I7" s="145"/>
      <c r="J7" s="297"/>
    </row>
    <row r="8" spans="1:10" s="144" customFormat="1" ht="12.75" customHeight="1" x14ac:dyDescent="0.2">
      <c r="B8" s="144" t="s">
        <v>510</v>
      </c>
    </row>
    <row r="9" spans="1:10" s="144" customFormat="1" ht="12.75" customHeight="1" x14ac:dyDescent="0.2">
      <c r="B9" s="144" t="s">
        <v>511</v>
      </c>
    </row>
    <row r="10" spans="1:10" s="144" customFormat="1" ht="12.75" customHeight="1" x14ac:dyDescent="0.2">
      <c r="B10" s="144" t="s">
        <v>512</v>
      </c>
    </row>
    <row r="11" spans="1:10" s="144" customFormat="1" ht="12.75" customHeight="1" x14ac:dyDescent="0.2">
      <c r="B11" s="144" t="s">
        <v>513</v>
      </c>
    </row>
    <row r="12" spans="1:10" s="144" customFormat="1" ht="12.75" customHeight="1" x14ac:dyDescent="0.2">
      <c r="B12" s="144" t="s">
        <v>514</v>
      </c>
    </row>
    <row r="13" spans="1:10" s="144" customFormat="1" ht="12.75" customHeight="1" x14ac:dyDescent="0.2"/>
    <row r="14" spans="1:10" s="144" customFormat="1" ht="12.75" customHeight="1" x14ac:dyDescent="0.2">
      <c r="B14" s="298" t="s">
        <v>392</v>
      </c>
    </row>
    <row r="15" spans="1:10" s="144" customFormat="1" ht="12.75" customHeight="1" x14ac:dyDescent="0.2">
      <c r="B15" s="298" t="s">
        <v>393</v>
      </c>
    </row>
    <row r="16" spans="1:10" s="144" customFormat="1" ht="12.75" customHeight="1" x14ac:dyDescent="0.2"/>
    <row r="17" spans="1:256" s="144" customFormat="1" ht="12.75" customHeight="1" x14ac:dyDescent="0.2">
      <c r="A17" s="144" t="s">
        <v>274</v>
      </c>
      <c r="B17" s="182" t="s">
        <v>275</v>
      </c>
    </row>
    <row r="18" spans="1:256" s="144" customFormat="1" ht="12.75" customHeight="1" x14ac:dyDescent="0.2">
      <c r="A18" s="183"/>
      <c r="B18" s="144" t="s">
        <v>276</v>
      </c>
    </row>
    <row r="19" spans="1:256" s="144" customFormat="1" ht="12.75" customHeight="1" x14ac:dyDescent="0.2">
      <c r="B19" s="144" t="s">
        <v>383</v>
      </c>
    </row>
    <row r="20" spans="1:256" ht="12.75" customHeight="1" x14ac:dyDescent="0.2">
      <c r="A20" s="184" t="s">
        <v>277</v>
      </c>
      <c r="B20" s="146" t="s">
        <v>278</v>
      </c>
    </row>
    <row r="21" spans="1:256" ht="12.75" customHeight="1" x14ac:dyDescent="0.2">
      <c r="B21" s="146" t="s">
        <v>279</v>
      </c>
    </row>
    <row r="22" spans="1:256" customFormat="1" ht="12.75" customHeight="1" x14ac:dyDescent="0.2">
      <c r="A22" s="185" t="s">
        <v>280</v>
      </c>
      <c r="B22" s="186" t="s">
        <v>281</v>
      </c>
      <c r="C22" s="146"/>
      <c r="D22" s="430"/>
      <c r="E22" s="430"/>
      <c r="F22" s="430"/>
      <c r="G22" s="430"/>
      <c r="H22" s="430"/>
      <c r="I22" s="430"/>
      <c r="J22" s="430"/>
      <c r="K22" s="430"/>
      <c r="L22" s="430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46"/>
      <c r="DO22" s="146"/>
      <c r="DP22" s="146"/>
      <c r="DQ22" s="146"/>
      <c r="DR22" s="146"/>
      <c r="DS22" s="146"/>
      <c r="DT22" s="146"/>
      <c r="DU22" s="146"/>
      <c r="DV22" s="146"/>
      <c r="DW22" s="146"/>
      <c r="DX22" s="146"/>
      <c r="DY22" s="146"/>
      <c r="DZ22" s="146"/>
      <c r="EA22" s="146"/>
      <c r="EB22" s="146"/>
      <c r="EC22" s="146"/>
      <c r="ED22" s="146"/>
      <c r="EE22" s="146"/>
      <c r="EF22" s="146"/>
      <c r="EG22" s="146"/>
      <c r="EH22" s="146"/>
      <c r="EI22" s="146"/>
      <c r="EJ22" s="146"/>
      <c r="EK22" s="146"/>
      <c r="EL22" s="146"/>
      <c r="EM22" s="146"/>
      <c r="EN22" s="146"/>
      <c r="EO22" s="146"/>
      <c r="EP22" s="146"/>
      <c r="EQ22" s="146"/>
      <c r="ER22" s="146"/>
      <c r="ES22" s="146"/>
      <c r="ET22" s="146"/>
      <c r="EU22" s="146"/>
      <c r="EV22" s="146"/>
      <c r="EW22" s="146"/>
      <c r="EX22" s="146"/>
      <c r="EY22" s="146"/>
      <c r="EZ22" s="146"/>
      <c r="FA22" s="146"/>
      <c r="FB22" s="146"/>
      <c r="FC22" s="146"/>
      <c r="FD22" s="146"/>
      <c r="FE22" s="146"/>
      <c r="FF22" s="146"/>
      <c r="FG22" s="146"/>
      <c r="FH22" s="146"/>
      <c r="FI22" s="146"/>
      <c r="FJ22" s="146"/>
      <c r="FK22" s="146"/>
      <c r="FL22" s="146"/>
      <c r="FM22" s="146"/>
      <c r="FN22" s="146"/>
      <c r="FO22" s="146"/>
      <c r="FP22" s="146"/>
      <c r="FQ22" s="146"/>
      <c r="FR22" s="146"/>
      <c r="FS22" s="146"/>
      <c r="FT22" s="146"/>
      <c r="FU22" s="146"/>
      <c r="FV22" s="146"/>
      <c r="FW22" s="146"/>
      <c r="FX22" s="146"/>
      <c r="FY22" s="146"/>
      <c r="FZ22" s="146"/>
      <c r="GA22" s="146"/>
      <c r="GB22" s="146"/>
      <c r="GC22" s="146"/>
      <c r="GD22" s="146"/>
      <c r="GE22" s="146"/>
      <c r="GF22" s="146"/>
      <c r="GG22" s="146"/>
      <c r="GH22" s="146"/>
      <c r="GI22" s="146"/>
      <c r="GJ22" s="146"/>
      <c r="GK22" s="146"/>
      <c r="GL22" s="146"/>
      <c r="GM22" s="146"/>
      <c r="GN22" s="146"/>
      <c r="GO22" s="146"/>
      <c r="GP22" s="146"/>
      <c r="GQ22" s="146"/>
      <c r="GR22" s="146"/>
      <c r="GS22" s="146"/>
      <c r="GT22" s="146"/>
      <c r="GU22" s="146"/>
      <c r="GV22" s="146"/>
      <c r="GW22" s="146"/>
      <c r="GX22" s="146"/>
      <c r="GY22" s="146"/>
      <c r="GZ22" s="146"/>
      <c r="HA22" s="146"/>
      <c r="HB22" s="146"/>
      <c r="HC22" s="146"/>
      <c r="HD22" s="146"/>
      <c r="HE22" s="146"/>
      <c r="HF22" s="146"/>
      <c r="HG22" s="146"/>
      <c r="HH22" s="146"/>
      <c r="HI22" s="146"/>
      <c r="HJ22" s="146"/>
      <c r="HK22" s="146"/>
      <c r="HL22" s="146"/>
      <c r="HM22" s="146"/>
      <c r="HN22" s="146"/>
      <c r="HO22" s="146"/>
      <c r="HP22" s="146"/>
      <c r="HQ22" s="146"/>
      <c r="HR22" s="146"/>
      <c r="HS22" s="146"/>
      <c r="HT22" s="146"/>
      <c r="HU22" s="146"/>
      <c r="HV22" s="146"/>
      <c r="HW22" s="146"/>
      <c r="HX22" s="146"/>
      <c r="HY22" s="146"/>
      <c r="HZ22" s="146"/>
      <c r="IA22" s="146"/>
      <c r="IB22" s="146"/>
      <c r="IC22" s="146"/>
      <c r="ID22" s="146"/>
      <c r="IE22" s="146"/>
      <c r="IF22" s="146"/>
      <c r="IG22" s="146"/>
      <c r="IH22" s="146"/>
      <c r="II22" s="146"/>
      <c r="IJ22" s="146"/>
      <c r="IK22" s="146"/>
      <c r="IL22" s="146"/>
      <c r="IM22" s="146"/>
      <c r="IN22" s="146"/>
      <c r="IO22" s="146"/>
      <c r="IP22" s="146"/>
      <c r="IQ22" s="146"/>
      <c r="IR22" s="146"/>
      <c r="IS22" s="146"/>
      <c r="IT22" s="146"/>
      <c r="IU22" s="146"/>
      <c r="IV22" s="146"/>
    </row>
    <row r="23" spans="1:256" customFormat="1" ht="12.75" customHeight="1" x14ac:dyDescent="0.2">
      <c r="A23" s="185" t="s">
        <v>384</v>
      </c>
      <c r="B23" s="186" t="s">
        <v>438</v>
      </c>
      <c r="C23" s="146"/>
      <c r="D23" s="430"/>
      <c r="E23" s="430"/>
      <c r="F23" s="430"/>
      <c r="G23" s="430"/>
      <c r="H23" s="430"/>
      <c r="I23" s="430"/>
      <c r="J23" s="430"/>
      <c r="K23" s="430"/>
      <c r="L23" s="430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46"/>
      <c r="DO23" s="146"/>
      <c r="DP23" s="146"/>
      <c r="DQ23" s="146"/>
      <c r="DR23" s="146"/>
      <c r="DS23" s="146"/>
      <c r="DT23" s="146"/>
      <c r="DU23" s="146"/>
      <c r="DV23" s="146"/>
      <c r="DW23" s="146"/>
      <c r="DX23" s="146"/>
      <c r="DY23" s="146"/>
      <c r="DZ23" s="146"/>
      <c r="EA23" s="146"/>
      <c r="EB23" s="146"/>
      <c r="EC23" s="146"/>
      <c r="ED23" s="146"/>
      <c r="EE23" s="146"/>
      <c r="EF23" s="146"/>
      <c r="EG23" s="146"/>
      <c r="EH23" s="146"/>
      <c r="EI23" s="146"/>
      <c r="EJ23" s="146"/>
      <c r="EK23" s="146"/>
      <c r="EL23" s="146"/>
      <c r="EM23" s="146"/>
      <c r="EN23" s="146"/>
      <c r="EO23" s="146"/>
      <c r="EP23" s="146"/>
      <c r="EQ23" s="146"/>
      <c r="ER23" s="146"/>
      <c r="ES23" s="146"/>
      <c r="ET23" s="146"/>
      <c r="EU23" s="146"/>
      <c r="EV23" s="146"/>
      <c r="EW23" s="146"/>
      <c r="EX23" s="146"/>
      <c r="EY23" s="146"/>
      <c r="EZ23" s="146"/>
      <c r="FA23" s="146"/>
      <c r="FB23" s="146"/>
      <c r="FC23" s="146"/>
      <c r="FD23" s="146"/>
      <c r="FE23" s="146"/>
      <c r="FF23" s="146"/>
      <c r="FG23" s="146"/>
      <c r="FH23" s="146"/>
      <c r="FI23" s="146"/>
      <c r="FJ23" s="146"/>
      <c r="FK23" s="146"/>
      <c r="FL23" s="146"/>
      <c r="FM23" s="146"/>
      <c r="FN23" s="146"/>
      <c r="FO23" s="146"/>
      <c r="FP23" s="146"/>
      <c r="FQ23" s="146"/>
      <c r="FR23" s="146"/>
      <c r="FS23" s="146"/>
      <c r="FT23" s="146"/>
      <c r="FU23" s="146"/>
      <c r="FV23" s="146"/>
      <c r="FW23" s="146"/>
      <c r="FX23" s="146"/>
      <c r="FY23" s="146"/>
      <c r="FZ23" s="146"/>
      <c r="GA23" s="146"/>
      <c r="GB23" s="146"/>
      <c r="GC23" s="146"/>
      <c r="GD23" s="146"/>
      <c r="GE23" s="146"/>
      <c r="GF23" s="146"/>
      <c r="GG23" s="146"/>
      <c r="GH23" s="146"/>
      <c r="GI23" s="146"/>
      <c r="GJ23" s="146"/>
      <c r="GK23" s="146"/>
      <c r="GL23" s="146"/>
      <c r="GM23" s="146"/>
      <c r="GN23" s="146"/>
      <c r="GO23" s="146"/>
      <c r="GP23" s="146"/>
      <c r="GQ23" s="146"/>
      <c r="GR23" s="146"/>
      <c r="GS23" s="146"/>
      <c r="GT23" s="146"/>
      <c r="GU23" s="146"/>
      <c r="GV23" s="146"/>
      <c r="GW23" s="146"/>
      <c r="GX23" s="146"/>
      <c r="GY23" s="146"/>
      <c r="GZ23" s="146"/>
      <c r="HA23" s="146"/>
      <c r="HB23" s="146"/>
      <c r="HC23" s="146"/>
      <c r="HD23" s="146"/>
      <c r="HE23" s="146"/>
      <c r="HF23" s="146"/>
      <c r="HG23" s="146"/>
      <c r="HH23" s="146"/>
      <c r="HI23" s="146"/>
      <c r="HJ23" s="146"/>
      <c r="HK23" s="146"/>
      <c r="HL23" s="146"/>
      <c r="HM23" s="146"/>
      <c r="HN23" s="146"/>
      <c r="HO23" s="146"/>
      <c r="HP23" s="146"/>
      <c r="HQ23" s="146"/>
      <c r="HR23" s="146"/>
      <c r="HS23" s="146"/>
      <c r="HT23" s="146"/>
      <c r="HU23" s="146"/>
      <c r="HV23" s="146"/>
      <c r="HW23" s="146"/>
      <c r="HX23" s="146"/>
      <c r="HY23" s="146"/>
      <c r="HZ23" s="146"/>
      <c r="IA23" s="146"/>
      <c r="IB23" s="146"/>
      <c r="IC23" s="146"/>
      <c r="ID23" s="146"/>
      <c r="IE23" s="146"/>
      <c r="IF23" s="146"/>
      <c r="IG23" s="146"/>
      <c r="IH23" s="146"/>
      <c r="II23" s="146"/>
      <c r="IJ23" s="146"/>
      <c r="IK23" s="146"/>
      <c r="IL23" s="146"/>
      <c r="IM23" s="146"/>
      <c r="IN23" s="146"/>
      <c r="IO23" s="146"/>
      <c r="IP23" s="146"/>
      <c r="IQ23" s="146"/>
      <c r="IR23" s="146"/>
      <c r="IS23" s="146"/>
      <c r="IT23" s="146"/>
      <c r="IU23" s="146"/>
      <c r="IV23" s="146"/>
    </row>
    <row r="24" spans="1:256" customFormat="1" ht="12.75" customHeight="1" x14ac:dyDescent="0.2">
      <c r="A24" s="185" t="s">
        <v>437</v>
      </c>
      <c r="B24" s="146" t="s">
        <v>436</v>
      </c>
      <c r="C24" s="146"/>
      <c r="D24" s="430"/>
      <c r="E24" s="430"/>
      <c r="F24" s="430"/>
      <c r="G24" s="430"/>
      <c r="H24" s="430"/>
      <c r="I24" s="430"/>
      <c r="J24" s="430"/>
      <c r="K24" s="430"/>
      <c r="L24" s="430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6"/>
      <c r="BO24" s="146"/>
      <c r="BP24" s="146"/>
      <c r="BQ24" s="146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46"/>
      <c r="DO24" s="146"/>
      <c r="DP24" s="146"/>
      <c r="DQ24" s="146"/>
      <c r="DR24" s="146"/>
      <c r="DS24" s="146"/>
      <c r="DT24" s="146"/>
      <c r="DU24" s="146"/>
      <c r="DV24" s="146"/>
      <c r="DW24" s="146"/>
      <c r="DX24" s="146"/>
      <c r="DY24" s="146"/>
      <c r="DZ24" s="146"/>
      <c r="EA24" s="146"/>
      <c r="EB24" s="146"/>
      <c r="EC24" s="146"/>
      <c r="ED24" s="146"/>
      <c r="EE24" s="146"/>
      <c r="EF24" s="146"/>
      <c r="EG24" s="146"/>
      <c r="EH24" s="146"/>
      <c r="EI24" s="146"/>
      <c r="EJ24" s="146"/>
      <c r="EK24" s="146"/>
      <c r="EL24" s="146"/>
      <c r="EM24" s="146"/>
      <c r="EN24" s="146"/>
      <c r="EO24" s="146"/>
      <c r="EP24" s="146"/>
      <c r="EQ24" s="146"/>
      <c r="ER24" s="146"/>
      <c r="ES24" s="146"/>
      <c r="ET24" s="146"/>
      <c r="EU24" s="146"/>
      <c r="EV24" s="146"/>
      <c r="EW24" s="146"/>
      <c r="EX24" s="146"/>
      <c r="EY24" s="146"/>
      <c r="EZ24" s="146"/>
      <c r="FA24" s="146"/>
      <c r="FB24" s="146"/>
      <c r="FC24" s="146"/>
      <c r="FD24" s="146"/>
      <c r="FE24" s="146"/>
      <c r="FF24" s="146"/>
      <c r="FG24" s="146"/>
      <c r="FH24" s="146"/>
      <c r="FI24" s="146"/>
      <c r="FJ24" s="146"/>
      <c r="FK24" s="146"/>
      <c r="FL24" s="146"/>
      <c r="FM24" s="146"/>
      <c r="FN24" s="146"/>
      <c r="FO24" s="146"/>
      <c r="FP24" s="146"/>
      <c r="FQ24" s="146"/>
      <c r="FR24" s="146"/>
      <c r="FS24" s="146"/>
      <c r="FT24" s="146"/>
      <c r="FU24" s="146"/>
      <c r="FV24" s="146"/>
      <c r="FW24" s="146"/>
      <c r="FX24" s="146"/>
      <c r="FY24" s="146"/>
      <c r="FZ24" s="146"/>
      <c r="GA24" s="146"/>
      <c r="GB24" s="146"/>
      <c r="GC24" s="146"/>
      <c r="GD24" s="146"/>
      <c r="GE24" s="146"/>
      <c r="GF24" s="146"/>
      <c r="GG24" s="146"/>
      <c r="GH24" s="146"/>
      <c r="GI24" s="146"/>
      <c r="GJ24" s="146"/>
      <c r="GK24" s="146"/>
      <c r="GL24" s="146"/>
      <c r="GM24" s="146"/>
      <c r="GN24" s="146"/>
      <c r="GO24" s="146"/>
      <c r="GP24" s="146"/>
      <c r="GQ24" s="146"/>
      <c r="GR24" s="146"/>
      <c r="GS24" s="146"/>
      <c r="GT24" s="146"/>
      <c r="GU24" s="146"/>
      <c r="GV24" s="146"/>
      <c r="GW24" s="146"/>
      <c r="GX24" s="146"/>
      <c r="GY24" s="146"/>
      <c r="GZ24" s="146"/>
      <c r="HA24" s="146"/>
      <c r="HB24" s="146"/>
      <c r="HC24" s="146"/>
      <c r="HD24" s="146"/>
      <c r="HE24" s="146"/>
      <c r="HF24" s="146"/>
      <c r="HG24" s="146"/>
      <c r="HH24" s="146"/>
      <c r="HI24" s="146"/>
      <c r="HJ24" s="146"/>
      <c r="HK24" s="146"/>
      <c r="HL24" s="146"/>
      <c r="HM24" s="146"/>
      <c r="HN24" s="146"/>
      <c r="HO24" s="146"/>
      <c r="HP24" s="146"/>
      <c r="HQ24" s="146"/>
      <c r="HR24" s="146"/>
      <c r="HS24" s="146"/>
      <c r="HT24" s="146"/>
      <c r="HU24" s="146"/>
      <c r="HV24" s="146"/>
      <c r="HW24" s="146"/>
      <c r="HX24" s="146"/>
      <c r="HY24" s="146"/>
      <c r="HZ24" s="146"/>
      <c r="IA24" s="146"/>
      <c r="IB24" s="146"/>
      <c r="IC24" s="146"/>
      <c r="ID24" s="146"/>
      <c r="IE24" s="146"/>
      <c r="IF24" s="146"/>
      <c r="IG24" s="146"/>
      <c r="IH24" s="146"/>
      <c r="II24" s="146"/>
      <c r="IJ24" s="146"/>
      <c r="IK24" s="146"/>
      <c r="IL24" s="146"/>
      <c r="IM24" s="146"/>
      <c r="IN24" s="146"/>
      <c r="IO24" s="146"/>
      <c r="IP24" s="146"/>
      <c r="IQ24" s="146"/>
      <c r="IR24" s="146"/>
      <c r="IS24" s="146"/>
      <c r="IT24" s="146"/>
      <c r="IU24" s="146"/>
      <c r="IV24" s="146"/>
    </row>
    <row r="25" spans="1:256" s="144" customFormat="1" ht="12.75" customHeight="1" x14ac:dyDescent="0.2"/>
    <row r="26" spans="1:256" ht="12.75" customHeight="1" x14ac:dyDescent="0.2">
      <c r="A26" s="146" t="s">
        <v>282</v>
      </c>
      <c r="B26" s="146" t="s">
        <v>260</v>
      </c>
    </row>
    <row r="27" spans="1:256" ht="12.75" customHeight="1" x14ac:dyDescent="0.2">
      <c r="B27" s="146" t="s">
        <v>256</v>
      </c>
    </row>
    <row r="28" spans="1:256" ht="12.75" customHeight="1" x14ac:dyDescent="0.2">
      <c r="B28" s="147" t="s">
        <v>195</v>
      </c>
    </row>
    <row r="29" spans="1:256" ht="12.75" customHeight="1" x14ac:dyDescent="0.2">
      <c r="B29" s="146" t="s">
        <v>196</v>
      </c>
    </row>
    <row r="31" spans="1:256" ht="12.75" customHeight="1" x14ac:dyDescent="0.2">
      <c r="A31" s="146" t="s">
        <v>444</v>
      </c>
    </row>
    <row r="32" spans="1:256" ht="12.75" customHeight="1" x14ac:dyDescent="0.2">
      <c r="A32" s="144" t="s">
        <v>259</v>
      </c>
      <c r="B32" s="145" t="s">
        <v>445</v>
      </c>
      <c r="C32" s="145"/>
      <c r="D32" s="145"/>
      <c r="E32" s="145"/>
      <c r="F32" s="145"/>
      <c r="G32" s="145"/>
      <c r="H32" s="145"/>
      <c r="I32" s="145"/>
    </row>
    <row r="33" spans="1:9" ht="12.75" customHeight="1" x14ac:dyDescent="0.2">
      <c r="B33" s="146" t="s">
        <v>446</v>
      </c>
      <c r="G33" s="297"/>
      <c r="H33" s="297"/>
      <c r="I33" s="297"/>
    </row>
    <row r="34" spans="1:9" ht="12.75" customHeight="1" x14ac:dyDescent="0.2">
      <c r="B34" s="431" t="s">
        <v>447</v>
      </c>
    </row>
    <row r="35" spans="1:9" ht="12.75" customHeight="1" x14ac:dyDescent="0.2">
      <c r="B35" s="146" t="s">
        <v>448</v>
      </c>
    </row>
    <row r="37" spans="1:9" ht="12.75" customHeight="1" x14ac:dyDescent="0.2">
      <c r="B37" s="146" t="s">
        <v>449</v>
      </c>
    </row>
    <row r="38" spans="1:9" ht="12.75" customHeight="1" x14ac:dyDescent="0.2">
      <c r="B38" s="146" t="s">
        <v>450</v>
      </c>
    </row>
    <row r="39" spans="1:9" ht="12.75" customHeight="1" x14ac:dyDescent="0.2">
      <c r="B39" s="146" t="s">
        <v>451</v>
      </c>
    </row>
    <row r="41" spans="1:9" ht="12.75" customHeight="1" x14ac:dyDescent="0.2">
      <c r="B41" s="182" t="s">
        <v>452</v>
      </c>
    </row>
    <row r="42" spans="1:9" ht="12.75" customHeight="1" x14ac:dyDescent="0.2">
      <c r="B42" s="182" t="s">
        <v>453</v>
      </c>
    </row>
    <row r="43" spans="1:9" ht="12.75" customHeight="1" x14ac:dyDescent="0.2">
      <c r="B43" s="182" t="s">
        <v>454</v>
      </c>
    </row>
    <row r="45" spans="1:9" ht="12.75" customHeight="1" x14ac:dyDescent="0.2">
      <c r="A45" s="146" t="s">
        <v>455</v>
      </c>
      <c r="B45" s="146" t="s">
        <v>385</v>
      </c>
    </row>
    <row r="46" spans="1:9" ht="12.75" customHeight="1" x14ac:dyDescent="0.2">
      <c r="B46" s="146" t="s">
        <v>386</v>
      </c>
    </row>
    <row r="47" spans="1:9" ht="12.75" customHeight="1" x14ac:dyDescent="0.2">
      <c r="B47" s="146" t="s">
        <v>271</v>
      </c>
    </row>
    <row r="48" spans="1:9" ht="12.75" customHeight="1" x14ac:dyDescent="0.2">
      <c r="B48" s="146" t="s">
        <v>197</v>
      </c>
    </row>
    <row r="49" spans="1:2" ht="12.75" customHeight="1" x14ac:dyDescent="0.2">
      <c r="B49" s="146" t="s">
        <v>198</v>
      </c>
    </row>
    <row r="50" spans="1:2" ht="12.75" customHeight="1" x14ac:dyDescent="0.2">
      <c r="B50" s="146" t="s">
        <v>199</v>
      </c>
    </row>
    <row r="51" spans="1:2" ht="12.75" customHeight="1" x14ac:dyDescent="0.2">
      <c r="B51" s="146" t="s">
        <v>387</v>
      </c>
    </row>
    <row r="52" spans="1:2" ht="12.75" customHeight="1" x14ac:dyDescent="0.2">
      <c r="B52" s="146" t="s">
        <v>388</v>
      </c>
    </row>
    <row r="55" spans="1:2" ht="12.75" customHeight="1" x14ac:dyDescent="0.2">
      <c r="A55" s="146" t="s">
        <v>363</v>
      </c>
      <c r="B55" s="146" t="s">
        <v>364</v>
      </c>
    </row>
    <row r="56" spans="1:2" ht="12.75" customHeight="1" x14ac:dyDescent="0.2">
      <c r="B56" s="146" t="s">
        <v>365</v>
      </c>
    </row>
    <row r="57" spans="1:2" ht="12.75" customHeight="1" x14ac:dyDescent="0.2">
      <c r="B57" s="146" t="s">
        <v>366</v>
      </c>
    </row>
    <row r="59" spans="1:2" ht="12.75" customHeight="1" x14ac:dyDescent="0.2">
      <c r="B59" s="146" t="s">
        <v>389</v>
      </c>
    </row>
    <row r="60" spans="1:2" ht="12.75" customHeight="1" x14ac:dyDescent="0.2">
      <c r="B60" s="146" t="s">
        <v>390</v>
      </c>
    </row>
    <row r="61" spans="1:2" ht="12.75" customHeight="1" x14ac:dyDescent="0.2">
      <c r="B61" s="146" t="s">
        <v>391</v>
      </c>
    </row>
    <row r="64" spans="1:2" ht="12.75" customHeight="1" x14ac:dyDescent="0.2">
      <c r="A64" s="146" t="s">
        <v>367</v>
      </c>
      <c r="B64" s="146" t="s">
        <v>364</v>
      </c>
    </row>
    <row r="65" spans="1:2" ht="12.75" customHeight="1" x14ac:dyDescent="0.2">
      <c r="A65"/>
      <c r="B65" s="146" t="s">
        <v>365</v>
      </c>
    </row>
    <row r="66" spans="1:2" ht="12.75" customHeight="1" x14ac:dyDescent="0.2">
      <c r="B66" s="146" t="s">
        <v>366</v>
      </c>
    </row>
    <row r="67" spans="1:2" ht="12.75" customHeight="1" x14ac:dyDescent="0.2">
      <c r="B67" s="146" t="s">
        <v>368</v>
      </c>
    </row>
    <row r="69" spans="1:2" ht="12.75" customHeight="1" x14ac:dyDescent="0.2">
      <c r="B69" s="146" t="s">
        <v>369</v>
      </c>
    </row>
    <row r="70" spans="1:2" ht="12.75" customHeight="1" x14ac:dyDescent="0.2">
      <c r="B70" s="146" t="s">
        <v>370</v>
      </c>
    </row>
    <row r="71" spans="1:2" ht="12.75" customHeight="1" x14ac:dyDescent="0.2">
      <c r="B71" s="146" t="s">
        <v>371</v>
      </c>
    </row>
    <row r="72" spans="1:2" ht="12.75" customHeight="1" x14ac:dyDescent="0.2">
      <c r="B72" s="146" t="s">
        <v>372</v>
      </c>
    </row>
    <row r="73" spans="1:2" ht="12.75" customHeight="1" x14ac:dyDescent="0.2">
      <c r="B73" s="146" t="s">
        <v>373</v>
      </c>
    </row>
    <row r="74" spans="1:2" ht="12.75" customHeight="1" x14ac:dyDescent="0.2">
      <c r="B74" s="146" t="s">
        <v>374</v>
      </c>
    </row>
  </sheetData>
  <sheetProtection algorithmName="SHA-512" hashValue="mjQoVL07uQtFl44FeVvjnxv8I8OdIsTCXSDjS44bY6PhzT6Gv6nI1TmC3d4qPDBKrhgHsc/FMSO2xsu9AjFMfQ==" saltValue="+yDuA9OWPiLYp6G0B93rfg==" spinCount="100000" sheet="1" objects="1" scenarios="1" formatColumns="0" formatRows="0"/>
  <mergeCells count="1">
    <mergeCell ref="A1:J1"/>
  </mergeCells>
  <phoneticPr fontId="2" type="noConversion"/>
  <printOptions horizontalCentered="1"/>
  <pageMargins left="0" right="0" top="0.5" bottom="0.5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J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0" ht="15.6" customHeight="1" x14ac:dyDescent="0.2">
      <c r="A1" s="45"/>
      <c r="B1" s="45"/>
      <c r="C1" s="45"/>
      <c r="D1" s="45"/>
      <c r="E1" s="45"/>
      <c r="F1" s="45"/>
      <c r="G1" s="45"/>
      <c r="H1" s="45"/>
      <c r="I1" s="45"/>
      <c r="J1" s="45"/>
    </row>
    <row r="2" spans="1:10" s="225" customFormat="1" ht="15.6" customHeight="1" x14ac:dyDescent="0.25">
      <c r="A2" s="586" t="str">
        <f>JANUARY!G10</f>
        <v>UNITED STEELWORKERS - LOCAL UNION</v>
      </c>
      <c r="B2" s="586"/>
      <c r="C2" s="586"/>
      <c r="D2" s="586"/>
      <c r="E2" s="586"/>
      <c r="F2" s="586" t="str">
        <f>JANUARY!G10</f>
        <v>UNITED STEELWORKERS - LOCAL UNION</v>
      </c>
      <c r="G2" s="586"/>
      <c r="H2" s="586"/>
      <c r="I2" s="586"/>
      <c r="J2" s="586"/>
    </row>
    <row r="3" spans="1:10" s="225" customFormat="1" ht="15.6" customHeight="1" x14ac:dyDescent="0.25">
      <c r="A3" s="586" t="s">
        <v>362</v>
      </c>
      <c r="B3" s="586"/>
      <c r="C3" s="586"/>
      <c r="D3" s="586"/>
      <c r="E3" s="586"/>
      <c r="F3" s="586"/>
      <c r="G3" s="586"/>
      <c r="H3" s="586"/>
      <c r="I3" s="586"/>
      <c r="J3" s="586"/>
    </row>
    <row r="4" spans="1:10" s="225" customFormat="1" ht="15.6" customHeight="1" x14ac:dyDescent="0.25">
      <c r="B4" s="229"/>
      <c r="C4" s="229"/>
      <c r="D4" s="229"/>
      <c r="E4" s="229"/>
      <c r="F4" s="227" t="s">
        <v>360</v>
      </c>
      <c r="G4" s="230">
        <f>JANUARY!E11</f>
        <v>0</v>
      </c>
      <c r="H4" s="229"/>
      <c r="I4" s="229"/>
      <c r="J4" s="229"/>
    </row>
    <row r="5" spans="1:10" ht="15.6" customHeight="1" x14ac:dyDescent="0.2">
      <c r="A5" s="45" t="s">
        <v>239</v>
      </c>
      <c r="B5" s="45"/>
      <c r="C5" s="45"/>
      <c r="D5" s="45"/>
      <c r="E5" s="45"/>
      <c r="F5" s="45"/>
      <c r="G5" s="21" t="s">
        <v>309</v>
      </c>
      <c r="H5" s="199" t="s">
        <v>351</v>
      </c>
      <c r="I5" s="199"/>
      <c r="J5" s="45"/>
    </row>
    <row r="6" spans="1:10" ht="15.6" customHeight="1" thickBot="1" x14ac:dyDescent="0.25">
      <c r="A6" s="45"/>
      <c r="B6" s="45"/>
      <c r="C6" s="45"/>
      <c r="D6" s="45"/>
      <c r="E6" s="45"/>
      <c r="F6" s="45"/>
      <c r="G6" s="45"/>
      <c r="H6" s="45"/>
      <c r="I6" s="45"/>
      <c r="J6" s="45"/>
    </row>
    <row r="7" spans="1:10" ht="15.6" customHeight="1" x14ac:dyDescent="0.2">
      <c r="A7" s="45" t="s">
        <v>310</v>
      </c>
      <c r="B7" s="45"/>
      <c r="C7" s="45"/>
      <c r="D7" s="45"/>
      <c r="E7" s="45"/>
      <c r="F7" s="45"/>
      <c r="G7" s="45"/>
      <c r="H7" s="241"/>
      <c r="I7" s="241" t="s">
        <v>311</v>
      </c>
      <c r="J7" s="339">
        <f>MarRpt!J39</f>
        <v>0</v>
      </c>
    </row>
    <row r="8" spans="1:10" ht="15.6" customHeight="1" x14ac:dyDescent="0.2">
      <c r="A8" s="188" t="s">
        <v>312</v>
      </c>
      <c r="B8" s="188"/>
      <c r="C8" s="188"/>
      <c r="D8" s="188"/>
      <c r="E8" s="188"/>
      <c r="F8" s="45"/>
      <c r="G8" s="45"/>
      <c r="H8" s="241"/>
      <c r="I8" s="241"/>
      <c r="J8" s="340"/>
    </row>
    <row r="9" spans="1:10" ht="15.6" customHeight="1" x14ac:dyDescent="0.2">
      <c r="A9" s="45" t="s">
        <v>313</v>
      </c>
      <c r="B9" s="45"/>
      <c r="C9" s="45"/>
      <c r="D9" s="45"/>
      <c r="E9" s="45"/>
      <c r="F9" s="45"/>
      <c r="G9" s="45"/>
      <c r="H9" s="241"/>
      <c r="I9" s="352">
        <f>SUM(APRIL!$B$7)</f>
        <v>0</v>
      </c>
      <c r="J9" s="342"/>
    </row>
    <row r="10" spans="1:10" ht="15.6" customHeight="1" x14ac:dyDescent="0.2">
      <c r="A10" s="45" t="s">
        <v>375</v>
      </c>
      <c r="B10" s="45"/>
      <c r="C10" s="45"/>
      <c r="D10" s="45"/>
      <c r="E10" s="45"/>
      <c r="F10" s="45"/>
      <c r="G10" s="45"/>
      <c r="H10" s="241"/>
      <c r="I10" s="343">
        <f>SUM(APRIL!$C$7)</f>
        <v>0</v>
      </c>
      <c r="J10" s="342"/>
    </row>
    <row r="11" spans="1:10" ht="15.6" customHeight="1" x14ac:dyDescent="0.2">
      <c r="A11" s="45" t="s">
        <v>314</v>
      </c>
      <c r="B11" s="45"/>
      <c r="C11" s="45"/>
      <c r="D11" s="45"/>
      <c r="E11" s="45"/>
      <c r="F11" s="45"/>
      <c r="G11" s="45"/>
      <c r="H11" s="241"/>
      <c r="I11" s="343">
        <f>SUM(APRIL!$D$7)</f>
        <v>0</v>
      </c>
      <c r="J11" s="342"/>
    </row>
    <row r="12" spans="1:10" ht="15.6" customHeight="1" x14ac:dyDescent="0.2">
      <c r="A12" s="45" t="s">
        <v>315</v>
      </c>
      <c r="B12" s="45"/>
      <c r="C12" s="45"/>
      <c r="D12" s="45"/>
      <c r="E12" s="45"/>
      <c r="F12" s="45"/>
      <c r="G12" s="45"/>
      <c r="H12" s="241"/>
      <c r="I12" s="343">
        <f>SUM(APRIL!$E$7)</f>
        <v>0</v>
      </c>
      <c r="J12" s="342"/>
    </row>
    <row r="13" spans="1:10" ht="15.6" customHeight="1" x14ac:dyDescent="0.2">
      <c r="A13" s="45" t="s">
        <v>293</v>
      </c>
      <c r="B13" s="45"/>
      <c r="C13" s="45"/>
      <c r="D13" s="45"/>
      <c r="E13" s="45"/>
      <c r="F13" s="45"/>
      <c r="G13" s="45"/>
      <c r="H13" s="241"/>
      <c r="I13" s="343">
        <f>SUM(APRIL!$F$7)</f>
        <v>0</v>
      </c>
      <c r="J13" s="342"/>
    </row>
    <row r="14" spans="1:10" ht="15.6" customHeight="1" x14ac:dyDescent="0.2">
      <c r="A14" s="45" t="s">
        <v>316</v>
      </c>
      <c r="B14" s="45"/>
      <c r="C14" s="45"/>
      <c r="D14" s="45"/>
      <c r="E14" s="45"/>
      <c r="F14" s="45"/>
      <c r="G14" s="45"/>
      <c r="H14" s="241"/>
      <c r="I14" s="343">
        <f>SUM(APRIL!$L$7:$O$7)</f>
        <v>0</v>
      </c>
      <c r="J14" s="342"/>
    </row>
    <row r="15" spans="1:10" ht="15.6" customHeight="1" x14ac:dyDescent="0.2">
      <c r="A15" s="45"/>
      <c r="B15" s="45" t="s">
        <v>317</v>
      </c>
      <c r="C15" s="45" t="s">
        <v>294</v>
      </c>
      <c r="D15" s="45"/>
      <c r="E15" s="45"/>
      <c r="F15" s="45"/>
      <c r="G15" s="45"/>
      <c r="H15" s="241"/>
      <c r="I15" s="343">
        <f>SUM(APRIL!$Q$7:$R$7)</f>
        <v>0</v>
      </c>
      <c r="J15" s="342"/>
    </row>
    <row r="16" spans="1:10" ht="15.6" customHeight="1" thickBot="1" x14ac:dyDescent="0.25">
      <c r="A16" s="45"/>
      <c r="B16" s="45"/>
      <c r="C16" s="45" t="s">
        <v>295</v>
      </c>
      <c r="D16" s="45"/>
      <c r="E16" s="45"/>
      <c r="F16" s="45"/>
      <c r="G16" s="45"/>
      <c r="H16" s="241"/>
      <c r="I16" s="344">
        <f>SUM(APRIL!$P$7)</f>
        <v>0</v>
      </c>
      <c r="J16" s="342"/>
    </row>
    <row r="17" spans="1:10" ht="15.6" customHeight="1" thickBot="1" x14ac:dyDescent="0.25">
      <c r="A17" s="45"/>
      <c r="B17" s="188" t="s">
        <v>318</v>
      </c>
      <c r="C17" s="45"/>
      <c r="D17" s="45"/>
      <c r="E17" s="45"/>
      <c r="F17" s="45"/>
      <c r="G17" s="45"/>
      <c r="H17" s="241"/>
      <c r="I17" s="345"/>
      <c r="J17" s="262">
        <f>SUM(I9:I16)</f>
        <v>0</v>
      </c>
    </row>
    <row r="18" spans="1:10" ht="15.6" customHeight="1" thickTop="1" thickBot="1" x14ac:dyDescent="0.25">
      <c r="A18" s="45"/>
      <c r="B18" s="188" t="s">
        <v>319</v>
      </c>
      <c r="C18" s="45"/>
      <c r="D18" s="45"/>
      <c r="E18" s="45"/>
      <c r="F18" s="45"/>
      <c r="G18" s="45"/>
      <c r="H18" s="241"/>
      <c r="I18" s="241"/>
      <c r="J18" s="346">
        <f>SUM(J7:J17)</f>
        <v>0</v>
      </c>
    </row>
    <row r="19" spans="1:10" ht="15.6" customHeight="1" x14ac:dyDescent="0.2">
      <c r="A19" s="45"/>
      <c r="B19" s="45"/>
      <c r="C19" s="45"/>
      <c r="D19" s="45"/>
      <c r="E19" s="45"/>
      <c r="F19" s="45"/>
      <c r="G19" s="45"/>
      <c r="H19" s="241"/>
      <c r="I19" s="241"/>
      <c r="J19" s="347" t="s">
        <v>239</v>
      </c>
    </row>
    <row r="20" spans="1:10" ht="15.6" customHeight="1" x14ac:dyDescent="0.2">
      <c r="A20" s="45" t="s">
        <v>320</v>
      </c>
      <c r="B20" s="45"/>
      <c r="C20" s="45"/>
      <c r="D20" s="45"/>
      <c r="E20" s="45"/>
      <c r="F20" s="45"/>
      <c r="G20" s="45"/>
      <c r="H20" s="241"/>
      <c r="I20" s="241"/>
      <c r="J20" s="342"/>
    </row>
    <row r="21" spans="1:10" ht="15.6" customHeight="1" thickBot="1" x14ac:dyDescent="0.25">
      <c r="A21" s="45" t="s">
        <v>297</v>
      </c>
      <c r="B21" s="45"/>
      <c r="C21" s="45"/>
      <c r="D21" s="45"/>
      <c r="E21" s="45"/>
      <c r="F21" s="45"/>
      <c r="G21" s="45"/>
      <c r="H21" s="241"/>
      <c r="I21" s="241"/>
      <c r="J21" s="342"/>
    </row>
    <row r="22" spans="1:10" ht="15.6" customHeight="1" x14ac:dyDescent="0.2">
      <c r="A22" s="45" t="s">
        <v>321</v>
      </c>
      <c r="B22" s="45"/>
      <c r="C22" s="45"/>
      <c r="D22" s="45"/>
      <c r="E22" s="45"/>
      <c r="F22" s="45"/>
      <c r="G22" s="45"/>
      <c r="H22" s="339">
        <f>SUM(APRIL!$U$7)</f>
        <v>0</v>
      </c>
      <c r="I22" s="241"/>
      <c r="J22" s="342"/>
    </row>
    <row r="23" spans="1:10" ht="15.6" customHeight="1" x14ac:dyDescent="0.2">
      <c r="A23" s="45" t="s">
        <v>322</v>
      </c>
      <c r="B23" s="45"/>
      <c r="C23" s="45"/>
      <c r="D23" s="45"/>
      <c r="E23" s="45"/>
      <c r="F23" s="45"/>
      <c r="G23" s="45"/>
      <c r="H23" s="348">
        <f>SUM(APRIL!$V$7)</f>
        <v>0</v>
      </c>
      <c r="I23" s="241"/>
      <c r="J23" s="342"/>
    </row>
    <row r="24" spans="1:10" ht="15.6" customHeight="1" thickBot="1" x14ac:dyDescent="0.25">
      <c r="A24" s="45" t="s">
        <v>323</v>
      </c>
      <c r="B24" s="45"/>
      <c r="C24" s="45"/>
      <c r="D24" s="45"/>
      <c r="E24" s="45"/>
      <c r="F24" s="45"/>
      <c r="G24" s="45"/>
      <c r="H24" s="348">
        <f>SUM(APRIL!$W$7:'APRIL'!$X$7)</f>
        <v>0</v>
      </c>
      <c r="I24" s="241"/>
      <c r="J24" s="342"/>
    </row>
    <row r="25" spans="1:10" ht="15.6" customHeight="1" thickBot="1" x14ac:dyDescent="0.25">
      <c r="A25" s="45" t="s">
        <v>324</v>
      </c>
      <c r="B25" s="45"/>
      <c r="C25" s="45"/>
      <c r="D25" s="45"/>
      <c r="E25" s="45"/>
      <c r="F25" s="45"/>
      <c r="G25" s="45"/>
      <c r="H25" s="344">
        <f>SUM(APRIL!$Y$7)</f>
        <v>0</v>
      </c>
      <c r="I25" s="341">
        <f>SUM(H22:H25)</f>
        <v>0</v>
      </c>
      <c r="J25" s="342"/>
    </row>
    <row r="26" spans="1:10" ht="15.6" customHeight="1" x14ac:dyDescent="0.2">
      <c r="A26" s="45" t="s">
        <v>298</v>
      </c>
      <c r="B26" s="45"/>
      <c r="C26" s="45"/>
      <c r="D26" s="45"/>
      <c r="E26" s="45"/>
      <c r="F26" s="45"/>
      <c r="G26" s="45"/>
      <c r="H26" s="241"/>
      <c r="I26" s="343">
        <f>SUM(APRIL!$Z$7)</f>
        <v>0</v>
      </c>
      <c r="J26" s="342"/>
    </row>
    <row r="27" spans="1:10" ht="15.6" customHeight="1" x14ac:dyDescent="0.2">
      <c r="A27" s="45" t="s">
        <v>299</v>
      </c>
      <c r="B27" s="45"/>
      <c r="C27" s="45"/>
      <c r="D27" s="45"/>
      <c r="E27" s="45"/>
      <c r="F27" s="45"/>
      <c r="G27" s="45"/>
      <c r="H27" s="241"/>
      <c r="I27" s="343">
        <f>SUM(APRIL!$AA$7)</f>
        <v>0</v>
      </c>
      <c r="J27" s="342"/>
    </row>
    <row r="28" spans="1:10" ht="15.6" customHeight="1" x14ac:dyDescent="0.2">
      <c r="A28" s="45" t="s">
        <v>325</v>
      </c>
      <c r="B28" s="45"/>
      <c r="C28" s="45"/>
      <c r="D28" s="45"/>
      <c r="E28" s="45"/>
      <c r="F28" s="45"/>
      <c r="G28" s="45"/>
      <c r="H28" s="241"/>
      <c r="I28" s="343">
        <f>SUM(APRIL!$AB$7)</f>
        <v>0</v>
      </c>
      <c r="J28" s="342"/>
    </row>
    <row r="29" spans="1:10" ht="15.6" customHeight="1" x14ac:dyDescent="0.2">
      <c r="A29" s="45" t="s">
        <v>326</v>
      </c>
      <c r="B29" s="45"/>
      <c r="C29" s="45"/>
      <c r="D29" s="45"/>
      <c r="E29" s="45"/>
      <c r="F29" s="45"/>
      <c r="G29" s="45"/>
      <c r="H29" s="241"/>
      <c r="I29" s="343">
        <f>SUM(APRIL!$AC$7)</f>
        <v>0</v>
      </c>
      <c r="J29" s="342"/>
    </row>
    <row r="30" spans="1:10" ht="15.6" customHeight="1" x14ac:dyDescent="0.2">
      <c r="A30" s="45" t="s">
        <v>327</v>
      </c>
      <c r="B30" s="45"/>
      <c r="C30" s="45"/>
      <c r="D30" s="45"/>
      <c r="E30" s="45"/>
      <c r="F30" s="45"/>
      <c r="G30" s="45"/>
      <c r="H30" s="241"/>
      <c r="I30" s="343">
        <f>SUM(APRIL!$AD$7)</f>
        <v>0</v>
      </c>
      <c r="J30" s="342"/>
    </row>
    <row r="31" spans="1:10" ht="15.6" customHeight="1" x14ac:dyDescent="0.2">
      <c r="A31" s="45" t="s">
        <v>328</v>
      </c>
      <c r="B31" s="45"/>
      <c r="C31" s="45"/>
      <c r="D31" s="45"/>
      <c r="E31" s="45"/>
      <c r="F31" s="45"/>
      <c r="G31" s="45"/>
      <c r="H31" s="241"/>
      <c r="I31" s="343">
        <f>SUM(APRIL!$AE$7)</f>
        <v>0</v>
      </c>
      <c r="J31" s="342"/>
    </row>
    <row r="32" spans="1:10" ht="15.6" customHeight="1" x14ac:dyDescent="0.2">
      <c r="A32" s="45" t="s">
        <v>329</v>
      </c>
      <c r="B32" s="45"/>
      <c r="C32" s="45"/>
      <c r="D32" s="45"/>
      <c r="E32" s="45"/>
      <c r="F32" s="45"/>
      <c r="G32" s="45"/>
      <c r="H32" s="241"/>
      <c r="I32" s="343">
        <f>SUM(APRIL!$AF$7)</f>
        <v>0</v>
      </c>
      <c r="J32" s="342"/>
    </row>
    <row r="33" spans="1:10" ht="15.6" customHeight="1" x14ac:dyDescent="0.2">
      <c r="A33" s="45" t="s">
        <v>330</v>
      </c>
      <c r="B33" s="45"/>
      <c r="C33" s="45"/>
      <c r="D33" s="45"/>
      <c r="E33" s="45"/>
      <c r="F33" s="45"/>
      <c r="G33" s="45"/>
      <c r="H33" s="241"/>
      <c r="I33" s="343">
        <f>SUM(APRIL!$AG$7)</f>
        <v>0</v>
      </c>
      <c r="J33" s="342"/>
    </row>
    <row r="34" spans="1:10" ht="15.6" customHeight="1" x14ac:dyDescent="0.2">
      <c r="A34" s="45" t="s">
        <v>331</v>
      </c>
      <c r="B34" s="45"/>
      <c r="C34" s="45"/>
      <c r="D34" s="45"/>
      <c r="E34" s="45"/>
      <c r="F34" s="45"/>
      <c r="G34" s="45"/>
      <c r="H34" s="241"/>
      <c r="I34" s="343">
        <f>SUM(APRIL!$AH$7)</f>
        <v>0</v>
      </c>
      <c r="J34" s="342"/>
    </row>
    <row r="35" spans="1:10" ht="15.6" customHeight="1" x14ac:dyDescent="0.2">
      <c r="A35" s="45" t="s">
        <v>331</v>
      </c>
      <c r="B35" s="45"/>
      <c r="C35" s="45"/>
      <c r="D35" s="45"/>
      <c r="E35" s="45"/>
      <c r="F35" s="45"/>
      <c r="G35" s="45"/>
      <c r="H35" s="241"/>
      <c r="I35" s="350" t="s">
        <v>239</v>
      </c>
      <c r="J35" s="342"/>
    </row>
    <row r="36" spans="1:10" ht="15.6" customHeight="1" x14ac:dyDescent="0.2">
      <c r="A36" s="45" t="s">
        <v>332</v>
      </c>
      <c r="B36" s="45"/>
      <c r="C36" s="45"/>
      <c r="D36" s="45"/>
      <c r="E36" s="45"/>
      <c r="F36" s="45"/>
      <c r="G36" s="45"/>
      <c r="H36" s="241"/>
      <c r="I36" s="343">
        <f>SUM(APRIL!$AJ$7)</f>
        <v>0</v>
      </c>
      <c r="J36" s="342"/>
    </row>
    <row r="37" spans="1:10" ht="15.6" customHeight="1" thickBot="1" x14ac:dyDescent="0.25">
      <c r="A37" s="45" t="s">
        <v>333</v>
      </c>
      <c r="B37" s="45"/>
      <c r="C37" s="45"/>
      <c r="D37" s="45"/>
      <c r="E37" s="45"/>
      <c r="F37" s="45"/>
      <c r="G37" s="45"/>
      <c r="H37" s="241"/>
      <c r="I37" s="344">
        <f>SUM(APRIL!$AK$7)</f>
        <v>0</v>
      </c>
      <c r="J37" s="342"/>
    </row>
    <row r="38" spans="1:10" ht="15.6" customHeight="1" thickBot="1" x14ac:dyDescent="0.25">
      <c r="A38" s="211" t="s">
        <v>334</v>
      </c>
      <c r="B38" s="45"/>
      <c r="C38" s="45"/>
      <c r="D38" s="45"/>
      <c r="E38" s="45"/>
      <c r="F38" s="45"/>
      <c r="G38" s="45"/>
      <c r="H38" s="241"/>
      <c r="I38" s="264"/>
      <c r="J38" s="338">
        <f>SUM(I25:I37)</f>
        <v>0</v>
      </c>
    </row>
    <row r="39" spans="1:10" ht="15.6" customHeight="1" thickTop="1" thickBot="1" x14ac:dyDescent="0.25">
      <c r="A39" s="188" t="s">
        <v>300</v>
      </c>
      <c r="B39" s="45"/>
      <c r="C39" s="45"/>
      <c r="D39" s="45"/>
      <c r="E39" s="45"/>
      <c r="F39" s="45"/>
      <c r="G39" s="45"/>
      <c r="H39" s="241"/>
      <c r="I39" s="241"/>
      <c r="J39" s="351">
        <f>SUM(J18-J38)</f>
        <v>0</v>
      </c>
    </row>
    <row r="40" spans="1:10" ht="15.6" customHeight="1" x14ac:dyDescent="0.2">
      <c r="A40" s="45"/>
      <c r="B40" s="45"/>
      <c r="C40" s="45"/>
      <c r="D40" s="45"/>
      <c r="E40" s="45"/>
      <c r="F40" s="45"/>
      <c r="G40" s="45"/>
      <c r="H40" s="45"/>
      <c r="I40" s="45"/>
      <c r="J40" s="45"/>
    </row>
    <row r="41" spans="1:10" ht="15.6" customHeight="1" x14ac:dyDescent="0.2">
      <c r="A41" s="45" t="s">
        <v>335</v>
      </c>
      <c r="B41" s="45"/>
      <c r="C41" s="45"/>
      <c r="D41" s="45"/>
      <c r="E41" s="45"/>
      <c r="F41" s="45"/>
      <c r="G41" s="45"/>
      <c r="H41" s="45"/>
      <c r="I41" s="45"/>
      <c r="J41" s="45"/>
    </row>
    <row r="42" spans="1:10" ht="15.6" customHeight="1" x14ac:dyDescent="0.2">
      <c r="A42" s="45" t="s">
        <v>336</v>
      </c>
      <c r="B42" s="45"/>
      <c r="C42" s="45"/>
      <c r="D42" s="45"/>
      <c r="E42" s="45"/>
      <c r="F42" s="45"/>
      <c r="G42" s="45"/>
      <c r="H42" s="45"/>
      <c r="I42" s="45"/>
      <c r="J42" s="45"/>
    </row>
    <row r="43" spans="1:10" ht="15.6" customHeight="1" x14ac:dyDescent="0.2">
      <c r="A43" s="45" t="s">
        <v>337</v>
      </c>
      <c r="B43" s="45"/>
      <c r="C43" s="45"/>
      <c r="D43" s="45"/>
      <c r="E43" s="45"/>
      <c r="F43" s="45"/>
      <c r="G43" s="45"/>
      <c r="H43" s="45"/>
      <c r="I43" s="578"/>
      <c r="J43" s="579"/>
    </row>
    <row r="44" spans="1:10" ht="15.6" customHeight="1" x14ac:dyDescent="0.2">
      <c r="A44" s="45"/>
      <c r="B44" s="45"/>
      <c r="C44" s="45"/>
      <c r="D44" s="45"/>
      <c r="E44" s="45"/>
      <c r="F44" s="45"/>
      <c r="G44" s="45"/>
      <c r="H44" s="45"/>
      <c r="I44" s="45"/>
      <c r="J44" s="45"/>
    </row>
    <row r="45" spans="1:10" ht="15.6" customHeight="1" x14ac:dyDescent="0.2">
      <c r="A45" s="191"/>
      <c r="B45" s="191"/>
      <c r="C45" s="191" t="s">
        <v>239</v>
      </c>
      <c r="D45" s="191"/>
      <c r="E45" s="45"/>
      <c r="F45" s="45"/>
      <c r="G45" s="45"/>
      <c r="H45" s="191"/>
      <c r="I45" s="191"/>
      <c r="J45" s="191"/>
    </row>
    <row r="46" spans="1:10" ht="15.6" customHeight="1" x14ac:dyDescent="0.2">
      <c r="A46" s="45"/>
      <c r="B46" s="45"/>
      <c r="C46" s="45"/>
      <c r="D46" s="197" t="s">
        <v>338</v>
      </c>
      <c r="E46" s="45"/>
      <c r="F46" s="45"/>
      <c r="G46" s="45"/>
      <c r="H46" s="178"/>
      <c r="I46" s="178"/>
      <c r="J46" s="214" t="s">
        <v>339</v>
      </c>
    </row>
    <row r="47" spans="1:10" ht="15.6" customHeight="1" x14ac:dyDescent="0.2">
      <c r="A47" s="45"/>
      <c r="B47" s="45"/>
      <c r="C47" s="45"/>
      <c r="D47" s="45"/>
      <c r="E47" s="45"/>
      <c r="F47" s="45"/>
      <c r="G47" s="45"/>
      <c r="H47" s="45" t="s">
        <v>239</v>
      </c>
      <c r="I47" s="45"/>
      <c r="J47" s="45"/>
    </row>
    <row r="48" spans="1:10" ht="15.6" customHeight="1" x14ac:dyDescent="0.2">
      <c r="A48" s="198"/>
      <c r="B48" s="45"/>
      <c r="C48" s="45"/>
      <c r="D48" s="45"/>
      <c r="E48" s="45"/>
      <c r="F48" s="45"/>
      <c r="G48" s="45"/>
      <c r="H48" s="45"/>
      <c r="I48" s="45"/>
      <c r="J48" s="45"/>
    </row>
    <row r="49" spans="1:10" ht="15.6" customHeight="1" x14ac:dyDescent="0.2">
      <c r="A49" s="21" t="s">
        <v>340</v>
      </c>
      <c r="B49" s="21"/>
      <c r="C49" s="21" t="s">
        <v>341</v>
      </c>
      <c r="D49" s="45"/>
      <c r="E49" s="45"/>
      <c r="F49" s="45"/>
      <c r="G49" s="45"/>
      <c r="H49" s="45"/>
      <c r="I49" s="45"/>
      <c r="J49" s="45"/>
    </row>
    <row r="50" spans="1:10" ht="15.6" customHeight="1" x14ac:dyDescent="0.2">
      <c r="A50" s="198" t="s">
        <v>342</v>
      </c>
      <c r="B50" s="198"/>
      <c r="C50" s="198"/>
      <c r="D50" s="198"/>
      <c r="E50" s="198"/>
      <c r="F50" s="198"/>
      <c r="G50" s="198"/>
      <c r="H50" s="198"/>
      <c r="I50" s="198"/>
      <c r="J50" s="45"/>
    </row>
    <row r="51" spans="1:10" ht="15.6" customHeight="1" x14ac:dyDescent="0.2">
      <c r="A51" s="198" t="s">
        <v>343</v>
      </c>
      <c r="B51" s="198"/>
      <c r="C51" s="198"/>
      <c r="D51" s="198"/>
      <c r="E51" s="198"/>
      <c r="F51" s="198"/>
      <c r="G51" s="198"/>
      <c r="H51" s="198"/>
      <c r="I51" s="198"/>
      <c r="J51" s="45"/>
    </row>
  </sheetData>
  <sheetProtection algorithmName="SHA-512" hashValue="ufb+nRES4UyVfbbu3O8IIRq7fqDPW8jB3/jTbjuRbxpX+7PFv4EzuKSBpzAMPO150YoFWuhtlkNKoUIEGrh3Ag==" saltValue="jqeF9j+SC2sGTRnrTVLSrA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IN1843"/>
  <sheetViews>
    <sheetView workbookViewId="0">
      <selection activeCell="G22" sqref="G22"/>
    </sheetView>
  </sheetViews>
  <sheetFormatPr defaultColWidth="9.140625" defaultRowHeight="12.75" customHeight="1" x14ac:dyDescent="0.2"/>
  <cols>
    <col min="1" max="1" width="2.5703125" style="45" customWidth="1"/>
    <col min="2" max="6" width="9.140625" style="45" customWidth="1"/>
    <col min="7" max="7" width="9.140625" style="483" customWidth="1"/>
    <col min="8" max="8" width="32.85546875" style="45" customWidth="1"/>
    <col min="9" max="34" width="9.140625" style="45" customWidth="1"/>
    <col min="35" max="35" width="37" style="45" customWidth="1"/>
    <col min="36" max="37" width="9.140625" style="45" customWidth="1"/>
    <col min="38" max="38" width="2.5703125" style="45" customWidth="1"/>
    <col min="39" max="16384" width="9.140625" style="45"/>
  </cols>
  <sheetData>
    <row r="1" spans="1:248" ht="12.75" customHeight="1" x14ac:dyDescent="0.2">
      <c r="A1" s="21"/>
      <c r="B1" s="23" t="s">
        <v>0</v>
      </c>
      <c r="C1" s="21"/>
      <c r="D1" s="21"/>
      <c r="E1" s="21"/>
      <c r="F1" s="21"/>
      <c r="G1" s="128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48" ht="12.75" customHeight="1" x14ac:dyDescent="0.2">
      <c r="A2" s="21"/>
      <c r="B2" s="545" t="s">
        <v>128</v>
      </c>
      <c r="C2" s="546"/>
      <c r="D2" s="546"/>
      <c r="E2" s="547">
        <f>J685</f>
        <v>0</v>
      </c>
      <c r="F2" s="548"/>
      <c r="G2" s="12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48" customFormat="1" ht="12.75" customHeight="1" thickBot="1" x14ac:dyDescent="0.25">
      <c r="A3" s="164"/>
      <c r="B3" s="165">
        <v>1</v>
      </c>
      <c r="C3" s="165">
        <v>2</v>
      </c>
      <c r="D3" s="165">
        <v>3</v>
      </c>
      <c r="E3" s="166">
        <v>4</v>
      </c>
      <c r="F3" s="167">
        <v>5</v>
      </c>
      <c r="G3" s="168"/>
      <c r="H3" s="167">
        <v>7</v>
      </c>
      <c r="I3" s="169">
        <v>8</v>
      </c>
      <c r="J3" s="165">
        <v>9</v>
      </c>
      <c r="K3" s="167">
        <v>10</v>
      </c>
      <c r="L3" s="165">
        <v>11</v>
      </c>
      <c r="M3" s="165" t="s">
        <v>1</v>
      </c>
      <c r="N3" s="165">
        <v>12</v>
      </c>
      <c r="O3" s="165">
        <v>13</v>
      </c>
      <c r="P3" s="165">
        <v>14</v>
      </c>
      <c r="Q3" s="165">
        <v>15</v>
      </c>
      <c r="R3" s="167" t="s">
        <v>2</v>
      </c>
      <c r="S3" s="170"/>
      <c r="T3" s="164"/>
      <c r="U3" s="165">
        <v>16</v>
      </c>
      <c r="V3" s="165">
        <v>17</v>
      </c>
      <c r="W3" s="165">
        <v>18</v>
      </c>
      <c r="X3" s="165">
        <v>19</v>
      </c>
      <c r="Y3" s="165">
        <v>20</v>
      </c>
      <c r="Z3" s="165" t="s">
        <v>3</v>
      </c>
      <c r="AA3" s="165">
        <v>21</v>
      </c>
      <c r="AB3" s="165">
        <v>22</v>
      </c>
      <c r="AC3" s="165">
        <v>23</v>
      </c>
      <c r="AD3" s="165">
        <v>24</v>
      </c>
      <c r="AE3" s="165">
        <v>25</v>
      </c>
      <c r="AF3" s="165">
        <v>26</v>
      </c>
      <c r="AG3" s="165">
        <v>27</v>
      </c>
      <c r="AH3" s="165">
        <v>28</v>
      </c>
      <c r="AI3" s="171">
        <v>29</v>
      </c>
      <c r="AJ3" s="165">
        <v>30</v>
      </c>
      <c r="AK3" s="167">
        <v>31</v>
      </c>
      <c r="AL3" s="170"/>
    </row>
    <row r="4" spans="1:248" s="4" customFormat="1" ht="12.75" customHeight="1" thickTop="1" x14ac:dyDescent="0.2">
      <c r="A4" s="1"/>
      <c r="B4" s="68" t="s">
        <v>4</v>
      </c>
      <c r="C4" s="69"/>
      <c r="D4" s="68" t="s">
        <v>504</v>
      </c>
      <c r="E4" s="68" t="s">
        <v>6</v>
      </c>
      <c r="F4" s="70" t="s">
        <v>7</v>
      </c>
      <c r="G4" s="125"/>
      <c r="H4" s="70"/>
      <c r="I4" s="92"/>
      <c r="J4" s="68"/>
      <c r="K4" s="70"/>
      <c r="L4" s="68"/>
      <c r="M4" s="68"/>
      <c r="N4" s="68" t="s">
        <v>502</v>
      </c>
      <c r="O4" s="75" t="s">
        <v>505</v>
      </c>
      <c r="P4" s="172"/>
      <c r="Q4" s="68" t="s">
        <v>272</v>
      </c>
      <c r="R4" s="70" t="s">
        <v>273</v>
      </c>
      <c r="S4" s="93"/>
      <c r="T4" s="517"/>
      <c r="U4" s="554" t="s">
        <v>265</v>
      </c>
      <c r="V4" s="555"/>
      <c r="W4" s="555"/>
      <c r="X4" s="555"/>
      <c r="Y4" s="556"/>
      <c r="Z4" s="68" t="s">
        <v>10</v>
      </c>
      <c r="AA4" s="68" t="s">
        <v>11</v>
      </c>
      <c r="AB4" s="68" t="s">
        <v>205</v>
      </c>
      <c r="AC4" s="68" t="s">
        <v>12</v>
      </c>
      <c r="AD4" s="68" t="s">
        <v>13</v>
      </c>
      <c r="AE4" s="68" t="s">
        <v>14</v>
      </c>
      <c r="AF4" s="68"/>
      <c r="AG4" s="68"/>
      <c r="AH4" s="75"/>
      <c r="AI4" s="518"/>
      <c r="AJ4" s="68" t="s">
        <v>15</v>
      </c>
      <c r="AK4" s="70" t="s">
        <v>7</v>
      </c>
      <c r="AL4" s="3"/>
    </row>
    <row r="5" spans="1:248" s="95" customFormat="1" ht="12.75" customHeight="1" x14ac:dyDescent="0.2">
      <c r="A5" s="10"/>
      <c r="B5" s="68" t="s">
        <v>8</v>
      </c>
      <c r="C5" s="68" t="s">
        <v>16</v>
      </c>
      <c r="D5" s="68" t="s">
        <v>203</v>
      </c>
      <c r="E5" s="68" t="s">
        <v>8</v>
      </c>
      <c r="F5" s="70" t="s">
        <v>18</v>
      </c>
      <c r="G5" s="125" t="s">
        <v>19</v>
      </c>
      <c r="H5" s="70" t="s">
        <v>20</v>
      </c>
      <c r="I5" s="92" t="s">
        <v>242</v>
      </c>
      <c r="J5" s="68" t="s">
        <v>21</v>
      </c>
      <c r="K5" s="70" t="s">
        <v>22</v>
      </c>
      <c r="L5" s="68" t="s">
        <v>235</v>
      </c>
      <c r="M5" s="68" t="s">
        <v>236</v>
      </c>
      <c r="N5" s="68" t="s">
        <v>503</v>
      </c>
      <c r="O5" s="75" t="s">
        <v>501</v>
      </c>
      <c r="P5" s="77" t="s">
        <v>23</v>
      </c>
      <c r="Q5" s="68" t="s">
        <v>8</v>
      </c>
      <c r="R5" s="70" t="s">
        <v>8</v>
      </c>
      <c r="S5" s="75" t="s">
        <v>135</v>
      </c>
      <c r="T5" s="70" t="s">
        <v>135</v>
      </c>
      <c r="U5" s="68" t="s">
        <v>25</v>
      </c>
      <c r="V5" s="68" t="s">
        <v>26</v>
      </c>
      <c r="W5" s="68" t="s">
        <v>27</v>
      </c>
      <c r="X5" s="68" t="s">
        <v>28</v>
      </c>
      <c r="Y5" s="68" t="s">
        <v>136</v>
      </c>
      <c r="Z5" s="68" t="s">
        <v>261</v>
      </c>
      <c r="AA5" s="68" t="s">
        <v>137</v>
      </c>
      <c r="AB5" s="68" t="s">
        <v>204</v>
      </c>
      <c r="AC5" s="68" t="s">
        <v>30</v>
      </c>
      <c r="AD5" s="68" t="s">
        <v>140</v>
      </c>
      <c r="AE5" s="68" t="s">
        <v>31</v>
      </c>
      <c r="AF5" s="68" t="s">
        <v>32</v>
      </c>
      <c r="AG5" s="68" t="s">
        <v>206</v>
      </c>
      <c r="AH5" s="75" t="s">
        <v>16</v>
      </c>
      <c r="AI5" s="71" t="s">
        <v>34</v>
      </c>
      <c r="AJ5" s="68" t="s">
        <v>35</v>
      </c>
      <c r="AK5" s="70" t="s">
        <v>18</v>
      </c>
      <c r="AL5" s="93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  <c r="DL5" s="94"/>
      <c r="DM5" s="94"/>
      <c r="DN5" s="94"/>
      <c r="DO5" s="94"/>
      <c r="DP5" s="94"/>
      <c r="DQ5" s="94"/>
      <c r="DR5" s="94"/>
      <c r="DS5" s="94"/>
      <c r="DT5" s="94"/>
      <c r="DU5" s="94"/>
      <c r="DV5" s="94"/>
      <c r="DW5" s="94"/>
      <c r="DX5" s="94"/>
      <c r="DY5" s="94"/>
      <c r="DZ5" s="94"/>
      <c r="EA5" s="94"/>
      <c r="EB5" s="94"/>
      <c r="EC5" s="94"/>
      <c r="ED5" s="94"/>
      <c r="EE5" s="94"/>
      <c r="EF5" s="94"/>
      <c r="EG5" s="94"/>
      <c r="EH5" s="94"/>
      <c r="EI5" s="94"/>
      <c r="EJ5" s="94"/>
      <c r="EK5" s="94"/>
      <c r="EL5" s="94"/>
      <c r="EM5" s="94"/>
      <c r="EN5" s="94"/>
      <c r="EO5" s="94"/>
      <c r="EP5" s="94"/>
      <c r="EQ5" s="94"/>
      <c r="ER5" s="94"/>
      <c r="ES5" s="94"/>
      <c r="ET5" s="94"/>
      <c r="EU5" s="94"/>
      <c r="EV5" s="94"/>
      <c r="EW5" s="94"/>
      <c r="EX5" s="94"/>
      <c r="EY5" s="94"/>
      <c r="EZ5" s="94"/>
      <c r="FA5" s="94"/>
      <c r="FB5" s="94"/>
      <c r="FC5" s="94"/>
      <c r="FD5" s="94"/>
      <c r="FE5" s="94"/>
      <c r="FF5" s="94"/>
      <c r="FG5" s="94"/>
      <c r="FH5" s="94"/>
      <c r="FI5" s="94"/>
      <c r="FJ5" s="94"/>
      <c r="FK5" s="94"/>
      <c r="FL5" s="94"/>
      <c r="FM5" s="94"/>
      <c r="FN5" s="94"/>
      <c r="FO5" s="94"/>
      <c r="FP5" s="94"/>
      <c r="FQ5" s="94"/>
      <c r="FR5" s="94"/>
      <c r="FS5" s="94"/>
      <c r="FT5" s="94"/>
      <c r="FU5" s="94"/>
      <c r="FV5" s="94"/>
      <c r="FW5" s="94"/>
      <c r="FX5" s="94"/>
      <c r="FY5" s="94"/>
      <c r="FZ5" s="94"/>
      <c r="GA5" s="94"/>
      <c r="GB5" s="94"/>
      <c r="GC5" s="94"/>
      <c r="GD5" s="94"/>
      <c r="GE5" s="94"/>
      <c r="GF5" s="94"/>
      <c r="GG5" s="94"/>
      <c r="GH5" s="94"/>
      <c r="GI5" s="94"/>
      <c r="GJ5" s="94"/>
      <c r="GK5" s="94"/>
      <c r="GL5" s="94"/>
      <c r="GM5" s="94"/>
      <c r="GN5" s="94"/>
      <c r="GO5" s="94"/>
      <c r="GP5" s="94"/>
      <c r="GQ5" s="94"/>
      <c r="GR5" s="94"/>
      <c r="GS5" s="94"/>
      <c r="GT5" s="94"/>
      <c r="GU5" s="94"/>
      <c r="GV5" s="94"/>
      <c r="GW5" s="94"/>
      <c r="GX5" s="94"/>
      <c r="GY5" s="94"/>
      <c r="GZ5" s="94"/>
      <c r="HA5" s="94"/>
      <c r="HB5" s="94"/>
      <c r="HC5" s="94"/>
      <c r="HD5" s="94"/>
      <c r="HE5" s="94"/>
      <c r="HF5" s="94"/>
      <c r="HG5" s="94"/>
      <c r="HH5" s="94"/>
      <c r="HI5" s="94"/>
      <c r="HJ5" s="94"/>
      <c r="HK5" s="94"/>
      <c r="HL5" s="94"/>
      <c r="HM5" s="94"/>
      <c r="HN5" s="94"/>
      <c r="HO5" s="94"/>
      <c r="HP5" s="94"/>
      <c r="HQ5" s="94"/>
      <c r="HR5" s="94"/>
      <c r="HS5" s="94"/>
      <c r="HT5" s="94"/>
      <c r="HU5" s="94"/>
      <c r="HV5" s="94"/>
      <c r="HW5" s="94"/>
      <c r="HX5" s="94"/>
      <c r="HY5" s="94"/>
      <c r="HZ5" s="94"/>
      <c r="IA5" s="94"/>
      <c r="IB5" s="94"/>
      <c r="IC5" s="94"/>
      <c r="ID5" s="94"/>
      <c r="IE5" s="94"/>
      <c r="IF5" s="94"/>
      <c r="IG5" s="94"/>
      <c r="IH5" s="94"/>
      <c r="II5" s="94"/>
      <c r="IJ5" s="94"/>
      <c r="IK5" s="94"/>
      <c r="IL5" s="94"/>
      <c r="IM5" s="94"/>
      <c r="IN5" s="94"/>
    </row>
    <row r="6" spans="1:248" s="95" customFormat="1" ht="12.75" customHeight="1" thickBot="1" x14ac:dyDescent="0.25">
      <c r="A6" s="12"/>
      <c r="B6" s="79" t="s">
        <v>36</v>
      </c>
      <c r="C6" s="79" t="s">
        <v>37</v>
      </c>
      <c r="D6" s="79" t="s">
        <v>38</v>
      </c>
      <c r="E6" s="79" t="s">
        <v>39</v>
      </c>
      <c r="F6" s="80" t="s">
        <v>40</v>
      </c>
      <c r="G6" s="126"/>
      <c r="H6" s="80"/>
      <c r="I6" s="96" t="s">
        <v>41</v>
      </c>
      <c r="J6" s="79"/>
      <c r="K6" s="80"/>
      <c r="L6" s="79"/>
      <c r="M6" s="79"/>
      <c r="N6" s="79" t="s">
        <v>238</v>
      </c>
      <c r="O6" s="82" t="s">
        <v>238</v>
      </c>
      <c r="P6" s="84"/>
      <c r="Q6" s="516" t="s">
        <v>24</v>
      </c>
      <c r="R6" s="85" t="s">
        <v>24</v>
      </c>
      <c r="S6" s="82" t="s">
        <v>109</v>
      </c>
      <c r="T6" s="80" t="s">
        <v>187</v>
      </c>
      <c r="U6" s="79" t="s">
        <v>42</v>
      </c>
      <c r="V6" s="79" t="s">
        <v>43</v>
      </c>
      <c r="W6" s="79"/>
      <c r="X6" s="79" t="s">
        <v>44</v>
      </c>
      <c r="Y6" s="79" t="s">
        <v>30</v>
      </c>
      <c r="Z6" s="79" t="s">
        <v>30</v>
      </c>
      <c r="AA6" s="79" t="s">
        <v>138</v>
      </c>
      <c r="AB6" s="79" t="s">
        <v>15</v>
      </c>
      <c r="AC6" s="79" t="s">
        <v>139</v>
      </c>
      <c r="AD6" s="79" t="s">
        <v>141</v>
      </c>
      <c r="AE6" s="79" t="s">
        <v>47</v>
      </c>
      <c r="AF6" s="79" t="s">
        <v>48</v>
      </c>
      <c r="AG6" s="79" t="s">
        <v>15</v>
      </c>
      <c r="AH6" s="82" t="s">
        <v>30</v>
      </c>
      <c r="AI6" s="97"/>
      <c r="AJ6" s="79" t="s">
        <v>49</v>
      </c>
      <c r="AK6" s="80" t="s">
        <v>188</v>
      </c>
      <c r="AL6" s="98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  <c r="DL6" s="94"/>
      <c r="DM6" s="94"/>
      <c r="DN6" s="94"/>
      <c r="DO6" s="94"/>
      <c r="DP6" s="94"/>
      <c r="DQ6" s="94"/>
      <c r="DR6" s="94"/>
      <c r="DS6" s="94"/>
      <c r="DT6" s="94"/>
      <c r="DU6" s="94"/>
      <c r="DV6" s="94"/>
      <c r="DW6" s="94"/>
      <c r="DX6" s="94"/>
      <c r="DY6" s="94"/>
      <c r="DZ6" s="94"/>
      <c r="EA6" s="94"/>
      <c r="EB6" s="94"/>
      <c r="EC6" s="94"/>
      <c r="ED6" s="94"/>
      <c r="EE6" s="94"/>
      <c r="EF6" s="94"/>
      <c r="EG6" s="94"/>
      <c r="EH6" s="94"/>
      <c r="EI6" s="94"/>
      <c r="EJ6" s="94"/>
      <c r="EK6" s="94"/>
      <c r="EL6" s="94"/>
      <c r="EM6" s="94"/>
      <c r="EN6" s="94"/>
      <c r="EO6" s="94"/>
      <c r="EP6" s="94"/>
      <c r="EQ6" s="94"/>
      <c r="ER6" s="94"/>
      <c r="ES6" s="94"/>
      <c r="ET6" s="94"/>
      <c r="EU6" s="94"/>
      <c r="EV6" s="94"/>
      <c r="EW6" s="94"/>
      <c r="EX6" s="94"/>
      <c r="EY6" s="94"/>
      <c r="EZ6" s="94"/>
      <c r="FA6" s="94"/>
      <c r="FB6" s="94"/>
      <c r="FC6" s="94"/>
      <c r="FD6" s="94"/>
      <c r="FE6" s="94"/>
      <c r="FF6" s="94"/>
      <c r="FG6" s="94"/>
      <c r="FH6" s="94"/>
      <c r="FI6" s="94"/>
      <c r="FJ6" s="94"/>
      <c r="FK6" s="94"/>
      <c r="FL6" s="94"/>
      <c r="FM6" s="94"/>
      <c r="FN6" s="94"/>
      <c r="FO6" s="94"/>
      <c r="FP6" s="94"/>
      <c r="FQ6" s="94"/>
      <c r="FR6" s="94"/>
      <c r="FS6" s="94"/>
      <c r="FT6" s="94"/>
      <c r="FU6" s="94"/>
      <c r="FV6" s="94"/>
      <c r="FW6" s="94"/>
      <c r="FX6" s="94"/>
      <c r="FY6" s="94"/>
      <c r="FZ6" s="94"/>
      <c r="GA6" s="94"/>
      <c r="GB6" s="94"/>
      <c r="GC6" s="94"/>
      <c r="GD6" s="94"/>
      <c r="GE6" s="94"/>
      <c r="GF6" s="94"/>
      <c r="GG6" s="94"/>
      <c r="GH6" s="94"/>
      <c r="GI6" s="94"/>
      <c r="GJ6" s="94"/>
      <c r="GK6" s="94"/>
      <c r="GL6" s="94"/>
      <c r="GM6" s="94"/>
      <c r="GN6" s="94"/>
      <c r="GO6" s="94"/>
      <c r="GP6" s="94"/>
      <c r="GQ6" s="94"/>
      <c r="GR6" s="94"/>
      <c r="GS6" s="94"/>
      <c r="GT6" s="94"/>
      <c r="GU6" s="94"/>
      <c r="GV6" s="94"/>
      <c r="GW6" s="94"/>
      <c r="GX6" s="94"/>
      <c r="GY6" s="94"/>
      <c r="GZ6" s="94"/>
      <c r="HA6" s="94"/>
      <c r="HB6" s="94"/>
      <c r="HC6" s="94"/>
      <c r="HD6" s="94"/>
      <c r="HE6" s="94"/>
      <c r="HF6" s="94"/>
      <c r="HG6" s="94"/>
      <c r="HH6" s="94"/>
      <c r="HI6" s="94"/>
      <c r="HJ6" s="94"/>
      <c r="HK6" s="94"/>
      <c r="HL6" s="94"/>
      <c r="HM6" s="94"/>
      <c r="HN6" s="94"/>
      <c r="HO6" s="94"/>
      <c r="HP6" s="94"/>
      <c r="HQ6" s="94"/>
      <c r="HR6" s="94"/>
      <c r="HS6" s="94"/>
      <c r="HT6" s="94"/>
      <c r="HU6" s="94"/>
      <c r="HV6" s="94"/>
      <c r="HW6" s="94"/>
      <c r="HX6" s="94"/>
      <c r="HY6" s="94"/>
      <c r="HZ6" s="94"/>
      <c r="IA6" s="94"/>
      <c r="IB6" s="94"/>
      <c r="IC6" s="94"/>
      <c r="ID6" s="94"/>
      <c r="IE6" s="94"/>
      <c r="IF6" s="94"/>
      <c r="IG6" s="94"/>
      <c r="IH6" s="94"/>
      <c r="II6" s="94"/>
      <c r="IJ6" s="94"/>
      <c r="IK6" s="94"/>
      <c r="IL6" s="94"/>
      <c r="IM6" s="94"/>
      <c r="IN6" s="94"/>
    </row>
    <row r="7" spans="1:248" s="330" customFormat="1" ht="12.75" customHeight="1" thickTop="1" x14ac:dyDescent="0.2">
      <c r="A7" s="325"/>
      <c r="B7" s="380">
        <f>B683</f>
        <v>0</v>
      </c>
      <c r="C7" s="380">
        <f>C683</f>
        <v>0</v>
      </c>
      <c r="D7" s="380">
        <f>D683</f>
        <v>0</v>
      </c>
      <c r="E7" s="391">
        <f>E683</f>
        <v>0</v>
      </c>
      <c r="F7" s="383">
        <f>F683</f>
        <v>0</v>
      </c>
      <c r="G7" s="127" t="str">
        <f>C11</f>
        <v>MAY</v>
      </c>
      <c r="H7" s="326"/>
      <c r="I7" s="327"/>
      <c r="J7" s="380">
        <f>J683-J21</f>
        <v>0</v>
      </c>
      <c r="K7" s="381">
        <f t="shared" ref="K7:R7" si="0">K683</f>
        <v>0</v>
      </c>
      <c r="L7" s="380">
        <f t="shared" si="0"/>
        <v>0</v>
      </c>
      <c r="M7" s="380">
        <f t="shared" si="0"/>
        <v>0</v>
      </c>
      <c r="N7" s="380">
        <f t="shared" si="0"/>
        <v>0</v>
      </c>
      <c r="O7" s="392">
        <f t="shared" si="0"/>
        <v>0</v>
      </c>
      <c r="P7" s="391">
        <f t="shared" si="0"/>
        <v>0</v>
      </c>
      <c r="Q7" s="380">
        <f t="shared" si="0"/>
        <v>0</v>
      </c>
      <c r="R7" s="381">
        <f t="shared" si="0"/>
        <v>0</v>
      </c>
      <c r="S7" s="382">
        <f>SUM(L7:R7)</f>
        <v>0</v>
      </c>
      <c r="T7" s="383">
        <f>SUM(U7:AK7)</f>
        <v>0</v>
      </c>
      <c r="U7" s="380">
        <f t="shared" ref="U7:AH7" si="1">U683</f>
        <v>0</v>
      </c>
      <c r="V7" s="380">
        <f t="shared" si="1"/>
        <v>0</v>
      </c>
      <c r="W7" s="380">
        <f t="shared" si="1"/>
        <v>0</v>
      </c>
      <c r="X7" s="380">
        <f t="shared" si="1"/>
        <v>0</v>
      </c>
      <c r="Y7" s="380">
        <f t="shared" si="1"/>
        <v>0</v>
      </c>
      <c r="Z7" s="380">
        <f t="shared" si="1"/>
        <v>0</v>
      </c>
      <c r="AA7" s="380">
        <f t="shared" si="1"/>
        <v>0</v>
      </c>
      <c r="AB7" s="380">
        <f t="shared" si="1"/>
        <v>0</v>
      </c>
      <c r="AC7" s="380">
        <f t="shared" si="1"/>
        <v>0</v>
      </c>
      <c r="AD7" s="380">
        <f t="shared" si="1"/>
        <v>0</v>
      </c>
      <c r="AE7" s="380">
        <f t="shared" si="1"/>
        <v>0</v>
      </c>
      <c r="AF7" s="380">
        <f t="shared" si="1"/>
        <v>0</v>
      </c>
      <c r="AG7" s="380">
        <f t="shared" si="1"/>
        <v>0</v>
      </c>
      <c r="AH7" s="381">
        <f t="shared" si="1"/>
        <v>0</v>
      </c>
      <c r="AI7" s="328"/>
      <c r="AJ7" s="380">
        <f>AJ683</f>
        <v>0</v>
      </c>
      <c r="AK7" s="381">
        <f>AK683</f>
        <v>0</v>
      </c>
      <c r="AL7" s="329"/>
    </row>
    <row r="8" spans="1:248" s="120" customFormat="1" ht="12.75" customHeight="1" x14ac:dyDescent="0.2">
      <c r="A8" s="36"/>
      <c r="B8" s="36"/>
      <c r="C8" s="36"/>
      <c r="D8" s="36"/>
      <c r="E8" s="36"/>
      <c r="F8" s="36"/>
      <c r="G8" s="128"/>
      <c r="H8" s="36"/>
      <c r="I8" s="36"/>
      <c r="J8" s="136"/>
      <c r="K8" s="136"/>
      <c r="L8" s="36"/>
      <c r="M8" s="36"/>
      <c r="N8" s="36"/>
      <c r="O8" s="36"/>
      <c r="P8" s="36"/>
      <c r="Q8" s="36"/>
      <c r="R8" s="36"/>
      <c r="S8" s="36"/>
      <c r="T8" s="399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48" ht="12.75" customHeight="1" x14ac:dyDescent="0.2">
      <c r="A9" s="21"/>
      <c r="B9" s="21"/>
      <c r="C9" s="21"/>
      <c r="D9" s="21"/>
      <c r="E9" s="21"/>
      <c r="F9" s="21"/>
      <c r="G9" s="128"/>
      <c r="H9" s="21"/>
      <c r="I9" s="24"/>
      <c r="J9" s="301"/>
      <c r="K9" s="30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48" ht="12.75" customHeight="1" x14ac:dyDescent="0.2">
      <c r="A10" s="21"/>
      <c r="B10" s="21"/>
      <c r="C10" s="21"/>
      <c r="D10" s="21"/>
      <c r="E10" s="21"/>
      <c r="F10" s="21"/>
      <c r="G10" s="552" t="str">
        <f>APRIL!G10</f>
        <v>UNITED STEELWORKERS - LOCAL UNION</v>
      </c>
      <c r="H10" s="552"/>
      <c r="I10" s="552"/>
      <c r="J10" s="93"/>
      <c r="K10" s="30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tr">
        <f>JANUARY!AA10</f>
        <v>FINANCIAL SECRETARY'S CASH BOOK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48" s="152" customFormat="1" ht="12.75" customHeight="1" x14ac:dyDescent="0.2">
      <c r="A11" s="141"/>
      <c r="B11" s="139" t="s">
        <v>51</v>
      </c>
      <c r="C11" s="73" t="s">
        <v>96</v>
      </c>
      <c r="D11" s="139" t="s">
        <v>241</v>
      </c>
      <c r="E11" s="30">
        <f>APRIL!E11</f>
        <v>0</v>
      </c>
      <c r="F11" s="141"/>
      <c r="G11" s="149"/>
      <c r="H11" s="141"/>
      <c r="I11" s="150"/>
      <c r="J11" s="302"/>
      <c r="K11" s="302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39"/>
      <c r="AJ11" s="151" t="str">
        <f>C11</f>
        <v>MAY</v>
      </c>
      <c r="AK11" s="30">
        <f>E11</f>
        <v>0</v>
      </c>
      <c r="AL11" s="141"/>
    </row>
    <row r="12" spans="1:248" s="152" customFormat="1" ht="12.75" customHeight="1" x14ac:dyDescent="0.2">
      <c r="A12" s="141"/>
      <c r="B12" s="139" t="s">
        <v>52</v>
      </c>
      <c r="C12" s="148" t="s">
        <v>143</v>
      </c>
      <c r="D12" s="141"/>
      <c r="E12" s="141"/>
      <c r="F12" s="141"/>
      <c r="G12" s="149"/>
      <c r="H12" s="141"/>
      <c r="I12" s="150" t="s">
        <v>53</v>
      </c>
      <c r="J12" s="302"/>
      <c r="K12" s="302"/>
      <c r="L12" s="150"/>
      <c r="M12" s="141"/>
      <c r="N12" s="141"/>
      <c r="O12" s="141"/>
      <c r="P12" s="139"/>
      <c r="Q12" s="141"/>
      <c r="R12" s="139"/>
      <c r="S12" s="141"/>
      <c r="T12" s="141"/>
      <c r="U12" s="141"/>
      <c r="V12" s="141"/>
      <c r="W12" s="141"/>
      <c r="X12" s="141"/>
      <c r="Y12" s="141"/>
      <c r="Z12" s="141"/>
      <c r="AA12" s="141"/>
      <c r="AB12" s="153" t="s">
        <v>54</v>
      </c>
      <c r="AC12" s="141"/>
      <c r="AD12" s="141"/>
      <c r="AE12" s="141"/>
      <c r="AF12" s="141"/>
      <c r="AG12" s="141"/>
      <c r="AH12" s="141"/>
      <c r="AI12" s="139" t="str">
        <f>B12</f>
        <v>Page No.</v>
      </c>
      <c r="AJ12" s="148" t="str">
        <f>C12</f>
        <v>1</v>
      </c>
      <c r="AK12" s="154"/>
      <c r="AL12" s="156"/>
    </row>
    <row r="13" spans="1:248" ht="12.75" customHeight="1" x14ac:dyDescent="0.2">
      <c r="A13" s="3"/>
      <c r="B13" s="3"/>
      <c r="C13" s="3"/>
      <c r="D13" s="3"/>
      <c r="E13" s="3"/>
      <c r="F13" s="3"/>
      <c r="G13" s="129"/>
      <c r="H13" s="3"/>
      <c r="I13" s="5"/>
      <c r="J13" s="106"/>
      <c r="K13" s="106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30"/>
      <c r="AK13" s="121"/>
      <c r="AL13" s="3"/>
    </row>
    <row r="14" spans="1:248" ht="12.75" customHeight="1" x14ac:dyDescent="0.2">
      <c r="A14" s="26"/>
      <c r="B14" s="26"/>
      <c r="C14" s="26"/>
      <c r="D14" s="26"/>
      <c r="E14" s="26"/>
      <c r="F14" s="26"/>
      <c r="G14" s="130"/>
      <c r="H14" s="26"/>
      <c r="I14" s="27"/>
      <c r="J14" s="303"/>
      <c r="K14" s="303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39"/>
      <c r="AK14" s="26"/>
      <c r="AL14" s="26"/>
    </row>
    <row r="15" spans="1:248" customFormat="1" ht="12.75" customHeight="1" x14ac:dyDescent="0.2">
      <c r="A15" s="1"/>
      <c r="B15" s="3"/>
      <c r="C15" s="3" t="s">
        <v>55</v>
      </c>
      <c r="D15" s="3"/>
      <c r="E15" s="13"/>
      <c r="F15" s="1"/>
      <c r="G15" s="131"/>
      <c r="H15" s="2" t="s">
        <v>56</v>
      </c>
      <c r="I15" s="99"/>
      <c r="J15" s="550" t="s">
        <v>264</v>
      </c>
      <c r="K15" s="551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48" customFormat="1" ht="12.75" customHeight="1" x14ac:dyDescent="0.2">
      <c r="A16" s="1"/>
      <c r="B16" s="3"/>
      <c r="C16" s="3"/>
      <c r="D16" s="3"/>
      <c r="E16" s="13"/>
      <c r="F16" s="1"/>
      <c r="G16" s="131"/>
      <c r="H16" s="14"/>
      <c r="I16" s="100"/>
      <c r="J16" s="106"/>
      <c r="K16" s="67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64"/>
      <c r="B17" s="165">
        <v>1</v>
      </c>
      <c r="C17" s="165">
        <v>2</v>
      </c>
      <c r="D17" s="165">
        <v>3</v>
      </c>
      <c r="E17" s="166">
        <v>4</v>
      </c>
      <c r="F17" s="167">
        <v>5</v>
      </c>
      <c r="G17" s="168"/>
      <c r="H17" s="167">
        <v>7</v>
      </c>
      <c r="I17" s="169">
        <v>8</v>
      </c>
      <c r="J17" s="304">
        <v>9</v>
      </c>
      <c r="K17" s="305">
        <v>10</v>
      </c>
      <c r="L17" s="165">
        <v>11</v>
      </c>
      <c r="M17" s="165" t="s">
        <v>1</v>
      </c>
      <c r="N17" s="165">
        <v>12</v>
      </c>
      <c r="O17" s="165">
        <v>13</v>
      </c>
      <c r="P17" s="165">
        <v>14</v>
      </c>
      <c r="Q17" s="165">
        <v>15</v>
      </c>
      <c r="R17" s="167" t="s">
        <v>2</v>
      </c>
      <c r="S17" s="170"/>
      <c r="T17" s="164"/>
      <c r="U17" s="165">
        <v>16</v>
      </c>
      <c r="V17" s="165">
        <v>17</v>
      </c>
      <c r="W17" s="165">
        <v>18</v>
      </c>
      <c r="X17" s="165">
        <v>19</v>
      </c>
      <c r="Y17" s="165">
        <v>20</v>
      </c>
      <c r="Z17" s="165" t="s">
        <v>3</v>
      </c>
      <c r="AA17" s="165">
        <v>21</v>
      </c>
      <c r="AB17" s="165">
        <v>22</v>
      </c>
      <c r="AC17" s="165">
        <v>23</v>
      </c>
      <c r="AD17" s="165">
        <v>24</v>
      </c>
      <c r="AE17" s="165">
        <v>25</v>
      </c>
      <c r="AF17" s="165">
        <v>26</v>
      </c>
      <c r="AG17" s="165">
        <v>27</v>
      </c>
      <c r="AH17" s="165">
        <v>28</v>
      </c>
      <c r="AI17" s="171">
        <v>29</v>
      </c>
      <c r="AJ17" s="165">
        <v>30</v>
      </c>
      <c r="AK17" s="167">
        <v>31</v>
      </c>
      <c r="AL17" s="170"/>
    </row>
    <row r="18" spans="1:38" s="4" customFormat="1" ht="12.75" customHeight="1" thickTop="1" x14ac:dyDescent="0.2">
      <c r="A18" s="1"/>
      <c r="B18" s="89" t="s">
        <v>4</v>
      </c>
      <c r="C18" s="101"/>
      <c r="D18" s="89" t="s">
        <v>5</v>
      </c>
      <c r="E18" s="89" t="s">
        <v>6</v>
      </c>
      <c r="F18" s="88" t="s">
        <v>7</v>
      </c>
      <c r="G18" s="132"/>
      <c r="H18" s="88"/>
      <c r="I18" s="103"/>
      <c r="J18" s="89"/>
      <c r="K18" s="88"/>
      <c r="L18" s="89"/>
      <c r="M18" s="89"/>
      <c r="N18" s="89" t="s">
        <v>237</v>
      </c>
      <c r="O18" s="104" t="s">
        <v>505</v>
      </c>
      <c r="P18" s="163"/>
      <c r="Q18" s="107" t="s">
        <v>272</v>
      </c>
      <c r="R18" s="160" t="s">
        <v>273</v>
      </c>
      <c r="S18" s="106"/>
      <c r="T18" s="67"/>
      <c r="U18" s="542" t="s">
        <v>265</v>
      </c>
      <c r="V18" s="543"/>
      <c r="W18" s="543"/>
      <c r="X18" s="543"/>
      <c r="Y18" s="544"/>
      <c r="Z18" s="89" t="s">
        <v>10</v>
      </c>
      <c r="AA18" s="89" t="s">
        <v>11</v>
      </c>
      <c r="AB18" s="89" t="s">
        <v>205</v>
      </c>
      <c r="AC18" s="89" t="s">
        <v>12</v>
      </c>
      <c r="AD18" s="89" t="s">
        <v>13</v>
      </c>
      <c r="AE18" s="89" t="s">
        <v>14</v>
      </c>
      <c r="AF18" s="89"/>
      <c r="AG18" s="89"/>
      <c r="AH18" s="104"/>
      <c r="AI18" s="105"/>
      <c r="AJ18" s="89" t="s">
        <v>15</v>
      </c>
      <c r="AK18" s="88" t="s">
        <v>7</v>
      </c>
      <c r="AL18" s="3"/>
    </row>
    <row r="19" spans="1:38" s="4" customFormat="1" ht="12.75" customHeight="1" x14ac:dyDescent="0.2">
      <c r="A19" s="1"/>
      <c r="B19" s="89" t="s">
        <v>8</v>
      </c>
      <c r="C19" s="89" t="s">
        <v>16</v>
      </c>
      <c r="D19" s="89" t="s">
        <v>17</v>
      </c>
      <c r="E19" s="89" t="s">
        <v>8</v>
      </c>
      <c r="F19" s="88" t="s">
        <v>18</v>
      </c>
      <c r="G19" s="132" t="s">
        <v>19</v>
      </c>
      <c r="H19" s="88" t="s">
        <v>20</v>
      </c>
      <c r="I19" s="103" t="s">
        <v>242</v>
      </c>
      <c r="J19" s="89" t="s">
        <v>21</v>
      </c>
      <c r="K19" s="88" t="s">
        <v>22</v>
      </c>
      <c r="L19" s="107" t="s">
        <v>235</v>
      </c>
      <c r="M19" s="107" t="s">
        <v>236</v>
      </c>
      <c r="N19" s="89" t="s">
        <v>501</v>
      </c>
      <c r="O19" s="104" t="s">
        <v>501</v>
      </c>
      <c r="P19" s="158" t="s">
        <v>23</v>
      </c>
      <c r="Q19" s="107" t="s">
        <v>8</v>
      </c>
      <c r="R19" s="160" t="s">
        <v>8</v>
      </c>
      <c r="S19" s="106"/>
      <c r="T19" s="67"/>
      <c r="U19" s="89" t="s">
        <v>25</v>
      </c>
      <c r="V19" s="89" t="s">
        <v>26</v>
      </c>
      <c r="W19" s="89" t="s">
        <v>27</v>
      </c>
      <c r="X19" s="89" t="s">
        <v>28</v>
      </c>
      <c r="Y19" s="89" t="s">
        <v>136</v>
      </c>
      <c r="Z19" s="89" t="s">
        <v>261</v>
      </c>
      <c r="AA19" s="89" t="s">
        <v>137</v>
      </c>
      <c r="AB19" s="89" t="s">
        <v>204</v>
      </c>
      <c r="AC19" s="89" t="s">
        <v>30</v>
      </c>
      <c r="AD19" s="89" t="s">
        <v>140</v>
      </c>
      <c r="AE19" s="89" t="s">
        <v>31</v>
      </c>
      <c r="AF19" s="89" t="s">
        <v>32</v>
      </c>
      <c r="AG19" s="89" t="s">
        <v>206</v>
      </c>
      <c r="AH19" s="104" t="s">
        <v>16</v>
      </c>
      <c r="AI19" s="102" t="s">
        <v>34</v>
      </c>
      <c r="AJ19" s="89" t="s">
        <v>35</v>
      </c>
      <c r="AK19" s="88" t="s">
        <v>18</v>
      </c>
      <c r="AL19" s="3"/>
    </row>
    <row r="20" spans="1:38" s="4" customFormat="1" ht="12.75" customHeight="1" thickBot="1" x14ac:dyDescent="0.25">
      <c r="A20" s="6"/>
      <c r="B20" s="90" t="s">
        <v>36</v>
      </c>
      <c r="C20" s="90" t="s">
        <v>37</v>
      </c>
      <c r="D20" s="90" t="s">
        <v>38</v>
      </c>
      <c r="E20" s="90" t="s">
        <v>39</v>
      </c>
      <c r="F20" s="108" t="s">
        <v>40</v>
      </c>
      <c r="G20" s="133"/>
      <c r="H20" s="108"/>
      <c r="I20" s="109" t="s">
        <v>41</v>
      </c>
      <c r="J20" s="90"/>
      <c r="K20" s="108"/>
      <c r="L20" s="110"/>
      <c r="M20" s="110"/>
      <c r="N20" s="90" t="s">
        <v>238</v>
      </c>
      <c r="O20" s="111" t="s">
        <v>238</v>
      </c>
      <c r="P20" s="159"/>
      <c r="Q20" s="161" t="s">
        <v>24</v>
      </c>
      <c r="R20" s="162" t="s">
        <v>24</v>
      </c>
      <c r="S20" s="113"/>
      <c r="T20" s="78"/>
      <c r="U20" s="90" t="s">
        <v>42</v>
      </c>
      <c r="V20" s="90" t="s">
        <v>43</v>
      </c>
      <c r="W20" s="90"/>
      <c r="X20" s="90" t="s">
        <v>44</v>
      </c>
      <c r="Y20" s="90" t="s">
        <v>30</v>
      </c>
      <c r="Z20" s="90" t="s">
        <v>30</v>
      </c>
      <c r="AA20" s="90" t="s">
        <v>138</v>
      </c>
      <c r="AB20" s="90" t="s">
        <v>15</v>
      </c>
      <c r="AC20" s="90" t="s">
        <v>139</v>
      </c>
      <c r="AD20" s="90" t="s">
        <v>141</v>
      </c>
      <c r="AE20" s="90" t="s">
        <v>47</v>
      </c>
      <c r="AF20" s="90" t="s">
        <v>48</v>
      </c>
      <c r="AG20" s="90" t="s">
        <v>15</v>
      </c>
      <c r="AH20" s="111" t="s">
        <v>30</v>
      </c>
      <c r="AI20" s="112"/>
      <c r="AJ20" s="90" t="s">
        <v>49</v>
      </c>
      <c r="AK20" s="108" t="s">
        <v>189</v>
      </c>
      <c r="AL20" s="7"/>
    </row>
    <row r="21" spans="1:38" s="301" customFormat="1" ht="12.75" customHeight="1" thickTop="1" x14ac:dyDescent="0.2">
      <c r="A21" s="331"/>
      <c r="B21" s="363"/>
      <c r="C21" s="363"/>
      <c r="D21" s="363"/>
      <c r="E21" s="363"/>
      <c r="F21" s="362"/>
      <c r="G21" s="471" t="str">
        <f>G7</f>
        <v>MAY</v>
      </c>
      <c r="H21" s="334" t="s">
        <v>58</v>
      </c>
      <c r="I21" s="412"/>
      <c r="J21" s="397">
        <f>APRIL!E2</f>
        <v>0</v>
      </c>
      <c r="K21" s="362"/>
      <c r="L21" s="363"/>
      <c r="M21" s="363"/>
      <c r="N21" s="363"/>
      <c r="O21" s="361"/>
      <c r="P21" s="394"/>
      <c r="Q21" s="363"/>
      <c r="R21" s="362"/>
      <c r="S21" s="332"/>
      <c r="T21" s="331"/>
      <c r="U21" s="363"/>
      <c r="V21" s="363"/>
      <c r="W21" s="363"/>
      <c r="X21" s="363"/>
      <c r="Y21" s="363"/>
      <c r="Z21" s="363"/>
      <c r="AA21" s="363"/>
      <c r="AB21" s="363"/>
      <c r="AC21" s="363"/>
      <c r="AD21" s="363"/>
      <c r="AE21" s="363"/>
      <c r="AF21" s="363"/>
      <c r="AG21" s="363"/>
      <c r="AH21" s="361"/>
      <c r="AI21" s="333"/>
      <c r="AJ21" s="363"/>
      <c r="AK21" s="362"/>
      <c r="AL21" s="332"/>
    </row>
    <row r="22" spans="1:38" s="21" customFormat="1" ht="12.75" customHeight="1" x14ac:dyDescent="0.2">
      <c r="A22" s="8">
        <v>1</v>
      </c>
      <c r="B22" s="400"/>
      <c r="C22" s="400"/>
      <c r="D22" s="400"/>
      <c r="E22" s="400"/>
      <c r="F22" s="401"/>
      <c r="G22" s="471"/>
      <c r="H22" s="477"/>
      <c r="I22" s="472"/>
      <c r="J22" s="363">
        <f t="shared" ref="J22:J52" si="2">SUM(B22:F22)</f>
        <v>0</v>
      </c>
      <c r="K22" s="362">
        <f>SUM(U22:AK22)-SUM(L22:R22)</f>
        <v>0</v>
      </c>
      <c r="L22" s="400"/>
      <c r="M22" s="400"/>
      <c r="N22" s="400"/>
      <c r="O22" s="406"/>
      <c r="P22" s="409"/>
      <c r="Q22" s="400"/>
      <c r="R22" s="401"/>
      <c r="S22" s="16" t="s">
        <v>59</v>
      </c>
      <c r="T22" s="8">
        <v>1</v>
      </c>
      <c r="U22" s="400"/>
      <c r="V22" s="400"/>
      <c r="W22" s="400"/>
      <c r="X22" s="400"/>
      <c r="Y22" s="400"/>
      <c r="Z22" s="400"/>
      <c r="AA22" s="400"/>
      <c r="AB22" s="400"/>
      <c r="AC22" s="400"/>
      <c r="AD22" s="400"/>
      <c r="AE22" s="400"/>
      <c r="AF22" s="400"/>
      <c r="AG22" s="400"/>
      <c r="AH22" s="406"/>
      <c r="AI22" s="477"/>
      <c r="AJ22" s="400"/>
      <c r="AK22" s="401"/>
      <c r="AL22" s="16" t="s">
        <v>59</v>
      </c>
    </row>
    <row r="23" spans="1:38" s="21" customFormat="1" ht="12.75" customHeight="1" x14ac:dyDescent="0.2">
      <c r="A23" s="8">
        <v>2</v>
      </c>
      <c r="B23" s="400"/>
      <c r="C23" s="400"/>
      <c r="D23" s="400"/>
      <c r="E23" s="400"/>
      <c r="F23" s="401"/>
      <c r="G23" s="471"/>
      <c r="H23" s="477"/>
      <c r="I23" s="472"/>
      <c r="J23" s="363">
        <f t="shared" si="2"/>
        <v>0</v>
      </c>
      <c r="K23" s="362">
        <f t="shared" ref="K23:K52" si="3">SUM(U23:AK23)-SUM(L23:R23)</f>
        <v>0</v>
      </c>
      <c r="L23" s="400"/>
      <c r="M23" s="400"/>
      <c r="N23" s="400"/>
      <c r="O23" s="406"/>
      <c r="P23" s="409"/>
      <c r="Q23" s="400"/>
      <c r="R23" s="401"/>
      <c r="S23" s="16" t="s">
        <v>60</v>
      </c>
      <c r="T23" s="8">
        <v>2</v>
      </c>
      <c r="U23" s="400"/>
      <c r="V23" s="400"/>
      <c r="W23" s="400"/>
      <c r="X23" s="400"/>
      <c r="Y23" s="400"/>
      <c r="Z23" s="400"/>
      <c r="AA23" s="400"/>
      <c r="AB23" s="400"/>
      <c r="AC23" s="400"/>
      <c r="AD23" s="400"/>
      <c r="AE23" s="400"/>
      <c r="AF23" s="400"/>
      <c r="AG23" s="400"/>
      <c r="AH23" s="406"/>
      <c r="AI23" s="477"/>
      <c r="AJ23" s="400"/>
      <c r="AK23" s="401"/>
      <c r="AL23" s="16" t="s">
        <v>60</v>
      </c>
    </row>
    <row r="24" spans="1:38" s="21" customFormat="1" ht="12.75" customHeight="1" x14ac:dyDescent="0.2">
      <c r="A24" s="8">
        <v>3</v>
      </c>
      <c r="B24" s="400"/>
      <c r="C24" s="400"/>
      <c r="D24" s="400"/>
      <c r="E24" s="400"/>
      <c r="F24" s="401"/>
      <c r="G24" s="471"/>
      <c r="H24" s="477"/>
      <c r="I24" s="472"/>
      <c r="J24" s="363">
        <f t="shared" si="2"/>
        <v>0</v>
      </c>
      <c r="K24" s="362">
        <f t="shared" si="3"/>
        <v>0</v>
      </c>
      <c r="L24" s="400"/>
      <c r="M24" s="400"/>
      <c r="N24" s="400"/>
      <c r="O24" s="406"/>
      <c r="P24" s="409"/>
      <c r="Q24" s="400"/>
      <c r="R24" s="401"/>
      <c r="S24" s="16" t="s">
        <v>61</v>
      </c>
      <c r="T24" s="8">
        <v>3</v>
      </c>
      <c r="U24" s="400"/>
      <c r="V24" s="400"/>
      <c r="W24" s="400"/>
      <c r="X24" s="400"/>
      <c r="Y24" s="400"/>
      <c r="Z24" s="400"/>
      <c r="AA24" s="400"/>
      <c r="AB24" s="400"/>
      <c r="AC24" s="400"/>
      <c r="AD24" s="400"/>
      <c r="AE24" s="400"/>
      <c r="AF24" s="400"/>
      <c r="AG24" s="400"/>
      <c r="AH24" s="406"/>
      <c r="AI24" s="477"/>
      <c r="AJ24" s="400"/>
      <c r="AK24" s="401"/>
      <c r="AL24" s="16" t="s">
        <v>61</v>
      </c>
    </row>
    <row r="25" spans="1:38" s="21" customFormat="1" ht="12.75" customHeight="1" x14ac:dyDescent="0.2">
      <c r="A25" s="8">
        <v>4</v>
      </c>
      <c r="B25" s="400"/>
      <c r="C25" s="400"/>
      <c r="D25" s="400"/>
      <c r="E25" s="400"/>
      <c r="F25" s="401"/>
      <c r="G25" s="471"/>
      <c r="H25" s="477"/>
      <c r="I25" s="472"/>
      <c r="J25" s="363">
        <f t="shared" si="2"/>
        <v>0</v>
      </c>
      <c r="K25" s="362">
        <f t="shared" si="3"/>
        <v>0</v>
      </c>
      <c r="L25" s="400"/>
      <c r="M25" s="400"/>
      <c r="N25" s="400"/>
      <c r="O25" s="406"/>
      <c r="P25" s="409"/>
      <c r="Q25" s="400"/>
      <c r="R25" s="401"/>
      <c r="S25" s="16" t="s">
        <v>62</v>
      </c>
      <c r="T25" s="8">
        <v>4</v>
      </c>
      <c r="U25" s="400"/>
      <c r="V25" s="400"/>
      <c r="W25" s="400"/>
      <c r="X25" s="400"/>
      <c r="Y25" s="400"/>
      <c r="Z25" s="400"/>
      <c r="AA25" s="400"/>
      <c r="AB25" s="400"/>
      <c r="AC25" s="400"/>
      <c r="AD25" s="400"/>
      <c r="AE25" s="400"/>
      <c r="AF25" s="400"/>
      <c r="AG25" s="400"/>
      <c r="AH25" s="406"/>
      <c r="AI25" s="477"/>
      <c r="AJ25" s="400"/>
      <c r="AK25" s="401"/>
      <c r="AL25" s="16" t="s">
        <v>62</v>
      </c>
    </row>
    <row r="26" spans="1:38" s="21" customFormat="1" ht="12.75" customHeight="1" x14ac:dyDescent="0.2">
      <c r="A26" s="8">
        <v>5</v>
      </c>
      <c r="B26" s="400"/>
      <c r="C26" s="400"/>
      <c r="D26" s="400"/>
      <c r="E26" s="400"/>
      <c r="F26" s="401"/>
      <c r="G26" s="473"/>
      <c r="H26" s="477"/>
      <c r="I26" s="472"/>
      <c r="J26" s="363">
        <f t="shared" si="2"/>
        <v>0</v>
      </c>
      <c r="K26" s="362">
        <f t="shared" si="3"/>
        <v>0</v>
      </c>
      <c r="L26" s="400"/>
      <c r="M26" s="400"/>
      <c r="N26" s="400"/>
      <c r="O26" s="406"/>
      <c r="P26" s="409"/>
      <c r="Q26" s="400"/>
      <c r="R26" s="401"/>
      <c r="S26" s="16" t="s">
        <v>63</v>
      </c>
      <c r="T26" s="8">
        <v>5</v>
      </c>
      <c r="U26" s="400"/>
      <c r="V26" s="400"/>
      <c r="W26" s="400"/>
      <c r="X26" s="400"/>
      <c r="Y26" s="400"/>
      <c r="Z26" s="400"/>
      <c r="AA26" s="400"/>
      <c r="AB26" s="400"/>
      <c r="AC26" s="400"/>
      <c r="AD26" s="400"/>
      <c r="AE26" s="400"/>
      <c r="AF26" s="400"/>
      <c r="AG26" s="400"/>
      <c r="AH26" s="406"/>
      <c r="AI26" s="477"/>
      <c r="AJ26" s="400"/>
      <c r="AK26" s="401"/>
      <c r="AL26" s="16" t="s">
        <v>63</v>
      </c>
    </row>
    <row r="27" spans="1:38" s="21" customFormat="1" ht="12.75" customHeight="1" x14ac:dyDescent="0.2">
      <c r="A27" s="17">
        <v>6</v>
      </c>
      <c r="B27" s="402"/>
      <c r="C27" s="402"/>
      <c r="D27" s="402"/>
      <c r="E27" s="402"/>
      <c r="F27" s="403"/>
      <c r="G27" s="471"/>
      <c r="H27" s="478"/>
      <c r="I27" s="474"/>
      <c r="J27" s="363">
        <f t="shared" si="2"/>
        <v>0</v>
      </c>
      <c r="K27" s="362">
        <f t="shared" si="3"/>
        <v>0</v>
      </c>
      <c r="L27" s="402"/>
      <c r="M27" s="402"/>
      <c r="N27" s="402"/>
      <c r="O27" s="407"/>
      <c r="P27" s="410"/>
      <c r="Q27" s="402"/>
      <c r="R27" s="403"/>
      <c r="S27" s="18" t="s">
        <v>64</v>
      </c>
      <c r="T27" s="17">
        <v>6</v>
      </c>
      <c r="U27" s="402"/>
      <c r="V27" s="402"/>
      <c r="W27" s="402"/>
      <c r="X27" s="402"/>
      <c r="Y27" s="402"/>
      <c r="Z27" s="402"/>
      <c r="AA27" s="402"/>
      <c r="AB27" s="402"/>
      <c r="AC27" s="402"/>
      <c r="AD27" s="402"/>
      <c r="AE27" s="402"/>
      <c r="AF27" s="402"/>
      <c r="AG27" s="402"/>
      <c r="AH27" s="407"/>
      <c r="AI27" s="478"/>
      <c r="AJ27" s="402"/>
      <c r="AK27" s="403"/>
      <c r="AL27" s="18" t="s">
        <v>64</v>
      </c>
    </row>
    <row r="28" spans="1:38" s="21" customFormat="1" ht="12.75" customHeight="1" x14ac:dyDescent="0.2">
      <c r="A28" s="8">
        <v>7</v>
      </c>
      <c r="B28" s="400"/>
      <c r="C28" s="400"/>
      <c r="D28" s="400"/>
      <c r="E28" s="400"/>
      <c r="F28" s="401"/>
      <c r="G28" s="471"/>
      <c r="H28" s="477"/>
      <c r="I28" s="472"/>
      <c r="J28" s="363">
        <f t="shared" si="2"/>
        <v>0</v>
      </c>
      <c r="K28" s="362">
        <f t="shared" si="3"/>
        <v>0</v>
      </c>
      <c r="L28" s="400"/>
      <c r="M28" s="400"/>
      <c r="N28" s="400"/>
      <c r="O28" s="406"/>
      <c r="P28" s="409"/>
      <c r="Q28" s="400"/>
      <c r="R28" s="401"/>
      <c r="S28" s="16" t="s">
        <v>65</v>
      </c>
      <c r="T28" s="8">
        <v>7</v>
      </c>
      <c r="U28" s="400"/>
      <c r="V28" s="400"/>
      <c r="W28" s="400"/>
      <c r="X28" s="400"/>
      <c r="Y28" s="400"/>
      <c r="Z28" s="400"/>
      <c r="AA28" s="400"/>
      <c r="AB28" s="400"/>
      <c r="AC28" s="400"/>
      <c r="AD28" s="400"/>
      <c r="AE28" s="400"/>
      <c r="AF28" s="400"/>
      <c r="AG28" s="400"/>
      <c r="AH28" s="406"/>
      <c r="AI28" s="477"/>
      <c r="AJ28" s="400"/>
      <c r="AK28" s="401"/>
      <c r="AL28" s="16" t="s">
        <v>65</v>
      </c>
    </row>
    <row r="29" spans="1:38" s="21" customFormat="1" ht="12.75" customHeight="1" x14ac:dyDescent="0.2">
      <c r="A29" s="8">
        <v>8</v>
      </c>
      <c r="B29" s="400"/>
      <c r="C29" s="400"/>
      <c r="D29" s="400"/>
      <c r="E29" s="400"/>
      <c r="F29" s="401"/>
      <c r="G29" s="471"/>
      <c r="H29" s="477"/>
      <c r="I29" s="472"/>
      <c r="J29" s="363">
        <f t="shared" si="2"/>
        <v>0</v>
      </c>
      <c r="K29" s="362">
        <f t="shared" si="3"/>
        <v>0</v>
      </c>
      <c r="L29" s="400"/>
      <c r="M29" s="400"/>
      <c r="N29" s="400"/>
      <c r="O29" s="406"/>
      <c r="P29" s="409"/>
      <c r="Q29" s="400"/>
      <c r="R29" s="401"/>
      <c r="S29" s="16" t="s">
        <v>66</v>
      </c>
      <c r="T29" s="8">
        <v>8</v>
      </c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400"/>
      <c r="AG29" s="400"/>
      <c r="AH29" s="406"/>
      <c r="AI29" s="477"/>
      <c r="AJ29" s="400"/>
      <c r="AK29" s="401"/>
      <c r="AL29" s="16" t="s">
        <v>66</v>
      </c>
    </row>
    <row r="30" spans="1:38" s="21" customFormat="1" ht="12.75" customHeight="1" x14ac:dyDescent="0.2">
      <c r="A30" s="8">
        <v>9</v>
      </c>
      <c r="B30" s="400"/>
      <c r="C30" s="400"/>
      <c r="D30" s="400"/>
      <c r="E30" s="400"/>
      <c r="F30" s="401"/>
      <c r="G30" s="471"/>
      <c r="H30" s="477"/>
      <c r="I30" s="472"/>
      <c r="J30" s="363">
        <f t="shared" si="2"/>
        <v>0</v>
      </c>
      <c r="K30" s="362">
        <f t="shared" si="3"/>
        <v>0</v>
      </c>
      <c r="L30" s="400"/>
      <c r="M30" s="400"/>
      <c r="N30" s="400"/>
      <c r="O30" s="406"/>
      <c r="P30" s="409"/>
      <c r="Q30" s="400"/>
      <c r="R30" s="401"/>
      <c r="S30" s="16" t="s">
        <v>67</v>
      </c>
      <c r="T30" s="8">
        <v>9</v>
      </c>
      <c r="U30" s="400"/>
      <c r="V30" s="400"/>
      <c r="W30" s="400"/>
      <c r="X30" s="400"/>
      <c r="Y30" s="400"/>
      <c r="Z30" s="400"/>
      <c r="AA30" s="400"/>
      <c r="AB30" s="400"/>
      <c r="AC30" s="400"/>
      <c r="AD30" s="400"/>
      <c r="AE30" s="400"/>
      <c r="AF30" s="400"/>
      <c r="AG30" s="400"/>
      <c r="AH30" s="406"/>
      <c r="AI30" s="477"/>
      <c r="AJ30" s="400"/>
      <c r="AK30" s="401"/>
      <c r="AL30" s="16" t="s">
        <v>67</v>
      </c>
    </row>
    <row r="31" spans="1:38" s="21" customFormat="1" ht="12.75" customHeight="1" x14ac:dyDescent="0.2">
      <c r="A31" s="8">
        <v>10</v>
      </c>
      <c r="B31" s="400"/>
      <c r="C31" s="400"/>
      <c r="D31" s="400"/>
      <c r="E31" s="400"/>
      <c r="F31" s="401"/>
      <c r="G31" s="471"/>
      <c r="H31" s="477"/>
      <c r="I31" s="472"/>
      <c r="J31" s="363">
        <f t="shared" si="2"/>
        <v>0</v>
      </c>
      <c r="K31" s="362">
        <f t="shared" si="3"/>
        <v>0</v>
      </c>
      <c r="L31" s="400"/>
      <c r="M31" s="400"/>
      <c r="N31" s="400"/>
      <c r="O31" s="406"/>
      <c r="P31" s="409"/>
      <c r="Q31" s="400"/>
      <c r="R31" s="401"/>
      <c r="S31" s="16" t="s">
        <v>68</v>
      </c>
      <c r="T31" s="8">
        <v>10</v>
      </c>
      <c r="U31" s="400"/>
      <c r="V31" s="400"/>
      <c r="W31" s="400"/>
      <c r="X31" s="400"/>
      <c r="Y31" s="400"/>
      <c r="Z31" s="400"/>
      <c r="AA31" s="400"/>
      <c r="AB31" s="400"/>
      <c r="AC31" s="400"/>
      <c r="AD31" s="400"/>
      <c r="AE31" s="400"/>
      <c r="AF31" s="400"/>
      <c r="AG31" s="400"/>
      <c r="AH31" s="406"/>
      <c r="AI31" s="477"/>
      <c r="AJ31" s="400"/>
      <c r="AK31" s="401"/>
      <c r="AL31" s="16" t="s">
        <v>68</v>
      </c>
    </row>
    <row r="32" spans="1:38" s="21" customFormat="1" ht="12.75" customHeight="1" x14ac:dyDescent="0.2">
      <c r="A32" s="8">
        <v>11</v>
      </c>
      <c r="B32" s="400"/>
      <c r="C32" s="400"/>
      <c r="D32" s="400"/>
      <c r="E32" s="400"/>
      <c r="F32" s="401"/>
      <c r="G32" s="471"/>
      <c r="H32" s="477"/>
      <c r="I32" s="472"/>
      <c r="J32" s="363">
        <f t="shared" si="2"/>
        <v>0</v>
      </c>
      <c r="K32" s="362">
        <f t="shared" si="3"/>
        <v>0</v>
      </c>
      <c r="L32" s="400"/>
      <c r="M32" s="400"/>
      <c r="N32" s="400"/>
      <c r="O32" s="406"/>
      <c r="P32" s="409"/>
      <c r="Q32" s="400"/>
      <c r="R32" s="401"/>
      <c r="S32" s="16" t="s">
        <v>69</v>
      </c>
      <c r="T32" s="8">
        <v>11</v>
      </c>
      <c r="U32" s="400"/>
      <c r="V32" s="400"/>
      <c r="W32" s="400"/>
      <c r="X32" s="400"/>
      <c r="Y32" s="400"/>
      <c r="Z32" s="400"/>
      <c r="AA32" s="400"/>
      <c r="AB32" s="400"/>
      <c r="AC32" s="400"/>
      <c r="AD32" s="400"/>
      <c r="AE32" s="400"/>
      <c r="AF32" s="400"/>
      <c r="AG32" s="400"/>
      <c r="AH32" s="406"/>
      <c r="AI32" s="477"/>
      <c r="AJ32" s="400"/>
      <c r="AK32" s="401"/>
      <c r="AL32" s="16" t="s">
        <v>69</v>
      </c>
    </row>
    <row r="33" spans="1:38" s="21" customFormat="1" ht="12.75" customHeight="1" x14ac:dyDescent="0.2">
      <c r="A33" s="8">
        <v>12</v>
      </c>
      <c r="B33" s="400"/>
      <c r="C33" s="400"/>
      <c r="D33" s="400"/>
      <c r="E33" s="400"/>
      <c r="F33" s="401"/>
      <c r="G33" s="471"/>
      <c r="H33" s="477"/>
      <c r="I33" s="472"/>
      <c r="J33" s="363">
        <f t="shared" si="2"/>
        <v>0</v>
      </c>
      <c r="K33" s="362">
        <f t="shared" si="3"/>
        <v>0</v>
      </c>
      <c r="L33" s="400"/>
      <c r="M33" s="400"/>
      <c r="N33" s="400"/>
      <c r="O33" s="406"/>
      <c r="P33" s="409"/>
      <c r="Q33" s="400"/>
      <c r="R33" s="401"/>
      <c r="S33" s="16" t="s">
        <v>70</v>
      </c>
      <c r="T33" s="8">
        <v>12</v>
      </c>
      <c r="U33" s="400"/>
      <c r="V33" s="400"/>
      <c r="W33" s="400"/>
      <c r="X33" s="400"/>
      <c r="Y33" s="400"/>
      <c r="Z33" s="400"/>
      <c r="AA33" s="400"/>
      <c r="AB33" s="400"/>
      <c r="AC33" s="400"/>
      <c r="AD33" s="400"/>
      <c r="AE33" s="400"/>
      <c r="AF33" s="400"/>
      <c r="AG33" s="400"/>
      <c r="AH33" s="406"/>
      <c r="AI33" s="477"/>
      <c r="AJ33" s="400"/>
      <c r="AK33" s="401"/>
      <c r="AL33" s="16" t="s">
        <v>70</v>
      </c>
    </row>
    <row r="34" spans="1:38" s="21" customFormat="1" ht="12.75" customHeight="1" x14ac:dyDescent="0.2">
      <c r="A34" s="8">
        <v>13</v>
      </c>
      <c r="B34" s="400"/>
      <c r="C34" s="400"/>
      <c r="D34" s="400"/>
      <c r="E34" s="400"/>
      <c r="F34" s="401"/>
      <c r="G34" s="471"/>
      <c r="H34" s="477"/>
      <c r="I34" s="472"/>
      <c r="J34" s="363">
        <f t="shared" si="2"/>
        <v>0</v>
      </c>
      <c r="K34" s="362">
        <f t="shared" si="3"/>
        <v>0</v>
      </c>
      <c r="L34" s="400"/>
      <c r="M34" s="400"/>
      <c r="N34" s="400"/>
      <c r="O34" s="406"/>
      <c r="P34" s="409"/>
      <c r="Q34" s="400"/>
      <c r="R34" s="401"/>
      <c r="S34" s="16" t="s">
        <v>71</v>
      </c>
      <c r="T34" s="8">
        <v>13</v>
      </c>
      <c r="U34" s="400"/>
      <c r="V34" s="400"/>
      <c r="W34" s="400"/>
      <c r="X34" s="400"/>
      <c r="Y34" s="400"/>
      <c r="Z34" s="400"/>
      <c r="AA34" s="400"/>
      <c r="AB34" s="400"/>
      <c r="AC34" s="400"/>
      <c r="AD34" s="400"/>
      <c r="AE34" s="400"/>
      <c r="AF34" s="400"/>
      <c r="AG34" s="400"/>
      <c r="AH34" s="406"/>
      <c r="AI34" s="477"/>
      <c r="AJ34" s="400"/>
      <c r="AK34" s="401"/>
      <c r="AL34" s="16" t="s">
        <v>71</v>
      </c>
    </row>
    <row r="35" spans="1:38" s="21" customFormat="1" ht="12.75" customHeight="1" x14ac:dyDescent="0.2">
      <c r="A35" s="8">
        <v>14</v>
      </c>
      <c r="B35" s="400"/>
      <c r="C35" s="400"/>
      <c r="D35" s="400"/>
      <c r="E35" s="400"/>
      <c r="F35" s="401"/>
      <c r="G35" s="471"/>
      <c r="H35" s="477"/>
      <c r="I35" s="472"/>
      <c r="J35" s="363">
        <f t="shared" si="2"/>
        <v>0</v>
      </c>
      <c r="K35" s="362">
        <f t="shared" si="3"/>
        <v>0</v>
      </c>
      <c r="L35" s="400"/>
      <c r="M35" s="400"/>
      <c r="N35" s="400"/>
      <c r="O35" s="406"/>
      <c r="P35" s="409"/>
      <c r="Q35" s="400"/>
      <c r="R35" s="401"/>
      <c r="S35" s="16" t="s">
        <v>72</v>
      </c>
      <c r="T35" s="8">
        <v>14</v>
      </c>
      <c r="U35" s="400"/>
      <c r="V35" s="400"/>
      <c r="W35" s="400"/>
      <c r="X35" s="400"/>
      <c r="Y35" s="400"/>
      <c r="Z35" s="400"/>
      <c r="AA35" s="400"/>
      <c r="AB35" s="400"/>
      <c r="AC35" s="400"/>
      <c r="AD35" s="400"/>
      <c r="AE35" s="400"/>
      <c r="AF35" s="400"/>
      <c r="AG35" s="400"/>
      <c r="AH35" s="406"/>
      <c r="AI35" s="477"/>
      <c r="AJ35" s="400"/>
      <c r="AK35" s="401"/>
      <c r="AL35" s="16" t="s">
        <v>72</v>
      </c>
    </row>
    <row r="36" spans="1:38" s="21" customFormat="1" ht="12.75" customHeight="1" x14ac:dyDescent="0.2">
      <c r="A36" s="8">
        <v>15</v>
      </c>
      <c r="B36" s="400"/>
      <c r="C36" s="400"/>
      <c r="D36" s="400"/>
      <c r="E36" s="400"/>
      <c r="F36" s="401"/>
      <c r="G36" s="471"/>
      <c r="H36" s="477"/>
      <c r="I36" s="472"/>
      <c r="J36" s="363">
        <f t="shared" si="2"/>
        <v>0</v>
      </c>
      <c r="K36" s="362">
        <f t="shared" si="3"/>
        <v>0</v>
      </c>
      <c r="L36" s="400"/>
      <c r="M36" s="400"/>
      <c r="N36" s="400"/>
      <c r="O36" s="406"/>
      <c r="P36" s="409"/>
      <c r="Q36" s="400"/>
      <c r="R36" s="401"/>
      <c r="S36" s="16" t="s">
        <v>73</v>
      </c>
      <c r="T36" s="8">
        <v>15</v>
      </c>
      <c r="U36" s="400"/>
      <c r="V36" s="400"/>
      <c r="W36" s="400"/>
      <c r="X36" s="400"/>
      <c r="Y36" s="400"/>
      <c r="Z36" s="400"/>
      <c r="AA36" s="400"/>
      <c r="AB36" s="400"/>
      <c r="AC36" s="400"/>
      <c r="AD36" s="400"/>
      <c r="AE36" s="400"/>
      <c r="AF36" s="400"/>
      <c r="AG36" s="400"/>
      <c r="AH36" s="406"/>
      <c r="AI36" s="477"/>
      <c r="AJ36" s="400"/>
      <c r="AK36" s="401"/>
      <c r="AL36" s="16" t="s">
        <v>73</v>
      </c>
    </row>
    <row r="37" spans="1:38" s="21" customFormat="1" ht="12.75" customHeight="1" x14ac:dyDescent="0.2">
      <c r="A37" s="8">
        <v>16</v>
      </c>
      <c r="B37" s="400"/>
      <c r="C37" s="400"/>
      <c r="D37" s="400"/>
      <c r="E37" s="400"/>
      <c r="F37" s="401"/>
      <c r="G37" s="471"/>
      <c r="H37" s="477"/>
      <c r="I37" s="472"/>
      <c r="J37" s="363">
        <f t="shared" si="2"/>
        <v>0</v>
      </c>
      <c r="K37" s="362">
        <f t="shared" si="3"/>
        <v>0</v>
      </c>
      <c r="L37" s="400"/>
      <c r="M37" s="400"/>
      <c r="N37" s="400"/>
      <c r="O37" s="406"/>
      <c r="P37" s="409"/>
      <c r="Q37" s="400"/>
      <c r="R37" s="401"/>
      <c r="S37" s="16" t="s">
        <v>74</v>
      </c>
      <c r="T37" s="8">
        <v>16</v>
      </c>
      <c r="U37" s="400"/>
      <c r="V37" s="400"/>
      <c r="W37" s="400"/>
      <c r="X37" s="400"/>
      <c r="Y37" s="400"/>
      <c r="Z37" s="400"/>
      <c r="AA37" s="400"/>
      <c r="AB37" s="400"/>
      <c r="AC37" s="400"/>
      <c r="AD37" s="400"/>
      <c r="AE37" s="400"/>
      <c r="AF37" s="400"/>
      <c r="AG37" s="400"/>
      <c r="AH37" s="406"/>
      <c r="AI37" s="477"/>
      <c r="AJ37" s="400"/>
      <c r="AK37" s="401"/>
      <c r="AL37" s="16" t="s">
        <v>74</v>
      </c>
    </row>
    <row r="38" spans="1:38" s="21" customFormat="1" ht="12.75" customHeight="1" x14ac:dyDescent="0.2">
      <c r="A38" s="8">
        <v>17</v>
      </c>
      <c r="B38" s="400"/>
      <c r="C38" s="400"/>
      <c r="D38" s="400"/>
      <c r="E38" s="400"/>
      <c r="F38" s="401"/>
      <c r="G38" s="471"/>
      <c r="H38" s="477"/>
      <c r="I38" s="472"/>
      <c r="J38" s="363">
        <f t="shared" si="2"/>
        <v>0</v>
      </c>
      <c r="K38" s="362">
        <f t="shared" si="3"/>
        <v>0</v>
      </c>
      <c r="L38" s="400"/>
      <c r="M38" s="400"/>
      <c r="N38" s="400"/>
      <c r="O38" s="406"/>
      <c r="P38" s="409"/>
      <c r="Q38" s="400"/>
      <c r="R38" s="401"/>
      <c r="S38" s="16" t="s">
        <v>75</v>
      </c>
      <c r="T38" s="8">
        <v>17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0"/>
      <c r="AF38" s="400"/>
      <c r="AG38" s="400"/>
      <c r="AH38" s="406"/>
      <c r="AI38" s="477"/>
      <c r="AJ38" s="400"/>
      <c r="AK38" s="401"/>
      <c r="AL38" s="16" t="s">
        <v>75</v>
      </c>
    </row>
    <row r="39" spans="1:38" s="21" customFormat="1" ht="12.75" customHeight="1" x14ac:dyDescent="0.2">
      <c r="A39" s="8">
        <v>18</v>
      </c>
      <c r="B39" s="400"/>
      <c r="C39" s="400"/>
      <c r="D39" s="400"/>
      <c r="E39" s="400"/>
      <c r="F39" s="401"/>
      <c r="G39" s="471"/>
      <c r="H39" s="477"/>
      <c r="I39" s="472"/>
      <c r="J39" s="363">
        <f t="shared" si="2"/>
        <v>0</v>
      </c>
      <c r="K39" s="362">
        <f t="shared" si="3"/>
        <v>0</v>
      </c>
      <c r="L39" s="400"/>
      <c r="M39" s="400"/>
      <c r="N39" s="400"/>
      <c r="O39" s="406"/>
      <c r="P39" s="409"/>
      <c r="Q39" s="400"/>
      <c r="R39" s="401"/>
      <c r="S39" s="16" t="s">
        <v>76</v>
      </c>
      <c r="T39" s="8">
        <v>18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0"/>
      <c r="AF39" s="400"/>
      <c r="AG39" s="400"/>
      <c r="AH39" s="406"/>
      <c r="AI39" s="477"/>
      <c r="AJ39" s="400"/>
      <c r="AK39" s="401"/>
      <c r="AL39" s="16" t="s">
        <v>76</v>
      </c>
    </row>
    <row r="40" spans="1:38" s="21" customFormat="1" ht="12.75" customHeight="1" x14ac:dyDescent="0.2">
      <c r="A40" s="8">
        <v>19</v>
      </c>
      <c r="B40" s="400"/>
      <c r="C40" s="400"/>
      <c r="D40" s="400"/>
      <c r="E40" s="400"/>
      <c r="F40" s="401"/>
      <c r="G40" s="471"/>
      <c r="H40" s="477"/>
      <c r="I40" s="472"/>
      <c r="J40" s="363">
        <f t="shared" si="2"/>
        <v>0</v>
      </c>
      <c r="K40" s="362">
        <f t="shared" si="3"/>
        <v>0</v>
      </c>
      <c r="L40" s="400"/>
      <c r="M40" s="400"/>
      <c r="N40" s="400"/>
      <c r="O40" s="406"/>
      <c r="P40" s="409"/>
      <c r="Q40" s="400"/>
      <c r="R40" s="401"/>
      <c r="S40" s="16" t="s">
        <v>77</v>
      </c>
      <c r="T40" s="8">
        <v>19</v>
      </c>
      <c r="U40" s="400"/>
      <c r="V40" s="400"/>
      <c r="W40" s="400"/>
      <c r="X40" s="400"/>
      <c r="Y40" s="400"/>
      <c r="Z40" s="400"/>
      <c r="AA40" s="400"/>
      <c r="AB40" s="400"/>
      <c r="AC40" s="400"/>
      <c r="AD40" s="400"/>
      <c r="AE40" s="400"/>
      <c r="AF40" s="400"/>
      <c r="AG40" s="400"/>
      <c r="AH40" s="406"/>
      <c r="AI40" s="477"/>
      <c r="AJ40" s="400"/>
      <c r="AK40" s="401"/>
      <c r="AL40" s="16" t="s">
        <v>77</v>
      </c>
    </row>
    <row r="41" spans="1:38" s="21" customFormat="1" ht="12.75" customHeight="1" x14ac:dyDescent="0.2">
      <c r="A41" s="8">
        <v>20</v>
      </c>
      <c r="B41" s="400"/>
      <c r="C41" s="400"/>
      <c r="D41" s="400"/>
      <c r="E41" s="400"/>
      <c r="F41" s="401"/>
      <c r="G41" s="471"/>
      <c r="H41" s="477"/>
      <c r="I41" s="472"/>
      <c r="J41" s="363">
        <f t="shared" si="2"/>
        <v>0</v>
      </c>
      <c r="K41" s="362">
        <f t="shared" si="3"/>
        <v>0</v>
      </c>
      <c r="L41" s="400"/>
      <c r="M41" s="400"/>
      <c r="N41" s="400"/>
      <c r="O41" s="406"/>
      <c r="P41" s="409"/>
      <c r="Q41" s="400"/>
      <c r="R41" s="401"/>
      <c r="S41" s="16" t="s">
        <v>78</v>
      </c>
      <c r="T41" s="8">
        <v>20</v>
      </c>
      <c r="U41" s="400"/>
      <c r="V41" s="400"/>
      <c r="W41" s="400"/>
      <c r="X41" s="400"/>
      <c r="Y41" s="400"/>
      <c r="Z41" s="400"/>
      <c r="AA41" s="400"/>
      <c r="AB41" s="400"/>
      <c r="AC41" s="400"/>
      <c r="AD41" s="400"/>
      <c r="AE41" s="400"/>
      <c r="AF41" s="400"/>
      <c r="AG41" s="400"/>
      <c r="AH41" s="406"/>
      <c r="AI41" s="477"/>
      <c r="AJ41" s="400"/>
      <c r="AK41" s="401"/>
      <c r="AL41" s="16" t="s">
        <v>78</v>
      </c>
    </row>
    <row r="42" spans="1:38" s="21" customFormat="1" ht="12.75" customHeight="1" x14ac:dyDescent="0.2">
      <c r="A42" s="8">
        <v>21</v>
      </c>
      <c r="B42" s="400"/>
      <c r="C42" s="400"/>
      <c r="D42" s="400"/>
      <c r="E42" s="400"/>
      <c r="F42" s="401"/>
      <c r="G42" s="471"/>
      <c r="H42" s="477"/>
      <c r="I42" s="472"/>
      <c r="J42" s="363">
        <f t="shared" si="2"/>
        <v>0</v>
      </c>
      <c r="K42" s="362">
        <f t="shared" si="3"/>
        <v>0</v>
      </c>
      <c r="L42" s="400"/>
      <c r="M42" s="400"/>
      <c r="N42" s="400"/>
      <c r="O42" s="406"/>
      <c r="P42" s="409"/>
      <c r="Q42" s="400"/>
      <c r="R42" s="401"/>
      <c r="S42" s="16" t="s">
        <v>79</v>
      </c>
      <c r="T42" s="8">
        <v>21</v>
      </c>
      <c r="U42" s="400"/>
      <c r="V42" s="400"/>
      <c r="W42" s="400"/>
      <c r="X42" s="400"/>
      <c r="Y42" s="400"/>
      <c r="Z42" s="400"/>
      <c r="AA42" s="400"/>
      <c r="AB42" s="400"/>
      <c r="AC42" s="400"/>
      <c r="AD42" s="400"/>
      <c r="AE42" s="400"/>
      <c r="AF42" s="400"/>
      <c r="AG42" s="400"/>
      <c r="AH42" s="406"/>
      <c r="AI42" s="477"/>
      <c r="AJ42" s="400"/>
      <c r="AK42" s="401"/>
      <c r="AL42" s="16" t="s">
        <v>79</v>
      </c>
    </row>
    <row r="43" spans="1:38" s="21" customFormat="1" ht="12.75" customHeight="1" x14ac:dyDescent="0.2">
      <c r="A43" s="8">
        <v>22</v>
      </c>
      <c r="B43" s="400"/>
      <c r="C43" s="400"/>
      <c r="D43" s="400"/>
      <c r="E43" s="400"/>
      <c r="F43" s="401"/>
      <c r="G43" s="471"/>
      <c r="H43" s="477"/>
      <c r="I43" s="472"/>
      <c r="J43" s="363">
        <f t="shared" si="2"/>
        <v>0</v>
      </c>
      <c r="K43" s="362">
        <f t="shared" si="3"/>
        <v>0</v>
      </c>
      <c r="L43" s="400"/>
      <c r="M43" s="400"/>
      <c r="N43" s="400"/>
      <c r="O43" s="406"/>
      <c r="P43" s="409"/>
      <c r="Q43" s="400"/>
      <c r="R43" s="401"/>
      <c r="S43" s="16" t="s">
        <v>80</v>
      </c>
      <c r="T43" s="8">
        <v>22</v>
      </c>
      <c r="U43" s="400"/>
      <c r="V43" s="400"/>
      <c r="W43" s="400"/>
      <c r="X43" s="400"/>
      <c r="Y43" s="400"/>
      <c r="Z43" s="400"/>
      <c r="AA43" s="400"/>
      <c r="AB43" s="400"/>
      <c r="AC43" s="400"/>
      <c r="AD43" s="400"/>
      <c r="AE43" s="400"/>
      <c r="AF43" s="400"/>
      <c r="AG43" s="400"/>
      <c r="AH43" s="406"/>
      <c r="AI43" s="477"/>
      <c r="AJ43" s="400"/>
      <c r="AK43" s="401"/>
      <c r="AL43" s="16" t="s">
        <v>80</v>
      </c>
    </row>
    <row r="44" spans="1:38" s="21" customFormat="1" ht="12.75" customHeight="1" x14ac:dyDescent="0.2">
      <c r="A44" s="8">
        <v>23</v>
      </c>
      <c r="B44" s="400"/>
      <c r="C44" s="400"/>
      <c r="D44" s="400"/>
      <c r="E44" s="400"/>
      <c r="F44" s="401"/>
      <c r="G44" s="471"/>
      <c r="H44" s="477"/>
      <c r="I44" s="472"/>
      <c r="J44" s="363">
        <f t="shared" si="2"/>
        <v>0</v>
      </c>
      <c r="K44" s="362">
        <f t="shared" si="3"/>
        <v>0</v>
      </c>
      <c r="L44" s="400"/>
      <c r="M44" s="400"/>
      <c r="N44" s="400"/>
      <c r="O44" s="406"/>
      <c r="P44" s="409"/>
      <c r="Q44" s="400"/>
      <c r="R44" s="401"/>
      <c r="S44" s="16" t="s">
        <v>81</v>
      </c>
      <c r="T44" s="8">
        <v>23</v>
      </c>
      <c r="U44" s="400"/>
      <c r="V44" s="400"/>
      <c r="W44" s="400"/>
      <c r="X44" s="400"/>
      <c r="Y44" s="400"/>
      <c r="Z44" s="400"/>
      <c r="AA44" s="400"/>
      <c r="AB44" s="400"/>
      <c r="AC44" s="400"/>
      <c r="AD44" s="400"/>
      <c r="AE44" s="400"/>
      <c r="AF44" s="400"/>
      <c r="AG44" s="400"/>
      <c r="AH44" s="406"/>
      <c r="AI44" s="477"/>
      <c r="AJ44" s="400"/>
      <c r="AK44" s="401"/>
      <c r="AL44" s="16" t="s">
        <v>81</v>
      </c>
    </row>
    <row r="45" spans="1:38" s="21" customFormat="1" ht="12.75" customHeight="1" x14ac:dyDescent="0.2">
      <c r="A45" s="8">
        <v>24</v>
      </c>
      <c r="B45" s="400"/>
      <c r="C45" s="400"/>
      <c r="D45" s="400"/>
      <c r="E45" s="400"/>
      <c r="F45" s="401"/>
      <c r="G45" s="471"/>
      <c r="H45" s="477"/>
      <c r="I45" s="472"/>
      <c r="J45" s="363">
        <f t="shared" si="2"/>
        <v>0</v>
      </c>
      <c r="K45" s="362">
        <f t="shared" si="3"/>
        <v>0</v>
      </c>
      <c r="L45" s="400"/>
      <c r="M45" s="400"/>
      <c r="N45" s="400"/>
      <c r="O45" s="406"/>
      <c r="P45" s="409"/>
      <c r="Q45" s="400"/>
      <c r="R45" s="401"/>
      <c r="S45" s="16" t="s">
        <v>82</v>
      </c>
      <c r="T45" s="8">
        <v>24</v>
      </c>
      <c r="U45" s="400"/>
      <c r="V45" s="400"/>
      <c r="W45" s="400"/>
      <c r="X45" s="400"/>
      <c r="Y45" s="400"/>
      <c r="Z45" s="400"/>
      <c r="AA45" s="400"/>
      <c r="AB45" s="400"/>
      <c r="AC45" s="400"/>
      <c r="AD45" s="400"/>
      <c r="AE45" s="400"/>
      <c r="AF45" s="400"/>
      <c r="AG45" s="400"/>
      <c r="AH45" s="406"/>
      <c r="AI45" s="477"/>
      <c r="AJ45" s="400"/>
      <c r="AK45" s="401"/>
      <c r="AL45" s="16" t="s">
        <v>82</v>
      </c>
    </row>
    <row r="46" spans="1:38" s="21" customFormat="1" ht="12.75" customHeight="1" x14ac:dyDescent="0.2">
      <c r="A46" s="8">
        <v>25</v>
      </c>
      <c r="B46" s="400"/>
      <c r="C46" s="400"/>
      <c r="D46" s="400"/>
      <c r="E46" s="400"/>
      <c r="F46" s="401"/>
      <c r="G46" s="471"/>
      <c r="H46" s="477"/>
      <c r="I46" s="472"/>
      <c r="J46" s="363">
        <f t="shared" si="2"/>
        <v>0</v>
      </c>
      <c r="K46" s="362">
        <f t="shared" si="3"/>
        <v>0</v>
      </c>
      <c r="L46" s="400"/>
      <c r="M46" s="400"/>
      <c r="N46" s="400"/>
      <c r="O46" s="406"/>
      <c r="P46" s="409"/>
      <c r="Q46" s="400"/>
      <c r="R46" s="401"/>
      <c r="S46" s="16" t="s">
        <v>83</v>
      </c>
      <c r="T46" s="8">
        <v>25</v>
      </c>
      <c r="U46" s="400"/>
      <c r="V46" s="400"/>
      <c r="W46" s="400"/>
      <c r="X46" s="400"/>
      <c r="Y46" s="400"/>
      <c r="Z46" s="400"/>
      <c r="AA46" s="400"/>
      <c r="AB46" s="400"/>
      <c r="AC46" s="400"/>
      <c r="AD46" s="400"/>
      <c r="AE46" s="400"/>
      <c r="AF46" s="400"/>
      <c r="AG46" s="400"/>
      <c r="AH46" s="406"/>
      <c r="AI46" s="477"/>
      <c r="AJ46" s="400"/>
      <c r="AK46" s="401"/>
      <c r="AL46" s="16" t="s">
        <v>83</v>
      </c>
    </row>
    <row r="47" spans="1:38" s="21" customFormat="1" ht="12.75" customHeight="1" x14ac:dyDescent="0.2">
      <c r="A47" s="8">
        <v>26</v>
      </c>
      <c r="B47" s="400"/>
      <c r="C47" s="400"/>
      <c r="D47" s="400"/>
      <c r="E47" s="400"/>
      <c r="F47" s="401"/>
      <c r="G47" s="471"/>
      <c r="H47" s="477"/>
      <c r="I47" s="472"/>
      <c r="J47" s="363">
        <f t="shared" si="2"/>
        <v>0</v>
      </c>
      <c r="K47" s="362">
        <f t="shared" si="3"/>
        <v>0</v>
      </c>
      <c r="L47" s="400"/>
      <c r="M47" s="400"/>
      <c r="N47" s="400"/>
      <c r="O47" s="406"/>
      <c r="P47" s="409"/>
      <c r="Q47" s="400"/>
      <c r="R47" s="401"/>
      <c r="S47" s="16" t="s">
        <v>84</v>
      </c>
      <c r="T47" s="8">
        <v>26</v>
      </c>
      <c r="U47" s="400"/>
      <c r="V47" s="400"/>
      <c r="W47" s="400"/>
      <c r="X47" s="400"/>
      <c r="Y47" s="400"/>
      <c r="Z47" s="400"/>
      <c r="AA47" s="400"/>
      <c r="AB47" s="400"/>
      <c r="AC47" s="400"/>
      <c r="AD47" s="400"/>
      <c r="AE47" s="400"/>
      <c r="AF47" s="400"/>
      <c r="AG47" s="400"/>
      <c r="AH47" s="406"/>
      <c r="AI47" s="477"/>
      <c r="AJ47" s="400"/>
      <c r="AK47" s="401"/>
      <c r="AL47" s="16" t="s">
        <v>84</v>
      </c>
    </row>
    <row r="48" spans="1:38" s="21" customFormat="1" ht="12.75" customHeight="1" x14ac:dyDescent="0.2">
      <c r="A48" s="8">
        <v>27</v>
      </c>
      <c r="B48" s="400"/>
      <c r="C48" s="400"/>
      <c r="D48" s="400"/>
      <c r="E48" s="400"/>
      <c r="F48" s="401"/>
      <c r="G48" s="471"/>
      <c r="H48" s="477"/>
      <c r="I48" s="472"/>
      <c r="J48" s="363">
        <f t="shared" si="2"/>
        <v>0</v>
      </c>
      <c r="K48" s="362">
        <f t="shared" si="3"/>
        <v>0</v>
      </c>
      <c r="L48" s="400"/>
      <c r="M48" s="400"/>
      <c r="N48" s="400"/>
      <c r="O48" s="406"/>
      <c r="P48" s="409"/>
      <c r="Q48" s="400"/>
      <c r="R48" s="401"/>
      <c r="S48" s="16" t="s">
        <v>85</v>
      </c>
      <c r="T48" s="8">
        <v>27</v>
      </c>
      <c r="U48" s="400"/>
      <c r="V48" s="400"/>
      <c r="W48" s="400"/>
      <c r="X48" s="400"/>
      <c r="Y48" s="400"/>
      <c r="Z48" s="400"/>
      <c r="AA48" s="400"/>
      <c r="AB48" s="400"/>
      <c r="AC48" s="400"/>
      <c r="AD48" s="400"/>
      <c r="AE48" s="400"/>
      <c r="AF48" s="400"/>
      <c r="AG48" s="400"/>
      <c r="AH48" s="406"/>
      <c r="AI48" s="477"/>
      <c r="AJ48" s="400"/>
      <c r="AK48" s="401"/>
      <c r="AL48" s="16" t="s">
        <v>85</v>
      </c>
    </row>
    <row r="49" spans="1:38" s="21" customFormat="1" ht="12.75" customHeight="1" x14ac:dyDescent="0.2">
      <c r="A49" s="8">
        <v>28</v>
      </c>
      <c r="B49" s="400"/>
      <c r="C49" s="400"/>
      <c r="D49" s="400"/>
      <c r="E49" s="400"/>
      <c r="F49" s="401"/>
      <c r="G49" s="471"/>
      <c r="H49" s="477"/>
      <c r="I49" s="472"/>
      <c r="J49" s="363">
        <f t="shared" si="2"/>
        <v>0</v>
      </c>
      <c r="K49" s="362">
        <f t="shared" si="3"/>
        <v>0</v>
      </c>
      <c r="L49" s="400"/>
      <c r="M49" s="400"/>
      <c r="N49" s="400"/>
      <c r="O49" s="406"/>
      <c r="P49" s="409"/>
      <c r="Q49" s="400"/>
      <c r="R49" s="401"/>
      <c r="S49" s="16" t="s">
        <v>86</v>
      </c>
      <c r="T49" s="8">
        <v>28</v>
      </c>
      <c r="U49" s="400"/>
      <c r="V49" s="400"/>
      <c r="W49" s="400"/>
      <c r="X49" s="400"/>
      <c r="Y49" s="400"/>
      <c r="Z49" s="400"/>
      <c r="AA49" s="400"/>
      <c r="AB49" s="400"/>
      <c r="AC49" s="400"/>
      <c r="AD49" s="400"/>
      <c r="AE49" s="400"/>
      <c r="AF49" s="400"/>
      <c r="AG49" s="400"/>
      <c r="AH49" s="406"/>
      <c r="AI49" s="477"/>
      <c r="AJ49" s="400"/>
      <c r="AK49" s="401"/>
      <c r="AL49" s="16" t="s">
        <v>86</v>
      </c>
    </row>
    <row r="50" spans="1:38" s="21" customFormat="1" ht="12.75" customHeight="1" x14ac:dyDescent="0.2">
      <c r="A50" s="8">
        <v>29</v>
      </c>
      <c r="B50" s="400"/>
      <c r="C50" s="400"/>
      <c r="D50" s="400"/>
      <c r="E50" s="400"/>
      <c r="F50" s="401"/>
      <c r="G50" s="471"/>
      <c r="H50" s="477"/>
      <c r="I50" s="472"/>
      <c r="J50" s="363">
        <f t="shared" si="2"/>
        <v>0</v>
      </c>
      <c r="K50" s="362">
        <f t="shared" si="3"/>
        <v>0</v>
      </c>
      <c r="L50" s="400"/>
      <c r="M50" s="400"/>
      <c r="N50" s="400"/>
      <c r="O50" s="406"/>
      <c r="P50" s="409"/>
      <c r="Q50" s="400"/>
      <c r="R50" s="401"/>
      <c r="S50" s="16" t="s">
        <v>87</v>
      </c>
      <c r="T50" s="8">
        <v>29</v>
      </c>
      <c r="U50" s="400"/>
      <c r="V50" s="400"/>
      <c r="W50" s="400"/>
      <c r="X50" s="410"/>
      <c r="Y50" s="400"/>
      <c r="Z50" s="400"/>
      <c r="AA50" s="400"/>
      <c r="AB50" s="400"/>
      <c r="AC50" s="400"/>
      <c r="AD50" s="400"/>
      <c r="AE50" s="400"/>
      <c r="AF50" s="400"/>
      <c r="AG50" s="400"/>
      <c r="AH50" s="406"/>
      <c r="AI50" s="477"/>
      <c r="AJ50" s="400"/>
      <c r="AK50" s="401"/>
      <c r="AL50" s="16" t="s">
        <v>87</v>
      </c>
    </row>
    <row r="51" spans="1:38" s="21" customFormat="1" ht="12.75" customHeight="1" x14ac:dyDescent="0.2">
      <c r="A51" s="8">
        <v>30</v>
      </c>
      <c r="B51" s="400"/>
      <c r="C51" s="400"/>
      <c r="D51" s="400"/>
      <c r="E51" s="400"/>
      <c r="F51" s="401"/>
      <c r="G51" s="480"/>
      <c r="H51" s="477"/>
      <c r="I51" s="472"/>
      <c r="J51" s="363">
        <f t="shared" si="2"/>
        <v>0</v>
      </c>
      <c r="K51" s="362">
        <f t="shared" si="3"/>
        <v>0</v>
      </c>
      <c r="L51" s="400"/>
      <c r="M51" s="400"/>
      <c r="N51" s="400"/>
      <c r="O51" s="406"/>
      <c r="P51" s="409"/>
      <c r="Q51" s="400"/>
      <c r="R51" s="401"/>
      <c r="S51" s="16" t="s">
        <v>88</v>
      </c>
      <c r="T51" s="8">
        <v>30</v>
      </c>
      <c r="U51" s="400"/>
      <c r="V51" s="400"/>
      <c r="W51" s="400"/>
      <c r="X51" s="400"/>
      <c r="Y51" s="400"/>
      <c r="Z51" s="400"/>
      <c r="AA51" s="400"/>
      <c r="AB51" s="400"/>
      <c r="AC51" s="400"/>
      <c r="AD51" s="400"/>
      <c r="AE51" s="400"/>
      <c r="AF51" s="400"/>
      <c r="AG51" s="400"/>
      <c r="AH51" s="406"/>
      <c r="AI51" s="477"/>
      <c r="AJ51" s="400"/>
      <c r="AK51" s="401"/>
      <c r="AL51" s="16" t="s">
        <v>88</v>
      </c>
    </row>
    <row r="52" spans="1:38" s="21" customFormat="1" ht="12.75" customHeight="1" x14ac:dyDescent="0.2">
      <c r="A52" s="19">
        <v>31</v>
      </c>
      <c r="B52" s="404"/>
      <c r="C52" s="404"/>
      <c r="D52" s="404"/>
      <c r="E52" s="404"/>
      <c r="F52" s="405"/>
      <c r="G52" s="475"/>
      <c r="H52" s="479"/>
      <c r="I52" s="476"/>
      <c r="J52" s="395">
        <f t="shared" si="2"/>
        <v>0</v>
      </c>
      <c r="K52" s="396">
        <f t="shared" si="3"/>
        <v>0</v>
      </c>
      <c r="L52" s="404"/>
      <c r="M52" s="404"/>
      <c r="N52" s="404"/>
      <c r="O52" s="408"/>
      <c r="P52" s="411"/>
      <c r="Q52" s="404"/>
      <c r="R52" s="405"/>
      <c r="S52" s="20" t="s">
        <v>89</v>
      </c>
      <c r="T52" s="19">
        <v>31</v>
      </c>
      <c r="U52" s="404"/>
      <c r="V52" s="404"/>
      <c r="W52" s="404"/>
      <c r="X52" s="404"/>
      <c r="Y52" s="404"/>
      <c r="Z52" s="404"/>
      <c r="AA52" s="404"/>
      <c r="AB52" s="404"/>
      <c r="AC52" s="404"/>
      <c r="AD52" s="404"/>
      <c r="AE52" s="404"/>
      <c r="AF52" s="404"/>
      <c r="AG52" s="404"/>
      <c r="AH52" s="408"/>
      <c r="AI52" s="479"/>
      <c r="AJ52" s="404"/>
      <c r="AK52" s="405"/>
      <c r="AL52" s="20" t="s">
        <v>89</v>
      </c>
    </row>
    <row r="53" spans="1:38" s="301" customFormat="1" ht="12.75" customHeight="1" thickBot="1" x14ac:dyDescent="0.25">
      <c r="A53" s="417"/>
      <c r="B53" s="418">
        <f>SUM(B22:B52)</f>
        <v>0</v>
      </c>
      <c r="C53" s="418">
        <f>SUM(C22:C52)</f>
        <v>0</v>
      </c>
      <c r="D53" s="418">
        <f>SUM(D22:D52)</f>
        <v>0</v>
      </c>
      <c r="E53" s="419">
        <f>SUM(E22:E52)</f>
        <v>0</v>
      </c>
      <c r="F53" s="420">
        <f>SUM(F22:F52)</f>
        <v>0</v>
      </c>
      <c r="G53" s="421"/>
      <c r="H53" s="422" t="s">
        <v>90</v>
      </c>
      <c r="I53" s="423">
        <f>COUNTA(I22:I52)</f>
        <v>0</v>
      </c>
      <c r="J53" s="418">
        <f>SUM(J21:J52)</f>
        <v>0</v>
      </c>
      <c r="K53" s="418">
        <f t="shared" ref="K53:R53" si="4">SUM(K22:K52)</f>
        <v>0</v>
      </c>
      <c r="L53" s="418">
        <f t="shared" si="4"/>
        <v>0</v>
      </c>
      <c r="M53" s="418">
        <f t="shared" si="4"/>
        <v>0</v>
      </c>
      <c r="N53" s="418">
        <f t="shared" si="4"/>
        <v>0</v>
      </c>
      <c r="O53" s="424">
        <f t="shared" si="4"/>
        <v>0</v>
      </c>
      <c r="P53" s="419">
        <f t="shared" si="4"/>
        <v>0</v>
      </c>
      <c r="Q53" s="418">
        <f t="shared" si="4"/>
        <v>0</v>
      </c>
      <c r="R53" s="425">
        <f t="shared" si="4"/>
        <v>0</v>
      </c>
      <c r="S53" s="426"/>
      <c r="T53" s="417"/>
      <c r="U53" s="418">
        <f t="shared" ref="U53:AH53" si="5">SUM(U22:U52)</f>
        <v>0</v>
      </c>
      <c r="V53" s="418">
        <f t="shared" si="5"/>
        <v>0</v>
      </c>
      <c r="W53" s="418">
        <f t="shared" si="5"/>
        <v>0</v>
      </c>
      <c r="X53" s="418">
        <f t="shared" si="5"/>
        <v>0</v>
      </c>
      <c r="Y53" s="418">
        <f t="shared" si="5"/>
        <v>0</v>
      </c>
      <c r="Z53" s="418">
        <f t="shared" si="5"/>
        <v>0</v>
      </c>
      <c r="AA53" s="418">
        <f t="shared" si="5"/>
        <v>0</v>
      </c>
      <c r="AB53" s="418">
        <f t="shared" si="5"/>
        <v>0</v>
      </c>
      <c r="AC53" s="418">
        <f t="shared" si="5"/>
        <v>0</v>
      </c>
      <c r="AD53" s="418">
        <f t="shared" si="5"/>
        <v>0</v>
      </c>
      <c r="AE53" s="418">
        <f t="shared" si="5"/>
        <v>0</v>
      </c>
      <c r="AF53" s="418">
        <f t="shared" si="5"/>
        <v>0</v>
      </c>
      <c r="AG53" s="418">
        <f t="shared" si="5"/>
        <v>0</v>
      </c>
      <c r="AH53" s="420">
        <f t="shared" si="5"/>
        <v>0</v>
      </c>
      <c r="AI53" s="427"/>
      <c r="AJ53" s="418">
        <f>SUM(AJ22:AJ52)</f>
        <v>0</v>
      </c>
      <c r="AK53" s="425">
        <f>SUM(AK22:AK52)</f>
        <v>0</v>
      </c>
      <c r="AL53" s="426"/>
    </row>
    <row r="54" spans="1:38" ht="12.75" customHeight="1" thickTop="1" x14ac:dyDescent="0.2">
      <c r="A54" s="42"/>
      <c r="B54" s="157"/>
      <c r="C54" s="157"/>
      <c r="D54" s="157"/>
      <c r="E54" s="157"/>
      <c r="F54" s="157"/>
      <c r="G54" s="414"/>
      <c r="H54" s="157"/>
      <c r="I54" s="415"/>
      <c r="J54" s="416"/>
      <c r="K54" s="416"/>
      <c r="L54" s="157"/>
      <c r="M54" s="157"/>
      <c r="N54" s="157"/>
      <c r="O54" s="157"/>
      <c r="P54" s="157"/>
      <c r="Q54" s="157"/>
      <c r="R54" s="157"/>
      <c r="S54" s="42"/>
      <c r="T54" s="42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42"/>
    </row>
    <row r="55" spans="1:38" ht="12.75" customHeight="1" x14ac:dyDescent="0.2">
      <c r="A55" s="21"/>
      <c r="B55" s="21"/>
      <c r="C55" s="21"/>
      <c r="D55" s="21"/>
      <c r="E55" s="21"/>
      <c r="F55" s="21"/>
      <c r="G55" s="552" t="str">
        <f>APRIL!G10</f>
        <v>UNITED STEELWORKERS - LOCAL UNION</v>
      </c>
      <c r="H55" s="552"/>
      <c r="I55" s="552"/>
      <c r="J55" s="93"/>
      <c r="K55" s="301"/>
      <c r="L55" s="21"/>
      <c r="M55" s="21"/>
      <c r="N55" s="21"/>
      <c r="O55" s="21"/>
      <c r="P55" s="21"/>
      <c r="Q55" s="21"/>
      <c r="R55" s="21"/>
      <c r="S55" s="21"/>
      <c r="T55" s="21"/>
      <c r="U55" s="36"/>
      <c r="V55" s="36"/>
      <c r="W55" s="36"/>
      <c r="X55" s="36"/>
      <c r="Y55" s="36"/>
      <c r="Z55" s="36"/>
      <c r="AA55" s="37" t="str">
        <f>$AA$10</f>
        <v>FINANCIAL SECRETARY'S CASH BOOK</v>
      </c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21"/>
    </row>
    <row r="56" spans="1:38" s="152" customFormat="1" ht="12.75" customHeight="1" x14ac:dyDescent="0.2">
      <c r="A56" s="141"/>
      <c r="B56" s="139" t="s">
        <v>51</v>
      </c>
      <c r="C56" s="73" t="s">
        <v>96</v>
      </c>
      <c r="D56" s="139" t="s">
        <v>241</v>
      </c>
      <c r="E56" s="30">
        <f>APRIL!E11</f>
        <v>0</v>
      </c>
      <c r="F56" s="141"/>
      <c r="G56" s="149"/>
      <c r="H56" s="141"/>
      <c r="I56" s="150"/>
      <c r="J56" s="302"/>
      <c r="K56" s="302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39"/>
      <c r="AJ56" s="151" t="str">
        <f>C56</f>
        <v>MAY</v>
      </c>
      <c r="AK56" s="30">
        <f>E56</f>
        <v>0</v>
      </c>
      <c r="AL56" s="141"/>
    </row>
    <row r="57" spans="1:38" s="152" customFormat="1" ht="12.75" customHeight="1" x14ac:dyDescent="0.2">
      <c r="A57" s="141"/>
      <c r="B57" s="139" t="s">
        <v>52</v>
      </c>
      <c r="C57" s="148" t="s">
        <v>240</v>
      </c>
      <c r="D57" s="141"/>
      <c r="E57" s="141"/>
      <c r="F57" s="141"/>
      <c r="G57" s="149"/>
      <c r="H57" s="141"/>
      <c r="I57" s="150" t="s">
        <v>53</v>
      </c>
      <c r="J57" s="302"/>
      <c r="K57" s="302"/>
      <c r="L57" s="150"/>
      <c r="M57" s="141"/>
      <c r="N57" s="141"/>
      <c r="O57" s="141"/>
      <c r="P57" s="139"/>
      <c r="Q57" s="141"/>
      <c r="R57" s="139"/>
      <c r="S57" s="141"/>
      <c r="T57" s="141"/>
      <c r="U57" s="141"/>
      <c r="V57" s="141"/>
      <c r="W57" s="141"/>
      <c r="X57" s="141"/>
      <c r="Y57" s="141"/>
      <c r="Z57" s="141"/>
      <c r="AA57" s="141"/>
      <c r="AB57" s="153" t="s">
        <v>54</v>
      </c>
      <c r="AC57" s="141"/>
      <c r="AD57" s="141"/>
      <c r="AE57" s="141"/>
      <c r="AF57" s="141"/>
      <c r="AG57" s="141"/>
      <c r="AH57" s="141"/>
      <c r="AI57" s="139" t="str">
        <f>B57</f>
        <v>Page No.</v>
      </c>
      <c r="AJ57" s="148" t="str">
        <f>C57</f>
        <v>2</v>
      </c>
      <c r="AK57" s="154"/>
      <c r="AL57" s="155"/>
    </row>
    <row r="58" spans="1:38" ht="12.75" customHeight="1" x14ac:dyDescent="0.2">
      <c r="A58" s="3"/>
      <c r="B58" s="3"/>
      <c r="C58" s="3"/>
      <c r="D58" s="3"/>
      <c r="E58" s="3"/>
      <c r="F58" s="3"/>
      <c r="G58" s="129"/>
      <c r="H58" s="3"/>
      <c r="I58" s="5"/>
      <c r="J58" s="106"/>
      <c r="K58" s="106"/>
      <c r="L58" s="21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1"/>
      <c r="AF58" s="3"/>
      <c r="AG58" s="3"/>
      <c r="AH58" s="3"/>
      <c r="AI58" s="3"/>
      <c r="AJ58" s="3"/>
      <c r="AK58" s="3" t="s">
        <v>239</v>
      </c>
      <c r="AL58" s="3"/>
    </row>
    <row r="59" spans="1:38" ht="12.75" customHeight="1" x14ac:dyDescent="0.2">
      <c r="A59" s="26"/>
      <c r="B59" s="26"/>
      <c r="C59" s="26"/>
      <c r="D59" s="26"/>
      <c r="E59" s="26"/>
      <c r="F59" s="26"/>
      <c r="G59" s="130"/>
      <c r="H59" s="26"/>
      <c r="I59" s="27"/>
      <c r="J59" s="303"/>
      <c r="K59" s="303"/>
      <c r="L59" s="27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7"/>
      <c r="AF59" s="26"/>
      <c r="AG59" s="26"/>
      <c r="AH59" s="26"/>
      <c r="AI59" s="26"/>
      <c r="AJ59" s="26"/>
      <c r="AK59" s="26"/>
      <c r="AL59" s="26"/>
    </row>
    <row r="60" spans="1:38" customFormat="1" ht="12.75" customHeight="1" x14ac:dyDescent="0.2">
      <c r="A60" s="1"/>
      <c r="B60" s="3"/>
      <c r="C60" s="3" t="s">
        <v>55</v>
      </c>
      <c r="D60" s="3"/>
      <c r="E60" s="13"/>
      <c r="F60" s="1"/>
      <c r="G60" s="131"/>
      <c r="H60" s="2" t="s">
        <v>56</v>
      </c>
      <c r="I60" s="99"/>
      <c r="J60" s="550" t="s">
        <v>264</v>
      </c>
      <c r="K60" s="551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4"/>
      <c r="AJ60" s="3"/>
      <c r="AK60" s="1"/>
      <c r="AL60" s="3"/>
    </row>
    <row r="61" spans="1:38" customFormat="1" ht="12.75" customHeight="1" x14ac:dyDescent="0.2">
      <c r="A61" s="1"/>
      <c r="B61" s="3"/>
      <c r="C61" s="3"/>
      <c r="D61" s="3"/>
      <c r="E61" s="13"/>
      <c r="F61" s="1"/>
      <c r="G61" s="131"/>
      <c r="H61" s="14"/>
      <c r="I61" s="100"/>
      <c r="J61" s="106"/>
      <c r="K61" s="67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thickBot="1" x14ac:dyDescent="0.25">
      <c r="A62" s="164"/>
      <c r="B62" s="165">
        <v>1</v>
      </c>
      <c r="C62" s="165">
        <v>2</v>
      </c>
      <c r="D62" s="165">
        <v>3</v>
      </c>
      <c r="E62" s="166">
        <v>4</v>
      </c>
      <c r="F62" s="167">
        <v>5</v>
      </c>
      <c r="G62" s="168"/>
      <c r="H62" s="167">
        <v>7</v>
      </c>
      <c r="I62" s="169">
        <v>8</v>
      </c>
      <c r="J62" s="304">
        <v>9</v>
      </c>
      <c r="K62" s="305">
        <v>10</v>
      </c>
      <c r="L62" s="165">
        <v>11</v>
      </c>
      <c r="M62" s="165" t="s">
        <v>1</v>
      </c>
      <c r="N62" s="165">
        <v>12</v>
      </c>
      <c r="O62" s="165">
        <v>13</v>
      </c>
      <c r="P62" s="165">
        <v>14</v>
      </c>
      <c r="Q62" s="165">
        <v>15</v>
      </c>
      <c r="R62" s="167" t="s">
        <v>2</v>
      </c>
      <c r="S62" s="170"/>
      <c r="T62" s="164"/>
      <c r="U62" s="165">
        <v>16</v>
      </c>
      <c r="V62" s="165">
        <v>17</v>
      </c>
      <c r="W62" s="165">
        <v>18</v>
      </c>
      <c r="X62" s="165">
        <v>19</v>
      </c>
      <c r="Y62" s="165">
        <v>20</v>
      </c>
      <c r="Z62" s="165" t="s">
        <v>3</v>
      </c>
      <c r="AA62" s="165">
        <v>21</v>
      </c>
      <c r="AB62" s="165">
        <v>22</v>
      </c>
      <c r="AC62" s="165">
        <v>23</v>
      </c>
      <c r="AD62" s="165">
        <v>24</v>
      </c>
      <c r="AE62" s="165">
        <v>25</v>
      </c>
      <c r="AF62" s="165">
        <v>26</v>
      </c>
      <c r="AG62" s="165">
        <v>27</v>
      </c>
      <c r="AH62" s="165">
        <v>28</v>
      </c>
      <c r="AI62" s="171">
        <v>29</v>
      </c>
      <c r="AJ62" s="165">
        <v>30</v>
      </c>
      <c r="AK62" s="167">
        <v>31</v>
      </c>
      <c r="AL62" s="170"/>
    </row>
    <row r="63" spans="1:38" s="4" customFormat="1" ht="12.75" customHeight="1" thickTop="1" x14ac:dyDescent="0.2">
      <c r="A63" s="1"/>
      <c r="B63" s="89" t="s">
        <v>4</v>
      </c>
      <c r="C63" s="101"/>
      <c r="D63" s="89" t="s">
        <v>5</v>
      </c>
      <c r="E63" s="89" t="s">
        <v>6</v>
      </c>
      <c r="F63" s="88" t="s">
        <v>7</v>
      </c>
      <c r="G63" s="132"/>
      <c r="H63" s="88"/>
      <c r="I63" s="103"/>
      <c r="J63" s="89"/>
      <c r="K63" s="88"/>
      <c r="L63" s="89"/>
      <c r="M63" s="89"/>
      <c r="N63" s="89"/>
      <c r="O63" s="104"/>
      <c r="P63" s="163"/>
      <c r="Q63" s="107" t="s">
        <v>272</v>
      </c>
      <c r="R63" s="160" t="s">
        <v>273</v>
      </c>
      <c r="S63" s="106"/>
      <c r="T63" s="67"/>
      <c r="U63" s="542" t="s">
        <v>265</v>
      </c>
      <c r="V63" s="543"/>
      <c r="W63" s="543"/>
      <c r="X63" s="543"/>
      <c r="Y63" s="544"/>
      <c r="Z63" s="89" t="s">
        <v>10</v>
      </c>
      <c r="AA63" s="89" t="s">
        <v>11</v>
      </c>
      <c r="AB63" s="89" t="s">
        <v>205</v>
      </c>
      <c r="AC63" s="89" t="s">
        <v>12</v>
      </c>
      <c r="AD63" s="89" t="s">
        <v>13</v>
      </c>
      <c r="AE63" s="89" t="s">
        <v>14</v>
      </c>
      <c r="AF63" s="89"/>
      <c r="AG63" s="89"/>
      <c r="AH63" s="104"/>
      <c r="AI63" s="105"/>
      <c r="AJ63" s="89" t="s">
        <v>15</v>
      </c>
      <c r="AK63" s="88" t="s">
        <v>7</v>
      </c>
      <c r="AL63" s="3"/>
    </row>
    <row r="64" spans="1:38" s="4" customFormat="1" ht="12.75" customHeight="1" x14ac:dyDescent="0.2">
      <c r="A64" s="1"/>
      <c r="B64" s="89" t="s">
        <v>8</v>
      </c>
      <c r="C64" s="89" t="s">
        <v>16</v>
      </c>
      <c r="D64" s="89" t="s">
        <v>17</v>
      </c>
      <c r="E64" s="89" t="s">
        <v>8</v>
      </c>
      <c r="F64" s="88" t="s">
        <v>18</v>
      </c>
      <c r="G64" s="132" t="s">
        <v>19</v>
      </c>
      <c r="H64" s="88" t="s">
        <v>20</v>
      </c>
      <c r="I64" s="103" t="s">
        <v>242</v>
      </c>
      <c r="J64" s="89" t="s">
        <v>21</v>
      </c>
      <c r="K64" s="88" t="s">
        <v>22</v>
      </c>
      <c r="L64" s="107" t="s">
        <v>235</v>
      </c>
      <c r="M64" s="107" t="s">
        <v>236</v>
      </c>
      <c r="N64" s="107" t="s">
        <v>237</v>
      </c>
      <c r="O64" s="104"/>
      <c r="P64" s="158" t="s">
        <v>23</v>
      </c>
      <c r="Q64" s="107" t="s">
        <v>8</v>
      </c>
      <c r="R64" s="160" t="s">
        <v>8</v>
      </c>
      <c r="S64" s="106"/>
      <c r="T64" s="67"/>
      <c r="U64" s="89" t="s">
        <v>25</v>
      </c>
      <c r="V64" s="89" t="s">
        <v>26</v>
      </c>
      <c r="W64" s="101" t="s">
        <v>27</v>
      </c>
      <c r="X64" s="89" t="s">
        <v>28</v>
      </c>
      <c r="Y64" s="89" t="s">
        <v>136</v>
      </c>
      <c r="Z64" s="89" t="s">
        <v>261</v>
      </c>
      <c r="AA64" s="89" t="s">
        <v>137</v>
      </c>
      <c r="AB64" s="89" t="s">
        <v>204</v>
      </c>
      <c r="AC64" s="89" t="s">
        <v>30</v>
      </c>
      <c r="AD64" s="89" t="s">
        <v>140</v>
      </c>
      <c r="AE64" s="89" t="s">
        <v>31</v>
      </c>
      <c r="AF64" s="89" t="s">
        <v>32</v>
      </c>
      <c r="AG64" s="89" t="s">
        <v>206</v>
      </c>
      <c r="AH64" s="104" t="s">
        <v>16</v>
      </c>
      <c r="AI64" s="102" t="s">
        <v>34</v>
      </c>
      <c r="AJ64" s="89" t="s">
        <v>35</v>
      </c>
      <c r="AK64" s="88" t="s">
        <v>18</v>
      </c>
      <c r="AL64" s="3"/>
    </row>
    <row r="65" spans="1:38" s="4" customFormat="1" ht="12.75" customHeight="1" thickBot="1" x14ac:dyDescent="0.25">
      <c r="A65" s="6"/>
      <c r="B65" s="90" t="s">
        <v>36</v>
      </c>
      <c r="C65" s="90" t="s">
        <v>37</v>
      </c>
      <c r="D65" s="90" t="s">
        <v>38</v>
      </c>
      <c r="E65" s="90" t="s">
        <v>39</v>
      </c>
      <c r="F65" s="108" t="s">
        <v>40</v>
      </c>
      <c r="G65" s="133"/>
      <c r="H65" s="108"/>
      <c r="I65" s="109" t="s">
        <v>41</v>
      </c>
      <c r="J65" s="90"/>
      <c r="K65" s="108"/>
      <c r="L65" s="110"/>
      <c r="M65" s="110"/>
      <c r="N65" s="110" t="s">
        <v>238</v>
      </c>
      <c r="O65" s="111"/>
      <c r="P65" s="159"/>
      <c r="Q65" s="161" t="s">
        <v>24</v>
      </c>
      <c r="R65" s="162" t="s">
        <v>24</v>
      </c>
      <c r="S65" s="113"/>
      <c r="T65" s="78"/>
      <c r="U65" s="90" t="s">
        <v>42</v>
      </c>
      <c r="V65" s="90" t="s">
        <v>43</v>
      </c>
      <c r="W65" s="90"/>
      <c r="X65" s="90" t="s">
        <v>44</v>
      </c>
      <c r="Y65" s="90" t="s">
        <v>30</v>
      </c>
      <c r="Z65" s="90" t="s">
        <v>30</v>
      </c>
      <c r="AA65" s="90" t="s">
        <v>138</v>
      </c>
      <c r="AB65" s="90" t="s">
        <v>15</v>
      </c>
      <c r="AC65" s="90" t="s">
        <v>139</v>
      </c>
      <c r="AD65" s="90" t="s">
        <v>141</v>
      </c>
      <c r="AE65" s="90" t="s">
        <v>47</v>
      </c>
      <c r="AF65" s="90" t="s">
        <v>48</v>
      </c>
      <c r="AG65" s="90" t="s">
        <v>15</v>
      </c>
      <c r="AH65" s="111" t="s">
        <v>30</v>
      </c>
      <c r="AI65" s="112"/>
      <c r="AJ65" s="90" t="s">
        <v>49</v>
      </c>
      <c r="AK65" s="108" t="s">
        <v>189</v>
      </c>
      <c r="AL65" s="7"/>
    </row>
    <row r="66" spans="1:38" s="301" customFormat="1" ht="12.75" customHeight="1" thickTop="1" x14ac:dyDescent="0.2">
      <c r="A66" s="331"/>
      <c r="B66" s="363">
        <f>B53</f>
        <v>0</v>
      </c>
      <c r="C66" s="363">
        <f>C53</f>
        <v>0</v>
      </c>
      <c r="D66" s="363">
        <f>D53</f>
        <v>0</v>
      </c>
      <c r="E66" s="363">
        <f>E53</f>
        <v>0</v>
      </c>
      <c r="F66" s="362">
        <f>F53</f>
        <v>0</v>
      </c>
      <c r="G66" s="134" t="str">
        <f>G7</f>
        <v>MAY</v>
      </c>
      <c r="H66" s="334" t="s">
        <v>58</v>
      </c>
      <c r="I66" s="412"/>
      <c r="J66" s="397">
        <f t="shared" ref="J66:R66" si="6">J53</f>
        <v>0</v>
      </c>
      <c r="K66" s="362">
        <f t="shared" si="6"/>
        <v>0</v>
      </c>
      <c r="L66" s="363">
        <f t="shared" si="6"/>
        <v>0</v>
      </c>
      <c r="M66" s="363">
        <f t="shared" si="6"/>
        <v>0</v>
      </c>
      <c r="N66" s="363">
        <f t="shared" si="6"/>
        <v>0</v>
      </c>
      <c r="O66" s="361">
        <f t="shared" si="6"/>
        <v>0</v>
      </c>
      <c r="P66" s="394">
        <f t="shared" si="6"/>
        <v>0</v>
      </c>
      <c r="Q66" s="363">
        <f t="shared" si="6"/>
        <v>0</v>
      </c>
      <c r="R66" s="362">
        <f t="shared" si="6"/>
        <v>0</v>
      </c>
      <c r="S66" s="332"/>
      <c r="T66" s="331"/>
      <c r="U66" s="363">
        <f t="shared" ref="U66:AH66" si="7">U53</f>
        <v>0</v>
      </c>
      <c r="V66" s="363">
        <f t="shared" si="7"/>
        <v>0</v>
      </c>
      <c r="W66" s="363">
        <f t="shared" si="7"/>
        <v>0</v>
      </c>
      <c r="X66" s="363">
        <f t="shared" si="7"/>
        <v>0</v>
      </c>
      <c r="Y66" s="363">
        <f t="shared" si="7"/>
        <v>0</v>
      </c>
      <c r="Z66" s="363">
        <f t="shared" si="7"/>
        <v>0</v>
      </c>
      <c r="AA66" s="363">
        <f t="shared" si="7"/>
        <v>0</v>
      </c>
      <c r="AB66" s="363">
        <f t="shared" si="7"/>
        <v>0</v>
      </c>
      <c r="AC66" s="363">
        <f t="shared" si="7"/>
        <v>0</v>
      </c>
      <c r="AD66" s="363">
        <f t="shared" si="7"/>
        <v>0</v>
      </c>
      <c r="AE66" s="363">
        <f t="shared" si="7"/>
        <v>0</v>
      </c>
      <c r="AF66" s="363">
        <f t="shared" si="7"/>
        <v>0</v>
      </c>
      <c r="AG66" s="363">
        <f t="shared" si="7"/>
        <v>0</v>
      </c>
      <c r="AH66" s="361">
        <f t="shared" si="7"/>
        <v>0</v>
      </c>
      <c r="AI66" s="333"/>
      <c r="AJ66" s="363">
        <f>AJ53</f>
        <v>0</v>
      </c>
      <c r="AK66" s="362">
        <f>AK53</f>
        <v>0</v>
      </c>
      <c r="AL66" s="332"/>
    </row>
    <row r="67" spans="1:38" s="21" customFormat="1" ht="12.75" customHeight="1" x14ac:dyDescent="0.2">
      <c r="A67" s="8">
        <v>1</v>
      </c>
      <c r="B67" s="400"/>
      <c r="C67" s="400"/>
      <c r="D67" s="400"/>
      <c r="E67" s="400"/>
      <c r="F67" s="401"/>
      <c r="G67" s="471"/>
      <c r="H67" s="477"/>
      <c r="I67" s="472"/>
      <c r="J67" s="363">
        <f t="shared" ref="J67:J97" si="8">SUM(B67:F67)</f>
        <v>0</v>
      </c>
      <c r="K67" s="362">
        <f t="shared" ref="K67:K97" si="9">SUM(U67:AK67)-SUM(L67:R67)</f>
        <v>0</v>
      </c>
      <c r="L67" s="400"/>
      <c r="M67" s="400"/>
      <c r="N67" s="400"/>
      <c r="O67" s="406"/>
      <c r="P67" s="409"/>
      <c r="Q67" s="400"/>
      <c r="R67" s="401"/>
      <c r="S67" s="16" t="s">
        <v>59</v>
      </c>
      <c r="T67" s="8">
        <v>1</v>
      </c>
      <c r="U67" s="400"/>
      <c r="V67" s="400"/>
      <c r="W67" s="400"/>
      <c r="X67" s="400"/>
      <c r="Y67" s="400"/>
      <c r="Z67" s="400"/>
      <c r="AA67" s="400"/>
      <c r="AB67" s="400"/>
      <c r="AC67" s="400"/>
      <c r="AD67" s="400"/>
      <c r="AE67" s="400"/>
      <c r="AF67" s="400"/>
      <c r="AG67" s="400"/>
      <c r="AH67" s="406"/>
      <c r="AI67" s="477"/>
      <c r="AJ67" s="400"/>
      <c r="AK67" s="401"/>
      <c r="AL67" s="16" t="s">
        <v>59</v>
      </c>
    </row>
    <row r="68" spans="1:38" s="21" customFormat="1" ht="12.75" customHeight="1" x14ac:dyDescent="0.2">
      <c r="A68" s="8">
        <v>2</v>
      </c>
      <c r="B68" s="400"/>
      <c r="C68" s="400"/>
      <c r="D68" s="400"/>
      <c r="E68" s="400"/>
      <c r="F68" s="401"/>
      <c r="G68" s="471"/>
      <c r="H68" s="477"/>
      <c r="I68" s="472"/>
      <c r="J68" s="363">
        <f t="shared" si="8"/>
        <v>0</v>
      </c>
      <c r="K68" s="362">
        <f t="shared" si="9"/>
        <v>0</v>
      </c>
      <c r="L68" s="400"/>
      <c r="M68" s="400"/>
      <c r="N68" s="400"/>
      <c r="O68" s="406"/>
      <c r="P68" s="409"/>
      <c r="Q68" s="400"/>
      <c r="R68" s="401"/>
      <c r="S68" s="16" t="s">
        <v>60</v>
      </c>
      <c r="T68" s="8">
        <v>2</v>
      </c>
      <c r="U68" s="400"/>
      <c r="V68" s="400"/>
      <c r="W68" s="400"/>
      <c r="X68" s="400"/>
      <c r="Y68" s="400"/>
      <c r="Z68" s="400"/>
      <c r="AA68" s="400"/>
      <c r="AB68" s="400"/>
      <c r="AC68" s="400"/>
      <c r="AD68" s="400"/>
      <c r="AE68" s="400"/>
      <c r="AF68" s="400"/>
      <c r="AG68" s="400"/>
      <c r="AH68" s="406"/>
      <c r="AI68" s="477"/>
      <c r="AJ68" s="400"/>
      <c r="AK68" s="401"/>
      <c r="AL68" s="16" t="s">
        <v>60</v>
      </c>
    </row>
    <row r="69" spans="1:38" s="21" customFormat="1" ht="12.75" customHeight="1" x14ac:dyDescent="0.2">
      <c r="A69" s="8">
        <v>3</v>
      </c>
      <c r="B69" s="400"/>
      <c r="C69" s="400"/>
      <c r="D69" s="400"/>
      <c r="E69" s="400"/>
      <c r="F69" s="401"/>
      <c r="G69" s="471"/>
      <c r="H69" s="477"/>
      <c r="I69" s="472"/>
      <c r="J69" s="363">
        <f t="shared" si="8"/>
        <v>0</v>
      </c>
      <c r="K69" s="362">
        <f t="shared" si="9"/>
        <v>0</v>
      </c>
      <c r="L69" s="400"/>
      <c r="M69" s="400"/>
      <c r="N69" s="400"/>
      <c r="O69" s="406"/>
      <c r="P69" s="409"/>
      <c r="Q69" s="400"/>
      <c r="R69" s="401"/>
      <c r="S69" s="16" t="s">
        <v>61</v>
      </c>
      <c r="T69" s="8">
        <v>3</v>
      </c>
      <c r="U69" s="400"/>
      <c r="V69" s="400"/>
      <c r="W69" s="400"/>
      <c r="X69" s="400"/>
      <c r="Y69" s="400"/>
      <c r="Z69" s="400"/>
      <c r="AA69" s="400"/>
      <c r="AB69" s="400"/>
      <c r="AC69" s="400"/>
      <c r="AD69" s="400"/>
      <c r="AE69" s="400"/>
      <c r="AF69" s="400"/>
      <c r="AG69" s="400"/>
      <c r="AH69" s="406"/>
      <c r="AI69" s="477"/>
      <c r="AJ69" s="400"/>
      <c r="AK69" s="401"/>
      <c r="AL69" s="16" t="s">
        <v>61</v>
      </c>
    </row>
    <row r="70" spans="1:38" s="21" customFormat="1" ht="12.75" customHeight="1" x14ac:dyDescent="0.2">
      <c r="A70" s="8">
        <v>4</v>
      </c>
      <c r="B70" s="400"/>
      <c r="C70" s="400"/>
      <c r="D70" s="400"/>
      <c r="E70" s="400"/>
      <c r="F70" s="401"/>
      <c r="G70" s="471"/>
      <c r="H70" s="477"/>
      <c r="I70" s="472"/>
      <c r="J70" s="363">
        <f t="shared" si="8"/>
        <v>0</v>
      </c>
      <c r="K70" s="362">
        <f t="shared" si="9"/>
        <v>0</v>
      </c>
      <c r="L70" s="400"/>
      <c r="M70" s="400"/>
      <c r="N70" s="400"/>
      <c r="O70" s="406"/>
      <c r="P70" s="409"/>
      <c r="Q70" s="400"/>
      <c r="R70" s="401"/>
      <c r="S70" s="16" t="s">
        <v>62</v>
      </c>
      <c r="T70" s="8">
        <v>4</v>
      </c>
      <c r="U70" s="400"/>
      <c r="V70" s="400"/>
      <c r="W70" s="400"/>
      <c r="X70" s="400"/>
      <c r="Y70" s="400"/>
      <c r="Z70" s="400"/>
      <c r="AA70" s="400"/>
      <c r="AB70" s="400"/>
      <c r="AC70" s="400"/>
      <c r="AD70" s="400"/>
      <c r="AE70" s="400"/>
      <c r="AF70" s="400"/>
      <c r="AG70" s="400"/>
      <c r="AH70" s="406"/>
      <c r="AI70" s="477"/>
      <c r="AJ70" s="400"/>
      <c r="AK70" s="401"/>
      <c r="AL70" s="16" t="s">
        <v>62</v>
      </c>
    </row>
    <row r="71" spans="1:38" s="21" customFormat="1" ht="12.75" customHeight="1" x14ac:dyDescent="0.2">
      <c r="A71" s="8">
        <v>5</v>
      </c>
      <c r="B71" s="400"/>
      <c r="C71" s="400"/>
      <c r="D71" s="400"/>
      <c r="E71" s="400"/>
      <c r="F71" s="401"/>
      <c r="G71" s="471"/>
      <c r="H71" s="477"/>
      <c r="I71" s="472"/>
      <c r="J71" s="363">
        <f t="shared" si="8"/>
        <v>0</v>
      </c>
      <c r="K71" s="362">
        <f t="shared" si="9"/>
        <v>0</v>
      </c>
      <c r="L71" s="400"/>
      <c r="M71" s="400"/>
      <c r="N71" s="400"/>
      <c r="O71" s="406"/>
      <c r="P71" s="409"/>
      <c r="Q71" s="400"/>
      <c r="R71" s="401"/>
      <c r="S71" s="16" t="s">
        <v>63</v>
      </c>
      <c r="T71" s="8">
        <v>5</v>
      </c>
      <c r="U71" s="400"/>
      <c r="V71" s="400"/>
      <c r="W71" s="400"/>
      <c r="X71" s="400"/>
      <c r="Y71" s="400"/>
      <c r="Z71" s="400"/>
      <c r="AA71" s="400"/>
      <c r="AB71" s="400"/>
      <c r="AC71" s="400"/>
      <c r="AD71" s="400"/>
      <c r="AE71" s="400"/>
      <c r="AF71" s="400"/>
      <c r="AG71" s="400"/>
      <c r="AH71" s="406"/>
      <c r="AI71" s="477"/>
      <c r="AJ71" s="400"/>
      <c r="AK71" s="401"/>
      <c r="AL71" s="16" t="s">
        <v>63</v>
      </c>
    </row>
    <row r="72" spans="1:38" s="21" customFormat="1" ht="12.75" customHeight="1" x14ac:dyDescent="0.2">
      <c r="A72" s="17">
        <v>6</v>
      </c>
      <c r="B72" s="402"/>
      <c r="C72" s="402"/>
      <c r="D72" s="402"/>
      <c r="E72" s="402"/>
      <c r="F72" s="403"/>
      <c r="G72" s="473"/>
      <c r="H72" s="478"/>
      <c r="I72" s="474"/>
      <c r="J72" s="363">
        <f t="shared" si="8"/>
        <v>0</v>
      </c>
      <c r="K72" s="362">
        <f t="shared" si="9"/>
        <v>0</v>
      </c>
      <c r="L72" s="402"/>
      <c r="M72" s="402"/>
      <c r="N72" s="402"/>
      <c r="O72" s="407"/>
      <c r="P72" s="410"/>
      <c r="Q72" s="402"/>
      <c r="R72" s="403"/>
      <c r="S72" s="18" t="s">
        <v>64</v>
      </c>
      <c r="T72" s="17">
        <v>6</v>
      </c>
      <c r="U72" s="402"/>
      <c r="V72" s="402"/>
      <c r="W72" s="402"/>
      <c r="X72" s="402"/>
      <c r="Y72" s="402"/>
      <c r="Z72" s="402"/>
      <c r="AA72" s="402"/>
      <c r="AB72" s="402"/>
      <c r="AC72" s="402"/>
      <c r="AD72" s="402"/>
      <c r="AE72" s="402"/>
      <c r="AF72" s="402"/>
      <c r="AG72" s="402"/>
      <c r="AH72" s="407"/>
      <c r="AI72" s="478"/>
      <c r="AJ72" s="402"/>
      <c r="AK72" s="403"/>
      <c r="AL72" s="18" t="s">
        <v>64</v>
      </c>
    </row>
    <row r="73" spans="1:38" s="21" customFormat="1" ht="12.75" customHeight="1" x14ac:dyDescent="0.2">
      <c r="A73" s="8">
        <v>7</v>
      </c>
      <c r="B73" s="400"/>
      <c r="C73" s="400"/>
      <c r="D73" s="400"/>
      <c r="E73" s="400"/>
      <c r="F73" s="401"/>
      <c r="G73" s="471"/>
      <c r="H73" s="477"/>
      <c r="I73" s="472"/>
      <c r="J73" s="363">
        <f t="shared" si="8"/>
        <v>0</v>
      </c>
      <c r="K73" s="362">
        <f t="shared" si="9"/>
        <v>0</v>
      </c>
      <c r="L73" s="400"/>
      <c r="M73" s="400"/>
      <c r="N73" s="400"/>
      <c r="O73" s="406"/>
      <c r="P73" s="409"/>
      <c r="Q73" s="400"/>
      <c r="R73" s="401"/>
      <c r="S73" s="16" t="s">
        <v>65</v>
      </c>
      <c r="T73" s="8">
        <v>7</v>
      </c>
      <c r="U73" s="400"/>
      <c r="V73" s="400"/>
      <c r="W73" s="400"/>
      <c r="X73" s="400"/>
      <c r="Y73" s="400"/>
      <c r="Z73" s="400"/>
      <c r="AA73" s="400"/>
      <c r="AB73" s="400"/>
      <c r="AC73" s="400"/>
      <c r="AD73" s="400"/>
      <c r="AE73" s="400"/>
      <c r="AF73" s="400"/>
      <c r="AG73" s="400"/>
      <c r="AH73" s="406"/>
      <c r="AI73" s="477"/>
      <c r="AJ73" s="400"/>
      <c r="AK73" s="401"/>
      <c r="AL73" s="16" t="s">
        <v>65</v>
      </c>
    </row>
    <row r="74" spans="1:38" s="21" customFormat="1" ht="12.75" customHeight="1" x14ac:dyDescent="0.2">
      <c r="A74" s="8">
        <v>8</v>
      </c>
      <c r="B74" s="400"/>
      <c r="C74" s="400"/>
      <c r="D74" s="400"/>
      <c r="E74" s="400"/>
      <c r="F74" s="401"/>
      <c r="G74" s="471"/>
      <c r="H74" s="477"/>
      <c r="I74" s="472"/>
      <c r="J74" s="363">
        <f t="shared" si="8"/>
        <v>0</v>
      </c>
      <c r="K74" s="362">
        <f t="shared" si="9"/>
        <v>0</v>
      </c>
      <c r="L74" s="400"/>
      <c r="M74" s="400"/>
      <c r="N74" s="400"/>
      <c r="O74" s="406"/>
      <c r="P74" s="409"/>
      <c r="Q74" s="400"/>
      <c r="R74" s="401"/>
      <c r="S74" s="16" t="s">
        <v>66</v>
      </c>
      <c r="T74" s="8">
        <v>8</v>
      </c>
      <c r="U74" s="400"/>
      <c r="V74" s="400"/>
      <c r="W74" s="400"/>
      <c r="X74" s="400"/>
      <c r="Y74" s="400"/>
      <c r="Z74" s="400"/>
      <c r="AA74" s="400"/>
      <c r="AB74" s="400"/>
      <c r="AC74" s="400"/>
      <c r="AD74" s="400"/>
      <c r="AE74" s="400"/>
      <c r="AF74" s="400"/>
      <c r="AG74" s="400"/>
      <c r="AH74" s="406"/>
      <c r="AI74" s="477"/>
      <c r="AJ74" s="400"/>
      <c r="AK74" s="401"/>
      <c r="AL74" s="16" t="s">
        <v>66</v>
      </c>
    </row>
    <row r="75" spans="1:38" s="21" customFormat="1" ht="12.75" customHeight="1" x14ac:dyDescent="0.2">
      <c r="A75" s="8">
        <v>9</v>
      </c>
      <c r="B75" s="400"/>
      <c r="C75" s="400"/>
      <c r="D75" s="400"/>
      <c r="E75" s="400"/>
      <c r="F75" s="401"/>
      <c r="G75" s="471"/>
      <c r="H75" s="477"/>
      <c r="I75" s="472"/>
      <c r="J75" s="363">
        <f t="shared" si="8"/>
        <v>0</v>
      </c>
      <c r="K75" s="362">
        <f t="shared" si="9"/>
        <v>0</v>
      </c>
      <c r="L75" s="400"/>
      <c r="M75" s="400"/>
      <c r="N75" s="400"/>
      <c r="O75" s="406"/>
      <c r="P75" s="409"/>
      <c r="Q75" s="400"/>
      <c r="R75" s="401"/>
      <c r="S75" s="16" t="s">
        <v>67</v>
      </c>
      <c r="T75" s="8">
        <v>9</v>
      </c>
      <c r="U75" s="400"/>
      <c r="V75" s="400"/>
      <c r="W75" s="400"/>
      <c r="X75" s="400"/>
      <c r="Y75" s="400"/>
      <c r="Z75" s="400"/>
      <c r="AA75" s="400"/>
      <c r="AB75" s="400"/>
      <c r="AC75" s="400"/>
      <c r="AD75" s="400"/>
      <c r="AE75" s="400"/>
      <c r="AF75" s="400"/>
      <c r="AG75" s="400"/>
      <c r="AH75" s="406"/>
      <c r="AI75" s="477"/>
      <c r="AJ75" s="400"/>
      <c r="AK75" s="401"/>
      <c r="AL75" s="16" t="s">
        <v>67</v>
      </c>
    </row>
    <row r="76" spans="1:38" s="21" customFormat="1" ht="12.75" customHeight="1" x14ac:dyDescent="0.2">
      <c r="A76" s="8">
        <v>10</v>
      </c>
      <c r="B76" s="400"/>
      <c r="C76" s="400"/>
      <c r="D76" s="400"/>
      <c r="E76" s="400"/>
      <c r="F76" s="401"/>
      <c r="G76" s="471"/>
      <c r="H76" s="477"/>
      <c r="I76" s="472"/>
      <c r="J76" s="363">
        <f t="shared" si="8"/>
        <v>0</v>
      </c>
      <c r="K76" s="362">
        <f t="shared" si="9"/>
        <v>0</v>
      </c>
      <c r="L76" s="400"/>
      <c r="M76" s="400"/>
      <c r="N76" s="400"/>
      <c r="O76" s="406"/>
      <c r="P76" s="409"/>
      <c r="Q76" s="400"/>
      <c r="R76" s="401"/>
      <c r="S76" s="16" t="s">
        <v>68</v>
      </c>
      <c r="T76" s="8">
        <v>10</v>
      </c>
      <c r="U76" s="400"/>
      <c r="V76" s="400"/>
      <c r="W76" s="400"/>
      <c r="X76" s="400"/>
      <c r="Y76" s="400"/>
      <c r="Z76" s="400"/>
      <c r="AA76" s="400"/>
      <c r="AB76" s="400"/>
      <c r="AC76" s="400"/>
      <c r="AD76" s="400"/>
      <c r="AE76" s="400"/>
      <c r="AF76" s="400"/>
      <c r="AG76" s="400"/>
      <c r="AH76" s="406"/>
      <c r="AI76" s="477"/>
      <c r="AJ76" s="400"/>
      <c r="AK76" s="401"/>
      <c r="AL76" s="16" t="s">
        <v>68</v>
      </c>
    </row>
    <row r="77" spans="1:38" s="21" customFormat="1" ht="12.75" customHeight="1" x14ac:dyDescent="0.2">
      <c r="A77" s="8">
        <v>11</v>
      </c>
      <c r="B77" s="400"/>
      <c r="C77" s="400"/>
      <c r="D77" s="400"/>
      <c r="E77" s="400"/>
      <c r="F77" s="401"/>
      <c r="G77" s="471"/>
      <c r="H77" s="477"/>
      <c r="I77" s="472"/>
      <c r="J77" s="363">
        <f t="shared" si="8"/>
        <v>0</v>
      </c>
      <c r="K77" s="362">
        <f t="shared" si="9"/>
        <v>0</v>
      </c>
      <c r="L77" s="400"/>
      <c r="M77" s="400"/>
      <c r="N77" s="400"/>
      <c r="O77" s="406"/>
      <c r="P77" s="409"/>
      <c r="Q77" s="400"/>
      <c r="R77" s="401"/>
      <c r="S77" s="16" t="s">
        <v>69</v>
      </c>
      <c r="T77" s="8">
        <v>11</v>
      </c>
      <c r="U77" s="400"/>
      <c r="V77" s="400"/>
      <c r="W77" s="400"/>
      <c r="X77" s="400"/>
      <c r="Y77" s="400"/>
      <c r="Z77" s="400"/>
      <c r="AA77" s="400"/>
      <c r="AB77" s="400"/>
      <c r="AC77" s="400"/>
      <c r="AD77" s="400"/>
      <c r="AE77" s="400"/>
      <c r="AF77" s="400"/>
      <c r="AG77" s="400"/>
      <c r="AH77" s="406"/>
      <c r="AI77" s="477"/>
      <c r="AJ77" s="400"/>
      <c r="AK77" s="401"/>
      <c r="AL77" s="16" t="s">
        <v>69</v>
      </c>
    </row>
    <row r="78" spans="1:38" s="21" customFormat="1" ht="12.75" customHeight="1" x14ac:dyDescent="0.2">
      <c r="A78" s="8">
        <v>12</v>
      </c>
      <c r="B78" s="400"/>
      <c r="C78" s="400"/>
      <c r="D78" s="400"/>
      <c r="E78" s="400"/>
      <c r="F78" s="401"/>
      <c r="G78" s="471"/>
      <c r="H78" s="477"/>
      <c r="I78" s="472"/>
      <c r="J78" s="363">
        <f t="shared" si="8"/>
        <v>0</v>
      </c>
      <c r="K78" s="362">
        <f t="shared" si="9"/>
        <v>0</v>
      </c>
      <c r="L78" s="400"/>
      <c r="M78" s="400"/>
      <c r="N78" s="400"/>
      <c r="O78" s="406"/>
      <c r="P78" s="409"/>
      <c r="Q78" s="400"/>
      <c r="R78" s="401"/>
      <c r="S78" s="16" t="s">
        <v>70</v>
      </c>
      <c r="T78" s="8">
        <v>12</v>
      </c>
      <c r="U78" s="400"/>
      <c r="V78" s="400"/>
      <c r="W78" s="400"/>
      <c r="X78" s="400"/>
      <c r="Y78" s="400"/>
      <c r="Z78" s="400"/>
      <c r="AA78" s="400"/>
      <c r="AB78" s="400"/>
      <c r="AC78" s="400"/>
      <c r="AD78" s="400"/>
      <c r="AE78" s="400"/>
      <c r="AF78" s="400"/>
      <c r="AG78" s="400"/>
      <c r="AH78" s="406"/>
      <c r="AI78" s="477"/>
      <c r="AJ78" s="400"/>
      <c r="AK78" s="401"/>
      <c r="AL78" s="16" t="s">
        <v>70</v>
      </c>
    </row>
    <row r="79" spans="1:38" s="21" customFormat="1" ht="12.75" customHeight="1" x14ac:dyDescent="0.2">
      <c r="A79" s="8">
        <v>13</v>
      </c>
      <c r="B79" s="400"/>
      <c r="C79" s="400"/>
      <c r="D79" s="400"/>
      <c r="E79" s="400"/>
      <c r="F79" s="401"/>
      <c r="G79" s="471"/>
      <c r="H79" s="477"/>
      <c r="I79" s="472"/>
      <c r="J79" s="363">
        <f t="shared" si="8"/>
        <v>0</v>
      </c>
      <c r="K79" s="362">
        <f t="shared" si="9"/>
        <v>0</v>
      </c>
      <c r="L79" s="400"/>
      <c r="M79" s="400"/>
      <c r="N79" s="400"/>
      <c r="O79" s="406"/>
      <c r="P79" s="409"/>
      <c r="Q79" s="400"/>
      <c r="R79" s="401"/>
      <c r="S79" s="16" t="s">
        <v>71</v>
      </c>
      <c r="T79" s="8">
        <v>13</v>
      </c>
      <c r="U79" s="400"/>
      <c r="V79" s="400"/>
      <c r="W79" s="400"/>
      <c r="X79" s="400"/>
      <c r="Y79" s="400"/>
      <c r="Z79" s="400"/>
      <c r="AA79" s="400"/>
      <c r="AB79" s="400"/>
      <c r="AC79" s="400"/>
      <c r="AD79" s="400"/>
      <c r="AE79" s="400"/>
      <c r="AF79" s="400"/>
      <c r="AG79" s="400"/>
      <c r="AH79" s="406"/>
      <c r="AI79" s="477"/>
      <c r="AJ79" s="400"/>
      <c r="AK79" s="401"/>
      <c r="AL79" s="16" t="s">
        <v>71</v>
      </c>
    </row>
    <row r="80" spans="1:38" s="21" customFormat="1" ht="12.75" customHeight="1" x14ac:dyDescent="0.2">
      <c r="A80" s="8">
        <v>14</v>
      </c>
      <c r="B80" s="400"/>
      <c r="C80" s="400"/>
      <c r="D80" s="400"/>
      <c r="E80" s="400"/>
      <c r="F80" s="401"/>
      <c r="G80" s="471"/>
      <c r="H80" s="477"/>
      <c r="I80" s="472"/>
      <c r="J80" s="363">
        <f t="shared" si="8"/>
        <v>0</v>
      </c>
      <c r="K80" s="362">
        <f t="shared" si="9"/>
        <v>0</v>
      </c>
      <c r="L80" s="400"/>
      <c r="M80" s="400"/>
      <c r="N80" s="400"/>
      <c r="O80" s="406"/>
      <c r="P80" s="409"/>
      <c r="Q80" s="400"/>
      <c r="R80" s="401"/>
      <c r="S80" s="16" t="s">
        <v>72</v>
      </c>
      <c r="T80" s="8">
        <v>14</v>
      </c>
      <c r="U80" s="400"/>
      <c r="V80" s="400"/>
      <c r="W80" s="400"/>
      <c r="X80" s="400"/>
      <c r="Y80" s="400"/>
      <c r="Z80" s="400"/>
      <c r="AA80" s="400"/>
      <c r="AB80" s="400"/>
      <c r="AC80" s="400"/>
      <c r="AD80" s="400"/>
      <c r="AE80" s="400"/>
      <c r="AF80" s="400"/>
      <c r="AG80" s="400"/>
      <c r="AH80" s="406"/>
      <c r="AI80" s="477"/>
      <c r="AJ80" s="400"/>
      <c r="AK80" s="401"/>
      <c r="AL80" s="16" t="s">
        <v>72</v>
      </c>
    </row>
    <row r="81" spans="1:38" s="21" customFormat="1" ht="12.75" customHeight="1" x14ac:dyDescent="0.2">
      <c r="A81" s="8">
        <v>15</v>
      </c>
      <c r="B81" s="400"/>
      <c r="C81" s="400"/>
      <c r="D81" s="400"/>
      <c r="E81" s="400"/>
      <c r="F81" s="401"/>
      <c r="G81" s="471"/>
      <c r="H81" s="477"/>
      <c r="I81" s="472"/>
      <c r="J81" s="363">
        <f t="shared" si="8"/>
        <v>0</v>
      </c>
      <c r="K81" s="362">
        <f t="shared" si="9"/>
        <v>0</v>
      </c>
      <c r="L81" s="400"/>
      <c r="M81" s="400"/>
      <c r="N81" s="400"/>
      <c r="O81" s="406"/>
      <c r="P81" s="409"/>
      <c r="Q81" s="400"/>
      <c r="R81" s="401"/>
      <c r="S81" s="16" t="s">
        <v>73</v>
      </c>
      <c r="T81" s="8">
        <v>15</v>
      </c>
      <c r="U81" s="400"/>
      <c r="V81" s="400"/>
      <c r="W81" s="400"/>
      <c r="X81" s="400"/>
      <c r="Y81" s="400"/>
      <c r="Z81" s="400"/>
      <c r="AA81" s="400"/>
      <c r="AB81" s="400"/>
      <c r="AC81" s="400"/>
      <c r="AD81" s="400"/>
      <c r="AE81" s="400"/>
      <c r="AF81" s="400"/>
      <c r="AG81" s="400"/>
      <c r="AH81" s="406"/>
      <c r="AI81" s="477"/>
      <c r="AJ81" s="400"/>
      <c r="AK81" s="401"/>
      <c r="AL81" s="16" t="s">
        <v>73</v>
      </c>
    </row>
    <row r="82" spans="1:38" s="21" customFormat="1" ht="12.75" customHeight="1" x14ac:dyDescent="0.2">
      <c r="A82" s="8">
        <v>16</v>
      </c>
      <c r="B82" s="400"/>
      <c r="C82" s="400"/>
      <c r="D82" s="400"/>
      <c r="E82" s="400"/>
      <c r="F82" s="401"/>
      <c r="G82" s="471"/>
      <c r="H82" s="477"/>
      <c r="I82" s="472"/>
      <c r="J82" s="363">
        <f t="shared" si="8"/>
        <v>0</v>
      </c>
      <c r="K82" s="362">
        <f t="shared" si="9"/>
        <v>0</v>
      </c>
      <c r="L82" s="400"/>
      <c r="M82" s="400"/>
      <c r="N82" s="400"/>
      <c r="O82" s="406"/>
      <c r="P82" s="409"/>
      <c r="Q82" s="400"/>
      <c r="R82" s="401"/>
      <c r="S82" s="16" t="s">
        <v>74</v>
      </c>
      <c r="T82" s="8">
        <v>16</v>
      </c>
      <c r="U82" s="400"/>
      <c r="V82" s="400"/>
      <c r="W82" s="400"/>
      <c r="X82" s="400"/>
      <c r="Y82" s="400"/>
      <c r="Z82" s="400"/>
      <c r="AA82" s="400"/>
      <c r="AB82" s="400"/>
      <c r="AC82" s="400"/>
      <c r="AD82" s="400"/>
      <c r="AE82" s="400"/>
      <c r="AF82" s="400"/>
      <c r="AG82" s="400"/>
      <c r="AH82" s="406"/>
      <c r="AI82" s="477"/>
      <c r="AJ82" s="400"/>
      <c r="AK82" s="401"/>
      <c r="AL82" s="16" t="s">
        <v>74</v>
      </c>
    </row>
    <row r="83" spans="1:38" s="21" customFormat="1" ht="12.75" customHeight="1" x14ac:dyDescent="0.2">
      <c r="A83" s="8">
        <v>17</v>
      </c>
      <c r="B83" s="400"/>
      <c r="C83" s="400"/>
      <c r="D83" s="400"/>
      <c r="E83" s="400"/>
      <c r="F83" s="401"/>
      <c r="G83" s="471"/>
      <c r="H83" s="477"/>
      <c r="I83" s="472"/>
      <c r="J83" s="363">
        <f t="shared" si="8"/>
        <v>0</v>
      </c>
      <c r="K83" s="362">
        <f t="shared" si="9"/>
        <v>0</v>
      </c>
      <c r="L83" s="400"/>
      <c r="M83" s="400"/>
      <c r="N83" s="400"/>
      <c r="O83" s="406"/>
      <c r="P83" s="409"/>
      <c r="Q83" s="400"/>
      <c r="R83" s="401"/>
      <c r="S83" s="16" t="s">
        <v>75</v>
      </c>
      <c r="T83" s="8">
        <v>17</v>
      </c>
      <c r="U83" s="400"/>
      <c r="V83" s="400"/>
      <c r="W83" s="400"/>
      <c r="X83" s="400"/>
      <c r="Y83" s="400"/>
      <c r="Z83" s="400"/>
      <c r="AA83" s="400"/>
      <c r="AB83" s="400"/>
      <c r="AC83" s="400"/>
      <c r="AD83" s="400"/>
      <c r="AE83" s="400"/>
      <c r="AF83" s="400"/>
      <c r="AG83" s="400"/>
      <c r="AH83" s="406"/>
      <c r="AI83" s="477"/>
      <c r="AJ83" s="400"/>
      <c r="AK83" s="401"/>
      <c r="AL83" s="16" t="s">
        <v>75</v>
      </c>
    </row>
    <row r="84" spans="1:38" s="21" customFormat="1" ht="12.75" customHeight="1" x14ac:dyDescent="0.2">
      <c r="A84" s="8">
        <v>18</v>
      </c>
      <c r="B84" s="400"/>
      <c r="C84" s="400"/>
      <c r="D84" s="400"/>
      <c r="E84" s="400"/>
      <c r="F84" s="401"/>
      <c r="G84" s="471"/>
      <c r="H84" s="477"/>
      <c r="I84" s="472"/>
      <c r="J84" s="363">
        <f t="shared" si="8"/>
        <v>0</v>
      </c>
      <c r="K84" s="362">
        <f t="shared" si="9"/>
        <v>0</v>
      </c>
      <c r="L84" s="400"/>
      <c r="M84" s="400"/>
      <c r="N84" s="400"/>
      <c r="O84" s="406"/>
      <c r="P84" s="409"/>
      <c r="Q84" s="400"/>
      <c r="R84" s="401"/>
      <c r="S84" s="16" t="s">
        <v>76</v>
      </c>
      <c r="T84" s="8">
        <v>18</v>
      </c>
      <c r="U84" s="400"/>
      <c r="V84" s="400"/>
      <c r="W84" s="400"/>
      <c r="X84" s="400"/>
      <c r="Y84" s="400"/>
      <c r="Z84" s="400"/>
      <c r="AA84" s="400"/>
      <c r="AB84" s="400"/>
      <c r="AC84" s="400"/>
      <c r="AD84" s="400"/>
      <c r="AE84" s="400"/>
      <c r="AF84" s="400"/>
      <c r="AG84" s="400"/>
      <c r="AH84" s="406"/>
      <c r="AI84" s="477"/>
      <c r="AJ84" s="400"/>
      <c r="AK84" s="401"/>
      <c r="AL84" s="16" t="s">
        <v>76</v>
      </c>
    </row>
    <row r="85" spans="1:38" s="21" customFormat="1" ht="12.75" customHeight="1" x14ac:dyDescent="0.2">
      <c r="A85" s="8">
        <v>19</v>
      </c>
      <c r="B85" s="400"/>
      <c r="C85" s="400"/>
      <c r="D85" s="400"/>
      <c r="E85" s="400"/>
      <c r="F85" s="401"/>
      <c r="G85" s="471"/>
      <c r="H85" s="477"/>
      <c r="I85" s="472"/>
      <c r="J85" s="363">
        <f t="shared" si="8"/>
        <v>0</v>
      </c>
      <c r="K85" s="362">
        <f t="shared" si="9"/>
        <v>0</v>
      </c>
      <c r="L85" s="400"/>
      <c r="M85" s="400"/>
      <c r="N85" s="400"/>
      <c r="O85" s="406"/>
      <c r="P85" s="409"/>
      <c r="Q85" s="400"/>
      <c r="R85" s="401"/>
      <c r="S85" s="16" t="s">
        <v>77</v>
      </c>
      <c r="T85" s="8">
        <v>19</v>
      </c>
      <c r="U85" s="400"/>
      <c r="V85" s="400"/>
      <c r="W85" s="400"/>
      <c r="X85" s="400"/>
      <c r="Y85" s="400"/>
      <c r="Z85" s="400"/>
      <c r="AA85" s="400"/>
      <c r="AB85" s="400"/>
      <c r="AC85" s="400"/>
      <c r="AD85" s="400"/>
      <c r="AE85" s="400"/>
      <c r="AF85" s="400"/>
      <c r="AG85" s="400"/>
      <c r="AH85" s="406"/>
      <c r="AI85" s="477"/>
      <c r="AJ85" s="400"/>
      <c r="AK85" s="401"/>
      <c r="AL85" s="16" t="s">
        <v>77</v>
      </c>
    </row>
    <row r="86" spans="1:38" s="21" customFormat="1" ht="12.75" customHeight="1" x14ac:dyDescent="0.2">
      <c r="A86" s="8">
        <v>20</v>
      </c>
      <c r="B86" s="400"/>
      <c r="C86" s="400"/>
      <c r="D86" s="400"/>
      <c r="E86" s="400"/>
      <c r="F86" s="401"/>
      <c r="G86" s="471"/>
      <c r="H86" s="477"/>
      <c r="I86" s="472"/>
      <c r="J86" s="363">
        <f t="shared" si="8"/>
        <v>0</v>
      </c>
      <c r="K86" s="362">
        <f t="shared" si="9"/>
        <v>0</v>
      </c>
      <c r="L86" s="400"/>
      <c r="M86" s="400"/>
      <c r="N86" s="400"/>
      <c r="O86" s="406"/>
      <c r="P86" s="409"/>
      <c r="Q86" s="400"/>
      <c r="R86" s="401"/>
      <c r="S86" s="16" t="s">
        <v>78</v>
      </c>
      <c r="T86" s="8">
        <v>20</v>
      </c>
      <c r="U86" s="400"/>
      <c r="V86" s="400"/>
      <c r="W86" s="400"/>
      <c r="X86" s="400"/>
      <c r="Y86" s="400"/>
      <c r="Z86" s="400"/>
      <c r="AA86" s="400"/>
      <c r="AB86" s="400"/>
      <c r="AC86" s="400"/>
      <c r="AD86" s="400"/>
      <c r="AE86" s="400"/>
      <c r="AF86" s="400"/>
      <c r="AG86" s="400"/>
      <c r="AH86" s="406"/>
      <c r="AI86" s="477"/>
      <c r="AJ86" s="400"/>
      <c r="AK86" s="401"/>
      <c r="AL86" s="16" t="s">
        <v>78</v>
      </c>
    </row>
    <row r="87" spans="1:38" s="21" customFormat="1" ht="12.75" customHeight="1" x14ac:dyDescent="0.2">
      <c r="A87" s="8">
        <v>21</v>
      </c>
      <c r="B87" s="400"/>
      <c r="C87" s="400"/>
      <c r="D87" s="400"/>
      <c r="E87" s="400"/>
      <c r="F87" s="401"/>
      <c r="G87" s="471"/>
      <c r="H87" s="477"/>
      <c r="I87" s="472"/>
      <c r="J87" s="363">
        <f t="shared" si="8"/>
        <v>0</v>
      </c>
      <c r="K87" s="362">
        <f t="shared" si="9"/>
        <v>0</v>
      </c>
      <c r="L87" s="400"/>
      <c r="M87" s="400"/>
      <c r="N87" s="400"/>
      <c r="O87" s="406"/>
      <c r="P87" s="409"/>
      <c r="Q87" s="400"/>
      <c r="R87" s="401"/>
      <c r="S87" s="16" t="s">
        <v>79</v>
      </c>
      <c r="T87" s="8">
        <v>21</v>
      </c>
      <c r="U87" s="400"/>
      <c r="V87" s="400"/>
      <c r="W87" s="400"/>
      <c r="X87" s="400"/>
      <c r="Y87" s="400"/>
      <c r="Z87" s="400"/>
      <c r="AA87" s="400"/>
      <c r="AB87" s="400"/>
      <c r="AC87" s="400"/>
      <c r="AD87" s="400"/>
      <c r="AE87" s="400"/>
      <c r="AF87" s="400"/>
      <c r="AG87" s="400"/>
      <c r="AH87" s="406"/>
      <c r="AI87" s="477"/>
      <c r="AJ87" s="400"/>
      <c r="AK87" s="401"/>
      <c r="AL87" s="16" t="s">
        <v>79</v>
      </c>
    </row>
    <row r="88" spans="1:38" s="21" customFormat="1" ht="12.75" customHeight="1" x14ac:dyDescent="0.2">
      <c r="A88" s="8">
        <v>22</v>
      </c>
      <c r="B88" s="400"/>
      <c r="C88" s="400"/>
      <c r="D88" s="400"/>
      <c r="E88" s="400"/>
      <c r="F88" s="401"/>
      <c r="G88" s="471"/>
      <c r="H88" s="477"/>
      <c r="I88" s="472"/>
      <c r="J88" s="363">
        <f t="shared" si="8"/>
        <v>0</v>
      </c>
      <c r="K88" s="362">
        <f t="shared" si="9"/>
        <v>0</v>
      </c>
      <c r="L88" s="400"/>
      <c r="M88" s="400"/>
      <c r="N88" s="400"/>
      <c r="O88" s="406"/>
      <c r="P88" s="409"/>
      <c r="Q88" s="400"/>
      <c r="R88" s="401"/>
      <c r="S88" s="16" t="s">
        <v>80</v>
      </c>
      <c r="T88" s="8">
        <v>22</v>
      </c>
      <c r="U88" s="400"/>
      <c r="V88" s="400"/>
      <c r="W88" s="400"/>
      <c r="X88" s="400"/>
      <c r="Y88" s="400"/>
      <c r="Z88" s="400"/>
      <c r="AA88" s="400"/>
      <c r="AB88" s="400"/>
      <c r="AC88" s="400"/>
      <c r="AD88" s="400"/>
      <c r="AE88" s="400"/>
      <c r="AF88" s="400"/>
      <c r="AG88" s="400"/>
      <c r="AH88" s="406"/>
      <c r="AI88" s="477"/>
      <c r="AJ88" s="400"/>
      <c r="AK88" s="401"/>
      <c r="AL88" s="16" t="s">
        <v>80</v>
      </c>
    </row>
    <row r="89" spans="1:38" s="21" customFormat="1" ht="12.75" customHeight="1" x14ac:dyDescent="0.2">
      <c r="A89" s="8">
        <v>23</v>
      </c>
      <c r="B89" s="400"/>
      <c r="C89" s="400"/>
      <c r="D89" s="400"/>
      <c r="E89" s="400"/>
      <c r="F89" s="401"/>
      <c r="G89" s="471"/>
      <c r="H89" s="477"/>
      <c r="I89" s="472"/>
      <c r="J89" s="363">
        <f t="shared" si="8"/>
        <v>0</v>
      </c>
      <c r="K89" s="362">
        <f t="shared" si="9"/>
        <v>0</v>
      </c>
      <c r="L89" s="400"/>
      <c r="M89" s="400"/>
      <c r="N89" s="400"/>
      <c r="O89" s="406"/>
      <c r="P89" s="409"/>
      <c r="Q89" s="400"/>
      <c r="R89" s="401"/>
      <c r="S89" s="16" t="s">
        <v>81</v>
      </c>
      <c r="T89" s="8">
        <v>23</v>
      </c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6"/>
      <c r="AI89" s="477"/>
      <c r="AJ89" s="400"/>
      <c r="AK89" s="401"/>
      <c r="AL89" s="16" t="s">
        <v>81</v>
      </c>
    </row>
    <row r="90" spans="1:38" s="21" customFormat="1" ht="12.75" customHeight="1" x14ac:dyDescent="0.2">
      <c r="A90" s="8">
        <v>24</v>
      </c>
      <c r="B90" s="400"/>
      <c r="C90" s="400"/>
      <c r="D90" s="400"/>
      <c r="E90" s="400"/>
      <c r="F90" s="401"/>
      <c r="G90" s="471"/>
      <c r="H90" s="477"/>
      <c r="I90" s="472"/>
      <c r="J90" s="363">
        <f t="shared" si="8"/>
        <v>0</v>
      </c>
      <c r="K90" s="362">
        <f t="shared" si="9"/>
        <v>0</v>
      </c>
      <c r="L90" s="400"/>
      <c r="M90" s="400"/>
      <c r="N90" s="400"/>
      <c r="O90" s="406"/>
      <c r="P90" s="409"/>
      <c r="Q90" s="400"/>
      <c r="R90" s="401"/>
      <c r="S90" s="16" t="s">
        <v>82</v>
      </c>
      <c r="T90" s="8">
        <v>24</v>
      </c>
      <c r="U90" s="400"/>
      <c r="V90" s="400"/>
      <c r="W90" s="400"/>
      <c r="X90" s="400"/>
      <c r="Y90" s="400"/>
      <c r="Z90" s="400"/>
      <c r="AA90" s="400"/>
      <c r="AB90" s="400"/>
      <c r="AC90" s="400"/>
      <c r="AD90" s="400"/>
      <c r="AE90" s="400"/>
      <c r="AF90" s="400"/>
      <c r="AG90" s="400"/>
      <c r="AH90" s="406"/>
      <c r="AI90" s="477"/>
      <c r="AJ90" s="400"/>
      <c r="AK90" s="401"/>
      <c r="AL90" s="16" t="s">
        <v>82</v>
      </c>
    </row>
    <row r="91" spans="1:38" s="21" customFormat="1" ht="12.75" customHeight="1" x14ac:dyDescent="0.2">
      <c r="A91" s="8">
        <v>25</v>
      </c>
      <c r="B91" s="400"/>
      <c r="C91" s="400"/>
      <c r="D91" s="400"/>
      <c r="E91" s="400"/>
      <c r="F91" s="401"/>
      <c r="G91" s="471"/>
      <c r="H91" s="477"/>
      <c r="I91" s="472"/>
      <c r="J91" s="363">
        <f t="shared" si="8"/>
        <v>0</v>
      </c>
      <c r="K91" s="362">
        <f t="shared" si="9"/>
        <v>0</v>
      </c>
      <c r="L91" s="400"/>
      <c r="M91" s="400"/>
      <c r="N91" s="400"/>
      <c r="O91" s="406"/>
      <c r="P91" s="409"/>
      <c r="Q91" s="400"/>
      <c r="R91" s="401"/>
      <c r="S91" s="16" t="s">
        <v>83</v>
      </c>
      <c r="T91" s="8">
        <v>25</v>
      </c>
      <c r="U91" s="400"/>
      <c r="V91" s="400"/>
      <c r="W91" s="400"/>
      <c r="X91" s="400"/>
      <c r="Y91" s="400"/>
      <c r="Z91" s="400"/>
      <c r="AA91" s="400"/>
      <c r="AB91" s="400"/>
      <c r="AC91" s="400"/>
      <c r="AD91" s="400"/>
      <c r="AE91" s="400"/>
      <c r="AF91" s="400"/>
      <c r="AG91" s="400"/>
      <c r="AH91" s="406"/>
      <c r="AI91" s="477"/>
      <c r="AJ91" s="400"/>
      <c r="AK91" s="401"/>
      <c r="AL91" s="16" t="s">
        <v>83</v>
      </c>
    </row>
    <row r="92" spans="1:38" s="21" customFormat="1" ht="12.75" customHeight="1" x14ac:dyDescent="0.2">
      <c r="A92" s="8">
        <v>26</v>
      </c>
      <c r="B92" s="400"/>
      <c r="C92" s="400"/>
      <c r="D92" s="400"/>
      <c r="E92" s="400"/>
      <c r="F92" s="401"/>
      <c r="G92" s="471"/>
      <c r="H92" s="477"/>
      <c r="I92" s="472"/>
      <c r="J92" s="363">
        <f t="shared" si="8"/>
        <v>0</v>
      </c>
      <c r="K92" s="362">
        <f t="shared" si="9"/>
        <v>0</v>
      </c>
      <c r="L92" s="400"/>
      <c r="M92" s="400"/>
      <c r="N92" s="400"/>
      <c r="O92" s="406"/>
      <c r="P92" s="409"/>
      <c r="Q92" s="400"/>
      <c r="R92" s="401"/>
      <c r="S92" s="16" t="s">
        <v>84</v>
      </c>
      <c r="T92" s="8">
        <v>26</v>
      </c>
      <c r="U92" s="400"/>
      <c r="V92" s="400"/>
      <c r="W92" s="400"/>
      <c r="X92" s="400"/>
      <c r="Y92" s="400"/>
      <c r="Z92" s="400"/>
      <c r="AA92" s="400"/>
      <c r="AB92" s="400"/>
      <c r="AC92" s="400"/>
      <c r="AD92" s="400"/>
      <c r="AE92" s="400"/>
      <c r="AF92" s="400"/>
      <c r="AG92" s="400"/>
      <c r="AH92" s="406"/>
      <c r="AI92" s="477"/>
      <c r="AJ92" s="400"/>
      <c r="AK92" s="401"/>
      <c r="AL92" s="16" t="s">
        <v>84</v>
      </c>
    </row>
    <row r="93" spans="1:38" s="21" customFormat="1" ht="12.75" customHeight="1" x14ac:dyDescent="0.2">
      <c r="A93" s="8">
        <v>27</v>
      </c>
      <c r="B93" s="400"/>
      <c r="C93" s="400"/>
      <c r="D93" s="400"/>
      <c r="E93" s="400"/>
      <c r="F93" s="401"/>
      <c r="G93" s="471"/>
      <c r="H93" s="477"/>
      <c r="I93" s="472"/>
      <c r="J93" s="363">
        <f t="shared" si="8"/>
        <v>0</v>
      </c>
      <c r="K93" s="362">
        <f t="shared" si="9"/>
        <v>0</v>
      </c>
      <c r="L93" s="400"/>
      <c r="M93" s="400"/>
      <c r="N93" s="400"/>
      <c r="O93" s="406"/>
      <c r="P93" s="409"/>
      <c r="Q93" s="400"/>
      <c r="R93" s="401"/>
      <c r="S93" s="16" t="s">
        <v>85</v>
      </c>
      <c r="T93" s="8">
        <v>27</v>
      </c>
      <c r="U93" s="400"/>
      <c r="V93" s="400"/>
      <c r="W93" s="400"/>
      <c r="X93" s="400"/>
      <c r="Y93" s="400"/>
      <c r="Z93" s="400"/>
      <c r="AA93" s="400"/>
      <c r="AB93" s="400"/>
      <c r="AC93" s="400"/>
      <c r="AD93" s="400"/>
      <c r="AE93" s="400"/>
      <c r="AF93" s="400"/>
      <c r="AG93" s="400"/>
      <c r="AH93" s="406"/>
      <c r="AI93" s="477"/>
      <c r="AJ93" s="400"/>
      <c r="AK93" s="401"/>
      <c r="AL93" s="16" t="s">
        <v>85</v>
      </c>
    </row>
    <row r="94" spans="1:38" s="21" customFormat="1" ht="12.75" customHeight="1" x14ac:dyDescent="0.2">
      <c r="A94" s="8">
        <v>28</v>
      </c>
      <c r="B94" s="400"/>
      <c r="C94" s="400"/>
      <c r="D94" s="400"/>
      <c r="E94" s="400"/>
      <c r="F94" s="401"/>
      <c r="G94" s="471"/>
      <c r="H94" s="477"/>
      <c r="I94" s="472"/>
      <c r="J94" s="363">
        <f t="shared" si="8"/>
        <v>0</v>
      </c>
      <c r="K94" s="362">
        <f t="shared" si="9"/>
        <v>0</v>
      </c>
      <c r="L94" s="400"/>
      <c r="M94" s="400"/>
      <c r="N94" s="400"/>
      <c r="O94" s="406"/>
      <c r="P94" s="409"/>
      <c r="Q94" s="400"/>
      <c r="R94" s="401"/>
      <c r="S94" s="16" t="s">
        <v>86</v>
      </c>
      <c r="T94" s="8">
        <v>28</v>
      </c>
      <c r="U94" s="400"/>
      <c r="V94" s="400"/>
      <c r="W94" s="400"/>
      <c r="X94" s="400"/>
      <c r="Y94" s="400"/>
      <c r="Z94" s="400"/>
      <c r="AA94" s="400"/>
      <c r="AB94" s="400"/>
      <c r="AC94" s="400"/>
      <c r="AD94" s="400"/>
      <c r="AE94" s="400"/>
      <c r="AF94" s="400"/>
      <c r="AG94" s="400"/>
      <c r="AH94" s="406"/>
      <c r="AI94" s="477"/>
      <c r="AJ94" s="400"/>
      <c r="AK94" s="401"/>
      <c r="AL94" s="16" t="s">
        <v>86</v>
      </c>
    </row>
    <row r="95" spans="1:38" s="21" customFormat="1" ht="12.75" customHeight="1" x14ac:dyDescent="0.2">
      <c r="A95" s="8">
        <v>29</v>
      </c>
      <c r="B95" s="400"/>
      <c r="C95" s="400"/>
      <c r="D95" s="400"/>
      <c r="E95" s="400"/>
      <c r="F95" s="401"/>
      <c r="G95" s="471"/>
      <c r="H95" s="477"/>
      <c r="I95" s="472"/>
      <c r="J95" s="363">
        <f t="shared" si="8"/>
        <v>0</v>
      </c>
      <c r="K95" s="362">
        <f t="shared" si="9"/>
        <v>0</v>
      </c>
      <c r="L95" s="400"/>
      <c r="M95" s="400"/>
      <c r="N95" s="400"/>
      <c r="O95" s="406"/>
      <c r="P95" s="409"/>
      <c r="Q95" s="400"/>
      <c r="R95" s="401"/>
      <c r="S95" s="16" t="s">
        <v>87</v>
      </c>
      <c r="T95" s="8">
        <v>29</v>
      </c>
      <c r="U95" s="400"/>
      <c r="V95" s="400"/>
      <c r="W95" s="400"/>
      <c r="X95" s="410"/>
      <c r="Y95" s="400"/>
      <c r="Z95" s="400"/>
      <c r="AA95" s="400"/>
      <c r="AB95" s="400"/>
      <c r="AC95" s="400"/>
      <c r="AD95" s="400"/>
      <c r="AE95" s="400"/>
      <c r="AF95" s="400"/>
      <c r="AG95" s="400"/>
      <c r="AH95" s="406"/>
      <c r="AI95" s="477"/>
      <c r="AJ95" s="400"/>
      <c r="AK95" s="401"/>
      <c r="AL95" s="16" t="s">
        <v>87</v>
      </c>
    </row>
    <row r="96" spans="1:38" s="21" customFormat="1" ht="12.75" customHeight="1" x14ac:dyDescent="0.2">
      <c r="A96" s="8">
        <v>30</v>
      </c>
      <c r="B96" s="400"/>
      <c r="C96" s="400"/>
      <c r="D96" s="400"/>
      <c r="E96" s="400"/>
      <c r="F96" s="401"/>
      <c r="G96" s="471"/>
      <c r="H96" s="477"/>
      <c r="I96" s="472"/>
      <c r="J96" s="363">
        <f t="shared" si="8"/>
        <v>0</v>
      </c>
      <c r="K96" s="362">
        <f t="shared" si="9"/>
        <v>0</v>
      </c>
      <c r="L96" s="400"/>
      <c r="M96" s="400"/>
      <c r="N96" s="400"/>
      <c r="O96" s="406"/>
      <c r="P96" s="409"/>
      <c r="Q96" s="400"/>
      <c r="R96" s="401"/>
      <c r="S96" s="16" t="s">
        <v>88</v>
      </c>
      <c r="T96" s="8">
        <v>30</v>
      </c>
      <c r="U96" s="400"/>
      <c r="V96" s="400"/>
      <c r="W96" s="400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6"/>
      <c r="AI96" s="477"/>
      <c r="AJ96" s="400"/>
      <c r="AK96" s="401"/>
      <c r="AL96" s="16" t="s">
        <v>88</v>
      </c>
    </row>
    <row r="97" spans="1:38" s="21" customFormat="1" ht="12.75" customHeight="1" x14ac:dyDescent="0.2">
      <c r="A97" s="19">
        <v>31</v>
      </c>
      <c r="B97" s="404"/>
      <c r="C97" s="404"/>
      <c r="D97" s="404"/>
      <c r="E97" s="404"/>
      <c r="F97" s="405"/>
      <c r="G97" s="475"/>
      <c r="H97" s="479"/>
      <c r="I97" s="476"/>
      <c r="J97" s="395">
        <f t="shared" si="8"/>
        <v>0</v>
      </c>
      <c r="K97" s="396">
        <f t="shared" si="9"/>
        <v>0</v>
      </c>
      <c r="L97" s="404"/>
      <c r="M97" s="404"/>
      <c r="N97" s="404"/>
      <c r="O97" s="408"/>
      <c r="P97" s="411"/>
      <c r="Q97" s="404"/>
      <c r="R97" s="405"/>
      <c r="S97" s="20" t="s">
        <v>89</v>
      </c>
      <c r="T97" s="19">
        <v>31</v>
      </c>
      <c r="U97" s="404"/>
      <c r="V97" s="404"/>
      <c r="W97" s="404"/>
      <c r="X97" s="404"/>
      <c r="Y97" s="404"/>
      <c r="Z97" s="404"/>
      <c r="AA97" s="404"/>
      <c r="AB97" s="404"/>
      <c r="AC97" s="404"/>
      <c r="AD97" s="404"/>
      <c r="AE97" s="404"/>
      <c r="AF97" s="404"/>
      <c r="AG97" s="404"/>
      <c r="AH97" s="408"/>
      <c r="AI97" s="479"/>
      <c r="AJ97" s="404"/>
      <c r="AK97" s="405"/>
      <c r="AL97" s="20" t="s">
        <v>89</v>
      </c>
    </row>
    <row r="98" spans="1:38" s="301" customFormat="1" ht="12.75" customHeight="1" thickBot="1" x14ac:dyDescent="0.25">
      <c r="A98" s="417"/>
      <c r="B98" s="418">
        <f>SUM(B66:B97)</f>
        <v>0</v>
      </c>
      <c r="C98" s="418">
        <f>SUM(C66:C97)</f>
        <v>0</v>
      </c>
      <c r="D98" s="418">
        <f>SUM(D66:D97)</f>
        <v>0</v>
      </c>
      <c r="E98" s="419">
        <f>SUM(E66:E97)</f>
        <v>0</v>
      </c>
      <c r="F98" s="420">
        <f>SUM(F66:F97)</f>
        <v>0</v>
      </c>
      <c r="G98" s="421"/>
      <c r="H98" s="422" t="s">
        <v>90</v>
      </c>
      <c r="I98" s="423">
        <f>COUNTA(I66:I97)</f>
        <v>0</v>
      </c>
      <c r="J98" s="418">
        <f t="shared" ref="J98:R98" si="10">SUM(J66:J97)</f>
        <v>0</v>
      </c>
      <c r="K98" s="418">
        <f t="shared" si="10"/>
        <v>0</v>
      </c>
      <c r="L98" s="418">
        <f t="shared" si="10"/>
        <v>0</v>
      </c>
      <c r="M98" s="418">
        <f t="shared" si="10"/>
        <v>0</v>
      </c>
      <c r="N98" s="418">
        <f t="shared" si="10"/>
        <v>0</v>
      </c>
      <c r="O98" s="424">
        <f t="shared" si="10"/>
        <v>0</v>
      </c>
      <c r="P98" s="419">
        <f t="shared" si="10"/>
        <v>0</v>
      </c>
      <c r="Q98" s="418">
        <f t="shared" si="10"/>
        <v>0</v>
      </c>
      <c r="R98" s="425">
        <f t="shared" si="10"/>
        <v>0</v>
      </c>
      <c r="S98" s="426"/>
      <c r="T98" s="417"/>
      <c r="U98" s="418">
        <f t="shared" ref="U98:AH98" si="11">SUM(U66:U97)</f>
        <v>0</v>
      </c>
      <c r="V98" s="418">
        <f t="shared" si="11"/>
        <v>0</v>
      </c>
      <c r="W98" s="418">
        <f t="shared" si="11"/>
        <v>0</v>
      </c>
      <c r="X98" s="418">
        <f t="shared" si="11"/>
        <v>0</v>
      </c>
      <c r="Y98" s="418">
        <f t="shared" si="11"/>
        <v>0</v>
      </c>
      <c r="Z98" s="418">
        <f t="shared" si="11"/>
        <v>0</v>
      </c>
      <c r="AA98" s="418">
        <f t="shared" si="11"/>
        <v>0</v>
      </c>
      <c r="AB98" s="418">
        <f t="shared" si="11"/>
        <v>0</v>
      </c>
      <c r="AC98" s="418">
        <f t="shared" si="11"/>
        <v>0</v>
      </c>
      <c r="AD98" s="418">
        <f t="shared" si="11"/>
        <v>0</v>
      </c>
      <c r="AE98" s="418">
        <f t="shared" si="11"/>
        <v>0</v>
      </c>
      <c r="AF98" s="418">
        <f t="shared" si="11"/>
        <v>0</v>
      </c>
      <c r="AG98" s="418">
        <f t="shared" si="11"/>
        <v>0</v>
      </c>
      <c r="AH98" s="420">
        <f t="shared" si="11"/>
        <v>0</v>
      </c>
      <c r="AI98" s="427"/>
      <c r="AJ98" s="418">
        <f>SUM(AJ66:AJ97)</f>
        <v>0</v>
      </c>
      <c r="AK98" s="425">
        <f>SUM(AK66:AK97)</f>
        <v>0</v>
      </c>
      <c r="AL98" s="426"/>
    </row>
    <row r="99" spans="1:38" ht="12.75" customHeight="1" thickTop="1" x14ac:dyDescent="0.2">
      <c r="A99" s="28"/>
      <c r="B99" s="34"/>
      <c r="C99" s="34"/>
      <c r="D99" s="34"/>
      <c r="E99" s="34"/>
      <c r="F99" s="34"/>
      <c r="G99" s="135"/>
      <c r="H99" s="34"/>
      <c r="I99" s="35"/>
      <c r="J99" s="306"/>
      <c r="K99" s="306"/>
      <c r="L99" s="34"/>
      <c r="M99" s="34"/>
      <c r="N99" s="34"/>
      <c r="O99" s="34"/>
      <c r="P99" s="34"/>
      <c r="Q99" s="34"/>
      <c r="R99" s="34"/>
      <c r="S99" s="28"/>
      <c r="T99" s="28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28"/>
    </row>
    <row r="100" spans="1:38" ht="12.75" customHeight="1" x14ac:dyDescent="0.2">
      <c r="A100" s="21"/>
      <c r="B100" s="36"/>
      <c r="C100" s="36"/>
      <c r="D100" s="36"/>
      <c r="E100" s="36"/>
      <c r="F100" s="36"/>
      <c r="G100" s="552" t="str">
        <f>APRIL!G10</f>
        <v>UNITED STEELWORKERS - LOCAL UNION</v>
      </c>
      <c r="H100" s="552"/>
      <c r="I100" s="552"/>
      <c r="J100" s="307"/>
      <c r="K100" s="136"/>
      <c r="L100" s="36"/>
      <c r="M100" s="36"/>
      <c r="N100" s="36"/>
      <c r="O100" s="36"/>
      <c r="P100" s="36"/>
      <c r="Q100" s="36"/>
      <c r="R100" s="36"/>
      <c r="S100" s="21"/>
      <c r="T100" s="21"/>
      <c r="U100" s="21"/>
      <c r="V100" s="21"/>
      <c r="W100" s="21"/>
      <c r="X100" s="21"/>
      <c r="Y100" s="21"/>
      <c r="Z100" s="21"/>
      <c r="AA100" s="37" t="str">
        <f>$AA$10</f>
        <v>FINANCIAL SECRETARY'S CASH BOOK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</row>
    <row r="101" spans="1:38" s="152" customFormat="1" ht="12.75" customHeight="1" x14ac:dyDescent="0.2">
      <c r="A101" s="141"/>
      <c r="B101" s="139" t="str">
        <f>B56</f>
        <v>Month</v>
      </c>
      <c r="C101" s="73" t="str">
        <f>C56</f>
        <v>MAY</v>
      </c>
      <c r="D101" s="139" t="str">
        <f>D56</f>
        <v>Year</v>
      </c>
      <c r="E101" s="30">
        <f>E56</f>
        <v>0</v>
      </c>
      <c r="F101" s="141"/>
      <c r="G101" s="149"/>
      <c r="H101" s="141"/>
      <c r="I101" s="150"/>
      <c r="J101" s="302"/>
      <c r="K101" s="302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39"/>
      <c r="AJ101" s="151" t="str">
        <f>C101</f>
        <v>MAY</v>
      </c>
      <c r="AK101" s="30">
        <f>E101</f>
        <v>0</v>
      </c>
      <c r="AL101" s="141"/>
    </row>
    <row r="102" spans="1:38" s="152" customFormat="1" ht="12.75" customHeight="1" x14ac:dyDescent="0.2">
      <c r="A102" s="141"/>
      <c r="B102" s="139" t="str">
        <f>B57</f>
        <v>Page No.</v>
      </c>
      <c r="C102" s="148">
        <f>C57+1</f>
        <v>3</v>
      </c>
      <c r="D102" s="141"/>
      <c r="E102" s="141"/>
      <c r="F102" s="141"/>
      <c r="G102" s="149"/>
      <c r="H102" s="141"/>
      <c r="I102" s="150" t="s">
        <v>53</v>
      </c>
      <c r="J102" s="302"/>
      <c r="K102" s="302"/>
      <c r="L102" s="150"/>
      <c r="M102" s="141"/>
      <c r="N102" s="141"/>
      <c r="O102" s="141"/>
      <c r="P102" s="139"/>
      <c r="Q102" s="141"/>
      <c r="R102" s="139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53" t="s">
        <v>54</v>
      </c>
      <c r="AC102" s="141"/>
      <c r="AD102" s="141"/>
      <c r="AE102" s="141"/>
      <c r="AF102" s="141"/>
      <c r="AG102" s="141"/>
      <c r="AH102" s="141"/>
      <c r="AI102" s="139" t="str">
        <f>B102</f>
        <v>Page No.</v>
      </c>
      <c r="AJ102" s="148">
        <f>C102</f>
        <v>3</v>
      </c>
      <c r="AK102" s="154"/>
      <c r="AL102" s="155"/>
    </row>
    <row r="103" spans="1:38" ht="12.75" customHeight="1" x14ac:dyDescent="0.2">
      <c r="A103" s="3"/>
      <c r="B103" s="3"/>
      <c r="C103" s="3"/>
      <c r="D103" s="3"/>
      <c r="E103" s="3"/>
      <c r="F103" s="3"/>
      <c r="G103" s="129"/>
      <c r="H103" s="3"/>
      <c r="I103" s="5"/>
      <c r="J103" s="106"/>
      <c r="K103" s="106"/>
      <c r="L103" s="21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1"/>
      <c r="AF103" s="3"/>
      <c r="AG103" s="3"/>
      <c r="AH103" s="3"/>
      <c r="AI103" s="3"/>
      <c r="AJ103" s="3"/>
      <c r="AK103" s="3"/>
      <c r="AL103" s="3"/>
    </row>
    <row r="104" spans="1:38" ht="12.75" customHeight="1" x14ac:dyDescent="0.2">
      <c r="A104" s="26"/>
      <c r="B104" s="26"/>
      <c r="C104" s="26"/>
      <c r="D104" s="26"/>
      <c r="E104" s="26"/>
      <c r="F104" s="26"/>
      <c r="G104" s="130"/>
      <c r="H104" s="26"/>
      <c r="I104" s="27"/>
      <c r="J104" s="303"/>
      <c r="K104" s="303"/>
      <c r="L104" s="27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7"/>
      <c r="AF104" s="26"/>
      <c r="AG104" s="26"/>
      <c r="AH104" s="26"/>
      <c r="AI104" s="26"/>
      <c r="AJ104" s="26"/>
      <c r="AK104" s="26"/>
      <c r="AL104" s="26"/>
    </row>
    <row r="105" spans="1:38" customFormat="1" ht="12.75" customHeight="1" x14ac:dyDescent="0.2">
      <c r="A105" s="1"/>
      <c r="B105" s="3"/>
      <c r="C105" s="3" t="s">
        <v>55</v>
      </c>
      <c r="D105" s="3"/>
      <c r="E105" s="13"/>
      <c r="F105" s="1"/>
      <c r="G105" s="131"/>
      <c r="H105" s="2" t="s">
        <v>56</v>
      </c>
      <c r="I105" s="99"/>
      <c r="J105" s="550" t="s">
        <v>264</v>
      </c>
      <c r="K105" s="551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4"/>
      <c r="AJ105" s="3"/>
      <c r="AK105" s="1"/>
      <c r="AL105" s="3"/>
    </row>
    <row r="106" spans="1:38" customFormat="1" ht="12.75" customHeight="1" x14ac:dyDescent="0.2">
      <c r="A106" s="1"/>
      <c r="B106" s="3"/>
      <c r="C106" s="3"/>
      <c r="D106" s="3"/>
      <c r="E106" s="13"/>
      <c r="F106" s="1"/>
      <c r="G106" s="131"/>
      <c r="H106" s="14"/>
      <c r="I106" s="100"/>
      <c r="J106" s="106"/>
      <c r="K106" s="67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4"/>
      <c r="AJ106" s="3"/>
      <c r="AK106" s="1"/>
      <c r="AL106" s="3"/>
    </row>
    <row r="107" spans="1:38" customFormat="1" ht="12.75" customHeight="1" thickBot="1" x14ac:dyDescent="0.25">
      <c r="A107" s="164"/>
      <c r="B107" s="165">
        <v>1</v>
      </c>
      <c r="C107" s="165">
        <v>2</v>
      </c>
      <c r="D107" s="165">
        <v>3</v>
      </c>
      <c r="E107" s="166">
        <v>4</v>
      </c>
      <c r="F107" s="167">
        <v>5</v>
      </c>
      <c r="G107" s="168"/>
      <c r="H107" s="167">
        <v>7</v>
      </c>
      <c r="I107" s="169">
        <v>8</v>
      </c>
      <c r="J107" s="304">
        <v>9</v>
      </c>
      <c r="K107" s="305">
        <v>10</v>
      </c>
      <c r="L107" s="165">
        <v>11</v>
      </c>
      <c r="M107" s="165" t="s">
        <v>1</v>
      </c>
      <c r="N107" s="165">
        <v>12</v>
      </c>
      <c r="O107" s="165">
        <v>13</v>
      </c>
      <c r="P107" s="165">
        <v>14</v>
      </c>
      <c r="Q107" s="165">
        <v>15</v>
      </c>
      <c r="R107" s="167" t="s">
        <v>2</v>
      </c>
      <c r="S107" s="170"/>
      <c r="T107" s="164"/>
      <c r="U107" s="165">
        <v>16</v>
      </c>
      <c r="V107" s="165">
        <v>17</v>
      </c>
      <c r="W107" s="165">
        <v>18</v>
      </c>
      <c r="X107" s="165">
        <v>19</v>
      </c>
      <c r="Y107" s="165">
        <v>20</v>
      </c>
      <c r="Z107" s="165" t="s">
        <v>3</v>
      </c>
      <c r="AA107" s="165">
        <v>21</v>
      </c>
      <c r="AB107" s="165">
        <v>22</v>
      </c>
      <c r="AC107" s="165">
        <v>23</v>
      </c>
      <c r="AD107" s="165">
        <v>24</v>
      </c>
      <c r="AE107" s="165">
        <v>25</v>
      </c>
      <c r="AF107" s="165">
        <v>26</v>
      </c>
      <c r="AG107" s="165">
        <v>27</v>
      </c>
      <c r="AH107" s="165">
        <v>28</v>
      </c>
      <c r="AI107" s="171">
        <v>29</v>
      </c>
      <c r="AJ107" s="165">
        <v>30</v>
      </c>
      <c r="AK107" s="167">
        <v>31</v>
      </c>
      <c r="AL107" s="170"/>
    </row>
    <row r="108" spans="1:38" s="4" customFormat="1" ht="12.75" customHeight="1" thickTop="1" x14ac:dyDescent="0.2">
      <c r="A108" s="1"/>
      <c r="B108" s="89" t="s">
        <v>4</v>
      </c>
      <c r="C108" s="101"/>
      <c r="D108" s="89" t="s">
        <v>5</v>
      </c>
      <c r="E108" s="89" t="s">
        <v>6</v>
      </c>
      <c r="F108" s="88" t="s">
        <v>7</v>
      </c>
      <c r="G108" s="132"/>
      <c r="H108" s="88"/>
      <c r="I108" s="103"/>
      <c r="J108" s="89"/>
      <c r="K108" s="88"/>
      <c r="L108" s="89"/>
      <c r="M108" s="89"/>
      <c r="N108" s="89"/>
      <c r="O108" s="104"/>
      <c r="P108" s="163"/>
      <c r="Q108" s="107" t="s">
        <v>272</v>
      </c>
      <c r="R108" s="160" t="s">
        <v>273</v>
      </c>
      <c r="S108" s="106"/>
      <c r="T108" s="67"/>
      <c r="U108" s="542" t="s">
        <v>265</v>
      </c>
      <c r="V108" s="543"/>
      <c r="W108" s="543"/>
      <c r="X108" s="543"/>
      <c r="Y108" s="544"/>
      <c r="Z108" s="89" t="s">
        <v>10</v>
      </c>
      <c r="AA108" s="89" t="s">
        <v>11</v>
      </c>
      <c r="AB108" s="89" t="s">
        <v>205</v>
      </c>
      <c r="AC108" s="89" t="s">
        <v>12</v>
      </c>
      <c r="AD108" s="89" t="s">
        <v>13</v>
      </c>
      <c r="AE108" s="89" t="s">
        <v>14</v>
      </c>
      <c r="AF108" s="89"/>
      <c r="AG108" s="89"/>
      <c r="AH108" s="104"/>
      <c r="AI108" s="105"/>
      <c r="AJ108" s="89" t="s">
        <v>15</v>
      </c>
      <c r="AK108" s="88" t="s">
        <v>7</v>
      </c>
      <c r="AL108" s="3"/>
    </row>
    <row r="109" spans="1:38" s="4" customFormat="1" ht="12.75" customHeight="1" x14ac:dyDescent="0.2">
      <c r="A109" s="1"/>
      <c r="B109" s="89" t="s">
        <v>8</v>
      </c>
      <c r="C109" s="89" t="s">
        <v>16</v>
      </c>
      <c r="D109" s="89" t="s">
        <v>17</v>
      </c>
      <c r="E109" s="89" t="s">
        <v>8</v>
      </c>
      <c r="F109" s="88" t="s">
        <v>18</v>
      </c>
      <c r="G109" s="132" t="s">
        <v>19</v>
      </c>
      <c r="H109" s="88" t="s">
        <v>20</v>
      </c>
      <c r="I109" s="103" t="s">
        <v>242</v>
      </c>
      <c r="J109" s="89" t="s">
        <v>21</v>
      </c>
      <c r="K109" s="88" t="s">
        <v>22</v>
      </c>
      <c r="L109" s="107" t="s">
        <v>235</v>
      </c>
      <c r="M109" s="107" t="s">
        <v>236</v>
      </c>
      <c r="N109" s="107" t="s">
        <v>237</v>
      </c>
      <c r="O109" s="104"/>
      <c r="P109" s="158" t="s">
        <v>23</v>
      </c>
      <c r="Q109" s="107" t="s">
        <v>8</v>
      </c>
      <c r="R109" s="160" t="s">
        <v>8</v>
      </c>
      <c r="S109" s="106"/>
      <c r="T109" s="67"/>
      <c r="U109" s="89" t="s">
        <v>25</v>
      </c>
      <c r="V109" s="89" t="s">
        <v>26</v>
      </c>
      <c r="W109" s="101" t="s">
        <v>27</v>
      </c>
      <c r="X109" s="89" t="s">
        <v>28</v>
      </c>
      <c r="Y109" s="89" t="s">
        <v>136</v>
      </c>
      <c r="Z109" s="89" t="s">
        <v>261</v>
      </c>
      <c r="AA109" s="89" t="s">
        <v>137</v>
      </c>
      <c r="AB109" s="89" t="s">
        <v>204</v>
      </c>
      <c r="AC109" s="89" t="s">
        <v>30</v>
      </c>
      <c r="AD109" s="89" t="s">
        <v>140</v>
      </c>
      <c r="AE109" s="89" t="s">
        <v>31</v>
      </c>
      <c r="AF109" s="89" t="s">
        <v>32</v>
      </c>
      <c r="AG109" s="89" t="s">
        <v>206</v>
      </c>
      <c r="AH109" s="104" t="s">
        <v>16</v>
      </c>
      <c r="AI109" s="102" t="s">
        <v>34</v>
      </c>
      <c r="AJ109" s="89" t="s">
        <v>35</v>
      </c>
      <c r="AK109" s="88" t="s">
        <v>18</v>
      </c>
      <c r="AL109" s="3"/>
    </row>
    <row r="110" spans="1:38" s="4" customFormat="1" ht="12.75" customHeight="1" thickBot="1" x14ac:dyDescent="0.25">
      <c r="A110" s="6"/>
      <c r="B110" s="90" t="s">
        <v>36</v>
      </c>
      <c r="C110" s="90" t="s">
        <v>37</v>
      </c>
      <c r="D110" s="90" t="s">
        <v>38</v>
      </c>
      <c r="E110" s="90" t="s">
        <v>39</v>
      </c>
      <c r="F110" s="108" t="s">
        <v>40</v>
      </c>
      <c r="G110" s="133"/>
      <c r="H110" s="108"/>
      <c r="I110" s="109" t="s">
        <v>41</v>
      </c>
      <c r="J110" s="90"/>
      <c r="K110" s="108"/>
      <c r="L110" s="110"/>
      <c r="M110" s="110"/>
      <c r="N110" s="110" t="s">
        <v>238</v>
      </c>
      <c r="O110" s="111"/>
      <c r="P110" s="159"/>
      <c r="Q110" s="161" t="s">
        <v>24</v>
      </c>
      <c r="R110" s="162" t="s">
        <v>24</v>
      </c>
      <c r="S110" s="113"/>
      <c r="T110" s="78"/>
      <c r="U110" s="90" t="s">
        <v>42</v>
      </c>
      <c r="V110" s="90" t="s">
        <v>43</v>
      </c>
      <c r="W110" s="90"/>
      <c r="X110" s="90" t="s">
        <v>44</v>
      </c>
      <c r="Y110" s="90" t="s">
        <v>30</v>
      </c>
      <c r="Z110" s="90" t="s">
        <v>30</v>
      </c>
      <c r="AA110" s="90" t="s">
        <v>138</v>
      </c>
      <c r="AB110" s="90" t="s">
        <v>15</v>
      </c>
      <c r="AC110" s="90" t="s">
        <v>139</v>
      </c>
      <c r="AD110" s="90" t="s">
        <v>141</v>
      </c>
      <c r="AE110" s="90" t="s">
        <v>47</v>
      </c>
      <c r="AF110" s="90" t="s">
        <v>48</v>
      </c>
      <c r="AG110" s="90" t="s">
        <v>15</v>
      </c>
      <c r="AH110" s="111" t="s">
        <v>30</v>
      </c>
      <c r="AI110" s="112"/>
      <c r="AJ110" s="90" t="s">
        <v>49</v>
      </c>
      <c r="AK110" s="108" t="s">
        <v>189</v>
      </c>
      <c r="AL110" s="7"/>
    </row>
    <row r="111" spans="1:38" s="301" customFormat="1" ht="12.75" customHeight="1" thickTop="1" x14ac:dyDescent="0.2">
      <c r="A111" s="331"/>
      <c r="B111" s="363">
        <f>B98</f>
        <v>0</v>
      </c>
      <c r="C111" s="363">
        <f>C98</f>
        <v>0</v>
      </c>
      <c r="D111" s="363">
        <f>D98</f>
        <v>0</v>
      </c>
      <c r="E111" s="363">
        <f>E98</f>
        <v>0</v>
      </c>
      <c r="F111" s="362">
        <f>F98</f>
        <v>0</v>
      </c>
      <c r="G111" s="134" t="str">
        <f>G7</f>
        <v>MAY</v>
      </c>
      <c r="H111" s="334" t="s">
        <v>58</v>
      </c>
      <c r="I111" s="412"/>
      <c r="J111" s="397">
        <f t="shared" ref="J111:R111" si="12">J98</f>
        <v>0</v>
      </c>
      <c r="K111" s="362">
        <f t="shared" si="12"/>
        <v>0</v>
      </c>
      <c r="L111" s="363">
        <f t="shared" si="12"/>
        <v>0</v>
      </c>
      <c r="M111" s="363">
        <f t="shared" si="12"/>
        <v>0</v>
      </c>
      <c r="N111" s="363">
        <f t="shared" si="12"/>
        <v>0</v>
      </c>
      <c r="O111" s="361">
        <f t="shared" si="12"/>
        <v>0</v>
      </c>
      <c r="P111" s="394">
        <f t="shared" si="12"/>
        <v>0</v>
      </c>
      <c r="Q111" s="363">
        <f t="shared" si="12"/>
        <v>0</v>
      </c>
      <c r="R111" s="362">
        <f t="shared" si="12"/>
        <v>0</v>
      </c>
      <c r="S111" s="332"/>
      <c r="T111" s="331"/>
      <c r="U111" s="363">
        <f t="shared" ref="U111:AH111" si="13">U98</f>
        <v>0</v>
      </c>
      <c r="V111" s="363">
        <f t="shared" si="13"/>
        <v>0</v>
      </c>
      <c r="W111" s="363">
        <f t="shared" si="13"/>
        <v>0</v>
      </c>
      <c r="X111" s="363">
        <f t="shared" si="13"/>
        <v>0</v>
      </c>
      <c r="Y111" s="363">
        <f t="shared" si="13"/>
        <v>0</v>
      </c>
      <c r="Z111" s="363">
        <f t="shared" si="13"/>
        <v>0</v>
      </c>
      <c r="AA111" s="363">
        <f t="shared" si="13"/>
        <v>0</v>
      </c>
      <c r="AB111" s="363">
        <f t="shared" si="13"/>
        <v>0</v>
      </c>
      <c r="AC111" s="363">
        <f t="shared" si="13"/>
        <v>0</v>
      </c>
      <c r="AD111" s="363">
        <f t="shared" si="13"/>
        <v>0</v>
      </c>
      <c r="AE111" s="363">
        <f t="shared" si="13"/>
        <v>0</v>
      </c>
      <c r="AF111" s="363">
        <f t="shared" si="13"/>
        <v>0</v>
      </c>
      <c r="AG111" s="363">
        <f t="shared" si="13"/>
        <v>0</v>
      </c>
      <c r="AH111" s="361">
        <f t="shared" si="13"/>
        <v>0</v>
      </c>
      <c r="AI111" s="333"/>
      <c r="AJ111" s="363">
        <f>AJ98</f>
        <v>0</v>
      </c>
      <c r="AK111" s="362">
        <f>AK98</f>
        <v>0</v>
      </c>
      <c r="AL111" s="332"/>
    </row>
    <row r="112" spans="1:38" s="21" customFormat="1" ht="12.75" customHeight="1" x14ac:dyDescent="0.2">
      <c r="A112" s="8">
        <v>1</v>
      </c>
      <c r="B112" s="400"/>
      <c r="C112" s="400"/>
      <c r="D112" s="400"/>
      <c r="E112" s="400"/>
      <c r="F112" s="401"/>
      <c r="G112" s="471"/>
      <c r="H112" s="477"/>
      <c r="I112" s="472"/>
      <c r="J112" s="363">
        <f t="shared" ref="J112:J142" si="14">SUM(B112:F112)</f>
        <v>0</v>
      </c>
      <c r="K112" s="362">
        <f t="shared" ref="K112:K142" si="15">SUM(U112:AK112)-SUM(L112:R112)</f>
        <v>0</v>
      </c>
      <c r="L112" s="400"/>
      <c r="M112" s="400"/>
      <c r="N112" s="400"/>
      <c r="O112" s="406"/>
      <c r="P112" s="409"/>
      <c r="Q112" s="400"/>
      <c r="R112" s="401"/>
      <c r="S112" s="16" t="s">
        <v>59</v>
      </c>
      <c r="T112" s="8">
        <v>1</v>
      </c>
      <c r="U112" s="400"/>
      <c r="V112" s="400"/>
      <c r="W112" s="400"/>
      <c r="X112" s="400"/>
      <c r="Y112" s="400"/>
      <c r="Z112" s="400"/>
      <c r="AA112" s="400"/>
      <c r="AB112" s="400"/>
      <c r="AC112" s="400"/>
      <c r="AD112" s="400"/>
      <c r="AE112" s="400"/>
      <c r="AF112" s="400"/>
      <c r="AG112" s="400"/>
      <c r="AH112" s="406"/>
      <c r="AI112" s="477"/>
      <c r="AJ112" s="400"/>
      <c r="AK112" s="401"/>
      <c r="AL112" s="16" t="s">
        <v>59</v>
      </c>
    </row>
    <row r="113" spans="1:38" s="21" customFormat="1" ht="12.75" customHeight="1" x14ac:dyDescent="0.2">
      <c r="A113" s="8">
        <v>2</v>
      </c>
      <c r="B113" s="400"/>
      <c r="C113" s="400"/>
      <c r="D113" s="400"/>
      <c r="E113" s="400"/>
      <c r="F113" s="401"/>
      <c r="G113" s="471"/>
      <c r="H113" s="477"/>
      <c r="I113" s="472"/>
      <c r="J113" s="363">
        <f t="shared" si="14"/>
        <v>0</v>
      </c>
      <c r="K113" s="362">
        <f t="shared" si="15"/>
        <v>0</v>
      </c>
      <c r="L113" s="400"/>
      <c r="M113" s="400"/>
      <c r="N113" s="400"/>
      <c r="O113" s="406"/>
      <c r="P113" s="409"/>
      <c r="Q113" s="400"/>
      <c r="R113" s="401"/>
      <c r="S113" s="16" t="s">
        <v>60</v>
      </c>
      <c r="T113" s="8">
        <v>2</v>
      </c>
      <c r="U113" s="400"/>
      <c r="V113" s="400"/>
      <c r="W113" s="400"/>
      <c r="X113" s="400"/>
      <c r="Y113" s="400"/>
      <c r="Z113" s="400"/>
      <c r="AA113" s="400"/>
      <c r="AB113" s="400"/>
      <c r="AC113" s="400"/>
      <c r="AD113" s="400"/>
      <c r="AE113" s="400"/>
      <c r="AF113" s="400"/>
      <c r="AG113" s="400"/>
      <c r="AH113" s="406"/>
      <c r="AI113" s="477"/>
      <c r="AJ113" s="400"/>
      <c r="AK113" s="401"/>
      <c r="AL113" s="16" t="s">
        <v>60</v>
      </c>
    </row>
    <row r="114" spans="1:38" s="21" customFormat="1" ht="12.75" customHeight="1" x14ac:dyDescent="0.2">
      <c r="A114" s="8">
        <v>3</v>
      </c>
      <c r="B114" s="400"/>
      <c r="C114" s="400"/>
      <c r="D114" s="400"/>
      <c r="E114" s="400"/>
      <c r="F114" s="401"/>
      <c r="G114" s="471"/>
      <c r="H114" s="477"/>
      <c r="I114" s="472"/>
      <c r="J114" s="363">
        <f t="shared" si="14"/>
        <v>0</v>
      </c>
      <c r="K114" s="362">
        <f t="shared" si="15"/>
        <v>0</v>
      </c>
      <c r="L114" s="400"/>
      <c r="M114" s="400"/>
      <c r="N114" s="400"/>
      <c r="O114" s="406"/>
      <c r="P114" s="409"/>
      <c r="Q114" s="400"/>
      <c r="R114" s="401"/>
      <c r="S114" s="16" t="s">
        <v>61</v>
      </c>
      <c r="T114" s="8">
        <v>3</v>
      </c>
      <c r="U114" s="400"/>
      <c r="V114" s="400"/>
      <c r="W114" s="400"/>
      <c r="X114" s="400"/>
      <c r="Y114" s="400"/>
      <c r="Z114" s="400"/>
      <c r="AA114" s="400"/>
      <c r="AB114" s="400"/>
      <c r="AC114" s="400"/>
      <c r="AD114" s="400"/>
      <c r="AE114" s="400"/>
      <c r="AF114" s="400"/>
      <c r="AG114" s="400"/>
      <c r="AH114" s="406"/>
      <c r="AI114" s="477"/>
      <c r="AJ114" s="400"/>
      <c r="AK114" s="401"/>
      <c r="AL114" s="16" t="s">
        <v>61</v>
      </c>
    </row>
    <row r="115" spans="1:38" s="21" customFormat="1" ht="12.75" customHeight="1" x14ac:dyDescent="0.2">
      <c r="A115" s="8">
        <v>4</v>
      </c>
      <c r="B115" s="400"/>
      <c r="C115" s="400"/>
      <c r="D115" s="400"/>
      <c r="E115" s="400"/>
      <c r="F115" s="401"/>
      <c r="G115" s="471"/>
      <c r="H115" s="477"/>
      <c r="I115" s="472"/>
      <c r="J115" s="363">
        <f t="shared" si="14"/>
        <v>0</v>
      </c>
      <c r="K115" s="362">
        <f t="shared" si="15"/>
        <v>0</v>
      </c>
      <c r="L115" s="400"/>
      <c r="M115" s="400"/>
      <c r="N115" s="400"/>
      <c r="O115" s="406"/>
      <c r="P115" s="409"/>
      <c r="Q115" s="400"/>
      <c r="R115" s="401"/>
      <c r="S115" s="16" t="s">
        <v>62</v>
      </c>
      <c r="T115" s="8">
        <v>4</v>
      </c>
      <c r="U115" s="400"/>
      <c r="V115" s="400"/>
      <c r="W115" s="400"/>
      <c r="X115" s="400"/>
      <c r="Y115" s="400"/>
      <c r="Z115" s="400"/>
      <c r="AA115" s="400"/>
      <c r="AB115" s="400"/>
      <c r="AC115" s="400"/>
      <c r="AD115" s="400"/>
      <c r="AE115" s="400"/>
      <c r="AF115" s="400"/>
      <c r="AG115" s="400"/>
      <c r="AH115" s="406"/>
      <c r="AI115" s="477"/>
      <c r="AJ115" s="400"/>
      <c r="AK115" s="401"/>
      <c r="AL115" s="16" t="s">
        <v>62</v>
      </c>
    </row>
    <row r="116" spans="1:38" s="21" customFormat="1" ht="12.75" customHeight="1" x14ac:dyDescent="0.2">
      <c r="A116" s="8">
        <v>5</v>
      </c>
      <c r="B116" s="400"/>
      <c r="C116" s="400"/>
      <c r="D116" s="400"/>
      <c r="E116" s="400"/>
      <c r="F116" s="401"/>
      <c r="G116" s="471"/>
      <c r="H116" s="477"/>
      <c r="I116" s="472"/>
      <c r="J116" s="363">
        <f t="shared" si="14"/>
        <v>0</v>
      </c>
      <c r="K116" s="362">
        <f t="shared" si="15"/>
        <v>0</v>
      </c>
      <c r="L116" s="400"/>
      <c r="M116" s="400"/>
      <c r="N116" s="400"/>
      <c r="O116" s="406"/>
      <c r="P116" s="409"/>
      <c r="Q116" s="400"/>
      <c r="R116" s="401"/>
      <c r="S116" s="16" t="s">
        <v>63</v>
      </c>
      <c r="T116" s="8">
        <v>5</v>
      </c>
      <c r="U116" s="400"/>
      <c r="V116" s="400"/>
      <c r="W116" s="400"/>
      <c r="X116" s="400"/>
      <c r="Y116" s="400"/>
      <c r="Z116" s="400"/>
      <c r="AA116" s="400"/>
      <c r="AB116" s="400"/>
      <c r="AC116" s="400"/>
      <c r="AD116" s="400"/>
      <c r="AE116" s="400"/>
      <c r="AF116" s="400"/>
      <c r="AG116" s="400"/>
      <c r="AH116" s="406"/>
      <c r="AI116" s="477"/>
      <c r="AJ116" s="400"/>
      <c r="AK116" s="401"/>
      <c r="AL116" s="16" t="s">
        <v>63</v>
      </c>
    </row>
    <row r="117" spans="1:38" s="21" customFormat="1" ht="12.75" customHeight="1" x14ac:dyDescent="0.2">
      <c r="A117" s="17">
        <v>6</v>
      </c>
      <c r="B117" s="402"/>
      <c r="C117" s="402"/>
      <c r="D117" s="402"/>
      <c r="E117" s="402"/>
      <c r="F117" s="403"/>
      <c r="G117" s="473"/>
      <c r="H117" s="478"/>
      <c r="I117" s="474"/>
      <c r="J117" s="363">
        <f t="shared" si="14"/>
        <v>0</v>
      </c>
      <c r="K117" s="362">
        <f t="shared" si="15"/>
        <v>0</v>
      </c>
      <c r="L117" s="402"/>
      <c r="M117" s="402"/>
      <c r="N117" s="402"/>
      <c r="O117" s="407"/>
      <c r="P117" s="410"/>
      <c r="Q117" s="402"/>
      <c r="R117" s="403"/>
      <c r="S117" s="18" t="s">
        <v>64</v>
      </c>
      <c r="T117" s="17">
        <v>6</v>
      </c>
      <c r="U117" s="402"/>
      <c r="V117" s="402"/>
      <c r="W117" s="402"/>
      <c r="X117" s="402"/>
      <c r="Y117" s="402"/>
      <c r="Z117" s="402"/>
      <c r="AA117" s="402"/>
      <c r="AB117" s="402"/>
      <c r="AC117" s="402"/>
      <c r="AD117" s="402"/>
      <c r="AE117" s="402"/>
      <c r="AF117" s="402"/>
      <c r="AG117" s="402"/>
      <c r="AH117" s="407"/>
      <c r="AI117" s="478"/>
      <c r="AJ117" s="402"/>
      <c r="AK117" s="403"/>
      <c r="AL117" s="18" t="s">
        <v>64</v>
      </c>
    </row>
    <row r="118" spans="1:38" s="21" customFormat="1" ht="12.75" customHeight="1" x14ac:dyDescent="0.2">
      <c r="A118" s="8">
        <v>7</v>
      </c>
      <c r="B118" s="400"/>
      <c r="C118" s="400"/>
      <c r="D118" s="400"/>
      <c r="E118" s="400"/>
      <c r="F118" s="401"/>
      <c r="G118" s="471"/>
      <c r="H118" s="477"/>
      <c r="I118" s="472"/>
      <c r="J118" s="363">
        <f t="shared" si="14"/>
        <v>0</v>
      </c>
      <c r="K118" s="362">
        <f t="shared" si="15"/>
        <v>0</v>
      </c>
      <c r="L118" s="400"/>
      <c r="M118" s="400"/>
      <c r="N118" s="400"/>
      <c r="O118" s="406"/>
      <c r="P118" s="409"/>
      <c r="Q118" s="400"/>
      <c r="R118" s="401"/>
      <c r="S118" s="16" t="s">
        <v>65</v>
      </c>
      <c r="T118" s="8">
        <v>7</v>
      </c>
      <c r="U118" s="400"/>
      <c r="V118" s="400"/>
      <c r="W118" s="400"/>
      <c r="X118" s="400"/>
      <c r="Y118" s="400"/>
      <c r="Z118" s="400"/>
      <c r="AA118" s="400"/>
      <c r="AB118" s="400"/>
      <c r="AC118" s="400"/>
      <c r="AD118" s="400"/>
      <c r="AE118" s="400"/>
      <c r="AF118" s="400"/>
      <c r="AG118" s="400"/>
      <c r="AH118" s="406"/>
      <c r="AI118" s="477"/>
      <c r="AJ118" s="400"/>
      <c r="AK118" s="401"/>
      <c r="AL118" s="16" t="s">
        <v>65</v>
      </c>
    </row>
    <row r="119" spans="1:38" s="21" customFormat="1" ht="12.75" customHeight="1" x14ac:dyDescent="0.2">
      <c r="A119" s="8">
        <v>8</v>
      </c>
      <c r="B119" s="400"/>
      <c r="C119" s="400"/>
      <c r="D119" s="400"/>
      <c r="E119" s="400"/>
      <c r="F119" s="401"/>
      <c r="G119" s="471"/>
      <c r="H119" s="477"/>
      <c r="I119" s="472"/>
      <c r="J119" s="363">
        <f t="shared" si="14"/>
        <v>0</v>
      </c>
      <c r="K119" s="362">
        <f t="shared" si="15"/>
        <v>0</v>
      </c>
      <c r="L119" s="400"/>
      <c r="M119" s="400"/>
      <c r="N119" s="400"/>
      <c r="O119" s="406"/>
      <c r="P119" s="409"/>
      <c r="Q119" s="400"/>
      <c r="R119" s="401"/>
      <c r="S119" s="16" t="s">
        <v>66</v>
      </c>
      <c r="T119" s="8">
        <v>8</v>
      </c>
      <c r="U119" s="400"/>
      <c r="V119" s="400"/>
      <c r="W119" s="400"/>
      <c r="X119" s="400"/>
      <c r="Y119" s="400"/>
      <c r="Z119" s="400"/>
      <c r="AA119" s="400"/>
      <c r="AB119" s="400"/>
      <c r="AC119" s="400"/>
      <c r="AD119" s="400"/>
      <c r="AE119" s="400"/>
      <c r="AF119" s="400"/>
      <c r="AG119" s="400"/>
      <c r="AH119" s="406"/>
      <c r="AI119" s="477"/>
      <c r="AJ119" s="400"/>
      <c r="AK119" s="401"/>
      <c r="AL119" s="16" t="s">
        <v>66</v>
      </c>
    </row>
    <row r="120" spans="1:38" s="21" customFormat="1" ht="12.75" customHeight="1" x14ac:dyDescent="0.2">
      <c r="A120" s="8">
        <v>9</v>
      </c>
      <c r="B120" s="400"/>
      <c r="C120" s="400"/>
      <c r="D120" s="400"/>
      <c r="E120" s="400"/>
      <c r="F120" s="401"/>
      <c r="G120" s="471"/>
      <c r="H120" s="477"/>
      <c r="I120" s="472"/>
      <c r="J120" s="363">
        <f t="shared" si="14"/>
        <v>0</v>
      </c>
      <c r="K120" s="362">
        <f t="shared" si="15"/>
        <v>0</v>
      </c>
      <c r="L120" s="400"/>
      <c r="M120" s="400"/>
      <c r="N120" s="400"/>
      <c r="O120" s="406"/>
      <c r="P120" s="409"/>
      <c r="Q120" s="400"/>
      <c r="R120" s="401"/>
      <c r="S120" s="16" t="s">
        <v>67</v>
      </c>
      <c r="T120" s="8">
        <v>9</v>
      </c>
      <c r="U120" s="400"/>
      <c r="V120" s="400"/>
      <c r="W120" s="400"/>
      <c r="X120" s="400"/>
      <c r="Y120" s="400"/>
      <c r="Z120" s="400"/>
      <c r="AA120" s="400"/>
      <c r="AB120" s="400"/>
      <c r="AC120" s="400"/>
      <c r="AD120" s="400"/>
      <c r="AE120" s="400"/>
      <c r="AF120" s="400"/>
      <c r="AG120" s="400"/>
      <c r="AH120" s="406"/>
      <c r="AI120" s="477"/>
      <c r="AJ120" s="400"/>
      <c r="AK120" s="401"/>
      <c r="AL120" s="16" t="s">
        <v>67</v>
      </c>
    </row>
    <row r="121" spans="1:38" s="21" customFormat="1" ht="12.75" customHeight="1" x14ac:dyDescent="0.2">
      <c r="A121" s="8">
        <v>10</v>
      </c>
      <c r="B121" s="400"/>
      <c r="C121" s="400"/>
      <c r="D121" s="400"/>
      <c r="E121" s="400"/>
      <c r="F121" s="401"/>
      <c r="G121" s="471"/>
      <c r="H121" s="477"/>
      <c r="I121" s="472"/>
      <c r="J121" s="363">
        <f t="shared" si="14"/>
        <v>0</v>
      </c>
      <c r="K121" s="362">
        <f t="shared" si="15"/>
        <v>0</v>
      </c>
      <c r="L121" s="400"/>
      <c r="M121" s="400"/>
      <c r="N121" s="400"/>
      <c r="O121" s="406"/>
      <c r="P121" s="409"/>
      <c r="Q121" s="400"/>
      <c r="R121" s="401"/>
      <c r="S121" s="16" t="s">
        <v>68</v>
      </c>
      <c r="T121" s="8">
        <v>10</v>
      </c>
      <c r="U121" s="400"/>
      <c r="V121" s="400"/>
      <c r="W121" s="400"/>
      <c r="X121" s="400"/>
      <c r="Y121" s="400"/>
      <c r="Z121" s="400"/>
      <c r="AA121" s="400"/>
      <c r="AB121" s="400"/>
      <c r="AC121" s="400"/>
      <c r="AD121" s="400"/>
      <c r="AE121" s="400"/>
      <c r="AF121" s="400"/>
      <c r="AG121" s="400"/>
      <c r="AH121" s="406"/>
      <c r="AI121" s="477"/>
      <c r="AJ121" s="400"/>
      <c r="AK121" s="401"/>
      <c r="AL121" s="16" t="s">
        <v>68</v>
      </c>
    </row>
    <row r="122" spans="1:38" s="21" customFormat="1" ht="12.75" customHeight="1" x14ac:dyDescent="0.2">
      <c r="A122" s="8">
        <v>11</v>
      </c>
      <c r="B122" s="400"/>
      <c r="C122" s="400"/>
      <c r="D122" s="400"/>
      <c r="E122" s="400"/>
      <c r="F122" s="401"/>
      <c r="G122" s="471"/>
      <c r="H122" s="477"/>
      <c r="I122" s="472"/>
      <c r="J122" s="363">
        <f t="shared" si="14"/>
        <v>0</v>
      </c>
      <c r="K122" s="362">
        <f t="shared" si="15"/>
        <v>0</v>
      </c>
      <c r="L122" s="400"/>
      <c r="M122" s="400"/>
      <c r="N122" s="400"/>
      <c r="O122" s="406"/>
      <c r="P122" s="409"/>
      <c r="Q122" s="400"/>
      <c r="R122" s="401"/>
      <c r="S122" s="16" t="s">
        <v>69</v>
      </c>
      <c r="T122" s="8">
        <v>11</v>
      </c>
      <c r="U122" s="400"/>
      <c r="V122" s="400"/>
      <c r="W122" s="400"/>
      <c r="X122" s="400"/>
      <c r="Y122" s="400"/>
      <c r="Z122" s="400"/>
      <c r="AA122" s="400"/>
      <c r="AB122" s="400"/>
      <c r="AC122" s="400"/>
      <c r="AD122" s="400"/>
      <c r="AE122" s="400"/>
      <c r="AF122" s="400"/>
      <c r="AG122" s="400"/>
      <c r="AH122" s="406"/>
      <c r="AI122" s="477"/>
      <c r="AJ122" s="400"/>
      <c r="AK122" s="401"/>
      <c r="AL122" s="16" t="s">
        <v>69</v>
      </c>
    </row>
    <row r="123" spans="1:38" s="21" customFormat="1" ht="12.75" customHeight="1" x14ac:dyDescent="0.2">
      <c r="A123" s="8">
        <v>12</v>
      </c>
      <c r="B123" s="400"/>
      <c r="C123" s="400"/>
      <c r="D123" s="400"/>
      <c r="E123" s="400"/>
      <c r="F123" s="401"/>
      <c r="G123" s="471"/>
      <c r="H123" s="477"/>
      <c r="I123" s="472"/>
      <c r="J123" s="363">
        <f t="shared" si="14"/>
        <v>0</v>
      </c>
      <c r="K123" s="362">
        <f t="shared" si="15"/>
        <v>0</v>
      </c>
      <c r="L123" s="400"/>
      <c r="M123" s="400"/>
      <c r="N123" s="400"/>
      <c r="O123" s="406"/>
      <c r="P123" s="409"/>
      <c r="Q123" s="400"/>
      <c r="R123" s="401"/>
      <c r="S123" s="16" t="s">
        <v>70</v>
      </c>
      <c r="T123" s="8">
        <v>12</v>
      </c>
      <c r="U123" s="400"/>
      <c r="V123" s="400"/>
      <c r="W123" s="400"/>
      <c r="X123" s="400"/>
      <c r="Y123" s="400"/>
      <c r="Z123" s="400"/>
      <c r="AA123" s="400"/>
      <c r="AB123" s="400"/>
      <c r="AC123" s="400"/>
      <c r="AD123" s="400"/>
      <c r="AE123" s="400"/>
      <c r="AF123" s="400"/>
      <c r="AG123" s="400"/>
      <c r="AH123" s="406"/>
      <c r="AI123" s="477"/>
      <c r="AJ123" s="400"/>
      <c r="AK123" s="401"/>
      <c r="AL123" s="16" t="s">
        <v>70</v>
      </c>
    </row>
    <row r="124" spans="1:38" s="21" customFormat="1" ht="12.75" customHeight="1" x14ac:dyDescent="0.2">
      <c r="A124" s="8">
        <v>13</v>
      </c>
      <c r="B124" s="400"/>
      <c r="C124" s="400"/>
      <c r="D124" s="400"/>
      <c r="E124" s="400"/>
      <c r="F124" s="401"/>
      <c r="G124" s="471"/>
      <c r="H124" s="477"/>
      <c r="I124" s="472"/>
      <c r="J124" s="363">
        <f t="shared" si="14"/>
        <v>0</v>
      </c>
      <c r="K124" s="362">
        <f t="shared" si="15"/>
        <v>0</v>
      </c>
      <c r="L124" s="400"/>
      <c r="M124" s="400"/>
      <c r="N124" s="400"/>
      <c r="O124" s="406"/>
      <c r="P124" s="409"/>
      <c r="Q124" s="400"/>
      <c r="R124" s="401"/>
      <c r="S124" s="16" t="s">
        <v>71</v>
      </c>
      <c r="T124" s="8">
        <v>13</v>
      </c>
      <c r="U124" s="400"/>
      <c r="V124" s="400"/>
      <c r="W124" s="400"/>
      <c r="X124" s="400"/>
      <c r="Y124" s="400"/>
      <c r="Z124" s="400"/>
      <c r="AA124" s="400"/>
      <c r="AB124" s="400"/>
      <c r="AC124" s="400"/>
      <c r="AD124" s="400"/>
      <c r="AE124" s="400"/>
      <c r="AF124" s="400"/>
      <c r="AG124" s="400"/>
      <c r="AH124" s="406"/>
      <c r="AI124" s="477"/>
      <c r="AJ124" s="400"/>
      <c r="AK124" s="401"/>
      <c r="AL124" s="16" t="s">
        <v>71</v>
      </c>
    </row>
    <row r="125" spans="1:38" s="21" customFormat="1" ht="12.75" customHeight="1" x14ac:dyDescent="0.2">
      <c r="A125" s="8">
        <v>14</v>
      </c>
      <c r="B125" s="400"/>
      <c r="C125" s="400"/>
      <c r="D125" s="400"/>
      <c r="E125" s="400"/>
      <c r="F125" s="401"/>
      <c r="G125" s="471"/>
      <c r="H125" s="477"/>
      <c r="I125" s="472"/>
      <c r="J125" s="363">
        <f t="shared" si="14"/>
        <v>0</v>
      </c>
      <c r="K125" s="362">
        <f t="shared" si="15"/>
        <v>0</v>
      </c>
      <c r="L125" s="400"/>
      <c r="M125" s="400"/>
      <c r="N125" s="400"/>
      <c r="O125" s="406"/>
      <c r="P125" s="409"/>
      <c r="Q125" s="400"/>
      <c r="R125" s="401"/>
      <c r="S125" s="16" t="s">
        <v>72</v>
      </c>
      <c r="T125" s="8">
        <v>14</v>
      </c>
      <c r="U125" s="400"/>
      <c r="V125" s="400"/>
      <c r="W125" s="400"/>
      <c r="X125" s="400"/>
      <c r="Y125" s="400"/>
      <c r="Z125" s="400"/>
      <c r="AA125" s="400"/>
      <c r="AB125" s="400"/>
      <c r="AC125" s="400"/>
      <c r="AD125" s="400"/>
      <c r="AE125" s="400"/>
      <c r="AF125" s="400"/>
      <c r="AG125" s="400"/>
      <c r="AH125" s="406"/>
      <c r="AI125" s="477"/>
      <c r="AJ125" s="400"/>
      <c r="AK125" s="401"/>
      <c r="AL125" s="16" t="s">
        <v>72</v>
      </c>
    </row>
    <row r="126" spans="1:38" s="21" customFormat="1" ht="12.75" customHeight="1" x14ac:dyDescent="0.2">
      <c r="A126" s="8">
        <v>15</v>
      </c>
      <c r="B126" s="400"/>
      <c r="C126" s="400"/>
      <c r="D126" s="400"/>
      <c r="E126" s="400"/>
      <c r="F126" s="401"/>
      <c r="G126" s="471"/>
      <c r="H126" s="477"/>
      <c r="I126" s="472"/>
      <c r="J126" s="363">
        <f t="shared" si="14"/>
        <v>0</v>
      </c>
      <c r="K126" s="362">
        <f t="shared" si="15"/>
        <v>0</v>
      </c>
      <c r="L126" s="400"/>
      <c r="M126" s="400"/>
      <c r="N126" s="400"/>
      <c r="O126" s="406"/>
      <c r="P126" s="409"/>
      <c r="Q126" s="400"/>
      <c r="R126" s="401"/>
      <c r="S126" s="16" t="s">
        <v>73</v>
      </c>
      <c r="T126" s="8">
        <v>15</v>
      </c>
      <c r="U126" s="400"/>
      <c r="V126" s="400"/>
      <c r="W126" s="400"/>
      <c r="X126" s="400"/>
      <c r="Y126" s="400"/>
      <c r="Z126" s="400"/>
      <c r="AA126" s="400"/>
      <c r="AB126" s="400"/>
      <c r="AC126" s="400"/>
      <c r="AD126" s="400"/>
      <c r="AE126" s="400"/>
      <c r="AF126" s="400"/>
      <c r="AG126" s="400"/>
      <c r="AH126" s="406"/>
      <c r="AI126" s="477"/>
      <c r="AJ126" s="400"/>
      <c r="AK126" s="401"/>
      <c r="AL126" s="16" t="s">
        <v>73</v>
      </c>
    </row>
    <row r="127" spans="1:38" s="21" customFormat="1" ht="12.75" customHeight="1" x14ac:dyDescent="0.2">
      <c r="A127" s="8">
        <v>16</v>
      </c>
      <c r="B127" s="400"/>
      <c r="C127" s="400"/>
      <c r="D127" s="400"/>
      <c r="E127" s="400"/>
      <c r="F127" s="401"/>
      <c r="G127" s="471"/>
      <c r="H127" s="477"/>
      <c r="I127" s="472"/>
      <c r="J127" s="363">
        <f t="shared" si="14"/>
        <v>0</v>
      </c>
      <c r="K127" s="362">
        <f t="shared" si="15"/>
        <v>0</v>
      </c>
      <c r="L127" s="400"/>
      <c r="M127" s="400"/>
      <c r="N127" s="400"/>
      <c r="O127" s="406"/>
      <c r="P127" s="409"/>
      <c r="Q127" s="400"/>
      <c r="R127" s="401"/>
      <c r="S127" s="16" t="s">
        <v>74</v>
      </c>
      <c r="T127" s="8">
        <v>16</v>
      </c>
      <c r="U127" s="400"/>
      <c r="V127" s="400"/>
      <c r="W127" s="400"/>
      <c r="X127" s="400"/>
      <c r="Y127" s="400"/>
      <c r="Z127" s="400"/>
      <c r="AA127" s="400"/>
      <c r="AB127" s="400"/>
      <c r="AC127" s="400"/>
      <c r="AD127" s="400"/>
      <c r="AE127" s="400"/>
      <c r="AF127" s="400"/>
      <c r="AG127" s="400"/>
      <c r="AH127" s="406"/>
      <c r="AI127" s="477"/>
      <c r="AJ127" s="400"/>
      <c r="AK127" s="401"/>
      <c r="AL127" s="16" t="s">
        <v>74</v>
      </c>
    </row>
    <row r="128" spans="1:38" s="21" customFormat="1" ht="12.75" customHeight="1" x14ac:dyDescent="0.2">
      <c r="A128" s="8">
        <v>17</v>
      </c>
      <c r="B128" s="400"/>
      <c r="C128" s="400"/>
      <c r="D128" s="400"/>
      <c r="E128" s="400"/>
      <c r="F128" s="401"/>
      <c r="G128" s="471"/>
      <c r="H128" s="477"/>
      <c r="I128" s="472"/>
      <c r="J128" s="363">
        <f t="shared" si="14"/>
        <v>0</v>
      </c>
      <c r="K128" s="362">
        <f t="shared" si="15"/>
        <v>0</v>
      </c>
      <c r="L128" s="400"/>
      <c r="M128" s="400"/>
      <c r="N128" s="400"/>
      <c r="O128" s="406"/>
      <c r="P128" s="409"/>
      <c r="Q128" s="400"/>
      <c r="R128" s="401"/>
      <c r="S128" s="16" t="s">
        <v>75</v>
      </c>
      <c r="T128" s="8">
        <v>17</v>
      </c>
      <c r="U128" s="400"/>
      <c r="V128" s="400"/>
      <c r="W128" s="400"/>
      <c r="X128" s="400"/>
      <c r="Y128" s="400"/>
      <c r="Z128" s="400"/>
      <c r="AA128" s="400"/>
      <c r="AB128" s="400"/>
      <c r="AC128" s="400"/>
      <c r="AD128" s="400"/>
      <c r="AE128" s="400"/>
      <c r="AF128" s="400"/>
      <c r="AG128" s="400"/>
      <c r="AH128" s="406"/>
      <c r="AI128" s="477"/>
      <c r="AJ128" s="400"/>
      <c r="AK128" s="401"/>
      <c r="AL128" s="16" t="s">
        <v>75</v>
      </c>
    </row>
    <row r="129" spans="1:38" s="21" customFormat="1" ht="12.75" customHeight="1" x14ac:dyDescent="0.2">
      <c r="A129" s="8">
        <v>18</v>
      </c>
      <c r="B129" s="400"/>
      <c r="C129" s="400"/>
      <c r="D129" s="400"/>
      <c r="E129" s="400"/>
      <c r="F129" s="401"/>
      <c r="G129" s="471"/>
      <c r="H129" s="477"/>
      <c r="I129" s="472"/>
      <c r="J129" s="363">
        <f t="shared" si="14"/>
        <v>0</v>
      </c>
      <c r="K129" s="362">
        <f t="shared" si="15"/>
        <v>0</v>
      </c>
      <c r="L129" s="400"/>
      <c r="M129" s="400"/>
      <c r="N129" s="400"/>
      <c r="O129" s="406"/>
      <c r="P129" s="409"/>
      <c r="Q129" s="400"/>
      <c r="R129" s="401"/>
      <c r="S129" s="16" t="s">
        <v>76</v>
      </c>
      <c r="T129" s="8">
        <v>18</v>
      </c>
      <c r="U129" s="400"/>
      <c r="V129" s="400"/>
      <c r="W129" s="400"/>
      <c r="X129" s="400"/>
      <c r="Y129" s="400"/>
      <c r="Z129" s="400"/>
      <c r="AA129" s="400"/>
      <c r="AB129" s="400"/>
      <c r="AC129" s="400"/>
      <c r="AD129" s="400"/>
      <c r="AE129" s="400"/>
      <c r="AF129" s="400"/>
      <c r="AG129" s="400"/>
      <c r="AH129" s="406"/>
      <c r="AI129" s="477"/>
      <c r="AJ129" s="400"/>
      <c r="AK129" s="401"/>
      <c r="AL129" s="16" t="s">
        <v>76</v>
      </c>
    </row>
    <row r="130" spans="1:38" s="21" customFormat="1" ht="12.75" customHeight="1" x14ac:dyDescent="0.2">
      <c r="A130" s="8">
        <v>19</v>
      </c>
      <c r="B130" s="400"/>
      <c r="C130" s="400"/>
      <c r="D130" s="400"/>
      <c r="E130" s="400"/>
      <c r="F130" s="401"/>
      <c r="G130" s="471"/>
      <c r="H130" s="477"/>
      <c r="I130" s="472"/>
      <c r="J130" s="363">
        <f t="shared" si="14"/>
        <v>0</v>
      </c>
      <c r="K130" s="362">
        <f t="shared" si="15"/>
        <v>0</v>
      </c>
      <c r="L130" s="400"/>
      <c r="M130" s="400"/>
      <c r="N130" s="400"/>
      <c r="O130" s="406"/>
      <c r="P130" s="409"/>
      <c r="Q130" s="400"/>
      <c r="R130" s="401"/>
      <c r="S130" s="16" t="s">
        <v>77</v>
      </c>
      <c r="T130" s="8">
        <v>19</v>
      </c>
      <c r="U130" s="400"/>
      <c r="V130" s="400"/>
      <c r="W130" s="400"/>
      <c r="X130" s="400"/>
      <c r="Y130" s="400"/>
      <c r="Z130" s="400"/>
      <c r="AA130" s="400"/>
      <c r="AB130" s="400"/>
      <c r="AC130" s="400"/>
      <c r="AD130" s="400"/>
      <c r="AE130" s="400"/>
      <c r="AF130" s="400"/>
      <c r="AG130" s="400"/>
      <c r="AH130" s="406"/>
      <c r="AI130" s="477"/>
      <c r="AJ130" s="400"/>
      <c r="AK130" s="401"/>
      <c r="AL130" s="16" t="s">
        <v>77</v>
      </c>
    </row>
    <row r="131" spans="1:38" s="21" customFormat="1" ht="12.75" customHeight="1" x14ac:dyDescent="0.2">
      <c r="A131" s="8">
        <v>20</v>
      </c>
      <c r="B131" s="400"/>
      <c r="C131" s="400"/>
      <c r="D131" s="400"/>
      <c r="E131" s="400"/>
      <c r="F131" s="401"/>
      <c r="G131" s="471"/>
      <c r="H131" s="477"/>
      <c r="I131" s="472"/>
      <c r="J131" s="363">
        <f t="shared" si="14"/>
        <v>0</v>
      </c>
      <c r="K131" s="362">
        <f t="shared" si="15"/>
        <v>0</v>
      </c>
      <c r="L131" s="400"/>
      <c r="M131" s="400"/>
      <c r="N131" s="400"/>
      <c r="O131" s="406"/>
      <c r="P131" s="409"/>
      <c r="Q131" s="400"/>
      <c r="R131" s="401"/>
      <c r="S131" s="16" t="s">
        <v>78</v>
      </c>
      <c r="T131" s="8">
        <v>20</v>
      </c>
      <c r="U131" s="400"/>
      <c r="V131" s="400"/>
      <c r="W131" s="400"/>
      <c r="X131" s="400"/>
      <c r="Y131" s="400"/>
      <c r="Z131" s="400"/>
      <c r="AA131" s="400"/>
      <c r="AB131" s="400"/>
      <c r="AC131" s="400"/>
      <c r="AD131" s="400"/>
      <c r="AE131" s="400"/>
      <c r="AF131" s="400"/>
      <c r="AG131" s="400"/>
      <c r="AH131" s="406"/>
      <c r="AI131" s="477"/>
      <c r="AJ131" s="400"/>
      <c r="AK131" s="401"/>
      <c r="AL131" s="16" t="s">
        <v>78</v>
      </c>
    </row>
    <row r="132" spans="1:38" s="21" customFormat="1" ht="12.75" customHeight="1" x14ac:dyDescent="0.2">
      <c r="A132" s="8">
        <v>21</v>
      </c>
      <c r="B132" s="400"/>
      <c r="C132" s="400"/>
      <c r="D132" s="400"/>
      <c r="E132" s="400"/>
      <c r="F132" s="401"/>
      <c r="G132" s="471"/>
      <c r="H132" s="477"/>
      <c r="I132" s="472"/>
      <c r="J132" s="363">
        <f t="shared" si="14"/>
        <v>0</v>
      </c>
      <c r="K132" s="362">
        <f t="shared" si="15"/>
        <v>0</v>
      </c>
      <c r="L132" s="400"/>
      <c r="M132" s="400"/>
      <c r="N132" s="400"/>
      <c r="O132" s="406"/>
      <c r="P132" s="409"/>
      <c r="Q132" s="400"/>
      <c r="R132" s="401"/>
      <c r="S132" s="16" t="s">
        <v>79</v>
      </c>
      <c r="T132" s="8">
        <v>21</v>
      </c>
      <c r="U132" s="400"/>
      <c r="V132" s="400"/>
      <c r="W132" s="400"/>
      <c r="X132" s="400"/>
      <c r="Y132" s="400"/>
      <c r="Z132" s="400"/>
      <c r="AA132" s="400"/>
      <c r="AB132" s="400"/>
      <c r="AC132" s="400"/>
      <c r="AD132" s="400"/>
      <c r="AE132" s="400"/>
      <c r="AF132" s="400"/>
      <c r="AG132" s="400"/>
      <c r="AH132" s="406"/>
      <c r="AI132" s="477"/>
      <c r="AJ132" s="400"/>
      <c r="AK132" s="401"/>
      <c r="AL132" s="16" t="s">
        <v>79</v>
      </c>
    </row>
    <row r="133" spans="1:38" s="21" customFormat="1" ht="12.75" customHeight="1" x14ac:dyDescent="0.2">
      <c r="A133" s="8">
        <v>22</v>
      </c>
      <c r="B133" s="400"/>
      <c r="C133" s="400"/>
      <c r="D133" s="400"/>
      <c r="E133" s="400"/>
      <c r="F133" s="401"/>
      <c r="G133" s="471"/>
      <c r="H133" s="477"/>
      <c r="I133" s="472"/>
      <c r="J133" s="363">
        <f t="shared" si="14"/>
        <v>0</v>
      </c>
      <c r="K133" s="362">
        <f t="shared" si="15"/>
        <v>0</v>
      </c>
      <c r="L133" s="400"/>
      <c r="M133" s="400"/>
      <c r="N133" s="400"/>
      <c r="O133" s="406"/>
      <c r="P133" s="409"/>
      <c r="Q133" s="400"/>
      <c r="R133" s="401"/>
      <c r="S133" s="16" t="s">
        <v>80</v>
      </c>
      <c r="T133" s="8">
        <v>22</v>
      </c>
      <c r="U133" s="400"/>
      <c r="V133" s="400"/>
      <c r="W133" s="400"/>
      <c r="X133" s="400"/>
      <c r="Y133" s="400"/>
      <c r="Z133" s="400"/>
      <c r="AA133" s="400"/>
      <c r="AB133" s="400"/>
      <c r="AC133" s="400"/>
      <c r="AD133" s="400"/>
      <c r="AE133" s="400"/>
      <c r="AF133" s="400"/>
      <c r="AG133" s="400"/>
      <c r="AH133" s="406"/>
      <c r="AI133" s="477"/>
      <c r="AJ133" s="400"/>
      <c r="AK133" s="401"/>
      <c r="AL133" s="16" t="s">
        <v>80</v>
      </c>
    </row>
    <row r="134" spans="1:38" s="21" customFormat="1" ht="12.75" customHeight="1" x14ac:dyDescent="0.2">
      <c r="A134" s="8">
        <v>23</v>
      </c>
      <c r="B134" s="400"/>
      <c r="C134" s="400"/>
      <c r="D134" s="400"/>
      <c r="E134" s="400"/>
      <c r="F134" s="401"/>
      <c r="G134" s="471"/>
      <c r="H134" s="477"/>
      <c r="I134" s="472"/>
      <c r="J134" s="363">
        <f t="shared" si="14"/>
        <v>0</v>
      </c>
      <c r="K134" s="362">
        <f t="shared" si="15"/>
        <v>0</v>
      </c>
      <c r="L134" s="400"/>
      <c r="M134" s="400"/>
      <c r="N134" s="400"/>
      <c r="O134" s="406"/>
      <c r="P134" s="409"/>
      <c r="Q134" s="400"/>
      <c r="R134" s="401"/>
      <c r="S134" s="16" t="s">
        <v>81</v>
      </c>
      <c r="T134" s="8">
        <v>23</v>
      </c>
      <c r="U134" s="400"/>
      <c r="V134" s="400"/>
      <c r="W134" s="400"/>
      <c r="X134" s="400"/>
      <c r="Y134" s="400"/>
      <c r="Z134" s="400"/>
      <c r="AA134" s="400"/>
      <c r="AB134" s="400"/>
      <c r="AC134" s="400"/>
      <c r="AD134" s="400"/>
      <c r="AE134" s="400"/>
      <c r="AF134" s="400"/>
      <c r="AG134" s="400"/>
      <c r="AH134" s="406"/>
      <c r="AI134" s="477"/>
      <c r="AJ134" s="400"/>
      <c r="AK134" s="401"/>
      <c r="AL134" s="16" t="s">
        <v>81</v>
      </c>
    </row>
    <row r="135" spans="1:38" s="21" customFormat="1" ht="12.75" customHeight="1" x14ac:dyDescent="0.2">
      <c r="A135" s="8">
        <v>24</v>
      </c>
      <c r="B135" s="400"/>
      <c r="C135" s="400"/>
      <c r="D135" s="400"/>
      <c r="E135" s="400"/>
      <c r="F135" s="401"/>
      <c r="G135" s="471"/>
      <c r="H135" s="477"/>
      <c r="I135" s="472"/>
      <c r="J135" s="363">
        <f t="shared" si="14"/>
        <v>0</v>
      </c>
      <c r="K135" s="362">
        <f t="shared" si="15"/>
        <v>0</v>
      </c>
      <c r="L135" s="400"/>
      <c r="M135" s="400"/>
      <c r="N135" s="400"/>
      <c r="O135" s="406"/>
      <c r="P135" s="409"/>
      <c r="Q135" s="400"/>
      <c r="R135" s="401"/>
      <c r="S135" s="16" t="s">
        <v>82</v>
      </c>
      <c r="T135" s="8">
        <v>24</v>
      </c>
      <c r="U135" s="400"/>
      <c r="V135" s="400"/>
      <c r="W135" s="400"/>
      <c r="X135" s="400"/>
      <c r="Y135" s="400"/>
      <c r="Z135" s="400"/>
      <c r="AA135" s="400"/>
      <c r="AB135" s="400"/>
      <c r="AC135" s="400"/>
      <c r="AD135" s="400"/>
      <c r="AE135" s="400"/>
      <c r="AF135" s="400"/>
      <c r="AG135" s="400"/>
      <c r="AH135" s="406"/>
      <c r="AI135" s="477"/>
      <c r="AJ135" s="400"/>
      <c r="AK135" s="401"/>
      <c r="AL135" s="16" t="s">
        <v>82</v>
      </c>
    </row>
    <row r="136" spans="1:38" s="21" customFormat="1" ht="12.75" customHeight="1" x14ac:dyDescent="0.2">
      <c r="A136" s="8">
        <v>25</v>
      </c>
      <c r="B136" s="400"/>
      <c r="C136" s="400"/>
      <c r="D136" s="400"/>
      <c r="E136" s="400"/>
      <c r="F136" s="401"/>
      <c r="G136" s="471"/>
      <c r="H136" s="477"/>
      <c r="I136" s="472"/>
      <c r="J136" s="363">
        <f t="shared" si="14"/>
        <v>0</v>
      </c>
      <c r="K136" s="362">
        <f t="shared" si="15"/>
        <v>0</v>
      </c>
      <c r="L136" s="400"/>
      <c r="M136" s="400"/>
      <c r="N136" s="400"/>
      <c r="O136" s="406"/>
      <c r="P136" s="409"/>
      <c r="Q136" s="400"/>
      <c r="R136" s="401"/>
      <c r="S136" s="16" t="s">
        <v>83</v>
      </c>
      <c r="T136" s="8">
        <v>25</v>
      </c>
      <c r="U136" s="400"/>
      <c r="V136" s="400"/>
      <c r="W136" s="400"/>
      <c r="X136" s="400"/>
      <c r="Y136" s="400"/>
      <c r="Z136" s="400"/>
      <c r="AA136" s="400"/>
      <c r="AB136" s="400"/>
      <c r="AC136" s="400"/>
      <c r="AD136" s="400"/>
      <c r="AE136" s="400"/>
      <c r="AF136" s="400"/>
      <c r="AG136" s="400"/>
      <c r="AH136" s="406"/>
      <c r="AI136" s="477"/>
      <c r="AJ136" s="400"/>
      <c r="AK136" s="401"/>
      <c r="AL136" s="16" t="s">
        <v>83</v>
      </c>
    </row>
    <row r="137" spans="1:38" s="21" customFormat="1" ht="12.75" customHeight="1" x14ac:dyDescent="0.2">
      <c r="A137" s="8">
        <v>26</v>
      </c>
      <c r="B137" s="400"/>
      <c r="C137" s="400"/>
      <c r="D137" s="400"/>
      <c r="E137" s="400"/>
      <c r="F137" s="401"/>
      <c r="G137" s="471"/>
      <c r="H137" s="477"/>
      <c r="I137" s="472"/>
      <c r="J137" s="363">
        <f t="shared" si="14"/>
        <v>0</v>
      </c>
      <c r="K137" s="362">
        <f t="shared" si="15"/>
        <v>0</v>
      </c>
      <c r="L137" s="400"/>
      <c r="M137" s="400"/>
      <c r="N137" s="400"/>
      <c r="O137" s="406"/>
      <c r="P137" s="409"/>
      <c r="Q137" s="400"/>
      <c r="R137" s="401"/>
      <c r="S137" s="16" t="s">
        <v>84</v>
      </c>
      <c r="T137" s="8">
        <v>26</v>
      </c>
      <c r="U137" s="400"/>
      <c r="V137" s="400"/>
      <c r="W137" s="400"/>
      <c r="X137" s="400"/>
      <c r="Y137" s="400"/>
      <c r="Z137" s="400"/>
      <c r="AA137" s="400"/>
      <c r="AB137" s="400"/>
      <c r="AC137" s="400"/>
      <c r="AD137" s="400"/>
      <c r="AE137" s="400"/>
      <c r="AF137" s="400"/>
      <c r="AG137" s="400"/>
      <c r="AH137" s="406"/>
      <c r="AI137" s="477"/>
      <c r="AJ137" s="400"/>
      <c r="AK137" s="401"/>
      <c r="AL137" s="16" t="s">
        <v>84</v>
      </c>
    </row>
    <row r="138" spans="1:38" s="21" customFormat="1" ht="12.75" customHeight="1" x14ac:dyDescent="0.2">
      <c r="A138" s="8">
        <v>27</v>
      </c>
      <c r="B138" s="400"/>
      <c r="C138" s="400"/>
      <c r="D138" s="400"/>
      <c r="E138" s="400"/>
      <c r="F138" s="401"/>
      <c r="G138" s="471"/>
      <c r="H138" s="477"/>
      <c r="I138" s="472"/>
      <c r="J138" s="363">
        <f t="shared" si="14"/>
        <v>0</v>
      </c>
      <c r="K138" s="362">
        <f t="shared" si="15"/>
        <v>0</v>
      </c>
      <c r="L138" s="400"/>
      <c r="M138" s="400"/>
      <c r="N138" s="400"/>
      <c r="O138" s="406"/>
      <c r="P138" s="409"/>
      <c r="Q138" s="400"/>
      <c r="R138" s="401"/>
      <c r="S138" s="16" t="s">
        <v>85</v>
      </c>
      <c r="T138" s="8">
        <v>27</v>
      </c>
      <c r="U138" s="400"/>
      <c r="V138" s="400"/>
      <c r="W138" s="400"/>
      <c r="X138" s="400"/>
      <c r="Y138" s="400"/>
      <c r="Z138" s="400"/>
      <c r="AA138" s="400"/>
      <c r="AB138" s="400"/>
      <c r="AC138" s="400"/>
      <c r="AD138" s="400"/>
      <c r="AE138" s="400"/>
      <c r="AF138" s="400"/>
      <c r="AG138" s="400"/>
      <c r="AH138" s="406"/>
      <c r="AI138" s="477"/>
      <c r="AJ138" s="400"/>
      <c r="AK138" s="401"/>
      <c r="AL138" s="16" t="s">
        <v>85</v>
      </c>
    </row>
    <row r="139" spans="1:38" s="21" customFormat="1" ht="12.75" customHeight="1" x14ac:dyDescent="0.2">
      <c r="A139" s="8">
        <v>28</v>
      </c>
      <c r="B139" s="400"/>
      <c r="C139" s="400"/>
      <c r="D139" s="400"/>
      <c r="E139" s="400"/>
      <c r="F139" s="401"/>
      <c r="G139" s="471"/>
      <c r="H139" s="477"/>
      <c r="I139" s="472"/>
      <c r="J139" s="363">
        <f t="shared" si="14"/>
        <v>0</v>
      </c>
      <c r="K139" s="362">
        <f t="shared" si="15"/>
        <v>0</v>
      </c>
      <c r="L139" s="400"/>
      <c r="M139" s="400"/>
      <c r="N139" s="400"/>
      <c r="O139" s="406"/>
      <c r="P139" s="409"/>
      <c r="Q139" s="400"/>
      <c r="R139" s="401"/>
      <c r="S139" s="16" t="s">
        <v>86</v>
      </c>
      <c r="T139" s="8">
        <v>28</v>
      </c>
      <c r="U139" s="400"/>
      <c r="V139" s="400"/>
      <c r="W139" s="400"/>
      <c r="X139" s="400"/>
      <c r="Y139" s="400"/>
      <c r="Z139" s="400"/>
      <c r="AA139" s="400"/>
      <c r="AB139" s="400"/>
      <c r="AC139" s="400"/>
      <c r="AD139" s="400"/>
      <c r="AE139" s="400"/>
      <c r="AF139" s="400"/>
      <c r="AG139" s="400"/>
      <c r="AH139" s="406"/>
      <c r="AI139" s="477"/>
      <c r="AJ139" s="400"/>
      <c r="AK139" s="401"/>
      <c r="AL139" s="16" t="s">
        <v>86</v>
      </c>
    </row>
    <row r="140" spans="1:38" s="21" customFormat="1" ht="12.75" customHeight="1" x14ac:dyDescent="0.2">
      <c r="A140" s="8">
        <v>29</v>
      </c>
      <c r="B140" s="400"/>
      <c r="C140" s="400"/>
      <c r="D140" s="400"/>
      <c r="E140" s="400"/>
      <c r="F140" s="401"/>
      <c r="G140" s="471"/>
      <c r="H140" s="477"/>
      <c r="I140" s="472"/>
      <c r="J140" s="363">
        <f t="shared" si="14"/>
        <v>0</v>
      </c>
      <c r="K140" s="362">
        <f t="shared" si="15"/>
        <v>0</v>
      </c>
      <c r="L140" s="400"/>
      <c r="M140" s="400"/>
      <c r="N140" s="400"/>
      <c r="O140" s="406"/>
      <c r="P140" s="409"/>
      <c r="Q140" s="400"/>
      <c r="R140" s="401"/>
      <c r="S140" s="16" t="s">
        <v>87</v>
      </c>
      <c r="T140" s="8">
        <v>29</v>
      </c>
      <c r="U140" s="400"/>
      <c r="V140" s="400"/>
      <c r="W140" s="400"/>
      <c r="X140" s="410"/>
      <c r="Y140" s="400"/>
      <c r="Z140" s="400"/>
      <c r="AA140" s="400"/>
      <c r="AB140" s="400"/>
      <c r="AC140" s="400"/>
      <c r="AD140" s="400"/>
      <c r="AE140" s="400"/>
      <c r="AF140" s="400"/>
      <c r="AG140" s="400"/>
      <c r="AH140" s="406"/>
      <c r="AI140" s="477"/>
      <c r="AJ140" s="400"/>
      <c r="AK140" s="401"/>
      <c r="AL140" s="16" t="s">
        <v>87</v>
      </c>
    </row>
    <row r="141" spans="1:38" s="21" customFormat="1" ht="12.75" customHeight="1" x14ac:dyDescent="0.2">
      <c r="A141" s="8">
        <v>30</v>
      </c>
      <c r="B141" s="400"/>
      <c r="C141" s="400"/>
      <c r="D141" s="400"/>
      <c r="E141" s="400"/>
      <c r="F141" s="401"/>
      <c r="G141" s="471"/>
      <c r="H141" s="477"/>
      <c r="I141" s="472"/>
      <c r="J141" s="363">
        <f t="shared" si="14"/>
        <v>0</v>
      </c>
      <c r="K141" s="362">
        <f t="shared" si="15"/>
        <v>0</v>
      </c>
      <c r="L141" s="400"/>
      <c r="M141" s="400"/>
      <c r="N141" s="400"/>
      <c r="O141" s="406"/>
      <c r="P141" s="409"/>
      <c r="Q141" s="400"/>
      <c r="R141" s="401"/>
      <c r="S141" s="16" t="s">
        <v>88</v>
      </c>
      <c r="T141" s="8">
        <v>30</v>
      </c>
      <c r="U141" s="400"/>
      <c r="V141" s="400"/>
      <c r="W141" s="400"/>
      <c r="X141" s="400"/>
      <c r="Y141" s="400"/>
      <c r="Z141" s="400"/>
      <c r="AA141" s="400"/>
      <c r="AB141" s="400"/>
      <c r="AC141" s="400"/>
      <c r="AD141" s="400"/>
      <c r="AE141" s="400"/>
      <c r="AF141" s="400"/>
      <c r="AG141" s="400"/>
      <c r="AH141" s="406"/>
      <c r="AI141" s="477"/>
      <c r="AJ141" s="400"/>
      <c r="AK141" s="401"/>
      <c r="AL141" s="16" t="s">
        <v>88</v>
      </c>
    </row>
    <row r="142" spans="1:38" s="21" customFormat="1" ht="12.75" customHeight="1" x14ac:dyDescent="0.2">
      <c r="A142" s="19">
        <v>31</v>
      </c>
      <c r="B142" s="404"/>
      <c r="C142" s="404"/>
      <c r="D142" s="404"/>
      <c r="E142" s="404"/>
      <c r="F142" s="405"/>
      <c r="G142" s="475"/>
      <c r="H142" s="479"/>
      <c r="I142" s="476"/>
      <c r="J142" s="395">
        <f t="shared" si="14"/>
        <v>0</v>
      </c>
      <c r="K142" s="396">
        <f t="shared" si="15"/>
        <v>0</v>
      </c>
      <c r="L142" s="404"/>
      <c r="M142" s="404"/>
      <c r="N142" s="404"/>
      <c r="O142" s="408"/>
      <c r="P142" s="411"/>
      <c r="Q142" s="404"/>
      <c r="R142" s="405"/>
      <c r="S142" s="20" t="s">
        <v>89</v>
      </c>
      <c r="T142" s="19">
        <v>31</v>
      </c>
      <c r="U142" s="404"/>
      <c r="V142" s="404"/>
      <c r="W142" s="404"/>
      <c r="X142" s="404"/>
      <c r="Y142" s="404"/>
      <c r="Z142" s="404"/>
      <c r="AA142" s="404"/>
      <c r="AB142" s="404"/>
      <c r="AC142" s="404"/>
      <c r="AD142" s="404"/>
      <c r="AE142" s="404"/>
      <c r="AF142" s="404"/>
      <c r="AG142" s="404"/>
      <c r="AH142" s="408"/>
      <c r="AI142" s="479"/>
      <c r="AJ142" s="404"/>
      <c r="AK142" s="405"/>
      <c r="AL142" s="20" t="s">
        <v>89</v>
      </c>
    </row>
    <row r="143" spans="1:38" s="301" customFormat="1" ht="12.75" customHeight="1" thickBot="1" x14ac:dyDescent="0.25">
      <c r="A143" s="417"/>
      <c r="B143" s="418">
        <f>SUM(B111:B142)</f>
        <v>0</v>
      </c>
      <c r="C143" s="418">
        <f>SUM(C111:C142)</f>
        <v>0</v>
      </c>
      <c r="D143" s="418">
        <f>SUM(D111:D142)</f>
        <v>0</v>
      </c>
      <c r="E143" s="419">
        <f>SUM(E111:E142)</f>
        <v>0</v>
      </c>
      <c r="F143" s="420">
        <f>SUM(F111:F142)</f>
        <v>0</v>
      </c>
      <c r="G143" s="421"/>
      <c r="H143" s="422" t="s">
        <v>90</v>
      </c>
      <c r="I143" s="423">
        <f>COUNTA(I112:I142)</f>
        <v>0</v>
      </c>
      <c r="J143" s="418">
        <f t="shared" ref="J143:R143" si="16">SUM(J111:J142)</f>
        <v>0</v>
      </c>
      <c r="K143" s="418">
        <f t="shared" si="16"/>
        <v>0</v>
      </c>
      <c r="L143" s="418">
        <f t="shared" si="16"/>
        <v>0</v>
      </c>
      <c r="M143" s="418">
        <f t="shared" si="16"/>
        <v>0</v>
      </c>
      <c r="N143" s="418">
        <f t="shared" si="16"/>
        <v>0</v>
      </c>
      <c r="O143" s="424">
        <f t="shared" si="16"/>
        <v>0</v>
      </c>
      <c r="P143" s="419">
        <f t="shared" si="16"/>
        <v>0</v>
      </c>
      <c r="Q143" s="418">
        <f t="shared" si="16"/>
        <v>0</v>
      </c>
      <c r="R143" s="425">
        <f t="shared" si="16"/>
        <v>0</v>
      </c>
      <c r="S143" s="426"/>
      <c r="T143" s="417"/>
      <c r="U143" s="418">
        <f t="shared" ref="U143:AH143" si="17">SUM(U111:U142)</f>
        <v>0</v>
      </c>
      <c r="V143" s="418">
        <f t="shared" si="17"/>
        <v>0</v>
      </c>
      <c r="W143" s="418">
        <f t="shared" si="17"/>
        <v>0</v>
      </c>
      <c r="X143" s="418">
        <f t="shared" si="17"/>
        <v>0</v>
      </c>
      <c r="Y143" s="418">
        <f t="shared" si="17"/>
        <v>0</v>
      </c>
      <c r="Z143" s="418">
        <f t="shared" si="17"/>
        <v>0</v>
      </c>
      <c r="AA143" s="418">
        <f t="shared" si="17"/>
        <v>0</v>
      </c>
      <c r="AB143" s="418">
        <f t="shared" si="17"/>
        <v>0</v>
      </c>
      <c r="AC143" s="418">
        <f t="shared" si="17"/>
        <v>0</v>
      </c>
      <c r="AD143" s="418">
        <f t="shared" si="17"/>
        <v>0</v>
      </c>
      <c r="AE143" s="418">
        <f t="shared" si="17"/>
        <v>0</v>
      </c>
      <c r="AF143" s="418">
        <f t="shared" si="17"/>
        <v>0</v>
      </c>
      <c r="AG143" s="418">
        <f t="shared" si="17"/>
        <v>0</v>
      </c>
      <c r="AH143" s="420">
        <f t="shared" si="17"/>
        <v>0</v>
      </c>
      <c r="AI143" s="427"/>
      <c r="AJ143" s="418">
        <f>SUM(AJ111:AJ142)</f>
        <v>0</v>
      </c>
      <c r="AK143" s="425">
        <f>SUM(AK111:AK142)</f>
        <v>0</v>
      </c>
      <c r="AL143" s="426"/>
    </row>
    <row r="144" spans="1:38" ht="12.75" customHeight="1" thickTop="1" x14ac:dyDescent="0.2">
      <c r="A144" s="28"/>
      <c r="B144" s="34"/>
      <c r="C144" s="34"/>
      <c r="D144" s="34"/>
      <c r="E144" s="34"/>
      <c r="F144" s="34"/>
      <c r="G144" s="135"/>
      <c r="H144" s="34"/>
      <c r="I144" s="35"/>
      <c r="J144" s="306"/>
      <c r="K144" s="306"/>
      <c r="L144" s="34"/>
      <c r="M144" s="34"/>
      <c r="N144" s="34"/>
      <c r="O144" s="34"/>
      <c r="P144" s="34"/>
      <c r="Q144" s="34"/>
      <c r="R144" s="34"/>
      <c r="S144" s="28"/>
      <c r="T144" s="28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28"/>
    </row>
    <row r="145" spans="1:38" ht="12.75" customHeight="1" x14ac:dyDescent="0.2">
      <c r="A145" s="21"/>
      <c r="B145" s="36"/>
      <c r="C145" s="36"/>
      <c r="D145" s="36"/>
      <c r="E145" s="36"/>
      <c r="F145" s="36"/>
      <c r="G145" s="552" t="str">
        <f>APRIL!G10</f>
        <v>UNITED STEELWORKERS - LOCAL UNION</v>
      </c>
      <c r="H145" s="552"/>
      <c r="I145" s="552"/>
      <c r="J145" s="307"/>
      <c r="K145" s="136"/>
      <c r="L145" s="36"/>
      <c r="M145" s="36"/>
      <c r="N145" s="36"/>
      <c r="O145" s="36"/>
      <c r="P145" s="36"/>
      <c r="Q145" s="36"/>
      <c r="R145" s="36"/>
      <c r="S145" s="21"/>
      <c r="T145" s="21"/>
      <c r="U145" s="36"/>
      <c r="V145" s="36"/>
      <c r="W145" s="36"/>
      <c r="X145" s="36"/>
      <c r="Y145" s="36"/>
      <c r="Z145" s="36"/>
      <c r="AA145" s="37" t="str">
        <f>$AA$10</f>
        <v>FINANCIAL SECRETARY'S CASH BOOK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21"/>
    </row>
    <row r="146" spans="1:38" s="152" customFormat="1" ht="12.75" customHeight="1" x14ac:dyDescent="0.2">
      <c r="A146" s="141"/>
      <c r="B146" s="139" t="str">
        <f>B101</f>
        <v>Month</v>
      </c>
      <c r="C146" s="73" t="str">
        <f>C101</f>
        <v>MAY</v>
      </c>
      <c r="D146" s="139" t="str">
        <f>D101</f>
        <v>Year</v>
      </c>
      <c r="E146" s="30">
        <f>E101</f>
        <v>0</v>
      </c>
      <c r="F146" s="141"/>
      <c r="G146" s="149"/>
      <c r="H146" s="141"/>
      <c r="I146" s="150"/>
      <c r="J146" s="302"/>
      <c r="K146" s="302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39"/>
      <c r="AJ146" s="151" t="str">
        <f>C146</f>
        <v>MAY</v>
      </c>
      <c r="AK146" s="30">
        <f>E146</f>
        <v>0</v>
      </c>
      <c r="AL146" s="141"/>
    </row>
    <row r="147" spans="1:38" s="152" customFormat="1" ht="12.75" customHeight="1" x14ac:dyDescent="0.2">
      <c r="A147" s="141"/>
      <c r="B147" s="139" t="str">
        <f>B102</f>
        <v>Page No.</v>
      </c>
      <c r="C147" s="148">
        <f>C102+1</f>
        <v>4</v>
      </c>
      <c r="D147" s="141"/>
      <c r="E147" s="141"/>
      <c r="F147" s="141"/>
      <c r="G147" s="149"/>
      <c r="H147" s="141"/>
      <c r="I147" s="150" t="s">
        <v>53</v>
      </c>
      <c r="J147" s="302"/>
      <c r="K147" s="302"/>
      <c r="L147" s="150"/>
      <c r="M147" s="141"/>
      <c r="N147" s="141"/>
      <c r="O147" s="141"/>
      <c r="P147" s="139"/>
      <c r="Q147" s="141"/>
      <c r="R147" s="139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53" t="s">
        <v>54</v>
      </c>
      <c r="AC147" s="141"/>
      <c r="AD147" s="141"/>
      <c r="AE147" s="141"/>
      <c r="AF147" s="141"/>
      <c r="AG147" s="141"/>
      <c r="AH147" s="141"/>
      <c r="AI147" s="139" t="str">
        <f>B147</f>
        <v>Page No.</v>
      </c>
      <c r="AJ147" s="148">
        <f>C147</f>
        <v>4</v>
      </c>
      <c r="AK147" s="154"/>
      <c r="AL147" s="155"/>
    </row>
    <row r="148" spans="1:38" ht="12.75" customHeight="1" x14ac:dyDescent="0.2">
      <c r="A148" s="3"/>
      <c r="B148" s="3"/>
      <c r="C148" s="3"/>
      <c r="D148" s="3"/>
      <c r="E148" s="3"/>
      <c r="F148" s="3"/>
      <c r="G148" s="129"/>
      <c r="H148" s="3"/>
      <c r="I148" s="5"/>
      <c r="J148" s="106"/>
      <c r="K148" s="106"/>
      <c r="L148" s="21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1"/>
      <c r="AF148" s="3"/>
      <c r="AG148" s="3"/>
      <c r="AH148" s="3"/>
      <c r="AI148" s="3"/>
      <c r="AJ148" s="3"/>
      <c r="AK148" s="3"/>
      <c r="AL148" s="3"/>
    </row>
    <row r="149" spans="1:38" ht="12.75" customHeight="1" x14ac:dyDescent="0.2">
      <c r="A149" s="26"/>
      <c r="B149" s="26"/>
      <c r="C149" s="26"/>
      <c r="D149" s="26"/>
      <c r="E149" s="26"/>
      <c r="F149" s="26"/>
      <c r="G149" s="130"/>
      <c r="H149" s="26"/>
      <c r="I149" s="27"/>
      <c r="J149" s="303"/>
      <c r="K149" s="303"/>
      <c r="L149" s="27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7"/>
      <c r="AF149" s="26"/>
      <c r="AG149" s="26"/>
      <c r="AH149" s="26"/>
      <c r="AI149" s="26"/>
      <c r="AJ149" s="26"/>
      <c r="AK149" s="26"/>
      <c r="AL149" s="26"/>
    </row>
    <row r="150" spans="1:38" customFormat="1" ht="12.75" customHeight="1" x14ac:dyDescent="0.2">
      <c r="A150" s="1"/>
      <c r="B150" s="3"/>
      <c r="C150" s="3" t="s">
        <v>55</v>
      </c>
      <c r="D150" s="3"/>
      <c r="E150" s="13"/>
      <c r="F150" s="1"/>
      <c r="G150" s="131"/>
      <c r="H150" s="2" t="s">
        <v>56</v>
      </c>
      <c r="I150" s="99"/>
      <c r="J150" s="550" t="s">
        <v>264</v>
      </c>
      <c r="K150" s="551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4"/>
      <c r="AJ150" s="3"/>
      <c r="AK150" s="1"/>
      <c r="AL150" s="3"/>
    </row>
    <row r="151" spans="1:38" customFormat="1" ht="12.75" customHeight="1" x14ac:dyDescent="0.2">
      <c r="A151" s="1"/>
      <c r="B151" s="3"/>
      <c r="C151" s="3"/>
      <c r="D151" s="3"/>
      <c r="E151" s="13"/>
      <c r="F151" s="1"/>
      <c r="G151" s="131"/>
      <c r="H151" s="14"/>
      <c r="I151" s="100"/>
      <c r="J151" s="106"/>
      <c r="K151" s="67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4"/>
      <c r="AJ151" s="3"/>
      <c r="AK151" s="1"/>
      <c r="AL151" s="3"/>
    </row>
    <row r="152" spans="1:38" customFormat="1" ht="12.75" customHeight="1" thickBot="1" x14ac:dyDescent="0.25">
      <c r="A152" s="164"/>
      <c r="B152" s="165">
        <v>1</v>
      </c>
      <c r="C152" s="165">
        <v>2</v>
      </c>
      <c r="D152" s="165">
        <v>3</v>
      </c>
      <c r="E152" s="166">
        <v>4</v>
      </c>
      <c r="F152" s="167">
        <v>5</v>
      </c>
      <c r="G152" s="168"/>
      <c r="H152" s="167">
        <v>7</v>
      </c>
      <c r="I152" s="169">
        <v>8</v>
      </c>
      <c r="J152" s="304">
        <v>9</v>
      </c>
      <c r="K152" s="305">
        <v>10</v>
      </c>
      <c r="L152" s="165">
        <v>11</v>
      </c>
      <c r="M152" s="165" t="s">
        <v>1</v>
      </c>
      <c r="N152" s="165">
        <v>12</v>
      </c>
      <c r="O152" s="165">
        <v>13</v>
      </c>
      <c r="P152" s="165">
        <v>14</v>
      </c>
      <c r="Q152" s="165">
        <v>15</v>
      </c>
      <c r="R152" s="167" t="s">
        <v>2</v>
      </c>
      <c r="S152" s="170"/>
      <c r="T152" s="164"/>
      <c r="U152" s="165">
        <v>16</v>
      </c>
      <c r="V152" s="165">
        <v>17</v>
      </c>
      <c r="W152" s="165">
        <v>18</v>
      </c>
      <c r="X152" s="165">
        <v>19</v>
      </c>
      <c r="Y152" s="165">
        <v>20</v>
      </c>
      <c r="Z152" s="165" t="s">
        <v>3</v>
      </c>
      <c r="AA152" s="165">
        <v>21</v>
      </c>
      <c r="AB152" s="165">
        <v>22</v>
      </c>
      <c r="AC152" s="165">
        <v>23</v>
      </c>
      <c r="AD152" s="165">
        <v>24</v>
      </c>
      <c r="AE152" s="165">
        <v>25</v>
      </c>
      <c r="AF152" s="165">
        <v>26</v>
      </c>
      <c r="AG152" s="165">
        <v>27</v>
      </c>
      <c r="AH152" s="165">
        <v>28</v>
      </c>
      <c r="AI152" s="171">
        <v>29</v>
      </c>
      <c r="AJ152" s="165">
        <v>30</v>
      </c>
      <c r="AK152" s="167">
        <v>31</v>
      </c>
      <c r="AL152" s="170"/>
    </row>
    <row r="153" spans="1:38" s="4" customFormat="1" ht="12.75" customHeight="1" thickTop="1" x14ac:dyDescent="0.2">
      <c r="A153" s="1"/>
      <c r="B153" s="89" t="s">
        <v>4</v>
      </c>
      <c r="C153" s="101"/>
      <c r="D153" s="89" t="s">
        <v>5</v>
      </c>
      <c r="E153" s="89" t="s">
        <v>6</v>
      </c>
      <c r="F153" s="88" t="s">
        <v>7</v>
      </c>
      <c r="G153" s="132"/>
      <c r="H153" s="88"/>
      <c r="I153" s="103"/>
      <c r="J153" s="89"/>
      <c r="K153" s="88"/>
      <c r="L153" s="89"/>
      <c r="M153" s="89"/>
      <c r="N153" s="89"/>
      <c r="O153" s="104"/>
      <c r="P153" s="163"/>
      <c r="Q153" s="107" t="s">
        <v>272</v>
      </c>
      <c r="R153" s="160" t="s">
        <v>273</v>
      </c>
      <c r="S153" s="106"/>
      <c r="T153" s="67"/>
      <c r="U153" s="542" t="s">
        <v>265</v>
      </c>
      <c r="V153" s="543"/>
      <c r="W153" s="543"/>
      <c r="X153" s="543"/>
      <c r="Y153" s="544"/>
      <c r="Z153" s="89" t="s">
        <v>10</v>
      </c>
      <c r="AA153" s="89" t="s">
        <v>11</v>
      </c>
      <c r="AB153" s="89" t="s">
        <v>205</v>
      </c>
      <c r="AC153" s="89" t="s">
        <v>12</v>
      </c>
      <c r="AD153" s="89" t="s">
        <v>13</v>
      </c>
      <c r="AE153" s="89" t="s">
        <v>14</v>
      </c>
      <c r="AF153" s="89"/>
      <c r="AG153" s="89"/>
      <c r="AH153" s="104"/>
      <c r="AI153" s="105"/>
      <c r="AJ153" s="89" t="s">
        <v>15</v>
      </c>
      <c r="AK153" s="88" t="s">
        <v>7</v>
      </c>
      <c r="AL153" s="3"/>
    </row>
    <row r="154" spans="1:38" s="4" customFormat="1" ht="12.75" customHeight="1" x14ac:dyDescent="0.2">
      <c r="A154" s="1"/>
      <c r="B154" s="89" t="s">
        <v>8</v>
      </c>
      <c r="C154" s="89" t="s">
        <v>16</v>
      </c>
      <c r="D154" s="89" t="s">
        <v>17</v>
      </c>
      <c r="E154" s="89" t="s">
        <v>8</v>
      </c>
      <c r="F154" s="88" t="s">
        <v>18</v>
      </c>
      <c r="G154" s="132" t="s">
        <v>19</v>
      </c>
      <c r="H154" s="88" t="s">
        <v>20</v>
      </c>
      <c r="I154" s="103" t="s">
        <v>242</v>
      </c>
      <c r="J154" s="89" t="s">
        <v>21</v>
      </c>
      <c r="K154" s="88" t="s">
        <v>22</v>
      </c>
      <c r="L154" s="107" t="s">
        <v>235</v>
      </c>
      <c r="M154" s="107" t="s">
        <v>236</v>
      </c>
      <c r="N154" s="107" t="s">
        <v>237</v>
      </c>
      <c r="O154" s="104"/>
      <c r="P154" s="158" t="s">
        <v>23</v>
      </c>
      <c r="Q154" s="107" t="s">
        <v>8</v>
      </c>
      <c r="R154" s="160" t="s">
        <v>8</v>
      </c>
      <c r="S154" s="106"/>
      <c r="T154" s="67"/>
      <c r="U154" s="89" t="s">
        <v>25</v>
      </c>
      <c r="V154" s="89" t="s">
        <v>26</v>
      </c>
      <c r="W154" s="101" t="s">
        <v>27</v>
      </c>
      <c r="X154" s="89" t="s">
        <v>28</v>
      </c>
      <c r="Y154" s="89" t="s">
        <v>136</v>
      </c>
      <c r="Z154" s="89" t="s">
        <v>261</v>
      </c>
      <c r="AA154" s="89" t="s">
        <v>137</v>
      </c>
      <c r="AB154" s="89" t="s">
        <v>204</v>
      </c>
      <c r="AC154" s="89" t="s">
        <v>30</v>
      </c>
      <c r="AD154" s="89" t="s">
        <v>140</v>
      </c>
      <c r="AE154" s="89" t="s">
        <v>31</v>
      </c>
      <c r="AF154" s="89" t="s">
        <v>32</v>
      </c>
      <c r="AG154" s="89" t="s">
        <v>206</v>
      </c>
      <c r="AH154" s="104" t="s">
        <v>16</v>
      </c>
      <c r="AI154" s="102" t="s">
        <v>34</v>
      </c>
      <c r="AJ154" s="89" t="s">
        <v>35</v>
      </c>
      <c r="AK154" s="88" t="s">
        <v>18</v>
      </c>
      <c r="AL154" s="3"/>
    </row>
    <row r="155" spans="1:38" s="4" customFormat="1" ht="12.75" customHeight="1" thickBot="1" x14ac:dyDescent="0.25">
      <c r="A155" s="6"/>
      <c r="B155" s="90" t="s">
        <v>36</v>
      </c>
      <c r="C155" s="90" t="s">
        <v>37</v>
      </c>
      <c r="D155" s="90" t="s">
        <v>38</v>
      </c>
      <c r="E155" s="90" t="s">
        <v>39</v>
      </c>
      <c r="F155" s="108" t="s">
        <v>40</v>
      </c>
      <c r="G155" s="133"/>
      <c r="H155" s="108"/>
      <c r="I155" s="109" t="s">
        <v>41</v>
      </c>
      <c r="J155" s="90"/>
      <c r="K155" s="108"/>
      <c r="L155" s="110"/>
      <c r="M155" s="110"/>
      <c r="N155" s="110" t="s">
        <v>238</v>
      </c>
      <c r="O155" s="111"/>
      <c r="P155" s="159"/>
      <c r="Q155" s="161" t="s">
        <v>24</v>
      </c>
      <c r="R155" s="162" t="s">
        <v>24</v>
      </c>
      <c r="S155" s="113"/>
      <c r="T155" s="78"/>
      <c r="U155" s="90" t="s">
        <v>42</v>
      </c>
      <c r="V155" s="90" t="s">
        <v>43</v>
      </c>
      <c r="W155" s="90"/>
      <c r="X155" s="90" t="s">
        <v>44</v>
      </c>
      <c r="Y155" s="90" t="s">
        <v>30</v>
      </c>
      <c r="Z155" s="90" t="s">
        <v>30</v>
      </c>
      <c r="AA155" s="90" t="s">
        <v>138</v>
      </c>
      <c r="AB155" s="90" t="s">
        <v>15</v>
      </c>
      <c r="AC155" s="90" t="s">
        <v>139</v>
      </c>
      <c r="AD155" s="90" t="s">
        <v>141</v>
      </c>
      <c r="AE155" s="90" t="s">
        <v>47</v>
      </c>
      <c r="AF155" s="90" t="s">
        <v>48</v>
      </c>
      <c r="AG155" s="90" t="s">
        <v>15</v>
      </c>
      <c r="AH155" s="111" t="s">
        <v>30</v>
      </c>
      <c r="AI155" s="112"/>
      <c r="AJ155" s="90" t="s">
        <v>49</v>
      </c>
      <c r="AK155" s="108" t="s">
        <v>189</v>
      </c>
      <c r="AL155" s="7"/>
    </row>
    <row r="156" spans="1:38" s="301" customFormat="1" ht="12.75" customHeight="1" thickTop="1" x14ac:dyDescent="0.2">
      <c r="A156" s="331"/>
      <c r="B156" s="363">
        <f>B143</f>
        <v>0</v>
      </c>
      <c r="C156" s="363">
        <f>C143</f>
        <v>0</v>
      </c>
      <c r="D156" s="363">
        <f>D143</f>
        <v>0</v>
      </c>
      <c r="E156" s="363">
        <f>E143</f>
        <v>0</v>
      </c>
      <c r="F156" s="362">
        <f>F143</f>
        <v>0</v>
      </c>
      <c r="G156" s="134" t="str">
        <f>G7</f>
        <v>MAY</v>
      </c>
      <c r="H156" s="334" t="s">
        <v>58</v>
      </c>
      <c r="I156" s="412"/>
      <c r="J156" s="397">
        <f t="shared" ref="J156:R156" si="18">J143</f>
        <v>0</v>
      </c>
      <c r="K156" s="362">
        <f t="shared" si="18"/>
        <v>0</v>
      </c>
      <c r="L156" s="363">
        <f t="shared" si="18"/>
        <v>0</v>
      </c>
      <c r="M156" s="363">
        <f t="shared" si="18"/>
        <v>0</v>
      </c>
      <c r="N156" s="363">
        <f t="shared" si="18"/>
        <v>0</v>
      </c>
      <c r="O156" s="361">
        <f t="shared" si="18"/>
        <v>0</v>
      </c>
      <c r="P156" s="394">
        <f t="shared" si="18"/>
        <v>0</v>
      </c>
      <c r="Q156" s="363">
        <f t="shared" si="18"/>
        <v>0</v>
      </c>
      <c r="R156" s="362">
        <f t="shared" si="18"/>
        <v>0</v>
      </c>
      <c r="S156" s="332"/>
      <c r="T156" s="331"/>
      <c r="U156" s="363">
        <f t="shared" ref="U156:AH156" si="19">U143</f>
        <v>0</v>
      </c>
      <c r="V156" s="363">
        <f t="shared" si="19"/>
        <v>0</v>
      </c>
      <c r="W156" s="363">
        <f t="shared" si="19"/>
        <v>0</v>
      </c>
      <c r="X156" s="363">
        <f t="shared" si="19"/>
        <v>0</v>
      </c>
      <c r="Y156" s="363">
        <f t="shared" si="19"/>
        <v>0</v>
      </c>
      <c r="Z156" s="363">
        <f t="shared" si="19"/>
        <v>0</v>
      </c>
      <c r="AA156" s="363">
        <f t="shared" si="19"/>
        <v>0</v>
      </c>
      <c r="AB156" s="363">
        <f t="shared" si="19"/>
        <v>0</v>
      </c>
      <c r="AC156" s="363">
        <f t="shared" si="19"/>
        <v>0</v>
      </c>
      <c r="AD156" s="363">
        <f t="shared" si="19"/>
        <v>0</v>
      </c>
      <c r="AE156" s="363">
        <f t="shared" si="19"/>
        <v>0</v>
      </c>
      <c r="AF156" s="363">
        <f t="shared" si="19"/>
        <v>0</v>
      </c>
      <c r="AG156" s="363">
        <f t="shared" si="19"/>
        <v>0</v>
      </c>
      <c r="AH156" s="361">
        <f t="shared" si="19"/>
        <v>0</v>
      </c>
      <c r="AI156" s="333"/>
      <c r="AJ156" s="363">
        <f>AJ143</f>
        <v>0</v>
      </c>
      <c r="AK156" s="362">
        <f>AK143</f>
        <v>0</v>
      </c>
      <c r="AL156" s="332"/>
    </row>
    <row r="157" spans="1:38" s="21" customFormat="1" ht="12.75" customHeight="1" x14ac:dyDescent="0.2">
      <c r="A157" s="8">
        <v>1</v>
      </c>
      <c r="B157" s="400"/>
      <c r="C157" s="400"/>
      <c r="D157" s="400"/>
      <c r="E157" s="400"/>
      <c r="F157" s="401"/>
      <c r="G157" s="471"/>
      <c r="H157" s="477"/>
      <c r="I157" s="472"/>
      <c r="J157" s="363">
        <f t="shared" ref="J157:J187" si="20">SUM(B157:F157)</f>
        <v>0</v>
      </c>
      <c r="K157" s="362">
        <f t="shared" ref="K157:K187" si="21">SUM(U157:AK157)-SUM(L157:R157)</f>
        <v>0</v>
      </c>
      <c r="L157" s="400"/>
      <c r="M157" s="400"/>
      <c r="N157" s="400"/>
      <c r="O157" s="406"/>
      <c r="P157" s="409"/>
      <c r="Q157" s="400"/>
      <c r="R157" s="401"/>
      <c r="S157" s="16" t="s">
        <v>59</v>
      </c>
      <c r="T157" s="8">
        <v>1</v>
      </c>
      <c r="U157" s="400"/>
      <c r="V157" s="400"/>
      <c r="W157" s="400"/>
      <c r="X157" s="400"/>
      <c r="Y157" s="400"/>
      <c r="Z157" s="400"/>
      <c r="AA157" s="400"/>
      <c r="AB157" s="400"/>
      <c r="AC157" s="400"/>
      <c r="AD157" s="400"/>
      <c r="AE157" s="400"/>
      <c r="AF157" s="400"/>
      <c r="AG157" s="400"/>
      <c r="AH157" s="406"/>
      <c r="AI157" s="477"/>
      <c r="AJ157" s="400"/>
      <c r="AK157" s="401"/>
      <c r="AL157" s="16" t="s">
        <v>59</v>
      </c>
    </row>
    <row r="158" spans="1:38" s="21" customFormat="1" ht="12.75" customHeight="1" x14ac:dyDescent="0.2">
      <c r="A158" s="8">
        <v>2</v>
      </c>
      <c r="B158" s="400"/>
      <c r="C158" s="400"/>
      <c r="D158" s="400"/>
      <c r="E158" s="400"/>
      <c r="F158" s="401"/>
      <c r="G158" s="471"/>
      <c r="H158" s="477"/>
      <c r="I158" s="472"/>
      <c r="J158" s="363">
        <f t="shared" si="20"/>
        <v>0</v>
      </c>
      <c r="K158" s="362">
        <f t="shared" si="21"/>
        <v>0</v>
      </c>
      <c r="L158" s="400"/>
      <c r="M158" s="400"/>
      <c r="N158" s="400"/>
      <c r="O158" s="406"/>
      <c r="P158" s="409"/>
      <c r="Q158" s="400"/>
      <c r="R158" s="401"/>
      <c r="S158" s="16" t="s">
        <v>60</v>
      </c>
      <c r="T158" s="8">
        <v>2</v>
      </c>
      <c r="U158" s="400"/>
      <c r="V158" s="400"/>
      <c r="W158" s="400"/>
      <c r="X158" s="400"/>
      <c r="Y158" s="400"/>
      <c r="Z158" s="400"/>
      <c r="AA158" s="400"/>
      <c r="AB158" s="400"/>
      <c r="AC158" s="400"/>
      <c r="AD158" s="400"/>
      <c r="AE158" s="400"/>
      <c r="AF158" s="400"/>
      <c r="AG158" s="400"/>
      <c r="AH158" s="406"/>
      <c r="AI158" s="477"/>
      <c r="AJ158" s="400"/>
      <c r="AK158" s="401"/>
      <c r="AL158" s="16" t="s">
        <v>60</v>
      </c>
    </row>
    <row r="159" spans="1:38" s="21" customFormat="1" ht="12.75" customHeight="1" x14ac:dyDescent="0.2">
      <c r="A159" s="8">
        <v>3</v>
      </c>
      <c r="B159" s="400"/>
      <c r="C159" s="400"/>
      <c r="D159" s="400"/>
      <c r="E159" s="400"/>
      <c r="F159" s="401"/>
      <c r="G159" s="471"/>
      <c r="H159" s="477"/>
      <c r="I159" s="472"/>
      <c r="J159" s="363">
        <f t="shared" si="20"/>
        <v>0</v>
      </c>
      <c r="K159" s="362">
        <f t="shared" si="21"/>
        <v>0</v>
      </c>
      <c r="L159" s="400"/>
      <c r="M159" s="400"/>
      <c r="N159" s="400"/>
      <c r="O159" s="406"/>
      <c r="P159" s="409"/>
      <c r="Q159" s="400"/>
      <c r="R159" s="401"/>
      <c r="S159" s="16" t="s">
        <v>61</v>
      </c>
      <c r="T159" s="8">
        <v>3</v>
      </c>
      <c r="U159" s="400"/>
      <c r="V159" s="400"/>
      <c r="W159" s="400"/>
      <c r="X159" s="400"/>
      <c r="Y159" s="400"/>
      <c r="Z159" s="400"/>
      <c r="AA159" s="400"/>
      <c r="AB159" s="400"/>
      <c r="AC159" s="400"/>
      <c r="AD159" s="400"/>
      <c r="AE159" s="400"/>
      <c r="AF159" s="400"/>
      <c r="AG159" s="400"/>
      <c r="AH159" s="406"/>
      <c r="AI159" s="477"/>
      <c r="AJ159" s="400"/>
      <c r="AK159" s="401"/>
      <c r="AL159" s="16" t="s">
        <v>61</v>
      </c>
    </row>
    <row r="160" spans="1:38" s="21" customFormat="1" ht="12.75" customHeight="1" x14ac:dyDescent="0.2">
      <c r="A160" s="8">
        <v>4</v>
      </c>
      <c r="B160" s="400"/>
      <c r="C160" s="400"/>
      <c r="D160" s="400"/>
      <c r="E160" s="400"/>
      <c r="F160" s="401"/>
      <c r="G160" s="471"/>
      <c r="H160" s="477"/>
      <c r="I160" s="472"/>
      <c r="J160" s="363">
        <f t="shared" si="20"/>
        <v>0</v>
      </c>
      <c r="K160" s="362">
        <f t="shared" si="21"/>
        <v>0</v>
      </c>
      <c r="L160" s="400"/>
      <c r="M160" s="400"/>
      <c r="N160" s="400"/>
      <c r="O160" s="406"/>
      <c r="P160" s="409"/>
      <c r="Q160" s="400"/>
      <c r="R160" s="401"/>
      <c r="S160" s="16" t="s">
        <v>62</v>
      </c>
      <c r="T160" s="8">
        <v>4</v>
      </c>
      <c r="U160" s="400"/>
      <c r="V160" s="400"/>
      <c r="W160" s="400"/>
      <c r="X160" s="400"/>
      <c r="Y160" s="400"/>
      <c r="Z160" s="400"/>
      <c r="AA160" s="400"/>
      <c r="AB160" s="400"/>
      <c r="AC160" s="400"/>
      <c r="AD160" s="400"/>
      <c r="AE160" s="400"/>
      <c r="AF160" s="400"/>
      <c r="AG160" s="400"/>
      <c r="AH160" s="406"/>
      <c r="AI160" s="477"/>
      <c r="AJ160" s="400"/>
      <c r="AK160" s="401"/>
      <c r="AL160" s="16" t="s">
        <v>62</v>
      </c>
    </row>
    <row r="161" spans="1:38" s="21" customFormat="1" ht="12.75" customHeight="1" x14ac:dyDescent="0.2">
      <c r="A161" s="8">
        <v>5</v>
      </c>
      <c r="B161" s="400"/>
      <c r="C161" s="400"/>
      <c r="D161" s="400"/>
      <c r="E161" s="400"/>
      <c r="F161" s="401"/>
      <c r="G161" s="471"/>
      <c r="H161" s="477"/>
      <c r="I161" s="472"/>
      <c r="J161" s="363">
        <f t="shared" si="20"/>
        <v>0</v>
      </c>
      <c r="K161" s="362">
        <f t="shared" si="21"/>
        <v>0</v>
      </c>
      <c r="L161" s="400"/>
      <c r="M161" s="400"/>
      <c r="N161" s="400"/>
      <c r="O161" s="406"/>
      <c r="P161" s="409"/>
      <c r="Q161" s="400"/>
      <c r="R161" s="401"/>
      <c r="S161" s="16" t="s">
        <v>63</v>
      </c>
      <c r="T161" s="8">
        <v>5</v>
      </c>
      <c r="U161" s="400"/>
      <c r="V161" s="400"/>
      <c r="W161" s="400"/>
      <c r="X161" s="400"/>
      <c r="Y161" s="400"/>
      <c r="Z161" s="400"/>
      <c r="AA161" s="400"/>
      <c r="AB161" s="400"/>
      <c r="AC161" s="400"/>
      <c r="AD161" s="400"/>
      <c r="AE161" s="400"/>
      <c r="AF161" s="400"/>
      <c r="AG161" s="400"/>
      <c r="AH161" s="406"/>
      <c r="AI161" s="477"/>
      <c r="AJ161" s="400"/>
      <c r="AK161" s="401"/>
      <c r="AL161" s="16" t="s">
        <v>63</v>
      </c>
    </row>
    <row r="162" spans="1:38" s="21" customFormat="1" ht="12.75" customHeight="1" x14ac:dyDescent="0.2">
      <c r="A162" s="17">
        <v>6</v>
      </c>
      <c r="B162" s="402"/>
      <c r="C162" s="402"/>
      <c r="D162" s="402"/>
      <c r="E162" s="402"/>
      <c r="F162" s="403"/>
      <c r="G162" s="473"/>
      <c r="H162" s="478"/>
      <c r="I162" s="474"/>
      <c r="J162" s="363">
        <f t="shared" si="20"/>
        <v>0</v>
      </c>
      <c r="K162" s="362">
        <f t="shared" si="21"/>
        <v>0</v>
      </c>
      <c r="L162" s="402"/>
      <c r="M162" s="402"/>
      <c r="N162" s="402"/>
      <c r="O162" s="407"/>
      <c r="P162" s="410"/>
      <c r="Q162" s="402"/>
      <c r="R162" s="403"/>
      <c r="S162" s="18" t="s">
        <v>64</v>
      </c>
      <c r="T162" s="17">
        <v>6</v>
      </c>
      <c r="U162" s="402"/>
      <c r="V162" s="402"/>
      <c r="W162" s="402"/>
      <c r="X162" s="402"/>
      <c r="Y162" s="402"/>
      <c r="Z162" s="402"/>
      <c r="AA162" s="402"/>
      <c r="AB162" s="402"/>
      <c r="AC162" s="402"/>
      <c r="AD162" s="402"/>
      <c r="AE162" s="402"/>
      <c r="AF162" s="402"/>
      <c r="AG162" s="402"/>
      <c r="AH162" s="407"/>
      <c r="AI162" s="478"/>
      <c r="AJ162" s="402"/>
      <c r="AK162" s="403"/>
      <c r="AL162" s="18" t="s">
        <v>64</v>
      </c>
    </row>
    <row r="163" spans="1:38" s="21" customFormat="1" ht="12.75" customHeight="1" x14ac:dyDescent="0.2">
      <c r="A163" s="8">
        <v>7</v>
      </c>
      <c r="B163" s="400"/>
      <c r="C163" s="400"/>
      <c r="D163" s="400"/>
      <c r="E163" s="400"/>
      <c r="F163" s="401"/>
      <c r="G163" s="471"/>
      <c r="H163" s="477"/>
      <c r="I163" s="472"/>
      <c r="J163" s="363">
        <f t="shared" si="20"/>
        <v>0</v>
      </c>
      <c r="K163" s="362">
        <f t="shared" si="21"/>
        <v>0</v>
      </c>
      <c r="L163" s="400"/>
      <c r="M163" s="400"/>
      <c r="N163" s="400"/>
      <c r="O163" s="406"/>
      <c r="P163" s="409"/>
      <c r="Q163" s="400"/>
      <c r="R163" s="401"/>
      <c r="S163" s="16" t="s">
        <v>65</v>
      </c>
      <c r="T163" s="8">
        <v>7</v>
      </c>
      <c r="U163" s="400"/>
      <c r="V163" s="400"/>
      <c r="W163" s="400"/>
      <c r="X163" s="400"/>
      <c r="Y163" s="400"/>
      <c r="Z163" s="400"/>
      <c r="AA163" s="400"/>
      <c r="AB163" s="400"/>
      <c r="AC163" s="400"/>
      <c r="AD163" s="400"/>
      <c r="AE163" s="400"/>
      <c r="AF163" s="400"/>
      <c r="AG163" s="400"/>
      <c r="AH163" s="406"/>
      <c r="AI163" s="477"/>
      <c r="AJ163" s="400"/>
      <c r="AK163" s="401"/>
      <c r="AL163" s="16" t="s">
        <v>65</v>
      </c>
    </row>
    <row r="164" spans="1:38" s="21" customFormat="1" ht="12.75" customHeight="1" x14ac:dyDescent="0.2">
      <c r="A164" s="8">
        <v>8</v>
      </c>
      <c r="B164" s="400"/>
      <c r="C164" s="400"/>
      <c r="D164" s="400"/>
      <c r="E164" s="400"/>
      <c r="F164" s="401"/>
      <c r="G164" s="471"/>
      <c r="H164" s="477"/>
      <c r="I164" s="472"/>
      <c r="J164" s="363">
        <f t="shared" si="20"/>
        <v>0</v>
      </c>
      <c r="K164" s="362">
        <f t="shared" si="21"/>
        <v>0</v>
      </c>
      <c r="L164" s="400"/>
      <c r="M164" s="400"/>
      <c r="N164" s="400"/>
      <c r="O164" s="406"/>
      <c r="P164" s="409"/>
      <c r="Q164" s="400"/>
      <c r="R164" s="401"/>
      <c r="S164" s="16" t="s">
        <v>66</v>
      </c>
      <c r="T164" s="8">
        <v>8</v>
      </c>
      <c r="U164" s="400"/>
      <c r="V164" s="400"/>
      <c r="W164" s="400"/>
      <c r="X164" s="400"/>
      <c r="Y164" s="400"/>
      <c r="Z164" s="400"/>
      <c r="AA164" s="400"/>
      <c r="AB164" s="400"/>
      <c r="AC164" s="400"/>
      <c r="AD164" s="400"/>
      <c r="AE164" s="400"/>
      <c r="AF164" s="400"/>
      <c r="AG164" s="400"/>
      <c r="AH164" s="406"/>
      <c r="AI164" s="477"/>
      <c r="AJ164" s="400"/>
      <c r="AK164" s="401"/>
      <c r="AL164" s="16" t="s">
        <v>66</v>
      </c>
    </row>
    <row r="165" spans="1:38" s="21" customFormat="1" ht="12.75" customHeight="1" x14ac:dyDescent="0.2">
      <c r="A165" s="8">
        <v>9</v>
      </c>
      <c r="B165" s="400"/>
      <c r="C165" s="400"/>
      <c r="D165" s="400"/>
      <c r="E165" s="400"/>
      <c r="F165" s="401"/>
      <c r="G165" s="471"/>
      <c r="H165" s="477"/>
      <c r="I165" s="472"/>
      <c r="J165" s="363">
        <f t="shared" si="20"/>
        <v>0</v>
      </c>
      <c r="K165" s="362">
        <f t="shared" si="21"/>
        <v>0</v>
      </c>
      <c r="L165" s="400"/>
      <c r="M165" s="400"/>
      <c r="N165" s="400"/>
      <c r="O165" s="406"/>
      <c r="P165" s="409"/>
      <c r="Q165" s="400"/>
      <c r="R165" s="401"/>
      <c r="S165" s="16" t="s">
        <v>67</v>
      </c>
      <c r="T165" s="8">
        <v>9</v>
      </c>
      <c r="U165" s="400"/>
      <c r="V165" s="400"/>
      <c r="W165" s="400"/>
      <c r="X165" s="400"/>
      <c r="Y165" s="400"/>
      <c r="Z165" s="400"/>
      <c r="AA165" s="400"/>
      <c r="AB165" s="400"/>
      <c r="AC165" s="400"/>
      <c r="AD165" s="400"/>
      <c r="AE165" s="400"/>
      <c r="AF165" s="400"/>
      <c r="AG165" s="400"/>
      <c r="AH165" s="406"/>
      <c r="AI165" s="477"/>
      <c r="AJ165" s="400"/>
      <c r="AK165" s="401"/>
      <c r="AL165" s="16" t="s">
        <v>67</v>
      </c>
    </row>
    <row r="166" spans="1:38" s="21" customFormat="1" ht="12.75" customHeight="1" x14ac:dyDescent="0.2">
      <c r="A166" s="8">
        <v>10</v>
      </c>
      <c r="B166" s="400"/>
      <c r="C166" s="400"/>
      <c r="D166" s="400"/>
      <c r="E166" s="400"/>
      <c r="F166" s="401"/>
      <c r="G166" s="471"/>
      <c r="H166" s="477"/>
      <c r="I166" s="472"/>
      <c r="J166" s="363">
        <f t="shared" si="20"/>
        <v>0</v>
      </c>
      <c r="K166" s="362">
        <f t="shared" si="21"/>
        <v>0</v>
      </c>
      <c r="L166" s="400"/>
      <c r="M166" s="400"/>
      <c r="N166" s="400"/>
      <c r="O166" s="406"/>
      <c r="P166" s="409"/>
      <c r="Q166" s="400"/>
      <c r="R166" s="401"/>
      <c r="S166" s="16" t="s">
        <v>68</v>
      </c>
      <c r="T166" s="8">
        <v>10</v>
      </c>
      <c r="U166" s="400"/>
      <c r="V166" s="400"/>
      <c r="W166" s="400"/>
      <c r="X166" s="400"/>
      <c r="Y166" s="400"/>
      <c r="Z166" s="400"/>
      <c r="AA166" s="400"/>
      <c r="AB166" s="400"/>
      <c r="AC166" s="400"/>
      <c r="AD166" s="400"/>
      <c r="AE166" s="400"/>
      <c r="AF166" s="400"/>
      <c r="AG166" s="400"/>
      <c r="AH166" s="406"/>
      <c r="AI166" s="477"/>
      <c r="AJ166" s="400"/>
      <c r="AK166" s="401"/>
      <c r="AL166" s="16" t="s">
        <v>68</v>
      </c>
    </row>
    <row r="167" spans="1:38" s="21" customFormat="1" ht="12.75" customHeight="1" x14ac:dyDescent="0.2">
      <c r="A167" s="8">
        <v>11</v>
      </c>
      <c r="B167" s="400"/>
      <c r="C167" s="400"/>
      <c r="D167" s="400"/>
      <c r="E167" s="400"/>
      <c r="F167" s="401"/>
      <c r="G167" s="471"/>
      <c r="H167" s="477"/>
      <c r="I167" s="472"/>
      <c r="J167" s="363">
        <f t="shared" si="20"/>
        <v>0</v>
      </c>
      <c r="K167" s="362">
        <f t="shared" si="21"/>
        <v>0</v>
      </c>
      <c r="L167" s="400"/>
      <c r="M167" s="400"/>
      <c r="N167" s="400"/>
      <c r="O167" s="406"/>
      <c r="P167" s="409"/>
      <c r="Q167" s="400"/>
      <c r="R167" s="401"/>
      <c r="S167" s="16" t="s">
        <v>69</v>
      </c>
      <c r="T167" s="8">
        <v>11</v>
      </c>
      <c r="U167" s="400"/>
      <c r="V167" s="400"/>
      <c r="W167" s="400"/>
      <c r="X167" s="400"/>
      <c r="Y167" s="400"/>
      <c r="Z167" s="400"/>
      <c r="AA167" s="400"/>
      <c r="AB167" s="400"/>
      <c r="AC167" s="400"/>
      <c r="AD167" s="400"/>
      <c r="AE167" s="400"/>
      <c r="AF167" s="400"/>
      <c r="AG167" s="400"/>
      <c r="AH167" s="406"/>
      <c r="AI167" s="477"/>
      <c r="AJ167" s="400"/>
      <c r="AK167" s="401"/>
      <c r="AL167" s="16" t="s">
        <v>69</v>
      </c>
    </row>
    <row r="168" spans="1:38" s="21" customFormat="1" ht="12.75" customHeight="1" x14ac:dyDescent="0.2">
      <c r="A168" s="8">
        <v>12</v>
      </c>
      <c r="B168" s="400"/>
      <c r="C168" s="400"/>
      <c r="D168" s="400"/>
      <c r="E168" s="400"/>
      <c r="F168" s="401"/>
      <c r="G168" s="471"/>
      <c r="H168" s="477"/>
      <c r="I168" s="472"/>
      <c r="J168" s="363">
        <f t="shared" si="20"/>
        <v>0</v>
      </c>
      <c r="K168" s="362">
        <f t="shared" si="21"/>
        <v>0</v>
      </c>
      <c r="L168" s="400"/>
      <c r="M168" s="400"/>
      <c r="N168" s="400"/>
      <c r="O168" s="406"/>
      <c r="P168" s="409"/>
      <c r="Q168" s="400"/>
      <c r="R168" s="401"/>
      <c r="S168" s="16" t="s">
        <v>70</v>
      </c>
      <c r="T168" s="8">
        <v>12</v>
      </c>
      <c r="U168" s="400"/>
      <c r="V168" s="400"/>
      <c r="W168" s="400"/>
      <c r="X168" s="400"/>
      <c r="Y168" s="400"/>
      <c r="Z168" s="400"/>
      <c r="AA168" s="400"/>
      <c r="AB168" s="400"/>
      <c r="AC168" s="400"/>
      <c r="AD168" s="400"/>
      <c r="AE168" s="400"/>
      <c r="AF168" s="400"/>
      <c r="AG168" s="400"/>
      <c r="AH168" s="406"/>
      <c r="AI168" s="477"/>
      <c r="AJ168" s="400"/>
      <c r="AK168" s="401"/>
      <c r="AL168" s="16" t="s">
        <v>70</v>
      </c>
    </row>
    <row r="169" spans="1:38" s="21" customFormat="1" ht="12.75" customHeight="1" x14ac:dyDescent="0.2">
      <c r="A169" s="8">
        <v>13</v>
      </c>
      <c r="B169" s="400"/>
      <c r="C169" s="400"/>
      <c r="D169" s="400"/>
      <c r="E169" s="400"/>
      <c r="F169" s="401"/>
      <c r="G169" s="471"/>
      <c r="H169" s="477"/>
      <c r="I169" s="472"/>
      <c r="J169" s="363">
        <f t="shared" si="20"/>
        <v>0</v>
      </c>
      <c r="K169" s="362">
        <f t="shared" si="21"/>
        <v>0</v>
      </c>
      <c r="L169" s="400"/>
      <c r="M169" s="400"/>
      <c r="N169" s="400"/>
      <c r="O169" s="406"/>
      <c r="P169" s="409"/>
      <c r="Q169" s="400"/>
      <c r="R169" s="401"/>
      <c r="S169" s="16" t="s">
        <v>71</v>
      </c>
      <c r="T169" s="8">
        <v>13</v>
      </c>
      <c r="U169" s="400"/>
      <c r="V169" s="400"/>
      <c r="W169" s="400"/>
      <c r="X169" s="400"/>
      <c r="Y169" s="400"/>
      <c r="Z169" s="400"/>
      <c r="AA169" s="400"/>
      <c r="AB169" s="400"/>
      <c r="AC169" s="400"/>
      <c r="AD169" s="400"/>
      <c r="AE169" s="400"/>
      <c r="AF169" s="400"/>
      <c r="AG169" s="400"/>
      <c r="AH169" s="406"/>
      <c r="AI169" s="477"/>
      <c r="AJ169" s="400"/>
      <c r="AK169" s="401"/>
      <c r="AL169" s="16" t="s">
        <v>71</v>
      </c>
    </row>
    <row r="170" spans="1:38" s="21" customFormat="1" ht="12.75" customHeight="1" x14ac:dyDescent="0.2">
      <c r="A170" s="8">
        <v>14</v>
      </c>
      <c r="B170" s="400"/>
      <c r="C170" s="400"/>
      <c r="D170" s="400"/>
      <c r="E170" s="400"/>
      <c r="F170" s="401"/>
      <c r="G170" s="471"/>
      <c r="H170" s="477"/>
      <c r="I170" s="472"/>
      <c r="J170" s="363">
        <f t="shared" si="20"/>
        <v>0</v>
      </c>
      <c r="K170" s="362">
        <f t="shared" si="21"/>
        <v>0</v>
      </c>
      <c r="L170" s="400"/>
      <c r="M170" s="400"/>
      <c r="N170" s="400"/>
      <c r="O170" s="406"/>
      <c r="P170" s="409"/>
      <c r="Q170" s="400"/>
      <c r="R170" s="401"/>
      <c r="S170" s="16" t="s">
        <v>72</v>
      </c>
      <c r="T170" s="8">
        <v>14</v>
      </c>
      <c r="U170" s="400"/>
      <c r="V170" s="400"/>
      <c r="W170" s="400"/>
      <c r="X170" s="400"/>
      <c r="Y170" s="400"/>
      <c r="Z170" s="400"/>
      <c r="AA170" s="400"/>
      <c r="AB170" s="400"/>
      <c r="AC170" s="400"/>
      <c r="AD170" s="400"/>
      <c r="AE170" s="400"/>
      <c r="AF170" s="400"/>
      <c r="AG170" s="400"/>
      <c r="AH170" s="406"/>
      <c r="AI170" s="477"/>
      <c r="AJ170" s="400"/>
      <c r="AK170" s="401"/>
      <c r="AL170" s="16" t="s">
        <v>72</v>
      </c>
    </row>
    <row r="171" spans="1:38" s="21" customFormat="1" ht="12.75" customHeight="1" x14ac:dyDescent="0.2">
      <c r="A171" s="8">
        <v>15</v>
      </c>
      <c r="B171" s="400"/>
      <c r="C171" s="400"/>
      <c r="D171" s="400"/>
      <c r="E171" s="400"/>
      <c r="F171" s="401"/>
      <c r="G171" s="471"/>
      <c r="H171" s="477"/>
      <c r="I171" s="472"/>
      <c r="J171" s="363">
        <f t="shared" si="20"/>
        <v>0</v>
      </c>
      <c r="K171" s="362">
        <f t="shared" si="21"/>
        <v>0</v>
      </c>
      <c r="L171" s="400"/>
      <c r="M171" s="400"/>
      <c r="N171" s="400"/>
      <c r="O171" s="406"/>
      <c r="P171" s="409"/>
      <c r="Q171" s="400"/>
      <c r="R171" s="401"/>
      <c r="S171" s="16" t="s">
        <v>73</v>
      </c>
      <c r="T171" s="8">
        <v>15</v>
      </c>
      <c r="U171" s="400"/>
      <c r="V171" s="400"/>
      <c r="W171" s="400"/>
      <c r="X171" s="400"/>
      <c r="Y171" s="400"/>
      <c r="Z171" s="400"/>
      <c r="AA171" s="400"/>
      <c r="AB171" s="400"/>
      <c r="AC171" s="400"/>
      <c r="AD171" s="400"/>
      <c r="AE171" s="400"/>
      <c r="AF171" s="400"/>
      <c r="AG171" s="400"/>
      <c r="AH171" s="406"/>
      <c r="AI171" s="477"/>
      <c r="AJ171" s="400"/>
      <c r="AK171" s="401"/>
      <c r="AL171" s="16" t="s">
        <v>73</v>
      </c>
    </row>
    <row r="172" spans="1:38" s="21" customFormat="1" ht="12.75" customHeight="1" x14ac:dyDescent="0.2">
      <c r="A172" s="8">
        <v>16</v>
      </c>
      <c r="B172" s="400"/>
      <c r="C172" s="400"/>
      <c r="D172" s="400"/>
      <c r="E172" s="400"/>
      <c r="F172" s="401"/>
      <c r="G172" s="471"/>
      <c r="H172" s="477"/>
      <c r="I172" s="472"/>
      <c r="J172" s="363">
        <f t="shared" si="20"/>
        <v>0</v>
      </c>
      <c r="K172" s="362">
        <f t="shared" si="21"/>
        <v>0</v>
      </c>
      <c r="L172" s="400"/>
      <c r="M172" s="400"/>
      <c r="N172" s="400"/>
      <c r="O172" s="406"/>
      <c r="P172" s="409"/>
      <c r="Q172" s="400"/>
      <c r="R172" s="401"/>
      <c r="S172" s="16" t="s">
        <v>74</v>
      </c>
      <c r="T172" s="8">
        <v>16</v>
      </c>
      <c r="U172" s="400"/>
      <c r="V172" s="400"/>
      <c r="W172" s="400"/>
      <c r="X172" s="400"/>
      <c r="Y172" s="400"/>
      <c r="Z172" s="400"/>
      <c r="AA172" s="400"/>
      <c r="AB172" s="400"/>
      <c r="AC172" s="400"/>
      <c r="AD172" s="400"/>
      <c r="AE172" s="400"/>
      <c r="AF172" s="400"/>
      <c r="AG172" s="400"/>
      <c r="AH172" s="406"/>
      <c r="AI172" s="477"/>
      <c r="AJ172" s="400"/>
      <c r="AK172" s="401"/>
      <c r="AL172" s="16" t="s">
        <v>74</v>
      </c>
    </row>
    <row r="173" spans="1:38" s="21" customFormat="1" ht="12.75" customHeight="1" x14ac:dyDescent="0.2">
      <c r="A173" s="8">
        <v>17</v>
      </c>
      <c r="B173" s="400"/>
      <c r="C173" s="400"/>
      <c r="D173" s="400"/>
      <c r="E173" s="400"/>
      <c r="F173" s="401"/>
      <c r="G173" s="471"/>
      <c r="H173" s="477"/>
      <c r="I173" s="472"/>
      <c r="J173" s="363">
        <f t="shared" si="20"/>
        <v>0</v>
      </c>
      <c r="K173" s="362">
        <f t="shared" si="21"/>
        <v>0</v>
      </c>
      <c r="L173" s="400"/>
      <c r="M173" s="400"/>
      <c r="N173" s="400"/>
      <c r="O173" s="406"/>
      <c r="P173" s="409"/>
      <c r="Q173" s="400"/>
      <c r="R173" s="401"/>
      <c r="S173" s="16" t="s">
        <v>75</v>
      </c>
      <c r="T173" s="8">
        <v>17</v>
      </c>
      <c r="U173" s="400"/>
      <c r="V173" s="400"/>
      <c r="W173" s="400"/>
      <c r="X173" s="400"/>
      <c r="Y173" s="400"/>
      <c r="Z173" s="400"/>
      <c r="AA173" s="400"/>
      <c r="AB173" s="400"/>
      <c r="AC173" s="400"/>
      <c r="AD173" s="400"/>
      <c r="AE173" s="400"/>
      <c r="AF173" s="400"/>
      <c r="AG173" s="400"/>
      <c r="AH173" s="406"/>
      <c r="AI173" s="477"/>
      <c r="AJ173" s="400"/>
      <c r="AK173" s="401"/>
      <c r="AL173" s="16" t="s">
        <v>75</v>
      </c>
    </row>
    <row r="174" spans="1:38" s="21" customFormat="1" ht="12.75" customHeight="1" x14ac:dyDescent="0.2">
      <c r="A174" s="8">
        <v>18</v>
      </c>
      <c r="B174" s="400"/>
      <c r="C174" s="400"/>
      <c r="D174" s="400"/>
      <c r="E174" s="400"/>
      <c r="F174" s="401"/>
      <c r="G174" s="471"/>
      <c r="H174" s="477"/>
      <c r="I174" s="472"/>
      <c r="J174" s="363">
        <f t="shared" si="20"/>
        <v>0</v>
      </c>
      <c r="K174" s="362">
        <f t="shared" si="21"/>
        <v>0</v>
      </c>
      <c r="L174" s="400"/>
      <c r="M174" s="400"/>
      <c r="N174" s="400"/>
      <c r="O174" s="406"/>
      <c r="P174" s="409"/>
      <c r="Q174" s="400"/>
      <c r="R174" s="401"/>
      <c r="S174" s="16" t="s">
        <v>76</v>
      </c>
      <c r="T174" s="8">
        <v>18</v>
      </c>
      <c r="U174" s="400"/>
      <c r="V174" s="400"/>
      <c r="W174" s="400"/>
      <c r="X174" s="400"/>
      <c r="Y174" s="400"/>
      <c r="Z174" s="400"/>
      <c r="AA174" s="400"/>
      <c r="AB174" s="400"/>
      <c r="AC174" s="400"/>
      <c r="AD174" s="400"/>
      <c r="AE174" s="400"/>
      <c r="AF174" s="400"/>
      <c r="AG174" s="400"/>
      <c r="AH174" s="406"/>
      <c r="AI174" s="477"/>
      <c r="AJ174" s="400"/>
      <c r="AK174" s="401"/>
      <c r="AL174" s="16" t="s">
        <v>76</v>
      </c>
    </row>
    <row r="175" spans="1:38" s="21" customFormat="1" ht="12.75" customHeight="1" x14ac:dyDescent="0.2">
      <c r="A175" s="8">
        <v>19</v>
      </c>
      <c r="B175" s="400"/>
      <c r="C175" s="400"/>
      <c r="D175" s="400"/>
      <c r="E175" s="400"/>
      <c r="F175" s="401"/>
      <c r="G175" s="471"/>
      <c r="H175" s="477"/>
      <c r="I175" s="472"/>
      <c r="J175" s="363">
        <f t="shared" si="20"/>
        <v>0</v>
      </c>
      <c r="K175" s="362">
        <f t="shared" si="21"/>
        <v>0</v>
      </c>
      <c r="L175" s="400"/>
      <c r="M175" s="400"/>
      <c r="N175" s="400"/>
      <c r="O175" s="406"/>
      <c r="P175" s="409"/>
      <c r="Q175" s="400"/>
      <c r="R175" s="401"/>
      <c r="S175" s="16" t="s">
        <v>77</v>
      </c>
      <c r="T175" s="8">
        <v>19</v>
      </c>
      <c r="U175" s="400"/>
      <c r="V175" s="400"/>
      <c r="W175" s="400"/>
      <c r="X175" s="400"/>
      <c r="Y175" s="400"/>
      <c r="Z175" s="400"/>
      <c r="AA175" s="400"/>
      <c r="AB175" s="400"/>
      <c r="AC175" s="400"/>
      <c r="AD175" s="400"/>
      <c r="AE175" s="400"/>
      <c r="AF175" s="400"/>
      <c r="AG175" s="400"/>
      <c r="AH175" s="406"/>
      <c r="AI175" s="477"/>
      <c r="AJ175" s="400"/>
      <c r="AK175" s="401"/>
      <c r="AL175" s="16" t="s">
        <v>77</v>
      </c>
    </row>
    <row r="176" spans="1:38" s="21" customFormat="1" ht="12.75" customHeight="1" x14ac:dyDescent="0.2">
      <c r="A176" s="8">
        <v>20</v>
      </c>
      <c r="B176" s="400"/>
      <c r="C176" s="400"/>
      <c r="D176" s="400"/>
      <c r="E176" s="400"/>
      <c r="F176" s="401"/>
      <c r="G176" s="471"/>
      <c r="H176" s="477"/>
      <c r="I176" s="472"/>
      <c r="J176" s="363">
        <f t="shared" si="20"/>
        <v>0</v>
      </c>
      <c r="K176" s="362">
        <f t="shared" si="21"/>
        <v>0</v>
      </c>
      <c r="L176" s="400"/>
      <c r="M176" s="400"/>
      <c r="N176" s="400"/>
      <c r="O176" s="406"/>
      <c r="P176" s="409"/>
      <c r="Q176" s="400"/>
      <c r="R176" s="401"/>
      <c r="S176" s="16" t="s">
        <v>78</v>
      </c>
      <c r="T176" s="8">
        <v>20</v>
      </c>
      <c r="U176" s="400"/>
      <c r="V176" s="400"/>
      <c r="W176" s="400"/>
      <c r="X176" s="400"/>
      <c r="Y176" s="400"/>
      <c r="Z176" s="400"/>
      <c r="AA176" s="400"/>
      <c r="AB176" s="400"/>
      <c r="AC176" s="400"/>
      <c r="AD176" s="400"/>
      <c r="AE176" s="400"/>
      <c r="AF176" s="400"/>
      <c r="AG176" s="400"/>
      <c r="AH176" s="406"/>
      <c r="AI176" s="477"/>
      <c r="AJ176" s="400"/>
      <c r="AK176" s="401"/>
      <c r="AL176" s="16" t="s">
        <v>78</v>
      </c>
    </row>
    <row r="177" spans="1:38" s="21" customFormat="1" ht="12.75" customHeight="1" x14ac:dyDescent="0.2">
      <c r="A177" s="8">
        <v>21</v>
      </c>
      <c r="B177" s="400"/>
      <c r="C177" s="400"/>
      <c r="D177" s="400"/>
      <c r="E177" s="400"/>
      <c r="F177" s="401"/>
      <c r="G177" s="471"/>
      <c r="H177" s="477"/>
      <c r="I177" s="472"/>
      <c r="J177" s="363">
        <f t="shared" si="20"/>
        <v>0</v>
      </c>
      <c r="K177" s="362">
        <f t="shared" si="21"/>
        <v>0</v>
      </c>
      <c r="L177" s="400"/>
      <c r="M177" s="400"/>
      <c r="N177" s="400"/>
      <c r="O177" s="406"/>
      <c r="P177" s="409"/>
      <c r="Q177" s="400"/>
      <c r="R177" s="401"/>
      <c r="S177" s="16" t="s">
        <v>79</v>
      </c>
      <c r="T177" s="8">
        <v>21</v>
      </c>
      <c r="U177" s="400"/>
      <c r="V177" s="400"/>
      <c r="W177" s="400"/>
      <c r="X177" s="400"/>
      <c r="Y177" s="400"/>
      <c r="Z177" s="400"/>
      <c r="AA177" s="400"/>
      <c r="AB177" s="400"/>
      <c r="AC177" s="400"/>
      <c r="AD177" s="400"/>
      <c r="AE177" s="400"/>
      <c r="AF177" s="400"/>
      <c r="AG177" s="400"/>
      <c r="AH177" s="406"/>
      <c r="AI177" s="477"/>
      <c r="AJ177" s="400"/>
      <c r="AK177" s="401"/>
      <c r="AL177" s="16" t="s">
        <v>79</v>
      </c>
    </row>
    <row r="178" spans="1:38" s="21" customFormat="1" ht="12.75" customHeight="1" x14ac:dyDescent="0.2">
      <c r="A178" s="8">
        <v>22</v>
      </c>
      <c r="B178" s="400"/>
      <c r="C178" s="400"/>
      <c r="D178" s="400"/>
      <c r="E178" s="400"/>
      <c r="F178" s="401"/>
      <c r="G178" s="471"/>
      <c r="H178" s="477"/>
      <c r="I178" s="472"/>
      <c r="J178" s="363">
        <f t="shared" si="20"/>
        <v>0</v>
      </c>
      <c r="K178" s="362">
        <f t="shared" si="21"/>
        <v>0</v>
      </c>
      <c r="L178" s="400"/>
      <c r="M178" s="400"/>
      <c r="N178" s="400"/>
      <c r="O178" s="406"/>
      <c r="P178" s="409"/>
      <c r="Q178" s="400"/>
      <c r="R178" s="401"/>
      <c r="S178" s="16" t="s">
        <v>80</v>
      </c>
      <c r="T178" s="8">
        <v>22</v>
      </c>
      <c r="U178" s="400"/>
      <c r="V178" s="400"/>
      <c r="W178" s="400"/>
      <c r="X178" s="400"/>
      <c r="Y178" s="400"/>
      <c r="Z178" s="400"/>
      <c r="AA178" s="400"/>
      <c r="AB178" s="400"/>
      <c r="AC178" s="400"/>
      <c r="AD178" s="400"/>
      <c r="AE178" s="400"/>
      <c r="AF178" s="400"/>
      <c r="AG178" s="400"/>
      <c r="AH178" s="406"/>
      <c r="AI178" s="477"/>
      <c r="AJ178" s="400"/>
      <c r="AK178" s="401"/>
      <c r="AL178" s="16" t="s">
        <v>80</v>
      </c>
    </row>
    <row r="179" spans="1:38" s="21" customFormat="1" ht="12.75" customHeight="1" x14ac:dyDescent="0.2">
      <c r="A179" s="8">
        <v>23</v>
      </c>
      <c r="B179" s="400"/>
      <c r="C179" s="400"/>
      <c r="D179" s="400"/>
      <c r="E179" s="400"/>
      <c r="F179" s="401"/>
      <c r="G179" s="471"/>
      <c r="H179" s="477"/>
      <c r="I179" s="472"/>
      <c r="J179" s="363">
        <f t="shared" si="20"/>
        <v>0</v>
      </c>
      <c r="K179" s="362">
        <f t="shared" si="21"/>
        <v>0</v>
      </c>
      <c r="L179" s="400"/>
      <c r="M179" s="400"/>
      <c r="N179" s="400"/>
      <c r="O179" s="406"/>
      <c r="P179" s="409"/>
      <c r="Q179" s="400"/>
      <c r="R179" s="401"/>
      <c r="S179" s="16" t="s">
        <v>81</v>
      </c>
      <c r="T179" s="8">
        <v>23</v>
      </c>
      <c r="U179" s="400"/>
      <c r="V179" s="400"/>
      <c r="W179" s="400"/>
      <c r="X179" s="400"/>
      <c r="Y179" s="400"/>
      <c r="Z179" s="400"/>
      <c r="AA179" s="400"/>
      <c r="AB179" s="400"/>
      <c r="AC179" s="400"/>
      <c r="AD179" s="400"/>
      <c r="AE179" s="400"/>
      <c r="AF179" s="400"/>
      <c r="AG179" s="400"/>
      <c r="AH179" s="406"/>
      <c r="AI179" s="477"/>
      <c r="AJ179" s="400"/>
      <c r="AK179" s="401"/>
      <c r="AL179" s="16" t="s">
        <v>81</v>
      </c>
    </row>
    <row r="180" spans="1:38" s="21" customFormat="1" ht="12.75" customHeight="1" x14ac:dyDescent="0.2">
      <c r="A180" s="8">
        <v>24</v>
      </c>
      <c r="B180" s="400"/>
      <c r="C180" s="400"/>
      <c r="D180" s="400"/>
      <c r="E180" s="400"/>
      <c r="F180" s="401"/>
      <c r="G180" s="471"/>
      <c r="H180" s="477"/>
      <c r="I180" s="472"/>
      <c r="J180" s="363">
        <f t="shared" si="20"/>
        <v>0</v>
      </c>
      <c r="K180" s="362">
        <f t="shared" si="21"/>
        <v>0</v>
      </c>
      <c r="L180" s="400"/>
      <c r="M180" s="400"/>
      <c r="N180" s="400"/>
      <c r="O180" s="406"/>
      <c r="P180" s="409"/>
      <c r="Q180" s="400"/>
      <c r="R180" s="401"/>
      <c r="S180" s="16" t="s">
        <v>82</v>
      </c>
      <c r="T180" s="8">
        <v>24</v>
      </c>
      <c r="U180" s="400"/>
      <c r="V180" s="400"/>
      <c r="W180" s="400"/>
      <c r="X180" s="400"/>
      <c r="Y180" s="400"/>
      <c r="Z180" s="400"/>
      <c r="AA180" s="400"/>
      <c r="AB180" s="400"/>
      <c r="AC180" s="400"/>
      <c r="AD180" s="400"/>
      <c r="AE180" s="400"/>
      <c r="AF180" s="400"/>
      <c r="AG180" s="400"/>
      <c r="AH180" s="406"/>
      <c r="AI180" s="477"/>
      <c r="AJ180" s="400"/>
      <c r="AK180" s="401"/>
      <c r="AL180" s="16" t="s">
        <v>82</v>
      </c>
    </row>
    <row r="181" spans="1:38" s="21" customFormat="1" ht="12.75" customHeight="1" x14ac:dyDescent="0.2">
      <c r="A181" s="8">
        <v>25</v>
      </c>
      <c r="B181" s="400"/>
      <c r="C181" s="400"/>
      <c r="D181" s="400"/>
      <c r="E181" s="400"/>
      <c r="F181" s="401"/>
      <c r="G181" s="471"/>
      <c r="H181" s="477"/>
      <c r="I181" s="472"/>
      <c r="J181" s="363">
        <f t="shared" si="20"/>
        <v>0</v>
      </c>
      <c r="K181" s="362">
        <f t="shared" si="21"/>
        <v>0</v>
      </c>
      <c r="L181" s="400"/>
      <c r="M181" s="400"/>
      <c r="N181" s="400"/>
      <c r="O181" s="406"/>
      <c r="P181" s="409"/>
      <c r="Q181" s="400"/>
      <c r="R181" s="401"/>
      <c r="S181" s="16" t="s">
        <v>83</v>
      </c>
      <c r="T181" s="8">
        <v>25</v>
      </c>
      <c r="U181" s="400"/>
      <c r="V181" s="400"/>
      <c r="W181" s="400"/>
      <c r="X181" s="400"/>
      <c r="Y181" s="400"/>
      <c r="Z181" s="400"/>
      <c r="AA181" s="400"/>
      <c r="AB181" s="400"/>
      <c r="AC181" s="400"/>
      <c r="AD181" s="400"/>
      <c r="AE181" s="400"/>
      <c r="AF181" s="400"/>
      <c r="AG181" s="400"/>
      <c r="AH181" s="406"/>
      <c r="AI181" s="477"/>
      <c r="AJ181" s="400"/>
      <c r="AK181" s="401"/>
      <c r="AL181" s="16" t="s">
        <v>83</v>
      </c>
    </row>
    <row r="182" spans="1:38" s="21" customFormat="1" ht="12.75" customHeight="1" x14ac:dyDescent="0.2">
      <c r="A182" s="8">
        <v>26</v>
      </c>
      <c r="B182" s="400"/>
      <c r="C182" s="400"/>
      <c r="D182" s="400"/>
      <c r="E182" s="400"/>
      <c r="F182" s="401"/>
      <c r="G182" s="471"/>
      <c r="H182" s="477"/>
      <c r="I182" s="472"/>
      <c r="J182" s="363">
        <f t="shared" si="20"/>
        <v>0</v>
      </c>
      <c r="K182" s="362">
        <f t="shared" si="21"/>
        <v>0</v>
      </c>
      <c r="L182" s="400"/>
      <c r="M182" s="400"/>
      <c r="N182" s="400"/>
      <c r="O182" s="406"/>
      <c r="P182" s="409"/>
      <c r="Q182" s="400"/>
      <c r="R182" s="401"/>
      <c r="S182" s="16" t="s">
        <v>84</v>
      </c>
      <c r="T182" s="8">
        <v>26</v>
      </c>
      <c r="U182" s="400"/>
      <c r="V182" s="400"/>
      <c r="W182" s="400"/>
      <c r="X182" s="400"/>
      <c r="Y182" s="400"/>
      <c r="Z182" s="400"/>
      <c r="AA182" s="400"/>
      <c r="AB182" s="400"/>
      <c r="AC182" s="400"/>
      <c r="AD182" s="400"/>
      <c r="AE182" s="400"/>
      <c r="AF182" s="400"/>
      <c r="AG182" s="400"/>
      <c r="AH182" s="406"/>
      <c r="AI182" s="477"/>
      <c r="AJ182" s="400"/>
      <c r="AK182" s="401"/>
      <c r="AL182" s="16" t="s">
        <v>84</v>
      </c>
    </row>
    <row r="183" spans="1:38" s="21" customFormat="1" ht="12.75" customHeight="1" x14ac:dyDescent="0.2">
      <c r="A183" s="8">
        <v>27</v>
      </c>
      <c r="B183" s="400"/>
      <c r="C183" s="400"/>
      <c r="D183" s="400"/>
      <c r="E183" s="400"/>
      <c r="F183" s="401"/>
      <c r="G183" s="471"/>
      <c r="H183" s="477"/>
      <c r="I183" s="472"/>
      <c r="J183" s="363">
        <f t="shared" si="20"/>
        <v>0</v>
      </c>
      <c r="K183" s="362">
        <f t="shared" si="21"/>
        <v>0</v>
      </c>
      <c r="L183" s="400"/>
      <c r="M183" s="400"/>
      <c r="N183" s="400"/>
      <c r="O183" s="406"/>
      <c r="P183" s="409"/>
      <c r="Q183" s="400"/>
      <c r="R183" s="401"/>
      <c r="S183" s="16" t="s">
        <v>85</v>
      </c>
      <c r="T183" s="8">
        <v>27</v>
      </c>
      <c r="U183" s="400"/>
      <c r="V183" s="400"/>
      <c r="W183" s="400"/>
      <c r="X183" s="400"/>
      <c r="Y183" s="400"/>
      <c r="Z183" s="400"/>
      <c r="AA183" s="400"/>
      <c r="AB183" s="400"/>
      <c r="AC183" s="400"/>
      <c r="AD183" s="400"/>
      <c r="AE183" s="400"/>
      <c r="AF183" s="400"/>
      <c r="AG183" s="400"/>
      <c r="AH183" s="406"/>
      <c r="AI183" s="477"/>
      <c r="AJ183" s="400"/>
      <c r="AK183" s="401"/>
      <c r="AL183" s="16" t="s">
        <v>85</v>
      </c>
    </row>
    <row r="184" spans="1:38" s="21" customFormat="1" ht="12.75" customHeight="1" x14ac:dyDescent="0.2">
      <c r="A184" s="8">
        <v>28</v>
      </c>
      <c r="B184" s="400"/>
      <c r="C184" s="400"/>
      <c r="D184" s="400"/>
      <c r="E184" s="400"/>
      <c r="F184" s="401"/>
      <c r="G184" s="471"/>
      <c r="H184" s="477"/>
      <c r="I184" s="472"/>
      <c r="J184" s="363">
        <f t="shared" si="20"/>
        <v>0</v>
      </c>
      <c r="K184" s="362">
        <f t="shared" si="21"/>
        <v>0</v>
      </c>
      <c r="L184" s="400"/>
      <c r="M184" s="400"/>
      <c r="N184" s="400"/>
      <c r="O184" s="406"/>
      <c r="P184" s="409"/>
      <c r="Q184" s="400"/>
      <c r="R184" s="401"/>
      <c r="S184" s="16" t="s">
        <v>86</v>
      </c>
      <c r="T184" s="8">
        <v>28</v>
      </c>
      <c r="U184" s="400"/>
      <c r="V184" s="400"/>
      <c r="W184" s="400"/>
      <c r="X184" s="400"/>
      <c r="Y184" s="400"/>
      <c r="Z184" s="400"/>
      <c r="AA184" s="400"/>
      <c r="AB184" s="400"/>
      <c r="AC184" s="400"/>
      <c r="AD184" s="400"/>
      <c r="AE184" s="400"/>
      <c r="AF184" s="400"/>
      <c r="AG184" s="400"/>
      <c r="AH184" s="406"/>
      <c r="AI184" s="477"/>
      <c r="AJ184" s="400"/>
      <c r="AK184" s="401"/>
      <c r="AL184" s="16" t="s">
        <v>86</v>
      </c>
    </row>
    <row r="185" spans="1:38" s="21" customFormat="1" ht="12.75" customHeight="1" x14ac:dyDescent="0.2">
      <c r="A185" s="8">
        <v>29</v>
      </c>
      <c r="B185" s="400"/>
      <c r="C185" s="400"/>
      <c r="D185" s="400"/>
      <c r="E185" s="400"/>
      <c r="F185" s="401"/>
      <c r="G185" s="471"/>
      <c r="H185" s="477"/>
      <c r="I185" s="472"/>
      <c r="J185" s="363">
        <f t="shared" si="20"/>
        <v>0</v>
      </c>
      <c r="K185" s="362">
        <f t="shared" si="21"/>
        <v>0</v>
      </c>
      <c r="L185" s="400"/>
      <c r="M185" s="400"/>
      <c r="N185" s="400"/>
      <c r="O185" s="406"/>
      <c r="P185" s="409"/>
      <c r="Q185" s="400"/>
      <c r="R185" s="401"/>
      <c r="S185" s="16" t="s">
        <v>87</v>
      </c>
      <c r="T185" s="8">
        <v>29</v>
      </c>
      <c r="U185" s="400"/>
      <c r="V185" s="400"/>
      <c r="W185" s="400"/>
      <c r="X185" s="410"/>
      <c r="Y185" s="400"/>
      <c r="Z185" s="400"/>
      <c r="AA185" s="400"/>
      <c r="AB185" s="400"/>
      <c r="AC185" s="400"/>
      <c r="AD185" s="400"/>
      <c r="AE185" s="400"/>
      <c r="AF185" s="400"/>
      <c r="AG185" s="400"/>
      <c r="AH185" s="406"/>
      <c r="AI185" s="477"/>
      <c r="AJ185" s="400"/>
      <c r="AK185" s="401"/>
      <c r="AL185" s="16" t="s">
        <v>87</v>
      </c>
    </row>
    <row r="186" spans="1:38" s="21" customFormat="1" ht="12.75" customHeight="1" x14ac:dyDescent="0.2">
      <c r="A186" s="8">
        <v>30</v>
      </c>
      <c r="B186" s="400"/>
      <c r="C186" s="400"/>
      <c r="D186" s="400"/>
      <c r="E186" s="400"/>
      <c r="F186" s="401"/>
      <c r="G186" s="471"/>
      <c r="H186" s="477"/>
      <c r="I186" s="472"/>
      <c r="J186" s="363">
        <f t="shared" si="20"/>
        <v>0</v>
      </c>
      <c r="K186" s="362">
        <f t="shared" si="21"/>
        <v>0</v>
      </c>
      <c r="L186" s="400"/>
      <c r="M186" s="400"/>
      <c r="N186" s="400"/>
      <c r="O186" s="406"/>
      <c r="P186" s="409"/>
      <c r="Q186" s="400"/>
      <c r="R186" s="401"/>
      <c r="S186" s="16" t="s">
        <v>88</v>
      </c>
      <c r="T186" s="8">
        <v>30</v>
      </c>
      <c r="U186" s="400"/>
      <c r="V186" s="400"/>
      <c r="W186" s="400"/>
      <c r="X186" s="400"/>
      <c r="Y186" s="400"/>
      <c r="Z186" s="400"/>
      <c r="AA186" s="400"/>
      <c r="AB186" s="400"/>
      <c r="AC186" s="400"/>
      <c r="AD186" s="400"/>
      <c r="AE186" s="400"/>
      <c r="AF186" s="400"/>
      <c r="AG186" s="400"/>
      <c r="AH186" s="406"/>
      <c r="AI186" s="477"/>
      <c r="AJ186" s="400"/>
      <c r="AK186" s="401"/>
      <c r="AL186" s="16" t="s">
        <v>88</v>
      </c>
    </row>
    <row r="187" spans="1:38" s="21" customFormat="1" ht="12.75" customHeight="1" x14ac:dyDescent="0.2">
      <c r="A187" s="19">
        <v>31</v>
      </c>
      <c r="B187" s="404"/>
      <c r="C187" s="404"/>
      <c r="D187" s="404"/>
      <c r="E187" s="404"/>
      <c r="F187" s="405"/>
      <c r="G187" s="475"/>
      <c r="H187" s="479"/>
      <c r="I187" s="476"/>
      <c r="J187" s="395">
        <f t="shared" si="20"/>
        <v>0</v>
      </c>
      <c r="K187" s="396">
        <f t="shared" si="21"/>
        <v>0</v>
      </c>
      <c r="L187" s="404"/>
      <c r="M187" s="404"/>
      <c r="N187" s="404"/>
      <c r="O187" s="408"/>
      <c r="P187" s="411"/>
      <c r="Q187" s="404"/>
      <c r="R187" s="405"/>
      <c r="S187" s="20" t="s">
        <v>89</v>
      </c>
      <c r="T187" s="19">
        <v>31</v>
      </c>
      <c r="U187" s="404"/>
      <c r="V187" s="404"/>
      <c r="W187" s="404"/>
      <c r="X187" s="404"/>
      <c r="Y187" s="404"/>
      <c r="Z187" s="404"/>
      <c r="AA187" s="404"/>
      <c r="AB187" s="404"/>
      <c r="AC187" s="404"/>
      <c r="AD187" s="404"/>
      <c r="AE187" s="404"/>
      <c r="AF187" s="404"/>
      <c r="AG187" s="404"/>
      <c r="AH187" s="408"/>
      <c r="AI187" s="479"/>
      <c r="AJ187" s="404"/>
      <c r="AK187" s="405"/>
      <c r="AL187" s="20" t="s">
        <v>89</v>
      </c>
    </row>
    <row r="188" spans="1:38" s="301" customFormat="1" ht="12.75" customHeight="1" thickBot="1" x14ac:dyDescent="0.25">
      <c r="A188" s="417"/>
      <c r="B188" s="418">
        <f>SUM(B156:B187)</f>
        <v>0</v>
      </c>
      <c r="C188" s="418">
        <f>SUM(C156:C187)</f>
        <v>0</v>
      </c>
      <c r="D188" s="418">
        <f>SUM(D156:D187)</f>
        <v>0</v>
      </c>
      <c r="E188" s="419">
        <f>SUM(E156:E187)</f>
        <v>0</v>
      </c>
      <c r="F188" s="420">
        <f>SUM(F156:F187)</f>
        <v>0</v>
      </c>
      <c r="G188" s="421"/>
      <c r="H188" s="422" t="s">
        <v>90</v>
      </c>
      <c r="I188" s="423">
        <f>COUNTA(I157:I187)</f>
        <v>0</v>
      </c>
      <c r="J188" s="418">
        <f t="shared" ref="J188:R188" si="22">SUM(J156:J187)</f>
        <v>0</v>
      </c>
      <c r="K188" s="418">
        <f t="shared" si="22"/>
        <v>0</v>
      </c>
      <c r="L188" s="418">
        <f t="shared" si="22"/>
        <v>0</v>
      </c>
      <c r="M188" s="418">
        <f t="shared" si="22"/>
        <v>0</v>
      </c>
      <c r="N188" s="418">
        <f t="shared" si="22"/>
        <v>0</v>
      </c>
      <c r="O188" s="424">
        <f t="shared" si="22"/>
        <v>0</v>
      </c>
      <c r="P188" s="419">
        <f t="shared" si="22"/>
        <v>0</v>
      </c>
      <c r="Q188" s="418">
        <f t="shared" si="22"/>
        <v>0</v>
      </c>
      <c r="R188" s="425">
        <f t="shared" si="22"/>
        <v>0</v>
      </c>
      <c r="S188" s="426"/>
      <c r="T188" s="417"/>
      <c r="U188" s="418">
        <f t="shared" ref="U188:AH188" si="23">SUM(U156:U187)</f>
        <v>0</v>
      </c>
      <c r="V188" s="418">
        <f t="shared" si="23"/>
        <v>0</v>
      </c>
      <c r="W188" s="418">
        <f t="shared" si="23"/>
        <v>0</v>
      </c>
      <c r="X188" s="418">
        <f t="shared" si="23"/>
        <v>0</v>
      </c>
      <c r="Y188" s="418">
        <f t="shared" si="23"/>
        <v>0</v>
      </c>
      <c r="Z188" s="418">
        <f t="shared" si="23"/>
        <v>0</v>
      </c>
      <c r="AA188" s="418">
        <f t="shared" si="23"/>
        <v>0</v>
      </c>
      <c r="AB188" s="418">
        <f t="shared" si="23"/>
        <v>0</v>
      </c>
      <c r="AC188" s="418">
        <f t="shared" si="23"/>
        <v>0</v>
      </c>
      <c r="AD188" s="418">
        <f t="shared" si="23"/>
        <v>0</v>
      </c>
      <c r="AE188" s="418">
        <f t="shared" si="23"/>
        <v>0</v>
      </c>
      <c r="AF188" s="418">
        <f t="shared" si="23"/>
        <v>0</v>
      </c>
      <c r="AG188" s="418">
        <f t="shared" si="23"/>
        <v>0</v>
      </c>
      <c r="AH188" s="420">
        <f t="shared" si="23"/>
        <v>0</v>
      </c>
      <c r="AI188" s="427"/>
      <c r="AJ188" s="418">
        <f>SUM(AJ156:AJ187)</f>
        <v>0</v>
      </c>
      <c r="AK188" s="425">
        <f>SUM(AK156:AK187)</f>
        <v>0</v>
      </c>
      <c r="AL188" s="426"/>
    </row>
    <row r="189" spans="1:38" ht="12.75" customHeight="1" thickTop="1" x14ac:dyDescent="0.2">
      <c r="A189" s="28"/>
      <c r="B189" s="34"/>
      <c r="C189" s="34"/>
      <c r="D189" s="34"/>
      <c r="E189" s="34"/>
      <c r="F189" s="34"/>
      <c r="G189" s="135"/>
      <c r="H189" s="34"/>
      <c r="I189" s="35"/>
      <c r="J189" s="306"/>
      <c r="K189" s="306"/>
      <c r="L189" s="63"/>
      <c r="M189" s="63"/>
      <c r="N189" s="63"/>
      <c r="O189" s="63"/>
      <c r="P189" s="63"/>
      <c r="Q189" s="63"/>
      <c r="R189" s="63"/>
      <c r="S189" s="28"/>
      <c r="T189" s="28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28"/>
    </row>
    <row r="190" spans="1:38" ht="12.75" customHeight="1" x14ac:dyDescent="0.2">
      <c r="A190" s="21"/>
      <c r="B190" s="21"/>
      <c r="C190" s="21"/>
      <c r="D190" s="21"/>
      <c r="E190" s="21"/>
      <c r="F190" s="21"/>
      <c r="G190" s="553" t="str">
        <f>APRIL!G10</f>
        <v>UNITED STEELWORKERS - LOCAL UNION</v>
      </c>
      <c r="H190" s="553"/>
      <c r="I190" s="553"/>
      <c r="J190" s="93"/>
      <c r="K190" s="30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37" t="str">
        <f>$AA$10</f>
        <v>FINANCIAL SECRETARY'S CASH BOOK</v>
      </c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</row>
    <row r="191" spans="1:38" s="152" customFormat="1" ht="12.75" customHeight="1" x14ac:dyDescent="0.2">
      <c r="A191" s="141"/>
      <c r="B191" s="139" t="str">
        <f>B146</f>
        <v>Month</v>
      </c>
      <c r="C191" s="73" t="str">
        <f>C146</f>
        <v>MAY</v>
      </c>
      <c r="D191" s="139" t="str">
        <f>D146</f>
        <v>Year</v>
      </c>
      <c r="E191" s="30">
        <f>E146</f>
        <v>0</v>
      </c>
      <c r="F191" s="141"/>
      <c r="G191" s="149"/>
      <c r="H191" s="141"/>
      <c r="I191" s="150"/>
      <c r="J191" s="302"/>
      <c r="K191" s="302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39"/>
      <c r="AJ191" s="151" t="str">
        <f>C191</f>
        <v>MAY</v>
      </c>
      <c r="AK191" s="30">
        <f>E191</f>
        <v>0</v>
      </c>
      <c r="AL191" s="141"/>
    </row>
    <row r="192" spans="1:38" s="152" customFormat="1" ht="12.75" customHeight="1" x14ac:dyDescent="0.2">
      <c r="A192" s="141"/>
      <c r="B192" s="139" t="str">
        <f>B147</f>
        <v>Page No.</v>
      </c>
      <c r="C192" s="148">
        <f>C147+1</f>
        <v>5</v>
      </c>
      <c r="D192" s="141"/>
      <c r="E192" s="141"/>
      <c r="F192" s="141"/>
      <c r="G192" s="149"/>
      <c r="H192" s="141"/>
      <c r="I192" s="150" t="s">
        <v>53</v>
      </c>
      <c r="J192" s="302"/>
      <c r="K192" s="302"/>
      <c r="L192" s="150"/>
      <c r="M192" s="141"/>
      <c r="N192" s="141"/>
      <c r="O192" s="141"/>
      <c r="P192" s="139"/>
      <c r="Q192" s="141"/>
      <c r="R192" s="139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53" t="s">
        <v>54</v>
      </c>
      <c r="AC192" s="141"/>
      <c r="AD192" s="141"/>
      <c r="AE192" s="141"/>
      <c r="AF192" s="141"/>
      <c r="AG192" s="141"/>
      <c r="AH192" s="141"/>
      <c r="AI192" s="139" t="str">
        <f>B192</f>
        <v>Page No.</v>
      </c>
      <c r="AJ192" s="148">
        <f>C192</f>
        <v>5</v>
      </c>
      <c r="AK192" s="154"/>
      <c r="AL192" s="156"/>
    </row>
    <row r="193" spans="1:38" ht="12.75" customHeight="1" x14ac:dyDescent="0.2">
      <c r="A193" s="3"/>
      <c r="B193" s="3"/>
      <c r="C193" s="3"/>
      <c r="D193" s="3"/>
      <c r="E193" s="3"/>
      <c r="F193" s="3"/>
      <c r="G193" s="129"/>
      <c r="H193" s="3"/>
      <c r="I193" s="5"/>
      <c r="J193" s="106"/>
      <c r="K193" s="106"/>
      <c r="L193" s="21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1"/>
      <c r="AF193" s="3"/>
      <c r="AG193" s="3"/>
      <c r="AH193" s="3"/>
      <c r="AI193" s="25"/>
      <c r="AJ193" s="30"/>
      <c r="AK193" s="38"/>
      <c r="AL193" s="3"/>
    </row>
    <row r="194" spans="1:38" ht="12.75" customHeight="1" x14ac:dyDescent="0.2">
      <c r="A194" s="26"/>
      <c r="B194" s="26"/>
      <c r="C194" s="26"/>
      <c r="D194" s="26"/>
      <c r="E194" s="26"/>
      <c r="F194" s="26"/>
      <c r="G194" s="130"/>
      <c r="H194" s="26"/>
      <c r="I194" s="27"/>
      <c r="J194" s="303"/>
      <c r="K194" s="303"/>
      <c r="L194" s="27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7"/>
      <c r="AF194" s="26"/>
      <c r="AG194" s="26"/>
      <c r="AH194" s="26"/>
      <c r="AI194" s="26"/>
      <c r="AJ194" s="39"/>
      <c r="AK194" s="26"/>
      <c r="AL194" s="26"/>
    </row>
    <row r="195" spans="1:38" customFormat="1" ht="12.75" customHeight="1" x14ac:dyDescent="0.2">
      <c r="A195" s="1"/>
      <c r="B195" s="3"/>
      <c r="C195" s="3" t="s">
        <v>55</v>
      </c>
      <c r="D195" s="3"/>
      <c r="E195" s="13"/>
      <c r="F195" s="1"/>
      <c r="G195" s="131"/>
      <c r="H195" s="2" t="s">
        <v>56</v>
      </c>
      <c r="I195" s="99"/>
      <c r="J195" s="550" t="s">
        <v>264</v>
      </c>
      <c r="K195" s="551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4"/>
      <c r="AJ195" s="3"/>
      <c r="AK195" s="1"/>
      <c r="AL195" s="3"/>
    </row>
    <row r="196" spans="1:38" customFormat="1" ht="12.75" customHeight="1" x14ac:dyDescent="0.2">
      <c r="A196" s="1"/>
      <c r="B196" s="3"/>
      <c r="C196" s="3"/>
      <c r="D196" s="3"/>
      <c r="E196" s="13"/>
      <c r="F196" s="1"/>
      <c r="G196" s="131"/>
      <c r="H196" s="14"/>
      <c r="I196" s="100"/>
      <c r="J196" s="106"/>
      <c r="K196" s="67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4"/>
      <c r="AJ196" s="3"/>
      <c r="AK196" s="1"/>
      <c r="AL196" s="3"/>
    </row>
    <row r="197" spans="1:38" customFormat="1" ht="12.75" customHeight="1" thickBot="1" x14ac:dyDescent="0.25">
      <c r="A197" s="164"/>
      <c r="B197" s="165">
        <v>1</v>
      </c>
      <c r="C197" s="165">
        <v>2</v>
      </c>
      <c r="D197" s="165">
        <v>3</v>
      </c>
      <c r="E197" s="166">
        <v>4</v>
      </c>
      <c r="F197" s="167">
        <v>5</v>
      </c>
      <c r="G197" s="168"/>
      <c r="H197" s="167">
        <v>7</v>
      </c>
      <c r="I197" s="169">
        <v>8</v>
      </c>
      <c r="J197" s="304">
        <v>9</v>
      </c>
      <c r="K197" s="305">
        <v>10</v>
      </c>
      <c r="L197" s="165">
        <v>11</v>
      </c>
      <c r="M197" s="165" t="s">
        <v>1</v>
      </c>
      <c r="N197" s="165">
        <v>12</v>
      </c>
      <c r="O197" s="165">
        <v>13</v>
      </c>
      <c r="P197" s="165">
        <v>14</v>
      </c>
      <c r="Q197" s="165">
        <v>15</v>
      </c>
      <c r="R197" s="167" t="s">
        <v>2</v>
      </c>
      <c r="S197" s="170"/>
      <c r="T197" s="164"/>
      <c r="U197" s="165">
        <v>16</v>
      </c>
      <c r="V197" s="165">
        <v>17</v>
      </c>
      <c r="W197" s="165">
        <v>18</v>
      </c>
      <c r="X197" s="165">
        <v>19</v>
      </c>
      <c r="Y197" s="165">
        <v>20</v>
      </c>
      <c r="Z197" s="165" t="s">
        <v>3</v>
      </c>
      <c r="AA197" s="165">
        <v>21</v>
      </c>
      <c r="AB197" s="165">
        <v>22</v>
      </c>
      <c r="AC197" s="165">
        <v>23</v>
      </c>
      <c r="AD197" s="165">
        <v>24</v>
      </c>
      <c r="AE197" s="165">
        <v>25</v>
      </c>
      <c r="AF197" s="165">
        <v>26</v>
      </c>
      <c r="AG197" s="165">
        <v>27</v>
      </c>
      <c r="AH197" s="165">
        <v>28</v>
      </c>
      <c r="AI197" s="171">
        <v>29</v>
      </c>
      <c r="AJ197" s="165">
        <v>30</v>
      </c>
      <c r="AK197" s="167">
        <v>31</v>
      </c>
      <c r="AL197" s="170"/>
    </row>
    <row r="198" spans="1:38" s="4" customFormat="1" ht="12.75" customHeight="1" thickTop="1" x14ac:dyDescent="0.2">
      <c r="A198" s="1"/>
      <c r="B198" s="89" t="s">
        <v>4</v>
      </c>
      <c r="C198" s="101"/>
      <c r="D198" s="89" t="s">
        <v>5</v>
      </c>
      <c r="E198" s="89" t="s">
        <v>6</v>
      </c>
      <c r="F198" s="88" t="s">
        <v>7</v>
      </c>
      <c r="G198" s="132"/>
      <c r="H198" s="88"/>
      <c r="I198" s="103"/>
      <c r="J198" s="89"/>
      <c r="K198" s="88"/>
      <c r="L198" s="89"/>
      <c r="M198" s="89"/>
      <c r="N198" s="89"/>
      <c r="O198" s="104"/>
      <c r="P198" s="163"/>
      <c r="Q198" s="107" t="s">
        <v>272</v>
      </c>
      <c r="R198" s="160" t="s">
        <v>273</v>
      </c>
      <c r="S198" s="106"/>
      <c r="T198" s="67"/>
      <c r="U198" s="542" t="s">
        <v>265</v>
      </c>
      <c r="V198" s="543"/>
      <c r="W198" s="543"/>
      <c r="X198" s="543"/>
      <c r="Y198" s="544"/>
      <c r="Z198" s="89" t="s">
        <v>10</v>
      </c>
      <c r="AA198" s="89" t="s">
        <v>11</v>
      </c>
      <c r="AB198" s="89" t="s">
        <v>205</v>
      </c>
      <c r="AC198" s="89" t="s">
        <v>12</v>
      </c>
      <c r="AD198" s="89" t="s">
        <v>13</v>
      </c>
      <c r="AE198" s="89" t="s">
        <v>14</v>
      </c>
      <c r="AF198" s="89"/>
      <c r="AG198" s="89"/>
      <c r="AH198" s="104"/>
      <c r="AI198" s="105"/>
      <c r="AJ198" s="89" t="s">
        <v>15</v>
      </c>
      <c r="AK198" s="88" t="s">
        <v>7</v>
      </c>
      <c r="AL198" s="3"/>
    </row>
    <row r="199" spans="1:38" s="4" customFormat="1" ht="12.75" customHeight="1" x14ac:dyDescent="0.2">
      <c r="A199" s="1"/>
      <c r="B199" s="89" t="s">
        <v>8</v>
      </c>
      <c r="C199" s="89" t="s">
        <v>16</v>
      </c>
      <c r="D199" s="89" t="s">
        <v>17</v>
      </c>
      <c r="E199" s="89" t="s">
        <v>8</v>
      </c>
      <c r="F199" s="88" t="s">
        <v>18</v>
      </c>
      <c r="G199" s="132" t="s">
        <v>19</v>
      </c>
      <c r="H199" s="88" t="s">
        <v>20</v>
      </c>
      <c r="I199" s="103" t="s">
        <v>242</v>
      </c>
      <c r="J199" s="89" t="s">
        <v>21</v>
      </c>
      <c r="K199" s="88" t="s">
        <v>22</v>
      </c>
      <c r="L199" s="107" t="s">
        <v>235</v>
      </c>
      <c r="M199" s="107" t="s">
        <v>236</v>
      </c>
      <c r="N199" s="107" t="s">
        <v>237</v>
      </c>
      <c r="O199" s="104"/>
      <c r="P199" s="158" t="s">
        <v>23</v>
      </c>
      <c r="Q199" s="107" t="s">
        <v>8</v>
      </c>
      <c r="R199" s="160" t="s">
        <v>8</v>
      </c>
      <c r="S199" s="106"/>
      <c r="T199" s="67"/>
      <c r="U199" s="89" t="s">
        <v>25</v>
      </c>
      <c r="V199" s="89" t="s">
        <v>26</v>
      </c>
      <c r="W199" s="101" t="s">
        <v>27</v>
      </c>
      <c r="X199" s="89" t="s">
        <v>28</v>
      </c>
      <c r="Y199" s="89" t="s">
        <v>136</v>
      </c>
      <c r="Z199" s="89" t="s">
        <v>261</v>
      </c>
      <c r="AA199" s="89" t="s">
        <v>137</v>
      </c>
      <c r="AB199" s="89" t="s">
        <v>204</v>
      </c>
      <c r="AC199" s="89" t="s">
        <v>30</v>
      </c>
      <c r="AD199" s="89" t="s">
        <v>140</v>
      </c>
      <c r="AE199" s="89" t="s">
        <v>31</v>
      </c>
      <c r="AF199" s="89" t="s">
        <v>32</v>
      </c>
      <c r="AG199" s="89" t="s">
        <v>206</v>
      </c>
      <c r="AH199" s="104" t="s">
        <v>16</v>
      </c>
      <c r="AI199" s="102" t="s">
        <v>34</v>
      </c>
      <c r="AJ199" s="89" t="s">
        <v>35</v>
      </c>
      <c r="AK199" s="88" t="s">
        <v>18</v>
      </c>
      <c r="AL199" s="3"/>
    </row>
    <row r="200" spans="1:38" s="4" customFormat="1" ht="12.75" customHeight="1" thickBot="1" x14ac:dyDescent="0.25">
      <c r="A200" s="6"/>
      <c r="B200" s="90" t="s">
        <v>36</v>
      </c>
      <c r="C200" s="90" t="s">
        <v>37</v>
      </c>
      <c r="D200" s="90" t="s">
        <v>38</v>
      </c>
      <c r="E200" s="90" t="s">
        <v>39</v>
      </c>
      <c r="F200" s="108" t="s">
        <v>40</v>
      </c>
      <c r="G200" s="133"/>
      <c r="H200" s="108"/>
      <c r="I200" s="109" t="s">
        <v>41</v>
      </c>
      <c r="J200" s="90"/>
      <c r="K200" s="108"/>
      <c r="L200" s="110"/>
      <c r="M200" s="110"/>
      <c r="N200" s="110" t="s">
        <v>238</v>
      </c>
      <c r="O200" s="111"/>
      <c r="P200" s="159"/>
      <c r="Q200" s="161" t="s">
        <v>24</v>
      </c>
      <c r="R200" s="162" t="s">
        <v>24</v>
      </c>
      <c r="S200" s="113"/>
      <c r="T200" s="78"/>
      <c r="U200" s="90" t="s">
        <v>42</v>
      </c>
      <c r="V200" s="90" t="s">
        <v>43</v>
      </c>
      <c r="W200" s="90"/>
      <c r="X200" s="90" t="s">
        <v>44</v>
      </c>
      <c r="Y200" s="90" t="s">
        <v>30</v>
      </c>
      <c r="Z200" s="90" t="s">
        <v>30</v>
      </c>
      <c r="AA200" s="90" t="s">
        <v>138</v>
      </c>
      <c r="AB200" s="90" t="s">
        <v>15</v>
      </c>
      <c r="AC200" s="90" t="s">
        <v>139</v>
      </c>
      <c r="AD200" s="90" t="s">
        <v>141</v>
      </c>
      <c r="AE200" s="90" t="s">
        <v>47</v>
      </c>
      <c r="AF200" s="90" t="s">
        <v>48</v>
      </c>
      <c r="AG200" s="90" t="s">
        <v>15</v>
      </c>
      <c r="AH200" s="111" t="s">
        <v>30</v>
      </c>
      <c r="AI200" s="112"/>
      <c r="AJ200" s="90" t="s">
        <v>49</v>
      </c>
      <c r="AK200" s="108" t="s">
        <v>189</v>
      </c>
      <c r="AL200" s="7"/>
    </row>
    <row r="201" spans="1:38" s="301" customFormat="1" ht="12.75" customHeight="1" thickTop="1" x14ac:dyDescent="0.2">
      <c r="A201" s="331"/>
      <c r="B201" s="363">
        <f>B188</f>
        <v>0</v>
      </c>
      <c r="C201" s="363">
        <f>C188</f>
        <v>0</v>
      </c>
      <c r="D201" s="363">
        <f>D188</f>
        <v>0</v>
      </c>
      <c r="E201" s="363">
        <f>E188</f>
        <v>0</v>
      </c>
      <c r="F201" s="362">
        <f>F188</f>
        <v>0</v>
      </c>
      <c r="G201" s="134" t="str">
        <f>G7</f>
        <v>MAY</v>
      </c>
      <c r="H201" s="334" t="s">
        <v>58</v>
      </c>
      <c r="I201" s="412"/>
      <c r="J201" s="397">
        <f t="shared" ref="J201:R201" si="24">J188</f>
        <v>0</v>
      </c>
      <c r="K201" s="362">
        <f t="shared" si="24"/>
        <v>0</v>
      </c>
      <c r="L201" s="363">
        <f t="shared" si="24"/>
        <v>0</v>
      </c>
      <c r="M201" s="363">
        <f t="shared" si="24"/>
        <v>0</v>
      </c>
      <c r="N201" s="363">
        <f t="shared" si="24"/>
        <v>0</v>
      </c>
      <c r="O201" s="361">
        <f t="shared" si="24"/>
        <v>0</v>
      </c>
      <c r="P201" s="394">
        <f t="shared" si="24"/>
        <v>0</v>
      </c>
      <c r="Q201" s="363">
        <f t="shared" si="24"/>
        <v>0</v>
      </c>
      <c r="R201" s="362">
        <f t="shared" si="24"/>
        <v>0</v>
      </c>
      <c r="S201" s="332"/>
      <c r="T201" s="331"/>
      <c r="U201" s="363">
        <f t="shared" ref="U201:AH201" si="25">U188</f>
        <v>0</v>
      </c>
      <c r="V201" s="363">
        <f t="shared" si="25"/>
        <v>0</v>
      </c>
      <c r="W201" s="363">
        <f t="shared" si="25"/>
        <v>0</v>
      </c>
      <c r="X201" s="363">
        <f t="shared" si="25"/>
        <v>0</v>
      </c>
      <c r="Y201" s="363">
        <f t="shared" si="25"/>
        <v>0</v>
      </c>
      <c r="Z201" s="363">
        <f t="shared" si="25"/>
        <v>0</v>
      </c>
      <c r="AA201" s="363">
        <f t="shared" si="25"/>
        <v>0</v>
      </c>
      <c r="AB201" s="363">
        <f t="shared" si="25"/>
        <v>0</v>
      </c>
      <c r="AC201" s="363">
        <f t="shared" si="25"/>
        <v>0</v>
      </c>
      <c r="AD201" s="363">
        <f t="shared" si="25"/>
        <v>0</v>
      </c>
      <c r="AE201" s="363">
        <f t="shared" si="25"/>
        <v>0</v>
      </c>
      <c r="AF201" s="363">
        <f t="shared" si="25"/>
        <v>0</v>
      </c>
      <c r="AG201" s="363">
        <f t="shared" si="25"/>
        <v>0</v>
      </c>
      <c r="AH201" s="361">
        <f t="shared" si="25"/>
        <v>0</v>
      </c>
      <c r="AI201" s="333"/>
      <c r="AJ201" s="363">
        <f>AJ188</f>
        <v>0</v>
      </c>
      <c r="AK201" s="362">
        <f>AK188</f>
        <v>0</v>
      </c>
      <c r="AL201" s="332"/>
    </row>
    <row r="202" spans="1:38" s="21" customFormat="1" ht="12.75" customHeight="1" x14ac:dyDescent="0.2">
      <c r="A202" s="8">
        <v>1</v>
      </c>
      <c r="B202" s="400"/>
      <c r="C202" s="400"/>
      <c r="D202" s="400"/>
      <c r="E202" s="400"/>
      <c r="F202" s="401"/>
      <c r="G202" s="471"/>
      <c r="H202" s="477"/>
      <c r="I202" s="472"/>
      <c r="J202" s="363">
        <f t="shared" ref="J202:J232" si="26">SUM(B202:F202)</f>
        <v>0</v>
      </c>
      <c r="K202" s="362">
        <f>SUM(U202:AK202)-SUM(L202:R202)</f>
        <v>0</v>
      </c>
      <c r="L202" s="400"/>
      <c r="M202" s="400"/>
      <c r="N202" s="400"/>
      <c r="O202" s="406"/>
      <c r="P202" s="409"/>
      <c r="Q202" s="400"/>
      <c r="R202" s="401"/>
      <c r="S202" s="16" t="s">
        <v>59</v>
      </c>
      <c r="T202" s="8">
        <v>1</v>
      </c>
      <c r="U202" s="400"/>
      <c r="V202" s="400"/>
      <c r="W202" s="400"/>
      <c r="X202" s="400"/>
      <c r="Y202" s="400"/>
      <c r="Z202" s="400"/>
      <c r="AA202" s="400"/>
      <c r="AB202" s="400"/>
      <c r="AC202" s="400"/>
      <c r="AD202" s="400"/>
      <c r="AE202" s="400"/>
      <c r="AF202" s="400"/>
      <c r="AG202" s="400"/>
      <c r="AH202" s="406"/>
      <c r="AI202" s="477"/>
      <c r="AJ202" s="400"/>
      <c r="AK202" s="401"/>
      <c r="AL202" s="16" t="s">
        <v>59</v>
      </c>
    </row>
    <row r="203" spans="1:38" s="21" customFormat="1" ht="12.75" customHeight="1" x14ac:dyDescent="0.2">
      <c r="A203" s="8">
        <v>2</v>
      </c>
      <c r="B203" s="400"/>
      <c r="C203" s="400"/>
      <c r="D203" s="400"/>
      <c r="E203" s="400"/>
      <c r="F203" s="401"/>
      <c r="G203" s="471"/>
      <c r="H203" s="477"/>
      <c r="I203" s="472"/>
      <c r="J203" s="363">
        <f t="shared" si="26"/>
        <v>0</v>
      </c>
      <c r="K203" s="362">
        <f t="shared" ref="K203:K232" si="27">SUM(U203:AK203)-SUM(L203:R203)</f>
        <v>0</v>
      </c>
      <c r="L203" s="400"/>
      <c r="M203" s="400"/>
      <c r="N203" s="400"/>
      <c r="O203" s="406"/>
      <c r="P203" s="409"/>
      <c r="Q203" s="400"/>
      <c r="R203" s="401"/>
      <c r="S203" s="16" t="s">
        <v>60</v>
      </c>
      <c r="T203" s="8">
        <v>2</v>
      </c>
      <c r="U203" s="400"/>
      <c r="V203" s="400"/>
      <c r="W203" s="400"/>
      <c r="X203" s="400"/>
      <c r="Y203" s="400"/>
      <c r="Z203" s="400"/>
      <c r="AA203" s="400"/>
      <c r="AB203" s="400"/>
      <c r="AC203" s="400"/>
      <c r="AD203" s="400"/>
      <c r="AE203" s="400"/>
      <c r="AF203" s="400"/>
      <c r="AG203" s="400"/>
      <c r="AH203" s="406"/>
      <c r="AI203" s="477"/>
      <c r="AJ203" s="400"/>
      <c r="AK203" s="401"/>
      <c r="AL203" s="16" t="s">
        <v>60</v>
      </c>
    </row>
    <row r="204" spans="1:38" s="21" customFormat="1" ht="12.75" customHeight="1" x14ac:dyDescent="0.2">
      <c r="A204" s="8">
        <v>3</v>
      </c>
      <c r="B204" s="400"/>
      <c r="C204" s="400"/>
      <c r="D204" s="400"/>
      <c r="E204" s="400"/>
      <c r="F204" s="401"/>
      <c r="G204" s="471"/>
      <c r="H204" s="477"/>
      <c r="I204" s="472"/>
      <c r="J204" s="363">
        <f t="shared" si="26"/>
        <v>0</v>
      </c>
      <c r="K204" s="362">
        <f t="shared" si="27"/>
        <v>0</v>
      </c>
      <c r="L204" s="400"/>
      <c r="M204" s="400"/>
      <c r="N204" s="400"/>
      <c r="O204" s="406"/>
      <c r="P204" s="409"/>
      <c r="Q204" s="400"/>
      <c r="R204" s="401"/>
      <c r="S204" s="16" t="s">
        <v>61</v>
      </c>
      <c r="T204" s="8">
        <v>3</v>
      </c>
      <c r="U204" s="400"/>
      <c r="V204" s="400"/>
      <c r="W204" s="400"/>
      <c r="X204" s="400"/>
      <c r="Y204" s="400"/>
      <c r="Z204" s="400"/>
      <c r="AA204" s="400"/>
      <c r="AB204" s="400"/>
      <c r="AC204" s="400"/>
      <c r="AD204" s="400"/>
      <c r="AE204" s="400"/>
      <c r="AF204" s="400"/>
      <c r="AG204" s="400"/>
      <c r="AH204" s="406"/>
      <c r="AI204" s="477"/>
      <c r="AJ204" s="400"/>
      <c r="AK204" s="401"/>
      <c r="AL204" s="16" t="s">
        <v>61</v>
      </c>
    </row>
    <row r="205" spans="1:38" s="21" customFormat="1" ht="12.75" customHeight="1" x14ac:dyDescent="0.2">
      <c r="A205" s="8">
        <v>4</v>
      </c>
      <c r="B205" s="400"/>
      <c r="C205" s="400"/>
      <c r="D205" s="400"/>
      <c r="E205" s="400"/>
      <c r="F205" s="401"/>
      <c r="G205" s="471"/>
      <c r="H205" s="477"/>
      <c r="I205" s="472"/>
      <c r="J205" s="363">
        <f t="shared" si="26"/>
        <v>0</v>
      </c>
      <c r="K205" s="362">
        <f t="shared" si="27"/>
        <v>0</v>
      </c>
      <c r="L205" s="400"/>
      <c r="M205" s="400"/>
      <c r="N205" s="400"/>
      <c r="O205" s="406"/>
      <c r="P205" s="409"/>
      <c r="Q205" s="400"/>
      <c r="R205" s="401"/>
      <c r="S205" s="16" t="s">
        <v>62</v>
      </c>
      <c r="T205" s="8">
        <v>4</v>
      </c>
      <c r="U205" s="400"/>
      <c r="V205" s="400"/>
      <c r="W205" s="400"/>
      <c r="X205" s="400"/>
      <c r="Y205" s="400"/>
      <c r="Z205" s="400"/>
      <c r="AA205" s="400"/>
      <c r="AB205" s="400"/>
      <c r="AC205" s="400"/>
      <c r="AD205" s="400"/>
      <c r="AE205" s="400"/>
      <c r="AF205" s="400"/>
      <c r="AG205" s="400"/>
      <c r="AH205" s="406"/>
      <c r="AI205" s="477"/>
      <c r="AJ205" s="400"/>
      <c r="AK205" s="401"/>
      <c r="AL205" s="16" t="s">
        <v>62</v>
      </c>
    </row>
    <row r="206" spans="1:38" s="21" customFormat="1" ht="12.75" customHeight="1" x14ac:dyDescent="0.2">
      <c r="A206" s="8">
        <v>5</v>
      </c>
      <c r="B206" s="400"/>
      <c r="C206" s="400"/>
      <c r="D206" s="400"/>
      <c r="E206" s="400"/>
      <c r="F206" s="401"/>
      <c r="G206" s="471"/>
      <c r="H206" s="477"/>
      <c r="I206" s="472"/>
      <c r="J206" s="363">
        <f t="shared" si="26"/>
        <v>0</v>
      </c>
      <c r="K206" s="362">
        <f t="shared" si="27"/>
        <v>0</v>
      </c>
      <c r="L206" s="400"/>
      <c r="M206" s="400"/>
      <c r="N206" s="400"/>
      <c r="O206" s="406"/>
      <c r="P206" s="409"/>
      <c r="Q206" s="400"/>
      <c r="R206" s="401"/>
      <c r="S206" s="16" t="s">
        <v>63</v>
      </c>
      <c r="T206" s="8">
        <v>5</v>
      </c>
      <c r="U206" s="400"/>
      <c r="V206" s="400"/>
      <c r="W206" s="400"/>
      <c r="X206" s="400"/>
      <c r="Y206" s="400"/>
      <c r="Z206" s="400"/>
      <c r="AA206" s="400"/>
      <c r="AB206" s="400"/>
      <c r="AC206" s="400"/>
      <c r="AD206" s="400"/>
      <c r="AE206" s="400"/>
      <c r="AF206" s="400"/>
      <c r="AG206" s="400"/>
      <c r="AH206" s="406"/>
      <c r="AI206" s="477"/>
      <c r="AJ206" s="400"/>
      <c r="AK206" s="401"/>
      <c r="AL206" s="16" t="s">
        <v>63</v>
      </c>
    </row>
    <row r="207" spans="1:38" s="21" customFormat="1" ht="12.75" customHeight="1" x14ac:dyDescent="0.2">
      <c r="A207" s="17">
        <v>6</v>
      </c>
      <c r="B207" s="402"/>
      <c r="C207" s="402"/>
      <c r="D207" s="402"/>
      <c r="E207" s="402"/>
      <c r="F207" s="403"/>
      <c r="G207" s="473"/>
      <c r="H207" s="478"/>
      <c r="I207" s="474"/>
      <c r="J207" s="363">
        <f t="shared" si="26"/>
        <v>0</v>
      </c>
      <c r="K207" s="362">
        <f t="shared" si="27"/>
        <v>0</v>
      </c>
      <c r="L207" s="402"/>
      <c r="M207" s="402"/>
      <c r="N207" s="402"/>
      <c r="O207" s="407"/>
      <c r="P207" s="410"/>
      <c r="Q207" s="402"/>
      <c r="R207" s="403"/>
      <c r="S207" s="18" t="s">
        <v>64</v>
      </c>
      <c r="T207" s="17">
        <v>6</v>
      </c>
      <c r="U207" s="402"/>
      <c r="V207" s="402"/>
      <c r="W207" s="402"/>
      <c r="X207" s="402"/>
      <c r="Y207" s="402"/>
      <c r="Z207" s="402"/>
      <c r="AA207" s="402"/>
      <c r="AB207" s="402"/>
      <c r="AC207" s="402"/>
      <c r="AD207" s="402"/>
      <c r="AE207" s="402"/>
      <c r="AF207" s="402"/>
      <c r="AG207" s="402"/>
      <c r="AH207" s="407"/>
      <c r="AI207" s="478"/>
      <c r="AJ207" s="402"/>
      <c r="AK207" s="403"/>
      <c r="AL207" s="18" t="s">
        <v>64</v>
      </c>
    </row>
    <row r="208" spans="1:38" s="21" customFormat="1" ht="12.75" customHeight="1" x14ac:dyDescent="0.2">
      <c r="A208" s="8">
        <v>7</v>
      </c>
      <c r="B208" s="400"/>
      <c r="C208" s="400"/>
      <c r="D208" s="400"/>
      <c r="E208" s="400"/>
      <c r="F208" s="401"/>
      <c r="G208" s="471"/>
      <c r="H208" s="477"/>
      <c r="I208" s="472"/>
      <c r="J208" s="363">
        <f t="shared" si="26"/>
        <v>0</v>
      </c>
      <c r="K208" s="362">
        <f t="shared" si="27"/>
        <v>0</v>
      </c>
      <c r="L208" s="400"/>
      <c r="M208" s="400"/>
      <c r="N208" s="400"/>
      <c r="O208" s="406"/>
      <c r="P208" s="409"/>
      <c r="Q208" s="400"/>
      <c r="R208" s="401"/>
      <c r="S208" s="16" t="s">
        <v>65</v>
      </c>
      <c r="T208" s="8">
        <v>7</v>
      </c>
      <c r="U208" s="400"/>
      <c r="V208" s="400"/>
      <c r="W208" s="400"/>
      <c r="X208" s="400"/>
      <c r="Y208" s="400"/>
      <c r="Z208" s="400"/>
      <c r="AA208" s="400"/>
      <c r="AB208" s="400"/>
      <c r="AC208" s="400"/>
      <c r="AD208" s="400"/>
      <c r="AE208" s="400"/>
      <c r="AF208" s="400"/>
      <c r="AG208" s="400"/>
      <c r="AH208" s="406"/>
      <c r="AI208" s="477"/>
      <c r="AJ208" s="400"/>
      <c r="AK208" s="401"/>
      <c r="AL208" s="16" t="s">
        <v>65</v>
      </c>
    </row>
    <row r="209" spans="1:38" s="21" customFormat="1" ht="12.75" customHeight="1" x14ac:dyDescent="0.2">
      <c r="A209" s="8">
        <v>8</v>
      </c>
      <c r="B209" s="400"/>
      <c r="C209" s="400"/>
      <c r="D209" s="400"/>
      <c r="E209" s="400"/>
      <c r="F209" s="401"/>
      <c r="G209" s="471"/>
      <c r="H209" s="477"/>
      <c r="I209" s="472"/>
      <c r="J209" s="363">
        <f t="shared" si="26"/>
        <v>0</v>
      </c>
      <c r="K209" s="362">
        <f t="shared" si="27"/>
        <v>0</v>
      </c>
      <c r="L209" s="400"/>
      <c r="M209" s="400"/>
      <c r="N209" s="400"/>
      <c r="O209" s="406"/>
      <c r="P209" s="409"/>
      <c r="Q209" s="400"/>
      <c r="R209" s="401"/>
      <c r="S209" s="16" t="s">
        <v>66</v>
      </c>
      <c r="T209" s="8">
        <v>8</v>
      </c>
      <c r="U209" s="400"/>
      <c r="V209" s="400"/>
      <c r="W209" s="400"/>
      <c r="X209" s="400"/>
      <c r="Y209" s="400"/>
      <c r="Z209" s="400"/>
      <c r="AA209" s="400"/>
      <c r="AB209" s="400"/>
      <c r="AC209" s="400"/>
      <c r="AD209" s="400"/>
      <c r="AE209" s="400"/>
      <c r="AF209" s="400"/>
      <c r="AG209" s="400"/>
      <c r="AH209" s="406"/>
      <c r="AI209" s="477"/>
      <c r="AJ209" s="400"/>
      <c r="AK209" s="401"/>
      <c r="AL209" s="16" t="s">
        <v>66</v>
      </c>
    </row>
    <row r="210" spans="1:38" s="21" customFormat="1" ht="12.75" customHeight="1" x14ac:dyDescent="0.2">
      <c r="A210" s="8">
        <v>9</v>
      </c>
      <c r="B210" s="400"/>
      <c r="C210" s="400"/>
      <c r="D210" s="400"/>
      <c r="E210" s="400"/>
      <c r="F210" s="401"/>
      <c r="G210" s="471"/>
      <c r="H210" s="477"/>
      <c r="I210" s="472"/>
      <c r="J210" s="363">
        <f t="shared" si="26"/>
        <v>0</v>
      </c>
      <c r="K210" s="362">
        <f t="shared" si="27"/>
        <v>0</v>
      </c>
      <c r="L210" s="400"/>
      <c r="M210" s="400"/>
      <c r="N210" s="400"/>
      <c r="O210" s="406"/>
      <c r="P210" s="409"/>
      <c r="Q210" s="400"/>
      <c r="R210" s="401"/>
      <c r="S210" s="16" t="s">
        <v>67</v>
      </c>
      <c r="T210" s="8">
        <v>9</v>
      </c>
      <c r="U210" s="400"/>
      <c r="V210" s="400"/>
      <c r="W210" s="400"/>
      <c r="X210" s="400"/>
      <c r="Y210" s="400"/>
      <c r="Z210" s="400"/>
      <c r="AA210" s="400"/>
      <c r="AB210" s="400"/>
      <c r="AC210" s="400"/>
      <c r="AD210" s="400"/>
      <c r="AE210" s="400"/>
      <c r="AF210" s="400"/>
      <c r="AG210" s="400"/>
      <c r="AH210" s="406"/>
      <c r="AI210" s="477"/>
      <c r="AJ210" s="400"/>
      <c r="AK210" s="401"/>
      <c r="AL210" s="16" t="s">
        <v>67</v>
      </c>
    </row>
    <row r="211" spans="1:38" s="21" customFormat="1" ht="12.75" customHeight="1" x14ac:dyDescent="0.2">
      <c r="A211" s="8">
        <v>10</v>
      </c>
      <c r="B211" s="400"/>
      <c r="C211" s="400"/>
      <c r="D211" s="400"/>
      <c r="E211" s="400"/>
      <c r="F211" s="401"/>
      <c r="G211" s="471"/>
      <c r="H211" s="477"/>
      <c r="I211" s="472"/>
      <c r="J211" s="363">
        <f t="shared" si="26"/>
        <v>0</v>
      </c>
      <c r="K211" s="362">
        <f t="shared" si="27"/>
        <v>0</v>
      </c>
      <c r="L211" s="400"/>
      <c r="M211" s="400"/>
      <c r="N211" s="400"/>
      <c r="O211" s="406"/>
      <c r="P211" s="409"/>
      <c r="Q211" s="400"/>
      <c r="R211" s="401"/>
      <c r="S211" s="16" t="s">
        <v>68</v>
      </c>
      <c r="T211" s="8">
        <v>10</v>
      </c>
      <c r="U211" s="400"/>
      <c r="V211" s="400"/>
      <c r="W211" s="400"/>
      <c r="X211" s="400"/>
      <c r="Y211" s="400"/>
      <c r="Z211" s="400"/>
      <c r="AA211" s="400"/>
      <c r="AB211" s="400"/>
      <c r="AC211" s="400"/>
      <c r="AD211" s="400"/>
      <c r="AE211" s="400"/>
      <c r="AF211" s="400"/>
      <c r="AG211" s="400"/>
      <c r="AH211" s="406"/>
      <c r="AI211" s="477"/>
      <c r="AJ211" s="400"/>
      <c r="AK211" s="401"/>
      <c r="AL211" s="16" t="s">
        <v>68</v>
      </c>
    </row>
    <row r="212" spans="1:38" s="21" customFormat="1" ht="12.75" customHeight="1" x14ac:dyDescent="0.2">
      <c r="A212" s="8">
        <v>11</v>
      </c>
      <c r="B212" s="400"/>
      <c r="C212" s="400"/>
      <c r="D212" s="400"/>
      <c r="E212" s="400"/>
      <c r="F212" s="401"/>
      <c r="G212" s="471"/>
      <c r="H212" s="477"/>
      <c r="I212" s="472"/>
      <c r="J212" s="363">
        <f t="shared" si="26"/>
        <v>0</v>
      </c>
      <c r="K212" s="362">
        <f t="shared" si="27"/>
        <v>0</v>
      </c>
      <c r="L212" s="400"/>
      <c r="M212" s="400"/>
      <c r="N212" s="400"/>
      <c r="O212" s="406"/>
      <c r="P212" s="409"/>
      <c r="Q212" s="400"/>
      <c r="R212" s="401"/>
      <c r="S212" s="16" t="s">
        <v>69</v>
      </c>
      <c r="T212" s="8">
        <v>11</v>
      </c>
      <c r="U212" s="400"/>
      <c r="V212" s="400"/>
      <c r="W212" s="400"/>
      <c r="X212" s="400"/>
      <c r="Y212" s="400"/>
      <c r="Z212" s="400"/>
      <c r="AA212" s="400"/>
      <c r="AB212" s="400"/>
      <c r="AC212" s="400"/>
      <c r="AD212" s="400"/>
      <c r="AE212" s="400"/>
      <c r="AF212" s="400"/>
      <c r="AG212" s="400"/>
      <c r="AH212" s="406"/>
      <c r="AI212" s="477"/>
      <c r="AJ212" s="400"/>
      <c r="AK212" s="401"/>
      <c r="AL212" s="16" t="s">
        <v>69</v>
      </c>
    </row>
    <row r="213" spans="1:38" s="21" customFormat="1" ht="12.75" customHeight="1" x14ac:dyDescent="0.2">
      <c r="A213" s="8">
        <v>12</v>
      </c>
      <c r="B213" s="400"/>
      <c r="C213" s="400"/>
      <c r="D213" s="400"/>
      <c r="E213" s="400"/>
      <c r="F213" s="401"/>
      <c r="G213" s="471"/>
      <c r="H213" s="477"/>
      <c r="I213" s="472"/>
      <c r="J213" s="363">
        <f t="shared" si="26"/>
        <v>0</v>
      </c>
      <c r="K213" s="362">
        <f t="shared" si="27"/>
        <v>0</v>
      </c>
      <c r="L213" s="400"/>
      <c r="M213" s="400"/>
      <c r="N213" s="400"/>
      <c r="O213" s="406"/>
      <c r="P213" s="409"/>
      <c r="Q213" s="400"/>
      <c r="R213" s="401"/>
      <c r="S213" s="16" t="s">
        <v>70</v>
      </c>
      <c r="T213" s="8">
        <v>12</v>
      </c>
      <c r="U213" s="400"/>
      <c r="V213" s="400"/>
      <c r="W213" s="400"/>
      <c r="X213" s="400"/>
      <c r="Y213" s="400"/>
      <c r="Z213" s="400"/>
      <c r="AA213" s="400"/>
      <c r="AB213" s="400"/>
      <c r="AC213" s="400"/>
      <c r="AD213" s="400"/>
      <c r="AE213" s="400"/>
      <c r="AF213" s="400"/>
      <c r="AG213" s="400"/>
      <c r="AH213" s="406"/>
      <c r="AI213" s="477"/>
      <c r="AJ213" s="400"/>
      <c r="AK213" s="401"/>
      <c r="AL213" s="16" t="s">
        <v>70</v>
      </c>
    </row>
    <row r="214" spans="1:38" s="21" customFormat="1" ht="12.75" customHeight="1" x14ac:dyDescent="0.2">
      <c r="A214" s="8">
        <v>13</v>
      </c>
      <c r="B214" s="400"/>
      <c r="C214" s="400"/>
      <c r="D214" s="400"/>
      <c r="E214" s="400"/>
      <c r="F214" s="401"/>
      <c r="G214" s="471"/>
      <c r="H214" s="477"/>
      <c r="I214" s="472"/>
      <c r="J214" s="363">
        <f t="shared" si="26"/>
        <v>0</v>
      </c>
      <c r="K214" s="362">
        <f t="shared" si="27"/>
        <v>0</v>
      </c>
      <c r="L214" s="400"/>
      <c r="M214" s="400"/>
      <c r="N214" s="400"/>
      <c r="O214" s="406"/>
      <c r="P214" s="409"/>
      <c r="Q214" s="400"/>
      <c r="R214" s="401"/>
      <c r="S214" s="16" t="s">
        <v>71</v>
      </c>
      <c r="T214" s="8">
        <v>13</v>
      </c>
      <c r="U214" s="400"/>
      <c r="V214" s="400"/>
      <c r="W214" s="400"/>
      <c r="X214" s="400"/>
      <c r="Y214" s="400"/>
      <c r="Z214" s="400"/>
      <c r="AA214" s="400"/>
      <c r="AB214" s="400"/>
      <c r="AC214" s="400"/>
      <c r="AD214" s="400"/>
      <c r="AE214" s="400"/>
      <c r="AF214" s="400"/>
      <c r="AG214" s="400"/>
      <c r="AH214" s="406"/>
      <c r="AI214" s="477"/>
      <c r="AJ214" s="400"/>
      <c r="AK214" s="401"/>
      <c r="AL214" s="16" t="s">
        <v>71</v>
      </c>
    </row>
    <row r="215" spans="1:38" s="21" customFormat="1" ht="12.75" customHeight="1" x14ac:dyDescent="0.2">
      <c r="A215" s="8">
        <v>14</v>
      </c>
      <c r="B215" s="400"/>
      <c r="C215" s="400"/>
      <c r="D215" s="400"/>
      <c r="E215" s="400"/>
      <c r="F215" s="401"/>
      <c r="G215" s="471"/>
      <c r="H215" s="477"/>
      <c r="I215" s="472"/>
      <c r="J215" s="363">
        <f t="shared" si="26"/>
        <v>0</v>
      </c>
      <c r="K215" s="362">
        <f t="shared" si="27"/>
        <v>0</v>
      </c>
      <c r="L215" s="400"/>
      <c r="M215" s="400"/>
      <c r="N215" s="400"/>
      <c r="O215" s="406"/>
      <c r="P215" s="409"/>
      <c r="Q215" s="400"/>
      <c r="R215" s="401"/>
      <c r="S215" s="16" t="s">
        <v>72</v>
      </c>
      <c r="T215" s="8">
        <v>14</v>
      </c>
      <c r="U215" s="400"/>
      <c r="V215" s="400"/>
      <c r="W215" s="400"/>
      <c r="X215" s="400"/>
      <c r="Y215" s="400"/>
      <c r="Z215" s="400"/>
      <c r="AA215" s="400"/>
      <c r="AB215" s="400"/>
      <c r="AC215" s="400"/>
      <c r="AD215" s="400"/>
      <c r="AE215" s="400"/>
      <c r="AF215" s="400"/>
      <c r="AG215" s="400"/>
      <c r="AH215" s="406"/>
      <c r="AI215" s="477"/>
      <c r="AJ215" s="400"/>
      <c r="AK215" s="401"/>
      <c r="AL215" s="16" t="s">
        <v>72</v>
      </c>
    </row>
    <row r="216" spans="1:38" s="21" customFormat="1" ht="12.75" customHeight="1" x14ac:dyDescent="0.2">
      <c r="A216" s="8">
        <v>15</v>
      </c>
      <c r="B216" s="400"/>
      <c r="C216" s="400"/>
      <c r="D216" s="400"/>
      <c r="E216" s="400"/>
      <c r="F216" s="401"/>
      <c r="G216" s="471"/>
      <c r="H216" s="477"/>
      <c r="I216" s="472"/>
      <c r="J216" s="363">
        <f t="shared" si="26"/>
        <v>0</v>
      </c>
      <c r="K216" s="362">
        <f t="shared" si="27"/>
        <v>0</v>
      </c>
      <c r="L216" s="400"/>
      <c r="M216" s="400"/>
      <c r="N216" s="400"/>
      <c r="O216" s="406"/>
      <c r="P216" s="409"/>
      <c r="Q216" s="400"/>
      <c r="R216" s="401"/>
      <c r="S216" s="16" t="s">
        <v>73</v>
      </c>
      <c r="T216" s="8">
        <v>15</v>
      </c>
      <c r="U216" s="400"/>
      <c r="V216" s="400"/>
      <c r="W216" s="400"/>
      <c r="X216" s="400"/>
      <c r="Y216" s="400"/>
      <c r="Z216" s="400"/>
      <c r="AA216" s="400"/>
      <c r="AB216" s="400"/>
      <c r="AC216" s="400"/>
      <c r="AD216" s="400"/>
      <c r="AE216" s="400"/>
      <c r="AF216" s="400"/>
      <c r="AG216" s="400"/>
      <c r="AH216" s="406"/>
      <c r="AI216" s="477"/>
      <c r="AJ216" s="400"/>
      <c r="AK216" s="401"/>
      <c r="AL216" s="16" t="s">
        <v>73</v>
      </c>
    </row>
    <row r="217" spans="1:38" s="21" customFormat="1" ht="12.75" customHeight="1" x14ac:dyDescent="0.2">
      <c r="A217" s="8">
        <v>16</v>
      </c>
      <c r="B217" s="400"/>
      <c r="C217" s="400"/>
      <c r="D217" s="400"/>
      <c r="E217" s="400"/>
      <c r="F217" s="401"/>
      <c r="G217" s="471"/>
      <c r="H217" s="477"/>
      <c r="I217" s="472"/>
      <c r="J217" s="363">
        <f t="shared" si="26"/>
        <v>0</v>
      </c>
      <c r="K217" s="362">
        <f t="shared" si="27"/>
        <v>0</v>
      </c>
      <c r="L217" s="400"/>
      <c r="M217" s="400"/>
      <c r="N217" s="400"/>
      <c r="O217" s="406"/>
      <c r="P217" s="409"/>
      <c r="Q217" s="400"/>
      <c r="R217" s="401"/>
      <c r="S217" s="16" t="s">
        <v>74</v>
      </c>
      <c r="T217" s="8">
        <v>16</v>
      </c>
      <c r="U217" s="400"/>
      <c r="V217" s="400"/>
      <c r="W217" s="400"/>
      <c r="X217" s="400"/>
      <c r="Y217" s="400"/>
      <c r="Z217" s="400"/>
      <c r="AA217" s="400"/>
      <c r="AB217" s="400"/>
      <c r="AC217" s="400"/>
      <c r="AD217" s="400"/>
      <c r="AE217" s="400"/>
      <c r="AF217" s="400"/>
      <c r="AG217" s="400"/>
      <c r="AH217" s="406"/>
      <c r="AI217" s="477"/>
      <c r="AJ217" s="400"/>
      <c r="AK217" s="401"/>
      <c r="AL217" s="16" t="s">
        <v>74</v>
      </c>
    </row>
    <row r="218" spans="1:38" s="21" customFormat="1" ht="12.75" customHeight="1" x14ac:dyDescent="0.2">
      <c r="A218" s="8">
        <v>17</v>
      </c>
      <c r="B218" s="400"/>
      <c r="C218" s="400"/>
      <c r="D218" s="400"/>
      <c r="E218" s="400"/>
      <c r="F218" s="401"/>
      <c r="G218" s="471"/>
      <c r="H218" s="477"/>
      <c r="I218" s="472"/>
      <c r="J218" s="363">
        <f t="shared" si="26"/>
        <v>0</v>
      </c>
      <c r="K218" s="362">
        <f t="shared" si="27"/>
        <v>0</v>
      </c>
      <c r="L218" s="400"/>
      <c r="M218" s="400"/>
      <c r="N218" s="400"/>
      <c r="O218" s="406"/>
      <c r="P218" s="409"/>
      <c r="Q218" s="400"/>
      <c r="R218" s="401"/>
      <c r="S218" s="16" t="s">
        <v>75</v>
      </c>
      <c r="T218" s="8">
        <v>17</v>
      </c>
      <c r="U218" s="400"/>
      <c r="V218" s="400"/>
      <c r="W218" s="400"/>
      <c r="X218" s="400"/>
      <c r="Y218" s="400"/>
      <c r="Z218" s="400"/>
      <c r="AA218" s="400"/>
      <c r="AB218" s="400"/>
      <c r="AC218" s="400"/>
      <c r="AD218" s="400"/>
      <c r="AE218" s="400"/>
      <c r="AF218" s="400"/>
      <c r="AG218" s="400"/>
      <c r="AH218" s="406"/>
      <c r="AI218" s="477"/>
      <c r="AJ218" s="400"/>
      <c r="AK218" s="401"/>
      <c r="AL218" s="16" t="s">
        <v>75</v>
      </c>
    </row>
    <row r="219" spans="1:38" s="21" customFormat="1" ht="12.75" customHeight="1" x14ac:dyDescent="0.2">
      <c r="A219" s="8">
        <v>18</v>
      </c>
      <c r="B219" s="400"/>
      <c r="C219" s="400"/>
      <c r="D219" s="400"/>
      <c r="E219" s="400"/>
      <c r="F219" s="401"/>
      <c r="G219" s="471"/>
      <c r="H219" s="477"/>
      <c r="I219" s="472"/>
      <c r="J219" s="363">
        <f t="shared" si="26"/>
        <v>0</v>
      </c>
      <c r="K219" s="362">
        <f t="shared" si="27"/>
        <v>0</v>
      </c>
      <c r="L219" s="400"/>
      <c r="M219" s="400"/>
      <c r="N219" s="400"/>
      <c r="O219" s="406"/>
      <c r="P219" s="409"/>
      <c r="Q219" s="400"/>
      <c r="R219" s="401"/>
      <c r="S219" s="16" t="s">
        <v>76</v>
      </c>
      <c r="T219" s="8">
        <v>18</v>
      </c>
      <c r="U219" s="400"/>
      <c r="V219" s="400"/>
      <c r="W219" s="400"/>
      <c r="X219" s="400"/>
      <c r="Y219" s="400"/>
      <c r="Z219" s="400"/>
      <c r="AA219" s="400"/>
      <c r="AB219" s="400"/>
      <c r="AC219" s="400"/>
      <c r="AD219" s="400"/>
      <c r="AE219" s="400"/>
      <c r="AF219" s="400"/>
      <c r="AG219" s="400"/>
      <c r="AH219" s="406"/>
      <c r="AI219" s="477"/>
      <c r="AJ219" s="400"/>
      <c r="AK219" s="401"/>
      <c r="AL219" s="16" t="s">
        <v>76</v>
      </c>
    </row>
    <row r="220" spans="1:38" s="21" customFormat="1" ht="12.75" customHeight="1" x14ac:dyDescent="0.2">
      <c r="A220" s="8">
        <v>19</v>
      </c>
      <c r="B220" s="400"/>
      <c r="C220" s="400"/>
      <c r="D220" s="400"/>
      <c r="E220" s="400"/>
      <c r="F220" s="401"/>
      <c r="G220" s="471"/>
      <c r="H220" s="477"/>
      <c r="I220" s="472"/>
      <c r="J220" s="363">
        <f t="shared" si="26"/>
        <v>0</v>
      </c>
      <c r="K220" s="362">
        <f t="shared" si="27"/>
        <v>0</v>
      </c>
      <c r="L220" s="400"/>
      <c r="M220" s="400"/>
      <c r="N220" s="400"/>
      <c r="O220" s="406"/>
      <c r="P220" s="409"/>
      <c r="Q220" s="400"/>
      <c r="R220" s="401"/>
      <c r="S220" s="16" t="s">
        <v>77</v>
      </c>
      <c r="T220" s="8">
        <v>19</v>
      </c>
      <c r="U220" s="400"/>
      <c r="V220" s="400"/>
      <c r="W220" s="400"/>
      <c r="X220" s="400"/>
      <c r="Y220" s="400"/>
      <c r="Z220" s="400"/>
      <c r="AA220" s="400"/>
      <c r="AB220" s="400"/>
      <c r="AC220" s="400"/>
      <c r="AD220" s="400"/>
      <c r="AE220" s="400"/>
      <c r="AF220" s="400"/>
      <c r="AG220" s="400"/>
      <c r="AH220" s="406"/>
      <c r="AI220" s="477"/>
      <c r="AJ220" s="400"/>
      <c r="AK220" s="401"/>
      <c r="AL220" s="16" t="s">
        <v>77</v>
      </c>
    </row>
    <row r="221" spans="1:38" s="21" customFormat="1" ht="12.75" customHeight="1" x14ac:dyDescent="0.2">
      <c r="A221" s="8">
        <v>20</v>
      </c>
      <c r="B221" s="400"/>
      <c r="C221" s="400"/>
      <c r="D221" s="400"/>
      <c r="E221" s="400"/>
      <c r="F221" s="401"/>
      <c r="G221" s="471"/>
      <c r="H221" s="477"/>
      <c r="I221" s="472"/>
      <c r="J221" s="363">
        <f t="shared" si="26"/>
        <v>0</v>
      </c>
      <c r="K221" s="362">
        <f t="shared" si="27"/>
        <v>0</v>
      </c>
      <c r="L221" s="400"/>
      <c r="M221" s="400"/>
      <c r="N221" s="400"/>
      <c r="O221" s="406"/>
      <c r="P221" s="409"/>
      <c r="Q221" s="400"/>
      <c r="R221" s="401"/>
      <c r="S221" s="16" t="s">
        <v>78</v>
      </c>
      <c r="T221" s="8">
        <v>20</v>
      </c>
      <c r="U221" s="400"/>
      <c r="V221" s="400"/>
      <c r="W221" s="400"/>
      <c r="X221" s="400"/>
      <c r="Y221" s="400"/>
      <c r="Z221" s="400"/>
      <c r="AA221" s="400"/>
      <c r="AB221" s="400"/>
      <c r="AC221" s="400"/>
      <c r="AD221" s="400"/>
      <c r="AE221" s="400"/>
      <c r="AF221" s="400"/>
      <c r="AG221" s="400"/>
      <c r="AH221" s="406"/>
      <c r="AI221" s="477"/>
      <c r="AJ221" s="400"/>
      <c r="AK221" s="401"/>
      <c r="AL221" s="16" t="s">
        <v>78</v>
      </c>
    </row>
    <row r="222" spans="1:38" s="21" customFormat="1" ht="12.75" customHeight="1" x14ac:dyDescent="0.2">
      <c r="A222" s="8">
        <v>21</v>
      </c>
      <c r="B222" s="400"/>
      <c r="C222" s="400"/>
      <c r="D222" s="400"/>
      <c r="E222" s="400"/>
      <c r="F222" s="401"/>
      <c r="G222" s="471"/>
      <c r="H222" s="477"/>
      <c r="I222" s="472"/>
      <c r="J222" s="363">
        <f t="shared" si="26"/>
        <v>0</v>
      </c>
      <c r="K222" s="362">
        <f t="shared" si="27"/>
        <v>0</v>
      </c>
      <c r="L222" s="400"/>
      <c r="M222" s="400"/>
      <c r="N222" s="400"/>
      <c r="O222" s="406"/>
      <c r="P222" s="409"/>
      <c r="Q222" s="400"/>
      <c r="R222" s="401"/>
      <c r="S222" s="16" t="s">
        <v>79</v>
      </c>
      <c r="T222" s="8">
        <v>21</v>
      </c>
      <c r="U222" s="400"/>
      <c r="V222" s="400"/>
      <c r="W222" s="400"/>
      <c r="X222" s="400"/>
      <c r="Y222" s="400"/>
      <c r="Z222" s="400"/>
      <c r="AA222" s="400"/>
      <c r="AB222" s="400"/>
      <c r="AC222" s="400"/>
      <c r="AD222" s="400"/>
      <c r="AE222" s="400"/>
      <c r="AF222" s="400"/>
      <c r="AG222" s="400"/>
      <c r="AH222" s="406"/>
      <c r="AI222" s="477"/>
      <c r="AJ222" s="400"/>
      <c r="AK222" s="401"/>
      <c r="AL222" s="16" t="s">
        <v>79</v>
      </c>
    </row>
    <row r="223" spans="1:38" s="21" customFormat="1" ht="12.75" customHeight="1" x14ac:dyDescent="0.2">
      <c r="A223" s="8">
        <v>22</v>
      </c>
      <c r="B223" s="400"/>
      <c r="C223" s="400"/>
      <c r="D223" s="400"/>
      <c r="E223" s="400"/>
      <c r="F223" s="401"/>
      <c r="G223" s="471"/>
      <c r="H223" s="477"/>
      <c r="I223" s="472"/>
      <c r="J223" s="363">
        <f t="shared" si="26"/>
        <v>0</v>
      </c>
      <c r="K223" s="362">
        <f t="shared" si="27"/>
        <v>0</v>
      </c>
      <c r="L223" s="400"/>
      <c r="M223" s="400"/>
      <c r="N223" s="400"/>
      <c r="O223" s="406"/>
      <c r="P223" s="409"/>
      <c r="Q223" s="400"/>
      <c r="R223" s="401"/>
      <c r="S223" s="16" t="s">
        <v>80</v>
      </c>
      <c r="T223" s="8">
        <v>22</v>
      </c>
      <c r="U223" s="400"/>
      <c r="V223" s="400"/>
      <c r="W223" s="400"/>
      <c r="X223" s="400"/>
      <c r="Y223" s="400"/>
      <c r="Z223" s="400"/>
      <c r="AA223" s="400"/>
      <c r="AB223" s="400"/>
      <c r="AC223" s="400"/>
      <c r="AD223" s="400"/>
      <c r="AE223" s="400"/>
      <c r="AF223" s="400"/>
      <c r="AG223" s="400"/>
      <c r="AH223" s="406"/>
      <c r="AI223" s="477"/>
      <c r="AJ223" s="400"/>
      <c r="AK223" s="401"/>
      <c r="AL223" s="16" t="s">
        <v>80</v>
      </c>
    </row>
    <row r="224" spans="1:38" s="21" customFormat="1" ht="12.75" customHeight="1" x14ac:dyDescent="0.2">
      <c r="A224" s="8">
        <v>23</v>
      </c>
      <c r="B224" s="400"/>
      <c r="C224" s="400"/>
      <c r="D224" s="400"/>
      <c r="E224" s="400"/>
      <c r="F224" s="401"/>
      <c r="G224" s="471"/>
      <c r="H224" s="477"/>
      <c r="I224" s="472"/>
      <c r="J224" s="363">
        <f t="shared" si="26"/>
        <v>0</v>
      </c>
      <c r="K224" s="362">
        <f t="shared" si="27"/>
        <v>0</v>
      </c>
      <c r="L224" s="400"/>
      <c r="M224" s="400"/>
      <c r="N224" s="400"/>
      <c r="O224" s="406"/>
      <c r="P224" s="409"/>
      <c r="Q224" s="400"/>
      <c r="R224" s="401"/>
      <c r="S224" s="16" t="s">
        <v>81</v>
      </c>
      <c r="T224" s="8">
        <v>23</v>
      </c>
      <c r="U224" s="400"/>
      <c r="V224" s="400"/>
      <c r="W224" s="400"/>
      <c r="X224" s="400"/>
      <c r="Y224" s="400"/>
      <c r="Z224" s="400"/>
      <c r="AA224" s="400"/>
      <c r="AB224" s="400"/>
      <c r="AC224" s="400"/>
      <c r="AD224" s="400"/>
      <c r="AE224" s="400"/>
      <c r="AF224" s="400"/>
      <c r="AG224" s="400"/>
      <c r="AH224" s="406"/>
      <c r="AI224" s="477"/>
      <c r="AJ224" s="400"/>
      <c r="AK224" s="401"/>
      <c r="AL224" s="16" t="s">
        <v>81</v>
      </c>
    </row>
    <row r="225" spans="1:38" s="21" customFormat="1" ht="12.75" customHeight="1" x14ac:dyDescent="0.2">
      <c r="A225" s="8">
        <v>24</v>
      </c>
      <c r="B225" s="400"/>
      <c r="C225" s="400"/>
      <c r="D225" s="400"/>
      <c r="E225" s="400"/>
      <c r="F225" s="401"/>
      <c r="G225" s="471"/>
      <c r="H225" s="477"/>
      <c r="I225" s="472"/>
      <c r="J225" s="363">
        <f t="shared" si="26"/>
        <v>0</v>
      </c>
      <c r="K225" s="362">
        <f t="shared" si="27"/>
        <v>0</v>
      </c>
      <c r="L225" s="400"/>
      <c r="M225" s="400"/>
      <c r="N225" s="400"/>
      <c r="O225" s="406"/>
      <c r="P225" s="409"/>
      <c r="Q225" s="400"/>
      <c r="R225" s="401"/>
      <c r="S225" s="16" t="s">
        <v>82</v>
      </c>
      <c r="T225" s="8">
        <v>24</v>
      </c>
      <c r="U225" s="400"/>
      <c r="V225" s="400"/>
      <c r="W225" s="400"/>
      <c r="X225" s="400"/>
      <c r="Y225" s="400"/>
      <c r="Z225" s="400"/>
      <c r="AA225" s="400"/>
      <c r="AB225" s="400"/>
      <c r="AC225" s="400"/>
      <c r="AD225" s="400"/>
      <c r="AE225" s="400"/>
      <c r="AF225" s="400"/>
      <c r="AG225" s="400"/>
      <c r="AH225" s="406"/>
      <c r="AI225" s="477"/>
      <c r="AJ225" s="400"/>
      <c r="AK225" s="401"/>
      <c r="AL225" s="16" t="s">
        <v>82</v>
      </c>
    </row>
    <row r="226" spans="1:38" s="21" customFormat="1" ht="12.75" customHeight="1" x14ac:dyDescent="0.2">
      <c r="A226" s="8">
        <v>25</v>
      </c>
      <c r="B226" s="400"/>
      <c r="C226" s="400"/>
      <c r="D226" s="400"/>
      <c r="E226" s="400"/>
      <c r="F226" s="401"/>
      <c r="G226" s="471"/>
      <c r="H226" s="477"/>
      <c r="I226" s="472"/>
      <c r="J226" s="363">
        <f t="shared" si="26"/>
        <v>0</v>
      </c>
      <c r="K226" s="362">
        <f t="shared" si="27"/>
        <v>0</v>
      </c>
      <c r="L226" s="400"/>
      <c r="M226" s="400"/>
      <c r="N226" s="400"/>
      <c r="O226" s="406"/>
      <c r="P226" s="409"/>
      <c r="Q226" s="400"/>
      <c r="R226" s="401"/>
      <c r="S226" s="16" t="s">
        <v>83</v>
      </c>
      <c r="T226" s="8">
        <v>25</v>
      </c>
      <c r="U226" s="400"/>
      <c r="V226" s="400"/>
      <c r="W226" s="400"/>
      <c r="X226" s="400"/>
      <c r="Y226" s="400"/>
      <c r="Z226" s="400"/>
      <c r="AA226" s="400"/>
      <c r="AB226" s="400"/>
      <c r="AC226" s="400"/>
      <c r="AD226" s="400"/>
      <c r="AE226" s="400"/>
      <c r="AF226" s="400"/>
      <c r="AG226" s="400"/>
      <c r="AH226" s="406"/>
      <c r="AI226" s="477"/>
      <c r="AJ226" s="400"/>
      <c r="AK226" s="401"/>
      <c r="AL226" s="16" t="s">
        <v>83</v>
      </c>
    </row>
    <row r="227" spans="1:38" s="21" customFormat="1" ht="12.75" customHeight="1" x14ac:dyDescent="0.2">
      <c r="A227" s="8">
        <v>26</v>
      </c>
      <c r="B227" s="400"/>
      <c r="C227" s="400"/>
      <c r="D227" s="400"/>
      <c r="E227" s="400"/>
      <c r="F227" s="401"/>
      <c r="G227" s="471"/>
      <c r="H227" s="477"/>
      <c r="I227" s="472"/>
      <c r="J227" s="363">
        <f t="shared" si="26"/>
        <v>0</v>
      </c>
      <c r="K227" s="362">
        <f t="shared" si="27"/>
        <v>0</v>
      </c>
      <c r="L227" s="400"/>
      <c r="M227" s="400"/>
      <c r="N227" s="400"/>
      <c r="O227" s="406"/>
      <c r="P227" s="409"/>
      <c r="Q227" s="400"/>
      <c r="R227" s="401"/>
      <c r="S227" s="16" t="s">
        <v>84</v>
      </c>
      <c r="T227" s="8">
        <v>26</v>
      </c>
      <c r="U227" s="400"/>
      <c r="V227" s="400"/>
      <c r="W227" s="400"/>
      <c r="X227" s="400"/>
      <c r="Y227" s="400"/>
      <c r="Z227" s="400"/>
      <c r="AA227" s="400"/>
      <c r="AB227" s="400"/>
      <c r="AC227" s="400"/>
      <c r="AD227" s="400"/>
      <c r="AE227" s="400"/>
      <c r="AF227" s="400"/>
      <c r="AG227" s="400"/>
      <c r="AH227" s="406"/>
      <c r="AI227" s="477"/>
      <c r="AJ227" s="400"/>
      <c r="AK227" s="401"/>
      <c r="AL227" s="16" t="s">
        <v>84</v>
      </c>
    </row>
    <row r="228" spans="1:38" s="21" customFormat="1" ht="12.75" customHeight="1" x14ac:dyDescent="0.2">
      <c r="A228" s="8">
        <v>27</v>
      </c>
      <c r="B228" s="400"/>
      <c r="C228" s="400"/>
      <c r="D228" s="400"/>
      <c r="E228" s="400"/>
      <c r="F228" s="401"/>
      <c r="G228" s="471"/>
      <c r="H228" s="477"/>
      <c r="I228" s="472"/>
      <c r="J228" s="363">
        <f t="shared" si="26"/>
        <v>0</v>
      </c>
      <c r="K228" s="362">
        <f t="shared" si="27"/>
        <v>0</v>
      </c>
      <c r="L228" s="400"/>
      <c r="M228" s="400"/>
      <c r="N228" s="400"/>
      <c r="O228" s="406"/>
      <c r="P228" s="409"/>
      <c r="Q228" s="400"/>
      <c r="R228" s="401"/>
      <c r="S228" s="16" t="s">
        <v>85</v>
      </c>
      <c r="T228" s="8">
        <v>27</v>
      </c>
      <c r="U228" s="400"/>
      <c r="V228" s="400"/>
      <c r="W228" s="400"/>
      <c r="X228" s="400"/>
      <c r="Y228" s="400"/>
      <c r="Z228" s="400"/>
      <c r="AA228" s="400"/>
      <c r="AB228" s="400"/>
      <c r="AC228" s="400"/>
      <c r="AD228" s="400"/>
      <c r="AE228" s="400"/>
      <c r="AF228" s="400"/>
      <c r="AG228" s="400"/>
      <c r="AH228" s="406"/>
      <c r="AI228" s="477"/>
      <c r="AJ228" s="400"/>
      <c r="AK228" s="401"/>
      <c r="AL228" s="16" t="s">
        <v>85</v>
      </c>
    </row>
    <row r="229" spans="1:38" s="21" customFormat="1" ht="12.75" customHeight="1" x14ac:dyDescent="0.2">
      <c r="A229" s="8">
        <v>28</v>
      </c>
      <c r="B229" s="400"/>
      <c r="C229" s="400"/>
      <c r="D229" s="400"/>
      <c r="E229" s="400"/>
      <c r="F229" s="401"/>
      <c r="G229" s="471"/>
      <c r="H229" s="477"/>
      <c r="I229" s="472"/>
      <c r="J229" s="363">
        <f t="shared" si="26"/>
        <v>0</v>
      </c>
      <c r="K229" s="362">
        <f t="shared" si="27"/>
        <v>0</v>
      </c>
      <c r="L229" s="400"/>
      <c r="M229" s="400"/>
      <c r="N229" s="400"/>
      <c r="O229" s="406"/>
      <c r="P229" s="409"/>
      <c r="Q229" s="400"/>
      <c r="R229" s="401"/>
      <c r="S229" s="16" t="s">
        <v>86</v>
      </c>
      <c r="T229" s="8">
        <v>28</v>
      </c>
      <c r="U229" s="400"/>
      <c r="V229" s="400"/>
      <c r="W229" s="400"/>
      <c r="X229" s="400"/>
      <c r="Y229" s="400"/>
      <c r="Z229" s="400"/>
      <c r="AA229" s="400"/>
      <c r="AB229" s="400"/>
      <c r="AC229" s="400"/>
      <c r="AD229" s="400"/>
      <c r="AE229" s="400"/>
      <c r="AF229" s="400"/>
      <c r="AG229" s="400"/>
      <c r="AH229" s="406"/>
      <c r="AI229" s="477"/>
      <c r="AJ229" s="400"/>
      <c r="AK229" s="401"/>
      <c r="AL229" s="16" t="s">
        <v>86</v>
      </c>
    </row>
    <row r="230" spans="1:38" s="21" customFormat="1" ht="12.75" customHeight="1" x14ac:dyDescent="0.2">
      <c r="A230" s="8">
        <v>29</v>
      </c>
      <c r="B230" s="400"/>
      <c r="C230" s="400"/>
      <c r="D230" s="400"/>
      <c r="E230" s="400"/>
      <c r="F230" s="401"/>
      <c r="G230" s="471"/>
      <c r="H230" s="477"/>
      <c r="I230" s="472"/>
      <c r="J230" s="363">
        <f t="shared" si="26"/>
        <v>0</v>
      </c>
      <c r="K230" s="362">
        <f t="shared" si="27"/>
        <v>0</v>
      </c>
      <c r="L230" s="400"/>
      <c r="M230" s="400"/>
      <c r="N230" s="400"/>
      <c r="O230" s="406"/>
      <c r="P230" s="409"/>
      <c r="Q230" s="400"/>
      <c r="R230" s="401"/>
      <c r="S230" s="16" t="s">
        <v>87</v>
      </c>
      <c r="T230" s="8">
        <v>29</v>
      </c>
      <c r="U230" s="400"/>
      <c r="V230" s="400"/>
      <c r="W230" s="400"/>
      <c r="X230" s="410"/>
      <c r="Y230" s="400"/>
      <c r="Z230" s="400"/>
      <c r="AA230" s="400"/>
      <c r="AB230" s="400"/>
      <c r="AC230" s="400"/>
      <c r="AD230" s="400"/>
      <c r="AE230" s="400"/>
      <c r="AF230" s="400"/>
      <c r="AG230" s="400"/>
      <c r="AH230" s="406"/>
      <c r="AI230" s="477"/>
      <c r="AJ230" s="400"/>
      <c r="AK230" s="401"/>
      <c r="AL230" s="16" t="s">
        <v>87</v>
      </c>
    </row>
    <row r="231" spans="1:38" s="21" customFormat="1" ht="12.75" customHeight="1" x14ac:dyDescent="0.2">
      <c r="A231" s="8">
        <v>30</v>
      </c>
      <c r="B231" s="400"/>
      <c r="C231" s="400"/>
      <c r="D231" s="400"/>
      <c r="E231" s="400"/>
      <c r="F231" s="401"/>
      <c r="G231" s="471"/>
      <c r="H231" s="477"/>
      <c r="I231" s="472"/>
      <c r="J231" s="363">
        <f t="shared" si="26"/>
        <v>0</v>
      </c>
      <c r="K231" s="362">
        <f t="shared" si="27"/>
        <v>0</v>
      </c>
      <c r="L231" s="400"/>
      <c r="M231" s="400"/>
      <c r="N231" s="400"/>
      <c r="O231" s="406"/>
      <c r="P231" s="409"/>
      <c r="Q231" s="400"/>
      <c r="R231" s="401"/>
      <c r="S231" s="16" t="s">
        <v>88</v>
      </c>
      <c r="T231" s="8">
        <v>30</v>
      </c>
      <c r="U231" s="400"/>
      <c r="V231" s="400"/>
      <c r="W231" s="400"/>
      <c r="X231" s="400"/>
      <c r="Y231" s="400"/>
      <c r="Z231" s="400"/>
      <c r="AA231" s="400"/>
      <c r="AB231" s="400"/>
      <c r="AC231" s="400"/>
      <c r="AD231" s="400"/>
      <c r="AE231" s="400"/>
      <c r="AF231" s="400"/>
      <c r="AG231" s="400"/>
      <c r="AH231" s="406"/>
      <c r="AI231" s="477"/>
      <c r="AJ231" s="400"/>
      <c r="AK231" s="401"/>
      <c r="AL231" s="16" t="s">
        <v>88</v>
      </c>
    </row>
    <row r="232" spans="1:38" s="21" customFormat="1" ht="12.75" customHeight="1" x14ac:dyDescent="0.2">
      <c r="A232" s="19">
        <v>31</v>
      </c>
      <c r="B232" s="404"/>
      <c r="C232" s="404"/>
      <c r="D232" s="404"/>
      <c r="E232" s="404"/>
      <c r="F232" s="405"/>
      <c r="G232" s="475"/>
      <c r="H232" s="479"/>
      <c r="I232" s="476"/>
      <c r="J232" s="395">
        <f t="shared" si="26"/>
        <v>0</v>
      </c>
      <c r="K232" s="396">
        <f t="shared" si="27"/>
        <v>0</v>
      </c>
      <c r="L232" s="404"/>
      <c r="M232" s="404"/>
      <c r="N232" s="404"/>
      <c r="O232" s="408"/>
      <c r="P232" s="411"/>
      <c r="Q232" s="404"/>
      <c r="R232" s="405"/>
      <c r="S232" s="20" t="s">
        <v>89</v>
      </c>
      <c r="T232" s="19">
        <v>31</v>
      </c>
      <c r="U232" s="404"/>
      <c r="V232" s="404"/>
      <c r="W232" s="404"/>
      <c r="X232" s="404"/>
      <c r="Y232" s="404"/>
      <c r="Z232" s="404"/>
      <c r="AA232" s="404"/>
      <c r="AB232" s="404"/>
      <c r="AC232" s="404"/>
      <c r="AD232" s="404"/>
      <c r="AE232" s="404"/>
      <c r="AF232" s="404"/>
      <c r="AG232" s="404"/>
      <c r="AH232" s="408"/>
      <c r="AI232" s="479"/>
      <c r="AJ232" s="404"/>
      <c r="AK232" s="405"/>
      <c r="AL232" s="20" t="s">
        <v>89</v>
      </c>
    </row>
    <row r="233" spans="1:38" s="301" customFormat="1" ht="12.75" customHeight="1" thickBot="1" x14ac:dyDescent="0.25">
      <c r="A233" s="417"/>
      <c r="B233" s="418">
        <f>SUM(B201:B232)</f>
        <v>0</v>
      </c>
      <c r="C233" s="418">
        <f>SUM(C201:C232)</f>
        <v>0</v>
      </c>
      <c r="D233" s="418">
        <f>SUM(D201:D232)</f>
        <v>0</v>
      </c>
      <c r="E233" s="419">
        <f>SUM(E201:E232)</f>
        <v>0</v>
      </c>
      <c r="F233" s="420">
        <f>SUM(F201:F232)</f>
        <v>0</v>
      </c>
      <c r="G233" s="421"/>
      <c r="H233" s="422" t="s">
        <v>90</v>
      </c>
      <c r="I233" s="423">
        <f>COUNTA(I201:I232)</f>
        <v>0</v>
      </c>
      <c r="J233" s="418">
        <f t="shared" ref="J233:R233" si="28">SUM(J201:J232)</f>
        <v>0</v>
      </c>
      <c r="K233" s="418">
        <f t="shared" si="28"/>
        <v>0</v>
      </c>
      <c r="L233" s="418">
        <f t="shared" si="28"/>
        <v>0</v>
      </c>
      <c r="M233" s="418">
        <f t="shared" si="28"/>
        <v>0</v>
      </c>
      <c r="N233" s="418">
        <f t="shared" si="28"/>
        <v>0</v>
      </c>
      <c r="O233" s="424">
        <f t="shared" si="28"/>
        <v>0</v>
      </c>
      <c r="P233" s="419">
        <f t="shared" si="28"/>
        <v>0</v>
      </c>
      <c r="Q233" s="418">
        <f t="shared" si="28"/>
        <v>0</v>
      </c>
      <c r="R233" s="425">
        <f t="shared" si="28"/>
        <v>0</v>
      </c>
      <c r="S233" s="426"/>
      <c r="T233" s="417"/>
      <c r="U233" s="418">
        <f t="shared" ref="U233:AH233" si="29">SUM(U201:U232)</f>
        <v>0</v>
      </c>
      <c r="V233" s="418">
        <f t="shared" si="29"/>
        <v>0</v>
      </c>
      <c r="W233" s="418">
        <f t="shared" si="29"/>
        <v>0</v>
      </c>
      <c r="X233" s="418">
        <f t="shared" si="29"/>
        <v>0</v>
      </c>
      <c r="Y233" s="418">
        <f t="shared" si="29"/>
        <v>0</v>
      </c>
      <c r="Z233" s="418">
        <f t="shared" si="29"/>
        <v>0</v>
      </c>
      <c r="AA233" s="418">
        <f t="shared" si="29"/>
        <v>0</v>
      </c>
      <c r="AB233" s="418">
        <f t="shared" si="29"/>
        <v>0</v>
      </c>
      <c r="AC233" s="418">
        <f t="shared" si="29"/>
        <v>0</v>
      </c>
      <c r="AD233" s="418">
        <f t="shared" si="29"/>
        <v>0</v>
      </c>
      <c r="AE233" s="418">
        <f t="shared" si="29"/>
        <v>0</v>
      </c>
      <c r="AF233" s="418">
        <f t="shared" si="29"/>
        <v>0</v>
      </c>
      <c r="AG233" s="418">
        <f t="shared" si="29"/>
        <v>0</v>
      </c>
      <c r="AH233" s="420">
        <f t="shared" si="29"/>
        <v>0</v>
      </c>
      <c r="AI233" s="427"/>
      <c r="AJ233" s="418">
        <f>SUM(AJ201:AJ232)</f>
        <v>0</v>
      </c>
      <c r="AK233" s="425">
        <f>SUM(AK201:AK232)</f>
        <v>0</v>
      </c>
      <c r="AL233" s="426"/>
    </row>
    <row r="234" spans="1:38" ht="12.75" customHeight="1" thickTop="1" x14ac:dyDescent="0.2">
      <c r="A234" s="28"/>
      <c r="B234" s="34"/>
      <c r="C234" s="34"/>
      <c r="D234" s="34"/>
      <c r="E234" s="34"/>
      <c r="F234" s="34"/>
      <c r="G234" s="135"/>
      <c r="H234" s="34"/>
      <c r="I234" s="35"/>
      <c r="J234" s="306"/>
      <c r="K234" s="306"/>
      <c r="L234" s="34"/>
      <c r="M234" s="34"/>
      <c r="N234" s="34"/>
      <c r="O234" s="34"/>
      <c r="P234" s="34"/>
      <c r="Q234" s="34"/>
      <c r="R234" s="34"/>
      <c r="S234" s="28"/>
      <c r="T234" s="28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28"/>
    </row>
    <row r="235" spans="1:38" ht="12.75" customHeight="1" x14ac:dyDescent="0.2">
      <c r="A235" s="21"/>
      <c r="B235" s="21"/>
      <c r="C235" s="21"/>
      <c r="D235" s="21"/>
      <c r="E235" s="21"/>
      <c r="F235" s="21"/>
      <c r="G235" s="552" t="str">
        <f>APRIL!G10</f>
        <v>UNITED STEELWORKERS - LOCAL UNION</v>
      </c>
      <c r="H235" s="552"/>
      <c r="I235" s="552"/>
      <c r="J235" s="93"/>
      <c r="K235" s="301"/>
      <c r="L235" s="21"/>
      <c r="M235" s="21"/>
      <c r="N235" s="21"/>
      <c r="O235" s="21"/>
      <c r="P235" s="21"/>
      <c r="Q235" s="21"/>
      <c r="R235" s="21"/>
      <c r="S235" s="21"/>
      <c r="T235" s="21"/>
      <c r="U235" s="36"/>
      <c r="V235" s="36"/>
      <c r="W235" s="36"/>
      <c r="X235" s="36"/>
      <c r="Y235" s="36"/>
      <c r="Z235" s="36"/>
      <c r="AA235" s="37" t="str">
        <f>$AA$10</f>
        <v>FINANCIAL SECRETARY'S CASH BOOK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21"/>
    </row>
    <row r="236" spans="1:38" s="152" customFormat="1" ht="12.75" customHeight="1" x14ac:dyDescent="0.2">
      <c r="A236" s="141"/>
      <c r="B236" s="139" t="str">
        <f>B191</f>
        <v>Month</v>
      </c>
      <c r="C236" s="73" t="str">
        <f>C191</f>
        <v>MAY</v>
      </c>
      <c r="D236" s="139" t="str">
        <f>D191</f>
        <v>Year</v>
      </c>
      <c r="E236" s="30">
        <f>E191</f>
        <v>0</v>
      </c>
      <c r="F236" s="141"/>
      <c r="G236" s="149"/>
      <c r="H236" s="141"/>
      <c r="I236" s="150"/>
      <c r="J236" s="302"/>
      <c r="K236" s="302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39"/>
      <c r="AJ236" s="151" t="str">
        <f>C236</f>
        <v>MAY</v>
      </c>
      <c r="AK236" s="30">
        <f>E236</f>
        <v>0</v>
      </c>
      <c r="AL236" s="141"/>
    </row>
    <row r="237" spans="1:38" s="152" customFormat="1" ht="12.75" customHeight="1" x14ac:dyDescent="0.2">
      <c r="A237" s="141"/>
      <c r="B237" s="139" t="str">
        <f>B192</f>
        <v>Page No.</v>
      </c>
      <c r="C237" s="148">
        <f>C192+1</f>
        <v>6</v>
      </c>
      <c r="D237" s="141"/>
      <c r="E237" s="141"/>
      <c r="F237" s="141"/>
      <c r="G237" s="149"/>
      <c r="H237" s="141"/>
      <c r="I237" s="150" t="s">
        <v>53</v>
      </c>
      <c r="J237" s="302"/>
      <c r="K237" s="302"/>
      <c r="L237" s="150"/>
      <c r="M237" s="141"/>
      <c r="N237" s="141"/>
      <c r="O237" s="141"/>
      <c r="P237" s="139"/>
      <c r="Q237" s="141"/>
      <c r="R237" s="139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53" t="s">
        <v>54</v>
      </c>
      <c r="AC237" s="141"/>
      <c r="AD237" s="141"/>
      <c r="AE237" s="141"/>
      <c r="AF237" s="141"/>
      <c r="AG237" s="141"/>
      <c r="AH237" s="141"/>
      <c r="AI237" s="139" t="str">
        <f>B237</f>
        <v>Page No.</v>
      </c>
      <c r="AJ237" s="148">
        <f>C237</f>
        <v>6</v>
      </c>
      <c r="AK237" s="154"/>
      <c r="AL237" s="155"/>
    </row>
    <row r="238" spans="1:38" ht="12.75" customHeight="1" x14ac:dyDescent="0.2">
      <c r="A238" s="3"/>
      <c r="B238" s="3"/>
      <c r="C238" s="3"/>
      <c r="D238" s="3"/>
      <c r="E238" s="3"/>
      <c r="F238" s="3"/>
      <c r="G238" s="129"/>
      <c r="H238" s="3"/>
      <c r="I238" s="5"/>
      <c r="J238" s="106"/>
      <c r="K238" s="106"/>
      <c r="L238" s="21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1"/>
      <c r="AF238" s="3"/>
      <c r="AG238" s="3"/>
      <c r="AH238" s="3"/>
      <c r="AI238" s="3"/>
      <c r="AJ238" s="3"/>
      <c r="AK238" s="3" t="s">
        <v>239</v>
      </c>
      <c r="AL238" s="3"/>
    </row>
    <row r="239" spans="1:38" ht="12.75" customHeight="1" x14ac:dyDescent="0.2">
      <c r="A239" s="26"/>
      <c r="B239" s="26"/>
      <c r="C239" s="26"/>
      <c r="D239" s="26"/>
      <c r="E239" s="26"/>
      <c r="F239" s="26"/>
      <c r="G239" s="130"/>
      <c r="H239" s="26"/>
      <c r="I239" s="27"/>
      <c r="J239" s="303"/>
      <c r="K239" s="303"/>
      <c r="L239" s="27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7"/>
      <c r="AF239" s="26"/>
      <c r="AG239" s="26"/>
      <c r="AH239" s="26"/>
      <c r="AI239" s="26"/>
      <c r="AJ239" s="26"/>
      <c r="AK239" s="26"/>
      <c r="AL239" s="26"/>
    </row>
    <row r="240" spans="1:38" customFormat="1" ht="12.75" customHeight="1" x14ac:dyDescent="0.2">
      <c r="A240" s="1"/>
      <c r="B240" s="3"/>
      <c r="C240" s="3" t="s">
        <v>55</v>
      </c>
      <c r="D240" s="3"/>
      <c r="E240" s="13"/>
      <c r="F240" s="1"/>
      <c r="G240" s="131"/>
      <c r="H240" s="2" t="s">
        <v>56</v>
      </c>
      <c r="I240" s="99"/>
      <c r="J240" s="550" t="s">
        <v>264</v>
      </c>
      <c r="K240" s="551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4"/>
      <c r="AJ240" s="3"/>
      <c r="AK240" s="1"/>
      <c r="AL240" s="3"/>
    </row>
    <row r="241" spans="1:38" customFormat="1" ht="12.75" customHeight="1" x14ac:dyDescent="0.2">
      <c r="A241" s="1"/>
      <c r="B241" s="3"/>
      <c r="C241" s="3"/>
      <c r="D241" s="3"/>
      <c r="E241" s="13"/>
      <c r="F241" s="1"/>
      <c r="G241" s="131"/>
      <c r="H241" s="14"/>
      <c r="I241" s="100"/>
      <c r="J241" s="106"/>
      <c r="K241" s="67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4"/>
      <c r="AJ241" s="3"/>
      <c r="AK241" s="1"/>
      <c r="AL241" s="3"/>
    </row>
    <row r="242" spans="1:38" customFormat="1" ht="12.75" customHeight="1" thickBot="1" x14ac:dyDescent="0.25">
      <c r="A242" s="164"/>
      <c r="B242" s="165">
        <v>1</v>
      </c>
      <c r="C242" s="165">
        <v>2</v>
      </c>
      <c r="D242" s="165">
        <v>3</v>
      </c>
      <c r="E242" s="166">
        <v>4</v>
      </c>
      <c r="F242" s="167">
        <v>5</v>
      </c>
      <c r="G242" s="168"/>
      <c r="H242" s="167">
        <v>7</v>
      </c>
      <c r="I242" s="169">
        <v>8</v>
      </c>
      <c r="J242" s="304">
        <v>9</v>
      </c>
      <c r="K242" s="305">
        <v>10</v>
      </c>
      <c r="L242" s="165">
        <v>11</v>
      </c>
      <c r="M242" s="165" t="s">
        <v>1</v>
      </c>
      <c r="N242" s="165">
        <v>12</v>
      </c>
      <c r="O242" s="165">
        <v>13</v>
      </c>
      <c r="P242" s="165">
        <v>14</v>
      </c>
      <c r="Q242" s="165">
        <v>15</v>
      </c>
      <c r="R242" s="167" t="s">
        <v>2</v>
      </c>
      <c r="S242" s="170"/>
      <c r="T242" s="164"/>
      <c r="U242" s="165">
        <v>16</v>
      </c>
      <c r="V242" s="165">
        <v>17</v>
      </c>
      <c r="W242" s="165">
        <v>18</v>
      </c>
      <c r="X242" s="165">
        <v>19</v>
      </c>
      <c r="Y242" s="165">
        <v>20</v>
      </c>
      <c r="Z242" s="165" t="s">
        <v>3</v>
      </c>
      <c r="AA242" s="165">
        <v>21</v>
      </c>
      <c r="AB242" s="165">
        <v>22</v>
      </c>
      <c r="AC242" s="165">
        <v>23</v>
      </c>
      <c r="AD242" s="165">
        <v>24</v>
      </c>
      <c r="AE242" s="165">
        <v>25</v>
      </c>
      <c r="AF242" s="165">
        <v>26</v>
      </c>
      <c r="AG242" s="165">
        <v>27</v>
      </c>
      <c r="AH242" s="165">
        <v>28</v>
      </c>
      <c r="AI242" s="171">
        <v>29</v>
      </c>
      <c r="AJ242" s="165">
        <v>30</v>
      </c>
      <c r="AK242" s="167">
        <v>31</v>
      </c>
      <c r="AL242" s="170"/>
    </row>
    <row r="243" spans="1:38" s="4" customFormat="1" ht="12.75" customHeight="1" thickTop="1" x14ac:dyDescent="0.2">
      <c r="A243" s="1"/>
      <c r="B243" s="89" t="s">
        <v>4</v>
      </c>
      <c r="C243" s="101"/>
      <c r="D243" s="89" t="s">
        <v>5</v>
      </c>
      <c r="E243" s="89" t="s">
        <v>6</v>
      </c>
      <c r="F243" s="88" t="s">
        <v>7</v>
      </c>
      <c r="G243" s="132"/>
      <c r="H243" s="88"/>
      <c r="I243" s="103"/>
      <c r="J243" s="89"/>
      <c r="K243" s="88"/>
      <c r="L243" s="89"/>
      <c r="M243" s="89"/>
      <c r="N243" s="89"/>
      <c r="O243" s="104"/>
      <c r="P243" s="163"/>
      <c r="Q243" s="107" t="s">
        <v>272</v>
      </c>
      <c r="R243" s="160" t="s">
        <v>273</v>
      </c>
      <c r="S243" s="106"/>
      <c r="T243" s="67"/>
      <c r="U243" s="542" t="s">
        <v>265</v>
      </c>
      <c r="V243" s="543"/>
      <c r="W243" s="543"/>
      <c r="X243" s="543"/>
      <c r="Y243" s="544"/>
      <c r="Z243" s="89" t="s">
        <v>10</v>
      </c>
      <c r="AA243" s="89" t="s">
        <v>11</v>
      </c>
      <c r="AB243" s="89" t="s">
        <v>205</v>
      </c>
      <c r="AC243" s="89" t="s">
        <v>12</v>
      </c>
      <c r="AD243" s="89" t="s">
        <v>13</v>
      </c>
      <c r="AE243" s="89" t="s">
        <v>14</v>
      </c>
      <c r="AF243" s="89"/>
      <c r="AG243" s="89"/>
      <c r="AH243" s="104"/>
      <c r="AI243" s="105"/>
      <c r="AJ243" s="89" t="s">
        <v>15</v>
      </c>
      <c r="AK243" s="88" t="s">
        <v>7</v>
      </c>
      <c r="AL243" s="3"/>
    </row>
    <row r="244" spans="1:38" s="4" customFormat="1" ht="12.75" customHeight="1" x14ac:dyDescent="0.2">
      <c r="A244" s="1"/>
      <c r="B244" s="89" t="s">
        <v>8</v>
      </c>
      <c r="C244" s="89" t="s">
        <v>16</v>
      </c>
      <c r="D244" s="89" t="s">
        <v>17</v>
      </c>
      <c r="E244" s="89" t="s">
        <v>8</v>
      </c>
      <c r="F244" s="88" t="s">
        <v>18</v>
      </c>
      <c r="G244" s="132" t="s">
        <v>19</v>
      </c>
      <c r="H244" s="88" t="s">
        <v>20</v>
      </c>
      <c r="I244" s="103" t="s">
        <v>242</v>
      </c>
      <c r="J244" s="89" t="s">
        <v>21</v>
      </c>
      <c r="K244" s="88" t="s">
        <v>22</v>
      </c>
      <c r="L244" s="107" t="s">
        <v>235</v>
      </c>
      <c r="M244" s="107" t="s">
        <v>236</v>
      </c>
      <c r="N244" s="107" t="s">
        <v>237</v>
      </c>
      <c r="O244" s="104"/>
      <c r="P244" s="158" t="s">
        <v>23</v>
      </c>
      <c r="Q244" s="107" t="s">
        <v>8</v>
      </c>
      <c r="R244" s="160" t="s">
        <v>8</v>
      </c>
      <c r="S244" s="106"/>
      <c r="T244" s="67"/>
      <c r="U244" s="89" t="s">
        <v>25</v>
      </c>
      <c r="V244" s="89" t="s">
        <v>26</v>
      </c>
      <c r="W244" s="101" t="s">
        <v>27</v>
      </c>
      <c r="X244" s="89" t="s">
        <v>28</v>
      </c>
      <c r="Y244" s="89" t="s">
        <v>136</v>
      </c>
      <c r="Z244" s="89" t="s">
        <v>261</v>
      </c>
      <c r="AA244" s="89" t="s">
        <v>137</v>
      </c>
      <c r="AB244" s="89" t="s">
        <v>204</v>
      </c>
      <c r="AC244" s="89" t="s">
        <v>30</v>
      </c>
      <c r="AD244" s="89" t="s">
        <v>140</v>
      </c>
      <c r="AE244" s="89" t="s">
        <v>31</v>
      </c>
      <c r="AF244" s="89" t="s">
        <v>32</v>
      </c>
      <c r="AG244" s="89" t="s">
        <v>206</v>
      </c>
      <c r="AH244" s="104" t="s">
        <v>16</v>
      </c>
      <c r="AI244" s="102" t="s">
        <v>34</v>
      </c>
      <c r="AJ244" s="89" t="s">
        <v>35</v>
      </c>
      <c r="AK244" s="88" t="s">
        <v>18</v>
      </c>
      <c r="AL244" s="3"/>
    </row>
    <row r="245" spans="1:38" s="4" customFormat="1" ht="12.75" customHeight="1" thickBot="1" x14ac:dyDescent="0.25">
      <c r="A245" s="6"/>
      <c r="B245" s="90" t="s">
        <v>36</v>
      </c>
      <c r="C245" s="90" t="s">
        <v>37</v>
      </c>
      <c r="D245" s="90" t="s">
        <v>38</v>
      </c>
      <c r="E245" s="90" t="s">
        <v>39</v>
      </c>
      <c r="F245" s="108" t="s">
        <v>40</v>
      </c>
      <c r="G245" s="133"/>
      <c r="H245" s="108"/>
      <c r="I245" s="109" t="s">
        <v>41</v>
      </c>
      <c r="J245" s="90"/>
      <c r="K245" s="108"/>
      <c r="L245" s="110"/>
      <c r="M245" s="110"/>
      <c r="N245" s="110" t="s">
        <v>238</v>
      </c>
      <c r="O245" s="111"/>
      <c r="P245" s="159"/>
      <c r="Q245" s="161" t="s">
        <v>24</v>
      </c>
      <c r="R245" s="162" t="s">
        <v>24</v>
      </c>
      <c r="S245" s="113"/>
      <c r="T245" s="78"/>
      <c r="U245" s="90" t="s">
        <v>42</v>
      </c>
      <c r="V245" s="90" t="s">
        <v>43</v>
      </c>
      <c r="W245" s="90"/>
      <c r="X245" s="90" t="s">
        <v>44</v>
      </c>
      <c r="Y245" s="90" t="s">
        <v>30</v>
      </c>
      <c r="Z245" s="90" t="s">
        <v>30</v>
      </c>
      <c r="AA245" s="90" t="s">
        <v>138</v>
      </c>
      <c r="AB245" s="90" t="s">
        <v>15</v>
      </c>
      <c r="AC245" s="90" t="s">
        <v>139</v>
      </c>
      <c r="AD245" s="90" t="s">
        <v>141</v>
      </c>
      <c r="AE245" s="90" t="s">
        <v>47</v>
      </c>
      <c r="AF245" s="90" t="s">
        <v>48</v>
      </c>
      <c r="AG245" s="90" t="s">
        <v>15</v>
      </c>
      <c r="AH245" s="111" t="s">
        <v>30</v>
      </c>
      <c r="AI245" s="112"/>
      <c r="AJ245" s="90" t="s">
        <v>49</v>
      </c>
      <c r="AK245" s="108" t="s">
        <v>189</v>
      </c>
      <c r="AL245" s="7"/>
    </row>
    <row r="246" spans="1:38" s="301" customFormat="1" ht="12.75" customHeight="1" thickTop="1" x14ac:dyDescent="0.2">
      <c r="A246" s="331"/>
      <c r="B246" s="363">
        <f>B233</f>
        <v>0</v>
      </c>
      <c r="C246" s="363">
        <f>C233</f>
        <v>0</v>
      </c>
      <c r="D246" s="363">
        <f>D233</f>
        <v>0</v>
      </c>
      <c r="E246" s="363">
        <f>E233</f>
        <v>0</v>
      </c>
      <c r="F246" s="362">
        <f>F233</f>
        <v>0</v>
      </c>
      <c r="G246" s="134" t="str">
        <f>G7</f>
        <v>MAY</v>
      </c>
      <c r="H246" s="334" t="s">
        <v>58</v>
      </c>
      <c r="I246" s="412"/>
      <c r="J246" s="397">
        <f t="shared" ref="J246:R246" si="30">J233</f>
        <v>0</v>
      </c>
      <c r="K246" s="362">
        <f t="shared" si="30"/>
        <v>0</v>
      </c>
      <c r="L246" s="363">
        <f t="shared" si="30"/>
        <v>0</v>
      </c>
      <c r="M246" s="363">
        <f t="shared" si="30"/>
        <v>0</v>
      </c>
      <c r="N246" s="363">
        <f t="shared" si="30"/>
        <v>0</v>
      </c>
      <c r="O246" s="361">
        <f t="shared" si="30"/>
        <v>0</v>
      </c>
      <c r="P246" s="394">
        <f t="shared" si="30"/>
        <v>0</v>
      </c>
      <c r="Q246" s="363">
        <f t="shared" si="30"/>
        <v>0</v>
      </c>
      <c r="R246" s="362">
        <f t="shared" si="30"/>
        <v>0</v>
      </c>
      <c r="S246" s="332"/>
      <c r="T246" s="331"/>
      <c r="U246" s="363">
        <f t="shared" ref="U246:AH246" si="31">U233</f>
        <v>0</v>
      </c>
      <c r="V246" s="363">
        <f t="shared" si="31"/>
        <v>0</v>
      </c>
      <c r="W246" s="363">
        <f t="shared" si="31"/>
        <v>0</v>
      </c>
      <c r="X246" s="363">
        <f t="shared" si="31"/>
        <v>0</v>
      </c>
      <c r="Y246" s="363">
        <f t="shared" si="31"/>
        <v>0</v>
      </c>
      <c r="Z246" s="363">
        <f t="shared" si="31"/>
        <v>0</v>
      </c>
      <c r="AA246" s="363">
        <f t="shared" si="31"/>
        <v>0</v>
      </c>
      <c r="AB246" s="363">
        <f t="shared" si="31"/>
        <v>0</v>
      </c>
      <c r="AC246" s="363">
        <f t="shared" si="31"/>
        <v>0</v>
      </c>
      <c r="AD246" s="363">
        <f t="shared" si="31"/>
        <v>0</v>
      </c>
      <c r="AE246" s="363">
        <f t="shared" si="31"/>
        <v>0</v>
      </c>
      <c r="AF246" s="363">
        <f t="shared" si="31"/>
        <v>0</v>
      </c>
      <c r="AG246" s="363">
        <f t="shared" si="31"/>
        <v>0</v>
      </c>
      <c r="AH246" s="361">
        <f t="shared" si="31"/>
        <v>0</v>
      </c>
      <c r="AI246" s="333"/>
      <c r="AJ246" s="363">
        <f>AJ233</f>
        <v>0</v>
      </c>
      <c r="AK246" s="362">
        <f>AK233</f>
        <v>0</v>
      </c>
      <c r="AL246" s="332"/>
    </row>
    <row r="247" spans="1:38" s="21" customFormat="1" ht="12.75" customHeight="1" x14ac:dyDescent="0.2">
      <c r="A247" s="8">
        <v>1</v>
      </c>
      <c r="B247" s="400"/>
      <c r="C247" s="400"/>
      <c r="D247" s="400"/>
      <c r="E247" s="400"/>
      <c r="F247" s="401"/>
      <c r="G247" s="471"/>
      <c r="H247" s="477"/>
      <c r="I247" s="472"/>
      <c r="J247" s="363">
        <f t="shared" ref="J247:J277" si="32">SUM(B247:F247)</f>
        <v>0</v>
      </c>
      <c r="K247" s="362">
        <f t="shared" ref="K247:K277" si="33">SUM(U247:AK247)-SUM(L247:R247)</f>
        <v>0</v>
      </c>
      <c r="L247" s="400"/>
      <c r="M247" s="400"/>
      <c r="N247" s="400"/>
      <c r="O247" s="406"/>
      <c r="P247" s="409"/>
      <c r="Q247" s="400"/>
      <c r="R247" s="401"/>
      <c r="S247" s="16" t="s">
        <v>59</v>
      </c>
      <c r="T247" s="8">
        <v>1</v>
      </c>
      <c r="U247" s="400"/>
      <c r="V247" s="400"/>
      <c r="W247" s="400"/>
      <c r="X247" s="400"/>
      <c r="Y247" s="400"/>
      <c r="Z247" s="400"/>
      <c r="AA247" s="400"/>
      <c r="AB247" s="400"/>
      <c r="AC247" s="400"/>
      <c r="AD247" s="400"/>
      <c r="AE247" s="400"/>
      <c r="AF247" s="400"/>
      <c r="AG247" s="400"/>
      <c r="AH247" s="406"/>
      <c r="AI247" s="477"/>
      <c r="AJ247" s="400"/>
      <c r="AK247" s="401"/>
      <c r="AL247" s="16" t="s">
        <v>59</v>
      </c>
    </row>
    <row r="248" spans="1:38" s="21" customFormat="1" ht="12.75" customHeight="1" x14ac:dyDescent="0.2">
      <c r="A248" s="8">
        <v>2</v>
      </c>
      <c r="B248" s="400"/>
      <c r="C248" s="400"/>
      <c r="D248" s="400"/>
      <c r="E248" s="400"/>
      <c r="F248" s="401"/>
      <c r="G248" s="471"/>
      <c r="H248" s="477"/>
      <c r="I248" s="472"/>
      <c r="J248" s="363">
        <f t="shared" si="32"/>
        <v>0</v>
      </c>
      <c r="K248" s="362">
        <f t="shared" si="33"/>
        <v>0</v>
      </c>
      <c r="L248" s="400"/>
      <c r="M248" s="400"/>
      <c r="N248" s="400"/>
      <c r="O248" s="406"/>
      <c r="P248" s="409"/>
      <c r="Q248" s="400"/>
      <c r="R248" s="401"/>
      <c r="S248" s="16" t="s">
        <v>60</v>
      </c>
      <c r="T248" s="8">
        <v>2</v>
      </c>
      <c r="U248" s="400"/>
      <c r="V248" s="400"/>
      <c r="W248" s="400"/>
      <c r="X248" s="400"/>
      <c r="Y248" s="400"/>
      <c r="Z248" s="400"/>
      <c r="AA248" s="400"/>
      <c r="AB248" s="400"/>
      <c r="AC248" s="400"/>
      <c r="AD248" s="400"/>
      <c r="AE248" s="400"/>
      <c r="AF248" s="400"/>
      <c r="AG248" s="400"/>
      <c r="AH248" s="406"/>
      <c r="AI248" s="477"/>
      <c r="AJ248" s="400"/>
      <c r="AK248" s="401"/>
      <c r="AL248" s="16" t="s">
        <v>60</v>
      </c>
    </row>
    <row r="249" spans="1:38" s="21" customFormat="1" ht="12.75" customHeight="1" x14ac:dyDescent="0.2">
      <c r="A249" s="8">
        <v>3</v>
      </c>
      <c r="B249" s="400"/>
      <c r="C249" s="400"/>
      <c r="D249" s="400"/>
      <c r="E249" s="400"/>
      <c r="F249" s="401"/>
      <c r="G249" s="471"/>
      <c r="H249" s="477"/>
      <c r="I249" s="472"/>
      <c r="J249" s="363">
        <f t="shared" si="32"/>
        <v>0</v>
      </c>
      <c r="K249" s="362">
        <f t="shared" si="33"/>
        <v>0</v>
      </c>
      <c r="L249" s="400"/>
      <c r="M249" s="400"/>
      <c r="N249" s="400"/>
      <c r="O249" s="406"/>
      <c r="P249" s="409"/>
      <c r="Q249" s="400"/>
      <c r="R249" s="401"/>
      <c r="S249" s="16" t="s">
        <v>61</v>
      </c>
      <c r="T249" s="8">
        <v>3</v>
      </c>
      <c r="U249" s="400"/>
      <c r="V249" s="400"/>
      <c r="W249" s="400"/>
      <c r="X249" s="400"/>
      <c r="Y249" s="400"/>
      <c r="Z249" s="400"/>
      <c r="AA249" s="400"/>
      <c r="AB249" s="400"/>
      <c r="AC249" s="400"/>
      <c r="AD249" s="400"/>
      <c r="AE249" s="400"/>
      <c r="AF249" s="400"/>
      <c r="AG249" s="400"/>
      <c r="AH249" s="406"/>
      <c r="AI249" s="477"/>
      <c r="AJ249" s="400"/>
      <c r="AK249" s="401"/>
      <c r="AL249" s="16" t="s">
        <v>61</v>
      </c>
    </row>
    <row r="250" spans="1:38" s="21" customFormat="1" ht="12.75" customHeight="1" x14ac:dyDescent="0.2">
      <c r="A250" s="8">
        <v>4</v>
      </c>
      <c r="B250" s="400"/>
      <c r="C250" s="400"/>
      <c r="D250" s="400"/>
      <c r="E250" s="400"/>
      <c r="F250" s="401"/>
      <c r="G250" s="471"/>
      <c r="H250" s="477"/>
      <c r="I250" s="472"/>
      <c r="J250" s="363">
        <f t="shared" si="32"/>
        <v>0</v>
      </c>
      <c r="K250" s="362">
        <f t="shared" si="33"/>
        <v>0</v>
      </c>
      <c r="L250" s="400"/>
      <c r="M250" s="400"/>
      <c r="N250" s="400"/>
      <c r="O250" s="406"/>
      <c r="P250" s="409"/>
      <c r="Q250" s="400"/>
      <c r="R250" s="401"/>
      <c r="S250" s="16" t="s">
        <v>62</v>
      </c>
      <c r="T250" s="8">
        <v>4</v>
      </c>
      <c r="U250" s="400"/>
      <c r="V250" s="400"/>
      <c r="W250" s="400"/>
      <c r="X250" s="400"/>
      <c r="Y250" s="400"/>
      <c r="Z250" s="400"/>
      <c r="AA250" s="400"/>
      <c r="AB250" s="400"/>
      <c r="AC250" s="400"/>
      <c r="AD250" s="400"/>
      <c r="AE250" s="400"/>
      <c r="AF250" s="400"/>
      <c r="AG250" s="400"/>
      <c r="AH250" s="406"/>
      <c r="AI250" s="477"/>
      <c r="AJ250" s="400"/>
      <c r="AK250" s="401"/>
      <c r="AL250" s="16" t="s">
        <v>62</v>
      </c>
    </row>
    <row r="251" spans="1:38" s="21" customFormat="1" ht="12.75" customHeight="1" x14ac:dyDescent="0.2">
      <c r="A251" s="8">
        <v>5</v>
      </c>
      <c r="B251" s="400"/>
      <c r="C251" s="400"/>
      <c r="D251" s="400"/>
      <c r="E251" s="400"/>
      <c r="F251" s="401"/>
      <c r="G251" s="471"/>
      <c r="H251" s="477"/>
      <c r="I251" s="472"/>
      <c r="J251" s="363">
        <f t="shared" si="32"/>
        <v>0</v>
      </c>
      <c r="K251" s="362">
        <f t="shared" si="33"/>
        <v>0</v>
      </c>
      <c r="L251" s="400"/>
      <c r="M251" s="400"/>
      <c r="N251" s="400"/>
      <c r="O251" s="406"/>
      <c r="P251" s="409"/>
      <c r="Q251" s="400"/>
      <c r="R251" s="401"/>
      <c r="S251" s="16" t="s">
        <v>63</v>
      </c>
      <c r="T251" s="8">
        <v>5</v>
      </c>
      <c r="U251" s="400"/>
      <c r="V251" s="400"/>
      <c r="W251" s="400"/>
      <c r="X251" s="400"/>
      <c r="Y251" s="400"/>
      <c r="Z251" s="400"/>
      <c r="AA251" s="400"/>
      <c r="AB251" s="400"/>
      <c r="AC251" s="400"/>
      <c r="AD251" s="400"/>
      <c r="AE251" s="400"/>
      <c r="AF251" s="400"/>
      <c r="AG251" s="400"/>
      <c r="AH251" s="406"/>
      <c r="AI251" s="477"/>
      <c r="AJ251" s="400"/>
      <c r="AK251" s="401"/>
      <c r="AL251" s="16" t="s">
        <v>63</v>
      </c>
    </row>
    <row r="252" spans="1:38" s="21" customFormat="1" ht="12.75" customHeight="1" x14ac:dyDescent="0.2">
      <c r="A252" s="17">
        <v>6</v>
      </c>
      <c r="B252" s="402"/>
      <c r="C252" s="402"/>
      <c r="D252" s="402"/>
      <c r="E252" s="402"/>
      <c r="F252" s="403"/>
      <c r="G252" s="473"/>
      <c r="H252" s="478"/>
      <c r="I252" s="474"/>
      <c r="J252" s="363">
        <f t="shared" si="32"/>
        <v>0</v>
      </c>
      <c r="K252" s="362">
        <f t="shared" si="33"/>
        <v>0</v>
      </c>
      <c r="L252" s="402"/>
      <c r="M252" s="402"/>
      <c r="N252" s="402"/>
      <c r="O252" s="407"/>
      <c r="P252" s="410"/>
      <c r="Q252" s="402"/>
      <c r="R252" s="403"/>
      <c r="S252" s="18" t="s">
        <v>64</v>
      </c>
      <c r="T252" s="17">
        <v>6</v>
      </c>
      <c r="U252" s="402"/>
      <c r="V252" s="402"/>
      <c r="W252" s="402"/>
      <c r="X252" s="402"/>
      <c r="Y252" s="402"/>
      <c r="Z252" s="402"/>
      <c r="AA252" s="402"/>
      <c r="AB252" s="402"/>
      <c r="AC252" s="402"/>
      <c r="AD252" s="402"/>
      <c r="AE252" s="402"/>
      <c r="AF252" s="402"/>
      <c r="AG252" s="402"/>
      <c r="AH252" s="407"/>
      <c r="AI252" s="478"/>
      <c r="AJ252" s="402"/>
      <c r="AK252" s="403"/>
      <c r="AL252" s="18" t="s">
        <v>64</v>
      </c>
    </row>
    <row r="253" spans="1:38" s="21" customFormat="1" ht="12.75" customHeight="1" x14ac:dyDescent="0.2">
      <c r="A253" s="8">
        <v>7</v>
      </c>
      <c r="B253" s="400"/>
      <c r="C253" s="400"/>
      <c r="D253" s="400"/>
      <c r="E253" s="400"/>
      <c r="F253" s="401"/>
      <c r="G253" s="471"/>
      <c r="H253" s="477"/>
      <c r="I253" s="472"/>
      <c r="J253" s="363">
        <f t="shared" si="32"/>
        <v>0</v>
      </c>
      <c r="K253" s="362">
        <f t="shared" si="33"/>
        <v>0</v>
      </c>
      <c r="L253" s="400"/>
      <c r="M253" s="400"/>
      <c r="N253" s="400"/>
      <c r="O253" s="406"/>
      <c r="P253" s="409"/>
      <c r="Q253" s="400"/>
      <c r="R253" s="401"/>
      <c r="S253" s="16" t="s">
        <v>65</v>
      </c>
      <c r="T253" s="8">
        <v>7</v>
      </c>
      <c r="U253" s="400"/>
      <c r="V253" s="400"/>
      <c r="W253" s="400"/>
      <c r="X253" s="400"/>
      <c r="Y253" s="400"/>
      <c r="Z253" s="400"/>
      <c r="AA253" s="400"/>
      <c r="AB253" s="400"/>
      <c r="AC253" s="400"/>
      <c r="AD253" s="400"/>
      <c r="AE253" s="400"/>
      <c r="AF253" s="400"/>
      <c r="AG253" s="400"/>
      <c r="AH253" s="406"/>
      <c r="AI253" s="477"/>
      <c r="AJ253" s="400"/>
      <c r="AK253" s="401"/>
      <c r="AL253" s="16" t="s">
        <v>65</v>
      </c>
    </row>
    <row r="254" spans="1:38" s="21" customFormat="1" ht="12.75" customHeight="1" x14ac:dyDescent="0.2">
      <c r="A254" s="8">
        <v>8</v>
      </c>
      <c r="B254" s="400"/>
      <c r="C254" s="400"/>
      <c r="D254" s="400"/>
      <c r="E254" s="400"/>
      <c r="F254" s="401"/>
      <c r="G254" s="471"/>
      <c r="H254" s="477"/>
      <c r="I254" s="472"/>
      <c r="J254" s="363">
        <f t="shared" si="32"/>
        <v>0</v>
      </c>
      <c r="K254" s="362">
        <f t="shared" si="33"/>
        <v>0</v>
      </c>
      <c r="L254" s="400"/>
      <c r="M254" s="400"/>
      <c r="N254" s="400"/>
      <c r="O254" s="406"/>
      <c r="P254" s="409"/>
      <c r="Q254" s="400"/>
      <c r="R254" s="401"/>
      <c r="S254" s="16" t="s">
        <v>66</v>
      </c>
      <c r="T254" s="8">
        <v>8</v>
      </c>
      <c r="U254" s="400"/>
      <c r="V254" s="400"/>
      <c r="W254" s="400"/>
      <c r="X254" s="400"/>
      <c r="Y254" s="400"/>
      <c r="Z254" s="400"/>
      <c r="AA254" s="400"/>
      <c r="AB254" s="400"/>
      <c r="AC254" s="400"/>
      <c r="AD254" s="400"/>
      <c r="AE254" s="400"/>
      <c r="AF254" s="400"/>
      <c r="AG254" s="400"/>
      <c r="AH254" s="406"/>
      <c r="AI254" s="477"/>
      <c r="AJ254" s="400"/>
      <c r="AK254" s="401"/>
      <c r="AL254" s="16" t="s">
        <v>66</v>
      </c>
    </row>
    <row r="255" spans="1:38" s="21" customFormat="1" ht="12.75" customHeight="1" x14ac:dyDescent="0.2">
      <c r="A255" s="8">
        <v>9</v>
      </c>
      <c r="B255" s="400"/>
      <c r="C255" s="400"/>
      <c r="D255" s="400"/>
      <c r="E255" s="400"/>
      <c r="F255" s="401"/>
      <c r="G255" s="471"/>
      <c r="H255" s="477"/>
      <c r="I255" s="472"/>
      <c r="J255" s="363">
        <f t="shared" si="32"/>
        <v>0</v>
      </c>
      <c r="K255" s="362">
        <f t="shared" si="33"/>
        <v>0</v>
      </c>
      <c r="L255" s="400"/>
      <c r="M255" s="400"/>
      <c r="N255" s="400"/>
      <c r="O255" s="406"/>
      <c r="P255" s="409"/>
      <c r="Q255" s="400"/>
      <c r="R255" s="401"/>
      <c r="S255" s="16" t="s">
        <v>67</v>
      </c>
      <c r="T255" s="8">
        <v>9</v>
      </c>
      <c r="U255" s="400"/>
      <c r="V255" s="400"/>
      <c r="W255" s="400"/>
      <c r="X255" s="400"/>
      <c r="Y255" s="400"/>
      <c r="Z255" s="400"/>
      <c r="AA255" s="400"/>
      <c r="AB255" s="400"/>
      <c r="AC255" s="400"/>
      <c r="AD255" s="400"/>
      <c r="AE255" s="400"/>
      <c r="AF255" s="400"/>
      <c r="AG255" s="400"/>
      <c r="AH255" s="406"/>
      <c r="AI255" s="477"/>
      <c r="AJ255" s="400"/>
      <c r="AK255" s="401"/>
      <c r="AL255" s="16" t="s">
        <v>67</v>
      </c>
    </row>
    <row r="256" spans="1:38" s="21" customFormat="1" ht="12.75" customHeight="1" x14ac:dyDescent="0.2">
      <c r="A256" s="8">
        <v>10</v>
      </c>
      <c r="B256" s="400"/>
      <c r="C256" s="400"/>
      <c r="D256" s="400"/>
      <c r="E256" s="400"/>
      <c r="F256" s="401"/>
      <c r="G256" s="471"/>
      <c r="H256" s="477"/>
      <c r="I256" s="472"/>
      <c r="J256" s="363">
        <f t="shared" si="32"/>
        <v>0</v>
      </c>
      <c r="K256" s="362">
        <f t="shared" si="33"/>
        <v>0</v>
      </c>
      <c r="L256" s="400"/>
      <c r="M256" s="400"/>
      <c r="N256" s="400"/>
      <c r="O256" s="406"/>
      <c r="P256" s="409"/>
      <c r="Q256" s="400"/>
      <c r="R256" s="401"/>
      <c r="S256" s="16" t="s">
        <v>68</v>
      </c>
      <c r="T256" s="8">
        <v>10</v>
      </c>
      <c r="U256" s="400"/>
      <c r="V256" s="400"/>
      <c r="W256" s="400"/>
      <c r="X256" s="400"/>
      <c r="Y256" s="400"/>
      <c r="Z256" s="400"/>
      <c r="AA256" s="400"/>
      <c r="AB256" s="400"/>
      <c r="AC256" s="400"/>
      <c r="AD256" s="400"/>
      <c r="AE256" s="400"/>
      <c r="AF256" s="400"/>
      <c r="AG256" s="400"/>
      <c r="AH256" s="406"/>
      <c r="AI256" s="477"/>
      <c r="AJ256" s="400"/>
      <c r="AK256" s="401"/>
      <c r="AL256" s="16" t="s">
        <v>68</v>
      </c>
    </row>
    <row r="257" spans="1:38" s="21" customFormat="1" ht="12.75" customHeight="1" x14ac:dyDescent="0.2">
      <c r="A257" s="8">
        <v>11</v>
      </c>
      <c r="B257" s="400"/>
      <c r="C257" s="400"/>
      <c r="D257" s="400"/>
      <c r="E257" s="400"/>
      <c r="F257" s="401"/>
      <c r="G257" s="471"/>
      <c r="H257" s="477"/>
      <c r="I257" s="472"/>
      <c r="J257" s="363">
        <f t="shared" si="32"/>
        <v>0</v>
      </c>
      <c r="K257" s="362">
        <f t="shared" si="33"/>
        <v>0</v>
      </c>
      <c r="L257" s="400"/>
      <c r="M257" s="400"/>
      <c r="N257" s="400"/>
      <c r="O257" s="406"/>
      <c r="P257" s="409"/>
      <c r="Q257" s="400"/>
      <c r="R257" s="401"/>
      <c r="S257" s="16" t="s">
        <v>69</v>
      </c>
      <c r="T257" s="8">
        <v>11</v>
      </c>
      <c r="U257" s="400"/>
      <c r="V257" s="400"/>
      <c r="W257" s="400"/>
      <c r="X257" s="400"/>
      <c r="Y257" s="400"/>
      <c r="Z257" s="400"/>
      <c r="AA257" s="400"/>
      <c r="AB257" s="400"/>
      <c r="AC257" s="400"/>
      <c r="AD257" s="400"/>
      <c r="AE257" s="400"/>
      <c r="AF257" s="400"/>
      <c r="AG257" s="400"/>
      <c r="AH257" s="406"/>
      <c r="AI257" s="477"/>
      <c r="AJ257" s="400"/>
      <c r="AK257" s="401"/>
      <c r="AL257" s="16" t="s">
        <v>69</v>
      </c>
    </row>
    <row r="258" spans="1:38" s="21" customFormat="1" ht="12.75" customHeight="1" x14ac:dyDescent="0.2">
      <c r="A258" s="8">
        <v>12</v>
      </c>
      <c r="B258" s="400"/>
      <c r="C258" s="400"/>
      <c r="D258" s="400"/>
      <c r="E258" s="400"/>
      <c r="F258" s="401"/>
      <c r="G258" s="471"/>
      <c r="H258" s="477"/>
      <c r="I258" s="472"/>
      <c r="J258" s="363">
        <f t="shared" si="32"/>
        <v>0</v>
      </c>
      <c r="K258" s="362">
        <f t="shared" si="33"/>
        <v>0</v>
      </c>
      <c r="L258" s="400"/>
      <c r="M258" s="400"/>
      <c r="N258" s="400"/>
      <c r="O258" s="406"/>
      <c r="P258" s="409"/>
      <c r="Q258" s="400"/>
      <c r="R258" s="401"/>
      <c r="S258" s="16" t="s">
        <v>70</v>
      </c>
      <c r="T258" s="8">
        <v>12</v>
      </c>
      <c r="U258" s="400"/>
      <c r="V258" s="400"/>
      <c r="W258" s="400"/>
      <c r="X258" s="400"/>
      <c r="Y258" s="400"/>
      <c r="Z258" s="400"/>
      <c r="AA258" s="400"/>
      <c r="AB258" s="400"/>
      <c r="AC258" s="400"/>
      <c r="AD258" s="400"/>
      <c r="AE258" s="400"/>
      <c r="AF258" s="400"/>
      <c r="AG258" s="400"/>
      <c r="AH258" s="406"/>
      <c r="AI258" s="477"/>
      <c r="AJ258" s="400"/>
      <c r="AK258" s="401"/>
      <c r="AL258" s="16" t="s">
        <v>70</v>
      </c>
    </row>
    <row r="259" spans="1:38" s="21" customFormat="1" ht="12.75" customHeight="1" x14ac:dyDescent="0.2">
      <c r="A259" s="8">
        <v>13</v>
      </c>
      <c r="B259" s="400"/>
      <c r="C259" s="400"/>
      <c r="D259" s="400"/>
      <c r="E259" s="400"/>
      <c r="F259" s="401"/>
      <c r="G259" s="471"/>
      <c r="H259" s="477"/>
      <c r="I259" s="472"/>
      <c r="J259" s="363">
        <f t="shared" si="32"/>
        <v>0</v>
      </c>
      <c r="K259" s="362">
        <f t="shared" si="33"/>
        <v>0</v>
      </c>
      <c r="L259" s="400"/>
      <c r="M259" s="400"/>
      <c r="N259" s="400"/>
      <c r="O259" s="406"/>
      <c r="P259" s="409"/>
      <c r="Q259" s="400"/>
      <c r="R259" s="401"/>
      <c r="S259" s="16" t="s">
        <v>71</v>
      </c>
      <c r="T259" s="8">
        <v>13</v>
      </c>
      <c r="U259" s="400"/>
      <c r="V259" s="400"/>
      <c r="W259" s="400"/>
      <c r="X259" s="400"/>
      <c r="Y259" s="400"/>
      <c r="Z259" s="400"/>
      <c r="AA259" s="400"/>
      <c r="AB259" s="400"/>
      <c r="AC259" s="400"/>
      <c r="AD259" s="400"/>
      <c r="AE259" s="400"/>
      <c r="AF259" s="400"/>
      <c r="AG259" s="400"/>
      <c r="AH259" s="406"/>
      <c r="AI259" s="477"/>
      <c r="AJ259" s="400"/>
      <c r="AK259" s="401"/>
      <c r="AL259" s="16" t="s">
        <v>71</v>
      </c>
    </row>
    <row r="260" spans="1:38" s="21" customFormat="1" ht="12.75" customHeight="1" x14ac:dyDescent="0.2">
      <c r="A260" s="8">
        <v>14</v>
      </c>
      <c r="B260" s="400"/>
      <c r="C260" s="400"/>
      <c r="D260" s="400"/>
      <c r="E260" s="400"/>
      <c r="F260" s="401"/>
      <c r="G260" s="471"/>
      <c r="H260" s="477"/>
      <c r="I260" s="472"/>
      <c r="J260" s="363">
        <f t="shared" si="32"/>
        <v>0</v>
      </c>
      <c r="K260" s="362">
        <f t="shared" si="33"/>
        <v>0</v>
      </c>
      <c r="L260" s="400"/>
      <c r="M260" s="400"/>
      <c r="N260" s="400"/>
      <c r="O260" s="406"/>
      <c r="P260" s="409"/>
      <c r="Q260" s="400"/>
      <c r="R260" s="401"/>
      <c r="S260" s="16" t="s">
        <v>72</v>
      </c>
      <c r="T260" s="8">
        <v>14</v>
      </c>
      <c r="U260" s="400"/>
      <c r="V260" s="400"/>
      <c r="W260" s="400"/>
      <c r="X260" s="400"/>
      <c r="Y260" s="400"/>
      <c r="Z260" s="400"/>
      <c r="AA260" s="400"/>
      <c r="AB260" s="400"/>
      <c r="AC260" s="400"/>
      <c r="AD260" s="400"/>
      <c r="AE260" s="400"/>
      <c r="AF260" s="400"/>
      <c r="AG260" s="400"/>
      <c r="AH260" s="406"/>
      <c r="AI260" s="477"/>
      <c r="AJ260" s="400"/>
      <c r="AK260" s="401"/>
      <c r="AL260" s="16" t="s">
        <v>72</v>
      </c>
    </row>
    <row r="261" spans="1:38" s="21" customFormat="1" ht="12.75" customHeight="1" x14ac:dyDescent="0.2">
      <c r="A261" s="8">
        <v>15</v>
      </c>
      <c r="B261" s="400"/>
      <c r="C261" s="400"/>
      <c r="D261" s="400"/>
      <c r="E261" s="400"/>
      <c r="F261" s="401"/>
      <c r="G261" s="471"/>
      <c r="H261" s="477"/>
      <c r="I261" s="472"/>
      <c r="J261" s="363">
        <f t="shared" si="32"/>
        <v>0</v>
      </c>
      <c r="K261" s="362">
        <f t="shared" si="33"/>
        <v>0</v>
      </c>
      <c r="L261" s="400"/>
      <c r="M261" s="400"/>
      <c r="N261" s="400"/>
      <c r="O261" s="406"/>
      <c r="P261" s="409"/>
      <c r="Q261" s="400"/>
      <c r="R261" s="401"/>
      <c r="S261" s="16" t="s">
        <v>73</v>
      </c>
      <c r="T261" s="8">
        <v>15</v>
      </c>
      <c r="U261" s="400"/>
      <c r="V261" s="400"/>
      <c r="W261" s="400"/>
      <c r="X261" s="400"/>
      <c r="Y261" s="400"/>
      <c r="Z261" s="400"/>
      <c r="AA261" s="400"/>
      <c r="AB261" s="400"/>
      <c r="AC261" s="400"/>
      <c r="AD261" s="400"/>
      <c r="AE261" s="400"/>
      <c r="AF261" s="400"/>
      <c r="AG261" s="400"/>
      <c r="AH261" s="406"/>
      <c r="AI261" s="477"/>
      <c r="AJ261" s="400"/>
      <c r="AK261" s="401"/>
      <c r="AL261" s="16" t="s">
        <v>73</v>
      </c>
    </row>
    <row r="262" spans="1:38" s="21" customFormat="1" ht="12.75" customHeight="1" x14ac:dyDescent="0.2">
      <c r="A262" s="8">
        <v>16</v>
      </c>
      <c r="B262" s="400"/>
      <c r="C262" s="400"/>
      <c r="D262" s="400"/>
      <c r="E262" s="400"/>
      <c r="F262" s="401"/>
      <c r="G262" s="471"/>
      <c r="H262" s="477"/>
      <c r="I262" s="472"/>
      <c r="J262" s="363">
        <f t="shared" si="32"/>
        <v>0</v>
      </c>
      <c r="K262" s="362">
        <f t="shared" si="33"/>
        <v>0</v>
      </c>
      <c r="L262" s="400"/>
      <c r="M262" s="400"/>
      <c r="N262" s="400"/>
      <c r="O262" s="406"/>
      <c r="P262" s="409"/>
      <c r="Q262" s="400"/>
      <c r="R262" s="401"/>
      <c r="S262" s="16" t="s">
        <v>74</v>
      </c>
      <c r="T262" s="8">
        <v>16</v>
      </c>
      <c r="U262" s="400"/>
      <c r="V262" s="400"/>
      <c r="W262" s="400"/>
      <c r="X262" s="400"/>
      <c r="Y262" s="400"/>
      <c r="Z262" s="400"/>
      <c r="AA262" s="400"/>
      <c r="AB262" s="400"/>
      <c r="AC262" s="400"/>
      <c r="AD262" s="400"/>
      <c r="AE262" s="400"/>
      <c r="AF262" s="400"/>
      <c r="AG262" s="400"/>
      <c r="AH262" s="406"/>
      <c r="AI262" s="477"/>
      <c r="AJ262" s="400"/>
      <c r="AK262" s="401"/>
      <c r="AL262" s="16" t="s">
        <v>74</v>
      </c>
    </row>
    <row r="263" spans="1:38" s="21" customFormat="1" ht="12.75" customHeight="1" x14ac:dyDescent="0.2">
      <c r="A263" s="8">
        <v>17</v>
      </c>
      <c r="B263" s="400"/>
      <c r="C263" s="400"/>
      <c r="D263" s="400"/>
      <c r="E263" s="400"/>
      <c r="F263" s="401"/>
      <c r="G263" s="471"/>
      <c r="H263" s="477"/>
      <c r="I263" s="472"/>
      <c r="J263" s="363">
        <f t="shared" si="32"/>
        <v>0</v>
      </c>
      <c r="K263" s="362">
        <f t="shared" si="33"/>
        <v>0</v>
      </c>
      <c r="L263" s="400"/>
      <c r="M263" s="400"/>
      <c r="N263" s="400"/>
      <c r="O263" s="406"/>
      <c r="P263" s="409"/>
      <c r="Q263" s="400"/>
      <c r="R263" s="401"/>
      <c r="S263" s="16" t="s">
        <v>75</v>
      </c>
      <c r="T263" s="8">
        <v>17</v>
      </c>
      <c r="U263" s="400"/>
      <c r="V263" s="400"/>
      <c r="W263" s="400"/>
      <c r="X263" s="400"/>
      <c r="Y263" s="400"/>
      <c r="Z263" s="400"/>
      <c r="AA263" s="400"/>
      <c r="AB263" s="400"/>
      <c r="AC263" s="400"/>
      <c r="AD263" s="400"/>
      <c r="AE263" s="400"/>
      <c r="AF263" s="400"/>
      <c r="AG263" s="400"/>
      <c r="AH263" s="406"/>
      <c r="AI263" s="477"/>
      <c r="AJ263" s="400"/>
      <c r="AK263" s="401"/>
      <c r="AL263" s="16" t="s">
        <v>75</v>
      </c>
    </row>
    <row r="264" spans="1:38" s="21" customFormat="1" ht="12.75" customHeight="1" x14ac:dyDescent="0.2">
      <c r="A264" s="8">
        <v>18</v>
      </c>
      <c r="B264" s="400"/>
      <c r="C264" s="400"/>
      <c r="D264" s="400"/>
      <c r="E264" s="400"/>
      <c r="F264" s="401"/>
      <c r="G264" s="471"/>
      <c r="H264" s="477"/>
      <c r="I264" s="472"/>
      <c r="J264" s="363">
        <f t="shared" si="32"/>
        <v>0</v>
      </c>
      <c r="K264" s="362">
        <f t="shared" si="33"/>
        <v>0</v>
      </c>
      <c r="L264" s="400"/>
      <c r="M264" s="400"/>
      <c r="N264" s="400"/>
      <c r="O264" s="406"/>
      <c r="P264" s="409"/>
      <c r="Q264" s="400"/>
      <c r="R264" s="401"/>
      <c r="S264" s="16" t="s">
        <v>76</v>
      </c>
      <c r="T264" s="8">
        <v>18</v>
      </c>
      <c r="U264" s="400"/>
      <c r="V264" s="400"/>
      <c r="W264" s="400"/>
      <c r="X264" s="400"/>
      <c r="Y264" s="400"/>
      <c r="Z264" s="400"/>
      <c r="AA264" s="400"/>
      <c r="AB264" s="400"/>
      <c r="AC264" s="400"/>
      <c r="AD264" s="400"/>
      <c r="AE264" s="400"/>
      <c r="AF264" s="400"/>
      <c r="AG264" s="400"/>
      <c r="AH264" s="406"/>
      <c r="AI264" s="477"/>
      <c r="AJ264" s="400"/>
      <c r="AK264" s="401"/>
      <c r="AL264" s="16" t="s">
        <v>76</v>
      </c>
    </row>
    <row r="265" spans="1:38" s="21" customFormat="1" ht="12.75" customHeight="1" x14ac:dyDescent="0.2">
      <c r="A265" s="8">
        <v>19</v>
      </c>
      <c r="B265" s="400"/>
      <c r="C265" s="400"/>
      <c r="D265" s="400"/>
      <c r="E265" s="400"/>
      <c r="F265" s="401"/>
      <c r="G265" s="471"/>
      <c r="H265" s="477"/>
      <c r="I265" s="472"/>
      <c r="J265" s="363">
        <f t="shared" si="32"/>
        <v>0</v>
      </c>
      <c r="K265" s="362">
        <f t="shared" si="33"/>
        <v>0</v>
      </c>
      <c r="L265" s="400"/>
      <c r="M265" s="400"/>
      <c r="N265" s="400"/>
      <c r="O265" s="406"/>
      <c r="P265" s="409"/>
      <c r="Q265" s="400"/>
      <c r="R265" s="401"/>
      <c r="S265" s="16" t="s">
        <v>77</v>
      </c>
      <c r="T265" s="8">
        <v>19</v>
      </c>
      <c r="U265" s="400"/>
      <c r="V265" s="400"/>
      <c r="W265" s="400"/>
      <c r="X265" s="400"/>
      <c r="Y265" s="400"/>
      <c r="Z265" s="400"/>
      <c r="AA265" s="400"/>
      <c r="AB265" s="400"/>
      <c r="AC265" s="400"/>
      <c r="AD265" s="400"/>
      <c r="AE265" s="400"/>
      <c r="AF265" s="400"/>
      <c r="AG265" s="400"/>
      <c r="AH265" s="406"/>
      <c r="AI265" s="477"/>
      <c r="AJ265" s="400"/>
      <c r="AK265" s="401"/>
      <c r="AL265" s="16" t="s">
        <v>77</v>
      </c>
    </row>
    <row r="266" spans="1:38" s="21" customFormat="1" ht="12.75" customHeight="1" x14ac:dyDescent="0.2">
      <c r="A266" s="8">
        <v>20</v>
      </c>
      <c r="B266" s="400"/>
      <c r="C266" s="400"/>
      <c r="D266" s="400"/>
      <c r="E266" s="400"/>
      <c r="F266" s="401"/>
      <c r="G266" s="471"/>
      <c r="H266" s="477"/>
      <c r="I266" s="472"/>
      <c r="J266" s="363">
        <f t="shared" si="32"/>
        <v>0</v>
      </c>
      <c r="K266" s="362">
        <f t="shared" si="33"/>
        <v>0</v>
      </c>
      <c r="L266" s="400"/>
      <c r="M266" s="400"/>
      <c r="N266" s="400"/>
      <c r="O266" s="406"/>
      <c r="P266" s="409"/>
      <c r="Q266" s="400"/>
      <c r="R266" s="401"/>
      <c r="S266" s="16" t="s">
        <v>78</v>
      </c>
      <c r="T266" s="8">
        <v>20</v>
      </c>
      <c r="U266" s="400"/>
      <c r="V266" s="400"/>
      <c r="W266" s="400"/>
      <c r="X266" s="400"/>
      <c r="Y266" s="400"/>
      <c r="Z266" s="400"/>
      <c r="AA266" s="400"/>
      <c r="AB266" s="400"/>
      <c r="AC266" s="400"/>
      <c r="AD266" s="400"/>
      <c r="AE266" s="400"/>
      <c r="AF266" s="400"/>
      <c r="AG266" s="400"/>
      <c r="AH266" s="406"/>
      <c r="AI266" s="477"/>
      <c r="AJ266" s="400"/>
      <c r="AK266" s="401"/>
      <c r="AL266" s="16" t="s">
        <v>78</v>
      </c>
    </row>
    <row r="267" spans="1:38" s="21" customFormat="1" ht="12.75" customHeight="1" x14ac:dyDescent="0.2">
      <c r="A267" s="8">
        <v>21</v>
      </c>
      <c r="B267" s="400"/>
      <c r="C267" s="400"/>
      <c r="D267" s="400"/>
      <c r="E267" s="400"/>
      <c r="F267" s="401"/>
      <c r="G267" s="471"/>
      <c r="H267" s="477"/>
      <c r="I267" s="472"/>
      <c r="J267" s="363">
        <f t="shared" si="32"/>
        <v>0</v>
      </c>
      <c r="K267" s="362">
        <f t="shared" si="33"/>
        <v>0</v>
      </c>
      <c r="L267" s="400"/>
      <c r="M267" s="400"/>
      <c r="N267" s="400"/>
      <c r="O267" s="406"/>
      <c r="P267" s="409"/>
      <c r="Q267" s="400"/>
      <c r="R267" s="401"/>
      <c r="S267" s="16" t="s">
        <v>79</v>
      </c>
      <c r="T267" s="8">
        <v>21</v>
      </c>
      <c r="U267" s="400"/>
      <c r="V267" s="400"/>
      <c r="W267" s="400"/>
      <c r="X267" s="400"/>
      <c r="Y267" s="400"/>
      <c r="Z267" s="400"/>
      <c r="AA267" s="400"/>
      <c r="AB267" s="400"/>
      <c r="AC267" s="400"/>
      <c r="AD267" s="400"/>
      <c r="AE267" s="400"/>
      <c r="AF267" s="400"/>
      <c r="AG267" s="400"/>
      <c r="AH267" s="406"/>
      <c r="AI267" s="477"/>
      <c r="AJ267" s="400"/>
      <c r="AK267" s="401"/>
      <c r="AL267" s="16" t="s">
        <v>79</v>
      </c>
    </row>
    <row r="268" spans="1:38" s="21" customFormat="1" ht="12.75" customHeight="1" x14ac:dyDescent="0.2">
      <c r="A268" s="8">
        <v>22</v>
      </c>
      <c r="B268" s="400"/>
      <c r="C268" s="400"/>
      <c r="D268" s="400"/>
      <c r="E268" s="400"/>
      <c r="F268" s="401"/>
      <c r="G268" s="471"/>
      <c r="H268" s="477"/>
      <c r="I268" s="472"/>
      <c r="J268" s="363">
        <f t="shared" si="32"/>
        <v>0</v>
      </c>
      <c r="K268" s="362">
        <f t="shared" si="33"/>
        <v>0</v>
      </c>
      <c r="L268" s="400"/>
      <c r="M268" s="400"/>
      <c r="N268" s="400"/>
      <c r="O268" s="406"/>
      <c r="P268" s="409"/>
      <c r="Q268" s="400"/>
      <c r="R268" s="401"/>
      <c r="S268" s="16" t="s">
        <v>80</v>
      </c>
      <c r="T268" s="8">
        <v>22</v>
      </c>
      <c r="U268" s="400"/>
      <c r="V268" s="400"/>
      <c r="W268" s="400"/>
      <c r="X268" s="400"/>
      <c r="Y268" s="400"/>
      <c r="Z268" s="400"/>
      <c r="AA268" s="400"/>
      <c r="AB268" s="400"/>
      <c r="AC268" s="400"/>
      <c r="AD268" s="400"/>
      <c r="AE268" s="400"/>
      <c r="AF268" s="400"/>
      <c r="AG268" s="400"/>
      <c r="AH268" s="406"/>
      <c r="AI268" s="477"/>
      <c r="AJ268" s="400"/>
      <c r="AK268" s="401"/>
      <c r="AL268" s="16" t="s">
        <v>80</v>
      </c>
    </row>
    <row r="269" spans="1:38" s="21" customFormat="1" ht="12.75" customHeight="1" x14ac:dyDescent="0.2">
      <c r="A269" s="8">
        <v>23</v>
      </c>
      <c r="B269" s="400"/>
      <c r="C269" s="400"/>
      <c r="D269" s="400"/>
      <c r="E269" s="400"/>
      <c r="F269" s="401"/>
      <c r="G269" s="471"/>
      <c r="H269" s="477"/>
      <c r="I269" s="472"/>
      <c r="J269" s="363">
        <f t="shared" si="32"/>
        <v>0</v>
      </c>
      <c r="K269" s="362">
        <f t="shared" si="33"/>
        <v>0</v>
      </c>
      <c r="L269" s="400"/>
      <c r="M269" s="400"/>
      <c r="N269" s="400"/>
      <c r="O269" s="406"/>
      <c r="P269" s="409"/>
      <c r="Q269" s="400"/>
      <c r="R269" s="401"/>
      <c r="S269" s="16" t="s">
        <v>81</v>
      </c>
      <c r="T269" s="8">
        <v>23</v>
      </c>
      <c r="U269" s="400"/>
      <c r="V269" s="400"/>
      <c r="W269" s="400"/>
      <c r="X269" s="400"/>
      <c r="Y269" s="400"/>
      <c r="Z269" s="400"/>
      <c r="AA269" s="400"/>
      <c r="AB269" s="400"/>
      <c r="AC269" s="400"/>
      <c r="AD269" s="400"/>
      <c r="AE269" s="400"/>
      <c r="AF269" s="400"/>
      <c r="AG269" s="400"/>
      <c r="AH269" s="406"/>
      <c r="AI269" s="477"/>
      <c r="AJ269" s="400"/>
      <c r="AK269" s="401"/>
      <c r="AL269" s="16" t="s">
        <v>81</v>
      </c>
    </row>
    <row r="270" spans="1:38" s="21" customFormat="1" ht="12.75" customHeight="1" x14ac:dyDescent="0.2">
      <c r="A270" s="8">
        <v>24</v>
      </c>
      <c r="B270" s="400"/>
      <c r="C270" s="400"/>
      <c r="D270" s="400"/>
      <c r="E270" s="400"/>
      <c r="F270" s="401"/>
      <c r="G270" s="471"/>
      <c r="H270" s="477"/>
      <c r="I270" s="472"/>
      <c r="J270" s="363">
        <f t="shared" si="32"/>
        <v>0</v>
      </c>
      <c r="K270" s="362">
        <f t="shared" si="33"/>
        <v>0</v>
      </c>
      <c r="L270" s="400"/>
      <c r="M270" s="400"/>
      <c r="N270" s="400"/>
      <c r="O270" s="406"/>
      <c r="P270" s="409"/>
      <c r="Q270" s="400"/>
      <c r="R270" s="401"/>
      <c r="S270" s="16" t="s">
        <v>82</v>
      </c>
      <c r="T270" s="8">
        <v>24</v>
      </c>
      <c r="U270" s="400"/>
      <c r="V270" s="400"/>
      <c r="W270" s="400"/>
      <c r="X270" s="400"/>
      <c r="Y270" s="400"/>
      <c r="Z270" s="400"/>
      <c r="AA270" s="400"/>
      <c r="AB270" s="400"/>
      <c r="AC270" s="400"/>
      <c r="AD270" s="400"/>
      <c r="AE270" s="400"/>
      <c r="AF270" s="400"/>
      <c r="AG270" s="400"/>
      <c r="AH270" s="406"/>
      <c r="AI270" s="477"/>
      <c r="AJ270" s="400"/>
      <c r="AK270" s="401"/>
      <c r="AL270" s="16" t="s">
        <v>82</v>
      </c>
    </row>
    <row r="271" spans="1:38" s="21" customFormat="1" ht="12.75" customHeight="1" x14ac:dyDescent="0.2">
      <c r="A271" s="8">
        <v>25</v>
      </c>
      <c r="B271" s="400"/>
      <c r="C271" s="400"/>
      <c r="D271" s="400"/>
      <c r="E271" s="400"/>
      <c r="F271" s="401"/>
      <c r="G271" s="471"/>
      <c r="H271" s="477"/>
      <c r="I271" s="472"/>
      <c r="J271" s="363">
        <f t="shared" si="32"/>
        <v>0</v>
      </c>
      <c r="K271" s="362">
        <f t="shared" si="33"/>
        <v>0</v>
      </c>
      <c r="L271" s="400"/>
      <c r="M271" s="400"/>
      <c r="N271" s="400"/>
      <c r="O271" s="406"/>
      <c r="P271" s="409"/>
      <c r="Q271" s="400"/>
      <c r="R271" s="401"/>
      <c r="S271" s="16" t="s">
        <v>83</v>
      </c>
      <c r="T271" s="8">
        <v>25</v>
      </c>
      <c r="U271" s="400"/>
      <c r="V271" s="400"/>
      <c r="W271" s="400"/>
      <c r="X271" s="400"/>
      <c r="Y271" s="400"/>
      <c r="Z271" s="400"/>
      <c r="AA271" s="400"/>
      <c r="AB271" s="400"/>
      <c r="AC271" s="400"/>
      <c r="AD271" s="400"/>
      <c r="AE271" s="400"/>
      <c r="AF271" s="400"/>
      <c r="AG271" s="400"/>
      <c r="AH271" s="406"/>
      <c r="AI271" s="477"/>
      <c r="AJ271" s="400"/>
      <c r="AK271" s="401"/>
      <c r="AL271" s="16" t="s">
        <v>83</v>
      </c>
    </row>
    <row r="272" spans="1:38" s="21" customFormat="1" ht="12.75" customHeight="1" x14ac:dyDescent="0.2">
      <c r="A272" s="8">
        <v>26</v>
      </c>
      <c r="B272" s="400"/>
      <c r="C272" s="400"/>
      <c r="D272" s="400"/>
      <c r="E272" s="400"/>
      <c r="F272" s="401"/>
      <c r="G272" s="471"/>
      <c r="H272" s="477"/>
      <c r="I272" s="472"/>
      <c r="J272" s="363">
        <f t="shared" si="32"/>
        <v>0</v>
      </c>
      <c r="K272" s="362">
        <f t="shared" si="33"/>
        <v>0</v>
      </c>
      <c r="L272" s="400"/>
      <c r="M272" s="400"/>
      <c r="N272" s="400"/>
      <c r="O272" s="406"/>
      <c r="P272" s="409"/>
      <c r="Q272" s="400"/>
      <c r="R272" s="401"/>
      <c r="S272" s="16" t="s">
        <v>84</v>
      </c>
      <c r="T272" s="8">
        <v>26</v>
      </c>
      <c r="U272" s="400"/>
      <c r="V272" s="400"/>
      <c r="W272" s="400"/>
      <c r="X272" s="400"/>
      <c r="Y272" s="400"/>
      <c r="Z272" s="400"/>
      <c r="AA272" s="400"/>
      <c r="AB272" s="400"/>
      <c r="AC272" s="400"/>
      <c r="AD272" s="400"/>
      <c r="AE272" s="400"/>
      <c r="AF272" s="400"/>
      <c r="AG272" s="400"/>
      <c r="AH272" s="406"/>
      <c r="AI272" s="477"/>
      <c r="AJ272" s="400"/>
      <c r="AK272" s="401"/>
      <c r="AL272" s="16" t="s">
        <v>84</v>
      </c>
    </row>
    <row r="273" spans="1:38" s="21" customFormat="1" ht="12.75" customHeight="1" x14ac:dyDescent="0.2">
      <c r="A273" s="8">
        <v>27</v>
      </c>
      <c r="B273" s="400"/>
      <c r="C273" s="400"/>
      <c r="D273" s="400"/>
      <c r="E273" s="400"/>
      <c r="F273" s="401"/>
      <c r="G273" s="471"/>
      <c r="H273" s="477"/>
      <c r="I273" s="472"/>
      <c r="J273" s="363">
        <f t="shared" si="32"/>
        <v>0</v>
      </c>
      <c r="K273" s="362">
        <f t="shared" si="33"/>
        <v>0</v>
      </c>
      <c r="L273" s="400"/>
      <c r="M273" s="400"/>
      <c r="N273" s="400"/>
      <c r="O273" s="406"/>
      <c r="P273" s="409"/>
      <c r="Q273" s="400"/>
      <c r="R273" s="401"/>
      <c r="S273" s="16" t="s">
        <v>85</v>
      </c>
      <c r="T273" s="8">
        <v>27</v>
      </c>
      <c r="U273" s="400"/>
      <c r="V273" s="400"/>
      <c r="W273" s="400"/>
      <c r="X273" s="400"/>
      <c r="Y273" s="400"/>
      <c r="Z273" s="400"/>
      <c r="AA273" s="400"/>
      <c r="AB273" s="400"/>
      <c r="AC273" s="400"/>
      <c r="AD273" s="400"/>
      <c r="AE273" s="400"/>
      <c r="AF273" s="400"/>
      <c r="AG273" s="400"/>
      <c r="AH273" s="406"/>
      <c r="AI273" s="477"/>
      <c r="AJ273" s="400"/>
      <c r="AK273" s="401"/>
      <c r="AL273" s="16" t="s">
        <v>85</v>
      </c>
    </row>
    <row r="274" spans="1:38" s="21" customFormat="1" ht="12.75" customHeight="1" x14ac:dyDescent="0.2">
      <c r="A274" s="8">
        <v>28</v>
      </c>
      <c r="B274" s="400"/>
      <c r="C274" s="400"/>
      <c r="D274" s="400"/>
      <c r="E274" s="400"/>
      <c r="F274" s="401"/>
      <c r="G274" s="471"/>
      <c r="H274" s="477"/>
      <c r="I274" s="472"/>
      <c r="J274" s="363">
        <f t="shared" si="32"/>
        <v>0</v>
      </c>
      <c r="K274" s="362">
        <f t="shared" si="33"/>
        <v>0</v>
      </c>
      <c r="L274" s="400"/>
      <c r="M274" s="400"/>
      <c r="N274" s="400"/>
      <c r="O274" s="406"/>
      <c r="P274" s="409"/>
      <c r="Q274" s="400"/>
      <c r="R274" s="401"/>
      <c r="S274" s="16" t="s">
        <v>86</v>
      </c>
      <c r="T274" s="8">
        <v>28</v>
      </c>
      <c r="U274" s="400"/>
      <c r="V274" s="400"/>
      <c r="W274" s="400"/>
      <c r="X274" s="400"/>
      <c r="Y274" s="400"/>
      <c r="Z274" s="400"/>
      <c r="AA274" s="400"/>
      <c r="AB274" s="400"/>
      <c r="AC274" s="400"/>
      <c r="AD274" s="400"/>
      <c r="AE274" s="400"/>
      <c r="AF274" s="400"/>
      <c r="AG274" s="400"/>
      <c r="AH274" s="406"/>
      <c r="AI274" s="477"/>
      <c r="AJ274" s="400"/>
      <c r="AK274" s="401"/>
      <c r="AL274" s="16" t="s">
        <v>86</v>
      </c>
    </row>
    <row r="275" spans="1:38" s="21" customFormat="1" ht="12.75" customHeight="1" x14ac:dyDescent="0.2">
      <c r="A275" s="8">
        <v>29</v>
      </c>
      <c r="B275" s="400"/>
      <c r="C275" s="400"/>
      <c r="D275" s="400"/>
      <c r="E275" s="400"/>
      <c r="F275" s="401"/>
      <c r="G275" s="471"/>
      <c r="H275" s="477"/>
      <c r="I275" s="472"/>
      <c r="J275" s="363">
        <f t="shared" si="32"/>
        <v>0</v>
      </c>
      <c r="K275" s="362">
        <f t="shared" si="33"/>
        <v>0</v>
      </c>
      <c r="L275" s="400"/>
      <c r="M275" s="400"/>
      <c r="N275" s="400"/>
      <c r="O275" s="406"/>
      <c r="P275" s="409"/>
      <c r="Q275" s="400"/>
      <c r="R275" s="401"/>
      <c r="S275" s="16" t="s">
        <v>87</v>
      </c>
      <c r="T275" s="8">
        <v>29</v>
      </c>
      <c r="U275" s="400"/>
      <c r="V275" s="400"/>
      <c r="W275" s="400"/>
      <c r="X275" s="410"/>
      <c r="Y275" s="400"/>
      <c r="Z275" s="400"/>
      <c r="AA275" s="400"/>
      <c r="AB275" s="400"/>
      <c r="AC275" s="400"/>
      <c r="AD275" s="400"/>
      <c r="AE275" s="400"/>
      <c r="AF275" s="400"/>
      <c r="AG275" s="400"/>
      <c r="AH275" s="406"/>
      <c r="AI275" s="477"/>
      <c r="AJ275" s="400"/>
      <c r="AK275" s="401"/>
      <c r="AL275" s="16" t="s">
        <v>87</v>
      </c>
    </row>
    <row r="276" spans="1:38" s="21" customFormat="1" ht="12.75" customHeight="1" x14ac:dyDescent="0.2">
      <c r="A276" s="8">
        <v>30</v>
      </c>
      <c r="B276" s="400"/>
      <c r="C276" s="400"/>
      <c r="D276" s="400"/>
      <c r="E276" s="400"/>
      <c r="F276" s="401"/>
      <c r="G276" s="471"/>
      <c r="H276" s="477"/>
      <c r="I276" s="472"/>
      <c r="J276" s="363">
        <f t="shared" si="32"/>
        <v>0</v>
      </c>
      <c r="K276" s="362">
        <f t="shared" si="33"/>
        <v>0</v>
      </c>
      <c r="L276" s="400"/>
      <c r="M276" s="400"/>
      <c r="N276" s="400"/>
      <c r="O276" s="406"/>
      <c r="P276" s="409"/>
      <c r="Q276" s="400"/>
      <c r="R276" s="401"/>
      <c r="S276" s="16" t="s">
        <v>88</v>
      </c>
      <c r="T276" s="8">
        <v>30</v>
      </c>
      <c r="U276" s="400"/>
      <c r="V276" s="400"/>
      <c r="W276" s="400"/>
      <c r="X276" s="400"/>
      <c r="Y276" s="400"/>
      <c r="Z276" s="400"/>
      <c r="AA276" s="400"/>
      <c r="AB276" s="400"/>
      <c r="AC276" s="400"/>
      <c r="AD276" s="400"/>
      <c r="AE276" s="400"/>
      <c r="AF276" s="400"/>
      <c r="AG276" s="400"/>
      <c r="AH276" s="406"/>
      <c r="AI276" s="477"/>
      <c r="AJ276" s="400"/>
      <c r="AK276" s="401"/>
      <c r="AL276" s="16" t="s">
        <v>88</v>
      </c>
    </row>
    <row r="277" spans="1:38" s="21" customFormat="1" ht="12.75" customHeight="1" x14ac:dyDescent="0.2">
      <c r="A277" s="19">
        <v>31</v>
      </c>
      <c r="B277" s="404"/>
      <c r="C277" s="404"/>
      <c r="D277" s="404"/>
      <c r="E277" s="404"/>
      <c r="F277" s="405"/>
      <c r="G277" s="475"/>
      <c r="H277" s="479"/>
      <c r="I277" s="476"/>
      <c r="J277" s="395">
        <f t="shared" si="32"/>
        <v>0</v>
      </c>
      <c r="K277" s="396">
        <f t="shared" si="33"/>
        <v>0</v>
      </c>
      <c r="L277" s="404"/>
      <c r="M277" s="404"/>
      <c r="N277" s="404"/>
      <c r="O277" s="408"/>
      <c r="P277" s="411"/>
      <c r="Q277" s="404"/>
      <c r="R277" s="405"/>
      <c r="S277" s="20" t="s">
        <v>89</v>
      </c>
      <c r="T277" s="19">
        <v>31</v>
      </c>
      <c r="U277" s="404"/>
      <c r="V277" s="404"/>
      <c r="W277" s="404"/>
      <c r="X277" s="404"/>
      <c r="Y277" s="404"/>
      <c r="Z277" s="404"/>
      <c r="AA277" s="404"/>
      <c r="AB277" s="404"/>
      <c r="AC277" s="404"/>
      <c r="AD277" s="404"/>
      <c r="AE277" s="404"/>
      <c r="AF277" s="404"/>
      <c r="AG277" s="404"/>
      <c r="AH277" s="408"/>
      <c r="AI277" s="479"/>
      <c r="AJ277" s="404"/>
      <c r="AK277" s="405"/>
      <c r="AL277" s="20" t="s">
        <v>89</v>
      </c>
    </row>
    <row r="278" spans="1:38" s="301" customFormat="1" ht="12.75" customHeight="1" thickBot="1" x14ac:dyDescent="0.25">
      <c r="A278" s="417"/>
      <c r="B278" s="418">
        <f>SUM(B246:B277)</f>
        <v>0</v>
      </c>
      <c r="C278" s="418">
        <f>SUM(C246:C277)</f>
        <v>0</v>
      </c>
      <c r="D278" s="418">
        <f>SUM(D246:D277)</f>
        <v>0</v>
      </c>
      <c r="E278" s="419">
        <f>SUM(E246:E277)</f>
        <v>0</v>
      </c>
      <c r="F278" s="420">
        <f>SUM(F246:F277)</f>
        <v>0</v>
      </c>
      <c r="G278" s="421"/>
      <c r="H278" s="422" t="s">
        <v>90</v>
      </c>
      <c r="I278" s="423">
        <f>COUNTA(I247:I277)</f>
        <v>0</v>
      </c>
      <c r="J278" s="418">
        <f t="shared" ref="J278:R278" si="34">SUM(J246:J277)</f>
        <v>0</v>
      </c>
      <c r="K278" s="418">
        <f t="shared" si="34"/>
        <v>0</v>
      </c>
      <c r="L278" s="418">
        <f t="shared" si="34"/>
        <v>0</v>
      </c>
      <c r="M278" s="418">
        <f t="shared" si="34"/>
        <v>0</v>
      </c>
      <c r="N278" s="418">
        <f t="shared" si="34"/>
        <v>0</v>
      </c>
      <c r="O278" s="424">
        <f t="shared" si="34"/>
        <v>0</v>
      </c>
      <c r="P278" s="419">
        <f t="shared" si="34"/>
        <v>0</v>
      </c>
      <c r="Q278" s="418">
        <f t="shared" si="34"/>
        <v>0</v>
      </c>
      <c r="R278" s="425">
        <f t="shared" si="34"/>
        <v>0</v>
      </c>
      <c r="S278" s="426"/>
      <c r="T278" s="417"/>
      <c r="U278" s="418">
        <f t="shared" ref="U278:AH278" si="35">SUM(U246:U277)</f>
        <v>0</v>
      </c>
      <c r="V278" s="418">
        <f t="shared" si="35"/>
        <v>0</v>
      </c>
      <c r="W278" s="418">
        <f t="shared" si="35"/>
        <v>0</v>
      </c>
      <c r="X278" s="418">
        <f t="shared" si="35"/>
        <v>0</v>
      </c>
      <c r="Y278" s="418">
        <f t="shared" si="35"/>
        <v>0</v>
      </c>
      <c r="Z278" s="418">
        <f t="shared" si="35"/>
        <v>0</v>
      </c>
      <c r="AA278" s="418">
        <f t="shared" si="35"/>
        <v>0</v>
      </c>
      <c r="AB278" s="418">
        <f t="shared" si="35"/>
        <v>0</v>
      </c>
      <c r="AC278" s="418">
        <f t="shared" si="35"/>
        <v>0</v>
      </c>
      <c r="AD278" s="418">
        <f t="shared" si="35"/>
        <v>0</v>
      </c>
      <c r="AE278" s="418">
        <f t="shared" si="35"/>
        <v>0</v>
      </c>
      <c r="AF278" s="418">
        <f t="shared" si="35"/>
        <v>0</v>
      </c>
      <c r="AG278" s="418">
        <f t="shared" si="35"/>
        <v>0</v>
      </c>
      <c r="AH278" s="420">
        <f t="shared" si="35"/>
        <v>0</v>
      </c>
      <c r="AI278" s="427"/>
      <c r="AJ278" s="418">
        <f>SUM(AJ246:AJ277)</f>
        <v>0</v>
      </c>
      <c r="AK278" s="425">
        <f>SUM(AK246:AK277)</f>
        <v>0</v>
      </c>
      <c r="AL278" s="426"/>
    </row>
    <row r="279" spans="1:38" ht="12.75" customHeight="1" thickTop="1" x14ac:dyDescent="0.2">
      <c r="A279" s="28"/>
      <c r="B279" s="34"/>
      <c r="C279" s="34"/>
      <c r="D279" s="34"/>
      <c r="E279" s="34"/>
      <c r="F279" s="34"/>
      <c r="G279" s="135"/>
      <c r="H279" s="34"/>
      <c r="I279" s="35"/>
      <c r="J279" s="306"/>
      <c r="K279" s="306"/>
      <c r="L279" s="34"/>
      <c r="M279" s="34"/>
      <c r="N279" s="34"/>
      <c r="O279" s="34"/>
      <c r="P279" s="34"/>
      <c r="Q279" s="34"/>
      <c r="R279" s="34"/>
      <c r="S279" s="28"/>
      <c r="T279" s="28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28"/>
    </row>
    <row r="280" spans="1:38" ht="12.75" customHeight="1" x14ac:dyDescent="0.2">
      <c r="A280" s="21"/>
      <c r="B280" s="36"/>
      <c r="C280" s="36"/>
      <c r="D280" s="36"/>
      <c r="E280" s="36"/>
      <c r="F280" s="36"/>
      <c r="G280" s="552" t="str">
        <f>APRIL!G10</f>
        <v>UNITED STEELWORKERS - LOCAL UNION</v>
      </c>
      <c r="H280" s="552"/>
      <c r="I280" s="552"/>
      <c r="J280" s="307"/>
      <c r="K280" s="136"/>
      <c r="L280" s="36"/>
      <c r="M280" s="36"/>
      <c r="N280" s="36"/>
      <c r="O280" s="36"/>
      <c r="P280" s="36"/>
      <c r="Q280" s="36"/>
      <c r="R280" s="36"/>
      <c r="S280" s="21"/>
      <c r="T280" s="21"/>
      <c r="U280" s="21"/>
      <c r="V280" s="21"/>
      <c r="W280" s="21"/>
      <c r="X280" s="21"/>
      <c r="Y280" s="21"/>
      <c r="Z280" s="21"/>
      <c r="AA280" s="37" t="str">
        <f>$AA$10</f>
        <v>FINANCIAL SECRETARY'S CASH BOOK</v>
      </c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</row>
    <row r="281" spans="1:38" s="152" customFormat="1" ht="12.75" customHeight="1" x14ac:dyDescent="0.2">
      <c r="A281" s="141"/>
      <c r="B281" s="139" t="str">
        <f>B236</f>
        <v>Month</v>
      </c>
      <c r="C281" s="73" t="str">
        <f>C236</f>
        <v>MAY</v>
      </c>
      <c r="D281" s="139" t="str">
        <f>D236</f>
        <v>Year</v>
      </c>
      <c r="E281" s="30">
        <f>E236</f>
        <v>0</v>
      </c>
      <c r="F281" s="141"/>
      <c r="G281" s="149"/>
      <c r="H281" s="141"/>
      <c r="I281" s="150"/>
      <c r="J281" s="302"/>
      <c r="K281" s="302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39"/>
      <c r="AJ281" s="151" t="str">
        <f>C281</f>
        <v>MAY</v>
      </c>
      <c r="AK281" s="30">
        <f>E281</f>
        <v>0</v>
      </c>
      <c r="AL281" s="141"/>
    </row>
    <row r="282" spans="1:38" s="152" customFormat="1" ht="12.75" customHeight="1" x14ac:dyDescent="0.2">
      <c r="A282" s="141"/>
      <c r="B282" s="139" t="str">
        <f>B237</f>
        <v>Page No.</v>
      </c>
      <c r="C282" s="148">
        <f>C237+1</f>
        <v>7</v>
      </c>
      <c r="D282" s="141"/>
      <c r="E282" s="141"/>
      <c r="F282" s="141"/>
      <c r="G282" s="149"/>
      <c r="H282" s="141"/>
      <c r="I282" s="150" t="s">
        <v>53</v>
      </c>
      <c r="J282" s="302"/>
      <c r="K282" s="302"/>
      <c r="L282" s="150"/>
      <c r="M282" s="141"/>
      <c r="N282" s="141"/>
      <c r="O282" s="141"/>
      <c r="P282" s="139"/>
      <c r="Q282" s="141"/>
      <c r="R282" s="139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53" t="s">
        <v>54</v>
      </c>
      <c r="AC282" s="141"/>
      <c r="AD282" s="141"/>
      <c r="AE282" s="141"/>
      <c r="AF282" s="141"/>
      <c r="AG282" s="141"/>
      <c r="AH282" s="141"/>
      <c r="AI282" s="139" t="str">
        <f>B282</f>
        <v>Page No.</v>
      </c>
      <c r="AJ282" s="148">
        <f>C282</f>
        <v>7</v>
      </c>
      <c r="AK282" s="154"/>
      <c r="AL282" s="155"/>
    </row>
    <row r="283" spans="1:38" ht="12.75" customHeight="1" x14ac:dyDescent="0.2">
      <c r="A283" s="3"/>
      <c r="B283" s="3"/>
      <c r="C283" s="3"/>
      <c r="D283" s="3"/>
      <c r="E283" s="3"/>
      <c r="F283" s="3"/>
      <c r="G283" s="129"/>
      <c r="H283" s="3"/>
      <c r="I283" s="5"/>
      <c r="J283" s="106"/>
      <c r="K283" s="106"/>
      <c r="L283" s="2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1"/>
      <c r="AF283" s="3"/>
      <c r="AG283" s="3"/>
      <c r="AH283" s="3"/>
      <c r="AI283" s="3"/>
      <c r="AJ283" s="3"/>
      <c r="AK283" s="3"/>
      <c r="AL283" s="3"/>
    </row>
    <row r="284" spans="1:38" ht="12.75" customHeight="1" x14ac:dyDescent="0.2">
      <c r="A284" s="26"/>
      <c r="B284" s="26"/>
      <c r="C284" s="26"/>
      <c r="D284" s="26"/>
      <c r="E284" s="26"/>
      <c r="F284" s="26"/>
      <c r="G284" s="130"/>
      <c r="H284" s="26"/>
      <c r="I284" s="27"/>
      <c r="J284" s="303"/>
      <c r="K284" s="303"/>
      <c r="L284" s="27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7"/>
      <c r="AF284" s="26"/>
      <c r="AG284" s="26"/>
      <c r="AH284" s="26"/>
      <c r="AI284" s="26"/>
      <c r="AJ284" s="26"/>
      <c r="AK284" s="26"/>
      <c r="AL284" s="26"/>
    </row>
    <row r="285" spans="1:38" customFormat="1" ht="12.75" customHeight="1" x14ac:dyDescent="0.2">
      <c r="A285" s="1"/>
      <c r="B285" s="3"/>
      <c r="C285" s="3" t="s">
        <v>55</v>
      </c>
      <c r="D285" s="3"/>
      <c r="E285" s="13"/>
      <c r="F285" s="1"/>
      <c r="G285" s="131"/>
      <c r="H285" s="2" t="s">
        <v>56</v>
      </c>
      <c r="I285" s="99"/>
      <c r="J285" s="550" t="s">
        <v>264</v>
      </c>
      <c r="K285" s="551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4"/>
      <c r="AJ285" s="3"/>
      <c r="AK285" s="1"/>
      <c r="AL285" s="3"/>
    </row>
    <row r="286" spans="1:38" customFormat="1" ht="12.75" customHeight="1" x14ac:dyDescent="0.2">
      <c r="A286" s="1"/>
      <c r="B286" s="3"/>
      <c r="C286" s="3"/>
      <c r="D286" s="3"/>
      <c r="E286" s="13"/>
      <c r="F286" s="1"/>
      <c r="G286" s="131"/>
      <c r="H286" s="14"/>
      <c r="I286" s="100"/>
      <c r="J286" s="106"/>
      <c r="K286" s="67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4"/>
      <c r="AJ286" s="3"/>
      <c r="AK286" s="1"/>
      <c r="AL286" s="3"/>
    </row>
    <row r="287" spans="1:38" customFormat="1" ht="12.75" customHeight="1" thickBot="1" x14ac:dyDescent="0.25">
      <c r="A287" s="164"/>
      <c r="B287" s="165">
        <v>1</v>
      </c>
      <c r="C287" s="165">
        <v>2</v>
      </c>
      <c r="D287" s="165">
        <v>3</v>
      </c>
      <c r="E287" s="166">
        <v>4</v>
      </c>
      <c r="F287" s="167">
        <v>5</v>
      </c>
      <c r="G287" s="168"/>
      <c r="H287" s="167">
        <v>7</v>
      </c>
      <c r="I287" s="169">
        <v>8</v>
      </c>
      <c r="J287" s="304">
        <v>9</v>
      </c>
      <c r="K287" s="305">
        <v>10</v>
      </c>
      <c r="L287" s="165">
        <v>11</v>
      </c>
      <c r="M287" s="165" t="s">
        <v>1</v>
      </c>
      <c r="N287" s="165">
        <v>12</v>
      </c>
      <c r="O287" s="165">
        <v>13</v>
      </c>
      <c r="P287" s="165">
        <v>14</v>
      </c>
      <c r="Q287" s="165">
        <v>15</v>
      </c>
      <c r="R287" s="167" t="s">
        <v>2</v>
      </c>
      <c r="S287" s="170"/>
      <c r="T287" s="164"/>
      <c r="U287" s="165">
        <v>16</v>
      </c>
      <c r="V287" s="165">
        <v>17</v>
      </c>
      <c r="W287" s="165">
        <v>18</v>
      </c>
      <c r="X287" s="165">
        <v>19</v>
      </c>
      <c r="Y287" s="165">
        <v>20</v>
      </c>
      <c r="Z287" s="165" t="s">
        <v>3</v>
      </c>
      <c r="AA287" s="165">
        <v>21</v>
      </c>
      <c r="AB287" s="165">
        <v>22</v>
      </c>
      <c r="AC287" s="165">
        <v>23</v>
      </c>
      <c r="AD287" s="165">
        <v>24</v>
      </c>
      <c r="AE287" s="165">
        <v>25</v>
      </c>
      <c r="AF287" s="165">
        <v>26</v>
      </c>
      <c r="AG287" s="165">
        <v>27</v>
      </c>
      <c r="AH287" s="165">
        <v>28</v>
      </c>
      <c r="AI287" s="171">
        <v>29</v>
      </c>
      <c r="AJ287" s="165">
        <v>30</v>
      </c>
      <c r="AK287" s="167">
        <v>31</v>
      </c>
      <c r="AL287" s="170"/>
    </row>
    <row r="288" spans="1:38" s="4" customFormat="1" ht="12.75" customHeight="1" thickTop="1" x14ac:dyDescent="0.2">
      <c r="A288" s="1"/>
      <c r="B288" s="89" t="s">
        <v>4</v>
      </c>
      <c r="C288" s="101"/>
      <c r="D288" s="89" t="s">
        <v>5</v>
      </c>
      <c r="E288" s="89" t="s">
        <v>6</v>
      </c>
      <c r="F288" s="88" t="s">
        <v>7</v>
      </c>
      <c r="G288" s="132"/>
      <c r="H288" s="88"/>
      <c r="I288" s="103"/>
      <c r="J288" s="89"/>
      <c r="K288" s="88"/>
      <c r="L288" s="89"/>
      <c r="M288" s="89"/>
      <c r="N288" s="89"/>
      <c r="O288" s="104"/>
      <c r="P288" s="163"/>
      <c r="Q288" s="107" t="s">
        <v>272</v>
      </c>
      <c r="R288" s="160" t="s">
        <v>273</v>
      </c>
      <c r="S288" s="106"/>
      <c r="T288" s="67"/>
      <c r="U288" s="542" t="s">
        <v>265</v>
      </c>
      <c r="V288" s="543"/>
      <c r="W288" s="543"/>
      <c r="X288" s="543"/>
      <c r="Y288" s="544"/>
      <c r="Z288" s="89" t="s">
        <v>10</v>
      </c>
      <c r="AA288" s="89" t="s">
        <v>11</v>
      </c>
      <c r="AB288" s="89" t="s">
        <v>205</v>
      </c>
      <c r="AC288" s="89" t="s">
        <v>12</v>
      </c>
      <c r="AD288" s="89" t="s">
        <v>13</v>
      </c>
      <c r="AE288" s="89" t="s">
        <v>14</v>
      </c>
      <c r="AF288" s="89"/>
      <c r="AG288" s="89"/>
      <c r="AH288" s="104"/>
      <c r="AI288" s="105"/>
      <c r="AJ288" s="89" t="s">
        <v>15</v>
      </c>
      <c r="AK288" s="88" t="s">
        <v>7</v>
      </c>
      <c r="AL288" s="3"/>
    </row>
    <row r="289" spans="1:38" s="4" customFormat="1" ht="12.75" customHeight="1" x14ac:dyDescent="0.2">
      <c r="A289" s="1"/>
      <c r="B289" s="89" t="s">
        <v>8</v>
      </c>
      <c r="C289" s="89" t="s">
        <v>16</v>
      </c>
      <c r="D289" s="89" t="s">
        <v>17</v>
      </c>
      <c r="E289" s="89" t="s">
        <v>8</v>
      </c>
      <c r="F289" s="88" t="s">
        <v>18</v>
      </c>
      <c r="G289" s="132" t="s">
        <v>19</v>
      </c>
      <c r="H289" s="88" t="s">
        <v>20</v>
      </c>
      <c r="I289" s="103" t="s">
        <v>242</v>
      </c>
      <c r="J289" s="89" t="s">
        <v>21</v>
      </c>
      <c r="K289" s="88" t="s">
        <v>22</v>
      </c>
      <c r="L289" s="107" t="s">
        <v>235</v>
      </c>
      <c r="M289" s="107" t="s">
        <v>236</v>
      </c>
      <c r="N289" s="107" t="s">
        <v>237</v>
      </c>
      <c r="O289" s="104"/>
      <c r="P289" s="158" t="s">
        <v>23</v>
      </c>
      <c r="Q289" s="107" t="s">
        <v>8</v>
      </c>
      <c r="R289" s="160" t="s">
        <v>8</v>
      </c>
      <c r="S289" s="106"/>
      <c r="T289" s="67"/>
      <c r="U289" s="89" t="s">
        <v>25</v>
      </c>
      <c r="V289" s="89" t="s">
        <v>26</v>
      </c>
      <c r="W289" s="101" t="s">
        <v>27</v>
      </c>
      <c r="X289" s="89" t="s">
        <v>28</v>
      </c>
      <c r="Y289" s="89" t="s">
        <v>136</v>
      </c>
      <c r="Z289" s="89" t="s">
        <v>261</v>
      </c>
      <c r="AA289" s="89" t="s">
        <v>137</v>
      </c>
      <c r="AB289" s="89" t="s">
        <v>204</v>
      </c>
      <c r="AC289" s="89" t="s">
        <v>30</v>
      </c>
      <c r="AD289" s="89" t="s">
        <v>140</v>
      </c>
      <c r="AE289" s="89" t="s">
        <v>31</v>
      </c>
      <c r="AF289" s="89" t="s">
        <v>32</v>
      </c>
      <c r="AG289" s="89" t="s">
        <v>206</v>
      </c>
      <c r="AH289" s="104" t="s">
        <v>16</v>
      </c>
      <c r="AI289" s="102" t="s">
        <v>34</v>
      </c>
      <c r="AJ289" s="89" t="s">
        <v>35</v>
      </c>
      <c r="AK289" s="88" t="s">
        <v>18</v>
      </c>
      <c r="AL289" s="3"/>
    </row>
    <row r="290" spans="1:38" s="4" customFormat="1" ht="12.75" customHeight="1" thickBot="1" x14ac:dyDescent="0.25">
      <c r="A290" s="6"/>
      <c r="B290" s="90" t="s">
        <v>36</v>
      </c>
      <c r="C290" s="90" t="s">
        <v>37</v>
      </c>
      <c r="D290" s="90" t="s">
        <v>38</v>
      </c>
      <c r="E290" s="90" t="s">
        <v>39</v>
      </c>
      <c r="F290" s="108" t="s">
        <v>40</v>
      </c>
      <c r="G290" s="133"/>
      <c r="H290" s="108"/>
      <c r="I290" s="109" t="s">
        <v>41</v>
      </c>
      <c r="J290" s="90"/>
      <c r="K290" s="108"/>
      <c r="L290" s="110"/>
      <c r="M290" s="110"/>
      <c r="N290" s="110" t="s">
        <v>238</v>
      </c>
      <c r="O290" s="111"/>
      <c r="P290" s="159"/>
      <c r="Q290" s="161" t="s">
        <v>24</v>
      </c>
      <c r="R290" s="162" t="s">
        <v>24</v>
      </c>
      <c r="S290" s="113"/>
      <c r="T290" s="78"/>
      <c r="U290" s="90" t="s">
        <v>42</v>
      </c>
      <c r="V290" s="90" t="s">
        <v>43</v>
      </c>
      <c r="W290" s="90"/>
      <c r="X290" s="90" t="s">
        <v>44</v>
      </c>
      <c r="Y290" s="90" t="s">
        <v>30</v>
      </c>
      <c r="Z290" s="90" t="s">
        <v>30</v>
      </c>
      <c r="AA290" s="90" t="s">
        <v>138</v>
      </c>
      <c r="AB290" s="90" t="s">
        <v>15</v>
      </c>
      <c r="AC290" s="90" t="s">
        <v>139</v>
      </c>
      <c r="AD290" s="90" t="s">
        <v>141</v>
      </c>
      <c r="AE290" s="90" t="s">
        <v>47</v>
      </c>
      <c r="AF290" s="90" t="s">
        <v>48</v>
      </c>
      <c r="AG290" s="90" t="s">
        <v>15</v>
      </c>
      <c r="AH290" s="111" t="s">
        <v>30</v>
      </c>
      <c r="AI290" s="112"/>
      <c r="AJ290" s="90" t="s">
        <v>49</v>
      </c>
      <c r="AK290" s="108" t="s">
        <v>189</v>
      </c>
      <c r="AL290" s="7"/>
    </row>
    <row r="291" spans="1:38" s="301" customFormat="1" ht="12.75" customHeight="1" thickTop="1" x14ac:dyDescent="0.2">
      <c r="A291" s="331"/>
      <c r="B291" s="363">
        <f>B278</f>
        <v>0</v>
      </c>
      <c r="C291" s="363">
        <f>C278</f>
        <v>0</v>
      </c>
      <c r="D291" s="363">
        <f>D278</f>
        <v>0</v>
      </c>
      <c r="E291" s="363">
        <f>E278</f>
        <v>0</v>
      </c>
      <c r="F291" s="362">
        <f>F278</f>
        <v>0</v>
      </c>
      <c r="G291" s="134" t="str">
        <f>G7</f>
        <v>MAY</v>
      </c>
      <c r="H291" s="334" t="s">
        <v>58</v>
      </c>
      <c r="I291" s="412"/>
      <c r="J291" s="397">
        <f t="shared" ref="J291:R291" si="36">J278</f>
        <v>0</v>
      </c>
      <c r="K291" s="362">
        <f t="shared" si="36"/>
        <v>0</v>
      </c>
      <c r="L291" s="363">
        <f t="shared" si="36"/>
        <v>0</v>
      </c>
      <c r="M291" s="363">
        <f t="shared" si="36"/>
        <v>0</v>
      </c>
      <c r="N291" s="363">
        <f t="shared" si="36"/>
        <v>0</v>
      </c>
      <c r="O291" s="361">
        <f t="shared" si="36"/>
        <v>0</v>
      </c>
      <c r="P291" s="394">
        <f t="shared" si="36"/>
        <v>0</v>
      </c>
      <c r="Q291" s="363">
        <f t="shared" si="36"/>
        <v>0</v>
      </c>
      <c r="R291" s="362">
        <f t="shared" si="36"/>
        <v>0</v>
      </c>
      <c r="S291" s="332"/>
      <c r="T291" s="331"/>
      <c r="U291" s="363">
        <f t="shared" ref="U291:AH291" si="37">U278</f>
        <v>0</v>
      </c>
      <c r="V291" s="363">
        <f t="shared" si="37"/>
        <v>0</v>
      </c>
      <c r="W291" s="363">
        <f t="shared" si="37"/>
        <v>0</v>
      </c>
      <c r="X291" s="363">
        <f t="shared" si="37"/>
        <v>0</v>
      </c>
      <c r="Y291" s="363">
        <f t="shared" si="37"/>
        <v>0</v>
      </c>
      <c r="Z291" s="363">
        <f t="shared" si="37"/>
        <v>0</v>
      </c>
      <c r="AA291" s="363">
        <f t="shared" si="37"/>
        <v>0</v>
      </c>
      <c r="AB291" s="363">
        <f t="shared" si="37"/>
        <v>0</v>
      </c>
      <c r="AC291" s="363">
        <f t="shared" si="37"/>
        <v>0</v>
      </c>
      <c r="AD291" s="363">
        <f t="shared" si="37"/>
        <v>0</v>
      </c>
      <c r="AE291" s="363">
        <f t="shared" si="37"/>
        <v>0</v>
      </c>
      <c r="AF291" s="363">
        <f t="shared" si="37"/>
        <v>0</v>
      </c>
      <c r="AG291" s="363">
        <f t="shared" si="37"/>
        <v>0</v>
      </c>
      <c r="AH291" s="361">
        <f t="shared" si="37"/>
        <v>0</v>
      </c>
      <c r="AI291" s="333"/>
      <c r="AJ291" s="363">
        <f>AJ278</f>
        <v>0</v>
      </c>
      <c r="AK291" s="362">
        <f>AK278</f>
        <v>0</v>
      </c>
      <c r="AL291" s="332"/>
    </row>
    <row r="292" spans="1:38" s="21" customFormat="1" ht="12.75" customHeight="1" x14ac:dyDescent="0.2">
      <c r="A292" s="8">
        <v>1</v>
      </c>
      <c r="B292" s="400"/>
      <c r="C292" s="400"/>
      <c r="D292" s="400"/>
      <c r="E292" s="400"/>
      <c r="F292" s="401"/>
      <c r="G292" s="471"/>
      <c r="H292" s="477"/>
      <c r="I292" s="472"/>
      <c r="J292" s="363">
        <f t="shared" ref="J292:J322" si="38">SUM(B292:F292)</f>
        <v>0</v>
      </c>
      <c r="K292" s="362">
        <f t="shared" ref="K292:K322" si="39">SUM(U292:AK292)-SUM(L292:R292)</f>
        <v>0</v>
      </c>
      <c r="L292" s="400"/>
      <c r="M292" s="400"/>
      <c r="N292" s="400"/>
      <c r="O292" s="406"/>
      <c r="P292" s="409"/>
      <c r="Q292" s="400"/>
      <c r="R292" s="401"/>
      <c r="S292" s="16" t="s">
        <v>59</v>
      </c>
      <c r="T292" s="8">
        <v>1</v>
      </c>
      <c r="U292" s="400"/>
      <c r="V292" s="400"/>
      <c r="W292" s="400"/>
      <c r="X292" s="400"/>
      <c r="Y292" s="400"/>
      <c r="Z292" s="400"/>
      <c r="AA292" s="400"/>
      <c r="AB292" s="400"/>
      <c r="AC292" s="400"/>
      <c r="AD292" s="400"/>
      <c r="AE292" s="400"/>
      <c r="AF292" s="400"/>
      <c r="AG292" s="400"/>
      <c r="AH292" s="406"/>
      <c r="AI292" s="477"/>
      <c r="AJ292" s="400"/>
      <c r="AK292" s="401"/>
      <c r="AL292" s="16" t="s">
        <v>59</v>
      </c>
    </row>
    <row r="293" spans="1:38" s="21" customFormat="1" ht="12.75" customHeight="1" x14ac:dyDescent="0.2">
      <c r="A293" s="8">
        <v>2</v>
      </c>
      <c r="B293" s="400"/>
      <c r="C293" s="400"/>
      <c r="D293" s="400"/>
      <c r="E293" s="400"/>
      <c r="F293" s="401"/>
      <c r="G293" s="471"/>
      <c r="H293" s="477"/>
      <c r="I293" s="472"/>
      <c r="J293" s="363">
        <f t="shared" si="38"/>
        <v>0</v>
      </c>
      <c r="K293" s="362">
        <f t="shared" si="39"/>
        <v>0</v>
      </c>
      <c r="L293" s="400"/>
      <c r="M293" s="400"/>
      <c r="N293" s="400"/>
      <c r="O293" s="406"/>
      <c r="P293" s="409"/>
      <c r="Q293" s="400"/>
      <c r="R293" s="401"/>
      <c r="S293" s="16" t="s">
        <v>60</v>
      </c>
      <c r="T293" s="8">
        <v>2</v>
      </c>
      <c r="U293" s="400"/>
      <c r="V293" s="400"/>
      <c r="W293" s="400"/>
      <c r="X293" s="400"/>
      <c r="Y293" s="400"/>
      <c r="Z293" s="400"/>
      <c r="AA293" s="400"/>
      <c r="AB293" s="400"/>
      <c r="AC293" s="400"/>
      <c r="AD293" s="400"/>
      <c r="AE293" s="400"/>
      <c r="AF293" s="400"/>
      <c r="AG293" s="400"/>
      <c r="AH293" s="406"/>
      <c r="AI293" s="477"/>
      <c r="AJ293" s="400"/>
      <c r="AK293" s="401"/>
      <c r="AL293" s="16" t="s">
        <v>60</v>
      </c>
    </row>
    <row r="294" spans="1:38" s="21" customFormat="1" ht="12.75" customHeight="1" x14ac:dyDescent="0.2">
      <c r="A294" s="8">
        <v>3</v>
      </c>
      <c r="B294" s="400"/>
      <c r="C294" s="400"/>
      <c r="D294" s="400"/>
      <c r="E294" s="400"/>
      <c r="F294" s="401"/>
      <c r="G294" s="471"/>
      <c r="H294" s="477"/>
      <c r="I294" s="472"/>
      <c r="J294" s="363">
        <f t="shared" si="38"/>
        <v>0</v>
      </c>
      <c r="K294" s="362">
        <f t="shared" si="39"/>
        <v>0</v>
      </c>
      <c r="L294" s="400"/>
      <c r="M294" s="400"/>
      <c r="N294" s="400"/>
      <c r="O294" s="406"/>
      <c r="P294" s="409"/>
      <c r="Q294" s="400"/>
      <c r="R294" s="401"/>
      <c r="S294" s="16" t="s">
        <v>61</v>
      </c>
      <c r="T294" s="8">
        <v>3</v>
      </c>
      <c r="U294" s="400"/>
      <c r="V294" s="400"/>
      <c r="W294" s="400"/>
      <c r="X294" s="400"/>
      <c r="Y294" s="400"/>
      <c r="Z294" s="400"/>
      <c r="AA294" s="400"/>
      <c r="AB294" s="400"/>
      <c r="AC294" s="400"/>
      <c r="AD294" s="400"/>
      <c r="AE294" s="400"/>
      <c r="AF294" s="400"/>
      <c r="AG294" s="400"/>
      <c r="AH294" s="406"/>
      <c r="AI294" s="477"/>
      <c r="AJ294" s="400"/>
      <c r="AK294" s="401"/>
      <c r="AL294" s="16" t="s">
        <v>61</v>
      </c>
    </row>
    <row r="295" spans="1:38" s="21" customFormat="1" ht="12.75" customHeight="1" x14ac:dyDescent="0.2">
      <c r="A295" s="8">
        <v>4</v>
      </c>
      <c r="B295" s="400"/>
      <c r="C295" s="400"/>
      <c r="D295" s="400"/>
      <c r="E295" s="400"/>
      <c r="F295" s="401"/>
      <c r="G295" s="471"/>
      <c r="H295" s="477"/>
      <c r="I295" s="472"/>
      <c r="J295" s="363">
        <f t="shared" si="38"/>
        <v>0</v>
      </c>
      <c r="K295" s="362">
        <f t="shared" si="39"/>
        <v>0</v>
      </c>
      <c r="L295" s="400"/>
      <c r="M295" s="400"/>
      <c r="N295" s="400"/>
      <c r="O295" s="406"/>
      <c r="P295" s="409"/>
      <c r="Q295" s="400"/>
      <c r="R295" s="401"/>
      <c r="S295" s="16" t="s">
        <v>62</v>
      </c>
      <c r="T295" s="8">
        <v>4</v>
      </c>
      <c r="U295" s="400"/>
      <c r="V295" s="400"/>
      <c r="W295" s="400"/>
      <c r="X295" s="400"/>
      <c r="Y295" s="400"/>
      <c r="Z295" s="400"/>
      <c r="AA295" s="400"/>
      <c r="AB295" s="400"/>
      <c r="AC295" s="400"/>
      <c r="AD295" s="400"/>
      <c r="AE295" s="400"/>
      <c r="AF295" s="400"/>
      <c r="AG295" s="400"/>
      <c r="AH295" s="406"/>
      <c r="AI295" s="477"/>
      <c r="AJ295" s="400"/>
      <c r="AK295" s="401"/>
      <c r="AL295" s="16" t="s">
        <v>62</v>
      </c>
    </row>
    <row r="296" spans="1:38" s="21" customFormat="1" ht="12.75" customHeight="1" x14ac:dyDescent="0.2">
      <c r="A296" s="8">
        <v>5</v>
      </c>
      <c r="B296" s="400"/>
      <c r="C296" s="400"/>
      <c r="D296" s="400"/>
      <c r="E296" s="400"/>
      <c r="F296" s="401"/>
      <c r="G296" s="471"/>
      <c r="H296" s="477"/>
      <c r="I296" s="472"/>
      <c r="J296" s="363">
        <f t="shared" si="38"/>
        <v>0</v>
      </c>
      <c r="K296" s="362">
        <f t="shared" si="39"/>
        <v>0</v>
      </c>
      <c r="L296" s="400"/>
      <c r="M296" s="400"/>
      <c r="N296" s="400"/>
      <c r="O296" s="406"/>
      <c r="P296" s="409"/>
      <c r="Q296" s="400"/>
      <c r="R296" s="401"/>
      <c r="S296" s="16" t="s">
        <v>63</v>
      </c>
      <c r="T296" s="8">
        <v>5</v>
      </c>
      <c r="U296" s="400"/>
      <c r="V296" s="400"/>
      <c r="W296" s="400"/>
      <c r="X296" s="400"/>
      <c r="Y296" s="400"/>
      <c r="Z296" s="400"/>
      <c r="AA296" s="400"/>
      <c r="AB296" s="400"/>
      <c r="AC296" s="400"/>
      <c r="AD296" s="400"/>
      <c r="AE296" s="400"/>
      <c r="AF296" s="400"/>
      <c r="AG296" s="400"/>
      <c r="AH296" s="406"/>
      <c r="AI296" s="477"/>
      <c r="AJ296" s="400"/>
      <c r="AK296" s="401"/>
      <c r="AL296" s="16" t="s">
        <v>63</v>
      </c>
    </row>
    <row r="297" spans="1:38" s="21" customFormat="1" ht="12.75" customHeight="1" x14ac:dyDescent="0.2">
      <c r="A297" s="17">
        <v>6</v>
      </c>
      <c r="B297" s="402"/>
      <c r="C297" s="402"/>
      <c r="D297" s="402"/>
      <c r="E297" s="402"/>
      <c r="F297" s="403"/>
      <c r="G297" s="473"/>
      <c r="H297" s="478"/>
      <c r="I297" s="474"/>
      <c r="J297" s="363">
        <f t="shared" si="38"/>
        <v>0</v>
      </c>
      <c r="K297" s="362">
        <f t="shared" si="39"/>
        <v>0</v>
      </c>
      <c r="L297" s="402"/>
      <c r="M297" s="402"/>
      <c r="N297" s="402"/>
      <c r="O297" s="407"/>
      <c r="P297" s="410"/>
      <c r="Q297" s="402"/>
      <c r="R297" s="403"/>
      <c r="S297" s="18" t="s">
        <v>64</v>
      </c>
      <c r="T297" s="17">
        <v>6</v>
      </c>
      <c r="U297" s="402"/>
      <c r="V297" s="402"/>
      <c r="W297" s="402"/>
      <c r="X297" s="402"/>
      <c r="Y297" s="402"/>
      <c r="Z297" s="402"/>
      <c r="AA297" s="402"/>
      <c r="AB297" s="402"/>
      <c r="AC297" s="402"/>
      <c r="AD297" s="402"/>
      <c r="AE297" s="402"/>
      <c r="AF297" s="402"/>
      <c r="AG297" s="402"/>
      <c r="AH297" s="407"/>
      <c r="AI297" s="478"/>
      <c r="AJ297" s="402"/>
      <c r="AK297" s="403"/>
      <c r="AL297" s="18" t="s">
        <v>64</v>
      </c>
    </row>
    <row r="298" spans="1:38" s="21" customFormat="1" ht="12.75" customHeight="1" x14ac:dyDescent="0.2">
      <c r="A298" s="8">
        <v>7</v>
      </c>
      <c r="B298" s="400"/>
      <c r="C298" s="400"/>
      <c r="D298" s="400"/>
      <c r="E298" s="400"/>
      <c r="F298" s="401"/>
      <c r="G298" s="471"/>
      <c r="H298" s="477"/>
      <c r="I298" s="472"/>
      <c r="J298" s="363">
        <f t="shared" si="38"/>
        <v>0</v>
      </c>
      <c r="K298" s="362">
        <f t="shared" si="39"/>
        <v>0</v>
      </c>
      <c r="L298" s="400"/>
      <c r="M298" s="400"/>
      <c r="N298" s="400"/>
      <c r="O298" s="406"/>
      <c r="P298" s="409"/>
      <c r="Q298" s="400"/>
      <c r="R298" s="401"/>
      <c r="S298" s="16" t="s">
        <v>65</v>
      </c>
      <c r="T298" s="8">
        <v>7</v>
      </c>
      <c r="U298" s="400"/>
      <c r="V298" s="400"/>
      <c r="W298" s="400"/>
      <c r="X298" s="400"/>
      <c r="Y298" s="400"/>
      <c r="Z298" s="400"/>
      <c r="AA298" s="400"/>
      <c r="AB298" s="400"/>
      <c r="AC298" s="400"/>
      <c r="AD298" s="400"/>
      <c r="AE298" s="400"/>
      <c r="AF298" s="400"/>
      <c r="AG298" s="400"/>
      <c r="AH298" s="406"/>
      <c r="AI298" s="477"/>
      <c r="AJ298" s="400"/>
      <c r="AK298" s="401"/>
      <c r="AL298" s="16" t="s">
        <v>65</v>
      </c>
    </row>
    <row r="299" spans="1:38" s="21" customFormat="1" ht="12.75" customHeight="1" x14ac:dyDescent="0.2">
      <c r="A299" s="8">
        <v>8</v>
      </c>
      <c r="B299" s="400"/>
      <c r="C299" s="400"/>
      <c r="D299" s="400"/>
      <c r="E299" s="400"/>
      <c r="F299" s="401"/>
      <c r="G299" s="471"/>
      <c r="H299" s="477"/>
      <c r="I299" s="472"/>
      <c r="J299" s="363">
        <f t="shared" si="38"/>
        <v>0</v>
      </c>
      <c r="K299" s="362">
        <f t="shared" si="39"/>
        <v>0</v>
      </c>
      <c r="L299" s="400"/>
      <c r="M299" s="400"/>
      <c r="N299" s="400"/>
      <c r="O299" s="406"/>
      <c r="P299" s="409"/>
      <c r="Q299" s="400"/>
      <c r="R299" s="401"/>
      <c r="S299" s="16" t="s">
        <v>66</v>
      </c>
      <c r="T299" s="8">
        <v>8</v>
      </c>
      <c r="U299" s="400"/>
      <c r="V299" s="400"/>
      <c r="W299" s="400"/>
      <c r="X299" s="400"/>
      <c r="Y299" s="400"/>
      <c r="Z299" s="400"/>
      <c r="AA299" s="400"/>
      <c r="AB299" s="400"/>
      <c r="AC299" s="400"/>
      <c r="AD299" s="400"/>
      <c r="AE299" s="400"/>
      <c r="AF299" s="400"/>
      <c r="AG299" s="400"/>
      <c r="AH299" s="406"/>
      <c r="AI299" s="477"/>
      <c r="AJ299" s="400"/>
      <c r="AK299" s="401"/>
      <c r="AL299" s="16" t="s">
        <v>66</v>
      </c>
    </row>
    <row r="300" spans="1:38" s="21" customFormat="1" ht="12.75" customHeight="1" x14ac:dyDescent="0.2">
      <c r="A300" s="8">
        <v>9</v>
      </c>
      <c r="B300" s="400"/>
      <c r="C300" s="400"/>
      <c r="D300" s="400"/>
      <c r="E300" s="400"/>
      <c r="F300" s="401"/>
      <c r="G300" s="471"/>
      <c r="H300" s="477"/>
      <c r="I300" s="472"/>
      <c r="J300" s="363">
        <f t="shared" si="38"/>
        <v>0</v>
      </c>
      <c r="K300" s="362">
        <f t="shared" si="39"/>
        <v>0</v>
      </c>
      <c r="L300" s="400"/>
      <c r="M300" s="400"/>
      <c r="N300" s="400"/>
      <c r="O300" s="406"/>
      <c r="P300" s="409"/>
      <c r="Q300" s="400"/>
      <c r="R300" s="401"/>
      <c r="S300" s="16" t="s">
        <v>67</v>
      </c>
      <c r="T300" s="8">
        <v>9</v>
      </c>
      <c r="U300" s="400"/>
      <c r="V300" s="400"/>
      <c r="W300" s="400"/>
      <c r="X300" s="400"/>
      <c r="Y300" s="400"/>
      <c r="Z300" s="400"/>
      <c r="AA300" s="400"/>
      <c r="AB300" s="400"/>
      <c r="AC300" s="400"/>
      <c r="AD300" s="400"/>
      <c r="AE300" s="400"/>
      <c r="AF300" s="400"/>
      <c r="AG300" s="400"/>
      <c r="AH300" s="406"/>
      <c r="AI300" s="477"/>
      <c r="AJ300" s="400"/>
      <c r="AK300" s="401"/>
      <c r="AL300" s="16" t="s">
        <v>67</v>
      </c>
    </row>
    <row r="301" spans="1:38" s="21" customFormat="1" ht="12.75" customHeight="1" x14ac:dyDescent="0.2">
      <c r="A301" s="8">
        <v>10</v>
      </c>
      <c r="B301" s="400"/>
      <c r="C301" s="400"/>
      <c r="D301" s="400"/>
      <c r="E301" s="400"/>
      <c r="F301" s="401"/>
      <c r="G301" s="471"/>
      <c r="H301" s="477"/>
      <c r="I301" s="472"/>
      <c r="J301" s="363">
        <f t="shared" si="38"/>
        <v>0</v>
      </c>
      <c r="K301" s="362">
        <f t="shared" si="39"/>
        <v>0</v>
      </c>
      <c r="L301" s="400"/>
      <c r="M301" s="400"/>
      <c r="N301" s="400"/>
      <c r="O301" s="406"/>
      <c r="P301" s="409"/>
      <c r="Q301" s="400"/>
      <c r="R301" s="401"/>
      <c r="S301" s="16" t="s">
        <v>68</v>
      </c>
      <c r="T301" s="8">
        <v>10</v>
      </c>
      <c r="U301" s="400"/>
      <c r="V301" s="400"/>
      <c r="W301" s="400"/>
      <c r="X301" s="400"/>
      <c r="Y301" s="400"/>
      <c r="Z301" s="400"/>
      <c r="AA301" s="400"/>
      <c r="AB301" s="400"/>
      <c r="AC301" s="400"/>
      <c r="AD301" s="400"/>
      <c r="AE301" s="400"/>
      <c r="AF301" s="400"/>
      <c r="AG301" s="400"/>
      <c r="AH301" s="406"/>
      <c r="AI301" s="477"/>
      <c r="AJ301" s="400"/>
      <c r="AK301" s="401"/>
      <c r="AL301" s="16" t="s">
        <v>68</v>
      </c>
    </row>
    <row r="302" spans="1:38" s="21" customFormat="1" ht="12.75" customHeight="1" x14ac:dyDescent="0.2">
      <c r="A302" s="8">
        <v>11</v>
      </c>
      <c r="B302" s="400"/>
      <c r="C302" s="400"/>
      <c r="D302" s="400"/>
      <c r="E302" s="400"/>
      <c r="F302" s="401"/>
      <c r="G302" s="471"/>
      <c r="H302" s="477"/>
      <c r="I302" s="472"/>
      <c r="J302" s="363">
        <f t="shared" si="38"/>
        <v>0</v>
      </c>
      <c r="K302" s="362">
        <f t="shared" si="39"/>
        <v>0</v>
      </c>
      <c r="L302" s="400"/>
      <c r="M302" s="400"/>
      <c r="N302" s="400"/>
      <c r="O302" s="406"/>
      <c r="P302" s="409"/>
      <c r="Q302" s="400"/>
      <c r="R302" s="401"/>
      <c r="S302" s="16" t="s">
        <v>69</v>
      </c>
      <c r="T302" s="8">
        <v>11</v>
      </c>
      <c r="U302" s="400"/>
      <c r="V302" s="400"/>
      <c r="W302" s="400"/>
      <c r="X302" s="400"/>
      <c r="Y302" s="400"/>
      <c r="Z302" s="400"/>
      <c r="AA302" s="400"/>
      <c r="AB302" s="400"/>
      <c r="AC302" s="400"/>
      <c r="AD302" s="400"/>
      <c r="AE302" s="400"/>
      <c r="AF302" s="400"/>
      <c r="AG302" s="400"/>
      <c r="AH302" s="406"/>
      <c r="AI302" s="477"/>
      <c r="AJ302" s="400"/>
      <c r="AK302" s="401"/>
      <c r="AL302" s="16" t="s">
        <v>69</v>
      </c>
    </row>
    <row r="303" spans="1:38" s="21" customFormat="1" ht="12.75" customHeight="1" x14ac:dyDescent="0.2">
      <c r="A303" s="8">
        <v>12</v>
      </c>
      <c r="B303" s="400"/>
      <c r="C303" s="400"/>
      <c r="D303" s="400"/>
      <c r="E303" s="400"/>
      <c r="F303" s="401"/>
      <c r="G303" s="471"/>
      <c r="H303" s="477"/>
      <c r="I303" s="472"/>
      <c r="J303" s="363">
        <f t="shared" si="38"/>
        <v>0</v>
      </c>
      <c r="K303" s="362">
        <f t="shared" si="39"/>
        <v>0</v>
      </c>
      <c r="L303" s="400"/>
      <c r="M303" s="400"/>
      <c r="N303" s="400"/>
      <c r="O303" s="406"/>
      <c r="P303" s="409"/>
      <c r="Q303" s="400"/>
      <c r="R303" s="401"/>
      <c r="S303" s="16" t="s">
        <v>70</v>
      </c>
      <c r="T303" s="8">
        <v>12</v>
      </c>
      <c r="U303" s="400"/>
      <c r="V303" s="400"/>
      <c r="W303" s="400"/>
      <c r="X303" s="400"/>
      <c r="Y303" s="400"/>
      <c r="Z303" s="400"/>
      <c r="AA303" s="400"/>
      <c r="AB303" s="400"/>
      <c r="AC303" s="400"/>
      <c r="AD303" s="400"/>
      <c r="AE303" s="400"/>
      <c r="AF303" s="400"/>
      <c r="AG303" s="400"/>
      <c r="AH303" s="406"/>
      <c r="AI303" s="477"/>
      <c r="AJ303" s="400"/>
      <c r="AK303" s="401"/>
      <c r="AL303" s="16" t="s">
        <v>70</v>
      </c>
    </row>
    <row r="304" spans="1:38" s="21" customFormat="1" ht="12.75" customHeight="1" x14ac:dyDescent="0.2">
      <c r="A304" s="8">
        <v>13</v>
      </c>
      <c r="B304" s="400"/>
      <c r="C304" s="400"/>
      <c r="D304" s="400"/>
      <c r="E304" s="400"/>
      <c r="F304" s="401"/>
      <c r="G304" s="471"/>
      <c r="H304" s="477"/>
      <c r="I304" s="472"/>
      <c r="J304" s="363">
        <f t="shared" si="38"/>
        <v>0</v>
      </c>
      <c r="K304" s="362">
        <f t="shared" si="39"/>
        <v>0</v>
      </c>
      <c r="L304" s="400"/>
      <c r="M304" s="400"/>
      <c r="N304" s="400"/>
      <c r="O304" s="406"/>
      <c r="P304" s="409"/>
      <c r="Q304" s="400"/>
      <c r="R304" s="401"/>
      <c r="S304" s="16" t="s">
        <v>71</v>
      </c>
      <c r="T304" s="8">
        <v>13</v>
      </c>
      <c r="U304" s="400"/>
      <c r="V304" s="400"/>
      <c r="W304" s="400"/>
      <c r="X304" s="400"/>
      <c r="Y304" s="400"/>
      <c r="Z304" s="400"/>
      <c r="AA304" s="400"/>
      <c r="AB304" s="400"/>
      <c r="AC304" s="400"/>
      <c r="AD304" s="400"/>
      <c r="AE304" s="400"/>
      <c r="AF304" s="400"/>
      <c r="AG304" s="400"/>
      <c r="AH304" s="406"/>
      <c r="AI304" s="477"/>
      <c r="AJ304" s="400"/>
      <c r="AK304" s="401"/>
      <c r="AL304" s="16" t="s">
        <v>71</v>
      </c>
    </row>
    <row r="305" spans="1:38" s="21" customFormat="1" ht="12.75" customHeight="1" x14ac:dyDescent="0.2">
      <c r="A305" s="8">
        <v>14</v>
      </c>
      <c r="B305" s="400"/>
      <c r="C305" s="400"/>
      <c r="D305" s="400"/>
      <c r="E305" s="400"/>
      <c r="F305" s="401"/>
      <c r="G305" s="471"/>
      <c r="H305" s="477"/>
      <c r="I305" s="472"/>
      <c r="J305" s="363">
        <f t="shared" si="38"/>
        <v>0</v>
      </c>
      <c r="K305" s="362">
        <f t="shared" si="39"/>
        <v>0</v>
      </c>
      <c r="L305" s="400"/>
      <c r="M305" s="400"/>
      <c r="N305" s="400"/>
      <c r="O305" s="406"/>
      <c r="P305" s="409"/>
      <c r="Q305" s="400"/>
      <c r="R305" s="401"/>
      <c r="S305" s="16" t="s">
        <v>72</v>
      </c>
      <c r="T305" s="8">
        <v>14</v>
      </c>
      <c r="U305" s="400"/>
      <c r="V305" s="400"/>
      <c r="W305" s="400"/>
      <c r="X305" s="400"/>
      <c r="Y305" s="400"/>
      <c r="Z305" s="400"/>
      <c r="AA305" s="400"/>
      <c r="AB305" s="400"/>
      <c r="AC305" s="400"/>
      <c r="AD305" s="400"/>
      <c r="AE305" s="400"/>
      <c r="AF305" s="400"/>
      <c r="AG305" s="400"/>
      <c r="AH305" s="406"/>
      <c r="AI305" s="477"/>
      <c r="AJ305" s="400"/>
      <c r="AK305" s="401"/>
      <c r="AL305" s="16" t="s">
        <v>72</v>
      </c>
    </row>
    <row r="306" spans="1:38" s="21" customFormat="1" ht="12.75" customHeight="1" x14ac:dyDescent="0.2">
      <c r="A306" s="8">
        <v>15</v>
      </c>
      <c r="B306" s="400"/>
      <c r="C306" s="400"/>
      <c r="D306" s="400"/>
      <c r="E306" s="400"/>
      <c r="F306" s="401"/>
      <c r="G306" s="471"/>
      <c r="H306" s="477"/>
      <c r="I306" s="472"/>
      <c r="J306" s="363">
        <f t="shared" si="38"/>
        <v>0</v>
      </c>
      <c r="K306" s="362">
        <f t="shared" si="39"/>
        <v>0</v>
      </c>
      <c r="L306" s="400"/>
      <c r="M306" s="400"/>
      <c r="N306" s="400"/>
      <c r="O306" s="406"/>
      <c r="P306" s="409"/>
      <c r="Q306" s="400"/>
      <c r="R306" s="401"/>
      <c r="S306" s="16" t="s">
        <v>73</v>
      </c>
      <c r="T306" s="8">
        <v>15</v>
      </c>
      <c r="U306" s="400"/>
      <c r="V306" s="400"/>
      <c r="W306" s="400"/>
      <c r="X306" s="400"/>
      <c r="Y306" s="400"/>
      <c r="Z306" s="400"/>
      <c r="AA306" s="400"/>
      <c r="AB306" s="400"/>
      <c r="AC306" s="400"/>
      <c r="AD306" s="400"/>
      <c r="AE306" s="400"/>
      <c r="AF306" s="400"/>
      <c r="AG306" s="400"/>
      <c r="AH306" s="406"/>
      <c r="AI306" s="477"/>
      <c r="AJ306" s="400"/>
      <c r="AK306" s="401"/>
      <c r="AL306" s="16" t="s">
        <v>73</v>
      </c>
    </row>
    <row r="307" spans="1:38" s="21" customFormat="1" ht="12.75" customHeight="1" x14ac:dyDescent="0.2">
      <c r="A307" s="8">
        <v>16</v>
      </c>
      <c r="B307" s="400"/>
      <c r="C307" s="400"/>
      <c r="D307" s="400"/>
      <c r="E307" s="400"/>
      <c r="F307" s="401"/>
      <c r="G307" s="471"/>
      <c r="H307" s="477"/>
      <c r="I307" s="472"/>
      <c r="J307" s="363">
        <f t="shared" si="38"/>
        <v>0</v>
      </c>
      <c r="K307" s="362">
        <f t="shared" si="39"/>
        <v>0</v>
      </c>
      <c r="L307" s="400"/>
      <c r="M307" s="400"/>
      <c r="N307" s="400"/>
      <c r="O307" s="406"/>
      <c r="P307" s="409"/>
      <c r="Q307" s="400"/>
      <c r="R307" s="401"/>
      <c r="S307" s="16" t="s">
        <v>74</v>
      </c>
      <c r="T307" s="8">
        <v>16</v>
      </c>
      <c r="U307" s="400"/>
      <c r="V307" s="400"/>
      <c r="W307" s="400"/>
      <c r="X307" s="400"/>
      <c r="Y307" s="400"/>
      <c r="Z307" s="400"/>
      <c r="AA307" s="400"/>
      <c r="AB307" s="400"/>
      <c r="AC307" s="400"/>
      <c r="AD307" s="400"/>
      <c r="AE307" s="400"/>
      <c r="AF307" s="400"/>
      <c r="AG307" s="400"/>
      <c r="AH307" s="406"/>
      <c r="AI307" s="477"/>
      <c r="AJ307" s="400"/>
      <c r="AK307" s="401"/>
      <c r="AL307" s="16" t="s">
        <v>74</v>
      </c>
    </row>
    <row r="308" spans="1:38" s="21" customFormat="1" ht="12.75" customHeight="1" x14ac:dyDescent="0.2">
      <c r="A308" s="8">
        <v>17</v>
      </c>
      <c r="B308" s="400"/>
      <c r="C308" s="400"/>
      <c r="D308" s="400"/>
      <c r="E308" s="400"/>
      <c r="F308" s="401"/>
      <c r="G308" s="471"/>
      <c r="H308" s="477"/>
      <c r="I308" s="472"/>
      <c r="J308" s="363">
        <f t="shared" si="38"/>
        <v>0</v>
      </c>
      <c r="K308" s="362">
        <f t="shared" si="39"/>
        <v>0</v>
      </c>
      <c r="L308" s="400"/>
      <c r="M308" s="400"/>
      <c r="N308" s="400"/>
      <c r="O308" s="406"/>
      <c r="P308" s="409"/>
      <c r="Q308" s="400"/>
      <c r="R308" s="401"/>
      <c r="S308" s="16" t="s">
        <v>75</v>
      </c>
      <c r="T308" s="8">
        <v>17</v>
      </c>
      <c r="U308" s="400"/>
      <c r="V308" s="400"/>
      <c r="W308" s="400"/>
      <c r="X308" s="400"/>
      <c r="Y308" s="400"/>
      <c r="Z308" s="400"/>
      <c r="AA308" s="400"/>
      <c r="AB308" s="400"/>
      <c r="AC308" s="400"/>
      <c r="AD308" s="400"/>
      <c r="AE308" s="400"/>
      <c r="AF308" s="400"/>
      <c r="AG308" s="400"/>
      <c r="AH308" s="406"/>
      <c r="AI308" s="477"/>
      <c r="AJ308" s="400"/>
      <c r="AK308" s="401"/>
      <c r="AL308" s="16" t="s">
        <v>75</v>
      </c>
    </row>
    <row r="309" spans="1:38" s="21" customFormat="1" ht="12.75" customHeight="1" x14ac:dyDescent="0.2">
      <c r="A309" s="8">
        <v>18</v>
      </c>
      <c r="B309" s="400"/>
      <c r="C309" s="400"/>
      <c r="D309" s="400"/>
      <c r="E309" s="400"/>
      <c r="F309" s="401"/>
      <c r="G309" s="471"/>
      <c r="H309" s="477"/>
      <c r="I309" s="472"/>
      <c r="J309" s="363">
        <f t="shared" si="38"/>
        <v>0</v>
      </c>
      <c r="K309" s="362">
        <f t="shared" si="39"/>
        <v>0</v>
      </c>
      <c r="L309" s="400"/>
      <c r="M309" s="400"/>
      <c r="N309" s="400"/>
      <c r="O309" s="406"/>
      <c r="P309" s="409"/>
      <c r="Q309" s="400"/>
      <c r="R309" s="401"/>
      <c r="S309" s="16" t="s">
        <v>76</v>
      </c>
      <c r="T309" s="8">
        <v>18</v>
      </c>
      <c r="U309" s="400"/>
      <c r="V309" s="400"/>
      <c r="W309" s="400"/>
      <c r="X309" s="400"/>
      <c r="Y309" s="400"/>
      <c r="Z309" s="400"/>
      <c r="AA309" s="400"/>
      <c r="AB309" s="400"/>
      <c r="AC309" s="400"/>
      <c r="AD309" s="400"/>
      <c r="AE309" s="400"/>
      <c r="AF309" s="400"/>
      <c r="AG309" s="400"/>
      <c r="AH309" s="406"/>
      <c r="AI309" s="477"/>
      <c r="AJ309" s="400"/>
      <c r="AK309" s="401"/>
      <c r="AL309" s="16" t="s">
        <v>76</v>
      </c>
    </row>
    <row r="310" spans="1:38" s="21" customFormat="1" ht="12.75" customHeight="1" x14ac:dyDescent="0.2">
      <c r="A310" s="8">
        <v>19</v>
      </c>
      <c r="B310" s="400"/>
      <c r="C310" s="400"/>
      <c r="D310" s="400"/>
      <c r="E310" s="400"/>
      <c r="F310" s="401"/>
      <c r="G310" s="471"/>
      <c r="H310" s="477"/>
      <c r="I310" s="472"/>
      <c r="J310" s="363">
        <f t="shared" si="38"/>
        <v>0</v>
      </c>
      <c r="K310" s="362">
        <f t="shared" si="39"/>
        <v>0</v>
      </c>
      <c r="L310" s="400"/>
      <c r="M310" s="400"/>
      <c r="N310" s="400"/>
      <c r="O310" s="406"/>
      <c r="P310" s="409"/>
      <c r="Q310" s="400"/>
      <c r="R310" s="401"/>
      <c r="S310" s="16" t="s">
        <v>77</v>
      </c>
      <c r="T310" s="8">
        <v>19</v>
      </c>
      <c r="U310" s="400"/>
      <c r="V310" s="400"/>
      <c r="W310" s="400"/>
      <c r="X310" s="400"/>
      <c r="Y310" s="400"/>
      <c r="Z310" s="400"/>
      <c r="AA310" s="400"/>
      <c r="AB310" s="400"/>
      <c r="AC310" s="400"/>
      <c r="AD310" s="400"/>
      <c r="AE310" s="400"/>
      <c r="AF310" s="400"/>
      <c r="AG310" s="400"/>
      <c r="AH310" s="406"/>
      <c r="AI310" s="477"/>
      <c r="AJ310" s="400"/>
      <c r="AK310" s="401"/>
      <c r="AL310" s="16" t="s">
        <v>77</v>
      </c>
    </row>
    <row r="311" spans="1:38" s="21" customFormat="1" ht="12.75" customHeight="1" x14ac:dyDescent="0.2">
      <c r="A311" s="8">
        <v>20</v>
      </c>
      <c r="B311" s="400"/>
      <c r="C311" s="400"/>
      <c r="D311" s="400"/>
      <c r="E311" s="400"/>
      <c r="F311" s="401"/>
      <c r="G311" s="471"/>
      <c r="H311" s="477"/>
      <c r="I311" s="472"/>
      <c r="J311" s="363">
        <f t="shared" si="38"/>
        <v>0</v>
      </c>
      <c r="K311" s="362">
        <f t="shared" si="39"/>
        <v>0</v>
      </c>
      <c r="L311" s="400"/>
      <c r="M311" s="400"/>
      <c r="N311" s="400"/>
      <c r="O311" s="406"/>
      <c r="P311" s="409"/>
      <c r="Q311" s="400"/>
      <c r="R311" s="401"/>
      <c r="S311" s="16" t="s">
        <v>78</v>
      </c>
      <c r="T311" s="8">
        <v>20</v>
      </c>
      <c r="U311" s="400"/>
      <c r="V311" s="400"/>
      <c r="W311" s="400"/>
      <c r="X311" s="400"/>
      <c r="Y311" s="400"/>
      <c r="Z311" s="400"/>
      <c r="AA311" s="400"/>
      <c r="AB311" s="400"/>
      <c r="AC311" s="400"/>
      <c r="AD311" s="400"/>
      <c r="AE311" s="400"/>
      <c r="AF311" s="400"/>
      <c r="AG311" s="400"/>
      <c r="AH311" s="406"/>
      <c r="AI311" s="477"/>
      <c r="AJ311" s="400"/>
      <c r="AK311" s="401"/>
      <c r="AL311" s="16" t="s">
        <v>78</v>
      </c>
    </row>
    <row r="312" spans="1:38" s="21" customFormat="1" ht="12.75" customHeight="1" x14ac:dyDescent="0.2">
      <c r="A312" s="8">
        <v>21</v>
      </c>
      <c r="B312" s="400"/>
      <c r="C312" s="400"/>
      <c r="D312" s="400"/>
      <c r="E312" s="400"/>
      <c r="F312" s="401"/>
      <c r="G312" s="471"/>
      <c r="H312" s="477"/>
      <c r="I312" s="472"/>
      <c r="J312" s="363">
        <f t="shared" si="38"/>
        <v>0</v>
      </c>
      <c r="K312" s="362">
        <f t="shared" si="39"/>
        <v>0</v>
      </c>
      <c r="L312" s="400"/>
      <c r="M312" s="400"/>
      <c r="N312" s="400"/>
      <c r="O312" s="406"/>
      <c r="P312" s="409"/>
      <c r="Q312" s="400"/>
      <c r="R312" s="401"/>
      <c r="S312" s="16" t="s">
        <v>79</v>
      </c>
      <c r="T312" s="8">
        <v>21</v>
      </c>
      <c r="U312" s="400"/>
      <c r="V312" s="400"/>
      <c r="W312" s="400"/>
      <c r="X312" s="400"/>
      <c r="Y312" s="400"/>
      <c r="Z312" s="400"/>
      <c r="AA312" s="400"/>
      <c r="AB312" s="400"/>
      <c r="AC312" s="400"/>
      <c r="AD312" s="400"/>
      <c r="AE312" s="400"/>
      <c r="AF312" s="400"/>
      <c r="AG312" s="400"/>
      <c r="AH312" s="406"/>
      <c r="AI312" s="477"/>
      <c r="AJ312" s="400"/>
      <c r="AK312" s="401"/>
      <c r="AL312" s="16" t="s">
        <v>79</v>
      </c>
    </row>
    <row r="313" spans="1:38" s="21" customFormat="1" ht="12.75" customHeight="1" x14ac:dyDescent="0.2">
      <c r="A313" s="8">
        <v>22</v>
      </c>
      <c r="B313" s="400"/>
      <c r="C313" s="400"/>
      <c r="D313" s="400"/>
      <c r="E313" s="400"/>
      <c r="F313" s="401"/>
      <c r="G313" s="471"/>
      <c r="H313" s="477"/>
      <c r="I313" s="472"/>
      <c r="J313" s="363">
        <f t="shared" si="38"/>
        <v>0</v>
      </c>
      <c r="K313" s="362">
        <f t="shared" si="39"/>
        <v>0</v>
      </c>
      <c r="L313" s="400"/>
      <c r="M313" s="400"/>
      <c r="N313" s="400"/>
      <c r="O313" s="406"/>
      <c r="P313" s="409"/>
      <c r="Q313" s="400"/>
      <c r="R313" s="401"/>
      <c r="S313" s="16" t="s">
        <v>80</v>
      </c>
      <c r="T313" s="8">
        <v>22</v>
      </c>
      <c r="U313" s="400"/>
      <c r="V313" s="400"/>
      <c r="W313" s="400"/>
      <c r="X313" s="400"/>
      <c r="Y313" s="400"/>
      <c r="Z313" s="400"/>
      <c r="AA313" s="400"/>
      <c r="AB313" s="400"/>
      <c r="AC313" s="400"/>
      <c r="AD313" s="400"/>
      <c r="AE313" s="400"/>
      <c r="AF313" s="400"/>
      <c r="AG313" s="400"/>
      <c r="AH313" s="406"/>
      <c r="AI313" s="477"/>
      <c r="AJ313" s="400"/>
      <c r="AK313" s="401"/>
      <c r="AL313" s="16" t="s">
        <v>80</v>
      </c>
    </row>
    <row r="314" spans="1:38" s="21" customFormat="1" ht="12.75" customHeight="1" x14ac:dyDescent="0.2">
      <c r="A314" s="8">
        <v>23</v>
      </c>
      <c r="B314" s="400"/>
      <c r="C314" s="400"/>
      <c r="D314" s="400"/>
      <c r="E314" s="400"/>
      <c r="F314" s="401"/>
      <c r="G314" s="471"/>
      <c r="H314" s="477"/>
      <c r="I314" s="472"/>
      <c r="J314" s="363">
        <f t="shared" si="38"/>
        <v>0</v>
      </c>
      <c r="K314" s="362">
        <f t="shared" si="39"/>
        <v>0</v>
      </c>
      <c r="L314" s="400"/>
      <c r="M314" s="400"/>
      <c r="N314" s="400"/>
      <c r="O314" s="406"/>
      <c r="P314" s="409"/>
      <c r="Q314" s="400"/>
      <c r="R314" s="401"/>
      <c r="S314" s="16" t="s">
        <v>81</v>
      </c>
      <c r="T314" s="8">
        <v>23</v>
      </c>
      <c r="U314" s="400"/>
      <c r="V314" s="400"/>
      <c r="W314" s="400"/>
      <c r="X314" s="400"/>
      <c r="Y314" s="400"/>
      <c r="Z314" s="400"/>
      <c r="AA314" s="400"/>
      <c r="AB314" s="400"/>
      <c r="AC314" s="400"/>
      <c r="AD314" s="400"/>
      <c r="AE314" s="400"/>
      <c r="AF314" s="400"/>
      <c r="AG314" s="400"/>
      <c r="AH314" s="406"/>
      <c r="AI314" s="477"/>
      <c r="AJ314" s="400"/>
      <c r="AK314" s="401"/>
      <c r="AL314" s="16" t="s">
        <v>81</v>
      </c>
    </row>
    <row r="315" spans="1:38" s="21" customFormat="1" ht="12.75" customHeight="1" x14ac:dyDescent="0.2">
      <c r="A315" s="8">
        <v>24</v>
      </c>
      <c r="B315" s="400"/>
      <c r="C315" s="400"/>
      <c r="D315" s="400"/>
      <c r="E315" s="400"/>
      <c r="F315" s="401"/>
      <c r="G315" s="471"/>
      <c r="H315" s="477"/>
      <c r="I315" s="472"/>
      <c r="J315" s="363">
        <f t="shared" si="38"/>
        <v>0</v>
      </c>
      <c r="K315" s="362">
        <f t="shared" si="39"/>
        <v>0</v>
      </c>
      <c r="L315" s="400"/>
      <c r="M315" s="400"/>
      <c r="N315" s="400"/>
      <c r="O315" s="406"/>
      <c r="P315" s="409"/>
      <c r="Q315" s="400"/>
      <c r="R315" s="401"/>
      <c r="S315" s="16" t="s">
        <v>82</v>
      </c>
      <c r="T315" s="8">
        <v>24</v>
      </c>
      <c r="U315" s="400"/>
      <c r="V315" s="400"/>
      <c r="W315" s="400"/>
      <c r="X315" s="400"/>
      <c r="Y315" s="400"/>
      <c r="Z315" s="400"/>
      <c r="AA315" s="400"/>
      <c r="AB315" s="400"/>
      <c r="AC315" s="400"/>
      <c r="AD315" s="400"/>
      <c r="AE315" s="400"/>
      <c r="AF315" s="400"/>
      <c r="AG315" s="400"/>
      <c r="AH315" s="406"/>
      <c r="AI315" s="477"/>
      <c r="AJ315" s="400"/>
      <c r="AK315" s="401"/>
      <c r="AL315" s="16" t="s">
        <v>82</v>
      </c>
    </row>
    <row r="316" spans="1:38" s="21" customFormat="1" ht="12.75" customHeight="1" x14ac:dyDescent="0.2">
      <c r="A316" s="8">
        <v>25</v>
      </c>
      <c r="B316" s="400"/>
      <c r="C316" s="400"/>
      <c r="D316" s="400"/>
      <c r="E316" s="400"/>
      <c r="F316" s="401"/>
      <c r="G316" s="471"/>
      <c r="H316" s="477"/>
      <c r="I316" s="472"/>
      <c r="J316" s="363">
        <f t="shared" si="38"/>
        <v>0</v>
      </c>
      <c r="K316" s="362">
        <f t="shared" si="39"/>
        <v>0</v>
      </c>
      <c r="L316" s="400"/>
      <c r="M316" s="400"/>
      <c r="N316" s="400"/>
      <c r="O316" s="406"/>
      <c r="P316" s="409"/>
      <c r="Q316" s="400"/>
      <c r="R316" s="401"/>
      <c r="S316" s="16" t="s">
        <v>83</v>
      </c>
      <c r="T316" s="8">
        <v>25</v>
      </c>
      <c r="U316" s="400"/>
      <c r="V316" s="400"/>
      <c r="W316" s="400"/>
      <c r="X316" s="400"/>
      <c r="Y316" s="400"/>
      <c r="Z316" s="400"/>
      <c r="AA316" s="400"/>
      <c r="AB316" s="400"/>
      <c r="AC316" s="400"/>
      <c r="AD316" s="400"/>
      <c r="AE316" s="400"/>
      <c r="AF316" s="400"/>
      <c r="AG316" s="400"/>
      <c r="AH316" s="406"/>
      <c r="AI316" s="477"/>
      <c r="AJ316" s="400"/>
      <c r="AK316" s="401"/>
      <c r="AL316" s="16" t="s">
        <v>83</v>
      </c>
    </row>
    <row r="317" spans="1:38" s="21" customFormat="1" ht="12.75" customHeight="1" x14ac:dyDescent="0.2">
      <c r="A317" s="8">
        <v>26</v>
      </c>
      <c r="B317" s="400"/>
      <c r="C317" s="400"/>
      <c r="D317" s="400"/>
      <c r="E317" s="400"/>
      <c r="F317" s="401"/>
      <c r="G317" s="471"/>
      <c r="H317" s="477"/>
      <c r="I317" s="472"/>
      <c r="J317" s="363">
        <f t="shared" si="38"/>
        <v>0</v>
      </c>
      <c r="K317" s="362">
        <f t="shared" si="39"/>
        <v>0</v>
      </c>
      <c r="L317" s="400"/>
      <c r="M317" s="400"/>
      <c r="N317" s="400"/>
      <c r="O317" s="406"/>
      <c r="P317" s="409"/>
      <c r="Q317" s="400"/>
      <c r="R317" s="401"/>
      <c r="S317" s="16" t="s">
        <v>84</v>
      </c>
      <c r="T317" s="8">
        <v>26</v>
      </c>
      <c r="U317" s="400"/>
      <c r="V317" s="400"/>
      <c r="W317" s="400"/>
      <c r="X317" s="400"/>
      <c r="Y317" s="400"/>
      <c r="Z317" s="400"/>
      <c r="AA317" s="400"/>
      <c r="AB317" s="400"/>
      <c r="AC317" s="400"/>
      <c r="AD317" s="400"/>
      <c r="AE317" s="400"/>
      <c r="AF317" s="400"/>
      <c r="AG317" s="400"/>
      <c r="AH317" s="406"/>
      <c r="AI317" s="477"/>
      <c r="AJ317" s="400"/>
      <c r="AK317" s="401"/>
      <c r="AL317" s="16" t="s">
        <v>84</v>
      </c>
    </row>
    <row r="318" spans="1:38" s="21" customFormat="1" ht="12.75" customHeight="1" x14ac:dyDescent="0.2">
      <c r="A318" s="8">
        <v>27</v>
      </c>
      <c r="B318" s="400"/>
      <c r="C318" s="400"/>
      <c r="D318" s="400"/>
      <c r="E318" s="400"/>
      <c r="F318" s="401"/>
      <c r="G318" s="471"/>
      <c r="H318" s="477"/>
      <c r="I318" s="472"/>
      <c r="J318" s="363">
        <f t="shared" si="38"/>
        <v>0</v>
      </c>
      <c r="K318" s="362">
        <f t="shared" si="39"/>
        <v>0</v>
      </c>
      <c r="L318" s="400"/>
      <c r="M318" s="400"/>
      <c r="N318" s="400"/>
      <c r="O318" s="406"/>
      <c r="P318" s="409"/>
      <c r="Q318" s="400"/>
      <c r="R318" s="401"/>
      <c r="S318" s="16" t="s">
        <v>85</v>
      </c>
      <c r="T318" s="8">
        <v>27</v>
      </c>
      <c r="U318" s="400"/>
      <c r="V318" s="400"/>
      <c r="W318" s="400"/>
      <c r="X318" s="400"/>
      <c r="Y318" s="400"/>
      <c r="Z318" s="400"/>
      <c r="AA318" s="400"/>
      <c r="AB318" s="400"/>
      <c r="AC318" s="400"/>
      <c r="AD318" s="400"/>
      <c r="AE318" s="400"/>
      <c r="AF318" s="400"/>
      <c r="AG318" s="400"/>
      <c r="AH318" s="406"/>
      <c r="AI318" s="477"/>
      <c r="AJ318" s="400"/>
      <c r="AK318" s="401"/>
      <c r="AL318" s="16" t="s">
        <v>85</v>
      </c>
    </row>
    <row r="319" spans="1:38" s="21" customFormat="1" ht="12.75" customHeight="1" x14ac:dyDescent="0.2">
      <c r="A319" s="8">
        <v>28</v>
      </c>
      <c r="B319" s="400"/>
      <c r="C319" s="400"/>
      <c r="D319" s="400"/>
      <c r="E319" s="400"/>
      <c r="F319" s="401"/>
      <c r="G319" s="471"/>
      <c r="H319" s="477"/>
      <c r="I319" s="472"/>
      <c r="J319" s="363">
        <f t="shared" si="38"/>
        <v>0</v>
      </c>
      <c r="K319" s="362">
        <f t="shared" si="39"/>
        <v>0</v>
      </c>
      <c r="L319" s="400"/>
      <c r="M319" s="400"/>
      <c r="N319" s="400"/>
      <c r="O319" s="406"/>
      <c r="P319" s="409"/>
      <c r="Q319" s="400"/>
      <c r="R319" s="401"/>
      <c r="S319" s="16" t="s">
        <v>86</v>
      </c>
      <c r="T319" s="8">
        <v>28</v>
      </c>
      <c r="U319" s="400"/>
      <c r="V319" s="400"/>
      <c r="W319" s="400"/>
      <c r="X319" s="400"/>
      <c r="Y319" s="400"/>
      <c r="Z319" s="400"/>
      <c r="AA319" s="400"/>
      <c r="AB319" s="400"/>
      <c r="AC319" s="400"/>
      <c r="AD319" s="400"/>
      <c r="AE319" s="400"/>
      <c r="AF319" s="400"/>
      <c r="AG319" s="400"/>
      <c r="AH319" s="406"/>
      <c r="AI319" s="477"/>
      <c r="AJ319" s="400"/>
      <c r="AK319" s="401"/>
      <c r="AL319" s="16" t="s">
        <v>86</v>
      </c>
    </row>
    <row r="320" spans="1:38" s="21" customFormat="1" ht="12.75" customHeight="1" x14ac:dyDescent="0.2">
      <c r="A320" s="8">
        <v>29</v>
      </c>
      <c r="B320" s="400"/>
      <c r="C320" s="400"/>
      <c r="D320" s="400"/>
      <c r="E320" s="400"/>
      <c r="F320" s="401"/>
      <c r="G320" s="471"/>
      <c r="H320" s="477"/>
      <c r="I320" s="472"/>
      <c r="J320" s="363">
        <f t="shared" si="38"/>
        <v>0</v>
      </c>
      <c r="K320" s="362">
        <f t="shared" si="39"/>
        <v>0</v>
      </c>
      <c r="L320" s="400"/>
      <c r="M320" s="400"/>
      <c r="N320" s="400"/>
      <c r="O320" s="406"/>
      <c r="P320" s="409"/>
      <c r="Q320" s="400"/>
      <c r="R320" s="401"/>
      <c r="S320" s="16" t="s">
        <v>87</v>
      </c>
      <c r="T320" s="8">
        <v>29</v>
      </c>
      <c r="U320" s="400"/>
      <c r="V320" s="400"/>
      <c r="W320" s="400"/>
      <c r="X320" s="410"/>
      <c r="Y320" s="400"/>
      <c r="Z320" s="400"/>
      <c r="AA320" s="400"/>
      <c r="AB320" s="400"/>
      <c r="AC320" s="400"/>
      <c r="AD320" s="400"/>
      <c r="AE320" s="400"/>
      <c r="AF320" s="400"/>
      <c r="AG320" s="400"/>
      <c r="AH320" s="406"/>
      <c r="AI320" s="477"/>
      <c r="AJ320" s="400"/>
      <c r="AK320" s="401"/>
      <c r="AL320" s="16" t="s">
        <v>87</v>
      </c>
    </row>
    <row r="321" spans="1:38" s="21" customFormat="1" ht="12.75" customHeight="1" x14ac:dyDescent="0.2">
      <c r="A321" s="8">
        <v>30</v>
      </c>
      <c r="B321" s="400"/>
      <c r="C321" s="400"/>
      <c r="D321" s="400"/>
      <c r="E321" s="400"/>
      <c r="F321" s="401"/>
      <c r="G321" s="471"/>
      <c r="H321" s="477"/>
      <c r="I321" s="472"/>
      <c r="J321" s="363">
        <f t="shared" si="38"/>
        <v>0</v>
      </c>
      <c r="K321" s="362">
        <f t="shared" si="39"/>
        <v>0</v>
      </c>
      <c r="L321" s="400"/>
      <c r="M321" s="400"/>
      <c r="N321" s="400"/>
      <c r="O321" s="406"/>
      <c r="P321" s="409"/>
      <c r="Q321" s="400"/>
      <c r="R321" s="401"/>
      <c r="S321" s="16" t="s">
        <v>88</v>
      </c>
      <c r="T321" s="8">
        <v>30</v>
      </c>
      <c r="U321" s="400"/>
      <c r="V321" s="400"/>
      <c r="W321" s="400"/>
      <c r="X321" s="400"/>
      <c r="Y321" s="400"/>
      <c r="Z321" s="400"/>
      <c r="AA321" s="400"/>
      <c r="AB321" s="400"/>
      <c r="AC321" s="400"/>
      <c r="AD321" s="400"/>
      <c r="AE321" s="400"/>
      <c r="AF321" s="400"/>
      <c r="AG321" s="400"/>
      <c r="AH321" s="406"/>
      <c r="AI321" s="477"/>
      <c r="AJ321" s="400"/>
      <c r="AK321" s="401"/>
      <c r="AL321" s="16" t="s">
        <v>88</v>
      </c>
    </row>
    <row r="322" spans="1:38" s="21" customFormat="1" ht="12.75" customHeight="1" x14ac:dyDescent="0.2">
      <c r="A322" s="19">
        <v>31</v>
      </c>
      <c r="B322" s="404"/>
      <c r="C322" s="404"/>
      <c r="D322" s="404"/>
      <c r="E322" s="404"/>
      <c r="F322" s="405"/>
      <c r="G322" s="475"/>
      <c r="H322" s="479"/>
      <c r="I322" s="476"/>
      <c r="J322" s="395">
        <f t="shared" si="38"/>
        <v>0</v>
      </c>
      <c r="K322" s="396">
        <f t="shared" si="39"/>
        <v>0</v>
      </c>
      <c r="L322" s="404"/>
      <c r="M322" s="404"/>
      <c r="N322" s="404"/>
      <c r="O322" s="408"/>
      <c r="P322" s="411"/>
      <c r="Q322" s="404"/>
      <c r="R322" s="405"/>
      <c r="S322" s="20" t="s">
        <v>89</v>
      </c>
      <c r="T322" s="19">
        <v>31</v>
      </c>
      <c r="U322" s="404"/>
      <c r="V322" s="404"/>
      <c r="W322" s="404"/>
      <c r="X322" s="404"/>
      <c r="Y322" s="404"/>
      <c r="Z322" s="404"/>
      <c r="AA322" s="404"/>
      <c r="AB322" s="404"/>
      <c r="AC322" s="404"/>
      <c r="AD322" s="404"/>
      <c r="AE322" s="404"/>
      <c r="AF322" s="404"/>
      <c r="AG322" s="404"/>
      <c r="AH322" s="408"/>
      <c r="AI322" s="479"/>
      <c r="AJ322" s="404"/>
      <c r="AK322" s="405"/>
      <c r="AL322" s="20" t="s">
        <v>89</v>
      </c>
    </row>
    <row r="323" spans="1:38" s="301" customFormat="1" ht="12.75" customHeight="1" thickBot="1" x14ac:dyDescent="0.25">
      <c r="A323" s="417"/>
      <c r="B323" s="418">
        <f>SUM(B291:B322)</f>
        <v>0</v>
      </c>
      <c r="C323" s="418">
        <f>SUM(C291:C322)</f>
        <v>0</v>
      </c>
      <c r="D323" s="418">
        <f>SUM(D291:D322)</f>
        <v>0</v>
      </c>
      <c r="E323" s="419">
        <f>SUM(E291:E322)</f>
        <v>0</v>
      </c>
      <c r="F323" s="420">
        <f>SUM(F291:F322)</f>
        <v>0</v>
      </c>
      <c r="G323" s="421"/>
      <c r="H323" s="422" t="s">
        <v>90</v>
      </c>
      <c r="I323" s="423">
        <f>COUNTA(I292:I322)</f>
        <v>0</v>
      </c>
      <c r="J323" s="418">
        <f t="shared" ref="J323:R323" si="40">SUM(J291:J322)</f>
        <v>0</v>
      </c>
      <c r="K323" s="418">
        <f t="shared" si="40"/>
        <v>0</v>
      </c>
      <c r="L323" s="418">
        <f t="shared" si="40"/>
        <v>0</v>
      </c>
      <c r="M323" s="418">
        <f t="shared" si="40"/>
        <v>0</v>
      </c>
      <c r="N323" s="418">
        <f t="shared" si="40"/>
        <v>0</v>
      </c>
      <c r="O323" s="424">
        <f t="shared" si="40"/>
        <v>0</v>
      </c>
      <c r="P323" s="419">
        <f t="shared" si="40"/>
        <v>0</v>
      </c>
      <c r="Q323" s="418">
        <f t="shared" si="40"/>
        <v>0</v>
      </c>
      <c r="R323" s="425">
        <f t="shared" si="40"/>
        <v>0</v>
      </c>
      <c r="S323" s="426"/>
      <c r="T323" s="417"/>
      <c r="U323" s="418">
        <f t="shared" ref="U323:AH323" si="41">SUM(U291:U322)</f>
        <v>0</v>
      </c>
      <c r="V323" s="418">
        <f t="shared" si="41"/>
        <v>0</v>
      </c>
      <c r="W323" s="418">
        <f t="shared" si="41"/>
        <v>0</v>
      </c>
      <c r="X323" s="418">
        <f t="shared" si="41"/>
        <v>0</v>
      </c>
      <c r="Y323" s="418">
        <f t="shared" si="41"/>
        <v>0</v>
      </c>
      <c r="Z323" s="418">
        <f t="shared" si="41"/>
        <v>0</v>
      </c>
      <c r="AA323" s="418">
        <f t="shared" si="41"/>
        <v>0</v>
      </c>
      <c r="AB323" s="418">
        <f t="shared" si="41"/>
        <v>0</v>
      </c>
      <c r="AC323" s="418">
        <f t="shared" si="41"/>
        <v>0</v>
      </c>
      <c r="AD323" s="418">
        <f t="shared" si="41"/>
        <v>0</v>
      </c>
      <c r="AE323" s="418">
        <f t="shared" si="41"/>
        <v>0</v>
      </c>
      <c r="AF323" s="418">
        <f t="shared" si="41"/>
        <v>0</v>
      </c>
      <c r="AG323" s="418">
        <f t="shared" si="41"/>
        <v>0</v>
      </c>
      <c r="AH323" s="420">
        <f t="shared" si="41"/>
        <v>0</v>
      </c>
      <c r="AI323" s="427"/>
      <c r="AJ323" s="418">
        <f>SUM(AJ291:AJ322)</f>
        <v>0</v>
      </c>
      <c r="AK323" s="425">
        <f>SUM(AK291:AK322)</f>
        <v>0</v>
      </c>
      <c r="AL323" s="426"/>
    </row>
    <row r="324" spans="1:38" ht="12.75" customHeight="1" thickTop="1" x14ac:dyDescent="0.2">
      <c r="A324" s="28"/>
      <c r="B324" s="34"/>
      <c r="C324" s="34"/>
      <c r="D324" s="34"/>
      <c r="E324" s="34"/>
      <c r="F324" s="34"/>
      <c r="G324" s="135"/>
      <c r="H324" s="34"/>
      <c r="I324" s="35"/>
      <c r="J324" s="306"/>
      <c r="K324" s="306"/>
      <c r="L324" s="34"/>
      <c r="M324" s="34"/>
      <c r="N324" s="34"/>
      <c r="O324" s="34"/>
      <c r="P324" s="34"/>
      <c r="Q324" s="34"/>
      <c r="R324" s="34"/>
      <c r="S324" s="28"/>
      <c r="T324" s="28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28"/>
    </row>
    <row r="325" spans="1:38" ht="12.75" customHeight="1" x14ac:dyDescent="0.2">
      <c r="A325" s="21"/>
      <c r="B325" s="36"/>
      <c r="C325" s="36"/>
      <c r="D325" s="36"/>
      <c r="E325" s="36"/>
      <c r="F325" s="36"/>
      <c r="G325" s="552" t="str">
        <f>APRIL!G10</f>
        <v>UNITED STEELWORKERS - LOCAL UNION</v>
      </c>
      <c r="H325" s="552"/>
      <c r="I325" s="552"/>
      <c r="J325" s="307"/>
      <c r="K325" s="136"/>
      <c r="L325" s="36"/>
      <c r="M325" s="36"/>
      <c r="N325" s="36"/>
      <c r="O325" s="36"/>
      <c r="P325" s="36"/>
      <c r="Q325" s="36"/>
      <c r="R325" s="36"/>
      <c r="S325" s="21"/>
      <c r="T325" s="21"/>
      <c r="U325" s="36"/>
      <c r="V325" s="36"/>
      <c r="W325" s="36"/>
      <c r="X325" s="36"/>
      <c r="Y325" s="36"/>
      <c r="Z325" s="36"/>
      <c r="AA325" s="37" t="str">
        <f>$AA$10</f>
        <v>FINANCIAL SECRETARY'S CASH BOOK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21"/>
    </row>
    <row r="326" spans="1:38" s="152" customFormat="1" ht="12.75" customHeight="1" x14ac:dyDescent="0.2">
      <c r="A326" s="141"/>
      <c r="B326" s="139" t="str">
        <f>B281</f>
        <v>Month</v>
      </c>
      <c r="C326" s="73" t="str">
        <f>C281</f>
        <v>MAY</v>
      </c>
      <c r="D326" s="139" t="str">
        <f>D281</f>
        <v>Year</v>
      </c>
      <c r="E326" s="30">
        <f>E281</f>
        <v>0</v>
      </c>
      <c r="F326" s="141"/>
      <c r="G326" s="149"/>
      <c r="H326" s="141"/>
      <c r="I326" s="150"/>
      <c r="J326" s="302"/>
      <c r="K326" s="302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1"/>
      <c r="AA326" s="141"/>
      <c r="AB326" s="141"/>
      <c r="AC326" s="141"/>
      <c r="AD326" s="141"/>
      <c r="AE326" s="141"/>
      <c r="AF326" s="141"/>
      <c r="AG326" s="141"/>
      <c r="AH326" s="141"/>
      <c r="AI326" s="139"/>
      <c r="AJ326" s="151" t="str">
        <f>C326</f>
        <v>MAY</v>
      </c>
      <c r="AK326" s="30">
        <f>E326</f>
        <v>0</v>
      </c>
      <c r="AL326" s="141"/>
    </row>
    <row r="327" spans="1:38" s="152" customFormat="1" ht="12.75" customHeight="1" x14ac:dyDescent="0.2">
      <c r="A327" s="141"/>
      <c r="B327" s="139" t="str">
        <f>B282</f>
        <v>Page No.</v>
      </c>
      <c r="C327" s="148">
        <f>C282+1</f>
        <v>8</v>
      </c>
      <c r="D327" s="141"/>
      <c r="E327" s="141"/>
      <c r="F327" s="141"/>
      <c r="G327" s="149"/>
      <c r="H327" s="141"/>
      <c r="I327" s="150" t="s">
        <v>53</v>
      </c>
      <c r="J327" s="302"/>
      <c r="K327" s="302"/>
      <c r="L327" s="150"/>
      <c r="M327" s="141"/>
      <c r="N327" s="141"/>
      <c r="O327" s="141"/>
      <c r="P327" s="139"/>
      <c r="Q327" s="141"/>
      <c r="R327" s="139"/>
      <c r="S327" s="141"/>
      <c r="T327" s="141"/>
      <c r="U327" s="141"/>
      <c r="V327" s="141"/>
      <c r="W327" s="141"/>
      <c r="X327" s="141"/>
      <c r="Y327" s="141"/>
      <c r="Z327" s="141"/>
      <c r="AA327" s="141"/>
      <c r="AB327" s="153" t="s">
        <v>54</v>
      </c>
      <c r="AC327" s="141"/>
      <c r="AD327" s="141"/>
      <c r="AE327" s="141"/>
      <c r="AF327" s="141"/>
      <c r="AG327" s="141"/>
      <c r="AH327" s="141"/>
      <c r="AI327" s="139" t="str">
        <f>B327</f>
        <v>Page No.</v>
      </c>
      <c r="AJ327" s="148">
        <f>C327</f>
        <v>8</v>
      </c>
      <c r="AK327" s="154"/>
      <c r="AL327" s="155"/>
    </row>
    <row r="328" spans="1:38" ht="12.75" customHeight="1" x14ac:dyDescent="0.2">
      <c r="A328" s="3"/>
      <c r="B328" s="3"/>
      <c r="C328" s="3"/>
      <c r="D328" s="3"/>
      <c r="E328" s="3"/>
      <c r="F328" s="3"/>
      <c r="G328" s="129"/>
      <c r="H328" s="3"/>
      <c r="I328" s="5"/>
      <c r="J328" s="106"/>
      <c r="K328" s="106"/>
      <c r="L328" s="21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1"/>
      <c r="AF328" s="3"/>
      <c r="AG328" s="3"/>
      <c r="AH328" s="3"/>
      <c r="AI328" s="3"/>
      <c r="AJ328" s="3"/>
      <c r="AK328" s="3"/>
      <c r="AL328" s="3"/>
    </row>
    <row r="329" spans="1:38" ht="12.75" customHeight="1" x14ac:dyDescent="0.2">
      <c r="A329" s="26"/>
      <c r="B329" s="26"/>
      <c r="C329" s="26"/>
      <c r="D329" s="26"/>
      <c r="E329" s="26"/>
      <c r="F329" s="26"/>
      <c r="G329" s="130"/>
      <c r="H329" s="26"/>
      <c r="I329" s="27"/>
      <c r="J329" s="303"/>
      <c r="K329" s="303"/>
      <c r="L329" s="27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7"/>
      <c r="AF329" s="26"/>
      <c r="AG329" s="26"/>
      <c r="AH329" s="26"/>
      <c r="AI329" s="26"/>
      <c r="AJ329" s="26"/>
      <c r="AK329" s="26"/>
      <c r="AL329" s="26"/>
    </row>
    <row r="330" spans="1:38" customFormat="1" ht="12.75" customHeight="1" x14ac:dyDescent="0.2">
      <c r="A330" s="1"/>
      <c r="B330" s="3"/>
      <c r="C330" s="3" t="s">
        <v>55</v>
      </c>
      <c r="D330" s="3"/>
      <c r="E330" s="13"/>
      <c r="F330" s="1"/>
      <c r="G330" s="131"/>
      <c r="H330" s="2" t="s">
        <v>56</v>
      </c>
      <c r="I330" s="99"/>
      <c r="J330" s="550" t="s">
        <v>264</v>
      </c>
      <c r="K330" s="551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4"/>
      <c r="AJ330" s="3"/>
      <c r="AK330" s="1"/>
      <c r="AL330" s="3"/>
    </row>
    <row r="331" spans="1:38" customFormat="1" ht="12.75" customHeight="1" x14ac:dyDescent="0.2">
      <c r="A331" s="1"/>
      <c r="B331" s="3"/>
      <c r="C331" s="3"/>
      <c r="D331" s="3"/>
      <c r="E331" s="13"/>
      <c r="F331" s="1"/>
      <c r="G331" s="131"/>
      <c r="H331" s="14"/>
      <c r="I331" s="100"/>
      <c r="J331" s="106"/>
      <c r="K331" s="67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4"/>
      <c r="AJ331" s="3"/>
      <c r="AK331" s="1"/>
      <c r="AL331" s="3"/>
    </row>
    <row r="332" spans="1:38" customFormat="1" ht="12.75" customHeight="1" thickBot="1" x14ac:dyDescent="0.25">
      <c r="A332" s="164"/>
      <c r="B332" s="165">
        <v>1</v>
      </c>
      <c r="C332" s="165">
        <v>2</v>
      </c>
      <c r="D332" s="165">
        <v>3</v>
      </c>
      <c r="E332" s="166">
        <v>4</v>
      </c>
      <c r="F332" s="167">
        <v>5</v>
      </c>
      <c r="G332" s="168"/>
      <c r="H332" s="167">
        <v>7</v>
      </c>
      <c r="I332" s="169">
        <v>8</v>
      </c>
      <c r="J332" s="304">
        <v>9</v>
      </c>
      <c r="K332" s="305">
        <v>10</v>
      </c>
      <c r="L332" s="165">
        <v>11</v>
      </c>
      <c r="M332" s="165" t="s">
        <v>1</v>
      </c>
      <c r="N332" s="165">
        <v>12</v>
      </c>
      <c r="O332" s="165">
        <v>13</v>
      </c>
      <c r="P332" s="165">
        <v>14</v>
      </c>
      <c r="Q332" s="165">
        <v>15</v>
      </c>
      <c r="R332" s="167" t="s">
        <v>2</v>
      </c>
      <c r="S332" s="170"/>
      <c r="T332" s="164"/>
      <c r="U332" s="165">
        <v>16</v>
      </c>
      <c r="V332" s="165">
        <v>17</v>
      </c>
      <c r="W332" s="165">
        <v>18</v>
      </c>
      <c r="X332" s="165">
        <v>19</v>
      </c>
      <c r="Y332" s="165">
        <v>20</v>
      </c>
      <c r="Z332" s="165" t="s">
        <v>3</v>
      </c>
      <c r="AA332" s="165">
        <v>21</v>
      </c>
      <c r="AB332" s="165">
        <v>22</v>
      </c>
      <c r="AC332" s="165">
        <v>23</v>
      </c>
      <c r="AD332" s="165">
        <v>24</v>
      </c>
      <c r="AE332" s="165">
        <v>25</v>
      </c>
      <c r="AF332" s="165">
        <v>26</v>
      </c>
      <c r="AG332" s="165">
        <v>27</v>
      </c>
      <c r="AH332" s="165">
        <v>28</v>
      </c>
      <c r="AI332" s="171">
        <v>29</v>
      </c>
      <c r="AJ332" s="165">
        <v>30</v>
      </c>
      <c r="AK332" s="167">
        <v>31</v>
      </c>
      <c r="AL332" s="170"/>
    </row>
    <row r="333" spans="1:38" s="4" customFormat="1" ht="12.75" customHeight="1" thickTop="1" x14ac:dyDescent="0.2">
      <c r="A333" s="1"/>
      <c r="B333" s="89" t="s">
        <v>4</v>
      </c>
      <c r="C333" s="101"/>
      <c r="D333" s="89" t="s">
        <v>5</v>
      </c>
      <c r="E333" s="89" t="s">
        <v>6</v>
      </c>
      <c r="F333" s="88" t="s">
        <v>7</v>
      </c>
      <c r="G333" s="132"/>
      <c r="H333" s="88"/>
      <c r="I333" s="103"/>
      <c r="J333" s="89"/>
      <c r="K333" s="88"/>
      <c r="L333" s="89"/>
      <c r="M333" s="89"/>
      <c r="N333" s="89"/>
      <c r="O333" s="104"/>
      <c r="P333" s="163"/>
      <c r="Q333" s="107" t="s">
        <v>272</v>
      </c>
      <c r="R333" s="160" t="s">
        <v>273</v>
      </c>
      <c r="S333" s="106"/>
      <c r="T333" s="67"/>
      <c r="U333" s="542" t="s">
        <v>265</v>
      </c>
      <c r="V333" s="543"/>
      <c r="W333" s="543"/>
      <c r="X333" s="543"/>
      <c r="Y333" s="544"/>
      <c r="Z333" s="89" t="s">
        <v>10</v>
      </c>
      <c r="AA333" s="89" t="s">
        <v>11</v>
      </c>
      <c r="AB333" s="89" t="s">
        <v>205</v>
      </c>
      <c r="AC333" s="89" t="s">
        <v>12</v>
      </c>
      <c r="AD333" s="89" t="s">
        <v>13</v>
      </c>
      <c r="AE333" s="89" t="s">
        <v>14</v>
      </c>
      <c r="AF333" s="89"/>
      <c r="AG333" s="89"/>
      <c r="AH333" s="104"/>
      <c r="AI333" s="105"/>
      <c r="AJ333" s="89" t="s">
        <v>15</v>
      </c>
      <c r="AK333" s="88" t="s">
        <v>7</v>
      </c>
      <c r="AL333" s="3"/>
    </row>
    <row r="334" spans="1:38" s="4" customFormat="1" ht="12.75" customHeight="1" x14ac:dyDescent="0.2">
      <c r="A334" s="1"/>
      <c r="B334" s="89" t="s">
        <v>8</v>
      </c>
      <c r="C334" s="89" t="s">
        <v>16</v>
      </c>
      <c r="D334" s="89" t="s">
        <v>17</v>
      </c>
      <c r="E334" s="89" t="s">
        <v>8</v>
      </c>
      <c r="F334" s="88" t="s">
        <v>18</v>
      </c>
      <c r="G334" s="132" t="s">
        <v>19</v>
      </c>
      <c r="H334" s="88" t="s">
        <v>20</v>
      </c>
      <c r="I334" s="103" t="s">
        <v>242</v>
      </c>
      <c r="J334" s="89" t="s">
        <v>21</v>
      </c>
      <c r="K334" s="88" t="s">
        <v>22</v>
      </c>
      <c r="L334" s="107" t="s">
        <v>235</v>
      </c>
      <c r="M334" s="107" t="s">
        <v>236</v>
      </c>
      <c r="N334" s="107" t="s">
        <v>237</v>
      </c>
      <c r="O334" s="104"/>
      <c r="P334" s="158" t="s">
        <v>23</v>
      </c>
      <c r="Q334" s="107" t="s">
        <v>8</v>
      </c>
      <c r="R334" s="160" t="s">
        <v>8</v>
      </c>
      <c r="S334" s="106"/>
      <c r="T334" s="67"/>
      <c r="U334" s="89" t="s">
        <v>25</v>
      </c>
      <c r="V334" s="89" t="s">
        <v>26</v>
      </c>
      <c r="W334" s="101" t="s">
        <v>27</v>
      </c>
      <c r="X334" s="89" t="s">
        <v>28</v>
      </c>
      <c r="Y334" s="89" t="s">
        <v>136</v>
      </c>
      <c r="Z334" s="89" t="s">
        <v>261</v>
      </c>
      <c r="AA334" s="89" t="s">
        <v>137</v>
      </c>
      <c r="AB334" s="89" t="s">
        <v>204</v>
      </c>
      <c r="AC334" s="89" t="s">
        <v>30</v>
      </c>
      <c r="AD334" s="89" t="s">
        <v>140</v>
      </c>
      <c r="AE334" s="89" t="s">
        <v>31</v>
      </c>
      <c r="AF334" s="89" t="s">
        <v>32</v>
      </c>
      <c r="AG334" s="89" t="s">
        <v>206</v>
      </c>
      <c r="AH334" s="104" t="s">
        <v>16</v>
      </c>
      <c r="AI334" s="102" t="s">
        <v>34</v>
      </c>
      <c r="AJ334" s="89" t="s">
        <v>35</v>
      </c>
      <c r="AK334" s="88" t="s">
        <v>18</v>
      </c>
      <c r="AL334" s="3"/>
    </row>
    <row r="335" spans="1:38" s="4" customFormat="1" ht="12.75" customHeight="1" thickBot="1" x14ac:dyDescent="0.25">
      <c r="A335" s="6"/>
      <c r="B335" s="90" t="s">
        <v>36</v>
      </c>
      <c r="C335" s="90" t="s">
        <v>37</v>
      </c>
      <c r="D335" s="90" t="s">
        <v>38</v>
      </c>
      <c r="E335" s="90" t="s">
        <v>39</v>
      </c>
      <c r="F335" s="108" t="s">
        <v>40</v>
      </c>
      <c r="G335" s="133"/>
      <c r="H335" s="108"/>
      <c r="I335" s="109" t="s">
        <v>41</v>
      </c>
      <c r="J335" s="90"/>
      <c r="K335" s="108"/>
      <c r="L335" s="110"/>
      <c r="M335" s="110"/>
      <c r="N335" s="110" t="s">
        <v>238</v>
      </c>
      <c r="O335" s="111"/>
      <c r="P335" s="159"/>
      <c r="Q335" s="161" t="s">
        <v>24</v>
      </c>
      <c r="R335" s="162" t="s">
        <v>24</v>
      </c>
      <c r="S335" s="113"/>
      <c r="T335" s="78"/>
      <c r="U335" s="90" t="s">
        <v>42</v>
      </c>
      <c r="V335" s="90" t="s">
        <v>43</v>
      </c>
      <c r="W335" s="90"/>
      <c r="X335" s="90" t="s">
        <v>44</v>
      </c>
      <c r="Y335" s="90" t="s">
        <v>30</v>
      </c>
      <c r="Z335" s="90" t="s">
        <v>30</v>
      </c>
      <c r="AA335" s="90" t="s">
        <v>138</v>
      </c>
      <c r="AB335" s="90" t="s">
        <v>15</v>
      </c>
      <c r="AC335" s="90" t="s">
        <v>139</v>
      </c>
      <c r="AD335" s="90" t="s">
        <v>141</v>
      </c>
      <c r="AE335" s="90" t="s">
        <v>47</v>
      </c>
      <c r="AF335" s="90" t="s">
        <v>48</v>
      </c>
      <c r="AG335" s="90" t="s">
        <v>15</v>
      </c>
      <c r="AH335" s="111" t="s">
        <v>30</v>
      </c>
      <c r="AI335" s="112"/>
      <c r="AJ335" s="90" t="s">
        <v>49</v>
      </c>
      <c r="AK335" s="108" t="s">
        <v>189</v>
      </c>
      <c r="AL335" s="7"/>
    </row>
    <row r="336" spans="1:38" s="301" customFormat="1" ht="12.75" customHeight="1" thickTop="1" x14ac:dyDescent="0.2">
      <c r="A336" s="331"/>
      <c r="B336" s="363">
        <f>B323</f>
        <v>0</v>
      </c>
      <c r="C336" s="363">
        <f>C323</f>
        <v>0</v>
      </c>
      <c r="D336" s="363">
        <f>D323</f>
        <v>0</v>
      </c>
      <c r="E336" s="363">
        <f>E323</f>
        <v>0</v>
      </c>
      <c r="F336" s="362">
        <f>F323</f>
        <v>0</v>
      </c>
      <c r="G336" s="134" t="str">
        <f>G7</f>
        <v>MAY</v>
      </c>
      <c r="H336" s="334" t="s">
        <v>58</v>
      </c>
      <c r="I336" s="412"/>
      <c r="J336" s="397">
        <f t="shared" ref="J336:R336" si="42">J323</f>
        <v>0</v>
      </c>
      <c r="K336" s="362">
        <f t="shared" si="42"/>
        <v>0</v>
      </c>
      <c r="L336" s="363">
        <f t="shared" si="42"/>
        <v>0</v>
      </c>
      <c r="M336" s="363">
        <f t="shared" si="42"/>
        <v>0</v>
      </c>
      <c r="N336" s="363">
        <f t="shared" si="42"/>
        <v>0</v>
      </c>
      <c r="O336" s="361">
        <f t="shared" si="42"/>
        <v>0</v>
      </c>
      <c r="P336" s="394">
        <f t="shared" si="42"/>
        <v>0</v>
      </c>
      <c r="Q336" s="363">
        <f t="shared" si="42"/>
        <v>0</v>
      </c>
      <c r="R336" s="362">
        <f t="shared" si="42"/>
        <v>0</v>
      </c>
      <c r="S336" s="332"/>
      <c r="T336" s="331"/>
      <c r="U336" s="363">
        <f t="shared" ref="U336:AH336" si="43">U323</f>
        <v>0</v>
      </c>
      <c r="V336" s="363">
        <f t="shared" si="43"/>
        <v>0</v>
      </c>
      <c r="W336" s="363">
        <f t="shared" si="43"/>
        <v>0</v>
      </c>
      <c r="X336" s="363">
        <f t="shared" si="43"/>
        <v>0</v>
      </c>
      <c r="Y336" s="363">
        <f t="shared" si="43"/>
        <v>0</v>
      </c>
      <c r="Z336" s="363">
        <f t="shared" si="43"/>
        <v>0</v>
      </c>
      <c r="AA336" s="363">
        <f t="shared" si="43"/>
        <v>0</v>
      </c>
      <c r="AB336" s="363">
        <f t="shared" si="43"/>
        <v>0</v>
      </c>
      <c r="AC336" s="363">
        <f t="shared" si="43"/>
        <v>0</v>
      </c>
      <c r="AD336" s="363">
        <f t="shared" si="43"/>
        <v>0</v>
      </c>
      <c r="AE336" s="363">
        <f t="shared" si="43"/>
        <v>0</v>
      </c>
      <c r="AF336" s="363">
        <f t="shared" si="43"/>
        <v>0</v>
      </c>
      <c r="AG336" s="363">
        <f t="shared" si="43"/>
        <v>0</v>
      </c>
      <c r="AH336" s="361">
        <f t="shared" si="43"/>
        <v>0</v>
      </c>
      <c r="AI336" s="333"/>
      <c r="AJ336" s="363">
        <f>AJ323</f>
        <v>0</v>
      </c>
      <c r="AK336" s="362">
        <f>AK323</f>
        <v>0</v>
      </c>
      <c r="AL336" s="332"/>
    </row>
    <row r="337" spans="1:38" s="21" customFormat="1" ht="12.75" customHeight="1" x14ac:dyDescent="0.2">
      <c r="A337" s="8">
        <v>1</v>
      </c>
      <c r="B337" s="400"/>
      <c r="C337" s="400"/>
      <c r="D337" s="400"/>
      <c r="E337" s="400"/>
      <c r="F337" s="401"/>
      <c r="G337" s="471"/>
      <c r="H337" s="477"/>
      <c r="I337" s="472"/>
      <c r="J337" s="363">
        <f t="shared" ref="J337:J367" si="44">SUM(B337:F337)</f>
        <v>0</v>
      </c>
      <c r="K337" s="362">
        <f t="shared" ref="K337:K367" si="45">SUM(U337:AK337)-SUM(L337:R337)</f>
        <v>0</v>
      </c>
      <c r="L337" s="400"/>
      <c r="M337" s="400"/>
      <c r="N337" s="400"/>
      <c r="O337" s="406"/>
      <c r="P337" s="409"/>
      <c r="Q337" s="400"/>
      <c r="R337" s="401"/>
      <c r="S337" s="16" t="s">
        <v>59</v>
      </c>
      <c r="T337" s="8">
        <v>1</v>
      </c>
      <c r="U337" s="400"/>
      <c r="V337" s="400"/>
      <c r="W337" s="400"/>
      <c r="X337" s="400"/>
      <c r="Y337" s="400"/>
      <c r="Z337" s="400"/>
      <c r="AA337" s="400"/>
      <c r="AB337" s="400"/>
      <c r="AC337" s="400"/>
      <c r="AD337" s="400"/>
      <c r="AE337" s="400"/>
      <c r="AF337" s="400"/>
      <c r="AG337" s="400"/>
      <c r="AH337" s="406"/>
      <c r="AI337" s="477"/>
      <c r="AJ337" s="400"/>
      <c r="AK337" s="401"/>
      <c r="AL337" s="16" t="s">
        <v>59</v>
      </c>
    </row>
    <row r="338" spans="1:38" s="21" customFormat="1" ht="12.75" customHeight="1" x14ac:dyDescent="0.2">
      <c r="A338" s="8">
        <v>2</v>
      </c>
      <c r="B338" s="400"/>
      <c r="C338" s="400"/>
      <c r="D338" s="400"/>
      <c r="E338" s="400"/>
      <c r="F338" s="401"/>
      <c r="G338" s="471"/>
      <c r="H338" s="477"/>
      <c r="I338" s="472"/>
      <c r="J338" s="363">
        <f t="shared" si="44"/>
        <v>0</v>
      </c>
      <c r="K338" s="362">
        <f t="shared" si="45"/>
        <v>0</v>
      </c>
      <c r="L338" s="400"/>
      <c r="M338" s="400"/>
      <c r="N338" s="400"/>
      <c r="O338" s="406"/>
      <c r="P338" s="409"/>
      <c r="Q338" s="400"/>
      <c r="R338" s="401"/>
      <c r="S338" s="16" t="s">
        <v>60</v>
      </c>
      <c r="T338" s="8">
        <v>2</v>
      </c>
      <c r="U338" s="400"/>
      <c r="V338" s="400"/>
      <c r="W338" s="400"/>
      <c r="X338" s="400"/>
      <c r="Y338" s="400"/>
      <c r="Z338" s="400"/>
      <c r="AA338" s="400"/>
      <c r="AB338" s="400"/>
      <c r="AC338" s="400"/>
      <c r="AD338" s="400"/>
      <c r="AE338" s="400"/>
      <c r="AF338" s="400"/>
      <c r="AG338" s="400"/>
      <c r="AH338" s="406"/>
      <c r="AI338" s="477"/>
      <c r="AJ338" s="400"/>
      <c r="AK338" s="401"/>
      <c r="AL338" s="16" t="s">
        <v>60</v>
      </c>
    </row>
    <row r="339" spans="1:38" s="21" customFormat="1" ht="12.75" customHeight="1" x14ac:dyDescent="0.2">
      <c r="A339" s="8">
        <v>3</v>
      </c>
      <c r="B339" s="400"/>
      <c r="C339" s="400"/>
      <c r="D339" s="400"/>
      <c r="E339" s="400"/>
      <c r="F339" s="401"/>
      <c r="G339" s="471"/>
      <c r="H339" s="477"/>
      <c r="I339" s="472"/>
      <c r="J339" s="363">
        <f t="shared" si="44"/>
        <v>0</v>
      </c>
      <c r="K339" s="362">
        <f t="shared" si="45"/>
        <v>0</v>
      </c>
      <c r="L339" s="400"/>
      <c r="M339" s="400"/>
      <c r="N339" s="400"/>
      <c r="O339" s="406"/>
      <c r="P339" s="409"/>
      <c r="Q339" s="400"/>
      <c r="R339" s="401"/>
      <c r="S339" s="16" t="s">
        <v>61</v>
      </c>
      <c r="T339" s="8">
        <v>3</v>
      </c>
      <c r="U339" s="400"/>
      <c r="V339" s="400"/>
      <c r="W339" s="400"/>
      <c r="X339" s="400"/>
      <c r="Y339" s="400"/>
      <c r="Z339" s="400"/>
      <c r="AA339" s="400"/>
      <c r="AB339" s="400"/>
      <c r="AC339" s="400"/>
      <c r="AD339" s="400"/>
      <c r="AE339" s="400"/>
      <c r="AF339" s="400"/>
      <c r="AG339" s="400"/>
      <c r="AH339" s="406"/>
      <c r="AI339" s="477"/>
      <c r="AJ339" s="400"/>
      <c r="AK339" s="401"/>
      <c r="AL339" s="16" t="s">
        <v>61</v>
      </c>
    </row>
    <row r="340" spans="1:38" s="21" customFormat="1" ht="12.75" customHeight="1" x14ac:dyDescent="0.2">
      <c r="A340" s="8">
        <v>4</v>
      </c>
      <c r="B340" s="400"/>
      <c r="C340" s="400"/>
      <c r="D340" s="400"/>
      <c r="E340" s="400"/>
      <c r="F340" s="401"/>
      <c r="G340" s="471"/>
      <c r="H340" s="477"/>
      <c r="I340" s="472"/>
      <c r="J340" s="363">
        <f t="shared" si="44"/>
        <v>0</v>
      </c>
      <c r="K340" s="362">
        <f t="shared" si="45"/>
        <v>0</v>
      </c>
      <c r="L340" s="400"/>
      <c r="M340" s="400"/>
      <c r="N340" s="400"/>
      <c r="O340" s="406"/>
      <c r="P340" s="409"/>
      <c r="Q340" s="400"/>
      <c r="R340" s="401"/>
      <c r="S340" s="16" t="s">
        <v>62</v>
      </c>
      <c r="T340" s="8">
        <v>4</v>
      </c>
      <c r="U340" s="400"/>
      <c r="V340" s="400"/>
      <c r="W340" s="400"/>
      <c r="X340" s="400"/>
      <c r="Y340" s="400"/>
      <c r="Z340" s="400"/>
      <c r="AA340" s="400"/>
      <c r="AB340" s="400"/>
      <c r="AC340" s="400"/>
      <c r="AD340" s="400"/>
      <c r="AE340" s="400"/>
      <c r="AF340" s="400"/>
      <c r="AG340" s="400"/>
      <c r="AH340" s="406"/>
      <c r="AI340" s="477"/>
      <c r="AJ340" s="400"/>
      <c r="AK340" s="401"/>
      <c r="AL340" s="16" t="s">
        <v>62</v>
      </c>
    </row>
    <row r="341" spans="1:38" s="21" customFormat="1" ht="12.75" customHeight="1" x14ac:dyDescent="0.2">
      <c r="A341" s="8">
        <v>5</v>
      </c>
      <c r="B341" s="400"/>
      <c r="C341" s="400"/>
      <c r="D341" s="400"/>
      <c r="E341" s="400"/>
      <c r="F341" s="401"/>
      <c r="G341" s="471"/>
      <c r="H341" s="477"/>
      <c r="I341" s="472"/>
      <c r="J341" s="363">
        <f t="shared" si="44"/>
        <v>0</v>
      </c>
      <c r="K341" s="362">
        <f t="shared" si="45"/>
        <v>0</v>
      </c>
      <c r="L341" s="400"/>
      <c r="M341" s="400"/>
      <c r="N341" s="400"/>
      <c r="O341" s="406"/>
      <c r="P341" s="409"/>
      <c r="Q341" s="400"/>
      <c r="R341" s="401"/>
      <c r="S341" s="16" t="s">
        <v>63</v>
      </c>
      <c r="T341" s="8">
        <v>5</v>
      </c>
      <c r="U341" s="400"/>
      <c r="V341" s="400"/>
      <c r="W341" s="400"/>
      <c r="X341" s="400"/>
      <c r="Y341" s="400"/>
      <c r="Z341" s="400"/>
      <c r="AA341" s="400"/>
      <c r="AB341" s="400"/>
      <c r="AC341" s="400"/>
      <c r="AD341" s="400"/>
      <c r="AE341" s="400"/>
      <c r="AF341" s="400"/>
      <c r="AG341" s="400"/>
      <c r="AH341" s="406"/>
      <c r="AI341" s="477"/>
      <c r="AJ341" s="400"/>
      <c r="AK341" s="401"/>
      <c r="AL341" s="16" t="s">
        <v>63</v>
      </c>
    </row>
    <row r="342" spans="1:38" s="21" customFormat="1" ht="12.75" customHeight="1" x14ac:dyDescent="0.2">
      <c r="A342" s="17">
        <v>6</v>
      </c>
      <c r="B342" s="402"/>
      <c r="C342" s="402"/>
      <c r="D342" s="402"/>
      <c r="E342" s="402"/>
      <c r="F342" s="403"/>
      <c r="G342" s="473"/>
      <c r="H342" s="478"/>
      <c r="I342" s="474"/>
      <c r="J342" s="363">
        <f t="shared" si="44"/>
        <v>0</v>
      </c>
      <c r="K342" s="362">
        <f t="shared" si="45"/>
        <v>0</v>
      </c>
      <c r="L342" s="402"/>
      <c r="M342" s="402"/>
      <c r="N342" s="402"/>
      <c r="O342" s="407"/>
      <c r="P342" s="410"/>
      <c r="Q342" s="402"/>
      <c r="R342" s="403"/>
      <c r="S342" s="18" t="s">
        <v>64</v>
      </c>
      <c r="T342" s="17">
        <v>6</v>
      </c>
      <c r="U342" s="402"/>
      <c r="V342" s="402"/>
      <c r="W342" s="402"/>
      <c r="X342" s="402"/>
      <c r="Y342" s="402"/>
      <c r="Z342" s="402"/>
      <c r="AA342" s="402"/>
      <c r="AB342" s="402"/>
      <c r="AC342" s="402"/>
      <c r="AD342" s="402"/>
      <c r="AE342" s="402"/>
      <c r="AF342" s="402"/>
      <c r="AG342" s="402"/>
      <c r="AH342" s="407"/>
      <c r="AI342" s="478"/>
      <c r="AJ342" s="402"/>
      <c r="AK342" s="403"/>
      <c r="AL342" s="18" t="s">
        <v>64</v>
      </c>
    </row>
    <row r="343" spans="1:38" s="21" customFormat="1" ht="12.75" customHeight="1" x14ac:dyDescent="0.2">
      <c r="A343" s="8">
        <v>7</v>
      </c>
      <c r="B343" s="400"/>
      <c r="C343" s="400"/>
      <c r="D343" s="400"/>
      <c r="E343" s="400"/>
      <c r="F343" s="401"/>
      <c r="G343" s="471"/>
      <c r="H343" s="477"/>
      <c r="I343" s="472"/>
      <c r="J343" s="363">
        <f t="shared" si="44"/>
        <v>0</v>
      </c>
      <c r="K343" s="362">
        <f t="shared" si="45"/>
        <v>0</v>
      </c>
      <c r="L343" s="400"/>
      <c r="M343" s="400"/>
      <c r="N343" s="400"/>
      <c r="O343" s="406"/>
      <c r="P343" s="409"/>
      <c r="Q343" s="400"/>
      <c r="R343" s="401"/>
      <c r="S343" s="16" t="s">
        <v>65</v>
      </c>
      <c r="T343" s="8">
        <v>7</v>
      </c>
      <c r="U343" s="400"/>
      <c r="V343" s="400"/>
      <c r="W343" s="400"/>
      <c r="X343" s="400"/>
      <c r="Y343" s="400"/>
      <c r="Z343" s="400"/>
      <c r="AA343" s="400"/>
      <c r="AB343" s="400"/>
      <c r="AC343" s="400"/>
      <c r="AD343" s="400"/>
      <c r="AE343" s="400"/>
      <c r="AF343" s="400"/>
      <c r="AG343" s="400"/>
      <c r="AH343" s="406"/>
      <c r="AI343" s="477"/>
      <c r="AJ343" s="400"/>
      <c r="AK343" s="401"/>
      <c r="AL343" s="16" t="s">
        <v>65</v>
      </c>
    </row>
    <row r="344" spans="1:38" s="21" customFormat="1" ht="12.75" customHeight="1" x14ac:dyDescent="0.2">
      <c r="A344" s="8">
        <v>8</v>
      </c>
      <c r="B344" s="400"/>
      <c r="C344" s="400"/>
      <c r="D344" s="400"/>
      <c r="E344" s="400"/>
      <c r="F344" s="401"/>
      <c r="G344" s="471"/>
      <c r="H344" s="477"/>
      <c r="I344" s="472"/>
      <c r="J344" s="363">
        <f t="shared" si="44"/>
        <v>0</v>
      </c>
      <c r="K344" s="362">
        <f t="shared" si="45"/>
        <v>0</v>
      </c>
      <c r="L344" s="400"/>
      <c r="M344" s="400"/>
      <c r="N344" s="400"/>
      <c r="O344" s="406"/>
      <c r="P344" s="409"/>
      <c r="Q344" s="400"/>
      <c r="R344" s="401"/>
      <c r="S344" s="16" t="s">
        <v>66</v>
      </c>
      <c r="T344" s="8">
        <v>8</v>
      </c>
      <c r="U344" s="400"/>
      <c r="V344" s="400"/>
      <c r="W344" s="400"/>
      <c r="X344" s="400"/>
      <c r="Y344" s="400"/>
      <c r="Z344" s="400"/>
      <c r="AA344" s="400"/>
      <c r="AB344" s="400"/>
      <c r="AC344" s="400"/>
      <c r="AD344" s="400"/>
      <c r="AE344" s="400"/>
      <c r="AF344" s="400"/>
      <c r="AG344" s="400"/>
      <c r="AH344" s="406"/>
      <c r="AI344" s="477"/>
      <c r="AJ344" s="400"/>
      <c r="AK344" s="401"/>
      <c r="AL344" s="16" t="s">
        <v>66</v>
      </c>
    </row>
    <row r="345" spans="1:38" s="21" customFormat="1" ht="12.75" customHeight="1" x14ac:dyDescent="0.2">
      <c r="A345" s="8">
        <v>9</v>
      </c>
      <c r="B345" s="400"/>
      <c r="C345" s="400"/>
      <c r="D345" s="400"/>
      <c r="E345" s="400"/>
      <c r="F345" s="401"/>
      <c r="G345" s="471"/>
      <c r="H345" s="477"/>
      <c r="I345" s="472"/>
      <c r="J345" s="363">
        <f t="shared" si="44"/>
        <v>0</v>
      </c>
      <c r="K345" s="362">
        <f t="shared" si="45"/>
        <v>0</v>
      </c>
      <c r="L345" s="400"/>
      <c r="M345" s="400"/>
      <c r="N345" s="400"/>
      <c r="O345" s="406"/>
      <c r="P345" s="409"/>
      <c r="Q345" s="400"/>
      <c r="R345" s="401"/>
      <c r="S345" s="16" t="s">
        <v>67</v>
      </c>
      <c r="T345" s="8">
        <v>9</v>
      </c>
      <c r="U345" s="400"/>
      <c r="V345" s="400"/>
      <c r="W345" s="400"/>
      <c r="X345" s="400"/>
      <c r="Y345" s="400"/>
      <c r="Z345" s="400"/>
      <c r="AA345" s="400"/>
      <c r="AB345" s="400"/>
      <c r="AC345" s="400"/>
      <c r="AD345" s="400"/>
      <c r="AE345" s="400"/>
      <c r="AF345" s="400"/>
      <c r="AG345" s="400"/>
      <c r="AH345" s="406"/>
      <c r="AI345" s="477"/>
      <c r="AJ345" s="400"/>
      <c r="AK345" s="401"/>
      <c r="AL345" s="16" t="s">
        <v>67</v>
      </c>
    </row>
    <row r="346" spans="1:38" s="21" customFormat="1" ht="12.75" customHeight="1" x14ac:dyDescent="0.2">
      <c r="A346" s="8">
        <v>10</v>
      </c>
      <c r="B346" s="400"/>
      <c r="C346" s="400"/>
      <c r="D346" s="400"/>
      <c r="E346" s="400"/>
      <c r="F346" s="401"/>
      <c r="G346" s="471"/>
      <c r="H346" s="477"/>
      <c r="I346" s="472"/>
      <c r="J346" s="363">
        <f t="shared" si="44"/>
        <v>0</v>
      </c>
      <c r="K346" s="362">
        <f t="shared" si="45"/>
        <v>0</v>
      </c>
      <c r="L346" s="400"/>
      <c r="M346" s="400"/>
      <c r="N346" s="400"/>
      <c r="O346" s="406"/>
      <c r="P346" s="409"/>
      <c r="Q346" s="400"/>
      <c r="R346" s="401"/>
      <c r="S346" s="16" t="s">
        <v>68</v>
      </c>
      <c r="T346" s="8">
        <v>10</v>
      </c>
      <c r="U346" s="400"/>
      <c r="V346" s="400"/>
      <c r="W346" s="400"/>
      <c r="X346" s="400"/>
      <c r="Y346" s="400"/>
      <c r="Z346" s="400"/>
      <c r="AA346" s="400"/>
      <c r="AB346" s="400"/>
      <c r="AC346" s="400"/>
      <c r="AD346" s="400"/>
      <c r="AE346" s="400"/>
      <c r="AF346" s="400"/>
      <c r="AG346" s="400"/>
      <c r="AH346" s="406"/>
      <c r="AI346" s="477"/>
      <c r="AJ346" s="400"/>
      <c r="AK346" s="401"/>
      <c r="AL346" s="16" t="s">
        <v>68</v>
      </c>
    </row>
    <row r="347" spans="1:38" s="21" customFormat="1" ht="12.75" customHeight="1" x14ac:dyDescent="0.2">
      <c r="A347" s="8">
        <v>11</v>
      </c>
      <c r="B347" s="400"/>
      <c r="C347" s="400"/>
      <c r="D347" s="400"/>
      <c r="E347" s="400"/>
      <c r="F347" s="401"/>
      <c r="G347" s="471"/>
      <c r="H347" s="477"/>
      <c r="I347" s="472"/>
      <c r="J347" s="363">
        <f t="shared" si="44"/>
        <v>0</v>
      </c>
      <c r="K347" s="362">
        <f t="shared" si="45"/>
        <v>0</v>
      </c>
      <c r="L347" s="400"/>
      <c r="M347" s="400"/>
      <c r="N347" s="400"/>
      <c r="O347" s="406"/>
      <c r="P347" s="409"/>
      <c r="Q347" s="400"/>
      <c r="R347" s="401"/>
      <c r="S347" s="16" t="s">
        <v>69</v>
      </c>
      <c r="T347" s="8">
        <v>11</v>
      </c>
      <c r="U347" s="400"/>
      <c r="V347" s="400"/>
      <c r="W347" s="400"/>
      <c r="X347" s="400"/>
      <c r="Y347" s="400"/>
      <c r="Z347" s="400"/>
      <c r="AA347" s="400"/>
      <c r="AB347" s="400"/>
      <c r="AC347" s="400"/>
      <c r="AD347" s="400"/>
      <c r="AE347" s="400"/>
      <c r="AF347" s="400"/>
      <c r="AG347" s="400"/>
      <c r="AH347" s="406"/>
      <c r="AI347" s="477"/>
      <c r="AJ347" s="400"/>
      <c r="AK347" s="401"/>
      <c r="AL347" s="16" t="s">
        <v>69</v>
      </c>
    </row>
    <row r="348" spans="1:38" s="21" customFormat="1" ht="12.75" customHeight="1" x14ac:dyDescent="0.2">
      <c r="A348" s="8">
        <v>12</v>
      </c>
      <c r="B348" s="400"/>
      <c r="C348" s="400"/>
      <c r="D348" s="400"/>
      <c r="E348" s="400"/>
      <c r="F348" s="401"/>
      <c r="G348" s="471"/>
      <c r="H348" s="477"/>
      <c r="I348" s="472"/>
      <c r="J348" s="363">
        <f t="shared" si="44"/>
        <v>0</v>
      </c>
      <c r="K348" s="362">
        <f t="shared" si="45"/>
        <v>0</v>
      </c>
      <c r="L348" s="400"/>
      <c r="M348" s="400"/>
      <c r="N348" s="400"/>
      <c r="O348" s="406"/>
      <c r="P348" s="409"/>
      <c r="Q348" s="400"/>
      <c r="R348" s="401"/>
      <c r="S348" s="16" t="s">
        <v>70</v>
      </c>
      <c r="T348" s="8">
        <v>12</v>
      </c>
      <c r="U348" s="400"/>
      <c r="V348" s="400"/>
      <c r="W348" s="400"/>
      <c r="X348" s="400"/>
      <c r="Y348" s="400"/>
      <c r="Z348" s="400"/>
      <c r="AA348" s="400"/>
      <c r="AB348" s="400"/>
      <c r="AC348" s="400"/>
      <c r="AD348" s="400"/>
      <c r="AE348" s="400"/>
      <c r="AF348" s="400"/>
      <c r="AG348" s="400"/>
      <c r="AH348" s="406"/>
      <c r="AI348" s="477"/>
      <c r="AJ348" s="400"/>
      <c r="AK348" s="401"/>
      <c r="AL348" s="16" t="s">
        <v>70</v>
      </c>
    </row>
    <row r="349" spans="1:38" s="21" customFormat="1" ht="12.75" customHeight="1" x14ac:dyDescent="0.2">
      <c r="A349" s="8">
        <v>13</v>
      </c>
      <c r="B349" s="400"/>
      <c r="C349" s="400"/>
      <c r="D349" s="400"/>
      <c r="E349" s="400"/>
      <c r="F349" s="401"/>
      <c r="G349" s="471"/>
      <c r="H349" s="477"/>
      <c r="I349" s="472"/>
      <c r="J349" s="363">
        <f t="shared" si="44"/>
        <v>0</v>
      </c>
      <c r="K349" s="362">
        <f t="shared" si="45"/>
        <v>0</v>
      </c>
      <c r="L349" s="400"/>
      <c r="M349" s="400"/>
      <c r="N349" s="400"/>
      <c r="O349" s="406"/>
      <c r="P349" s="409"/>
      <c r="Q349" s="400"/>
      <c r="R349" s="401"/>
      <c r="S349" s="16" t="s">
        <v>71</v>
      </c>
      <c r="T349" s="8">
        <v>13</v>
      </c>
      <c r="U349" s="400"/>
      <c r="V349" s="400"/>
      <c r="W349" s="400"/>
      <c r="X349" s="400"/>
      <c r="Y349" s="400"/>
      <c r="Z349" s="400"/>
      <c r="AA349" s="400"/>
      <c r="AB349" s="400"/>
      <c r="AC349" s="400"/>
      <c r="AD349" s="400"/>
      <c r="AE349" s="400"/>
      <c r="AF349" s="400"/>
      <c r="AG349" s="400"/>
      <c r="AH349" s="406"/>
      <c r="AI349" s="477"/>
      <c r="AJ349" s="400"/>
      <c r="AK349" s="401"/>
      <c r="AL349" s="16" t="s">
        <v>71</v>
      </c>
    </row>
    <row r="350" spans="1:38" s="21" customFormat="1" ht="12.75" customHeight="1" x14ac:dyDescent="0.2">
      <c r="A350" s="8">
        <v>14</v>
      </c>
      <c r="B350" s="400"/>
      <c r="C350" s="400"/>
      <c r="D350" s="400"/>
      <c r="E350" s="400"/>
      <c r="F350" s="401"/>
      <c r="G350" s="471"/>
      <c r="H350" s="477"/>
      <c r="I350" s="472"/>
      <c r="J350" s="363">
        <f t="shared" si="44"/>
        <v>0</v>
      </c>
      <c r="K350" s="362">
        <f t="shared" si="45"/>
        <v>0</v>
      </c>
      <c r="L350" s="400"/>
      <c r="M350" s="400"/>
      <c r="N350" s="400"/>
      <c r="O350" s="406"/>
      <c r="P350" s="409"/>
      <c r="Q350" s="400"/>
      <c r="R350" s="401"/>
      <c r="S350" s="16" t="s">
        <v>72</v>
      </c>
      <c r="T350" s="8">
        <v>14</v>
      </c>
      <c r="U350" s="400"/>
      <c r="V350" s="400"/>
      <c r="W350" s="400"/>
      <c r="X350" s="400"/>
      <c r="Y350" s="400"/>
      <c r="Z350" s="400"/>
      <c r="AA350" s="400"/>
      <c r="AB350" s="400"/>
      <c r="AC350" s="400"/>
      <c r="AD350" s="400"/>
      <c r="AE350" s="400"/>
      <c r="AF350" s="400"/>
      <c r="AG350" s="400"/>
      <c r="AH350" s="406"/>
      <c r="AI350" s="477"/>
      <c r="AJ350" s="400"/>
      <c r="AK350" s="401"/>
      <c r="AL350" s="16" t="s">
        <v>72</v>
      </c>
    </row>
    <row r="351" spans="1:38" s="21" customFormat="1" ht="12.75" customHeight="1" x14ac:dyDescent="0.2">
      <c r="A351" s="8">
        <v>15</v>
      </c>
      <c r="B351" s="400"/>
      <c r="C351" s="400"/>
      <c r="D351" s="400"/>
      <c r="E351" s="400"/>
      <c r="F351" s="401"/>
      <c r="G351" s="471"/>
      <c r="H351" s="477"/>
      <c r="I351" s="472"/>
      <c r="J351" s="363">
        <f t="shared" si="44"/>
        <v>0</v>
      </c>
      <c r="K351" s="362">
        <f t="shared" si="45"/>
        <v>0</v>
      </c>
      <c r="L351" s="400"/>
      <c r="M351" s="400"/>
      <c r="N351" s="400"/>
      <c r="O351" s="406"/>
      <c r="P351" s="409"/>
      <c r="Q351" s="400"/>
      <c r="R351" s="401"/>
      <c r="S351" s="16" t="s">
        <v>73</v>
      </c>
      <c r="T351" s="8">
        <v>15</v>
      </c>
      <c r="U351" s="400"/>
      <c r="V351" s="400"/>
      <c r="W351" s="400"/>
      <c r="X351" s="400"/>
      <c r="Y351" s="400"/>
      <c r="Z351" s="400"/>
      <c r="AA351" s="400"/>
      <c r="AB351" s="400"/>
      <c r="AC351" s="400"/>
      <c r="AD351" s="400"/>
      <c r="AE351" s="400"/>
      <c r="AF351" s="400"/>
      <c r="AG351" s="400"/>
      <c r="AH351" s="406"/>
      <c r="AI351" s="477"/>
      <c r="AJ351" s="400"/>
      <c r="AK351" s="401"/>
      <c r="AL351" s="16" t="s">
        <v>73</v>
      </c>
    </row>
    <row r="352" spans="1:38" s="21" customFormat="1" ht="12.75" customHeight="1" x14ac:dyDescent="0.2">
      <c r="A352" s="8">
        <v>16</v>
      </c>
      <c r="B352" s="400"/>
      <c r="C352" s="400"/>
      <c r="D352" s="400"/>
      <c r="E352" s="400"/>
      <c r="F352" s="401"/>
      <c r="G352" s="471"/>
      <c r="H352" s="477"/>
      <c r="I352" s="472"/>
      <c r="J352" s="363">
        <f t="shared" si="44"/>
        <v>0</v>
      </c>
      <c r="K352" s="362">
        <f t="shared" si="45"/>
        <v>0</v>
      </c>
      <c r="L352" s="400"/>
      <c r="M352" s="400"/>
      <c r="N352" s="400"/>
      <c r="O352" s="406"/>
      <c r="P352" s="409"/>
      <c r="Q352" s="400"/>
      <c r="R352" s="401"/>
      <c r="S352" s="16" t="s">
        <v>74</v>
      </c>
      <c r="T352" s="8">
        <v>16</v>
      </c>
      <c r="U352" s="400"/>
      <c r="V352" s="400"/>
      <c r="W352" s="400"/>
      <c r="X352" s="400"/>
      <c r="Y352" s="400"/>
      <c r="Z352" s="400"/>
      <c r="AA352" s="400"/>
      <c r="AB352" s="400"/>
      <c r="AC352" s="400"/>
      <c r="AD352" s="400"/>
      <c r="AE352" s="400"/>
      <c r="AF352" s="400"/>
      <c r="AG352" s="400"/>
      <c r="AH352" s="406"/>
      <c r="AI352" s="477"/>
      <c r="AJ352" s="400"/>
      <c r="AK352" s="401"/>
      <c r="AL352" s="16" t="s">
        <v>74</v>
      </c>
    </row>
    <row r="353" spans="1:38" s="21" customFormat="1" ht="12.75" customHeight="1" x14ac:dyDescent="0.2">
      <c r="A353" s="8">
        <v>17</v>
      </c>
      <c r="B353" s="400"/>
      <c r="C353" s="400"/>
      <c r="D353" s="400"/>
      <c r="E353" s="400"/>
      <c r="F353" s="401"/>
      <c r="G353" s="471"/>
      <c r="H353" s="477"/>
      <c r="I353" s="472"/>
      <c r="J353" s="363">
        <f t="shared" si="44"/>
        <v>0</v>
      </c>
      <c r="K353" s="362">
        <f t="shared" si="45"/>
        <v>0</v>
      </c>
      <c r="L353" s="400"/>
      <c r="M353" s="400"/>
      <c r="N353" s="400"/>
      <c r="O353" s="406"/>
      <c r="P353" s="409"/>
      <c r="Q353" s="400"/>
      <c r="R353" s="401"/>
      <c r="S353" s="16" t="s">
        <v>75</v>
      </c>
      <c r="T353" s="8">
        <v>17</v>
      </c>
      <c r="U353" s="400"/>
      <c r="V353" s="400"/>
      <c r="W353" s="400"/>
      <c r="X353" s="400"/>
      <c r="Y353" s="400"/>
      <c r="Z353" s="400"/>
      <c r="AA353" s="400"/>
      <c r="AB353" s="400"/>
      <c r="AC353" s="400"/>
      <c r="AD353" s="400"/>
      <c r="AE353" s="400"/>
      <c r="AF353" s="400"/>
      <c r="AG353" s="400"/>
      <c r="AH353" s="406"/>
      <c r="AI353" s="477"/>
      <c r="AJ353" s="400"/>
      <c r="AK353" s="401"/>
      <c r="AL353" s="16" t="s">
        <v>75</v>
      </c>
    </row>
    <row r="354" spans="1:38" s="21" customFormat="1" ht="12.75" customHeight="1" x14ac:dyDescent="0.2">
      <c r="A354" s="8">
        <v>18</v>
      </c>
      <c r="B354" s="400"/>
      <c r="C354" s="400"/>
      <c r="D354" s="400"/>
      <c r="E354" s="400"/>
      <c r="F354" s="401"/>
      <c r="G354" s="471"/>
      <c r="H354" s="477"/>
      <c r="I354" s="472"/>
      <c r="J354" s="363">
        <f t="shared" si="44"/>
        <v>0</v>
      </c>
      <c r="K354" s="362">
        <f t="shared" si="45"/>
        <v>0</v>
      </c>
      <c r="L354" s="400"/>
      <c r="M354" s="400"/>
      <c r="N354" s="400"/>
      <c r="O354" s="406"/>
      <c r="P354" s="409"/>
      <c r="Q354" s="400"/>
      <c r="R354" s="401"/>
      <c r="S354" s="16" t="s">
        <v>76</v>
      </c>
      <c r="T354" s="8">
        <v>18</v>
      </c>
      <c r="U354" s="400"/>
      <c r="V354" s="400"/>
      <c r="W354" s="400"/>
      <c r="X354" s="400"/>
      <c r="Y354" s="400"/>
      <c r="Z354" s="400"/>
      <c r="AA354" s="400"/>
      <c r="AB354" s="400"/>
      <c r="AC354" s="400"/>
      <c r="AD354" s="400"/>
      <c r="AE354" s="400"/>
      <c r="AF354" s="400"/>
      <c r="AG354" s="400"/>
      <c r="AH354" s="406"/>
      <c r="AI354" s="477"/>
      <c r="AJ354" s="400"/>
      <c r="AK354" s="401"/>
      <c r="AL354" s="16" t="s">
        <v>76</v>
      </c>
    </row>
    <row r="355" spans="1:38" s="21" customFormat="1" ht="12.75" customHeight="1" x14ac:dyDescent="0.2">
      <c r="A355" s="8">
        <v>19</v>
      </c>
      <c r="B355" s="400"/>
      <c r="C355" s="400"/>
      <c r="D355" s="400"/>
      <c r="E355" s="400"/>
      <c r="F355" s="401"/>
      <c r="G355" s="471"/>
      <c r="H355" s="477"/>
      <c r="I355" s="472"/>
      <c r="J355" s="363">
        <f t="shared" si="44"/>
        <v>0</v>
      </c>
      <c r="K355" s="362">
        <f t="shared" si="45"/>
        <v>0</v>
      </c>
      <c r="L355" s="400"/>
      <c r="M355" s="400"/>
      <c r="N355" s="400"/>
      <c r="O355" s="406"/>
      <c r="P355" s="409"/>
      <c r="Q355" s="400"/>
      <c r="R355" s="401"/>
      <c r="S355" s="16" t="s">
        <v>77</v>
      </c>
      <c r="T355" s="8">
        <v>19</v>
      </c>
      <c r="U355" s="400"/>
      <c r="V355" s="400"/>
      <c r="W355" s="400"/>
      <c r="X355" s="400"/>
      <c r="Y355" s="400"/>
      <c r="Z355" s="400"/>
      <c r="AA355" s="400"/>
      <c r="AB355" s="400"/>
      <c r="AC355" s="400"/>
      <c r="AD355" s="400"/>
      <c r="AE355" s="400"/>
      <c r="AF355" s="400"/>
      <c r="AG355" s="400"/>
      <c r="AH355" s="406"/>
      <c r="AI355" s="477"/>
      <c r="AJ355" s="400"/>
      <c r="AK355" s="401"/>
      <c r="AL355" s="16" t="s">
        <v>77</v>
      </c>
    </row>
    <row r="356" spans="1:38" s="21" customFormat="1" ht="12.75" customHeight="1" x14ac:dyDescent="0.2">
      <c r="A356" s="8">
        <v>20</v>
      </c>
      <c r="B356" s="400"/>
      <c r="C356" s="400"/>
      <c r="D356" s="400"/>
      <c r="E356" s="400"/>
      <c r="F356" s="401"/>
      <c r="G356" s="471"/>
      <c r="H356" s="477"/>
      <c r="I356" s="472"/>
      <c r="J356" s="363">
        <f t="shared" si="44"/>
        <v>0</v>
      </c>
      <c r="K356" s="362">
        <f t="shared" si="45"/>
        <v>0</v>
      </c>
      <c r="L356" s="400"/>
      <c r="M356" s="400"/>
      <c r="N356" s="400"/>
      <c r="O356" s="406"/>
      <c r="P356" s="409"/>
      <c r="Q356" s="400"/>
      <c r="R356" s="401"/>
      <c r="S356" s="16" t="s">
        <v>78</v>
      </c>
      <c r="T356" s="8">
        <v>20</v>
      </c>
      <c r="U356" s="400"/>
      <c r="V356" s="400"/>
      <c r="W356" s="400"/>
      <c r="X356" s="400"/>
      <c r="Y356" s="400"/>
      <c r="Z356" s="400"/>
      <c r="AA356" s="400"/>
      <c r="AB356" s="400"/>
      <c r="AC356" s="400"/>
      <c r="AD356" s="400"/>
      <c r="AE356" s="400"/>
      <c r="AF356" s="400"/>
      <c r="AG356" s="400"/>
      <c r="AH356" s="406"/>
      <c r="AI356" s="477"/>
      <c r="AJ356" s="400"/>
      <c r="AK356" s="401"/>
      <c r="AL356" s="16" t="s">
        <v>78</v>
      </c>
    </row>
    <row r="357" spans="1:38" s="21" customFormat="1" ht="12.75" customHeight="1" x14ac:dyDescent="0.2">
      <c r="A357" s="8">
        <v>21</v>
      </c>
      <c r="B357" s="400"/>
      <c r="C357" s="400"/>
      <c r="D357" s="400"/>
      <c r="E357" s="400"/>
      <c r="F357" s="401"/>
      <c r="G357" s="471"/>
      <c r="H357" s="477"/>
      <c r="I357" s="472"/>
      <c r="J357" s="363">
        <f t="shared" si="44"/>
        <v>0</v>
      </c>
      <c r="K357" s="362">
        <f t="shared" si="45"/>
        <v>0</v>
      </c>
      <c r="L357" s="400"/>
      <c r="M357" s="400"/>
      <c r="N357" s="400"/>
      <c r="O357" s="406"/>
      <c r="P357" s="409"/>
      <c r="Q357" s="400"/>
      <c r="R357" s="401"/>
      <c r="S357" s="16" t="s">
        <v>79</v>
      </c>
      <c r="T357" s="8">
        <v>21</v>
      </c>
      <c r="U357" s="400"/>
      <c r="V357" s="400"/>
      <c r="W357" s="400"/>
      <c r="X357" s="400"/>
      <c r="Y357" s="400"/>
      <c r="Z357" s="400"/>
      <c r="AA357" s="400"/>
      <c r="AB357" s="400"/>
      <c r="AC357" s="400"/>
      <c r="AD357" s="400"/>
      <c r="AE357" s="400"/>
      <c r="AF357" s="400"/>
      <c r="AG357" s="400"/>
      <c r="AH357" s="406"/>
      <c r="AI357" s="477"/>
      <c r="AJ357" s="400"/>
      <c r="AK357" s="401"/>
      <c r="AL357" s="16" t="s">
        <v>79</v>
      </c>
    </row>
    <row r="358" spans="1:38" s="21" customFormat="1" ht="12.75" customHeight="1" x14ac:dyDescent="0.2">
      <c r="A358" s="8">
        <v>22</v>
      </c>
      <c r="B358" s="400"/>
      <c r="C358" s="400"/>
      <c r="D358" s="400"/>
      <c r="E358" s="400"/>
      <c r="F358" s="401"/>
      <c r="G358" s="471"/>
      <c r="H358" s="477"/>
      <c r="I358" s="472"/>
      <c r="J358" s="363">
        <f t="shared" si="44"/>
        <v>0</v>
      </c>
      <c r="K358" s="362">
        <f t="shared" si="45"/>
        <v>0</v>
      </c>
      <c r="L358" s="400"/>
      <c r="M358" s="400"/>
      <c r="N358" s="400"/>
      <c r="O358" s="406"/>
      <c r="P358" s="409"/>
      <c r="Q358" s="400"/>
      <c r="R358" s="401"/>
      <c r="S358" s="16" t="s">
        <v>80</v>
      </c>
      <c r="T358" s="8">
        <v>22</v>
      </c>
      <c r="U358" s="400"/>
      <c r="V358" s="400"/>
      <c r="W358" s="400"/>
      <c r="X358" s="400"/>
      <c r="Y358" s="400"/>
      <c r="Z358" s="400"/>
      <c r="AA358" s="400"/>
      <c r="AB358" s="400"/>
      <c r="AC358" s="400"/>
      <c r="AD358" s="400"/>
      <c r="AE358" s="400"/>
      <c r="AF358" s="400"/>
      <c r="AG358" s="400"/>
      <c r="AH358" s="406"/>
      <c r="AI358" s="477"/>
      <c r="AJ358" s="400"/>
      <c r="AK358" s="401"/>
      <c r="AL358" s="16" t="s">
        <v>80</v>
      </c>
    </row>
    <row r="359" spans="1:38" s="21" customFormat="1" ht="12.75" customHeight="1" x14ac:dyDescent="0.2">
      <c r="A359" s="8">
        <v>23</v>
      </c>
      <c r="B359" s="400"/>
      <c r="C359" s="400"/>
      <c r="D359" s="400"/>
      <c r="E359" s="400"/>
      <c r="F359" s="401"/>
      <c r="G359" s="471"/>
      <c r="H359" s="477"/>
      <c r="I359" s="472"/>
      <c r="J359" s="363">
        <f t="shared" si="44"/>
        <v>0</v>
      </c>
      <c r="K359" s="362">
        <f t="shared" si="45"/>
        <v>0</v>
      </c>
      <c r="L359" s="400"/>
      <c r="M359" s="400"/>
      <c r="N359" s="400"/>
      <c r="O359" s="406"/>
      <c r="P359" s="409"/>
      <c r="Q359" s="400"/>
      <c r="R359" s="401"/>
      <c r="S359" s="16" t="s">
        <v>81</v>
      </c>
      <c r="T359" s="8">
        <v>23</v>
      </c>
      <c r="U359" s="400"/>
      <c r="V359" s="400"/>
      <c r="W359" s="400"/>
      <c r="X359" s="400"/>
      <c r="Y359" s="400"/>
      <c r="Z359" s="400"/>
      <c r="AA359" s="400"/>
      <c r="AB359" s="400"/>
      <c r="AC359" s="400"/>
      <c r="AD359" s="400"/>
      <c r="AE359" s="400"/>
      <c r="AF359" s="400"/>
      <c r="AG359" s="400"/>
      <c r="AH359" s="406"/>
      <c r="AI359" s="477"/>
      <c r="AJ359" s="400"/>
      <c r="AK359" s="401"/>
      <c r="AL359" s="16" t="s">
        <v>81</v>
      </c>
    </row>
    <row r="360" spans="1:38" s="21" customFormat="1" ht="12.75" customHeight="1" x14ac:dyDescent="0.2">
      <c r="A360" s="8">
        <v>24</v>
      </c>
      <c r="B360" s="400"/>
      <c r="C360" s="400"/>
      <c r="D360" s="400"/>
      <c r="E360" s="400"/>
      <c r="F360" s="401"/>
      <c r="G360" s="471"/>
      <c r="H360" s="477"/>
      <c r="I360" s="472"/>
      <c r="J360" s="363">
        <f t="shared" si="44"/>
        <v>0</v>
      </c>
      <c r="K360" s="362">
        <f t="shared" si="45"/>
        <v>0</v>
      </c>
      <c r="L360" s="400"/>
      <c r="M360" s="400"/>
      <c r="N360" s="400"/>
      <c r="O360" s="406"/>
      <c r="P360" s="409"/>
      <c r="Q360" s="400"/>
      <c r="R360" s="401"/>
      <c r="S360" s="16" t="s">
        <v>82</v>
      </c>
      <c r="T360" s="8">
        <v>24</v>
      </c>
      <c r="U360" s="400"/>
      <c r="V360" s="400"/>
      <c r="W360" s="400"/>
      <c r="X360" s="400"/>
      <c r="Y360" s="400"/>
      <c r="Z360" s="400"/>
      <c r="AA360" s="400"/>
      <c r="AB360" s="400"/>
      <c r="AC360" s="400"/>
      <c r="AD360" s="400"/>
      <c r="AE360" s="400"/>
      <c r="AF360" s="400"/>
      <c r="AG360" s="400"/>
      <c r="AH360" s="406"/>
      <c r="AI360" s="477"/>
      <c r="AJ360" s="400"/>
      <c r="AK360" s="401"/>
      <c r="AL360" s="16" t="s">
        <v>82</v>
      </c>
    </row>
    <row r="361" spans="1:38" s="21" customFormat="1" ht="12.75" customHeight="1" x14ac:dyDescent="0.2">
      <c r="A361" s="8">
        <v>25</v>
      </c>
      <c r="B361" s="400"/>
      <c r="C361" s="400"/>
      <c r="D361" s="400"/>
      <c r="E361" s="400"/>
      <c r="F361" s="401"/>
      <c r="G361" s="471"/>
      <c r="H361" s="477"/>
      <c r="I361" s="472"/>
      <c r="J361" s="363">
        <f t="shared" si="44"/>
        <v>0</v>
      </c>
      <c r="K361" s="362">
        <f t="shared" si="45"/>
        <v>0</v>
      </c>
      <c r="L361" s="400"/>
      <c r="M361" s="400"/>
      <c r="N361" s="400"/>
      <c r="O361" s="406"/>
      <c r="P361" s="409"/>
      <c r="Q361" s="400"/>
      <c r="R361" s="401"/>
      <c r="S361" s="16" t="s">
        <v>83</v>
      </c>
      <c r="T361" s="8">
        <v>25</v>
      </c>
      <c r="U361" s="400"/>
      <c r="V361" s="400"/>
      <c r="W361" s="400"/>
      <c r="X361" s="400"/>
      <c r="Y361" s="400"/>
      <c r="Z361" s="400"/>
      <c r="AA361" s="400"/>
      <c r="AB361" s="400"/>
      <c r="AC361" s="400"/>
      <c r="AD361" s="400"/>
      <c r="AE361" s="400"/>
      <c r="AF361" s="400"/>
      <c r="AG361" s="400"/>
      <c r="AH361" s="406"/>
      <c r="AI361" s="477"/>
      <c r="AJ361" s="400"/>
      <c r="AK361" s="401"/>
      <c r="AL361" s="16" t="s">
        <v>83</v>
      </c>
    </row>
    <row r="362" spans="1:38" s="21" customFormat="1" ht="12.75" customHeight="1" x14ac:dyDescent="0.2">
      <c r="A362" s="8">
        <v>26</v>
      </c>
      <c r="B362" s="400"/>
      <c r="C362" s="400"/>
      <c r="D362" s="400"/>
      <c r="E362" s="400"/>
      <c r="F362" s="401"/>
      <c r="G362" s="471"/>
      <c r="H362" s="477"/>
      <c r="I362" s="472"/>
      <c r="J362" s="363">
        <f t="shared" si="44"/>
        <v>0</v>
      </c>
      <c r="K362" s="362">
        <f t="shared" si="45"/>
        <v>0</v>
      </c>
      <c r="L362" s="400"/>
      <c r="M362" s="400"/>
      <c r="N362" s="400"/>
      <c r="O362" s="406"/>
      <c r="P362" s="409"/>
      <c r="Q362" s="400"/>
      <c r="R362" s="401"/>
      <c r="S362" s="16" t="s">
        <v>84</v>
      </c>
      <c r="T362" s="8">
        <v>26</v>
      </c>
      <c r="U362" s="400"/>
      <c r="V362" s="400"/>
      <c r="W362" s="400"/>
      <c r="X362" s="400"/>
      <c r="Y362" s="400"/>
      <c r="Z362" s="400"/>
      <c r="AA362" s="400"/>
      <c r="AB362" s="400"/>
      <c r="AC362" s="400"/>
      <c r="AD362" s="400"/>
      <c r="AE362" s="400"/>
      <c r="AF362" s="400"/>
      <c r="AG362" s="400"/>
      <c r="AH362" s="406"/>
      <c r="AI362" s="477"/>
      <c r="AJ362" s="400"/>
      <c r="AK362" s="401"/>
      <c r="AL362" s="16" t="s">
        <v>84</v>
      </c>
    </row>
    <row r="363" spans="1:38" s="21" customFormat="1" ht="12.75" customHeight="1" x14ac:dyDescent="0.2">
      <c r="A363" s="8">
        <v>27</v>
      </c>
      <c r="B363" s="400"/>
      <c r="C363" s="400"/>
      <c r="D363" s="400"/>
      <c r="E363" s="400"/>
      <c r="F363" s="401"/>
      <c r="G363" s="471"/>
      <c r="H363" s="477"/>
      <c r="I363" s="472"/>
      <c r="J363" s="363">
        <f t="shared" si="44"/>
        <v>0</v>
      </c>
      <c r="K363" s="362">
        <f t="shared" si="45"/>
        <v>0</v>
      </c>
      <c r="L363" s="400"/>
      <c r="M363" s="400"/>
      <c r="N363" s="400"/>
      <c r="O363" s="406"/>
      <c r="P363" s="409"/>
      <c r="Q363" s="400"/>
      <c r="R363" s="401"/>
      <c r="S363" s="16" t="s">
        <v>85</v>
      </c>
      <c r="T363" s="8">
        <v>27</v>
      </c>
      <c r="U363" s="400"/>
      <c r="V363" s="400"/>
      <c r="W363" s="400"/>
      <c r="X363" s="400"/>
      <c r="Y363" s="400"/>
      <c r="Z363" s="400"/>
      <c r="AA363" s="400"/>
      <c r="AB363" s="400"/>
      <c r="AC363" s="400"/>
      <c r="AD363" s="400"/>
      <c r="AE363" s="400"/>
      <c r="AF363" s="400"/>
      <c r="AG363" s="400"/>
      <c r="AH363" s="406"/>
      <c r="AI363" s="477"/>
      <c r="AJ363" s="400"/>
      <c r="AK363" s="401"/>
      <c r="AL363" s="16" t="s">
        <v>85</v>
      </c>
    </row>
    <row r="364" spans="1:38" s="21" customFormat="1" ht="12.75" customHeight="1" x14ac:dyDescent="0.2">
      <c r="A364" s="8">
        <v>28</v>
      </c>
      <c r="B364" s="400"/>
      <c r="C364" s="400"/>
      <c r="D364" s="400"/>
      <c r="E364" s="400"/>
      <c r="F364" s="401"/>
      <c r="G364" s="471"/>
      <c r="H364" s="477"/>
      <c r="I364" s="472"/>
      <c r="J364" s="363">
        <f t="shared" si="44"/>
        <v>0</v>
      </c>
      <c r="K364" s="362">
        <f t="shared" si="45"/>
        <v>0</v>
      </c>
      <c r="L364" s="400"/>
      <c r="M364" s="400"/>
      <c r="N364" s="400"/>
      <c r="O364" s="406"/>
      <c r="P364" s="409"/>
      <c r="Q364" s="400"/>
      <c r="R364" s="401"/>
      <c r="S364" s="16" t="s">
        <v>86</v>
      </c>
      <c r="T364" s="8">
        <v>28</v>
      </c>
      <c r="U364" s="400"/>
      <c r="V364" s="400"/>
      <c r="W364" s="400"/>
      <c r="X364" s="400"/>
      <c r="Y364" s="400"/>
      <c r="Z364" s="400"/>
      <c r="AA364" s="400"/>
      <c r="AB364" s="400"/>
      <c r="AC364" s="400"/>
      <c r="AD364" s="400"/>
      <c r="AE364" s="400"/>
      <c r="AF364" s="400"/>
      <c r="AG364" s="400"/>
      <c r="AH364" s="406"/>
      <c r="AI364" s="477"/>
      <c r="AJ364" s="400"/>
      <c r="AK364" s="401"/>
      <c r="AL364" s="16" t="s">
        <v>86</v>
      </c>
    </row>
    <row r="365" spans="1:38" s="21" customFormat="1" ht="12.75" customHeight="1" x14ac:dyDescent="0.2">
      <c r="A365" s="8">
        <v>29</v>
      </c>
      <c r="B365" s="400"/>
      <c r="C365" s="400"/>
      <c r="D365" s="400"/>
      <c r="E365" s="400"/>
      <c r="F365" s="401"/>
      <c r="G365" s="471"/>
      <c r="H365" s="477"/>
      <c r="I365" s="472"/>
      <c r="J365" s="363">
        <f t="shared" si="44"/>
        <v>0</v>
      </c>
      <c r="K365" s="362">
        <f t="shared" si="45"/>
        <v>0</v>
      </c>
      <c r="L365" s="400"/>
      <c r="M365" s="400"/>
      <c r="N365" s="400"/>
      <c r="O365" s="406"/>
      <c r="P365" s="409"/>
      <c r="Q365" s="400"/>
      <c r="R365" s="401"/>
      <c r="S365" s="16" t="s">
        <v>87</v>
      </c>
      <c r="T365" s="8">
        <v>29</v>
      </c>
      <c r="U365" s="400"/>
      <c r="V365" s="400"/>
      <c r="W365" s="400"/>
      <c r="X365" s="410"/>
      <c r="Y365" s="400"/>
      <c r="Z365" s="400"/>
      <c r="AA365" s="400"/>
      <c r="AB365" s="400"/>
      <c r="AC365" s="400"/>
      <c r="AD365" s="400"/>
      <c r="AE365" s="400"/>
      <c r="AF365" s="400"/>
      <c r="AG365" s="400"/>
      <c r="AH365" s="406"/>
      <c r="AI365" s="477"/>
      <c r="AJ365" s="400"/>
      <c r="AK365" s="401"/>
      <c r="AL365" s="16" t="s">
        <v>87</v>
      </c>
    </row>
    <row r="366" spans="1:38" s="21" customFormat="1" ht="12.75" customHeight="1" x14ac:dyDescent="0.2">
      <c r="A366" s="8">
        <v>30</v>
      </c>
      <c r="B366" s="400"/>
      <c r="C366" s="400"/>
      <c r="D366" s="400"/>
      <c r="E366" s="400"/>
      <c r="F366" s="401"/>
      <c r="G366" s="471"/>
      <c r="H366" s="477"/>
      <c r="I366" s="472"/>
      <c r="J366" s="363">
        <f t="shared" si="44"/>
        <v>0</v>
      </c>
      <c r="K366" s="362">
        <f t="shared" si="45"/>
        <v>0</v>
      </c>
      <c r="L366" s="400"/>
      <c r="M366" s="400"/>
      <c r="N366" s="400"/>
      <c r="O366" s="406"/>
      <c r="P366" s="409"/>
      <c r="Q366" s="400"/>
      <c r="R366" s="401"/>
      <c r="S366" s="16" t="s">
        <v>88</v>
      </c>
      <c r="T366" s="8">
        <v>30</v>
      </c>
      <c r="U366" s="400"/>
      <c r="V366" s="400"/>
      <c r="W366" s="400"/>
      <c r="X366" s="400"/>
      <c r="Y366" s="400"/>
      <c r="Z366" s="400"/>
      <c r="AA366" s="400"/>
      <c r="AB366" s="400"/>
      <c r="AC366" s="400"/>
      <c r="AD366" s="400"/>
      <c r="AE366" s="400"/>
      <c r="AF366" s="400"/>
      <c r="AG366" s="400"/>
      <c r="AH366" s="406"/>
      <c r="AI366" s="477"/>
      <c r="AJ366" s="400"/>
      <c r="AK366" s="401"/>
      <c r="AL366" s="16" t="s">
        <v>88</v>
      </c>
    </row>
    <row r="367" spans="1:38" s="21" customFormat="1" ht="12.75" customHeight="1" x14ac:dyDescent="0.2">
      <c r="A367" s="19">
        <v>31</v>
      </c>
      <c r="B367" s="404"/>
      <c r="C367" s="404"/>
      <c r="D367" s="404"/>
      <c r="E367" s="404"/>
      <c r="F367" s="405"/>
      <c r="G367" s="475"/>
      <c r="H367" s="479"/>
      <c r="I367" s="476"/>
      <c r="J367" s="395">
        <f t="shared" si="44"/>
        <v>0</v>
      </c>
      <c r="K367" s="396">
        <f t="shared" si="45"/>
        <v>0</v>
      </c>
      <c r="L367" s="404"/>
      <c r="M367" s="404"/>
      <c r="N367" s="404"/>
      <c r="O367" s="408"/>
      <c r="P367" s="411"/>
      <c r="Q367" s="404"/>
      <c r="R367" s="405"/>
      <c r="S367" s="20" t="s">
        <v>89</v>
      </c>
      <c r="T367" s="19">
        <v>31</v>
      </c>
      <c r="U367" s="404"/>
      <c r="V367" s="404"/>
      <c r="W367" s="404"/>
      <c r="X367" s="404"/>
      <c r="Y367" s="404"/>
      <c r="Z367" s="404"/>
      <c r="AA367" s="404"/>
      <c r="AB367" s="404"/>
      <c r="AC367" s="404"/>
      <c r="AD367" s="404"/>
      <c r="AE367" s="404"/>
      <c r="AF367" s="404"/>
      <c r="AG367" s="404"/>
      <c r="AH367" s="408"/>
      <c r="AI367" s="479"/>
      <c r="AJ367" s="404"/>
      <c r="AK367" s="405"/>
      <c r="AL367" s="20" t="s">
        <v>89</v>
      </c>
    </row>
    <row r="368" spans="1:38" s="301" customFormat="1" ht="12.75" customHeight="1" thickBot="1" x14ac:dyDescent="0.25">
      <c r="A368" s="417"/>
      <c r="B368" s="418">
        <f>SUM(B336:B367)</f>
        <v>0</v>
      </c>
      <c r="C368" s="418">
        <f>SUM(C336:C367)</f>
        <v>0</v>
      </c>
      <c r="D368" s="418">
        <f>SUM(D336:D367)</f>
        <v>0</v>
      </c>
      <c r="E368" s="419">
        <f>SUM(E336:E367)</f>
        <v>0</v>
      </c>
      <c r="F368" s="420">
        <f>SUM(F336:F367)</f>
        <v>0</v>
      </c>
      <c r="G368" s="421"/>
      <c r="H368" s="422" t="s">
        <v>90</v>
      </c>
      <c r="I368" s="423">
        <f>COUNTA(I337:I367)</f>
        <v>0</v>
      </c>
      <c r="J368" s="418">
        <f t="shared" ref="J368:R368" si="46">SUM(J336:J367)</f>
        <v>0</v>
      </c>
      <c r="K368" s="418">
        <f t="shared" si="46"/>
        <v>0</v>
      </c>
      <c r="L368" s="418">
        <f t="shared" si="46"/>
        <v>0</v>
      </c>
      <c r="M368" s="418">
        <f t="shared" si="46"/>
        <v>0</v>
      </c>
      <c r="N368" s="418">
        <f t="shared" si="46"/>
        <v>0</v>
      </c>
      <c r="O368" s="424">
        <f t="shared" si="46"/>
        <v>0</v>
      </c>
      <c r="P368" s="419">
        <f t="shared" si="46"/>
        <v>0</v>
      </c>
      <c r="Q368" s="418">
        <f t="shared" si="46"/>
        <v>0</v>
      </c>
      <c r="R368" s="425">
        <f t="shared" si="46"/>
        <v>0</v>
      </c>
      <c r="S368" s="426"/>
      <c r="T368" s="417"/>
      <c r="U368" s="418">
        <f t="shared" ref="U368:AH368" si="47">SUM(U336:U367)</f>
        <v>0</v>
      </c>
      <c r="V368" s="418">
        <f t="shared" si="47"/>
        <v>0</v>
      </c>
      <c r="W368" s="418">
        <f t="shared" si="47"/>
        <v>0</v>
      </c>
      <c r="X368" s="418">
        <f t="shared" si="47"/>
        <v>0</v>
      </c>
      <c r="Y368" s="418">
        <f t="shared" si="47"/>
        <v>0</v>
      </c>
      <c r="Z368" s="418">
        <f t="shared" si="47"/>
        <v>0</v>
      </c>
      <c r="AA368" s="418">
        <f t="shared" si="47"/>
        <v>0</v>
      </c>
      <c r="AB368" s="418">
        <f t="shared" si="47"/>
        <v>0</v>
      </c>
      <c r="AC368" s="418">
        <f t="shared" si="47"/>
        <v>0</v>
      </c>
      <c r="AD368" s="418">
        <f t="shared" si="47"/>
        <v>0</v>
      </c>
      <c r="AE368" s="418">
        <f t="shared" si="47"/>
        <v>0</v>
      </c>
      <c r="AF368" s="418">
        <f t="shared" si="47"/>
        <v>0</v>
      </c>
      <c r="AG368" s="418">
        <f t="shared" si="47"/>
        <v>0</v>
      </c>
      <c r="AH368" s="420">
        <f t="shared" si="47"/>
        <v>0</v>
      </c>
      <c r="AI368" s="427"/>
      <c r="AJ368" s="418">
        <f>SUM(AJ336:AJ367)</f>
        <v>0</v>
      </c>
      <c r="AK368" s="425">
        <f>SUM(AK336:AK367)</f>
        <v>0</v>
      </c>
      <c r="AL368" s="426"/>
    </row>
    <row r="369" spans="1:38" ht="12.75" customHeight="1" thickTop="1" x14ac:dyDescent="0.2">
      <c r="A369" s="28"/>
      <c r="B369" s="34"/>
      <c r="C369" s="34"/>
      <c r="D369" s="34"/>
      <c r="E369" s="34"/>
      <c r="F369" s="34"/>
      <c r="G369" s="135"/>
      <c r="H369" s="34"/>
      <c r="I369" s="35"/>
      <c r="J369" s="306"/>
      <c r="K369" s="306"/>
      <c r="L369" s="63"/>
      <c r="M369" s="63"/>
      <c r="N369" s="63"/>
      <c r="O369" s="63"/>
      <c r="P369" s="63"/>
      <c r="Q369" s="63"/>
      <c r="R369" s="63"/>
      <c r="S369" s="28"/>
      <c r="T369" s="28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28"/>
    </row>
    <row r="370" spans="1:38" ht="12.75" customHeight="1" x14ac:dyDescent="0.2">
      <c r="A370" s="21"/>
      <c r="B370" s="36"/>
      <c r="C370" s="36"/>
      <c r="D370" s="36"/>
      <c r="E370" s="36"/>
      <c r="F370" s="36"/>
      <c r="G370" s="552" t="str">
        <f>APRIL!G10</f>
        <v>UNITED STEELWORKERS - LOCAL UNION</v>
      </c>
      <c r="H370" s="552"/>
      <c r="I370" s="552"/>
      <c r="J370" s="307"/>
      <c r="K370" s="136"/>
      <c r="L370" s="36"/>
      <c r="M370" s="36"/>
      <c r="N370" s="36"/>
      <c r="O370" s="36"/>
      <c r="P370" s="36"/>
      <c r="Q370" s="36"/>
      <c r="R370" s="36"/>
      <c r="S370" s="21"/>
      <c r="T370" s="21"/>
      <c r="U370" s="21"/>
      <c r="V370" s="21"/>
      <c r="W370" s="21"/>
      <c r="X370" s="21"/>
      <c r="Y370" s="21"/>
      <c r="Z370" s="21"/>
      <c r="AA370" s="37" t="str">
        <f>$AA$10</f>
        <v>FINANCIAL SECRETARY'S CASH BOOK</v>
      </c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</row>
    <row r="371" spans="1:38" s="152" customFormat="1" ht="12.75" customHeight="1" x14ac:dyDescent="0.2">
      <c r="A371" s="141"/>
      <c r="B371" s="139" t="str">
        <f>B326</f>
        <v>Month</v>
      </c>
      <c r="C371" s="73" t="str">
        <f>C326</f>
        <v>MAY</v>
      </c>
      <c r="D371" s="139" t="str">
        <f>D326</f>
        <v>Year</v>
      </c>
      <c r="E371" s="30">
        <f>E326</f>
        <v>0</v>
      </c>
      <c r="F371" s="141"/>
      <c r="G371" s="149"/>
      <c r="H371" s="141"/>
      <c r="I371" s="150"/>
      <c r="J371" s="302"/>
      <c r="K371" s="302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  <c r="AD371" s="141"/>
      <c r="AE371" s="141"/>
      <c r="AF371" s="141"/>
      <c r="AG371" s="141"/>
      <c r="AH371" s="141"/>
      <c r="AI371" s="139"/>
      <c r="AJ371" s="151" t="str">
        <f>C371</f>
        <v>MAY</v>
      </c>
      <c r="AK371" s="30">
        <f>E371</f>
        <v>0</v>
      </c>
      <c r="AL371" s="141"/>
    </row>
    <row r="372" spans="1:38" s="152" customFormat="1" ht="12.75" customHeight="1" x14ac:dyDescent="0.2">
      <c r="A372" s="141"/>
      <c r="B372" s="139" t="str">
        <f>B327</f>
        <v>Page No.</v>
      </c>
      <c r="C372" s="148">
        <f>C327+1</f>
        <v>9</v>
      </c>
      <c r="D372" s="141"/>
      <c r="E372" s="141"/>
      <c r="F372" s="141"/>
      <c r="G372" s="149"/>
      <c r="H372" s="141"/>
      <c r="I372" s="150" t="s">
        <v>53</v>
      </c>
      <c r="J372" s="302"/>
      <c r="K372" s="302"/>
      <c r="L372" s="150"/>
      <c r="M372" s="141"/>
      <c r="N372" s="141"/>
      <c r="O372" s="141"/>
      <c r="P372" s="139"/>
      <c r="Q372" s="141"/>
      <c r="R372" s="139"/>
      <c r="S372" s="141"/>
      <c r="T372" s="141"/>
      <c r="U372" s="141"/>
      <c r="V372" s="141"/>
      <c r="W372" s="141"/>
      <c r="X372" s="141"/>
      <c r="Y372" s="141"/>
      <c r="Z372" s="141"/>
      <c r="AA372" s="141"/>
      <c r="AB372" s="153" t="s">
        <v>54</v>
      </c>
      <c r="AC372" s="141"/>
      <c r="AD372" s="141"/>
      <c r="AE372" s="141"/>
      <c r="AF372" s="141"/>
      <c r="AG372" s="141"/>
      <c r="AH372" s="141"/>
      <c r="AI372" s="139" t="str">
        <f>B372</f>
        <v>Page No.</v>
      </c>
      <c r="AJ372" s="148">
        <f>C372</f>
        <v>9</v>
      </c>
      <c r="AK372" s="154"/>
      <c r="AL372" s="155"/>
    </row>
    <row r="373" spans="1:38" ht="12.75" customHeight="1" x14ac:dyDescent="0.2">
      <c r="A373" s="3"/>
      <c r="B373" s="3"/>
      <c r="C373" s="3"/>
      <c r="D373" s="3"/>
      <c r="E373" s="3"/>
      <c r="F373" s="3"/>
      <c r="G373" s="129"/>
      <c r="H373" s="3"/>
      <c r="I373" s="5"/>
      <c r="J373" s="106"/>
      <c r="K373" s="106"/>
      <c r="L373" s="21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1"/>
      <c r="AF373" s="3"/>
      <c r="AG373" s="3"/>
      <c r="AH373" s="3"/>
      <c r="AI373" s="3"/>
      <c r="AJ373" s="3"/>
      <c r="AK373" s="3"/>
      <c r="AL373" s="3"/>
    </row>
    <row r="374" spans="1:38" ht="12.75" customHeight="1" x14ac:dyDescent="0.2">
      <c r="A374" s="26"/>
      <c r="B374" s="26"/>
      <c r="C374" s="26"/>
      <c r="D374" s="26"/>
      <c r="E374" s="26"/>
      <c r="F374" s="26"/>
      <c r="G374" s="130"/>
      <c r="H374" s="26"/>
      <c r="I374" s="27"/>
      <c r="J374" s="303"/>
      <c r="K374" s="303"/>
      <c r="L374" s="27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7"/>
      <c r="AF374" s="26"/>
      <c r="AG374" s="26"/>
      <c r="AH374" s="26"/>
      <c r="AI374" s="26"/>
      <c r="AJ374" s="26"/>
      <c r="AK374" s="26"/>
      <c r="AL374" s="26"/>
    </row>
    <row r="375" spans="1:38" customFormat="1" ht="12.75" customHeight="1" x14ac:dyDescent="0.2">
      <c r="A375" s="1"/>
      <c r="B375" s="3"/>
      <c r="C375" s="3" t="s">
        <v>55</v>
      </c>
      <c r="D375" s="3"/>
      <c r="E375" s="13"/>
      <c r="F375" s="1"/>
      <c r="G375" s="131"/>
      <c r="H375" s="2" t="s">
        <v>56</v>
      </c>
      <c r="I375" s="99"/>
      <c r="J375" s="550" t="s">
        <v>264</v>
      </c>
      <c r="K375" s="551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4"/>
      <c r="AJ375" s="3"/>
      <c r="AK375" s="1"/>
      <c r="AL375" s="3"/>
    </row>
    <row r="376" spans="1:38" customFormat="1" ht="12.75" customHeight="1" x14ac:dyDescent="0.2">
      <c r="A376" s="1"/>
      <c r="B376" s="3"/>
      <c r="C376" s="3"/>
      <c r="D376" s="3"/>
      <c r="E376" s="13"/>
      <c r="F376" s="1"/>
      <c r="G376" s="131"/>
      <c r="H376" s="14"/>
      <c r="I376" s="100"/>
      <c r="J376" s="106"/>
      <c r="K376" s="67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4"/>
      <c r="AJ376" s="3"/>
      <c r="AK376" s="1"/>
      <c r="AL376" s="3"/>
    </row>
    <row r="377" spans="1:38" customFormat="1" ht="12.75" customHeight="1" thickBot="1" x14ac:dyDescent="0.25">
      <c r="A377" s="164"/>
      <c r="B377" s="165">
        <v>1</v>
      </c>
      <c r="C377" s="165">
        <v>2</v>
      </c>
      <c r="D377" s="165">
        <v>3</v>
      </c>
      <c r="E377" s="166">
        <v>4</v>
      </c>
      <c r="F377" s="167">
        <v>5</v>
      </c>
      <c r="G377" s="168"/>
      <c r="H377" s="167">
        <v>7</v>
      </c>
      <c r="I377" s="169">
        <v>8</v>
      </c>
      <c r="J377" s="304">
        <v>9</v>
      </c>
      <c r="K377" s="305">
        <v>10</v>
      </c>
      <c r="L377" s="165">
        <v>11</v>
      </c>
      <c r="M377" s="165" t="s">
        <v>1</v>
      </c>
      <c r="N377" s="165">
        <v>12</v>
      </c>
      <c r="O377" s="165">
        <v>13</v>
      </c>
      <c r="P377" s="165">
        <v>14</v>
      </c>
      <c r="Q377" s="165">
        <v>15</v>
      </c>
      <c r="R377" s="167" t="s">
        <v>2</v>
      </c>
      <c r="S377" s="170"/>
      <c r="T377" s="164"/>
      <c r="U377" s="165">
        <v>16</v>
      </c>
      <c r="V377" s="165">
        <v>17</v>
      </c>
      <c r="W377" s="165">
        <v>18</v>
      </c>
      <c r="X377" s="165">
        <v>19</v>
      </c>
      <c r="Y377" s="165">
        <v>20</v>
      </c>
      <c r="Z377" s="165" t="s">
        <v>3</v>
      </c>
      <c r="AA377" s="165">
        <v>21</v>
      </c>
      <c r="AB377" s="165">
        <v>22</v>
      </c>
      <c r="AC377" s="165">
        <v>23</v>
      </c>
      <c r="AD377" s="165">
        <v>24</v>
      </c>
      <c r="AE377" s="165">
        <v>25</v>
      </c>
      <c r="AF377" s="165">
        <v>26</v>
      </c>
      <c r="AG377" s="165">
        <v>27</v>
      </c>
      <c r="AH377" s="165">
        <v>28</v>
      </c>
      <c r="AI377" s="171">
        <v>29</v>
      </c>
      <c r="AJ377" s="165">
        <v>30</v>
      </c>
      <c r="AK377" s="167">
        <v>31</v>
      </c>
      <c r="AL377" s="170"/>
    </row>
    <row r="378" spans="1:38" s="4" customFormat="1" ht="12.75" customHeight="1" thickTop="1" x14ac:dyDescent="0.2">
      <c r="A378" s="1"/>
      <c r="B378" s="89" t="s">
        <v>4</v>
      </c>
      <c r="C378" s="101"/>
      <c r="D378" s="89" t="s">
        <v>5</v>
      </c>
      <c r="E378" s="89" t="s">
        <v>6</v>
      </c>
      <c r="F378" s="88" t="s">
        <v>7</v>
      </c>
      <c r="G378" s="132"/>
      <c r="H378" s="88"/>
      <c r="I378" s="103"/>
      <c r="J378" s="89"/>
      <c r="K378" s="88"/>
      <c r="L378" s="89"/>
      <c r="M378" s="89"/>
      <c r="N378" s="89"/>
      <c r="O378" s="104"/>
      <c r="P378" s="163"/>
      <c r="Q378" s="107" t="s">
        <v>272</v>
      </c>
      <c r="R378" s="160" t="s">
        <v>273</v>
      </c>
      <c r="S378" s="106"/>
      <c r="T378" s="67"/>
      <c r="U378" s="542" t="s">
        <v>265</v>
      </c>
      <c r="V378" s="543"/>
      <c r="W378" s="543"/>
      <c r="X378" s="543"/>
      <c r="Y378" s="544"/>
      <c r="Z378" s="89" t="s">
        <v>10</v>
      </c>
      <c r="AA378" s="89" t="s">
        <v>11</v>
      </c>
      <c r="AB378" s="89" t="s">
        <v>205</v>
      </c>
      <c r="AC378" s="89" t="s">
        <v>12</v>
      </c>
      <c r="AD378" s="89" t="s">
        <v>13</v>
      </c>
      <c r="AE378" s="89" t="s">
        <v>14</v>
      </c>
      <c r="AF378" s="89"/>
      <c r="AG378" s="89"/>
      <c r="AH378" s="104"/>
      <c r="AI378" s="105"/>
      <c r="AJ378" s="89" t="s">
        <v>15</v>
      </c>
      <c r="AK378" s="88" t="s">
        <v>7</v>
      </c>
      <c r="AL378" s="3"/>
    </row>
    <row r="379" spans="1:38" s="4" customFormat="1" ht="12.75" customHeight="1" x14ac:dyDescent="0.2">
      <c r="A379" s="1"/>
      <c r="B379" s="89" t="s">
        <v>8</v>
      </c>
      <c r="C379" s="89" t="s">
        <v>16</v>
      </c>
      <c r="D379" s="89" t="s">
        <v>17</v>
      </c>
      <c r="E379" s="89" t="s">
        <v>8</v>
      </c>
      <c r="F379" s="88" t="s">
        <v>18</v>
      </c>
      <c r="G379" s="132" t="s">
        <v>19</v>
      </c>
      <c r="H379" s="88" t="s">
        <v>20</v>
      </c>
      <c r="I379" s="103" t="s">
        <v>242</v>
      </c>
      <c r="J379" s="89" t="s">
        <v>21</v>
      </c>
      <c r="K379" s="88" t="s">
        <v>22</v>
      </c>
      <c r="L379" s="107" t="s">
        <v>235</v>
      </c>
      <c r="M379" s="107" t="s">
        <v>236</v>
      </c>
      <c r="N379" s="107" t="s">
        <v>237</v>
      </c>
      <c r="O379" s="104"/>
      <c r="P379" s="158" t="s">
        <v>23</v>
      </c>
      <c r="Q379" s="107" t="s">
        <v>8</v>
      </c>
      <c r="R379" s="160" t="s">
        <v>8</v>
      </c>
      <c r="S379" s="106"/>
      <c r="T379" s="67"/>
      <c r="U379" s="89" t="s">
        <v>25</v>
      </c>
      <c r="V379" s="89" t="s">
        <v>26</v>
      </c>
      <c r="W379" s="101" t="s">
        <v>27</v>
      </c>
      <c r="X379" s="89" t="s">
        <v>28</v>
      </c>
      <c r="Y379" s="89" t="s">
        <v>136</v>
      </c>
      <c r="Z379" s="89" t="s">
        <v>261</v>
      </c>
      <c r="AA379" s="89" t="s">
        <v>137</v>
      </c>
      <c r="AB379" s="89" t="s">
        <v>204</v>
      </c>
      <c r="AC379" s="89" t="s">
        <v>30</v>
      </c>
      <c r="AD379" s="89" t="s">
        <v>140</v>
      </c>
      <c r="AE379" s="89" t="s">
        <v>31</v>
      </c>
      <c r="AF379" s="89" t="s">
        <v>32</v>
      </c>
      <c r="AG379" s="89" t="s">
        <v>206</v>
      </c>
      <c r="AH379" s="104" t="s">
        <v>16</v>
      </c>
      <c r="AI379" s="102" t="s">
        <v>34</v>
      </c>
      <c r="AJ379" s="89" t="s">
        <v>35</v>
      </c>
      <c r="AK379" s="88" t="s">
        <v>18</v>
      </c>
      <c r="AL379" s="3"/>
    </row>
    <row r="380" spans="1:38" s="4" customFormat="1" ht="12.75" customHeight="1" thickBot="1" x14ac:dyDescent="0.25">
      <c r="A380" s="6"/>
      <c r="B380" s="90" t="s">
        <v>36</v>
      </c>
      <c r="C380" s="90" t="s">
        <v>37</v>
      </c>
      <c r="D380" s="90" t="s">
        <v>38</v>
      </c>
      <c r="E380" s="90" t="s">
        <v>39</v>
      </c>
      <c r="F380" s="108" t="s">
        <v>40</v>
      </c>
      <c r="G380" s="133"/>
      <c r="H380" s="108"/>
      <c r="I380" s="109" t="s">
        <v>41</v>
      </c>
      <c r="J380" s="90"/>
      <c r="K380" s="108"/>
      <c r="L380" s="110"/>
      <c r="M380" s="110"/>
      <c r="N380" s="110" t="s">
        <v>238</v>
      </c>
      <c r="O380" s="111"/>
      <c r="P380" s="159"/>
      <c r="Q380" s="161" t="s">
        <v>24</v>
      </c>
      <c r="R380" s="162" t="s">
        <v>24</v>
      </c>
      <c r="S380" s="113"/>
      <c r="T380" s="78"/>
      <c r="U380" s="90" t="s">
        <v>42</v>
      </c>
      <c r="V380" s="90" t="s">
        <v>43</v>
      </c>
      <c r="W380" s="90"/>
      <c r="X380" s="90" t="s">
        <v>44</v>
      </c>
      <c r="Y380" s="90" t="s">
        <v>30</v>
      </c>
      <c r="Z380" s="90" t="s">
        <v>30</v>
      </c>
      <c r="AA380" s="90" t="s">
        <v>138</v>
      </c>
      <c r="AB380" s="90" t="s">
        <v>15</v>
      </c>
      <c r="AC380" s="90" t="s">
        <v>139</v>
      </c>
      <c r="AD380" s="90" t="s">
        <v>141</v>
      </c>
      <c r="AE380" s="90" t="s">
        <v>47</v>
      </c>
      <c r="AF380" s="90" t="s">
        <v>48</v>
      </c>
      <c r="AG380" s="90" t="s">
        <v>15</v>
      </c>
      <c r="AH380" s="111" t="s">
        <v>30</v>
      </c>
      <c r="AI380" s="112"/>
      <c r="AJ380" s="90" t="s">
        <v>49</v>
      </c>
      <c r="AK380" s="108" t="s">
        <v>189</v>
      </c>
      <c r="AL380" s="7"/>
    </row>
    <row r="381" spans="1:38" s="301" customFormat="1" ht="12.75" customHeight="1" thickTop="1" x14ac:dyDescent="0.2">
      <c r="A381" s="331"/>
      <c r="B381" s="363">
        <f>B368</f>
        <v>0</v>
      </c>
      <c r="C381" s="363">
        <f>C368</f>
        <v>0</v>
      </c>
      <c r="D381" s="363">
        <f>D368</f>
        <v>0</v>
      </c>
      <c r="E381" s="363">
        <f>E368</f>
        <v>0</v>
      </c>
      <c r="F381" s="362">
        <f>F368</f>
        <v>0</v>
      </c>
      <c r="G381" s="134" t="str">
        <f>G7</f>
        <v>MAY</v>
      </c>
      <c r="H381" s="334" t="s">
        <v>58</v>
      </c>
      <c r="I381" s="412"/>
      <c r="J381" s="397">
        <f t="shared" ref="J381:R381" si="48">J368</f>
        <v>0</v>
      </c>
      <c r="K381" s="362">
        <f t="shared" si="48"/>
        <v>0</v>
      </c>
      <c r="L381" s="363">
        <f t="shared" si="48"/>
        <v>0</v>
      </c>
      <c r="M381" s="363">
        <f t="shared" si="48"/>
        <v>0</v>
      </c>
      <c r="N381" s="363">
        <f t="shared" si="48"/>
        <v>0</v>
      </c>
      <c r="O381" s="361">
        <f t="shared" si="48"/>
        <v>0</v>
      </c>
      <c r="P381" s="394">
        <f t="shared" si="48"/>
        <v>0</v>
      </c>
      <c r="Q381" s="363">
        <f t="shared" si="48"/>
        <v>0</v>
      </c>
      <c r="R381" s="362">
        <f t="shared" si="48"/>
        <v>0</v>
      </c>
      <c r="S381" s="332"/>
      <c r="T381" s="331"/>
      <c r="U381" s="363">
        <f t="shared" ref="U381:AH381" si="49">U368</f>
        <v>0</v>
      </c>
      <c r="V381" s="363">
        <f t="shared" si="49"/>
        <v>0</v>
      </c>
      <c r="W381" s="363">
        <f t="shared" si="49"/>
        <v>0</v>
      </c>
      <c r="X381" s="363">
        <f t="shared" si="49"/>
        <v>0</v>
      </c>
      <c r="Y381" s="363">
        <f t="shared" si="49"/>
        <v>0</v>
      </c>
      <c r="Z381" s="363">
        <f t="shared" si="49"/>
        <v>0</v>
      </c>
      <c r="AA381" s="363">
        <f t="shared" si="49"/>
        <v>0</v>
      </c>
      <c r="AB381" s="363">
        <f t="shared" si="49"/>
        <v>0</v>
      </c>
      <c r="AC381" s="363">
        <f t="shared" si="49"/>
        <v>0</v>
      </c>
      <c r="AD381" s="363">
        <f t="shared" si="49"/>
        <v>0</v>
      </c>
      <c r="AE381" s="363">
        <f t="shared" si="49"/>
        <v>0</v>
      </c>
      <c r="AF381" s="363">
        <f t="shared" si="49"/>
        <v>0</v>
      </c>
      <c r="AG381" s="363">
        <f t="shared" si="49"/>
        <v>0</v>
      </c>
      <c r="AH381" s="361">
        <f t="shared" si="49"/>
        <v>0</v>
      </c>
      <c r="AI381" s="333"/>
      <c r="AJ381" s="363">
        <f>AJ368</f>
        <v>0</v>
      </c>
      <c r="AK381" s="362">
        <f>AK368</f>
        <v>0</v>
      </c>
      <c r="AL381" s="332"/>
    </row>
    <row r="382" spans="1:38" s="21" customFormat="1" ht="12.75" customHeight="1" x14ac:dyDescent="0.2">
      <c r="A382" s="8">
        <v>1</v>
      </c>
      <c r="B382" s="400"/>
      <c r="C382" s="400"/>
      <c r="D382" s="400"/>
      <c r="E382" s="400"/>
      <c r="F382" s="401"/>
      <c r="G382" s="471"/>
      <c r="H382" s="477"/>
      <c r="I382" s="472"/>
      <c r="J382" s="363">
        <f t="shared" ref="J382:J412" si="50">SUM(B382:F382)</f>
        <v>0</v>
      </c>
      <c r="K382" s="362">
        <f t="shared" ref="K382:K412" si="51">SUM(U382:AK382)-SUM(L382:R382)</f>
        <v>0</v>
      </c>
      <c r="L382" s="400"/>
      <c r="M382" s="400"/>
      <c r="N382" s="400"/>
      <c r="O382" s="406"/>
      <c r="P382" s="409"/>
      <c r="Q382" s="400"/>
      <c r="R382" s="401"/>
      <c r="S382" s="16" t="s">
        <v>59</v>
      </c>
      <c r="T382" s="8">
        <v>1</v>
      </c>
      <c r="U382" s="400"/>
      <c r="V382" s="400"/>
      <c r="W382" s="400"/>
      <c r="X382" s="400"/>
      <c r="Y382" s="400"/>
      <c r="Z382" s="400"/>
      <c r="AA382" s="400"/>
      <c r="AB382" s="400"/>
      <c r="AC382" s="400"/>
      <c r="AD382" s="400"/>
      <c r="AE382" s="400"/>
      <c r="AF382" s="400"/>
      <c r="AG382" s="400"/>
      <c r="AH382" s="406"/>
      <c r="AI382" s="477"/>
      <c r="AJ382" s="400"/>
      <c r="AK382" s="401"/>
      <c r="AL382" s="16" t="s">
        <v>59</v>
      </c>
    </row>
    <row r="383" spans="1:38" s="21" customFormat="1" ht="12.75" customHeight="1" x14ac:dyDescent="0.2">
      <c r="A383" s="8">
        <v>2</v>
      </c>
      <c r="B383" s="400"/>
      <c r="C383" s="400"/>
      <c r="D383" s="400"/>
      <c r="E383" s="400"/>
      <c r="F383" s="401"/>
      <c r="G383" s="471"/>
      <c r="H383" s="477"/>
      <c r="I383" s="472"/>
      <c r="J383" s="363">
        <f t="shared" si="50"/>
        <v>0</v>
      </c>
      <c r="K383" s="362">
        <f t="shared" si="51"/>
        <v>0</v>
      </c>
      <c r="L383" s="400"/>
      <c r="M383" s="400"/>
      <c r="N383" s="400"/>
      <c r="O383" s="406"/>
      <c r="P383" s="409"/>
      <c r="Q383" s="400"/>
      <c r="R383" s="401"/>
      <c r="S383" s="16" t="s">
        <v>60</v>
      </c>
      <c r="T383" s="8">
        <v>2</v>
      </c>
      <c r="U383" s="400"/>
      <c r="V383" s="400"/>
      <c r="W383" s="400"/>
      <c r="X383" s="400"/>
      <c r="Y383" s="400"/>
      <c r="Z383" s="400"/>
      <c r="AA383" s="400"/>
      <c r="AB383" s="400"/>
      <c r="AC383" s="400"/>
      <c r="AD383" s="400"/>
      <c r="AE383" s="400"/>
      <c r="AF383" s="400"/>
      <c r="AG383" s="400"/>
      <c r="AH383" s="406"/>
      <c r="AI383" s="477"/>
      <c r="AJ383" s="400"/>
      <c r="AK383" s="401"/>
      <c r="AL383" s="16" t="s">
        <v>60</v>
      </c>
    </row>
    <row r="384" spans="1:38" s="21" customFormat="1" ht="12.75" customHeight="1" x14ac:dyDescent="0.2">
      <c r="A384" s="8">
        <v>3</v>
      </c>
      <c r="B384" s="400"/>
      <c r="C384" s="400"/>
      <c r="D384" s="400"/>
      <c r="E384" s="400"/>
      <c r="F384" s="401"/>
      <c r="G384" s="471"/>
      <c r="H384" s="477"/>
      <c r="I384" s="472"/>
      <c r="J384" s="363">
        <f t="shared" si="50"/>
        <v>0</v>
      </c>
      <c r="K384" s="362">
        <f t="shared" si="51"/>
        <v>0</v>
      </c>
      <c r="L384" s="400"/>
      <c r="M384" s="400"/>
      <c r="N384" s="400"/>
      <c r="O384" s="406"/>
      <c r="P384" s="409"/>
      <c r="Q384" s="400"/>
      <c r="R384" s="401"/>
      <c r="S384" s="16" t="s">
        <v>61</v>
      </c>
      <c r="T384" s="8">
        <v>3</v>
      </c>
      <c r="U384" s="400"/>
      <c r="V384" s="400"/>
      <c r="W384" s="400"/>
      <c r="X384" s="400"/>
      <c r="Y384" s="400"/>
      <c r="Z384" s="400"/>
      <c r="AA384" s="400"/>
      <c r="AB384" s="400"/>
      <c r="AC384" s="400"/>
      <c r="AD384" s="400"/>
      <c r="AE384" s="400"/>
      <c r="AF384" s="400"/>
      <c r="AG384" s="400"/>
      <c r="AH384" s="406"/>
      <c r="AI384" s="477"/>
      <c r="AJ384" s="400"/>
      <c r="AK384" s="401"/>
      <c r="AL384" s="16" t="s">
        <v>61</v>
      </c>
    </row>
    <row r="385" spans="1:38" s="21" customFormat="1" ht="12.75" customHeight="1" x14ac:dyDescent="0.2">
      <c r="A385" s="8">
        <v>4</v>
      </c>
      <c r="B385" s="400"/>
      <c r="C385" s="400"/>
      <c r="D385" s="400"/>
      <c r="E385" s="400"/>
      <c r="F385" s="401"/>
      <c r="G385" s="471"/>
      <c r="H385" s="477"/>
      <c r="I385" s="472"/>
      <c r="J385" s="363">
        <f t="shared" si="50"/>
        <v>0</v>
      </c>
      <c r="K385" s="362">
        <f t="shared" si="51"/>
        <v>0</v>
      </c>
      <c r="L385" s="400"/>
      <c r="M385" s="400"/>
      <c r="N385" s="400"/>
      <c r="O385" s="406"/>
      <c r="P385" s="409"/>
      <c r="Q385" s="400"/>
      <c r="R385" s="401"/>
      <c r="S385" s="16" t="s">
        <v>62</v>
      </c>
      <c r="T385" s="8">
        <v>4</v>
      </c>
      <c r="U385" s="400"/>
      <c r="V385" s="400"/>
      <c r="W385" s="400"/>
      <c r="X385" s="400"/>
      <c r="Y385" s="400"/>
      <c r="Z385" s="400"/>
      <c r="AA385" s="400"/>
      <c r="AB385" s="400"/>
      <c r="AC385" s="400"/>
      <c r="AD385" s="400"/>
      <c r="AE385" s="400"/>
      <c r="AF385" s="400"/>
      <c r="AG385" s="400"/>
      <c r="AH385" s="406"/>
      <c r="AI385" s="477"/>
      <c r="AJ385" s="400"/>
      <c r="AK385" s="401"/>
      <c r="AL385" s="16" t="s">
        <v>62</v>
      </c>
    </row>
    <row r="386" spans="1:38" s="21" customFormat="1" ht="12.75" customHeight="1" x14ac:dyDescent="0.2">
      <c r="A386" s="8">
        <v>5</v>
      </c>
      <c r="B386" s="400"/>
      <c r="C386" s="400"/>
      <c r="D386" s="400"/>
      <c r="E386" s="400"/>
      <c r="F386" s="401"/>
      <c r="G386" s="471"/>
      <c r="H386" s="477"/>
      <c r="I386" s="472"/>
      <c r="J386" s="363">
        <f t="shared" si="50"/>
        <v>0</v>
      </c>
      <c r="K386" s="362">
        <f t="shared" si="51"/>
        <v>0</v>
      </c>
      <c r="L386" s="400"/>
      <c r="M386" s="400"/>
      <c r="N386" s="400"/>
      <c r="O386" s="406"/>
      <c r="P386" s="409"/>
      <c r="Q386" s="400"/>
      <c r="R386" s="401"/>
      <c r="S386" s="16" t="s">
        <v>63</v>
      </c>
      <c r="T386" s="8">
        <v>5</v>
      </c>
      <c r="U386" s="400"/>
      <c r="V386" s="400"/>
      <c r="W386" s="400"/>
      <c r="X386" s="400"/>
      <c r="Y386" s="400"/>
      <c r="Z386" s="400"/>
      <c r="AA386" s="400"/>
      <c r="AB386" s="400"/>
      <c r="AC386" s="400"/>
      <c r="AD386" s="400"/>
      <c r="AE386" s="400"/>
      <c r="AF386" s="400"/>
      <c r="AG386" s="400"/>
      <c r="AH386" s="406"/>
      <c r="AI386" s="477"/>
      <c r="AJ386" s="400"/>
      <c r="AK386" s="401"/>
      <c r="AL386" s="16" t="s">
        <v>63</v>
      </c>
    </row>
    <row r="387" spans="1:38" s="21" customFormat="1" ht="12.75" customHeight="1" x14ac:dyDescent="0.2">
      <c r="A387" s="17">
        <v>6</v>
      </c>
      <c r="B387" s="402"/>
      <c r="C387" s="402"/>
      <c r="D387" s="402"/>
      <c r="E387" s="402"/>
      <c r="F387" s="403"/>
      <c r="G387" s="473"/>
      <c r="H387" s="478"/>
      <c r="I387" s="474"/>
      <c r="J387" s="363">
        <f t="shared" si="50"/>
        <v>0</v>
      </c>
      <c r="K387" s="362">
        <f t="shared" si="51"/>
        <v>0</v>
      </c>
      <c r="L387" s="402"/>
      <c r="M387" s="402"/>
      <c r="N387" s="402"/>
      <c r="O387" s="407"/>
      <c r="P387" s="410"/>
      <c r="Q387" s="402"/>
      <c r="R387" s="403"/>
      <c r="S387" s="18" t="s">
        <v>64</v>
      </c>
      <c r="T387" s="17">
        <v>6</v>
      </c>
      <c r="U387" s="402"/>
      <c r="V387" s="402"/>
      <c r="W387" s="402"/>
      <c r="X387" s="402"/>
      <c r="Y387" s="402"/>
      <c r="Z387" s="402"/>
      <c r="AA387" s="402"/>
      <c r="AB387" s="402"/>
      <c r="AC387" s="402"/>
      <c r="AD387" s="402"/>
      <c r="AE387" s="402"/>
      <c r="AF387" s="402"/>
      <c r="AG387" s="402"/>
      <c r="AH387" s="407"/>
      <c r="AI387" s="478"/>
      <c r="AJ387" s="402"/>
      <c r="AK387" s="403"/>
      <c r="AL387" s="18" t="s">
        <v>64</v>
      </c>
    </row>
    <row r="388" spans="1:38" s="21" customFormat="1" ht="12.75" customHeight="1" x14ac:dyDescent="0.2">
      <c r="A388" s="8">
        <v>7</v>
      </c>
      <c r="B388" s="400"/>
      <c r="C388" s="400"/>
      <c r="D388" s="400"/>
      <c r="E388" s="400"/>
      <c r="F388" s="401"/>
      <c r="G388" s="471"/>
      <c r="H388" s="477"/>
      <c r="I388" s="472"/>
      <c r="J388" s="363">
        <f t="shared" si="50"/>
        <v>0</v>
      </c>
      <c r="K388" s="362">
        <f t="shared" si="51"/>
        <v>0</v>
      </c>
      <c r="L388" s="400"/>
      <c r="M388" s="400"/>
      <c r="N388" s="400"/>
      <c r="O388" s="406"/>
      <c r="P388" s="409"/>
      <c r="Q388" s="400"/>
      <c r="R388" s="401"/>
      <c r="S388" s="16" t="s">
        <v>65</v>
      </c>
      <c r="T388" s="8">
        <v>7</v>
      </c>
      <c r="U388" s="400"/>
      <c r="V388" s="400"/>
      <c r="W388" s="400"/>
      <c r="X388" s="400"/>
      <c r="Y388" s="400"/>
      <c r="Z388" s="400"/>
      <c r="AA388" s="400"/>
      <c r="AB388" s="400"/>
      <c r="AC388" s="400"/>
      <c r="AD388" s="400"/>
      <c r="AE388" s="400"/>
      <c r="AF388" s="400"/>
      <c r="AG388" s="400"/>
      <c r="AH388" s="406"/>
      <c r="AI388" s="477"/>
      <c r="AJ388" s="400"/>
      <c r="AK388" s="401"/>
      <c r="AL388" s="16" t="s">
        <v>65</v>
      </c>
    </row>
    <row r="389" spans="1:38" s="21" customFormat="1" ht="12.75" customHeight="1" x14ac:dyDescent="0.2">
      <c r="A389" s="8">
        <v>8</v>
      </c>
      <c r="B389" s="400"/>
      <c r="C389" s="400"/>
      <c r="D389" s="400"/>
      <c r="E389" s="400"/>
      <c r="F389" s="401"/>
      <c r="G389" s="471"/>
      <c r="H389" s="477"/>
      <c r="I389" s="472"/>
      <c r="J389" s="363">
        <f t="shared" si="50"/>
        <v>0</v>
      </c>
      <c r="K389" s="362">
        <f t="shared" si="51"/>
        <v>0</v>
      </c>
      <c r="L389" s="400"/>
      <c r="M389" s="400"/>
      <c r="N389" s="400"/>
      <c r="O389" s="406"/>
      <c r="P389" s="409"/>
      <c r="Q389" s="400"/>
      <c r="R389" s="401"/>
      <c r="S389" s="16" t="s">
        <v>66</v>
      </c>
      <c r="T389" s="8">
        <v>8</v>
      </c>
      <c r="U389" s="400"/>
      <c r="V389" s="400"/>
      <c r="W389" s="400"/>
      <c r="X389" s="400"/>
      <c r="Y389" s="400"/>
      <c r="Z389" s="400"/>
      <c r="AA389" s="400"/>
      <c r="AB389" s="400"/>
      <c r="AC389" s="400"/>
      <c r="AD389" s="400"/>
      <c r="AE389" s="400"/>
      <c r="AF389" s="400"/>
      <c r="AG389" s="400"/>
      <c r="AH389" s="406"/>
      <c r="AI389" s="477"/>
      <c r="AJ389" s="400"/>
      <c r="AK389" s="401"/>
      <c r="AL389" s="16" t="s">
        <v>66</v>
      </c>
    </row>
    <row r="390" spans="1:38" s="21" customFormat="1" ht="12.75" customHeight="1" x14ac:dyDescent="0.2">
      <c r="A390" s="8">
        <v>9</v>
      </c>
      <c r="B390" s="400"/>
      <c r="C390" s="400"/>
      <c r="D390" s="400"/>
      <c r="E390" s="400"/>
      <c r="F390" s="401"/>
      <c r="G390" s="471"/>
      <c r="H390" s="477"/>
      <c r="I390" s="472"/>
      <c r="J390" s="363">
        <f t="shared" si="50"/>
        <v>0</v>
      </c>
      <c r="K390" s="362">
        <f t="shared" si="51"/>
        <v>0</v>
      </c>
      <c r="L390" s="400"/>
      <c r="M390" s="400"/>
      <c r="N390" s="400"/>
      <c r="O390" s="406"/>
      <c r="P390" s="409"/>
      <c r="Q390" s="400"/>
      <c r="R390" s="401"/>
      <c r="S390" s="16" t="s">
        <v>67</v>
      </c>
      <c r="T390" s="8">
        <v>9</v>
      </c>
      <c r="U390" s="400"/>
      <c r="V390" s="400"/>
      <c r="W390" s="400"/>
      <c r="X390" s="400"/>
      <c r="Y390" s="400"/>
      <c r="Z390" s="400"/>
      <c r="AA390" s="400"/>
      <c r="AB390" s="400"/>
      <c r="AC390" s="400"/>
      <c r="AD390" s="400"/>
      <c r="AE390" s="400"/>
      <c r="AF390" s="400"/>
      <c r="AG390" s="400"/>
      <c r="AH390" s="406"/>
      <c r="AI390" s="477"/>
      <c r="AJ390" s="400"/>
      <c r="AK390" s="401"/>
      <c r="AL390" s="16" t="s">
        <v>67</v>
      </c>
    </row>
    <row r="391" spans="1:38" s="21" customFormat="1" ht="12.75" customHeight="1" x14ac:dyDescent="0.2">
      <c r="A391" s="8">
        <v>10</v>
      </c>
      <c r="B391" s="400"/>
      <c r="C391" s="400"/>
      <c r="D391" s="400"/>
      <c r="E391" s="400"/>
      <c r="F391" s="401"/>
      <c r="G391" s="471"/>
      <c r="H391" s="477"/>
      <c r="I391" s="472"/>
      <c r="J391" s="363">
        <f t="shared" si="50"/>
        <v>0</v>
      </c>
      <c r="K391" s="362">
        <f t="shared" si="51"/>
        <v>0</v>
      </c>
      <c r="L391" s="400"/>
      <c r="M391" s="400"/>
      <c r="N391" s="400"/>
      <c r="O391" s="406"/>
      <c r="P391" s="409"/>
      <c r="Q391" s="400"/>
      <c r="R391" s="401"/>
      <c r="S391" s="16" t="s">
        <v>68</v>
      </c>
      <c r="T391" s="8">
        <v>10</v>
      </c>
      <c r="U391" s="400"/>
      <c r="V391" s="400"/>
      <c r="W391" s="400"/>
      <c r="X391" s="400"/>
      <c r="Y391" s="400"/>
      <c r="Z391" s="400"/>
      <c r="AA391" s="400"/>
      <c r="AB391" s="400"/>
      <c r="AC391" s="400"/>
      <c r="AD391" s="400"/>
      <c r="AE391" s="400"/>
      <c r="AF391" s="400"/>
      <c r="AG391" s="400"/>
      <c r="AH391" s="406"/>
      <c r="AI391" s="477"/>
      <c r="AJ391" s="400"/>
      <c r="AK391" s="401"/>
      <c r="AL391" s="16" t="s">
        <v>68</v>
      </c>
    </row>
    <row r="392" spans="1:38" s="21" customFormat="1" ht="12.75" customHeight="1" x14ac:dyDescent="0.2">
      <c r="A392" s="8">
        <v>11</v>
      </c>
      <c r="B392" s="400"/>
      <c r="C392" s="400"/>
      <c r="D392" s="400"/>
      <c r="E392" s="400"/>
      <c r="F392" s="401"/>
      <c r="G392" s="471"/>
      <c r="H392" s="477"/>
      <c r="I392" s="472"/>
      <c r="J392" s="363">
        <f t="shared" si="50"/>
        <v>0</v>
      </c>
      <c r="K392" s="362">
        <f t="shared" si="51"/>
        <v>0</v>
      </c>
      <c r="L392" s="400"/>
      <c r="M392" s="400"/>
      <c r="N392" s="400"/>
      <c r="O392" s="406"/>
      <c r="P392" s="409"/>
      <c r="Q392" s="400"/>
      <c r="R392" s="401"/>
      <c r="S392" s="16" t="s">
        <v>69</v>
      </c>
      <c r="T392" s="8">
        <v>11</v>
      </c>
      <c r="U392" s="400"/>
      <c r="V392" s="400"/>
      <c r="W392" s="400"/>
      <c r="X392" s="400"/>
      <c r="Y392" s="400"/>
      <c r="Z392" s="400"/>
      <c r="AA392" s="400"/>
      <c r="AB392" s="400"/>
      <c r="AC392" s="400"/>
      <c r="AD392" s="400"/>
      <c r="AE392" s="400"/>
      <c r="AF392" s="400"/>
      <c r="AG392" s="400"/>
      <c r="AH392" s="406"/>
      <c r="AI392" s="477"/>
      <c r="AJ392" s="400"/>
      <c r="AK392" s="401"/>
      <c r="AL392" s="16" t="s">
        <v>69</v>
      </c>
    </row>
    <row r="393" spans="1:38" s="21" customFormat="1" ht="12.75" customHeight="1" x14ac:dyDescent="0.2">
      <c r="A393" s="8">
        <v>12</v>
      </c>
      <c r="B393" s="400"/>
      <c r="C393" s="400"/>
      <c r="D393" s="400"/>
      <c r="E393" s="400"/>
      <c r="F393" s="401"/>
      <c r="G393" s="471"/>
      <c r="H393" s="477"/>
      <c r="I393" s="472"/>
      <c r="J393" s="363">
        <f t="shared" si="50"/>
        <v>0</v>
      </c>
      <c r="K393" s="362">
        <f t="shared" si="51"/>
        <v>0</v>
      </c>
      <c r="L393" s="400"/>
      <c r="M393" s="400"/>
      <c r="N393" s="400"/>
      <c r="O393" s="406"/>
      <c r="P393" s="409"/>
      <c r="Q393" s="400"/>
      <c r="R393" s="401"/>
      <c r="S393" s="16" t="s">
        <v>70</v>
      </c>
      <c r="T393" s="8">
        <v>12</v>
      </c>
      <c r="U393" s="400"/>
      <c r="V393" s="400"/>
      <c r="W393" s="400"/>
      <c r="X393" s="400"/>
      <c r="Y393" s="400"/>
      <c r="Z393" s="400"/>
      <c r="AA393" s="400"/>
      <c r="AB393" s="400"/>
      <c r="AC393" s="400"/>
      <c r="AD393" s="400"/>
      <c r="AE393" s="400"/>
      <c r="AF393" s="400"/>
      <c r="AG393" s="400"/>
      <c r="AH393" s="406"/>
      <c r="AI393" s="477"/>
      <c r="AJ393" s="400"/>
      <c r="AK393" s="401"/>
      <c r="AL393" s="16" t="s">
        <v>70</v>
      </c>
    </row>
    <row r="394" spans="1:38" s="21" customFormat="1" ht="12.75" customHeight="1" x14ac:dyDescent="0.2">
      <c r="A394" s="8">
        <v>13</v>
      </c>
      <c r="B394" s="400"/>
      <c r="C394" s="400"/>
      <c r="D394" s="400"/>
      <c r="E394" s="400"/>
      <c r="F394" s="401"/>
      <c r="G394" s="471"/>
      <c r="H394" s="477"/>
      <c r="I394" s="472"/>
      <c r="J394" s="363">
        <f t="shared" si="50"/>
        <v>0</v>
      </c>
      <c r="K394" s="362">
        <f t="shared" si="51"/>
        <v>0</v>
      </c>
      <c r="L394" s="400"/>
      <c r="M394" s="400"/>
      <c r="N394" s="400"/>
      <c r="O394" s="406"/>
      <c r="P394" s="409"/>
      <c r="Q394" s="400"/>
      <c r="R394" s="401"/>
      <c r="S394" s="16" t="s">
        <v>71</v>
      </c>
      <c r="T394" s="8">
        <v>13</v>
      </c>
      <c r="U394" s="400"/>
      <c r="V394" s="400"/>
      <c r="W394" s="400"/>
      <c r="X394" s="400"/>
      <c r="Y394" s="400"/>
      <c r="Z394" s="400"/>
      <c r="AA394" s="400"/>
      <c r="AB394" s="400"/>
      <c r="AC394" s="400"/>
      <c r="AD394" s="400"/>
      <c r="AE394" s="400"/>
      <c r="AF394" s="400"/>
      <c r="AG394" s="400"/>
      <c r="AH394" s="406"/>
      <c r="AI394" s="477"/>
      <c r="AJ394" s="400"/>
      <c r="AK394" s="401"/>
      <c r="AL394" s="16" t="s">
        <v>71</v>
      </c>
    </row>
    <row r="395" spans="1:38" s="21" customFormat="1" ht="12.75" customHeight="1" x14ac:dyDescent="0.2">
      <c r="A395" s="8">
        <v>14</v>
      </c>
      <c r="B395" s="400"/>
      <c r="C395" s="400"/>
      <c r="D395" s="400"/>
      <c r="E395" s="400"/>
      <c r="F395" s="401"/>
      <c r="G395" s="471"/>
      <c r="H395" s="477"/>
      <c r="I395" s="472"/>
      <c r="J395" s="363">
        <f t="shared" si="50"/>
        <v>0</v>
      </c>
      <c r="K395" s="362">
        <f t="shared" si="51"/>
        <v>0</v>
      </c>
      <c r="L395" s="400"/>
      <c r="M395" s="400"/>
      <c r="N395" s="400"/>
      <c r="O395" s="406"/>
      <c r="P395" s="409"/>
      <c r="Q395" s="400"/>
      <c r="R395" s="401"/>
      <c r="S395" s="16" t="s">
        <v>72</v>
      </c>
      <c r="T395" s="8">
        <v>14</v>
      </c>
      <c r="U395" s="400"/>
      <c r="V395" s="400"/>
      <c r="W395" s="400"/>
      <c r="X395" s="400"/>
      <c r="Y395" s="400"/>
      <c r="Z395" s="400"/>
      <c r="AA395" s="400"/>
      <c r="AB395" s="400"/>
      <c r="AC395" s="400"/>
      <c r="AD395" s="400"/>
      <c r="AE395" s="400"/>
      <c r="AF395" s="400"/>
      <c r="AG395" s="400"/>
      <c r="AH395" s="406"/>
      <c r="AI395" s="477"/>
      <c r="AJ395" s="400"/>
      <c r="AK395" s="401"/>
      <c r="AL395" s="16" t="s">
        <v>72</v>
      </c>
    </row>
    <row r="396" spans="1:38" s="21" customFormat="1" ht="12.75" customHeight="1" x14ac:dyDescent="0.2">
      <c r="A396" s="8">
        <v>15</v>
      </c>
      <c r="B396" s="400"/>
      <c r="C396" s="400"/>
      <c r="D396" s="400"/>
      <c r="E396" s="400"/>
      <c r="F396" s="401"/>
      <c r="G396" s="471"/>
      <c r="H396" s="477"/>
      <c r="I396" s="472"/>
      <c r="J396" s="363">
        <f t="shared" si="50"/>
        <v>0</v>
      </c>
      <c r="K396" s="362">
        <f t="shared" si="51"/>
        <v>0</v>
      </c>
      <c r="L396" s="400"/>
      <c r="M396" s="400"/>
      <c r="N396" s="400"/>
      <c r="O396" s="406"/>
      <c r="P396" s="409"/>
      <c r="Q396" s="400"/>
      <c r="R396" s="401"/>
      <c r="S396" s="16" t="s">
        <v>73</v>
      </c>
      <c r="T396" s="8">
        <v>15</v>
      </c>
      <c r="U396" s="400"/>
      <c r="V396" s="400"/>
      <c r="W396" s="400"/>
      <c r="X396" s="400"/>
      <c r="Y396" s="400"/>
      <c r="Z396" s="400"/>
      <c r="AA396" s="400"/>
      <c r="AB396" s="400"/>
      <c r="AC396" s="400"/>
      <c r="AD396" s="400"/>
      <c r="AE396" s="400"/>
      <c r="AF396" s="400"/>
      <c r="AG396" s="400"/>
      <c r="AH396" s="406"/>
      <c r="AI396" s="477"/>
      <c r="AJ396" s="400"/>
      <c r="AK396" s="401"/>
      <c r="AL396" s="16" t="s">
        <v>73</v>
      </c>
    </row>
    <row r="397" spans="1:38" s="21" customFormat="1" ht="12.75" customHeight="1" x14ac:dyDescent="0.2">
      <c r="A397" s="8">
        <v>16</v>
      </c>
      <c r="B397" s="400"/>
      <c r="C397" s="400"/>
      <c r="D397" s="400"/>
      <c r="E397" s="400"/>
      <c r="F397" s="401"/>
      <c r="G397" s="471"/>
      <c r="H397" s="477"/>
      <c r="I397" s="472"/>
      <c r="J397" s="363">
        <f t="shared" si="50"/>
        <v>0</v>
      </c>
      <c r="K397" s="362">
        <f t="shared" si="51"/>
        <v>0</v>
      </c>
      <c r="L397" s="400"/>
      <c r="M397" s="400"/>
      <c r="N397" s="400"/>
      <c r="O397" s="406"/>
      <c r="P397" s="409"/>
      <c r="Q397" s="400"/>
      <c r="R397" s="401"/>
      <c r="S397" s="16" t="s">
        <v>74</v>
      </c>
      <c r="T397" s="8">
        <v>16</v>
      </c>
      <c r="U397" s="400"/>
      <c r="V397" s="400"/>
      <c r="W397" s="400"/>
      <c r="X397" s="400"/>
      <c r="Y397" s="400"/>
      <c r="Z397" s="400"/>
      <c r="AA397" s="400"/>
      <c r="AB397" s="400"/>
      <c r="AC397" s="400"/>
      <c r="AD397" s="400"/>
      <c r="AE397" s="400"/>
      <c r="AF397" s="400"/>
      <c r="AG397" s="400"/>
      <c r="AH397" s="406"/>
      <c r="AI397" s="477"/>
      <c r="AJ397" s="400"/>
      <c r="AK397" s="401"/>
      <c r="AL397" s="16" t="s">
        <v>74</v>
      </c>
    </row>
    <row r="398" spans="1:38" s="21" customFormat="1" ht="12.75" customHeight="1" x14ac:dyDescent="0.2">
      <c r="A398" s="8">
        <v>17</v>
      </c>
      <c r="B398" s="400"/>
      <c r="C398" s="400"/>
      <c r="D398" s="400"/>
      <c r="E398" s="400"/>
      <c r="F398" s="401"/>
      <c r="G398" s="471"/>
      <c r="H398" s="477"/>
      <c r="I398" s="472"/>
      <c r="J398" s="363">
        <f t="shared" si="50"/>
        <v>0</v>
      </c>
      <c r="K398" s="362">
        <f t="shared" si="51"/>
        <v>0</v>
      </c>
      <c r="L398" s="400"/>
      <c r="M398" s="400"/>
      <c r="N398" s="400"/>
      <c r="O398" s="406"/>
      <c r="P398" s="409"/>
      <c r="Q398" s="400"/>
      <c r="R398" s="401"/>
      <c r="S398" s="16" t="s">
        <v>75</v>
      </c>
      <c r="T398" s="8">
        <v>17</v>
      </c>
      <c r="U398" s="400"/>
      <c r="V398" s="400"/>
      <c r="W398" s="400"/>
      <c r="X398" s="400"/>
      <c r="Y398" s="400"/>
      <c r="Z398" s="400"/>
      <c r="AA398" s="400"/>
      <c r="AB398" s="400"/>
      <c r="AC398" s="400"/>
      <c r="AD398" s="400"/>
      <c r="AE398" s="400"/>
      <c r="AF398" s="400"/>
      <c r="AG398" s="400"/>
      <c r="AH398" s="406"/>
      <c r="AI398" s="477"/>
      <c r="AJ398" s="400"/>
      <c r="AK398" s="401"/>
      <c r="AL398" s="16" t="s">
        <v>75</v>
      </c>
    </row>
    <row r="399" spans="1:38" s="21" customFormat="1" ht="12.75" customHeight="1" x14ac:dyDescent="0.2">
      <c r="A399" s="8">
        <v>18</v>
      </c>
      <c r="B399" s="400"/>
      <c r="C399" s="400"/>
      <c r="D399" s="400"/>
      <c r="E399" s="400"/>
      <c r="F399" s="401"/>
      <c r="G399" s="471"/>
      <c r="H399" s="477"/>
      <c r="I399" s="472"/>
      <c r="J399" s="363">
        <f t="shared" si="50"/>
        <v>0</v>
      </c>
      <c r="K399" s="362">
        <f t="shared" si="51"/>
        <v>0</v>
      </c>
      <c r="L399" s="400"/>
      <c r="M399" s="400"/>
      <c r="N399" s="400"/>
      <c r="O399" s="406"/>
      <c r="P399" s="409"/>
      <c r="Q399" s="400"/>
      <c r="R399" s="401"/>
      <c r="S399" s="16" t="s">
        <v>76</v>
      </c>
      <c r="T399" s="8">
        <v>18</v>
      </c>
      <c r="U399" s="400"/>
      <c r="V399" s="400"/>
      <c r="W399" s="400"/>
      <c r="X399" s="400"/>
      <c r="Y399" s="400"/>
      <c r="Z399" s="400"/>
      <c r="AA399" s="400"/>
      <c r="AB399" s="400"/>
      <c r="AC399" s="400"/>
      <c r="AD399" s="400"/>
      <c r="AE399" s="400"/>
      <c r="AF399" s="400"/>
      <c r="AG399" s="400"/>
      <c r="AH399" s="406"/>
      <c r="AI399" s="477"/>
      <c r="AJ399" s="400"/>
      <c r="AK399" s="401"/>
      <c r="AL399" s="16" t="s">
        <v>76</v>
      </c>
    </row>
    <row r="400" spans="1:38" s="21" customFormat="1" ht="12.75" customHeight="1" x14ac:dyDescent="0.2">
      <c r="A400" s="8">
        <v>19</v>
      </c>
      <c r="B400" s="400"/>
      <c r="C400" s="400"/>
      <c r="D400" s="400"/>
      <c r="E400" s="400"/>
      <c r="F400" s="401"/>
      <c r="G400" s="471"/>
      <c r="H400" s="477"/>
      <c r="I400" s="472"/>
      <c r="J400" s="363">
        <f t="shared" si="50"/>
        <v>0</v>
      </c>
      <c r="K400" s="362">
        <f t="shared" si="51"/>
        <v>0</v>
      </c>
      <c r="L400" s="400"/>
      <c r="M400" s="400"/>
      <c r="N400" s="400"/>
      <c r="O400" s="406"/>
      <c r="P400" s="409"/>
      <c r="Q400" s="400"/>
      <c r="R400" s="401"/>
      <c r="S400" s="16" t="s">
        <v>77</v>
      </c>
      <c r="T400" s="8">
        <v>19</v>
      </c>
      <c r="U400" s="400"/>
      <c r="V400" s="400"/>
      <c r="W400" s="400"/>
      <c r="X400" s="400"/>
      <c r="Y400" s="400"/>
      <c r="Z400" s="400"/>
      <c r="AA400" s="400"/>
      <c r="AB400" s="400"/>
      <c r="AC400" s="400"/>
      <c r="AD400" s="400"/>
      <c r="AE400" s="400"/>
      <c r="AF400" s="400"/>
      <c r="AG400" s="400"/>
      <c r="AH400" s="406"/>
      <c r="AI400" s="477"/>
      <c r="AJ400" s="400"/>
      <c r="AK400" s="401"/>
      <c r="AL400" s="16" t="s">
        <v>77</v>
      </c>
    </row>
    <row r="401" spans="1:38" s="21" customFormat="1" ht="12.75" customHeight="1" x14ac:dyDescent="0.2">
      <c r="A401" s="8">
        <v>20</v>
      </c>
      <c r="B401" s="400"/>
      <c r="C401" s="400"/>
      <c r="D401" s="400"/>
      <c r="E401" s="400"/>
      <c r="F401" s="401"/>
      <c r="G401" s="471"/>
      <c r="H401" s="477"/>
      <c r="I401" s="472"/>
      <c r="J401" s="363">
        <f t="shared" si="50"/>
        <v>0</v>
      </c>
      <c r="K401" s="362">
        <f t="shared" si="51"/>
        <v>0</v>
      </c>
      <c r="L401" s="400"/>
      <c r="M401" s="400"/>
      <c r="N401" s="400"/>
      <c r="O401" s="406"/>
      <c r="P401" s="409"/>
      <c r="Q401" s="400"/>
      <c r="R401" s="401"/>
      <c r="S401" s="16" t="s">
        <v>78</v>
      </c>
      <c r="T401" s="8">
        <v>20</v>
      </c>
      <c r="U401" s="400"/>
      <c r="V401" s="400"/>
      <c r="W401" s="400"/>
      <c r="X401" s="400"/>
      <c r="Y401" s="400"/>
      <c r="Z401" s="400"/>
      <c r="AA401" s="400"/>
      <c r="AB401" s="400"/>
      <c r="AC401" s="400"/>
      <c r="AD401" s="400"/>
      <c r="AE401" s="400"/>
      <c r="AF401" s="400"/>
      <c r="AG401" s="400"/>
      <c r="AH401" s="406"/>
      <c r="AI401" s="477"/>
      <c r="AJ401" s="400"/>
      <c r="AK401" s="401"/>
      <c r="AL401" s="16" t="s">
        <v>78</v>
      </c>
    </row>
    <row r="402" spans="1:38" s="21" customFormat="1" ht="12.75" customHeight="1" x14ac:dyDescent="0.2">
      <c r="A402" s="8">
        <v>21</v>
      </c>
      <c r="B402" s="400"/>
      <c r="C402" s="400"/>
      <c r="D402" s="400"/>
      <c r="E402" s="400"/>
      <c r="F402" s="401"/>
      <c r="G402" s="471"/>
      <c r="H402" s="477"/>
      <c r="I402" s="472"/>
      <c r="J402" s="363">
        <f t="shared" si="50"/>
        <v>0</v>
      </c>
      <c r="K402" s="362">
        <f t="shared" si="51"/>
        <v>0</v>
      </c>
      <c r="L402" s="400"/>
      <c r="M402" s="400"/>
      <c r="N402" s="400"/>
      <c r="O402" s="406"/>
      <c r="P402" s="409"/>
      <c r="Q402" s="400"/>
      <c r="R402" s="401"/>
      <c r="S402" s="16" t="s">
        <v>79</v>
      </c>
      <c r="T402" s="8">
        <v>21</v>
      </c>
      <c r="U402" s="400"/>
      <c r="V402" s="400"/>
      <c r="W402" s="400"/>
      <c r="X402" s="400"/>
      <c r="Y402" s="400"/>
      <c r="Z402" s="400"/>
      <c r="AA402" s="400"/>
      <c r="AB402" s="400"/>
      <c r="AC402" s="400"/>
      <c r="AD402" s="400"/>
      <c r="AE402" s="400"/>
      <c r="AF402" s="400"/>
      <c r="AG402" s="400"/>
      <c r="AH402" s="406"/>
      <c r="AI402" s="477"/>
      <c r="AJ402" s="400"/>
      <c r="AK402" s="401"/>
      <c r="AL402" s="16" t="s">
        <v>79</v>
      </c>
    </row>
    <row r="403" spans="1:38" s="21" customFormat="1" ht="12.75" customHeight="1" x14ac:dyDescent="0.2">
      <c r="A403" s="8">
        <v>22</v>
      </c>
      <c r="B403" s="400"/>
      <c r="C403" s="400"/>
      <c r="D403" s="400"/>
      <c r="E403" s="400"/>
      <c r="F403" s="401"/>
      <c r="G403" s="471"/>
      <c r="H403" s="477"/>
      <c r="I403" s="472"/>
      <c r="J403" s="363">
        <f t="shared" si="50"/>
        <v>0</v>
      </c>
      <c r="K403" s="362">
        <f t="shared" si="51"/>
        <v>0</v>
      </c>
      <c r="L403" s="400"/>
      <c r="M403" s="400"/>
      <c r="N403" s="400"/>
      <c r="O403" s="406"/>
      <c r="P403" s="409"/>
      <c r="Q403" s="400"/>
      <c r="R403" s="401"/>
      <c r="S403" s="16" t="s">
        <v>80</v>
      </c>
      <c r="T403" s="8">
        <v>22</v>
      </c>
      <c r="U403" s="400"/>
      <c r="V403" s="400"/>
      <c r="W403" s="400"/>
      <c r="X403" s="400"/>
      <c r="Y403" s="400"/>
      <c r="Z403" s="400"/>
      <c r="AA403" s="400"/>
      <c r="AB403" s="400"/>
      <c r="AC403" s="400"/>
      <c r="AD403" s="400"/>
      <c r="AE403" s="400"/>
      <c r="AF403" s="400"/>
      <c r="AG403" s="400"/>
      <c r="AH403" s="406"/>
      <c r="AI403" s="477"/>
      <c r="AJ403" s="400"/>
      <c r="AK403" s="401"/>
      <c r="AL403" s="16" t="s">
        <v>80</v>
      </c>
    </row>
    <row r="404" spans="1:38" s="21" customFormat="1" ht="12.75" customHeight="1" x14ac:dyDescent="0.2">
      <c r="A404" s="8">
        <v>23</v>
      </c>
      <c r="B404" s="400"/>
      <c r="C404" s="400"/>
      <c r="D404" s="400"/>
      <c r="E404" s="400"/>
      <c r="F404" s="401"/>
      <c r="G404" s="471"/>
      <c r="H404" s="477"/>
      <c r="I404" s="472"/>
      <c r="J404" s="363">
        <f t="shared" si="50"/>
        <v>0</v>
      </c>
      <c r="K404" s="362">
        <f t="shared" si="51"/>
        <v>0</v>
      </c>
      <c r="L404" s="400"/>
      <c r="M404" s="400"/>
      <c r="N404" s="400"/>
      <c r="O404" s="406"/>
      <c r="P404" s="409"/>
      <c r="Q404" s="400"/>
      <c r="R404" s="401"/>
      <c r="S404" s="16" t="s">
        <v>81</v>
      </c>
      <c r="T404" s="8">
        <v>23</v>
      </c>
      <c r="U404" s="400"/>
      <c r="V404" s="400"/>
      <c r="W404" s="400"/>
      <c r="X404" s="400"/>
      <c r="Y404" s="400"/>
      <c r="Z404" s="400"/>
      <c r="AA404" s="400"/>
      <c r="AB404" s="400"/>
      <c r="AC404" s="400"/>
      <c r="AD404" s="400"/>
      <c r="AE404" s="400"/>
      <c r="AF404" s="400"/>
      <c r="AG404" s="400"/>
      <c r="AH404" s="406"/>
      <c r="AI404" s="477"/>
      <c r="AJ404" s="400"/>
      <c r="AK404" s="401"/>
      <c r="AL404" s="16" t="s">
        <v>81</v>
      </c>
    </row>
    <row r="405" spans="1:38" s="21" customFormat="1" ht="12.75" customHeight="1" x14ac:dyDescent="0.2">
      <c r="A405" s="8">
        <v>24</v>
      </c>
      <c r="B405" s="400"/>
      <c r="C405" s="400"/>
      <c r="D405" s="400"/>
      <c r="E405" s="400"/>
      <c r="F405" s="401"/>
      <c r="G405" s="471"/>
      <c r="H405" s="477"/>
      <c r="I405" s="472"/>
      <c r="J405" s="363">
        <f t="shared" si="50"/>
        <v>0</v>
      </c>
      <c r="K405" s="362">
        <f t="shared" si="51"/>
        <v>0</v>
      </c>
      <c r="L405" s="400"/>
      <c r="M405" s="400"/>
      <c r="N405" s="400"/>
      <c r="O405" s="406"/>
      <c r="P405" s="409"/>
      <c r="Q405" s="400"/>
      <c r="R405" s="401"/>
      <c r="S405" s="16" t="s">
        <v>82</v>
      </c>
      <c r="T405" s="8">
        <v>24</v>
      </c>
      <c r="U405" s="400"/>
      <c r="V405" s="400"/>
      <c r="W405" s="400"/>
      <c r="X405" s="400"/>
      <c r="Y405" s="400"/>
      <c r="Z405" s="400"/>
      <c r="AA405" s="400"/>
      <c r="AB405" s="400"/>
      <c r="AC405" s="400"/>
      <c r="AD405" s="400"/>
      <c r="AE405" s="400"/>
      <c r="AF405" s="400"/>
      <c r="AG405" s="400"/>
      <c r="AH405" s="406"/>
      <c r="AI405" s="477"/>
      <c r="AJ405" s="400"/>
      <c r="AK405" s="401"/>
      <c r="AL405" s="16" t="s">
        <v>82</v>
      </c>
    </row>
    <row r="406" spans="1:38" s="21" customFormat="1" ht="12.75" customHeight="1" x14ac:dyDescent="0.2">
      <c r="A406" s="8">
        <v>25</v>
      </c>
      <c r="B406" s="400"/>
      <c r="C406" s="400"/>
      <c r="D406" s="400"/>
      <c r="E406" s="400"/>
      <c r="F406" s="401"/>
      <c r="G406" s="471"/>
      <c r="H406" s="477"/>
      <c r="I406" s="472"/>
      <c r="J406" s="363">
        <f t="shared" si="50"/>
        <v>0</v>
      </c>
      <c r="K406" s="362">
        <f t="shared" si="51"/>
        <v>0</v>
      </c>
      <c r="L406" s="400"/>
      <c r="M406" s="400"/>
      <c r="N406" s="400"/>
      <c r="O406" s="406"/>
      <c r="P406" s="409"/>
      <c r="Q406" s="400"/>
      <c r="R406" s="401"/>
      <c r="S406" s="16" t="s">
        <v>83</v>
      </c>
      <c r="T406" s="8">
        <v>25</v>
      </c>
      <c r="U406" s="400"/>
      <c r="V406" s="400"/>
      <c r="W406" s="400"/>
      <c r="X406" s="400"/>
      <c r="Y406" s="400"/>
      <c r="Z406" s="400"/>
      <c r="AA406" s="400"/>
      <c r="AB406" s="400"/>
      <c r="AC406" s="400"/>
      <c r="AD406" s="400"/>
      <c r="AE406" s="400"/>
      <c r="AF406" s="400"/>
      <c r="AG406" s="400"/>
      <c r="AH406" s="406"/>
      <c r="AI406" s="477"/>
      <c r="AJ406" s="400"/>
      <c r="AK406" s="401"/>
      <c r="AL406" s="16" t="s">
        <v>83</v>
      </c>
    </row>
    <row r="407" spans="1:38" s="21" customFormat="1" ht="12.75" customHeight="1" x14ac:dyDescent="0.2">
      <c r="A407" s="8">
        <v>26</v>
      </c>
      <c r="B407" s="400"/>
      <c r="C407" s="400"/>
      <c r="D407" s="400"/>
      <c r="E407" s="400"/>
      <c r="F407" s="401"/>
      <c r="G407" s="471"/>
      <c r="H407" s="477"/>
      <c r="I407" s="472"/>
      <c r="J407" s="363">
        <f t="shared" si="50"/>
        <v>0</v>
      </c>
      <c r="K407" s="362">
        <f t="shared" si="51"/>
        <v>0</v>
      </c>
      <c r="L407" s="400"/>
      <c r="M407" s="400"/>
      <c r="N407" s="400"/>
      <c r="O407" s="406"/>
      <c r="P407" s="409"/>
      <c r="Q407" s="400"/>
      <c r="R407" s="401"/>
      <c r="S407" s="16" t="s">
        <v>84</v>
      </c>
      <c r="T407" s="8">
        <v>26</v>
      </c>
      <c r="U407" s="400"/>
      <c r="V407" s="400"/>
      <c r="W407" s="400"/>
      <c r="X407" s="400"/>
      <c r="Y407" s="400"/>
      <c r="Z407" s="400"/>
      <c r="AA407" s="400"/>
      <c r="AB407" s="400"/>
      <c r="AC407" s="400"/>
      <c r="AD407" s="400"/>
      <c r="AE407" s="400"/>
      <c r="AF407" s="400"/>
      <c r="AG407" s="400"/>
      <c r="AH407" s="406"/>
      <c r="AI407" s="477"/>
      <c r="AJ407" s="400"/>
      <c r="AK407" s="401"/>
      <c r="AL407" s="16" t="s">
        <v>84</v>
      </c>
    </row>
    <row r="408" spans="1:38" s="21" customFormat="1" ht="12.75" customHeight="1" x14ac:dyDescent="0.2">
      <c r="A408" s="8">
        <v>27</v>
      </c>
      <c r="B408" s="400"/>
      <c r="C408" s="400"/>
      <c r="D408" s="400"/>
      <c r="E408" s="400"/>
      <c r="F408" s="401"/>
      <c r="G408" s="471"/>
      <c r="H408" s="477"/>
      <c r="I408" s="472"/>
      <c r="J408" s="363">
        <f t="shared" si="50"/>
        <v>0</v>
      </c>
      <c r="K408" s="362">
        <f t="shared" si="51"/>
        <v>0</v>
      </c>
      <c r="L408" s="400"/>
      <c r="M408" s="400"/>
      <c r="N408" s="400"/>
      <c r="O408" s="406"/>
      <c r="P408" s="409"/>
      <c r="Q408" s="400"/>
      <c r="R408" s="401"/>
      <c r="S408" s="16" t="s">
        <v>85</v>
      </c>
      <c r="T408" s="8">
        <v>27</v>
      </c>
      <c r="U408" s="400"/>
      <c r="V408" s="400"/>
      <c r="W408" s="400"/>
      <c r="X408" s="400"/>
      <c r="Y408" s="400"/>
      <c r="Z408" s="400"/>
      <c r="AA408" s="400"/>
      <c r="AB408" s="400"/>
      <c r="AC408" s="400"/>
      <c r="AD408" s="400"/>
      <c r="AE408" s="400"/>
      <c r="AF408" s="400"/>
      <c r="AG408" s="400"/>
      <c r="AH408" s="406"/>
      <c r="AI408" s="477"/>
      <c r="AJ408" s="400"/>
      <c r="AK408" s="401"/>
      <c r="AL408" s="16" t="s">
        <v>85</v>
      </c>
    </row>
    <row r="409" spans="1:38" s="21" customFormat="1" ht="12.75" customHeight="1" x14ac:dyDescent="0.2">
      <c r="A409" s="8">
        <v>28</v>
      </c>
      <c r="B409" s="400"/>
      <c r="C409" s="400"/>
      <c r="D409" s="400"/>
      <c r="E409" s="400"/>
      <c r="F409" s="401"/>
      <c r="G409" s="471"/>
      <c r="H409" s="477"/>
      <c r="I409" s="472"/>
      <c r="J409" s="363">
        <f t="shared" si="50"/>
        <v>0</v>
      </c>
      <c r="K409" s="362">
        <f t="shared" si="51"/>
        <v>0</v>
      </c>
      <c r="L409" s="400"/>
      <c r="M409" s="400"/>
      <c r="N409" s="400"/>
      <c r="O409" s="406"/>
      <c r="P409" s="409"/>
      <c r="Q409" s="400"/>
      <c r="R409" s="401"/>
      <c r="S409" s="16" t="s">
        <v>86</v>
      </c>
      <c r="T409" s="8">
        <v>28</v>
      </c>
      <c r="U409" s="400"/>
      <c r="V409" s="400"/>
      <c r="W409" s="400"/>
      <c r="X409" s="400"/>
      <c r="Y409" s="400"/>
      <c r="Z409" s="400"/>
      <c r="AA409" s="400"/>
      <c r="AB409" s="400"/>
      <c r="AC409" s="400"/>
      <c r="AD409" s="400"/>
      <c r="AE409" s="400"/>
      <c r="AF409" s="400"/>
      <c r="AG409" s="400"/>
      <c r="AH409" s="406"/>
      <c r="AI409" s="477"/>
      <c r="AJ409" s="400"/>
      <c r="AK409" s="401"/>
      <c r="AL409" s="16" t="s">
        <v>86</v>
      </c>
    </row>
    <row r="410" spans="1:38" s="21" customFormat="1" ht="12.75" customHeight="1" x14ac:dyDescent="0.2">
      <c r="A410" s="8">
        <v>29</v>
      </c>
      <c r="B410" s="400"/>
      <c r="C410" s="400"/>
      <c r="D410" s="400"/>
      <c r="E410" s="400"/>
      <c r="F410" s="401"/>
      <c r="G410" s="471"/>
      <c r="H410" s="477"/>
      <c r="I410" s="472"/>
      <c r="J410" s="363">
        <f t="shared" si="50"/>
        <v>0</v>
      </c>
      <c r="K410" s="362">
        <f t="shared" si="51"/>
        <v>0</v>
      </c>
      <c r="L410" s="400"/>
      <c r="M410" s="400"/>
      <c r="N410" s="400"/>
      <c r="O410" s="406"/>
      <c r="P410" s="409"/>
      <c r="Q410" s="400"/>
      <c r="R410" s="401"/>
      <c r="S410" s="16" t="s">
        <v>87</v>
      </c>
      <c r="T410" s="8">
        <v>29</v>
      </c>
      <c r="U410" s="400"/>
      <c r="V410" s="400"/>
      <c r="W410" s="400"/>
      <c r="X410" s="410"/>
      <c r="Y410" s="400"/>
      <c r="Z410" s="400"/>
      <c r="AA410" s="400"/>
      <c r="AB410" s="400"/>
      <c r="AC410" s="400"/>
      <c r="AD410" s="400"/>
      <c r="AE410" s="400"/>
      <c r="AF410" s="400"/>
      <c r="AG410" s="400"/>
      <c r="AH410" s="406"/>
      <c r="AI410" s="477"/>
      <c r="AJ410" s="400"/>
      <c r="AK410" s="401"/>
      <c r="AL410" s="16" t="s">
        <v>87</v>
      </c>
    </row>
    <row r="411" spans="1:38" s="21" customFormat="1" ht="12.75" customHeight="1" x14ac:dyDescent="0.2">
      <c r="A411" s="8">
        <v>30</v>
      </c>
      <c r="B411" s="400"/>
      <c r="C411" s="400"/>
      <c r="D411" s="400"/>
      <c r="E411" s="400"/>
      <c r="F411" s="401"/>
      <c r="G411" s="471"/>
      <c r="H411" s="477"/>
      <c r="I411" s="472"/>
      <c r="J411" s="363">
        <f t="shared" si="50"/>
        <v>0</v>
      </c>
      <c r="K411" s="362">
        <f t="shared" si="51"/>
        <v>0</v>
      </c>
      <c r="L411" s="400"/>
      <c r="M411" s="400"/>
      <c r="N411" s="400"/>
      <c r="O411" s="406"/>
      <c r="P411" s="409"/>
      <c r="Q411" s="400"/>
      <c r="R411" s="401"/>
      <c r="S411" s="16" t="s">
        <v>88</v>
      </c>
      <c r="T411" s="8">
        <v>30</v>
      </c>
      <c r="U411" s="400"/>
      <c r="V411" s="400"/>
      <c r="W411" s="400"/>
      <c r="X411" s="400"/>
      <c r="Y411" s="400"/>
      <c r="Z411" s="400"/>
      <c r="AA411" s="400"/>
      <c r="AB411" s="400"/>
      <c r="AC411" s="400"/>
      <c r="AD411" s="400"/>
      <c r="AE411" s="400"/>
      <c r="AF411" s="400"/>
      <c r="AG411" s="400"/>
      <c r="AH411" s="406"/>
      <c r="AI411" s="477"/>
      <c r="AJ411" s="400"/>
      <c r="AK411" s="401"/>
      <c r="AL411" s="16" t="s">
        <v>88</v>
      </c>
    </row>
    <row r="412" spans="1:38" s="21" customFormat="1" ht="12.75" customHeight="1" x14ac:dyDescent="0.2">
      <c r="A412" s="19">
        <v>31</v>
      </c>
      <c r="B412" s="404"/>
      <c r="C412" s="404"/>
      <c r="D412" s="404"/>
      <c r="E412" s="404"/>
      <c r="F412" s="405"/>
      <c r="G412" s="475"/>
      <c r="H412" s="479"/>
      <c r="I412" s="476"/>
      <c r="J412" s="395">
        <f t="shared" si="50"/>
        <v>0</v>
      </c>
      <c r="K412" s="396">
        <f t="shared" si="51"/>
        <v>0</v>
      </c>
      <c r="L412" s="404"/>
      <c r="M412" s="404"/>
      <c r="N412" s="404"/>
      <c r="O412" s="408"/>
      <c r="P412" s="411"/>
      <c r="Q412" s="404"/>
      <c r="R412" s="405"/>
      <c r="S412" s="20" t="s">
        <v>89</v>
      </c>
      <c r="T412" s="19">
        <v>31</v>
      </c>
      <c r="U412" s="404"/>
      <c r="V412" s="404"/>
      <c r="W412" s="404"/>
      <c r="X412" s="404"/>
      <c r="Y412" s="404"/>
      <c r="Z412" s="404"/>
      <c r="AA412" s="404"/>
      <c r="AB412" s="404"/>
      <c r="AC412" s="404"/>
      <c r="AD412" s="404"/>
      <c r="AE412" s="404"/>
      <c r="AF412" s="404"/>
      <c r="AG412" s="404"/>
      <c r="AH412" s="408"/>
      <c r="AI412" s="479"/>
      <c r="AJ412" s="404"/>
      <c r="AK412" s="405"/>
      <c r="AL412" s="20" t="s">
        <v>89</v>
      </c>
    </row>
    <row r="413" spans="1:38" s="301" customFormat="1" ht="12.75" customHeight="1" thickBot="1" x14ac:dyDescent="0.25">
      <c r="A413" s="417"/>
      <c r="B413" s="418">
        <f>SUM(B381:B412)</f>
        <v>0</v>
      </c>
      <c r="C413" s="418">
        <f>SUM(C381:C412)</f>
        <v>0</v>
      </c>
      <c r="D413" s="418">
        <f>SUM(D381:D412)</f>
        <v>0</v>
      </c>
      <c r="E413" s="419">
        <f>SUM(E381:E412)</f>
        <v>0</v>
      </c>
      <c r="F413" s="420">
        <f>SUM(F381:F412)</f>
        <v>0</v>
      </c>
      <c r="G413" s="421"/>
      <c r="H413" s="422" t="s">
        <v>90</v>
      </c>
      <c r="I413" s="423">
        <f>COUNTA(I382:I412)</f>
        <v>0</v>
      </c>
      <c r="J413" s="418">
        <f t="shared" ref="J413:R413" si="52">SUM(J381:J412)</f>
        <v>0</v>
      </c>
      <c r="K413" s="418">
        <f t="shared" si="52"/>
        <v>0</v>
      </c>
      <c r="L413" s="418">
        <f t="shared" si="52"/>
        <v>0</v>
      </c>
      <c r="M413" s="418">
        <f t="shared" si="52"/>
        <v>0</v>
      </c>
      <c r="N413" s="418">
        <f t="shared" si="52"/>
        <v>0</v>
      </c>
      <c r="O413" s="424">
        <f t="shared" si="52"/>
        <v>0</v>
      </c>
      <c r="P413" s="419">
        <f t="shared" si="52"/>
        <v>0</v>
      </c>
      <c r="Q413" s="418">
        <f t="shared" si="52"/>
        <v>0</v>
      </c>
      <c r="R413" s="425">
        <f t="shared" si="52"/>
        <v>0</v>
      </c>
      <c r="S413" s="426"/>
      <c r="T413" s="417"/>
      <c r="U413" s="418">
        <f t="shared" ref="U413:AH413" si="53">SUM(U381:U412)</f>
        <v>0</v>
      </c>
      <c r="V413" s="418">
        <f t="shared" si="53"/>
        <v>0</v>
      </c>
      <c r="W413" s="418">
        <f t="shared" si="53"/>
        <v>0</v>
      </c>
      <c r="X413" s="418">
        <f t="shared" si="53"/>
        <v>0</v>
      </c>
      <c r="Y413" s="418">
        <f t="shared" si="53"/>
        <v>0</v>
      </c>
      <c r="Z413" s="418">
        <f t="shared" si="53"/>
        <v>0</v>
      </c>
      <c r="AA413" s="418">
        <f t="shared" si="53"/>
        <v>0</v>
      </c>
      <c r="AB413" s="418">
        <f t="shared" si="53"/>
        <v>0</v>
      </c>
      <c r="AC413" s="418">
        <f t="shared" si="53"/>
        <v>0</v>
      </c>
      <c r="AD413" s="418">
        <f t="shared" si="53"/>
        <v>0</v>
      </c>
      <c r="AE413" s="418">
        <f t="shared" si="53"/>
        <v>0</v>
      </c>
      <c r="AF413" s="418">
        <f t="shared" si="53"/>
        <v>0</v>
      </c>
      <c r="AG413" s="418">
        <f t="shared" si="53"/>
        <v>0</v>
      </c>
      <c r="AH413" s="420">
        <f t="shared" si="53"/>
        <v>0</v>
      </c>
      <c r="AI413" s="427"/>
      <c r="AJ413" s="418">
        <f>SUM(AJ381:AJ412)</f>
        <v>0</v>
      </c>
      <c r="AK413" s="425">
        <f>SUM(AK381:AK412)</f>
        <v>0</v>
      </c>
      <c r="AL413" s="426"/>
    </row>
    <row r="414" spans="1:38" ht="12.75" customHeight="1" thickTop="1" x14ac:dyDescent="0.2">
      <c r="A414" s="28"/>
      <c r="B414" s="34"/>
      <c r="C414" s="34"/>
      <c r="D414" s="34"/>
      <c r="E414" s="34"/>
      <c r="F414" s="34"/>
      <c r="G414" s="135"/>
      <c r="H414" s="34"/>
      <c r="I414" s="35"/>
      <c r="J414" s="306"/>
      <c r="K414" s="306"/>
      <c r="L414" s="34"/>
      <c r="M414" s="34"/>
      <c r="N414" s="34"/>
      <c r="O414" s="34"/>
      <c r="P414" s="34"/>
      <c r="Q414" s="34"/>
      <c r="R414" s="34"/>
      <c r="S414" s="28"/>
      <c r="T414" s="28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28"/>
    </row>
    <row r="415" spans="1:38" ht="12.75" customHeight="1" x14ac:dyDescent="0.2">
      <c r="A415" s="21"/>
      <c r="B415" s="36"/>
      <c r="C415" s="36"/>
      <c r="D415" s="36"/>
      <c r="E415" s="36"/>
      <c r="F415" s="36"/>
      <c r="G415" s="552" t="str">
        <f>APRIL!G10</f>
        <v>UNITED STEELWORKERS - LOCAL UNION</v>
      </c>
      <c r="H415" s="552"/>
      <c r="I415" s="552"/>
      <c r="J415" s="307"/>
      <c r="K415" s="136"/>
      <c r="L415" s="36"/>
      <c r="M415" s="36"/>
      <c r="N415" s="36"/>
      <c r="O415" s="36"/>
      <c r="P415" s="36"/>
      <c r="Q415" s="36"/>
      <c r="R415" s="36"/>
      <c r="S415" s="21"/>
      <c r="T415" s="21"/>
      <c r="U415" s="36"/>
      <c r="V415" s="36"/>
      <c r="W415" s="36"/>
      <c r="X415" s="36"/>
      <c r="Y415" s="36"/>
      <c r="Z415" s="36"/>
      <c r="AA415" s="37" t="str">
        <f>$AA$10</f>
        <v>FINANCIAL SECRETARY'S CASH BOOK</v>
      </c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21"/>
    </row>
    <row r="416" spans="1:38" s="152" customFormat="1" ht="12.75" customHeight="1" x14ac:dyDescent="0.2">
      <c r="A416" s="141"/>
      <c r="B416" s="139" t="str">
        <f>B371</f>
        <v>Month</v>
      </c>
      <c r="C416" s="73" t="str">
        <f>C371</f>
        <v>MAY</v>
      </c>
      <c r="D416" s="139" t="str">
        <f>D371</f>
        <v>Year</v>
      </c>
      <c r="E416" s="30">
        <f>E371</f>
        <v>0</v>
      </c>
      <c r="F416" s="141"/>
      <c r="G416" s="149"/>
      <c r="H416" s="141"/>
      <c r="I416" s="150"/>
      <c r="J416" s="302"/>
      <c r="K416" s="302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1"/>
      <c r="AF416" s="141"/>
      <c r="AG416" s="141"/>
      <c r="AH416" s="141"/>
      <c r="AI416" s="139"/>
      <c r="AJ416" s="151" t="str">
        <f>C416</f>
        <v>MAY</v>
      </c>
      <c r="AK416" s="30">
        <f>E416</f>
        <v>0</v>
      </c>
      <c r="AL416" s="141"/>
    </row>
    <row r="417" spans="1:38" s="152" customFormat="1" ht="12.75" customHeight="1" x14ac:dyDescent="0.2">
      <c r="A417" s="141"/>
      <c r="B417" s="139" t="str">
        <f>B372</f>
        <v>Page No.</v>
      </c>
      <c r="C417" s="148">
        <f>C372+1</f>
        <v>10</v>
      </c>
      <c r="D417" s="141"/>
      <c r="E417" s="141"/>
      <c r="F417" s="141"/>
      <c r="G417" s="149"/>
      <c r="H417" s="141"/>
      <c r="I417" s="150" t="s">
        <v>53</v>
      </c>
      <c r="J417" s="302"/>
      <c r="K417" s="302"/>
      <c r="L417" s="150"/>
      <c r="M417" s="141"/>
      <c r="N417" s="141"/>
      <c r="O417" s="141"/>
      <c r="P417" s="139"/>
      <c r="Q417" s="141"/>
      <c r="R417" s="139"/>
      <c r="S417" s="141"/>
      <c r="T417" s="141"/>
      <c r="U417" s="141"/>
      <c r="V417" s="141"/>
      <c r="W417" s="141"/>
      <c r="X417" s="141"/>
      <c r="Y417" s="141"/>
      <c r="Z417" s="141"/>
      <c r="AA417" s="141"/>
      <c r="AB417" s="153" t="s">
        <v>54</v>
      </c>
      <c r="AC417" s="141"/>
      <c r="AD417" s="141"/>
      <c r="AE417" s="141"/>
      <c r="AF417" s="141"/>
      <c r="AG417" s="141"/>
      <c r="AH417" s="141"/>
      <c r="AI417" s="139" t="str">
        <f>B417</f>
        <v>Page No.</v>
      </c>
      <c r="AJ417" s="148">
        <f>C417</f>
        <v>10</v>
      </c>
      <c r="AK417" s="154"/>
      <c r="AL417" s="155"/>
    </row>
    <row r="418" spans="1:38" ht="12.75" customHeight="1" x14ac:dyDescent="0.2">
      <c r="A418" s="3"/>
      <c r="B418" s="3"/>
      <c r="C418" s="3"/>
      <c r="D418" s="3"/>
      <c r="E418" s="3"/>
      <c r="F418" s="3"/>
      <c r="G418" s="129"/>
      <c r="H418" s="3"/>
      <c r="I418" s="5"/>
      <c r="J418" s="106"/>
      <c r="K418" s="106"/>
      <c r="L418" s="21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1"/>
      <c r="AF418" s="3"/>
      <c r="AG418" s="3"/>
      <c r="AH418" s="3"/>
      <c r="AI418" s="3"/>
      <c r="AJ418" s="3"/>
      <c r="AK418" s="3"/>
      <c r="AL418" s="3"/>
    </row>
    <row r="419" spans="1:38" ht="12.75" customHeight="1" x14ac:dyDescent="0.2">
      <c r="A419" s="26"/>
      <c r="B419" s="26"/>
      <c r="C419" s="26"/>
      <c r="D419" s="26"/>
      <c r="E419" s="26"/>
      <c r="F419" s="26"/>
      <c r="G419" s="130"/>
      <c r="H419" s="26"/>
      <c r="I419" s="27"/>
      <c r="J419" s="303"/>
      <c r="K419" s="303"/>
      <c r="L419" s="27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7"/>
      <c r="AF419" s="26"/>
      <c r="AG419" s="26"/>
      <c r="AH419" s="26"/>
      <c r="AI419" s="26"/>
      <c r="AJ419" s="26"/>
      <c r="AK419" s="26"/>
      <c r="AL419" s="26"/>
    </row>
    <row r="420" spans="1:38" customFormat="1" ht="12.75" customHeight="1" x14ac:dyDescent="0.2">
      <c r="A420" s="1"/>
      <c r="B420" s="3"/>
      <c r="C420" s="3" t="s">
        <v>55</v>
      </c>
      <c r="D420" s="3"/>
      <c r="E420" s="13"/>
      <c r="F420" s="1"/>
      <c r="G420" s="131"/>
      <c r="H420" s="2" t="s">
        <v>56</v>
      </c>
      <c r="I420" s="99"/>
      <c r="J420" s="550" t="s">
        <v>264</v>
      </c>
      <c r="K420" s="551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4"/>
      <c r="AJ420" s="3"/>
      <c r="AK420" s="1"/>
      <c r="AL420" s="3"/>
    </row>
    <row r="421" spans="1:38" customFormat="1" ht="12.75" customHeight="1" x14ac:dyDescent="0.2">
      <c r="A421" s="1"/>
      <c r="B421" s="3"/>
      <c r="C421" s="3"/>
      <c r="D421" s="3"/>
      <c r="E421" s="13"/>
      <c r="F421" s="1"/>
      <c r="G421" s="131"/>
      <c r="H421" s="14"/>
      <c r="I421" s="100"/>
      <c r="J421" s="106"/>
      <c r="K421" s="67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4"/>
      <c r="AJ421" s="3"/>
      <c r="AK421" s="1"/>
      <c r="AL421" s="3"/>
    </row>
    <row r="422" spans="1:38" customFormat="1" ht="12.75" customHeight="1" thickBot="1" x14ac:dyDescent="0.25">
      <c r="A422" s="164"/>
      <c r="B422" s="165">
        <v>1</v>
      </c>
      <c r="C422" s="165">
        <v>2</v>
      </c>
      <c r="D422" s="165">
        <v>3</v>
      </c>
      <c r="E422" s="166">
        <v>4</v>
      </c>
      <c r="F422" s="167">
        <v>5</v>
      </c>
      <c r="G422" s="168"/>
      <c r="H422" s="167">
        <v>7</v>
      </c>
      <c r="I422" s="169">
        <v>8</v>
      </c>
      <c r="J422" s="304">
        <v>9</v>
      </c>
      <c r="K422" s="305">
        <v>10</v>
      </c>
      <c r="L422" s="165">
        <v>11</v>
      </c>
      <c r="M422" s="165" t="s">
        <v>1</v>
      </c>
      <c r="N422" s="165">
        <v>12</v>
      </c>
      <c r="O422" s="165">
        <v>13</v>
      </c>
      <c r="P422" s="165">
        <v>14</v>
      </c>
      <c r="Q422" s="165">
        <v>15</v>
      </c>
      <c r="R422" s="167" t="s">
        <v>2</v>
      </c>
      <c r="S422" s="170"/>
      <c r="T422" s="164"/>
      <c r="U422" s="165">
        <v>16</v>
      </c>
      <c r="V422" s="165">
        <v>17</v>
      </c>
      <c r="W422" s="165">
        <v>18</v>
      </c>
      <c r="X422" s="165">
        <v>19</v>
      </c>
      <c r="Y422" s="165">
        <v>20</v>
      </c>
      <c r="Z422" s="165" t="s">
        <v>3</v>
      </c>
      <c r="AA422" s="165">
        <v>21</v>
      </c>
      <c r="AB422" s="165">
        <v>22</v>
      </c>
      <c r="AC422" s="165">
        <v>23</v>
      </c>
      <c r="AD422" s="165">
        <v>24</v>
      </c>
      <c r="AE422" s="165">
        <v>25</v>
      </c>
      <c r="AF422" s="165">
        <v>26</v>
      </c>
      <c r="AG422" s="165">
        <v>27</v>
      </c>
      <c r="AH422" s="165">
        <v>28</v>
      </c>
      <c r="AI422" s="171">
        <v>29</v>
      </c>
      <c r="AJ422" s="165">
        <v>30</v>
      </c>
      <c r="AK422" s="167">
        <v>31</v>
      </c>
      <c r="AL422" s="170"/>
    </row>
    <row r="423" spans="1:38" s="4" customFormat="1" ht="12.75" customHeight="1" thickTop="1" x14ac:dyDescent="0.2">
      <c r="A423" s="1"/>
      <c r="B423" s="89" t="s">
        <v>4</v>
      </c>
      <c r="C423" s="101"/>
      <c r="D423" s="89" t="s">
        <v>5</v>
      </c>
      <c r="E423" s="89" t="s">
        <v>6</v>
      </c>
      <c r="F423" s="88" t="s">
        <v>7</v>
      </c>
      <c r="G423" s="132"/>
      <c r="H423" s="88"/>
      <c r="I423" s="103"/>
      <c r="J423" s="89"/>
      <c r="K423" s="88"/>
      <c r="L423" s="89"/>
      <c r="M423" s="89"/>
      <c r="N423" s="89"/>
      <c r="O423" s="104"/>
      <c r="P423" s="163"/>
      <c r="Q423" s="107" t="s">
        <v>272</v>
      </c>
      <c r="R423" s="160" t="s">
        <v>273</v>
      </c>
      <c r="S423" s="106"/>
      <c r="T423" s="67"/>
      <c r="U423" s="542" t="s">
        <v>265</v>
      </c>
      <c r="V423" s="543"/>
      <c r="W423" s="543"/>
      <c r="X423" s="543"/>
      <c r="Y423" s="544"/>
      <c r="Z423" s="89" t="s">
        <v>10</v>
      </c>
      <c r="AA423" s="89" t="s">
        <v>11</v>
      </c>
      <c r="AB423" s="89" t="s">
        <v>205</v>
      </c>
      <c r="AC423" s="89" t="s">
        <v>12</v>
      </c>
      <c r="AD423" s="89" t="s">
        <v>13</v>
      </c>
      <c r="AE423" s="89" t="s">
        <v>14</v>
      </c>
      <c r="AF423" s="89"/>
      <c r="AG423" s="89"/>
      <c r="AH423" s="104"/>
      <c r="AI423" s="105"/>
      <c r="AJ423" s="89" t="s">
        <v>15</v>
      </c>
      <c r="AK423" s="88" t="s">
        <v>7</v>
      </c>
      <c r="AL423" s="3"/>
    </row>
    <row r="424" spans="1:38" s="4" customFormat="1" ht="12.75" customHeight="1" x14ac:dyDescent="0.2">
      <c r="A424" s="1"/>
      <c r="B424" s="89" t="s">
        <v>8</v>
      </c>
      <c r="C424" s="89" t="s">
        <v>16</v>
      </c>
      <c r="D424" s="89" t="s">
        <v>17</v>
      </c>
      <c r="E424" s="89" t="s">
        <v>8</v>
      </c>
      <c r="F424" s="88" t="s">
        <v>18</v>
      </c>
      <c r="G424" s="132" t="s">
        <v>19</v>
      </c>
      <c r="H424" s="88" t="s">
        <v>20</v>
      </c>
      <c r="I424" s="103" t="s">
        <v>242</v>
      </c>
      <c r="J424" s="89" t="s">
        <v>21</v>
      </c>
      <c r="K424" s="88" t="s">
        <v>22</v>
      </c>
      <c r="L424" s="107" t="s">
        <v>235</v>
      </c>
      <c r="M424" s="107" t="s">
        <v>236</v>
      </c>
      <c r="N424" s="107" t="s">
        <v>237</v>
      </c>
      <c r="O424" s="104"/>
      <c r="P424" s="158" t="s">
        <v>23</v>
      </c>
      <c r="Q424" s="107" t="s">
        <v>8</v>
      </c>
      <c r="R424" s="160" t="s">
        <v>8</v>
      </c>
      <c r="S424" s="106"/>
      <c r="T424" s="67"/>
      <c r="U424" s="89" t="s">
        <v>25</v>
      </c>
      <c r="V424" s="89" t="s">
        <v>26</v>
      </c>
      <c r="W424" s="101" t="s">
        <v>27</v>
      </c>
      <c r="X424" s="89" t="s">
        <v>28</v>
      </c>
      <c r="Y424" s="89" t="s">
        <v>136</v>
      </c>
      <c r="Z424" s="89" t="s">
        <v>261</v>
      </c>
      <c r="AA424" s="89" t="s">
        <v>137</v>
      </c>
      <c r="AB424" s="89" t="s">
        <v>204</v>
      </c>
      <c r="AC424" s="89" t="s">
        <v>30</v>
      </c>
      <c r="AD424" s="89" t="s">
        <v>140</v>
      </c>
      <c r="AE424" s="89" t="s">
        <v>31</v>
      </c>
      <c r="AF424" s="89" t="s">
        <v>32</v>
      </c>
      <c r="AG424" s="89" t="s">
        <v>206</v>
      </c>
      <c r="AH424" s="104" t="s">
        <v>16</v>
      </c>
      <c r="AI424" s="102" t="s">
        <v>34</v>
      </c>
      <c r="AJ424" s="89" t="s">
        <v>35</v>
      </c>
      <c r="AK424" s="88" t="s">
        <v>18</v>
      </c>
      <c r="AL424" s="3"/>
    </row>
    <row r="425" spans="1:38" s="4" customFormat="1" ht="12.75" customHeight="1" thickBot="1" x14ac:dyDescent="0.25">
      <c r="A425" s="6"/>
      <c r="B425" s="90" t="s">
        <v>36</v>
      </c>
      <c r="C425" s="90" t="s">
        <v>37</v>
      </c>
      <c r="D425" s="90" t="s">
        <v>38</v>
      </c>
      <c r="E425" s="90" t="s">
        <v>39</v>
      </c>
      <c r="F425" s="108" t="s">
        <v>40</v>
      </c>
      <c r="G425" s="133"/>
      <c r="H425" s="108"/>
      <c r="I425" s="109" t="s">
        <v>41</v>
      </c>
      <c r="J425" s="90"/>
      <c r="K425" s="108"/>
      <c r="L425" s="110"/>
      <c r="M425" s="110"/>
      <c r="N425" s="110" t="s">
        <v>238</v>
      </c>
      <c r="O425" s="111"/>
      <c r="P425" s="159"/>
      <c r="Q425" s="161" t="s">
        <v>24</v>
      </c>
      <c r="R425" s="162" t="s">
        <v>24</v>
      </c>
      <c r="S425" s="113"/>
      <c r="T425" s="78"/>
      <c r="U425" s="90" t="s">
        <v>42</v>
      </c>
      <c r="V425" s="90" t="s">
        <v>43</v>
      </c>
      <c r="W425" s="90"/>
      <c r="X425" s="90" t="s">
        <v>44</v>
      </c>
      <c r="Y425" s="90" t="s">
        <v>30</v>
      </c>
      <c r="Z425" s="90" t="s">
        <v>30</v>
      </c>
      <c r="AA425" s="90" t="s">
        <v>138</v>
      </c>
      <c r="AB425" s="90" t="s">
        <v>15</v>
      </c>
      <c r="AC425" s="90" t="s">
        <v>139</v>
      </c>
      <c r="AD425" s="90" t="s">
        <v>141</v>
      </c>
      <c r="AE425" s="90" t="s">
        <v>47</v>
      </c>
      <c r="AF425" s="90" t="s">
        <v>48</v>
      </c>
      <c r="AG425" s="90" t="s">
        <v>15</v>
      </c>
      <c r="AH425" s="111" t="s">
        <v>30</v>
      </c>
      <c r="AI425" s="112"/>
      <c r="AJ425" s="90" t="s">
        <v>49</v>
      </c>
      <c r="AK425" s="108" t="s">
        <v>189</v>
      </c>
      <c r="AL425" s="7"/>
    </row>
    <row r="426" spans="1:38" s="301" customFormat="1" ht="12.75" customHeight="1" thickTop="1" x14ac:dyDescent="0.2">
      <c r="A426" s="331"/>
      <c r="B426" s="363">
        <f>B413</f>
        <v>0</v>
      </c>
      <c r="C426" s="363">
        <f>C413</f>
        <v>0</v>
      </c>
      <c r="D426" s="363">
        <f>D413</f>
        <v>0</v>
      </c>
      <c r="E426" s="363">
        <f>E413</f>
        <v>0</v>
      </c>
      <c r="F426" s="362">
        <f>F413</f>
        <v>0</v>
      </c>
      <c r="G426" s="134" t="str">
        <f>G7</f>
        <v>MAY</v>
      </c>
      <c r="H426" s="334" t="s">
        <v>58</v>
      </c>
      <c r="I426" s="412"/>
      <c r="J426" s="397">
        <f t="shared" ref="J426:R426" si="54">J413</f>
        <v>0</v>
      </c>
      <c r="K426" s="362">
        <f t="shared" si="54"/>
        <v>0</v>
      </c>
      <c r="L426" s="363">
        <f t="shared" si="54"/>
        <v>0</v>
      </c>
      <c r="M426" s="363">
        <f t="shared" si="54"/>
        <v>0</v>
      </c>
      <c r="N426" s="363">
        <f t="shared" si="54"/>
        <v>0</v>
      </c>
      <c r="O426" s="361">
        <f t="shared" si="54"/>
        <v>0</v>
      </c>
      <c r="P426" s="394">
        <f t="shared" si="54"/>
        <v>0</v>
      </c>
      <c r="Q426" s="363">
        <f t="shared" si="54"/>
        <v>0</v>
      </c>
      <c r="R426" s="362">
        <f t="shared" si="54"/>
        <v>0</v>
      </c>
      <c r="S426" s="332"/>
      <c r="T426" s="331"/>
      <c r="U426" s="363">
        <f t="shared" ref="U426:AH426" si="55">U413</f>
        <v>0</v>
      </c>
      <c r="V426" s="363">
        <f t="shared" si="55"/>
        <v>0</v>
      </c>
      <c r="W426" s="363">
        <f t="shared" si="55"/>
        <v>0</v>
      </c>
      <c r="X426" s="363">
        <f t="shared" si="55"/>
        <v>0</v>
      </c>
      <c r="Y426" s="363">
        <f t="shared" si="55"/>
        <v>0</v>
      </c>
      <c r="Z426" s="363">
        <f t="shared" si="55"/>
        <v>0</v>
      </c>
      <c r="AA426" s="363">
        <f t="shared" si="55"/>
        <v>0</v>
      </c>
      <c r="AB426" s="363">
        <f t="shared" si="55"/>
        <v>0</v>
      </c>
      <c r="AC426" s="363">
        <f t="shared" si="55"/>
        <v>0</v>
      </c>
      <c r="AD426" s="363">
        <f t="shared" si="55"/>
        <v>0</v>
      </c>
      <c r="AE426" s="363">
        <f t="shared" si="55"/>
        <v>0</v>
      </c>
      <c r="AF426" s="363">
        <f t="shared" si="55"/>
        <v>0</v>
      </c>
      <c r="AG426" s="363">
        <f t="shared" si="55"/>
        <v>0</v>
      </c>
      <c r="AH426" s="361">
        <f t="shared" si="55"/>
        <v>0</v>
      </c>
      <c r="AI426" s="333"/>
      <c r="AJ426" s="363">
        <f>AJ413</f>
        <v>0</v>
      </c>
      <c r="AK426" s="362">
        <f>AK413</f>
        <v>0</v>
      </c>
      <c r="AL426" s="332"/>
    </row>
    <row r="427" spans="1:38" s="21" customFormat="1" ht="12.75" customHeight="1" x14ac:dyDescent="0.2">
      <c r="A427" s="8">
        <v>1</v>
      </c>
      <c r="B427" s="400"/>
      <c r="C427" s="400"/>
      <c r="D427" s="400"/>
      <c r="E427" s="400"/>
      <c r="F427" s="401"/>
      <c r="G427" s="471"/>
      <c r="H427" s="477"/>
      <c r="I427" s="472"/>
      <c r="J427" s="363">
        <f t="shared" ref="J427:J457" si="56">SUM(B427:F427)</f>
        <v>0</v>
      </c>
      <c r="K427" s="362">
        <f t="shared" ref="K427:K457" si="57">SUM(U427:AK427)-SUM(L427:R427)</f>
        <v>0</v>
      </c>
      <c r="L427" s="400"/>
      <c r="M427" s="400"/>
      <c r="N427" s="400"/>
      <c r="O427" s="406"/>
      <c r="P427" s="409"/>
      <c r="Q427" s="400"/>
      <c r="R427" s="401"/>
      <c r="S427" s="16" t="s">
        <v>59</v>
      </c>
      <c r="T427" s="8">
        <v>1</v>
      </c>
      <c r="U427" s="400"/>
      <c r="V427" s="400"/>
      <c r="W427" s="400"/>
      <c r="X427" s="400"/>
      <c r="Y427" s="400"/>
      <c r="Z427" s="400"/>
      <c r="AA427" s="400"/>
      <c r="AB427" s="400"/>
      <c r="AC427" s="400"/>
      <c r="AD427" s="400"/>
      <c r="AE427" s="400"/>
      <c r="AF427" s="400"/>
      <c r="AG427" s="400"/>
      <c r="AH427" s="406"/>
      <c r="AI427" s="477"/>
      <c r="AJ427" s="400"/>
      <c r="AK427" s="401"/>
      <c r="AL427" s="16" t="s">
        <v>59</v>
      </c>
    </row>
    <row r="428" spans="1:38" s="21" customFormat="1" ht="12.75" customHeight="1" x14ac:dyDescent="0.2">
      <c r="A428" s="8">
        <v>2</v>
      </c>
      <c r="B428" s="400"/>
      <c r="C428" s="400"/>
      <c r="D428" s="400"/>
      <c r="E428" s="400"/>
      <c r="F428" s="401"/>
      <c r="G428" s="471"/>
      <c r="H428" s="477"/>
      <c r="I428" s="472"/>
      <c r="J428" s="363">
        <f t="shared" si="56"/>
        <v>0</v>
      </c>
      <c r="K428" s="362">
        <f t="shared" si="57"/>
        <v>0</v>
      </c>
      <c r="L428" s="400"/>
      <c r="M428" s="400"/>
      <c r="N428" s="400"/>
      <c r="O428" s="406"/>
      <c r="P428" s="409"/>
      <c r="Q428" s="400"/>
      <c r="R428" s="401"/>
      <c r="S428" s="16" t="s">
        <v>60</v>
      </c>
      <c r="T428" s="8">
        <v>2</v>
      </c>
      <c r="U428" s="400"/>
      <c r="V428" s="400"/>
      <c r="W428" s="400"/>
      <c r="X428" s="400"/>
      <c r="Y428" s="400"/>
      <c r="Z428" s="400"/>
      <c r="AA428" s="400"/>
      <c r="AB428" s="400"/>
      <c r="AC428" s="400"/>
      <c r="AD428" s="400"/>
      <c r="AE428" s="400"/>
      <c r="AF428" s="400"/>
      <c r="AG428" s="400"/>
      <c r="AH428" s="406"/>
      <c r="AI428" s="477"/>
      <c r="AJ428" s="400"/>
      <c r="AK428" s="401"/>
      <c r="AL428" s="16" t="s">
        <v>60</v>
      </c>
    </row>
    <row r="429" spans="1:38" s="21" customFormat="1" ht="12.75" customHeight="1" x14ac:dyDescent="0.2">
      <c r="A429" s="8">
        <v>3</v>
      </c>
      <c r="B429" s="400"/>
      <c r="C429" s="400"/>
      <c r="D429" s="400"/>
      <c r="E429" s="400"/>
      <c r="F429" s="401"/>
      <c r="G429" s="471"/>
      <c r="H429" s="477"/>
      <c r="I429" s="472"/>
      <c r="J429" s="363">
        <f t="shared" si="56"/>
        <v>0</v>
      </c>
      <c r="K429" s="362">
        <f t="shared" si="57"/>
        <v>0</v>
      </c>
      <c r="L429" s="400"/>
      <c r="M429" s="400"/>
      <c r="N429" s="400"/>
      <c r="O429" s="406"/>
      <c r="P429" s="409"/>
      <c r="Q429" s="400"/>
      <c r="R429" s="401"/>
      <c r="S429" s="16" t="s">
        <v>61</v>
      </c>
      <c r="T429" s="8">
        <v>3</v>
      </c>
      <c r="U429" s="400"/>
      <c r="V429" s="400"/>
      <c r="W429" s="400"/>
      <c r="X429" s="400"/>
      <c r="Y429" s="400"/>
      <c r="Z429" s="400"/>
      <c r="AA429" s="400"/>
      <c r="AB429" s="400"/>
      <c r="AC429" s="400"/>
      <c r="AD429" s="400"/>
      <c r="AE429" s="400"/>
      <c r="AF429" s="400"/>
      <c r="AG429" s="400"/>
      <c r="AH429" s="406"/>
      <c r="AI429" s="477"/>
      <c r="AJ429" s="400"/>
      <c r="AK429" s="401"/>
      <c r="AL429" s="16" t="s">
        <v>61</v>
      </c>
    </row>
    <row r="430" spans="1:38" s="21" customFormat="1" ht="12.75" customHeight="1" x14ac:dyDescent="0.2">
      <c r="A430" s="8">
        <v>4</v>
      </c>
      <c r="B430" s="400"/>
      <c r="C430" s="400"/>
      <c r="D430" s="400"/>
      <c r="E430" s="400"/>
      <c r="F430" s="401"/>
      <c r="G430" s="471"/>
      <c r="H430" s="477"/>
      <c r="I430" s="472"/>
      <c r="J430" s="363">
        <f t="shared" si="56"/>
        <v>0</v>
      </c>
      <c r="K430" s="362">
        <f t="shared" si="57"/>
        <v>0</v>
      </c>
      <c r="L430" s="400"/>
      <c r="M430" s="400"/>
      <c r="N430" s="400"/>
      <c r="O430" s="406"/>
      <c r="P430" s="409"/>
      <c r="Q430" s="400"/>
      <c r="R430" s="401"/>
      <c r="S430" s="16" t="s">
        <v>62</v>
      </c>
      <c r="T430" s="8">
        <v>4</v>
      </c>
      <c r="U430" s="400"/>
      <c r="V430" s="400"/>
      <c r="W430" s="400"/>
      <c r="X430" s="400"/>
      <c r="Y430" s="400"/>
      <c r="Z430" s="400"/>
      <c r="AA430" s="400"/>
      <c r="AB430" s="400"/>
      <c r="AC430" s="400"/>
      <c r="AD430" s="400"/>
      <c r="AE430" s="400"/>
      <c r="AF430" s="400"/>
      <c r="AG430" s="400"/>
      <c r="AH430" s="406"/>
      <c r="AI430" s="477"/>
      <c r="AJ430" s="400"/>
      <c r="AK430" s="401"/>
      <c r="AL430" s="16" t="s">
        <v>62</v>
      </c>
    </row>
    <row r="431" spans="1:38" s="21" customFormat="1" ht="12.75" customHeight="1" x14ac:dyDescent="0.2">
      <c r="A431" s="8">
        <v>5</v>
      </c>
      <c r="B431" s="400"/>
      <c r="C431" s="400"/>
      <c r="D431" s="400"/>
      <c r="E431" s="400"/>
      <c r="F431" s="401"/>
      <c r="G431" s="471"/>
      <c r="H431" s="477"/>
      <c r="I431" s="472"/>
      <c r="J431" s="363">
        <f t="shared" si="56"/>
        <v>0</v>
      </c>
      <c r="K431" s="362">
        <f t="shared" si="57"/>
        <v>0</v>
      </c>
      <c r="L431" s="400"/>
      <c r="M431" s="400"/>
      <c r="N431" s="400"/>
      <c r="O431" s="406"/>
      <c r="P431" s="409"/>
      <c r="Q431" s="400"/>
      <c r="R431" s="401"/>
      <c r="S431" s="16" t="s">
        <v>63</v>
      </c>
      <c r="T431" s="8">
        <v>5</v>
      </c>
      <c r="U431" s="400"/>
      <c r="V431" s="400"/>
      <c r="W431" s="400"/>
      <c r="X431" s="400"/>
      <c r="Y431" s="400"/>
      <c r="Z431" s="400"/>
      <c r="AA431" s="400"/>
      <c r="AB431" s="400"/>
      <c r="AC431" s="400"/>
      <c r="AD431" s="400"/>
      <c r="AE431" s="400"/>
      <c r="AF431" s="400"/>
      <c r="AG431" s="400"/>
      <c r="AH431" s="406"/>
      <c r="AI431" s="477"/>
      <c r="AJ431" s="400"/>
      <c r="AK431" s="401"/>
      <c r="AL431" s="16" t="s">
        <v>63</v>
      </c>
    </row>
    <row r="432" spans="1:38" s="21" customFormat="1" ht="12.75" customHeight="1" x14ac:dyDescent="0.2">
      <c r="A432" s="17">
        <v>6</v>
      </c>
      <c r="B432" s="402"/>
      <c r="C432" s="402"/>
      <c r="D432" s="402"/>
      <c r="E432" s="402"/>
      <c r="F432" s="403"/>
      <c r="G432" s="473"/>
      <c r="H432" s="478"/>
      <c r="I432" s="474"/>
      <c r="J432" s="363">
        <f t="shared" si="56"/>
        <v>0</v>
      </c>
      <c r="K432" s="362">
        <f t="shared" si="57"/>
        <v>0</v>
      </c>
      <c r="L432" s="402"/>
      <c r="M432" s="402"/>
      <c r="N432" s="402"/>
      <c r="O432" s="407"/>
      <c r="P432" s="410"/>
      <c r="Q432" s="402"/>
      <c r="R432" s="403"/>
      <c r="S432" s="18" t="s">
        <v>64</v>
      </c>
      <c r="T432" s="17">
        <v>6</v>
      </c>
      <c r="U432" s="402"/>
      <c r="V432" s="402"/>
      <c r="W432" s="402"/>
      <c r="X432" s="402"/>
      <c r="Y432" s="402"/>
      <c r="Z432" s="402"/>
      <c r="AA432" s="402"/>
      <c r="AB432" s="402"/>
      <c r="AC432" s="402"/>
      <c r="AD432" s="402"/>
      <c r="AE432" s="402"/>
      <c r="AF432" s="402"/>
      <c r="AG432" s="402"/>
      <c r="AH432" s="407"/>
      <c r="AI432" s="478"/>
      <c r="AJ432" s="402"/>
      <c r="AK432" s="403"/>
      <c r="AL432" s="18" t="s">
        <v>64</v>
      </c>
    </row>
    <row r="433" spans="1:38" s="21" customFormat="1" ht="12.75" customHeight="1" x14ac:dyDescent="0.2">
      <c r="A433" s="8">
        <v>7</v>
      </c>
      <c r="B433" s="400"/>
      <c r="C433" s="400"/>
      <c r="D433" s="400"/>
      <c r="E433" s="400"/>
      <c r="F433" s="401"/>
      <c r="G433" s="471"/>
      <c r="H433" s="477"/>
      <c r="I433" s="472"/>
      <c r="J433" s="363">
        <f t="shared" si="56"/>
        <v>0</v>
      </c>
      <c r="K433" s="362">
        <f t="shared" si="57"/>
        <v>0</v>
      </c>
      <c r="L433" s="400"/>
      <c r="M433" s="400"/>
      <c r="N433" s="400"/>
      <c r="O433" s="406"/>
      <c r="P433" s="409"/>
      <c r="Q433" s="400"/>
      <c r="R433" s="401"/>
      <c r="S433" s="16" t="s">
        <v>65</v>
      </c>
      <c r="T433" s="8">
        <v>7</v>
      </c>
      <c r="U433" s="400"/>
      <c r="V433" s="400"/>
      <c r="W433" s="400"/>
      <c r="X433" s="400"/>
      <c r="Y433" s="400"/>
      <c r="Z433" s="400"/>
      <c r="AA433" s="400"/>
      <c r="AB433" s="400"/>
      <c r="AC433" s="400"/>
      <c r="AD433" s="400"/>
      <c r="AE433" s="400"/>
      <c r="AF433" s="400"/>
      <c r="AG433" s="400"/>
      <c r="AH433" s="406"/>
      <c r="AI433" s="477"/>
      <c r="AJ433" s="400"/>
      <c r="AK433" s="401"/>
      <c r="AL433" s="16" t="s">
        <v>65</v>
      </c>
    </row>
    <row r="434" spans="1:38" s="21" customFormat="1" ht="12.75" customHeight="1" x14ac:dyDescent="0.2">
      <c r="A434" s="8">
        <v>8</v>
      </c>
      <c r="B434" s="400"/>
      <c r="C434" s="400"/>
      <c r="D434" s="400"/>
      <c r="E434" s="400"/>
      <c r="F434" s="401"/>
      <c r="G434" s="471"/>
      <c r="H434" s="477"/>
      <c r="I434" s="472"/>
      <c r="J434" s="363">
        <f t="shared" si="56"/>
        <v>0</v>
      </c>
      <c r="K434" s="362">
        <f t="shared" si="57"/>
        <v>0</v>
      </c>
      <c r="L434" s="400"/>
      <c r="M434" s="400"/>
      <c r="N434" s="400"/>
      <c r="O434" s="406"/>
      <c r="P434" s="409"/>
      <c r="Q434" s="400"/>
      <c r="R434" s="401"/>
      <c r="S434" s="16" t="s">
        <v>66</v>
      </c>
      <c r="T434" s="8">
        <v>8</v>
      </c>
      <c r="U434" s="400"/>
      <c r="V434" s="400"/>
      <c r="W434" s="400"/>
      <c r="X434" s="400"/>
      <c r="Y434" s="400"/>
      <c r="Z434" s="400"/>
      <c r="AA434" s="400"/>
      <c r="AB434" s="400"/>
      <c r="AC434" s="400"/>
      <c r="AD434" s="400"/>
      <c r="AE434" s="400"/>
      <c r="AF434" s="400"/>
      <c r="AG434" s="400"/>
      <c r="AH434" s="406"/>
      <c r="AI434" s="477"/>
      <c r="AJ434" s="400"/>
      <c r="AK434" s="401"/>
      <c r="AL434" s="16" t="s">
        <v>66</v>
      </c>
    </row>
    <row r="435" spans="1:38" s="21" customFormat="1" ht="12.75" customHeight="1" x14ac:dyDescent="0.2">
      <c r="A435" s="8">
        <v>9</v>
      </c>
      <c r="B435" s="400"/>
      <c r="C435" s="400"/>
      <c r="D435" s="400"/>
      <c r="E435" s="400"/>
      <c r="F435" s="401"/>
      <c r="G435" s="471"/>
      <c r="H435" s="477"/>
      <c r="I435" s="472"/>
      <c r="J435" s="363">
        <f t="shared" si="56"/>
        <v>0</v>
      </c>
      <c r="K435" s="362">
        <f t="shared" si="57"/>
        <v>0</v>
      </c>
      <c r="L435" s="400"/>
      <c r="M435" s="400"/>
      <c r="N435" s="400"/>
      <c r="O435" s="406"/>
      <c r="P435" s="409"/>
      <c r="Q435" s="400"/>
      <c r="R435" s="401"/>
      <c r="S435" s="16" t="s">
        <v>67</v>
      </c>
      <c r="T435" s="8">
        <v>9</v>
      </c>
      <c r="U435" s="400"/>
      <c r="V435" s="400"/>
      <c r="W435" s="400"/>
      <c r="X435" s="400"/>
      <c r="Y435" s="400"/>
      <c r="Z435" s="400"/>
      <c r="AA435" s="400"/>
      <c r="AB435" s="400"/>
      <c r="AC435" s="400"/>
      <c r="AD435" s="400"/>
      <c r="AE435" s="400"/>
      <c r="AF435" s="400"/>
      <c r="AG435" s="400"/>
      <c r="AH435" s="406"/>
      <c r="AI435" s="477"/>
      <c r="AJ435" s="400"/>
      <c r="AK435" s="401"/>
      <c r="AL435" s="16" t="s">
        <v>67</v>
      </c>
    </row>
    <row r="436" spans="1:38" s="21" customFormat="1" ht="12.75" customHeight="1" x14ac:dyDescent="0.2">
      <c r="A436" s="8">
        <v>10</v>
      </c>
      <c r="B436" s="400"/>
      <c r="C436" s="400"/>
      <c r="D436" s="400"/>
      <c r="E436" s="400"/>
      <c r="F436" s="401"/>
      <c r="G436" s="471"/>
      <c r="H436" s="477"/>
      <c r="I436" s="472"/>
      <c r="J436" s="363">
        <f t="shared" si="56"/>
        <v>0</v>
      </c>
      <c r="K436" s="362">
        <f t="shared" si="57"/>
        <v>0</v>
      </c>
      <c r="L436" s="400"/>
      <c r="M436" s="400"/>
      <c r="N436" s="400"/>
      <c r="O436" s="406"/>
      <c r="P436" s="409"/>
      <c r="Q436" s="400"/>
      <c r="R436" s="401"/>
      <c r="S436" s="16" t="s">
        <v>68</v>
      </c>
      <c r="T436" s="8">
        <v>10</v>
      </c>
      <c r="U436" s="400"/>
      <c r="V436" s="400"/>
      <c r="W436" s="400"/>
      <c r="X436" s="400"/>
      <c r="Y436" s="400"/>
      <c r="Z436" s="400"/>
      <c r="AA436" s="400"/>
      <c r="AB436" s="400"/>
      <c r="AC436" s="400"/>
      <c r="AD436" s="400"/>
      <c r="AE436" s="400"/>
      <c r="AF436" s="400"/>
      <c r="AG436" s="400"/>
      <c r="AH436" s="406"/>
      <c r="AI436" s="477"/>
      <c r="AJ436" s="400"/>
      <c r="AK436" s="401"/>
      <c r="AL436" s="16" t="s">
        <v>68</v>
      </c>
    </row>
    <row r="437" spans="1:38" s="21" customFormat="1" ht="12.75" customHeight="1" x14ac:dyDescent="0.2">
      <c r="A437" s="8">
        <v>11</v>
      </c>
      <c r="B437" s="400"/>
      <c r="C437" s="400"/>
      <c r="D437" s="400"/>
      <c r="E437" s="400"/>
      <c r="F437" s="401"/>
      <c r="G437" s="471"/>
      <c r="H437" s="477"/>
      <c r="I437" s="472"/>
      <c r="J437" s="363">
        <f t="shared" si="56"/>
        <v>0</v>
      </c>
      <c r="K437" s="362">
        <f t="shared" si="57"/>
        <v>0</v>
      </c>
      <c r="L437" s="400"/>
      <c r="M437" s="400"/>
      <c r="N437" s="400"/>
      <c r="O437" s="406"/>
      <c r="P437" s="409"/>
      <c r="Q437" s="400"/>
      <c r="R437" s="401"/>
      <c r="S437" s="16" t="s">
        <v>69</v>
      </c>
      <c r="T437" s="8">
        <v>11</v>
      </c>
      <c r="U437" s="400"/>
      <c r="V437" s="400"/>
      <c r="W437" s="400"/>
      <c r="X437" s="400"/>
      <c r="Y437" s="400"/>
      <c r="Z437" s="400"/>
      <c r="AA437" s="400"/>
      <c r="AB437" s="400"/>
      <c r="AC437" s="400"/>
      <c r="AD437" s="400"/>
      <c r="AE437" s="400"/>
      <c r="AF437" s="400"/>
      <c r="AG437" s="400"/>
      <c r="AH437" s="406"/>
      <c r="AI437" s="477"/>
      <c r="AJ437" s="400"/>
      <c r="AK437" s="401"/>
      <c r="AL437" s="16" t="s">
        <v>69</v>
      </c>
    </row>
    <row r="438" spans="1:38" s="21" customFormat="1" ht="12.75" customHeight="1" x14ac:dyDescent="0.2">
      <c r="A438" s="8">
        <v>12</v>
      </c>
      <c r="B438" s="400"/>
      <c r="C438" s="400"/>
      <c r="D438" s="400"/>
      <c r="E438" s="400"/>
      <c r="F438" s="401"/>
      <c r="G438" s="471"/>
      <c r="H438" s="477"/>
      <c r="I438" s="472"/>
      <c r="J438" s="363">
        <f t="shared" si="56"/>
        <v>0</v>
      </c>
      <c r="K438" s="362">
        <f t="shared" si="57"/>
        <v>0</v>
      </c>
      <c r="L438" s="400"/>
      <c r="M438" s="400"/>
      <c r="N438" s="400"/>
      <c r="O438" s="406"/>
      <c r="P438" s="409"/>
      <c r="Q438" s="400"/>
      <c r="R438" s="401"/>
      <c r="S438" s="16" t="s">
        <v>70</v>
      </c>
      <c r="T438" s="8">
        <v>12</v>
      </c>
      <c r="U438" s="400"/>
      <c r="V438" s="400"/>
      <c r="W438" s="400"/>
      <c r="X438" s="400"/>
      <c r="Y438" s="400"/>
      <c r="Z438" s="400"/>
      <c r="AA438" s="400"/>
      <c r="AB438" s="400"/>
      <c r="AC438" s="400"/>
      <c r="AD438" s="400"/>
      <c r="AE438" s="400"/>
      <c r="AF438" s="400"/>
      <c r="AG438" s="400"/>
      <c r="AH438" s="406"/>
      <c r="AI438" s="477"/>
      <c r="AJ438" s="400"/>
      <c r="AK438" s="401"/>
      <c r="AL438" s="16" t="s">
        <v>70</v>
      </c>
    </row>
    <row r="439" spans="1:38" s="21" customFormat="1" ht="12.75" customHeight="1" x14ac:dyDescent="0.2">
      <c r="A439" s="8">
        <v>13</v>
      </c>
      <c r="B439" s="400"/>
      <c r="C439" s="400"/>
      <c r="D439" s="400"/>
      <c r="E439" s="400"/>
      <c r="F439" s="401"/>
      <c r="G439" s="471"/>
      <c r="H439" s="477"/>
      <c r="I439" s="472"/>
      <c r="J439" s="363">
        <f t="shared" si="56"/>
        <v>0</v>
      </c>
      <c r="K439" s="362">
        <f t="shared" si="57"/>
        <v>0</v>
      </c>
      <c r="L439" s="400"/>
      <c r="M439" s="400"/>
      <c r="N439" s="400"/>
      <c r="O439" s="406"/>
      <c r="P439" s="409"/>
      <c r="Q439" s="400"/>
      <c r="R439" s="401"/>
      <c r="S439" s="16" t="s">
        <v>71</v>
      </c>
      <c r="T439" s="8">
        <v>13</v>
      </c>
      <c r="U439" s="400"/>
      <c r="V439" s="400"/>
      <c r="W439" s="400"/>
      <c r="X439" s="400"/>
      <c r="Y439" s="400"/>
      <c r="Z439" s="400"/>
      <c r="AA439" s="400"/>
      <c r="AB439" s="400"/>
      <c r="AC439" s="400"/>
      <c r="AD439" s="400"/>
      <c r="AE439" s="400"/>
      <c r="AF439" s="400"/>
      <c r="AG439" s="400"/>
      <c r="AH439" s="406"/>
      <c r="AI439" s="477"/>
      <c r="AJ439" s="400"/>
      <c r="AK439" s="401"/>
      <c r="AL439" s="16" t="s">
        <v>71</v>
      </c>
    </row>
    <row r="440" spans="1:38" s="21" customFormat="1" ht="12.75" customHeight="1" x14ac:dyDescent="0.2">
      <c r="A440" s="8">
        <v>14</v>
      </c>
      <c r="B440" s="400"/>
      <c r="C440" s="400"/>
      <c r="D440" s="400"/>
      <c r="E440" s="400"/>
      <c r="F440" s="401"/>
      <c r="G440" s="471"/>
      <c r="H440" s="477"/>
      <c r="I440" s="472"/>
      <c r="J440" s="363">
        <f t="shared" si="56"/>
        <v>0</v>
      </c>
      <c r="K440" s="362">
        <f t="shared" si="57"/>
        <v>0</v>
      </c>
      <c r="L440" s="400"/>
      <c r="M440" s="400"/>
      <c r="N440" s="400"/>
      <c r="O440" s="406"/>
      <c r="P440" s="409"/>
      <c r="Q440" s="400"/>
      <c r="R440" s="401"/>
      <c r="S440" s="16" t="s">
        <v>72</v>
      </c>
      <c r="T440" s="8">
        <v>14</v>
      </c>
      <c r="U440" s="400"/>
      <c r="V440" s="400"/>
      <c r="W440" s="400"/>
      <c r="X440" s="400"/>
      <c r="Y440" s="400"/>
      <c r="Z440" s="400"/>
      <c r="AA440" s="400"/>
      <c r="AB440" s="400"/>
      <c r="AC440" s="400"/>
      <c r="AD440" s="400"/>
      <c r="AE440" s="400"/>
      <c r="AF440" s="400"/>
      <c r="AG440" s="400"/>
      <c r="AH440" s="406"/>
      <c r="AI440" s="477"/>
      <c r="AJ440" s="400"/>
      <c r="AK440" s="401"/>
      <c r="AL440" s="16" t="s">
        <v>72</v>
      </c>
    </row>
    <row r="441" spans="1:38" s="21" customFormat="1" ht="12.75" customHeight="1" x14ac:dyDescent="0.2">
      <c r="A441" s="8">
        <v>15</v>
      </c>
      <c r="B441" s="400"/>
      <c r="C441" s="400"/>
      <c r="D441" s="400"/>
      <c r="E441" s="400"/>
      <c r="F441" s="401"/>
      <c r="G441" s="471"/>
      <c r="H441" s="477"/>
      <c r="I441" s="472"/>
      <c r="J441" s="363">
        <f t="shared" si="56"/>
        <v>0</v>
      </c>
      <c r="K441" s="362">
        <f t="shared" si="57"/>
        <v>0</v>
      </c>
      <c r="L441" s="400"/>
      <c r="M441" s="400"/>
      <c r="N441" s="400"/>
      <c r="O441" s="406"/>
      <c r="P441" s="409"/>
      <c r="Q441" s="400"/>
      <c r="R441" s="401"/>
      <c r="S441" s="16" t="s">
        <v>73</v>
      </c>
      <c r="T441" s="8">
        <v>15</v>
      </c>
      <c r="U441" s="400"/>
      <c r="V441" s="400"/>
      <c r="W441" s="400"/>
      <c r="X441" s="400"/>
      <c r="Y441" s="400"/>
      <c r="Z441" s="400"/>
      <c r="AA441" s="400"/>
      <c r="AB441" s="400"/>
      <c r="AC441" s="400"/>
      <c r="AD441" s="400"/>
      <c r="AE441" s="400"/>
      <c r="AF441" s="400"/>
      <c r="AG441" s="400"/>
      <c r="AH441" s="406"/>
      <c r="AI441" s="477"/>
      <c r="AJ441" s="400"/>
      <c r="AK441" s="401"/>
      <c r="AL441" s="16" t="s">
        <v>73</v>
      </c>
    </row>
    <row r="442" spans="1:38" s="21" customFormat="1" ht="12.75" customHeight="1" x14ac:dyDescent="0.2">
      <c r="A442" s="8">
        <v>16</v>
      </c>
      <c r="B442" s="400"/>
      <c r="C442" s="400"/>
      <c r="D442" s="400"/>
      <c r="E442" s="400"/>
      <c r="F442" s="401"/>
      <c r="G442" s="471"/>
      <c r="H442" s="477"/>
      <c r="I442" s="472"/>
      <c r="J442" s="363">
        <f t="shared" si="56"/>
        <v>0</v>
      </c>
      <c r="K442" s="362">
        <f t="shared" si="57"/>
        <v>0</v>
      </c>
      <c r="L442" s="400"/>
      <c r="M442" s="400"/>
      <c r="N442" s="400"/>
      <c r="O442" s="406"/>
      <c r="P442" s="409"/>
      <c r="Q442" s="400"/>
      <c r="R442" s="401"/>
      <c r="S442" s="16" t="s">
        <v>74</v>
      </c>
      <c r="T442" s="8">
        <v>16</v>
      </c>
      <c r="U442" s="400"/>
      <c r="V442" s="400"/>
      <c r="W442" s="400"/>
      <c r="X442" s="400"/>
      <c r="Y442" s="400"/>
      <c r="Z442" s="400"/>
      <c r="AA442" s="400"/>
      <c r="AB442" s="400"/>
      <c r="AC442" s="400"/>
      <c r="AD442" s="400"/>
      <c r="AE442" s="400"/>
      <c r="AF442" s="400"/>
      <c r="AG442" s="400"/>
      <c r="AH442" s="406"/>
      <c r="AI442" s="477"/>
      <c r="AJ442" s="400"/>
      <c r="AK442" s="401"/>
      <c r="AL442" s="16" t="s">
        <v>74</v>
      </c>
    </row>
    <row r="443" spans="1:38" s="21" customFormat="1" ht="12.75" customHeight="1" x14ac:dyDescent="0.2">
      <c r="A443" s="8">
        <v>17</v>
      </c>
      <c r="B443" s="400"/>
      <c r="C443" s="400"/>
      <c r="D443" s="400"/>
      <c r="E443" s="400"/>
      <c r="F443" s="401"/>
      <c r="G443" s="471"/>
      <c r="H443" s="477"/>
      <c r="I443" s="472"/>
      <c r="J443" s="363">
        <f t="shared" si="56"/>
        <v>0</v>
      </c>
      <c r="K443" s="362">
        <f t="shared" si="57"/>
        <v>0</v>
      </c>
      <c r="L443" s="400"/>
      <c r="M443" s="400"/>
      <c r="N443" s="400"/>
      <c r="O443" s="406"/>
      <c r="P443" s="409"/>
      <c r="Q443" s="400"/>
      <c r="R443" s="401"/>
      <c r="S443" s="16" t="s">
        <v>75</v>
      </c>
      <c r="T443" s="8">
        <v>17</v>
      </c>
      <c r="U443" s="400"/>
      <c r="V443" s="400"/>
      <c r="W443" s="400"/>
      <c r="X443" s="400"/>
      <c r="Y443" s="400"/>
      <c r="Z443" s="400"/>
      <c r="AA443" s="400"/>
      <c r="AB443" s="400"/>
      <c r="AC443" s="400"/>
      <c r="AD443" s="400"/>
      <c r="AE443" s="400"/>
      <c r="AF443" s="400"/>
      <c r="AG443" s="400"/>
      <c r="AH443" s="406"/>
      <c r="AI443" s="477"/>
      <c r="AJ443" s="400"/>
      <c r="AK443" s="401"/>
      <c r="AL443" s="16" t="s">
        <v>75</v>
      </c>
    </row>
    <row r="444" spans="1:38" s="21" customFormat="1" ht="12.75" customHeight="1" x14ac:dyDescent="0.2">
      <c r="A444" s="8">
        <v>18</v>
      </c>
      <c r="B444" s="400"/>
      <c r="C444" s="400"/>
      <c r="D444" s="400"/>
      <c r="E444" s="400"/>
      <c r="F444" s="401"/>
      <c r="G444" s="471"/>
      <c r="H444" s="477"/>
      <c r="I444" s="472"/>
      <c r="J444" s="363">
        <f t="shared" si="56"/>
        <v>0</v>
      </c>
      <c r="K444" s="362">
        <f t="shared" si="57"/>
        <v>0</v>
      </c>
      <c r="L444" s="400"/>
      <c r="M444" s="400"/>
      <c r="N444" s="400"/>
      <c r="O444" s="406"/>
      <c r="P444" s="409"/>
      <c r="Q444" s="400"/>
      <c r="R444" s="401"/>
      <c r="S444" s="16" t="s">
        <v>76</v>
      </c>
      <c r="T444" s="8">
        <v>18</v>
      </c>
      <c r="U444" s="400"/>
      <c r="V444" s="400"/>
      <c r="W444" s="400"/>
      <c r="X444" s="400"/>
      <c r="Y444" s="400"/>
      <c r="Z444" s="400"/>
      <c r="AA444" s="400"/>
      <c r="AB444" s="400"/>
      <c r="AC444" s="400"/>
      <c r="AD444" s="400"/>
      <c r="AE444" s="400"/>
      <c r="AF444" s="400"/>
      <c r="AG444" s="400"/>
      <c r="AH444" s="406"/>
      <c r="AI444" s="477"/>
      <c r="AJ444" s="400"/>
      <c r="AK444" s="401"/>
      <c r="AL444" s="16" t="s">
        <v>76</v>
      </c>
    </row>
    <row r="445" spans="1:38" s="21" customFormat="1" ht="12.75" customHeight="1" x14ac:dyDescent="0.2">
      <c r="A445" s="8">
        <v>19</v>
      </c>
      <c r="B445" s="400"/>
      <c r="C445" s="400"/>
      <c r="D445" s="400"/>
      <c r="E445" s="400"/>
      <c r="F445" s="401"/>
      <c r="G445" s="471"/>
      <c r="H445" s="477"/>
      <c r="I445" s="472"/>
      <c r="J445" s="363">
        <f t="shared" si="56"/>
        <v>0</v>
      </c>
      <c r="K445" s="362">
        <f t="shared" si="57"/>
        <v>0</v>
      </c>
      <c r="L445" s="400"/>
      <c r="M445" s="400"/>
      <c r="N445" s="400"/>
      <c r="O445" s="406"/>
      <c r="P445" s="409"/>
      <c r="Q445" s="400"/>
      <c r="R445" s="401"/>
      <c r="S445" s="16" t="s">
        <v>77</v>
      </c>
      <c r="T445" s="8">
        <v>19</v>
      </c>
      <c r="U445" s="400"/>
      <c r="V445" s="400"/>
      <c r="W445" s="400"/>
      <c r="X445" s="400"/>
      <c r="Y445" s="400"/>
      <c r="Z445" s="400"/>
      <c r="AA445" s="400"/>
      <c r="AB445" s="400"/>
      <c r="AC445" s="400"/>
      <c r="AD445" s="400"/>
      <c r="AE445" s="400"/>
      <c r="AF445" s="400"/>
      <c r="AG445" s="400"/>
      <c r="AH445" s="406"/>
      <c r="AI445" s="477"/>
      <c r="AJ445" s="400"/>
      <c r="AK445" s="401"/>
      <c r="AL445" s="16" t="s">
        <v>77</v>
      </c>
    </row>
    <row r="446" spans="1:38" s="21" customFormat="1" ht="12.75" customHeight="1" x14ac:dyDescent="0.2">
      <c r="A446" s="8">
        <v>20</v>
      </c>
      <c r="B446" s="400"/>
      <c r="C446" s="400"/>
      <c r="D446" s="400"/>
      <c r="E446" s="400"/>
      <c r="F446" s="401"/>
      <c r="G446" s="471"/>
      <c r="H446" s="477"/>
      <c r="I446" s="472"/>
      <c r="J446" s="363">
        <f t="shared" si="56"/>
        <v>0</v>
      </c>
      <c r="K446" s="362">
        <f t="shared" si="57"/>
        <v>0</v>
      </c>
      <c r="L446" s="400"/>
      <c r="M446" s="400"/>
      <c r="N446" s="400"/>
      <c r="O446" s="406"/>
      <c r="P446" s="409"/>
      <c r="Q446" s="400"/>
      <c r="R446" s="401"/>
      <c r="S446" s="16" t="s">
        <v>78</v>
      </c>
      <c r="T446" s="8">
        <v>20</v>
      </c>
      <c r="U446" s="400"/>
      <c r="V446" s="400"/>
      <c r="W446" s="400"/>
      <c r="X446" s="400"/>
      <c r="Y446" s="400"/>
      <c r="Z446" s="400"/>
      <c r="AA446" s="400"/>
      <c r="AB446" s="400"/>
      <c r="AC446" s="400"/>
      <c r="AD446" s="400"/>
      <c r="AE446" s="400"/>
      <c r="AF446" s="400"/>
      <c r="AG446" s="400"/>
      <c r="AH446" s="406"/>
      <c r="AI446" s="477"/>
      <c r="AJ446" s="400"/>
      <c r="AK446" s="401"/>
      <c r="AL446" s="16" t="s">
        <v>78</v>
      </c>
    </row>
    <row r="447" spans="1:38" s="21" customFormat="1" ht="12.75" customHeight="1" x14ac:dyDescent="0.2">
      <c r="A447" s="8">
        <v>21</v>
      </c>
      <c r="B447" s="400"/>
      <c r="C447" s="400"/>
      <c r="D447" s="400"/>
      <c r="E447" s="400"/>
      <c r="F447" s="401"/>
      <c r="G447" s="471"/>
      <c r="H447" s="477"/>
      <c r="I447" s="472"/>
      <c r="J447" s="363">
        <f t="shared" si="56"/>
        <v>0</v>
      </c>
      <c r="K447" s="362">
        <f t="shared" si="57"/>
        <v>0</v>
      </c>
      <c r="L447" s="400"/>
      <c r="M447" s="400"/>
      <c r="N447" s="400"/>
      <c r="O447" s="406"/>
      <c r="P447" s="409"/>
      <c r="Q447" s="400"/>
      <c r="R447" s="401"/>
      <c r="S447" s="16" t="s">
        <v>79</v>
      </c>
      <c r="T447" s="8">
        <v>21</v>
      </c>
      <c r="U447" s="400"/>
      <c r="V447" s="400"/>
      <c r="W447" s="400"/>
      <c r="X447" s="400"/>
      <c r="Y447" s="400"/>
      <c r="Z447" s="400"/>
      <c r="AA447" s="400"/>
      <c r="AB447" s="400"/>
      <c r="AC447" s="400"/>
      <c r="AD447" s="400"/>
      <c r="AE447" s="400"/>
      <c r="AF447" s="400"/>
      <c r="AG447" s="400"/>
      <c r="AH447" s="406"/>
      <c r="AI447" s="477"/>
      <c r="AJ447" s="400"/>
      <c r="AK447" s="401"/>
      <c r="AL447" s="16" t="s">
        <v>79</v>
      </c>
    </row>
    <row r="448" spans="1:38" s="21" customFormat="1" ht="12.75" customHeight="1" x14ac:dyDescent="0.2">
      <c r="A448" s="8">
        <v>22</v>
      </c>
      <c r="B448" s="400"/>
      <c r="C448" s="400"/>
      <c r="D448" s="400"/>
      <c r="E448" s="400"/>
      <c r="F448" s="401"/>
      <c r="G448" s="471"/>
      <c r="H448" s="477"/>
      <c r="I448" s="472"/>
      <c r="J448" s="363">
        <f t="shared" si="56"/>
        <v>0</v>
      </c>
      <c r="K448" s="362">
        <f t="shared" si="57"/>
        <v>0</v>
      </c>
      <c r="L448" s="400"/>
      <c r="M448" s="400"/>
      <c r="N448" s="400"/>
      <c r="O448" s="406"/>
      <c r="P448" s="409"/>
      <c r="Q448" s="400"/>
      <c r="R448" s="401"/>
      <c r="S448" s="16" t="s">
        <v>80</v>
      </c>
      <c r="T448" s="8">
        <v>22</v>
      </c>
      <c r="U448" s="400"/>
      <c r="V448" s="400"/>
      <c r="W448" s="400"/>
      <c r="X448" s="400"/>
      <c r="Y448" s="400"/>
      <c r="Z448" s="400"/>
      <c r="AA448" s="400"/>
      <c r="AB448" s="400"/>
      <c r="AC448" s="400"/>
      <c r="AD448" s="400"/>
      <c r="AE448" s="400"/>
      <c r="AF448" s="400"/>
      <c r="AG448" s="400"/>
      <c r="AH448" s="406"/>
      <c r="AI448" s="477"/>
      <c r="AJ448" s="400"/>
      <c r="AK448" s="401"/>
      <c r="AL448" s="16" t="s">
        <v>80</v>
      </c>
    </row>
    <row r="449" spans="1:38" s="21" customFormat="1" ht="12.75" customHeight="1" x14ac:dyDescent="0.2">
      <c r="A449" s="8">
        <v>23</v>
      </c>
      <c r="B449" s="400"/>
      <c r="C449" s="400"/>
      <c r="D449" s="400"/>
      <c r="E449" s="400"/>
      <c r="F449" s="401"/>
      <c r="G449" s="471"/>
      <c r="H449" s="477"/>
      <c r="I449" s="472"/>
      <c r="J449" s="363">
        <f t="shared" si="56"/>
        <v>0</v>
      </c>
      <c r="K449" s="362">
        <f t="shared" si="57"/>
        <v>0</v>
      </c>
      <c r="L449" s="400"/>
      <c r="M449" s="400"/>
      <c r="N449" s="400"/>
      <c r="O449" s="406"/>
      <c r="P449" s="409"/>
      <c r="Q449" s="400"/>
      <c r="R449" s="401"/>
      <c r="S449" s="16" t="s">
        <v>81</v>
      </c>
      <c r="T449" s="8">
        <v>23</v>
      </c>
      <c r="U449" s="400"/>
      <c r="V449" s="400"/>
      <c r="W449" s="400"/>
      <c r="X449" s="400"/>
      <c r="Y449" s="400"/>
      <c r="Z449" s="400"/>
      <c r="AA449" s="400"/>
      <c r="AB449" s="400"/>
      <c r="AC449" s="400"/>
      <c r="AD449" s="400"/>
      <c r="AE449" s="400"/>
      <c r="AF449" s="400"/>
      <c r="AG449" s="400"/>
      <c r="AH449" s="406"/>
      <c r="AI449" s="477"/>
      <c r="AJ449" s="400"/>
      <c r="AK449" s="401"/>
      <c r="AL449" s="16" t="s">
        <v>81</v>
      </c>
    </row>
    <row r="450" spans="1:38" s="21" customFormat="1" ht="12.75" customHeight="1" x14ac:dyDescent="0.2">
      <c r="A450" s="8">
        <v>24</v>
      </c>
      <c r="B450" s="400"/>
      <c r="C450" s="400"/>
      <c r="D450" s="400"/>
      <c r="E450" s="400"/>
      <c r="F450" s="401"/>
      <c r="G450" s="471"/>
      <c r="H450" s="477"/>
      <c r="I450" s="472"/>
      <c r="J450" s="363">
        <f t="shared" si="56"/>
        <v>0</v>
      </c>
      <c r="K450" s="362">
        <f t="shared" si="57"/>
        <v>0</v>
      </c>
      <c r="L450" s="400"/>
      <c r="M450" s="400"/>
      <c r="N450" s="400"/>
      <c r="O450" s="406"/>
      <c r="P450" s="409"/>
      <c r="Q450" s="400"/>
      <c r="R450" s="401"/>
      <c r="S450" s="16" t="s">
        <v>82</v>
      </c>
      <c r="T450" s="8">
        <v>24</v>
      </c>
      <c r="U450" s="400"/>
      <c r="V450" s="400"/>
      <c r="W450" s="400"/>
      <c r="X450" s="400"/>
      <c r="Y450" s="400"/>
      <c r="Z450" s="400"/>
      <c r="AA450" s="400"/>
      <c r="AB450" s="400"/>
      <c r="AC450" s="400"/>
      <c r="AD450" s="400"/>
      <c r="AE450" s="400"/>
      <c r="AF450" s="400"/>
      <c r="AG450" s="400"/>
      <c r="AH450" s="406"/>
      <c r="AI450" s="477"/>
      <c r="AJ450" s="400"/>
      <c r="AK450" s="401"/>
      <c r="AL450" s="16" t="s">
        <v>82</v>
      </c>
    </row>
    <row r="451" spans="1:38" s="21" customFormat="1" ht="12.75" customHeight="1" x14ac:dyDescent="0.2">
      <c r="A451" s="8">
        <v>25</v>
      </c>
      <c r="B451" s="400"/>
      <c r="C451" s="400"/>
      <c r="D451" s="400"/>
      <c r="E451" s="400"/>
      <c r="F451" s="401"/>
      <c r="G451" s="471"/>
      <c r="H451" s="477"/>
      <c r="I451" s="472"/>
      <c r="J451" s="363">
        <f t="shared" si="56"/>
        <v>0</v>
      </c>
      <c r="K451" s="362">
        <f t="shared" si="57"/>
        <v>0</v>
      </c>
      <c r="L451" s="400"/>
      <c r="M451" s="400"/>
      <c r="N451" s="400"/>
      <c r="O451" s="406"/>
      <c r="P451" s="409"/>
      <c r="Q451" s="400"/>
      <c r="R451" s="401"/>
      <c r="S451" s="16" t="s">
        <v>83</v>
      </c>
      <c r="T451" s="8">
        <v>25</v>
      </c>
      <c r="U451" s="400"/>
      <c r="V451" s="400"/>
      <c r="W451" s="400"/>
      <c r="X451" s="400"/>
      <c r="Y451" s="400"/>
      <c r="Z451" s="400"/>
      <c r="AA451" s="400"/>
      <c r="AB451" s="400"/>
      <c r="AC451" s="400"/>
      <c r="AD451" s="400"/>
      <c r="AE451" s="400"/>
      <c r="AF451" s="400"/>
      <c r="AG451" s="400"/>
      <c r="AH451" s="406"/>
      <c r="AI451" s="477"/>
      <c r="AJ451" s="400"/>
      <c r="AK451" s="401"/>
      <c r="AL451" s="16" t="s">
        <v>83</v>
      </c>
    </row>
    <row r="452" spans="1:38" s="21" customFormat="1" ht="12.75" customHeight="1" x14ac:dyDescent="0.2">
      <c r="A452" s="8">
        <v>26</v>
      </c>
      <c r="B452" s="400"/>
      <c r="C452" s="400"/>
      <c r="D452" s="400"/>
      <c r="E452" s="400"/>
      <c r="F452" s="401"/>
      <c r="G452" s="471"/>
      <c r="H452" s="477"/>
      <c r="I452" s="472"/>
      <c r="J452" s="363">
        <f t="shared" si="56"/>
        <v>0</v>
      </c>
      <c r="K452" s="362">
        <f t="shared" si="57"/>
        <v>0</v>
      </c>
      <c r="L452" s="400"/>
      <c r="M452" s="400"/>
      <c r="N452" s="400"/>
      <c r="O452" s="406"/>
      <c r="P452" s="409"/>
      <c r="Q452" s="400"/>
      <c r="R452" s="401"/>
      <c r="S452" s="16" t="s">
        <v>84</v>
      </c>
      <c r="T452" s="8">
        <v>26</v>
      </c>
      <c r="U452" s="400"/>
      <c r="V452" s="400"/>
      <c r="W452" s="400"/>
      <c r="X452" s="400"/>
      <c r="Y452" s="400"/>
      <c r="Z452" s="400"/>
      <c r="AA452" s="400"/>
      <c r="AB452" s="400"/>
      <c r="AC452" s="400"/>
      <c r="AD452" s="400"/>
      <c r="AE452" s="400"/>
      <c r="AF452" s="400"/>
      <c r="AG452" s="400"/>
      <c r="AH452" s="406"/>
      <c r="AI452" s="477"/>
      <c r="AJ452" s="400"/>
      <c r="AK452" s="401"/>
      <c r="AL452" s="16" t="s">
        <v>84</v>
      </c>
    </row>
    <row r="453" spans="1:38" s="21" customFormat="1" ht="12.75" customHeight="1" x14ac:dyDescent="0.2">
      <c r="A453" s="8">
        <v>27</v>
      </c>
      <c r="B453" s="400"/>
      <c r="C453" s="400"/>
      <c r="D453" s="400"/>
      <c r="E453" s="400"/>
      <c r="F453" s="401"/>
      <c r="G453" s="471"/>
      <c r="H453" s="477"/>
      <c r="I453" s="472"/>
      <c r="J453" s="363">
        <f t="shared" si="56"/>
        <v>0</v>
      </c>
      <c r="K453" s="362">
        <f t="shared" si="57"/>
        <v>0</v>
      </c>
      <c r="L453" s="400"/>
      <c r="M453" s="400"/>
      <c r="N453" s="400"/>
      <c r="O453" s="406"/>
      <c r="P453" s="409"/>
      <c r="Q453" s="400"/>
      <c r="R453" s="401"/>
      <c r="S453" s="16" t="s">
        <v>85</v>
      </c>
      <c r="T453" s="8">
        <v>27</v>
      </c>
      <c r="U453" s="400"/>
      <c r="V453" s="400"/>
      <c r="W453" s="400"/>
      <c r="X453" s="400"/>
      <c r="Y453" s="400"/>
      <c r="Z453" s="400"/>
      <c r="AA453" s="400"/>
      <c r="AB453" s="400"/>
      <c r="AC453" s="400"/>
      <c r="AD453" s="400"/>
      <c r="AE453" s="400"/>
      <c r="AF453" s="400"/>
      <c r="AG453" s="400"/>
      <c r="AH453" s="406"/>
      <c r="AI453" s="477"/>
      <c r="AJ453" s="400"/>
      <c r="AK453" s="401"/>
      <c r="AL453" s="16" t="s">
        <v>85</v>
      </c>
    </row>
    <row r="454" spans="1:38" s="21" customFormat="1" ht="12.75" customHeight="1" x14ac:dyDescent="0.2">
      <c r="A454" s="8">
        <v>28</v>
      </c>
      <c r="B454" s="400"/>
      <c r="C454" s="400"/>
      <c r="D454" s="400"/>
      <c r="E454" s="400"/>
      <c r="F454" s="401"/>
      <c r="G454" s="471"/>
      <c r="H454" s="477"/>
      <c r="I454" s="472"/>
      <c r="J454" s="363">
        <f t="shared" si="56"/>
        <v>0</v>
      </c>
      <c r="K454" s="362">
        <f t="shared" si="57"/>
        <v>0</v>
      </c>
      <c r="L454" s="400"/>
      <c r="M454" s="400"/>
      <c r="N454" s="400"/>
      <c r="O454" s="406"/>
      <c r="P454" s="409"/>
      <c r="Q454" s="400"/>
      <c r="R454" s="401"/>
      <c r="S454" s="16" t="s">
        <v>86</v>
      </c>
      <c r="T454" s="8">
        <v>28</v>
      </c>
      <c r="U454" s="400"/>
      <c r="V454" s="400"/>
      <c r="W454" s="400"/>
      <c r="X454" s="400"/>
      <c r="Y454" s="400"/>
      <c r="Z454" s="400"/>
      <c r="AA454" s="400"/>
      <c r="AB454" s="400"/>
      <c r="AC454" s="400"/>
      <c r="AD454" s="400"/>
      <c r="AE454" s="400"/>
      <c r="AF454" s="400"/>
      <c r="AG454" s="400"/>
      <c r="AH454" s="406"/>
      <c r="AI454" s="477"/>
      <c r="AJ454" s="400"/>
      <c r="AK454" s="401"/>
      <c r="AL454" s="16" t="s">
        <v>86</v>
      </c>
    </row>
    <row r="455" spans="1:38" s="21" customFormat="1" ht="12.75" customHeight="1" x14ac:dyDescent="0.2">
      <c r="A455" s="8">
        <v>29</v>
      </c>
      <c r="B455" s="400"/>
      <c r="C455" s="400"/>
      <c r="D455" s="400"/>
      <c r="E455" s="400"/>
      <c r="F455" s="401"/>
      <c r="G455" s="471"/>
      <c r="H455" s="477"/>
      <c r="I455" s="472"/>
      <c r="J455" s="363">
        <f t="shared" si="56"/>
        <v>0</v>
      </c>
      <c r="K455" s="362">
        <f t="shared" si="57"/>
        <v>0</v>
      </c>
      <c r="L455" s="400"/>
      <c r="M455" s="400"/>
      <c r="N455" s="400"/>
      <c r="O455" s="406"/>
      <c r="P455" s="409"/>
      <c r="Q455" s="400"/>
      <c r="R455" s="401"/>
      <c r="S455" s="16" t="s">
        <v>87</v>
      </c>
      <c r="T455" s="8">
        <v>29</v>
      </c>
      <c r="U455" s="400"/>
      <c r="V455" s="400"/>
      <c r="W455" s="400"/>
      <c r="X455" s="410"/>
      <c r="Y455" s="400"/>
      <c r="Z455" s="400"/>
      <c r="AA455" s="400"/>
      <c r="AB455" s="400"/>
      <c r="AC455" s="400"/>
      <c r="AD455" s="400"/>
      <c r="AE455" s="400"/>
      <c r="AF455" s="400"/>
      <c r="AG455" s="400"/>
      <c r="AH455" s="406"/>
      <c r="AI455" s="477"/>
      <c r="AJ455" s="400"/>
      <c r="AK455" s="401"/>
      <c r="AL455" s="16" t="s">
        <v>87</v>
      </c>
    </row>
    <row r="456" spans="1:38" s="21" customFormat="1" ht="12.75" customHeight="1" x14ac:dyDescent="0.2">
      <c r="A456" s="8">
        <v>30</v>
      </c>
      <c r="B456" s="400"/>
      <c r="C456" s="400"/>
      <c r="D456" s="400"/>
      <c r="E456" s="400"/>
      <c r="F456" s="401"/>
      <c r="G456" s="471"/>
      <c r="H456" s="477"/>
      <c r="I456" s="472"/>
      <c r="J456" s="363">
        <f t="shared" si="56"/>
        <v>0</v>
      </c>
      <c r="K456" s="362">
        <f t="shared" si="57"/>
        <v>0</v>
      </c>
      <c r="L456" s="400"/>
      <c r="M456" s="400"/>
      <c r="N456" s="400"/>
      <c r="O456" s="406"/>
      <c r="P456" s="409"/>
      <c r="Q456" s="400"/>
      <c r="R456" s="401"/>
      <c r="S456" s="16" t="s">
        <v>88</v>
      </c>
      <c r="T456" s="8">
        <v>30</v>
      </c>
      <c r="U456" s="400"/>
      <c r="V456" s="400"/>
      <c r="W456" s="400"/>
      <c r="X456" s="400"/>
      <c r="Y456" s="400"/>
      <c r="Z456" s="400"/>
      <c r="AA456" s="400"/>
      <c r="AB456" s="400"/>
      <c r="AC456" s="400"/>
      <c r="AD456" s="400"/>
      <c r="AE456" s="400"/>
      <c r="AF456" s="400"/>
      <c r="AG456" s="400"/>
      <c r="AH456" s="406"/>
      <c r="AI456" s="477"/>
      <c r="AJ456" s="400"/>
      <c r="AK456" s="401"/>
      <c r="AL456" s="16" t="s">
        <v>88</v>
      </c>
    </row>
    <row r="457" spans="1:38" s="21" customFormat="1" ht="12.75" customHeight="1" x14ac:dyDescent="0.2">
      <c r="A457" s="19">
        <v>31</v>
      </c>
      <c r="B457" s="404"/>
      <c r="C457" s="404"/>
      <c r="D457" s="404"/>
      <c r="E457" s="404"/>
      <c r="F457" s="405"/>
      <c r="G457" s="475"/>
      <c r="H457" s="479"/>
      <c r="I457" s="476"/>
      <c r="J457" s="395">
        <f t="shared" si="56"/>
        <v>0</v>
      </c>
      <c r="K457" s="396">
        <f t="shared" si="57"/>
        <v>0</v>
      </c>
      <c r="L457" s="404"/>
      <c r="M457" s="404"/>
      <c r="N457" s="404"/>
      <c r="O457" s="408"/>
      <c r="P457" s="411"/>
      <c r="Q457" s="404"/>
      <c r="R457" s="405"/>
      <c r="S457" s="20" t="s">
        <v>89</v>
      </c>
      <c r="T457" s="19">
        <v>31</v>
      </c>
      <c r="U457" s="404"/>
      <c r="V457" s="404"/>
      <c r="W457" s="404"/>
      <c r="X457" s="404"/>
      <c r="Y457" s="404"/>
      <c r="Z457" s="404"/>
      <c r="AA457" s="404"/>
      <c r="AB457" s="404"/>
      <c r="AC457" s="404"/>
      <c r="AD457" s="404"/>
      <c r="AE457" s="404"/>
      <c r="AF457" s="404"/>
      <c r="AG457" s="404"/>
      <c r="AH457" s="408"/>
      <c r="AI457" s="479"/>
      <c r="AJ457" s="404"/>
      <c r="AK457" s="405"/>
      <c r="AL457" s="20" t="s">
        <v>89</v>
      </c>
    </row>
    <row r="458" spans="1:38" s="301" customFormat="1" ht="12.75" customHeight="1" thickBot="1" x14ac:dyDescent="0.25">
      <c r="A458" s="417"/>
      <c r="B458" s="418">
        <f>SUM(B426:B457)</f>
        <v>0</v>
      </c>
      <c r="C458" s="418">
        <f>SUM(C426:C457)</f>
        <v>0</v>
      </c>
      <c r="D458" s="418">
        <f>SUM(D426:D457)</f>
        <v>0</v>
      </c>
      <c r="E458" s="419">
        <f>SUM(E426:E457)</f>
        <v>0</v>
      </c>
      <c r="F458" s="420">
        <f>SUM(F426:F457)</f>
        <v>0</v>
      </c>
      <c r="G458" s="421"/>
      <c r="H458" s="422" t="s">
        <v>90</v>
      </c>
      <c r="I458" s="423">
        <f>COUNTA(I427:I457)</f>
        <v>0</v>
      </c>
      <c r="J458" s="418">
        <f t="shared" ref="J458:R458" si="58">SUM(J426:J457)</f>
        <v>0</v>
      </c>
      <c r="K458" s="418">
        <f t="shared" si="58"/>
        <v>0</v>
      </c>
      <c r="L458" s="418">
        <f t="shared" si="58"/>
        <v>0</v>
      </c>
      <c r="M458" s="418">
        <f t="shared" si="58"/>
        <v>0</v>
      </c>
      <c r="N458" s="418">
        <f t="shared" si="58"/>
        <v>0</v>
      </c>
      <c r="O458" s="424">
        <f t="shared" si="58"/>
        <v>0</v>
      </c>
      <c r="P458" s="419">
        <f t="shared" si="58"/>
        <v>0</v>
      </c>
      <c r="Q458" s="418">
        <f t="shared" si="58"/>
        <v>0</v>
      </c>
      <c r="R458" s="425">
        <f t="shared" si="58"/>
        <v>0</v>
      </c>
      <c r="S458" s="426"/>
      <c r="T458" s="417"/>
      <c r="U458" s="418">
        <f t="shared" ref="U458:AH458" si="59">SUM(U426:U457)</f>
        <v>0</v>
      </c>
      <c r="V458" s="418">
        <f t="shared" si="59"/>
        <v>0</v>
      </c>
      <c r="W458" s="418">
        <f t="shared" si="59"/>
        <v>0</v>
      </c>
      <c r="X458" s="418">
        <f t="shared" si="59"/>
        <v>0</v>
      </c>
      <c r="Y458" s="418">
        <f t="shared" si="59"/>
        <v>0</v>
      </c>
      <c r="Z458" s="418">
        <f t="shared" si="59"/>
        <v>0</v>
      </c>
      <c r="AA458" s="418">
        <f t="shared" si="59"/>
        <v>0</v>
      </c>
      <c r="AB458" s="418">
        <f t="shared" si="59"/>
        <v>0</v>
      </c>
      <c r="AC458" s="418">
        <f t="shared" si="59"/>
        <v>0</v>
      </c>
      <c r="AD458" s="418">
        <f t="shared" si="59"/>
        <v>0</v>
      </c>
      <c r="AE458" s="418">
        <f t="shared" si="59"/>
        <v>0</v>
      </c>
      <c r="AF458" s="418">
        <f t="shared" si="59"/>
        <v>0</v>
      </c>
      <c r="AG458" s="418">
        <f t="shared" si="59"/>
        <v>0</v>
      </c>
      <c r="AH458" s="420">
        <f t="shared" si="59"/>
        <v>0</v>
      </c>
      <c r="AI458" s="427"/>
      <c r="AJ458" s="418">
        <f>SUM(AJ426:AJ457)</f>
        <v>0</v>
      </c>
      <c r="AK458" s="425">
        <f>SUM(AK426:AK457)</f>
        <v>0</v>
      </c>
      <c r="AL458" s="426"/>
    </row>
    <row r="459" spans="1:38" ht="12.75" customHeight="1" thickTop="1" x14ac:dyDescent="0.2">
      <c r="A459" s="28"/>
      <c r="B459" s="34"/>
      <c r="C459" s="34"/>
      <c r="D459" s="34"/>
      <c r="E459" s="34"/>
      <c r="F459" s="34"/>
      <c r="G459" s="135"/>
      <c r="H459" s="34"/>
      <c r="I459" s="35"/>
      <c r="J459" s="34"/>
      <c r="K459" s="34"/>
      <c r="L459" s="63"/>
      <c r="M459" s="63"/>
      <c r="N459" s="63"/>
      <c r="O459" s="63"/>
      <c r="P459" s="63"/>
      <c r="Q459" s="63"/>
      <c r="R459" s="63"/>
      <c r="S459" s="28"/>
      <c r="T459" s="28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28"/>
    </row>
    <row r="460" spans="1:38" ht="12.75" customHeight="1" x14ac:dyDescent="0.2">
      <c r="A460" s="21"/>
      <c r="B460" s="36"/>
      <c r="C460" s="36"/>
      <c r="D460" s="36"/>
      <c r="E460" s="36"/>
      <c r="F460" s="36"/>
      <c r="G460" s="552" t="str">
        <f>APRIL!G55</f>
        <v>UNITED STEELWORKERS - LOCAL UNION</v>
      </c>
      <c r="H460" s="552"/>
      <c r="I460" s="552"/>
      <c r="J460" s="307"/>
      <c r="K460" s="136"/>
      <c r="L460" s="36"/>
      <c r="M460" s="36"/>
      <c r="N460" s="36"/>
      <c r="O460" s="36"/>
      <c r="P460" s="36"/>
      <c r="Q460" s="36"/>
      <c r="R460" s="36"/>
      <c r="S460" s="21"/>
      <c r="T460" s="21"/>
      <c r="U460" s="36"/>
      <c r="V460" s="36"/>
      <c r="W460" s="36"/>
      <c r="X460" s="36"/>
      <c r="Y460" s="36"/>
      <c r="Z460" s="36"/>
      <c r="AA460" s="37" t="str">
        <f>$AA$10</f>
        <v>FINANCIAL SECRETARY'S CASH BOOK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21"/>
    </row>
    <row r="461" spans="1:38" s="152" customFormat="1" ht="12.75" customHeight="1" x14ac:dyDescent="0.2">
      <c r="A461" s="141"/>
      <c r="B461" s="139" t="str">
        <f>B416</f>
        <v>Month</v>
      </c>
      <c r="C461" s="73" t="str">
        <f>C416</f>
        <v>MAY</v>
      </c>
      <c r="D461" s="139" t="str">
        <f>D416</f>
        <v>Year</v>
      </c>
      <c r="E461" s="30">
        <f>E416</f>
        <v>0</v>
      </c>
      <c r="F461" s="141"/>
      <c r="G461" s="149"/>
      <c r="H461" s="141"/>
      <c r="I461" s="150"/>
      <c r="J461" s="302"/>
      <c r="K461" s="302"/>
      <c r="L461" s="141"/>
      <c r="M461" s="141"/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  <c r="Y461" s="141"/>
      <c r="Z461" s="141"/>
      <c r="AA461" s="141"/>
      <c r="AB461" s="141"/>
      <c r="AC461" s="141"/>
      <c r="AD461" s="141"/>
      <c r="AE461" s="141"/>
      <c r="AF461" s="141"/>
      <c r="AG461" s="141"/>
      <c r="AH461" s="141"/>
      <c r="AI461" s="139"/>
      <c r="AJ461" s="151" t="str">
        <f>C461</f>
        <v>MAY</v>
      </c>
      <c r="AK461" s="30">
        <f>E461</f>
        <v>0</v>
      </c>
      <c r="AL461" s="141"/>
    </row>
    <row r="462" spans="1:38" s="152" customFormat="1" ht="12.75" customHeight="1" x14ac:dyDescent="0.2">
      <c r="A462" s="141"/>
      <c r="B462" s="139" t="str">
        <f>B417</f>
        <v>Page No.</v>
      </c>
      <c r="C462" s="148">
        <f>C417+1</f>
        <v>11</v>
      </c>
      <c r="D462" s="141"/>
      <c r="E462" s="141"/>
      <c r="F462" s="141"/>
      <c r="G462" s="149"/>
      <c r="H462" s="141"/>
      <c r="I462" s="150" t="s">
        <v>53</v>
      </c>
      <c r="J462" s="302"/>
      <c r="K462" s="302"/>
      <c r="L462" s="150"/>
      <c r="M462" s="141"/>
      <c r="N462" s="141"/>
      <c r="O462" s="141"/>
      <c r="P462" s="139"/>
      <c r="Q462" s="141"/>
      <c r="R462" s="139"/>
      <c r="S462" s="141"/>
      <c r="T462" s="141"/>
      <c r="U462" s="141"/>
      <c r="V462" s="141"/>
      <c r="W462" s="141"/>
      <c r="X462" s="141"/>
      <c r="Y462" s="141"/>
      <c r="Z462" s="141"/>
      <c r="AA462" s="141"/>
      <c r="AB462" s="153" t="s">
        <v>54</v>
      </c>
      <c r="AC462" s="141"/>
      <c r="AD462" s="141"/>
      <c r="AE462" s="141"/>
      <c r="AF462" s="141"/>
      <c r="AG462" s="141"/>
      <c r="AH462" s="141"/>
      <c r="AI462" s="139" t="str">
        <f>B462</f>
        <v>Page No.</v>
      </c>
      <c r="AJ462" s="148">
        <f>C462</f>
        <v>11</v>
      </c>
      <c r="AK462" s="154"/>
      <c r="AL462" s="155"/>
    </row>
    <row r="463" spans="1:38" ht="12.75" customHeight="1" x14ac:dyDescent="0.2">
      <c r="A463" s="3"/>
      <c r="B463" s="3"/>
      <c r="C463" s="3"/>
      <c r="D463" s="3"/>
      <c r="E463" s="3"/>
      <c r="F463" s="3"/>
      <c r="G463" s="129"/>
      <c r="H463" s="3"/>
      <c r="I463" s="5"/>
      <c r="J463" s="106"/>
      <c r="K463" s="106"/>
      <c r="L463" s="21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1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6"/>
      <c r="B464" s="26"/>
      <c r="C464" s="26"/>
      <c r="D464" s="26"/>
      <c r="E464" s="26"/>
      <c r="F464" s="26"/>
      <c r="G464" s="130"/>
      <c r="H464" s="26"/>
      <c r="I464" s="27"/>
      <c r="J464" s="303"/>
      <c r="K464" s="303"/>
      <c r="L464" s="27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7"/>
      <c r="AF464" s="26"/>
      <c r="AG464" s="26"/>
      <c r="AH464" s="26"/>
      <c r="AI464" s="26"/>
      <c r="AJ464" s="26"/>
      <c r="AK464" s="26"/>
      <c r="AL464" s="26"/>
    </row>
    <row r="465" spans="1:38" customFormat="1" ht="12.75" customHeight="1" x14ac:dyDescent="0.2">
      <c r="A465" s="1"/>
      <c r="B465" s="3"/>
      <c r="C465" s="3" t="s">
        <v>55</v>
      </c>
      <c r="D465" s="3"/>
      <c r="E465" s="13"/>
      <c r="F465" s="1"/>
      <c r="G465" s="131"/>
      <c r="H465" s="2" t="s">
        <v>56</v>
      </c>
      <c r="I465" s="99"/>
      <c r="J465" s="550" t="s">
        <v>264</v>
      </c>
      <c r="K465" s="551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4"/>
      <c r="AJ465" s="3"/>
      <c r="AK465" s="1"/>
      <c r="AL465" s="3"/>
    </row>
    <row r="466" spans="1:38" customFormat="1" ht="12.75" customHeight="1" x14ac:dyDescent="0.2">
      <c r="A466" s="1"/>
      <c r="B466" s="3"/>
      <c r="C466" s="3"/>
      <c r="D466" s="3"/>
      <c r="E466" s="13"/>
      <c r="F466" s="1"/>
      <c r="G466" s="131"/>
      <c r="H466" s="14"/>
      <c r="I466" s="100"/>
      <c r="J466" s="106"/>
      <c r="K466" s="67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4"/>
      <c r="AJ466" s="3"/>
      <c r="AK466" s="1"/>
      <c r="AL466" s="3"/>
    </row>
    <row r="467" spans="1:38" customFormat="1" ht="12.75" customHeight="1" thickBot="1" x14ac:dyDescent="0.25">
      <c r="A467" s="164"/>
      <c r="B467" s="165">
        <v>1</v>
      </c>
      <c r="C467" s="165">
        <v>2</v>
      </c>
      <c r="D467" s="165">
        <v>3</v>
      </c>
      <c r="E467" s="166">
        <v>4</v>
      </c>
      <c r="F467" s="167">
        <v>5</v>
      </c>
      <c r="G467" s="168"/>
      <c r="H467" s="167">
        <v>7</v>
      </c>
      <c r="I467" s="169">
        <v>8</v>
      </c>
      <c r="J467" s="304">
        <v>9</v>
      </c>
      <c r="K467" s="305">
        <v>10</v>
      </c>
      <c r="L467" s="165">
        <v>11</v>
      </c>
      <c r="M467" s="165" t="s">
        <v>1</v>
      </c>
      <c r="N467" s="165">
        <v>12</v>
      </c>
      <c r="O467" s="165">
        <v>13</v>
      </c>
      <c r="P467" s="165">
        <v>14</v>
      </c>
      <c r="Q467" s="165">
        <v>15</v>
      </c>
      <c r="R467" s="167" t="s">
        <v>2</v>
      </c>
      <c r="S467" s="170"/>
      <c r="T467" s="164"/>
      <c r="U467" s="165">
        <v>16</v>
      </c>
      <c r="V467" s="165">
        <v>17</v>
      </c>
      <c r="W467" s="165">
        <v>18</v>
      </c>
      <c r="X467" s="165">
        <v>19</v>
      </c>
      <c r="Y467" s="165">
        <v>20</v>
      </c>
      <c r="Z467" s="165" t="s">
        <v>3</v>
      </c>
      <c r="AA467" s="165">
        <v>21</v>
      </c>
      <c r="AB467" s="165">
        <v>22</v>
      </c>
      <c r="AC467" s="165">
        <v>23</v>
      </c>
      <c r="AD467" s="165">
        <v>24</v>
      </c>
      <c r="AE467" s="165">
        <v>25</v>
      </c>
      <c r="AF467" s="165">
        <v>26</v>
      </c>
      <c r="AG467" s="165">
        <v>27</v>
      </c>
      <c r="AH467" s="165">
        <v>28</v>
      </c>
      <c r="AI467" s="171">
        <v>29</v>
      </c>
      <c r="AJ467" s="165">
        <v>30</v>
      </c>
      <c r="AK467" s="167">
        <v>31</v>
      </c>
      <c r="AL467" s="170"/>
    </row>
    <row r="468" spans="1:38" s="4" customFormat="1" ht="12.75" customHeight="1" thickTop="1" x14ac:dyDescent="0.2">
      <c r="A468" s="1"/>
      <c r="B468" s="89" t="s">
        <v>4</v>
      </c>
      <c r="C468" s="101"/>
      <c r="D468" s="89" t="s">
        <v>5</v>
      </c>
      <c r="E468" s="89" t="s">
        <v>6</v>
      </c>
      <c r="F468" s="88" t="s">
        <v>7</v>
      </c>
      <c r="G468" s="132"/>
      <c r="H468" s="88"/>
      <c r="I468" s="103"/>
      <c r="J468" s="89"/>
      <c r="K468" s="88"/>
      <c r="L468" s="89"/>
      <c r="M468" s="89"/>
      <c r="N468" s="89"/>
      <c r="O468" s="104"/>
      <c r="P468" s="163"/>
      <c r="Q468" s="107" t="s">
        <v>272</v>
      </c>
      <c r="R468" s="160" t="s">
        <v>273</v>
      </c>
      <c r="S468" s="106"/>
      <c r="T468" s="67"/>
      <c r="U468" s="542" t="s">
        <v>265</v>
      </c>
      <c r="V468" s="543"/>
      <c r="W468" s="543"/>
      <c r="X468" s="543"/>
      <c r="Y468" s="544"/>
      <c r="Z468" s="89" t="s">
        <v>10</v>
      </c>
      <c r="AA468" s="89" t="s">
        <v>11</v>
      </c>
      <c r="AB468" s="89" t="s">
        <v>205</v>
      </c>
      <c r="AC468" s="89" t="s">
        <v>12</v>
      </c>
      <c r="AD468" s="89" t="s">
        <v>13</v>
      </c>
      <c r="AE468" s="89" t="s">
        <v>14</v>
      </c>
      <c r="AF468" s="89"/>
      <c r="AG468" s="89"/>
      <c r="AH468" s="104"/>
      <c r="AI468" s="105"/>
      <c r="AJ468" s="89" t="s">
        <v>15</v>
      </c>
      <c r="AK468" s="88" t="s">
        <v>7</v>
      </c>
      <c r="AL468" s="3"/>
    </row>
    <row r="469" spans="1:38" s="4" customFormat="1" ht="12.75" customHeight="1" x14ac:dyDescent="0.2">
      <c r="A469" s="1"/>
      <c r="B469" s="89" t="s">
        <v>8</v>
      </c>
      <c r="C469" s="89" t="s">
        <v>16</v>
      </c>
      <c r="D469" s="89" t="s">
        <v>17</v>
      </c>
      <c r="E469" s="89" t="s">
        <v>8</v>
      </c>
      <c r="F469" s="88" t="s">
        <v>18</v>
      </c>
      <c r="G469" s="132" t="s">
        <v>19</v>
      </c>
      <c r="H469" s="88" t="s">
        <v>20</v>
      </c>
      <c r="I469" s="103" t="s">
        <v>242</v>
      </c>
      <c r="J469" s="89" t="s">
        <v>21</v>
      </c>
      <c r="K469" s="88" t="s">
        <v>22</v>
      </c>
      <c r="L469" s="107" t="s">
        <v>235</v>
      </c>
      <c r="M469" s="107" t="s">
        <v>236</v>
      </c>
      <c r="N469" s="107" t="s">
        <v>237</v>
      </c>
      <c r="O469" s="104"/>
      <c r="P469" s="158" t="s">
        <v>23</v>
      </c>
      <c r="Q469" s="107" t="s">
        <v>8</v>
      </c>
      <c r="R469" s="160" t="s">
        <v>8</v>
      </c>
      <c r="S469" s="106"/>
      <c r="T469" s="67"/>
      <c r="U469" s="89" t="s">
        <v>25</v>
      </c>
      <c r="V469" s="89" t="s">
        <v>26</v>
      </c>
      <c r="W469" s="101" t="s">
        <v>27</v>
      </c>
      <c r="X469" s="89" t="s">
        <v>28</v>
      </c>
      <c r="Y469" s="89" t="s">
        <v>136</v>
      </c>
      <c r="Z469" s="89" t="s">
        <v>261</v>
      </c>
      <c r="AA469" s="89" t="s">
        <v>137</v>
      </c>
      <c r="AB469" s="89" t="s">
        <v>204</v>
      </c>
      <c r="AC469" s="89" t="s">
        <v>30</v>
      </c>
      <c r="AD469" s="89" t="s">
        <v>140</v>
      </c>
      <c r="AE469" s="89" t="s">
        <v>31</v>
      </c>
      <c r="AF469" s="89" t="s">
        <v>32</v>
      </c>
      <c r="AG469" s="89" t="s">
        <v>206</v>
      </c>
      <c r="AH469" s="104" t="s">
        <v>16</v>
      </c>
      <c r="AI469" s="102" t="s">
        <v>34</v>
      </c>
      <c r="AJ469" s="89" t="s">
        <v>35</v>
      </c>
      <c r="AK469" s="88" t="s">
        <v>18</v>
      </c>
      <c r="AL469" s="3"/>
    </row>
    <row r="470" spans="1:38" s="4" customFormat="1" ht="12.75" customHeight="1" thickBot="1" x14ac:dyDescent="0.25">
      <c r="A470" s="6"/>
      <c r="B470" s="90" t="s">
        <v>36</v>
      </c>
      <c r="C470" s="90" t="s">
        <v>37</v>
      </c>
      <c r="D470" s="90" t="s">
        <v>38</v>
      </c>
      <c r="E470" s="90" t="s">
        <v>39</v>
      </c>
      <c r="F470" s="108" t="s">
        <v>40</v>
      </c>
      <c r="G470" s="133"/>
      <c r="H470" s="108"/>
      <c r="I470" s="109" t="s">
        <v>41</v>
      </c>
      <c r="J470" s="90"/>
      <c r="K470" s="108"/>
      <c r="L470" s="110"/>
      <c r="M470" s="110"/>
      <c r="N470" s="110" t="s">
        <v>238</v>
      </c>
      <c r="O470" s="111"/>
      <c r="P470" s="159"/>
      <c r="Q470" s="161" t="s">
        <v>24</v>
      </c>
      <c r="R470" s="162" t="s">
        <v>24</v>
      </c>
      <c r="S470" s="113"/>
      <c r="T470" s="78"/>
      <c r="U470" s="90" t="s">
        <v>42</v>
      </c>
      <c r="V470" s="90" t="s">
        <v>43</v>
      </c>
      <c r="W470" s="90"/>
      <c r="X470" s="90" t="s">
        <v>44</v>
      </c>
      <c r="Y470" s="90" t="s">
        <v>30</v>
      </c>
      <c r="Z470" s="90" t="s">
        <v>30</v>
      </c>
      <c r="AA470" s="90" t="s">
        <v>138</v>
      </c>
      <c r="AB470" s="90" t="s">
        <v>15</v>
      </c>
      <c r="AC470" s="90" t="s">
        <v>139</v>
      </c>
      <c r="AD470" s="90" t="s">
        <v>141</v>
      </c>
      <c r="AE470" s="90" t="s">
        <v>47</v>
      </c>
      <c r="AF470" s="90" t="s">
        <v>48</v>
      </c>
      <c r="AG470" s="90" t="s">
        <v>15</v>
      </c>
      <c r="AH470" s="111" t="s">
        <v>30</v>
      </c>
      <c r="AI470" s="112"/>
      <c r="AJ470" s="90" t="s">
        <v>49</v>
      </c>
      <c r="AK470" s="108" t="s">
        <v>189</v>
      </c>
      <c r="AL470" s="7"/>
    </row>
    <row r="471" spans="1:38" s="301" customFormat="1" ht="12.75" customHeight="1" thickTop="1" x14ac:dyDescent="0.2">
      <c r="A471" s="331"/>
      <c r="B471" s="363">
        <f>B458</f>
        <v>0</v>
      </c>
      <c r="C471" s="363">
        <f>C458</f>
        <v>0</v>
      </c>
      <c r="D471" s="363">
        <f>D458</f>
        <v>0</v>
      </c>
      <c r="E471" s="363">
        <f>E458</f>
        <v>0</v>
      </c>
      <c r="F471" s="362">
        <f>F458</f>
        <v>0</v>
      </c>
      <c r="G471" s="134" t="str">
        <f>$G$7</f>
        <v>MAY</v>
      </c>
      <c r="H471" s="334" t="s">
        <v>58</v>
      </c>
      <c r="I471" s="412"/>
      <c r="J471" s="397">
        <f t="shared" ref="J471:R471" si="60">J458</f>
        <v>0</v>
      </c>
      <c r="K471" s="362">
        <f t="shared" si="60"/>
        <v>0</v>
      </c>
      <c r="L471" s="363">
        <f t="shared" si="60"/>
        <v>0</v>
      </c>
      <c r="M471" s="363">
        <f t="shared" si="60"/>
        <v>0</v>
      </c>
      <c r="N471" s="363">
        <f t="shared" si="60"/>
        <v>0</v>
      </c>
      <c r="O471" s="361">
        <f t="shared" si="60"/>
        <v>0</v>
      </c>
      <c r="P471" s="394">
        <f t="shared" si="60"/>
        <v>0</v>
      </c>
      <c r="Q471" s="363">
        <f t="shared" si="60"/>
        <v>0</v>
      </c>
      <c r="R471" s="362">
        <f t="shared" si="60"/>
        <v>0</v>
      </c>
      <c r="S471" s="332"/>
      <c r="T471" s="331"/>
      <c r="U471" s="363">
        <f t="shared" ref="U471:AH471" si="61">U458</f>
        <v>0</v>
      </c>
      <c r="V471" s="363">
        <f t="shared" si="61"/>
        <v>0</v>
      </c>
      <c r="W471" s="363">
        <f t="shared" si="61"/>
        <v>0</v>
      </c>
      <c r="X471" s="363">
        <f t="shared" si="61"/>
        <v>0</v>
      </c>
      <c r="Y471" s="363">
        <f t="shared" si="61"/>
        <v>0</v>
      </c>
      <c r="Z471" s="363">
        <f t="shared" si="61"/>
        <v>0</v>
      </c>
      <c r="AA471" s="363">
        <f t="shared" si="61"/>
        <v>0</v>
      </c>
      <c r="AB471" s="363">
        <f t="shared" si="61"/>
        <v>0</v>
      </c>
      <c r="AC471" s="363">
        <f t="shared" si="61"/>
        <v>0</v>
      </c>
      <c r="AD471" s="363">
        <f t="shared" si="61"/>
        <v>0</v>
      </c>
      <c r="AE471" s="363">
        <f t="shared" si="61"/>
        <v>0</v>
      </c>
      <c r="AF471" s="363">
        <f t="shared" si="61"/>
        <v>0</v>
      </c>
      <c r="AG471" s="363">
        <f t="shared" si="61"/>
        <v>0</v>
      </c>
      <c r="AH471" s="361">
        <f t="shared" si="61"/>
        <v>0</v>
      </c>
      <c r="AI471" s="333"/>
      <c r="AJ471" s="363">
        <f>AJ458</f>
        <v>0</v>
      </c>
      <c r="AK471" s="362">
        <f>AK458</f>
        <v>0</v>
      </c>
      <c r="AL471" s="332"/>
    </row>
    <row r="472" spans="1:38" s="21" customFormat="1" ht="12.75" customHeight="1" x14ac:dyDescent="0.2">
      <c r="A472" s="8">
        <v>1</v>
      </c>
      <c r="B472" s="400"/>
      <c r="C472" s="400"/>
      <c r="D472" s="400"/>
      <c r="E472" s="400"/>
      <c r="F472" s="401"/>
      <c r="G472" s="471"/>
      <c r="H472" s="477"/>
      <c r="I472" s="472"/>
      <c r="J472" s="363">
        <f t="shared" ref="J472:J502" si="62">SUM(B472:F472)</f>
        <v>0</v>
      </c>
      <c r="K472" s="362">
        <f t="shared" ref="K472:K502" si="63">SUM(U472:AK472)-SUM(L472:R472)</f>
        <v>0</v>
      </c>
      <c r="L472" s="400"/>
      <c r="M472" s="400"/>
      <c r="N472" s="400"/>
      <c r="O472" s="406"/>
      <c r="P472" s="409"/>
      <c r="Q472" s="400"/>
      <c r="R472" s="401"/>
      <c r="S472" s="16" t="s">
        <v>59</v>
      </c>
      <c r="T472" s="8">
        <v>1</v>
      </c>
      <c r="U472" s="400"/>
      <c r="V472" s="400"/>
      <c r="W472" s="400"/>
      <c r="X472" s="400"/>
      <c r="Y472" s="400"/>
      <c r="Z472" s="400"/>
      <c r="AA472" s="400"/>
      <c r="AB472" s="400"/>
      <c r="AC472" s="400"/>
      <c r="AD472" s="400"/>
      <c r="AE472" s="400"/>
      <c r="AF472" s="400"/>
      <c r="AG472" s="400"/>
      <c r="AH472" s="406"/>
      <c r="AI472" s="477"/>
      <c r="AJ472" s="400"/>
      <c r="AK472" s="401"/>
      <c r="AL472" s="16" t="s">
        <v>59</v>
      </c>
    </row>
    <row r="473" spans="1:38" s="21" customFormat="1" ht="12.75" customHeight="1" x14ac:dyDescent="0.2">
      <c r="A473" s="8">
        <v>2</v>
      </c>
      <c r="B473" s="400"/>
      <c r="C473" s="400"/>
      <c r="D473" s="400"/>
      <c r="E473" s="400"/>
      <c r="F473" s="401"/>
      <c r="G473" s="471"/>
      <c r="H473" s="477"/>
      <c r="I473" s="472"/>
      <c r="J473" s="363">
        <f t="shared" si="62"/>
        <v>0</v>
      </c>
      <c r="K473" s="362">
        <f t="shared" si="63"/>
        <v>0</v>
      </c>
      <c r="L473" s="400"/>
      <c r="M473" s="400"/>
      <c r="N473" s="400"/>
      <c r="O473" s="406"/>
      <c r="P473" s="409"/>
      <c r="Q473" s="400"/>
      <c r="R473" s="401"/>
      <c r="S473" s="16" t="s">
        <v>60</v>
      </c>
      <c r="T473" s="8">
        <v>2</v>
      </c>
      <c r="U473" s="400"/>
      <c r="V473" s="400"/>
      <c r="W473" s="400"/>
      <c r="X473" s="400"/>
      <c r="Y473" s="400"/>
      <c r="Z473" s="400"/>
      <c r="AA473" s="400"/>
      <c r="AB473" s="400"/>
      <c r="AC473" s="400"/>
      <c r="AD473" s="400"/>
      <c r="AE473" s="400"/>
      <c r="AF473" s="400"/>
      <c r="AG473" s="400"/>
      <c r="AH473" s="406"/>
      <c r="AI473" s="477"/>
      <c r="AJ473" s="400"/>
      <c r="AK473" s="401"/>
      <c r="AL473" s="16" t="s">
        <v>60</v>
      </c>
    </row>
    <row r="474" spans="1:38" s="21" customFormat="1" ht="12.75" customHeight="1" x14ac:dyDescent="0.2">
      <c r="A474" s="8">
        <v>3</v>
      </c>
      <c r="B474" s="400"/>
      <c r="C474" s="400"/>
      <c r="D474" s="400"/>
      <c r="E474" s="400"/>
      <c r="F474" s="401"/>
      <c r="G474" s="471"/>
      <c r="H474" s="477"/>
      <c r="I474" s="472"/>
      <c r="J474" s="363">
        <f t="shared" si="62"/>
        <v>0</v>
      </c>
      <c r="K474" s="362">
        <f t="shared" si="63"/>
        <v>0</v>
      </c>
      <c r="L474" s="400"/>
      <c r="M474" s="400"/>
      <c r="N474" s="400"/>
      <c r="O474" s="406"/>
      <c r="P474" s="409"/>
      <c r="Q474" s="400"/>
      <c r="R474" s="401"/>
      <c r="S474" s="16" t="s">
        <v>61</v>
      </c>
      <c r="T474" s="8">
        <v>3</v>
      </c>
      <c r="U474" s="400"/>
      <c r="V474" s="400"/>
      <c r="W474" s="400"/>
      <c r="X474" s="400"/>
      <c r="Y474" s="400"/>
      <c r="Z474" s="400"/>
      <c r="AA474" s="400"/>
      <c r="AB474" s="400"/>
      <c r="AC474" s="400"/>
      <c r="AD474" s="400"/>
      <c r="AE474" s="400"/>
      <c r="AF474" s="400"/>
      <c r="AG474" s="400"/>
      <c r="AH474" s="406"/>
      <c r="AI474" s="477"/>
      <c r="AJ474" s="400"/>
      <c r="AK474" s="401"/>
      <c r="AL474" s="16" t="s">
        <v>61</v>
      </c>
    </row>
    <row r="475" spans="1:38" s="21" customFormat="1" ht="12.75" customHeight="1" x14ac:dyDescent="0.2">
      <c r="A475" s="8">
        <v>4</v>
      </c>
      <c r="B475" s="400"/>
      <c r="C475" s="400"/>
      <c r="D475" s="400"/>
      <c r="E475" s="400"/>
      <c r="F475" s="401"/>
      <c r="G475" s="471"/>
      <c r="H475" s="477"/>
      <c r="I475" s="472"/>
      <c r="J475" s="363">
        <f t="shared" si="62"/>
        <v>0</v>
      </c>
      <c r="K475" s="362">
        <f t="shared" si="63"/>
        <v>0</v>
      </c>
      <c r="L475" s="400"/>
      <c r="M475" s="400"/>
      <c r="N475" s="400"/>
      <c r="O475" s="406"/>
      <c r="P475" s="409"/>
      <c r="Q475" s="400"/>
      <c r="R475" s="401"/>
      <c r="S475" s="16" t="s">
        <v>62</v>
      </c>
      <c r="T475" s="8">
        <v>4</v>
      </c>
      <c r="U475" s="400"/>
      <c r="V475" s="400"/>
      <c r="W475" s="400"/>
      <c r="X475" s="400"/>
      <c r="Y475" s="400"/>
      <c r="Z475" s="400"/>
      <c r="AA475" s="400"/>
      <c r="AB475" s="400"/>
      <c r="AC475" s="400"/>
      <c r="AD475" s="400"/>
      <c r="AE475" s="400"/>
      <c r="AF475" s="400"/>
      <c r="AG475" s="400"/>
      <c r="AH475" s="406"/>
      <c r="AI475" s="477"/>
      <c r="AJ475" s="400"/>
      <c r="AK475" s="401"/>
      <c r="AL475" s="16" t="s">
        <v>62</v>
      </c>
    </row>
    <row r="476" spans="1:38" s="21" customFormat="1" ht="12.75" customHeight="1" x14ac:dyDescent="0.2">
      <c r="A476" s="8">
        <v>5</v>
      </c>
      <c r="B476" s="400"/>
      <c r="C476" s="400"/>
      <c r="D476" s="400"/>
      <c r="E476" s="400"/>
      <c r="F476" s="401"/>
      <c r="G476" s="471"/>
      <c r="H476" s="477"/>
      <c r="I476" s="472"/>
      <c r="J476" s="363">
        <f t="shared" si="62"/>
        <v>0</v>
      </c>
      <c r="K476" s="362">
        <f t="shared" si="63"/>
        <v>0</v>
      </c>
      <c r="L476" s="400"/>
      <c r="M476" s="400"/>
      <c r="N476" s="400"/>
      <c r="O476" s="406"/>
      <c r="P476" s="409"/>
      <c r="Q476" s="400"/>
      <c r="R476" s="401"/>
      <c r="S476" s="16" t="s">
        <v>63</v>
      </c>
      <c r="T476" s="8">
        <v>5</v>
      </c>
      <c r="U476" s="400"/>
      <c r="V476" s="400"/>
      <c r="W476" s="400"/>
      <c r="X476" s="400"/>
      <c r="Y476" s="400"/>
      <c r="Z476" s="400"/>
      <c r="AA476" s="400"/>
      <c r="AB476" s="400"/>
      <c r="AC476" s="400"/>
      <c r="AD476" s="400"/>
      <c r="AE476" s="400"/>
      <c r="AF476" s="400"/>
      <c r="AG476" s="400"/>
      <c r="AH476" s="406"/>
      <c r="AI476" s="477"/>
      <c r="AJ476" s="400"/>
      <c r="AK476" s="401"/>
      <c r="AL476" s="16" t="s">
        <v>63</v>
      </c>
    </row>
    <row r="477" spans="1:38" s="21" customFormat="1" ht="12.75" customHeight="1" x14ac:dyDescent="0.2">
      <c r="A477" s="17">
        <v>6</v>
      </c>
      <c r="B477" s="402"/>
      <c r="C477" s="402"/>
      <c r="D477" s="402"/>
      <c r="E477" s="402"/>
      <c r="F477" s="403"/>
      <c r="G477" s="473"/>
      <c r="H477" s="478"/>
      <c r="I477" s="474"/>
      <c r="J477" s="363">
        <f t="shared" si="62"/>
        <v>0</v>
      </c>
      <c r="K477" s="362">
        <f t="shared" si="63"/>
        <v>0</v>
      </c>
      <c r="L477" s="402"/>
      <c r="M477" s="402"/>
      <c r="N477" s="402"/>
      <c r="O477" s="407"/>
      <c r="P477" s="410"/>
      <c r="Q477" s="402"/>
      <c r="R477" s="403"/>
      <c r="S477" s="18" t="s">
        <v>64</v>
      </c>
      <c r="T477" s="17">
        <v>6</v>
      </c>
      <c r="U477" s="402"/>
      <c r="V477" s="402"/>
      <c r="W477" s="402"/>
      <c r="X477" s="402"/>
      <c r="Y477" s="402"/>
      <c r="Z477" s="402"/>
      <c r="AA477" s="402"/>
      <c r="AB477" s="402"/>
      <c r="AC477" s="402"/>
      <c r="AD477" s="402"/>
      <c r="AE477" s="402"/>
      <c r="AF477" s="402"/>
      <c r="AG477" s="402"/>
      <c r="AH477" s="407"/>
      <c r="AI477" s="478"/>
      <c r="AJ477" s="402"/>
      <c r="AK477" s="403"/>
      <c r="AL477" s="18" t="s">
        <v>64</v>
      </c>
    </row>
    <row r="478" spans="1:38" s="21" customFormat="1" ht="12.75" customHeight="1" x14ac:dyDescent="0.2">
      <c r="A478" s="8">
        <v>7</v>
      </c>
      <c r="B478" s="400"/>
      <c r="C478" s="400"/>
      <c r="D478" s="400"/>
      <c r="E478" s="400"/>
      <c r="F478" s="401"/>
      <c r="G478" s="471"/>
      <c r="H478" s="477"/>
      <c r="I478" s="472"/>
      <c r="J478" s="363">
        <f t="shared" si="62"/>
        <v>0</v>
      </c>
      <c r="K478" s="362">
        <f t="shared" si="63"/>
        <v>0</v>
      </c>
      <c r="L478" s="400"/>
      <c r="M478" s="400"/>
      <c r="N478" s="400"/>
      <c r="O478" s="406"/>
      <c r="P478" s="409"/>
      <c r="Q478" s="400"/>
      <c r="R478" s="401"/>
      <c r="S478" s="16" t="s">
        <v>65</v>
      </c>
      <c r="T478" s="8">
        <v>7</v>
      </c>
      <c r="U478" s="400"/>
      <c r="V478" s="400"/>
      <c r="W478" s="400"/>
      <c r="X478" s="400"/>
      <c r="Y478" s="400"/>
      <c r="Z478" s="400"/>
      <c r="AA478" s="400"/>
      <c r="AB478" s="400"/>
      <c r="AC478" s="400"/>
      <c r="AD478" s="400"/>
      <c r="AE478" s="400"/>
      <c r="AF478" s="400"/>
      <c r="AG478" s="400"/>
      <c r="AH478" s="406"/>
      <c r="AI478" s="477"/>
      <c r="AJ478" s="400"/>
      <c r="AK478" s="401"/>
      <c r="AL478" s="16" t="s">
        <v>65</v>
      </c>
    </row>
    <row r="479" spans="1:38" s="21" customFormat="1" ht="12.75" customHeight="1" x14ac:dyDescent="0.2">
      <c r="A479" s="8">
        <v>8</v>
      </c>
      <c r="B479" s="400"/>
      <c r="C479" s="400"/>
      <c r="D479" s="400"/>
      <c r="E479" s="400"/>
      <c r="F479" s="401"/>
      <c r="G479" s="471"/>
      <c r="H479" s="477"/>
      <c r="I479" s="472"/>
      <c r="J479" s="363">
        <f t="shared" si="62"/>
        <v>0</v>
      </c>
      <c r="K479" s="362">
        <f t="shared" si="63"/>
        <v>0</v>
      </c>
      <c r="L479" s="400"/>
      <c r="M479" s="400"/>
      <c r="N479" s="400"/>
      <c r="O479" s="406"/>
      <c r="P479" s="409"/>
      <c r="Q479" s="400"/>
      <c r="R479" s="401"/>
      <c r="S479" s="16" t="s">
        <v>66</v>
      </c>
      <c r="T479" s="8">
        <v>8</v>
      </c>
      <c r="U479" s="400"/>
      <c r="V479" s="400"/>
      <c r="W479" s="400"/>
      <c r="X479" s="400"/>
      <c r="Y479" s="400"/>
      <c r="Z479" s="400"/>
      <c r="AA479" s="400"/>
      <c r="AB479" s="400"/>
      <c r="AC479" s="400"/>
      <c r="AD479" s="400"/>
      <c r="AE479" s="400"/>
      <c r="AF479" s="400"/>
      <c r="AG479" s="400"/>
      <c r="AH479" s="406"/>
      <c r="AI479" s="477"/>
      <c r="AJ479" s="400"/>
      <c r="AK479" s="401"/>
      <c r="AL479" s="16" t="s">
        <v>66</v>
      </c>
    </row>
    <row r="480" spans="1:38" s="21" customFormat="1" ht="12.75" customHeight="1" x14ac:dyDescent="0.2">
      <c r="A480" s="8">
        <v>9</v>
      </c>
      <c r="B480" s="400"/>
      <c r="C480" s="400"/>
      <c r="D480" s="400"/>
      <c r="E480" s="400"/>
      <c r="F480" s="401"/>
      <c r="G480" s="471"/>
      <c r="H480" s="477"/>
      <c r="I480" s="472"/>
      <c r="J480" s="363">
        <f t="shared" si="62"/>
        <v>0</v>
      </c>
      <c r="K480" s="362">
        <f t="shared" si="63"/>
        <v>0</v>
      </c>
      <c r="L480" s="400"/>
      <c r="M480" s="400"/>
      <c r="N480" s="400"/>
      <c r="O480" s="406"/>
      <c r="P480" s="409"/>
      <c r="Q480" s="400"/>
      <c r="R480" s="401"/>
      <c r="S480" s="16" t="s">
        <v>67</v>
      </c>
      <c r="T480" s="8">
        <v>9</v>
      </c>
      <c r="U480" s="400"/>
      <c r="V480" s="400"/>
      <c r="W480" s="400"/>
      <c r="X480" s="400"/>
      <c r="Y480" s="400"/>
      <c r="Z480" s="400"/>
      <c r="AA480" s="400"/>
      <c r="AB480" s="400"/>
      <c r="AC480" s="400"/>
      <c r="AD480" s="400"/>
      <c r="AE480" s="400"/>
      <c r="AF480" s="400"/>
      <c r="AG480" s="400"/>
      <c r="AH480" s="406"/>
      <c r="AI480" s="477"/>
      <c r="AJ480" s="400"/>
      <c r="AK480" s="401"/>
      <c r="AL480" s="16" t="s">
        <v>67</v>
      </c>
    </row>
    <row r="481" spans="1:38" s="21" customFormat="1" ht="12.75" customHeight="1" x14ac:dyDescent="0.2">
      <c r="A481" s="8">
        <v>10</v>
      </c>
      <c r="B481" s="400"/>
      <c r="C481" s="400"/>
      <c r="D481" s="400"/>
      <c r="E481" s="400"/>
      <c r="F481" s="401"/>
      <c r="G481" s="471"/>
      <c r="H481" s="477"/>
      <c r="I481" s="472"/>
      <c r="J481" s="363">
        <f t="shared" si="62"/>
        <v>0</v>
      </c>
      <c r="K481" s="362">
        <f t="shared" si="63"/>
        <v>0</v>
      </c>
      <c r="L481" s="400"/>
      <c r="M481" s="400"/>
      <c r="N481" s="400"/>
      <c r="O481" s="406"/>
      <c r="P481" s="409"/>
      <c r="Q481" s="400"/>
      <c r="R481" s="401"/>
      <c r="S481" s="16" t="s">
        <v>68</v>
      </c>
      <c r="T481" s="8">
        <v>10</v>
      </c>
      <c r="U481" s="400"/>
      <c r="V481" s="400"/>
      <c r="W481" s="400"/>
      <c r="X481" s="400"/>
      <c r="Y481" s="400"/>
      <c r="Z481" s="400"/>
      <c r="AA481" s="400"/>
      <c r="AB481" s="400"/>
      <c r="AC481" s="400"/>
      <c r="AD481" s="400"/>
      <c r="AE481" s="400"/>
      <c r="AF481" s="400"/>
      <c r="AG481" s="400"/>
      <c r="AH481" s="406"/>
      <c r="AI481" s="477"/>
      <c r="AJ481" s="400"/>
      <c r="AK481" s="401"/>
      <c r="AL481" s="16" t="s">
        <v>68</v>
      </c>
    </row>
    <row r="482" spans="1:38" s="21" customFormat="1" ht="12.75" customHeight="1" x14ac:dyDescent="0.2">
      <c r="A482" s="8">
        <v>11</v>
      </c>
      <c r="B482" s="400"/>
      <c r="C482" s="400"/>
      <c r="D482" s="400"/>
      <c r="E482" s="400"/>
      <c r="F482" s="401"/>
      <c r="G482" s="471"/>
      <c r="H482" s="477"/>
      <c r="I482" s="472"/>
      <c r="J482" s="363">
        <f t="shared" si="62"/>
        <v>0</v>
      </c>
      <c r="K482" s="362">
        <f t="shared" si="63"/>
        <v>0</v>
      </c>
      <c r="L482" s="400"/>
      <c r="M482" s="400"/>
      <c r="N482" s="400"/>
      <c r="O482" s="406"/>
      <c r="P482" s="409"/>
      <c r="Q482" s="400"/>
      <c r="R482" s="401"/>
      <c r="S482" s="16" t="s">
        <v>69</v>
      </c>
      <c r="T482" s="8">
        <v>11</v>
      </c>
      <c r="U482" s="400"/>
      <c r="V482" s="400"/>
      <c r="W482" s="400"/>
      <c r="X482" s="400"/>
      <c r="Y482" s="400"/>
      <c r="Z482" s="400"/>
      <c r="AA482" s="400"/>
      <c r="AB482" s="400"/>
      <c r="AC482" s="400"/>
      <c r="AD482" s="400"/>
      <c r="AE482" s="400"/>
      <c r="AF482" s="400"/>
      <c r="AG482" s="400"/>
      <c r="AH482" s="406"/>
      <c r="AI482" s="477"/>
      <c r="AJ482" s="400"/>
      <c r="AK482" s="401"/>
      <c r="AL482" s="16" t="s">
        <v>69</v>
      </c>
    </row>
    <row r="483" spans="1:38" s="21" customFormat="1" ht="12.75" customHeight="1" x14ac:dyDescent="0.2">
      <c r="A483" s="8">
        <v>12</v>
      </c>
      <c r="B483" s="400"/>
      <c r="C483" s="400"/>
      <c r="D483" s="400"/>
      <c r="E483" s="400"/>
      <c r="F483" s="401"/>
      <c r="G483" s="471"/>
      <c r="H483" s="477"/>
      <c r="I483" s="472"/>
      <c r="J483" s="363">
        <f t="shared" si="62"/>
        <v>0</v>
      </c>
      <c r="K483" s="362">
        <f t="shared" si="63"/>
        <v>0</v>
      </c>
      <c r="L483" s="400"/>
      <c r="M483" s="400"/>
      <c r="N483" s="400"/>
      <c r="O483" s="406"/>
      <c r="P483" s="409"/>
      <c r="Q483" s="400"/>
      <c r="R483" s="401"/>
      <c r="S483" s="16" t="s">
        <v>70</v>
      </c>
      <c r="T483" s="8">
        <v>12</v>
      </c>
      <c r="U483" s="400"/>
      <c r="V483" s="400"/>
      <c r="W483" s="400"/>
      <c r="X483" s="400"/>
      <c r="Y483" s="400"/>
      <c r="Z483" s="400"/>
      <c r="AA483" s="400"/>
      <c r="AB483" s="400"/>
      <c r="AC483" s="400"/>
      <c r="AD483" s="400"/>
      <c r="AE483" s="400"/>
      <c r="AF483" s="400"/>
      <c r="AG483" s="400"/>
      <c r="AH483" s="406"/>
      <c r="AI483" s="477"/>
      <c r="AJ483" s="400"/>
      <c r="AK483" s="401"/>
      <c r="AL483" s="16" t="s">
        <v>70</v>
      </c>
    </row>
    <row r="484" spans="1:38" s="21" customFormat="1" ht="12.75" customHeight="1" x14ac:dyDescent="0.2">
      <c r="A484" s="8">
        <v>13</v>
      </c>
      <c r="B484" s="400"/>
      <c r="C484" s="400"/>
      <c r="D484" s="400"/>
      <c r="E484" s="400"/>
      <c r="F484" s="401"/>
      <c r="G484" s="471"/>
      <c r="H484" s="477"/>
      <c r="I484" s="472"/>
      <c r="J484" s="363">
        <f t="shared" si="62"/>
        <v>0</v>
      </c>
      <c r="K484" s="362">
        <f t="shared" si="63"/>
        <v>0</v>
      </c>
      <c r="L484" s="400"/>
      <c r="M484" s="400"/>
      <c r="N484" s="400"/>
      <c r="O484" s="406"/>
      <c r="P484" s="409"/>
      <c r="Q484" s="400"/>
      <c r="R484" s="401"/>
      <c r="S484" s="16" t="s">
        <v>71</v>
      </c>
      <c r="T484" s="8">
        <v>13</v>
      </c>
      <c r="U484" s="400"/>
      <c r="V484" s="400"/>
      <c r="W484" s="400"/>
      <c r="X484" s="400"/>
      <c r="Y484" s="400"/>
      <c r="Z484" s="400"/>
      <c r="AA484" s="400"/>
      <c r="AB484" s="400"/>
      <c r="AC484" s="400"/>
      <c r="AD484" s="400"/>
      <c r="AE484" s="400"/>
      <c r="AF484" s="400"/>
      <c r="AG484" s="400"/>
      <c r="AH484" s="406"/>
      <c r="AI484" s="477"/>
      <c r="AJ484" s="400"/>
      <c r="AK484" s="401"/>
      <c r="AL484" s="16" t="s">
        <v>71</v>
      </c>
    </row>
    <row r="485" spans="1:38" s="21" customFormat="1" ht="12.75" customHeight="1" x14ac:dyDescent="0.2">
      <c r="A485" s="8">
        <v>14</v>
      </c>
      <c r="B485" s="400"/>
      <c r="C485" s="400"/>
      <c r="D485" s="400"/>
      <c r="E485" s="400"/>
      <c r="F485" s="401"/>
      <c r="G485" s="471"/>
      <c r="H485" s="477"/>
      <c r="I485" s="472"/>
      <c r="J485" s="363">
        <f t="shared" si="62"/>
        <v>0</v>
      </c>
      <c r="K485" s="362">
        <f t="shared" si="63"/>
        <v>0</v>
      </c>
      <c r="L485" s="400"/>
      <c r="M485" s="400"/>
      <c r="N485" s="400"/>
      <c r="O485" s="406"/>
      <c r="P485" s="409"/>
      <c r="Q485" s="400"/>
      <c r="R485" s="401"/>
      <c r="S485" s="16" t="s">
        <v>72</v>
      </c>
      <c r="T485" s="8">
        <v>14</v>
      </c>
      <c r="U485" s="400"/>
      <c r="V485" s="400"/>
      <c r="W485" s="400"/>
      <c r="X485" s="400"/>
      <c r="Y485" s="400"/>
      <c r="Z485" s="400"/>
      <c r="AA485" s="400"/>
      <c r="AB485" s="400"/>
      <c r="AC485" s="400"/>
      <c r="AD485" s="400"/>
      <c r="AE485" s="400"/>
      <c r="AF485" s="400"/>
      <c r="AG485" s="400"/>
      <c r="AH485" s="406"/>
      <c r="AI485" s="477"/>
      <c r="AJ485" s="400"/>
      <c r="AK485" s="401"/>
      <c r="AL485" s="16" t="s">
        <v>72</v>
      </c>
    </row>
    <row r="486" spans="1:38" s="21" customFormat="1" ht="12.75" customHeight="1" x14ac:dyDescent="0.2">
      <c r="A486" s="8">
        <v>15</v>
      </c>
      <c r="B486" s="400"/>
      <c r="C486" s="400"/>
      <c r="D486" s="400"/>
      <c r="E486" s="400"/>
      <c r="F486" s="401"/>
      <c r="G486" s="471"/>
      <c r="H486" s="477"/>
      <c r="I486" s="472"/>
      <c r="J486" s="363">
        <f t="shared" si="62"/>
        <v>0</v>
      </c>
      <c r="K486" s="362">
        <f t="shared" si="63"/>
        <v>0</v>
      </c>
      <c r="L486" s="400"/>
      <c r="M486" s="400"/>
      <c r="N486" s="400"/>
      <c r="O486" s="406"/>
      <c r="P486" s="409"/>
      <c r="Q486" s="400"/>
      <c r="R486" s="401"/>
      <c r="S486" s="16" t="s">
        <v>73</v>
      </c>
      <c r="T486" s="8">
        <v>15</v>
      </c>
      <c r="U486" s="400"/>
      <c r="V486" s="400"/>
      <c r="W486" s="400"/>
      <c r="X486" s="400"/>
      <c r="Y486" s="400"/>
      <c r="Z486" s="400"/>
      <c r="AA486" s="400"/>
      <c r="AB486" s="400"/>
      <c r="AC486" s="400"/>
      <c r="AD486" s="400"/>
      <c r="AE486" s="400"/>
      <c r="AF486" s="400"/>
      <c r="AG486" s="400"/>
      <c r="AH486" s="406"/>
      <c r="AI486" s="477"/>
      <c r="AJ486" s="400"/>
      <c r="AK486" s="401"/>
      <c r="AL486" s="16" t="s">
        <v>73</v>
      </c>
    </row>
    <row r="487" spans="1:38" s="21" customFormat="1" ht="12.75" customHeight="1" x14ac:dyDescent="0.2">
      <c r="A487" s="8">
        <v>16</v>
      </c>
      <c r="B487" s="400"/>
      <c r="C487" s="400"/>
      <c r="D487" s="400"/>
      <c r="E487" s="400"/>
      <c r="F487" s="401"/>
      <c r="G487" s="471"/>
      <c r="H487" s="477"/>
      <c r="I487" s="472"/>
      <c r="J487" s="363">
        <f t="shared" si="62"/>
        <v>0</v>
      </c>
      <c r="K487" s="362">
        <f t="shared" si="63"/>
        <v>0</v>
      </c>
      <c r="L487" s="400"/>
      <c r="M487" s="400"/>
      <c r="N487" s="400"/>
      <c r="O487" s="406"/>
      <c r="P487" s="409"/>
      <c r="Q487" s="400"/>
      <c r="R487" s="401"/>
      <c r="S487" s="16" t="s">
        <v>74</v>
      </c>
      <c r="T487" s="8">
        <v>16</v>
      </c>
      <c r="U487" s="400"/>
      <c r="V487" s="400"/>
      <c r="W487" s="400"/>
      <c r="X487" s="400"/>
      <c r="Y487" s="400"/>
      <c r="Z487" s="400"/>
      <c r="AA487" s="400"/>
      <c r="AB487" s="400"/>
      <c r="AC487" s="400"/>
      <c r="AD487" s="400"/>
      <c r="AE487" s="400"/>
      <c r="AF487" s="400"/>
      <c r="AG487" s="400"/>
      <c r="AH487" s="406"/>
      <c r="AI487" s="477"/>
      <c r="AJ487" s="400"/>
      <c r="AK487" s="401"/>
      <c r="AL487" s="16" t="s">
        <v>74</v>
      </c>
    </row>
    <row r="488" spans="1:38" s="21" customFormat="1" ht="12.75" customHeight="1" x14ac:dyDescent="0.2">
      <c r="A488" s="8">
        <v>17</v>
      </c>
      <c r="B488" s="400"/>
      <c r="C488" s="400"/>
      <c r="D488" s="400"/>
      <c r="E488" s="400"/>
      <c r="F488" s="401"/>
      <c r="G488" s="471"/>
      <c r="H488" s="477"/>
      <c r="I488" s="472"/>
      <c r="J488" s="363">
        <f t="shared" si="62"/>
        <v>0</v>
      </c>
      <c r="K488" s="362">
        <f t="shared" si="63"/>
        <v>0</v>
      </c>
      <c r="L488" s="400"/>
      <c r="M488" s="400"/>
      <c r="N488" s="400"/>
      <c r="O488" s="406"/>
      <c r="P488" s="409"/>
      <c r="Q488" s="400"/>
      <c r="R488" s="401"/>
      <c r="S488" s="16" t="s">
        <v>75</v>
      </c>
      <c r="T488" s="8">
        <v>17</v>
      </c>
      <c r="U488" s="400"/>
      <c r="V488" s="400"/>
      <c r="W488" s="400"/>
      <c r="X488" s="400"/>
      <c r="Y488" s="400"/>
      <c r="Z488" s="400"/>
      <c r="AA488" s="400"/>
      <c r="AB488" s="400"/>
      <c r="AC488" s="400"/>
      <c r="AD488" s="400"/>
      <c r="AE488" s="400"/>
      <c r="AF488" s="400"/>
      <c r="AG488" s="400"/>
      <c r="AH488" s="406"/>
      <c r="AI488" s="477"/>
      <c r="AJ488" s="400"/>
      <c r="AK488" s="401"/>
      <c r="AL488" s="16" t="s">
        <v>75</v>
      </c>
    </row>
    <row r="489" spans="1:38" s="21" customFormat="1" ht="12.75" customHeight="1" x14ac:dyDescent="0.2">
      <c r="A489" s="8">
        <v>18</v>
      </c>
      <c r="B489" s="400"/>
      <c r="C489" s="400"/>
      <c r="D489" s="400"/>
      <c r="E489" s="400"/>
      <c r="F489" s="401"/>
      <c r="G489" s="471"/>
      <c r="H489" s="477"/>
      <c r="I489" s="472"/>
      <c r="J489" s="363">
        <f t="shared" si="62"/>
        <v>0</v>
      </c>
      <c r="K489" s="362">
        <f t="shared" si="63"/>
        <v>0</v>
      </c>
      <c r="L489" s="400"/>
      <c r="M489" s="400"/>
      <c r="N489" s="400"/>
      <c r="O489" s="406"/>
      <c r="P489" s="409"/>
      <c r="Q489" s="400"/>
      <c r="R489" s="401"/>
      <c r="S489" s="16" t="s">
        <v>76</v>
      </c>
      <c r="T489" s="8">
        <v>18</v>
      </c>
      <c r="U489" s="400"/>
      <c r="V489" s="400"/>
      <c r="W489" s="400"/>
      <c r="X489" s="400"/>
      <c r="Y489" s="400"/>
      <c r="Z489" s="400"/>
      <c r="AA489" s="400"/>
      <c r="AB489" s="400"/>
      <c r="AC489" s="400"/>
      <c r="AD489" s="400"/>
      <c r="AE489" s="400"/>
      <c r="AF489" s="400"/>
      <c r="AG489" s="400"/>
      <c r="AH489" s="406"/>
      <c r="AI489" s="477"/>
      <c r="AJ489" s="400"/>
      <c r="AK489" s="401"/>
      <c r="AL489" s="16" t="s">
        <v>76</v>
      </c>
    </row>
    <row r="490" spans="1:38" s="21" customFormat="1" ht="12.75" customHeight="1" x14ac:dyDescent="0.2">
      <c r="A490" s="8">
        <v>19</v>
      </c>
      <c r="B490" s="400"/>
      <c r="C490" s="400"/>
      <c r="D490" s="400"/>
      <c r="E490" s="400"/>
      <c r="F490" s="401"/>
      <c r="G490" s="471"/>
      <c r="H490" s="477"/>
      <c r="I490" s="472"/>
      <c r="J490" s="363">
        <f t="shared" si="62"/>
        <v>0</v>
      </c>
      <c r="K490" s="362">
        <f t="shared" si="63"/>
        <v>0</v>
      </c>
      <c r="L490" s="400"/>
      <c r="M490" s="400"/>
      <c r="N490" s="400"/>
      <c r="O490" s="406"/>
      <c r="P490" s="409"/>
      <c r="Q490" s="400"/>
      <c r="R490" s="401"/>
      <c r="S490" s="16" t="s">
        <v>77</v>
      </c>
      <c r="T490" s="8">
        <v>19</v>
      </c>
      <c r="U490" s="400"/>
      <c r="V490" s="400"/>
      <c r="W490" s="400"/>
      <c r="X490" s="400"/>
      <c r="Y490" s="400"/>
      <c r="Z490" s="400"/>
      <c r="AA490" s="400"/>
      <c r="AB490" s="400"/>
      <c r="AC490" s="400"/>
      <c r="AD490" s="400"/>
      <c r="AE490" s="400"/>
      <c r="AF490" s="400"/>
      <c r="AG490" s="400"/>
      <c r="AH490" s="406"/>
      <c r="AI490" s="477"/>
      <c r="AJ490" s="400"/>
      <c r="AK490" s="401"/>
      <c r="AL490" s="16" t="s">
        <v>77</v>
      </c>
    </row>
    <row r="491" spans="1:38" s="21" customFormat="1" ht="12.75" customHeight="1" x14ac:dyDescent="0.2">
      <c r="A491" s="8">
        <v>20</v>
      </c>
      <c r="B491" s="400"/>
      <c r="C491" s="400"/>
      <c r="D491" s="400"/>
      <c r="E491" s="400"/>
      <c r="F491" s="401"/>
      <c r="G491" s="471"/>
      <c r="H491" s="477"/>
      <c r="I491" s="472"/>
      <c r="J491" s="363">
        <f t="shared" si="62"/>
        <v>0</v>
      </c>
      <c r="K491" s="362">
        <f t="shared" si="63"/>
        <v>0</v>
      </c>
      <c r="L491" s="400"/>
      <c r="M491" s="400"/>
      <c r="N491" s="400"/>
      <c r="O491" s="406"/>
      <c r="P491" s="409"/>
      <c r="Q491" s="400"/>
      <c r="R491" s="401"/>
      <c r="S491" s="16" t="s">
        <v>78</v>
      </c>
      <c r="T491" s="8">
        <v>20</v>
      </c>
      <c r="U491" s="400"/>
      <c r="V491" s="400"/>
      <c r="W491" s="400"/>
      <c r="X491" s="400"/>
      <c r="Y491" s="400"/>
      <c r="Z491" s="400"/>
      <c r="AA491" s="400"/>
      <c r="AB491" s="400"/>
      <c r="AC491" s="400"/>
      <c r="AD491" s="400"/>
      <c r="AE491" s="400"/>
      <c r="AF491" s="400"/>
      <c r="AG491" s="400"/>
      <c r="AH491" s="406"/>
      <c r="AI491" s="477"/>
      <c r="AJ491" s="400"/>
      <c r="AK491" s="401"/>
      <c r="AL491" s="16" t="s">
        <v>78</v>
      </c>
    </row>
    <row r="492" spans="1:38" s="21" customFormat="1" ht="12.75" customHeight="1" x14ac:dyDescent="0.2">
      <c r="A492" s="8">
        <v>21</v>
      </c>
      <c r="B492" s="400"/>
      <c r="C492" s="400"/>
      <c r="D492" s="400"/>
      <c r="E492" s="400"/>
      <c r="F492" s="401"/>
      <c r="G492" s="471"/>
      <c r="H492" s="477"/>
      <c r="I492" s="472"/>
      <c r="J492" s="363">
        <f t="shared" si="62"/>
        <v>0</v>
      </c>
      <c r="K492" s="362">
        <f t="shared" si="63"/>
        <v>0</v>
      </c>
      <c r="L492" s="400"/>
      <c r="M492" s="400"/>
      <c r="N492" s="400"/>
      <c r="O492" s="406"/>
      <c r="P492" s="409"/>
      <c r="Q492" s="400"/>
      <c r="R492" s="401"/>
      <c r="S492" s="16" t="s">
        <v>79</v>
      </c>
      <c r="T492" s="8">
        <v>21</v>
      </c>
      <c r="U492" s="400"/>
      <c r="V492" s="400"/>
      <c r="W492" s="400"/>
      <c r="X492" s="400"/>
      <c r="Y492" s="400"/>
      <c r="Z492" s="400"/>
      <c r="AA492" s="400"/>
      <c r="AB492" s="400"/>
      <c r="AC492" s="400"/>
      <c r="AD492" s="400"/>
      <c r="AE492" s="400"/>
      <c r="AF492" s="400"/>
      <c r="AG492" s="400"/>
      <c r="AH492" s="406"/>
      <c r="AI492" s="477"/>
      <c r="AJ492" s="400"/>
      <c r="AK492" s="401"/>
      <c r="AL492" s="16" t="s">
        <v>79</v>
      </c>
    </row>
    <row r="493" spans="1:38" s="21" customFormat="1" ht="12.75" customHeight="1" x14ac:dyDescent="0.2">
      <c r="A493" s="8">
        <v>22</v>
      </c>
      <c r="B493" s="400"/>
      <c r="C493" s="400"/>
      <c r="D493" s="400"/>
      <c r="E493" s="400"/>
      <c r="F493" s="401"/>
      <c r="G493" s="471"/>
      <c r="H493" s="477"/>
      <c r="I493" s="472"/>
      <c r="J493" s="363">
        <f t="shared" si="62"/>
        <v>0</v>
      </c>
      <c r="K493" s="362">
        <f t="shared" si="63"/>
        <v>0</v>
      </c>
      <c r="L493" s="400"/>
      <c r="M493" s="400"/>
      <c r="N493" s="400"/>
      <c r="O493" s="406"/>
      <c r="P493" s="409"/>
      <c r="Q493" s="400"/>
      <c r="R493" s="401"/>
      <c r="S493" s="16" t="s">
        <v>80</v>
      </c>
      <c r="T493" s="8">
        <v>22</v>
      </c>
      <c r="U493" s="400"/>
      <c r="V493" s="400"/>
      <c r="W493" s="400"/>
      <c r="X493" s="400"/>
      <c r="Y493" s="400"/>
      <c r="Z493" s="400"/>
      <c r="AA493" s="400"/>
      <c r="AB493" s="400"/>
      <c r="AC493" s="400"/>
      <c r="AD493" s="400"/>
      <c r="AE493" s="400"/>
      <c r="AF493" s="400"/>
      <c r="AG493" s="400"/>
      <c r="AH493" s="406"/>
      <c r="AI493" s="477"/>
      <c r="AJ493" s="400"/>
      <c r="AK493" s="401"/>
      <c r="AL493" s="16" t="s">
        <v>80</v>
      </c>
    </row>
    <row r="494" spans="1:38" s="21" customFormat="1" ht="12.75" customHeight="1" x14ac:dyDescent="0.2">
      <c r="A494" s="8">
        <v>23</v>
      </c>
      <c r="B494" s="400"/>
      <c r="C494" s="400"/>
      <c r="D494" s="400"/>
      <c r="E494" s="400"/>
      <c r="F494" s="401"/>
      <c r="G494" s="471"/>
      <c r="H494" s="477"/>
      <c r="I494" s="472"/>
      <c r="J494" s="363">
        <f t="shared" si="62"/>
        <v>0</v>
      </c>
      <c r="K494" s="362">
        <f t="shared" si="63"/>
        <v>0</v>
      </c>
      <c r="L494" s="400"/>
      <c r="M494" s="400"/>
      <c r="N494" s="400"/>
      <c r="O494" s="406"/>
      <c r="P494" s="409"/>
      <c r="Q494" s="400"/>
      <c r="R494" s="401"/>
      <c r="S494" s="16" t="s">
        <v>81</v>
      </c>
      <c r="T494" s="8">
        <v>23</v>
      </c>
      <c r="U494" s="400"/>
      <c r="V494" s="400"/>
      <c r="W494" s="400"/>
      <c r="X494" s="400"/>
      <c r="Y494" s="400"/>
      <c r="Z494" s="400"/>
      <c r="AA494" s="400"/>
      <c r="AB494" s="400"/>
      <c r="AC494" s="400"/>
      <c r="AD494" s="400"/>
      <c r="AE494" s="400"/>
      <c r="AF494" s="400"/>
      <c r="AG494" s="400"/>
      <c r="AH494" s="406"/>
      <c r="AI494" s="477"/>
      <c r="AJ494" s="400"/>
      <c r="AK494" s="401"/>
      <c r="AL494" s="16" t="s">
        <v>81</v>
      </c>
    </row>
    <row r="495" spans="1:38" s="21" customFormat="1" ht="12.75" customHeight="1" x14ac:dyDescent="0.2">
      <c r="A495" s="8">
        <v>24</v>
      </c>
      <c r="B495" s="400"/>
      <c r="C495" s="400"/>
      <c r="D495" s="400"/>
      <c r="E495" s="400"/>
      <c r="F495" s="401"/>
      <c r="G495" s="471"/>
      <c r="H495" s="477"/>
      <c r="I495" s="472"/>
      <c r="J495" s="363">
        <f t="shared" si="62"/>
        <v>0</v>
      </c>
      <c r="K495" s="362">
        <f t="shared" si="63"/>
        <v>0</v>
      </c>
      <c r="L495" s="400"/>
      <c r="M495" s="400"/>
      <c r="N495" s="400"/>
      <c r="O495" s="406"/>
      <c r="P495" s="409"/>
      <c r="Q495" s="400"/>
      <c r="R495" s="401"/>
      <c r="S495" s="16" t="s">
        <v>82</v>
      </c>
      <c r="T495" s="8">
        <v>24</v>
      </c>
      <c r="U495" s="400"/>
      <c r="V495" s="400"/>
      <c r="W495" s="400"/>
      <c r="X495" s="400"/>
      <c r="Y495" s="400"/>
      <c r="Z495" s="400"/>
      <c r="AA495" s="400"/>
      <c r="AB495" s="400"/>
      <c r="AC495" s="400"/>
      <c r="AD495" s="400"/>
      <c r="AE495" s="400"/>
      <c r="AF495" s="400"/>
      <c r="AG495" s="400"/>
      <c r="AH495" s="406"/>
      <c r="AI495" s="477"/>
      <c r="AJ495" s="400"/>
      <c r="AK495" s="401"/>
      <c r="AL495" s="16" t="s">
        <v>82</v>
      </c>
    </row>
    <row r="496" spans="1:38" s="21" customFormat="1" ht="12.75" customHeight="1" x14ac:dyDescent="0.2">
      <c r="A496" s="8">
        <v>25</v>
      </c>
      <c r="B496" s="400"/>
      <c r="C496" s="400"/>
      <c r="D496" s="400"/>
      <c r="E496" s="400"/>
      <c r="F496" s="401"/>
      <c r="G496" s="471"/>
      <c r="H496" s="477"/>
      <c r="I496" s="472"/>
      <c r="J496" s="363">
        <f t="shared" si="62"/>
        <v>0</v>
      </c>
      <c r="K496" s="362">
        <f t="shared" si="63"/>
        <v>0</v>
      </c>
      <c r="L496" s="400"/>
      <c r="M496" s="400"/>
      <c r="N496" s="400"/>
      <c r="O496" s="406"/>
      <c r="P496" s="409"/>
      <c r="Q496" s="400"/>
      <c r="R496" s="401"/>
      <c r="S496" s="16" t="s">
        <v>83</v>
      </c>
      <c r="T496" s="8">
        <v>25</v>
      </c>
      <c r="U496" s="400"/>
      <c r="V496" s="400"/>
      <c r="W496" s="400"/>
      <c r="X496" s="400"/>
      <c r="Y496" s="400"/>
      <c r="Z496" s="400"/>
      <c r="AA496" s="400"/>
      <c r="AB496" s="400"/>
      <c r="AC496" s="400"/>
      <c r="AD496" s="400"/>
      <c r="AE496" s="400"/>
      <c r="AF496" s="400"/>
      <c r="AG496" s="400"/>
      <c r="AH496" s="406"/>
      <c r="AI496" s="477"/>
      <c r="AJ496" s="400"/>
      <c r="AK496" s="401"/>
      <c r="AL496" s="16" t="s">
        <v>83</v>
      </c>
    </row>
    <row r="497" spans="1:38" s="21" customFormat="1" ht="12.75" customHeight="1" x14ac:dyDescent="0.2">
      <c r="A497" s="8">
        <v>26</v>
      </c>
      <c r="B497" s="400"/>
      <c r="C497" s="400"/>
      <c r="D497" s="400"/>
      <c r="E497" s="400"/>
      <c r="F497" s="401"/>
      <c r="G497" s="471"/>
      <c r="H497" s="477"/>
      <c r="I497" s="472"/>
      <c r="J497" s="363">
        <f t="shared" si="62"/>
        <v>0</v>
      </c>
      <c r="K497" s="362">
        <f t="shared" si="63"/>
        <v>0</v>
      </c>
      <c r="L497" s="400"/>
      <c r="M497" s="400"/>
      <c r="N497" s="400"/>
      <c r="O497" s="406"/>
      <c r="P497" s="409"/>
      <c r="Q497" s="400"/>
      <c r="R497" s="401"/>
      <c r="S497" s="16" t="s">
        <v>84</v>
      </c>
      <c r="T497" s="8">
        <v>26</v>
      </c>
      <c r="U497" s="400"/>
      <c r="V497" s="400"/>
      <c r="W497" s="400"/>
      <c r="X497" s="400"/>
      <c r="Y497" s="400"/>
      <c r="Z497" s="400"/>
      <c r="AA497" s="400"/>
      <c r="AB497" s="400"/>
      <c r="AC497" s="400"/>
      <c r="AD497" s="400"/>
      <c r="AE497" s="400"/>
      <c r="AF497" s="400"/>
      <c r="AG497" s="400"/>
      <c r="AH497" s="406"/>
      <c r="AI497" s="477"/>
      <c r="AJ497" s="400"/>
      <c r="AK497" s="401"/>
      <c r="AL497" s="16" t="s">
        <v>84</v>
      </c>
    </row>
    <row r="498" spans="1:38" s="21" customFormat="1" ht="12.75" customHeight="1" x14ac:dyDescent="0.2">
      <c r="A498" s="8">
        <v>27</v>
      </c>
      <c r="B498" s="400"/>
      <c r="C498" s="400"/>
      <c r="D498" s="400"/>
      <c r="E498" s="400"/>
      <c r="F498" s="401"/>
      <c r="G498" s="471"/>
      <c r="H498" s="477"/>
      <c r="I498" s="472"/>
      <c r="J498" s="363">
        <f t="shared" si="62"/>
        <v>0</v>
      </c>
      <c r="K498" s="362">
        <f t="shared" si="63"/>
        <v>0</v>
      </c>
      <c r="L498" s="400"/>
      <c r="M498" s="400"/>
      <c r="N498" s="400"/>
      <c r="O498" s="406"/>
      <c r="P498" s="409"/>
      <c r="Q498" s="400"/>
      <c r="R498" s="401"/>
      <c r="S498" s="16" t="s">
        <v>85</v>
      </c>
      <c r="T498" s="8">
        <v>27</v>
      </c>
      <c r="U498" s="400"/>
      <c r="V498" s="400"/>
      <c r="W498" s="400"/>
      <c r="X498" s="400"/>
      <c r="Y498" s="400"/>
      <c r="Z498" s="400"/>
      <c r="AA498" s="400"/>
      <c r="AB498" s="400"/>
      <c r="AC498" s="400"/>
      <c r="AD498" s="400"/>
      <c r="AE498" s="400"/>
      <c r="AF498" s="400"/>
      <c r="AG498" s="400"/>
      <c r="AH498" s="406"/>
      <c r="AI498" s="477"/>
      <c r="AJ498" s="400"/>
      <c r="AK498" s="401"/>
      <c r="AL498" s="16" t="s">
        <v>85</v>
      </c>
    </row>
    <row r="499" spans="1:38" s="21" customFormat="1" ht="12.75" customHeight="1" x14ac:dyDescent="0.2">
      <c r="A499" s="8">
        <v>28</v>
      </c>
      <c r="B499" s="400"/>
      <c r="C499" s="400"/>
      <c r="D499" s="400"/>
      <c r="E499" s="400"/>
      <c r="F499" s="401"/>
      <c r="G499" s="471"/>
      <c r="H499" s="477"/>
      <c r="I499" s="472"/>
      <c r="J499" s="363">
        <f t="shared" si="62"/>
        <v>0</v>
      </c>
      <c r="K499" s="362">
        <f t="shared" si="63"/>
        <v>0</v>
      </c>
      <c r="L499" s="400"/>
      <c r="M499" s="400"/>
      <c r="N499" s="400"/>
      <c r="O499" s="406"/>
      <c r="P499" s="409"/>
      <c r="Q499" s="400"/>
      <c r="R499" s="401"/>
      <c r="S499" s="16" t="s">
        <v>86</v>
      </c>
      <c r="T499" s="8">
        <v>28</v>
      </c>
      <c r="U499" s="400"/>
      <c r="V499" s="400"/>
      <c r="W499" s="400"/>
      <c r="X499" s="400"/>
      <c r="Y499" s="400"/>
      <c r="Z499" s="400"/>
      <c r="AA499" s="400"/>
      <c r="AB499" s="400"/>
      <c r="AC499" s="400"/>
      <c r="AD499" s="400"/>
      <c r="AE499" s="400"/>
      <c r="AF499" s="400"/>
      <c r="AG499" s="400"/>
      <c r="AH499" s="406"/>
      <c r="AI499" s="477"/>
      <c r="AJ499" s="400"/>
      <c r="AK499" s="401"/>
      <c r="AL499" s="16" t="s">
        <v>86</v>
      </c>
    </row>
    <row r="500" spans="1:38" s="21" customFormat="1" ht="12.75" customHeight="1" x14ac:dyDescent="0.2">
      <c r="A500" s="8">
        <v>29</v>
      </c>
      <c r="B500" s="400"/>
      <c r="C500" s="400"/>
      <c r="D500" s="400"/>
      <c r="E500" s="400"/>
      <c r="F500" s="401"/>
      <c r="G500" s="471"/>
      <c r="H500" s="477"/>
      <c r="I500" s="472"/>
      <c r="J500" s="363">
        <f t="shared" si="62"/>
        <v>0</v>
      </c>
      <c r="K500" s="362">
        <f t="shared" si="63"/>
        <v>0</v>
      </c>
      <c r="L500" s="400"/>
      <c r="M500" s="400"/>
      <c r="N500" s="400"/>
      <c r="O500" s="406"/>
      <c r="P500" s="409"/>
      <c r="Q500" s="400"/>
      <c r="R500" s="401"/>
      <c r="S500" s="16" t="s">
        <v>87</v>
      </c>
      <c r="T500" s="8">
        <v>29</v>
      </c>
      <c r="U500" s="400"/>
      <c r="V500" s="400"/>
      <c r="W500" s="400"/>
      <c r="X500" s="410"/>
      <c r="Y500" s="400"/>
      <c r="Z500" s="400"/>
      <c r="AA500" s="400"/>
      <c r="AB500" s="400"/>
      <c r="AC500" s="400"/>
      <c r="AD500" s="400"/>
      <c r="AE500" s="400"/>
      <c r="AF500" s="400"/>
      <c r="AG500" s="400"/>
      <c r="AH500" s="406"/>
      <c r="AI500" s="477"/>
      <c r="AJ500" s="400"/>
      <c r="AK500" s="401"/>
      <c r="AL500" s="16" t="s">
        <v>87</v>
      </c>
    </row>
    <row r="501" spans="1:38" s="21" customFormat="1" ht="12.75" customHeight="1" x14ac:dyDescent="0.2">
      <c r="A501" s="8">
        <v>30</v>
      </c>
      <c r="B501" s="400"/>
      <c r="C501" s="400"/>
      <c r="D501" s="400"/>
      <c r="E501" s="400"/>
      <c r="F501" s="401"/>
      <c r="G501" s="471"/>
      <c r="H501" s="477"/>
      <c r="I501" s="472"/>
      <c r="J501" s="363">
        <f t="shared" si="62"/>
        <v>0</v>
      </c>
      <c r="K501" s="362">
        <f t="shared" si="63"/>
        <v>0</v>
      </c>
      <c r="L501" s="400"/>
      <c r="M501" s="400"/>
      <c r="N501" s="400"/>
      <c r="O501" s="406"/>
      <c r="P501" s="409"/>
      <c r="Q501" s="400"/>
      <c r="R501" s="401"/>
      <c r="S501" s="16" t="s">
        <v>88</v>
      </c>
      <c r="T501" s="8">
        <v>30</v>
      </c>
      <c r="U501" s="400"/>
      <c r="V501" s="400"/>
      <c r="W501" s="400"/>
      <c r="X501" s="400"/>
      <c r="Y501" s="400"/>
      <c r="Z501" s="400"/>
      <c r="AA501" s="400"/>
      <c r="AB501" s="400"/>
      <c r="AC501" s="400"/>
      <c r="AD501" s="400"/>
      <c r="AE501" s="400"/>
      <c r="AF501" s="400"/>
      <c r="AG501" s="400"/>
      <c r="AH501" s="406"/>
      <c r="AI501" s="477"/>
      <c r="AJ501" s="400"/>
      <c r="AK501" s="401"/>
      <c r="AL501" s="16" t="s">
        <v>88</v>
      </c>
    </row>
    <row r="502" spans="1:38" s="21" customFormat="1" ht="12.75" customHeight="1" x14ac:dyDescent="0.2">
      <c r="A502" s="19">
        <v>31</v>
      </c>
      <c r="B502" s="404"/>
      <c r="C502" s="404"/>
      <c r="D502" s="404"/>
      <c r="E502" s="404"/>
      <c r="F502" s="405"/>
      <c r="G502" s="475"/>
      <c r="H502" s="479"/>
      <c r="I502" s="476"/>
      <c r="J502" s="395">
        <f t="shared" si="62"/>
        <v>0</v>
      </c>
      <c r="K502" s="396">
        <f t="shared" si="63"/>
        <v>0</v>
      </c>
      <c r="L502" s="404"/>
      <c r="M502" s="404"/>
      <c r="N502" s="404"/>
      <c r="O502" s="408"/>
      <c r="P502" s="411"/>
      <c r="Q502" s="404"/>
      <c r="R502" s="405"/>
      <c r="S502" s="20" t="s">
        <v>89</v>
      </c>
      <c r="T502" s="19">
        <v>31</v>
      </c>
      <c r="U502" s="404"/>
      <c r="V502" s="404"/>
      <c r="W502" s="404"/>
      <c r="X502" s="404"/>
      <c r="Y502" s="404"/>
      <c r="Z502" s="404"/>
      <c r="AA502" s="404"/>
      <c r="AB502" s="404"/>
      <c r="AC502" s="404"/>
      <c r="AD502" s="404"/>
      <c r="AE502" s="404"/>
      <c r="AF502" s="404"/>
      <c r="AG502" s="404"/>
      <c r="AH502" s="408"/>
      <c r="AI502" s="479"/>
      <c r="AJ502" s="404"/>
      <c r="AK502" s="405"/>
      <c r="AL502" s="20" t="s">
        <v>89</v>
      </c>
    </row>
    <row r="503" spans="1:38" s="301" customFormat="1" ht="12.75" customHeight="1" thickBot="1" x14ac:dyDescent="0.25">
      <c r="A503" s="417"/>
      <c r="B503" s="418">
        <f>SUM(B471:B502)</f>
        <v>0</v>
      </c>
      <c r="C503" s="418">
        <f>SUM(C471:C502)</f>
        <v>0</v>
      </c>
      <c r="D503" s="418">
        <f>SUM(D471:D502)</f>
        <v>0</v>
      </c>
      <c r="E503" s="419">
        <f>SUM(E471:E502)</f>
        <v>0</v>
      </c>
      <c r="F503" s="420">
        <f>SUM(F471:F502)</f>
        <v>0</v>
      </c>
      <c r="G503" s="421"/>
      <c r="H503" s="422" t="s">
        <v>90</v>
      </c>
      <c r="I503" s="423">
        <f>COUNTA(I472:I502)</f>
        <v>0</v>
      </c>
      <c r="J503" s="418">
        <f t="shared" ref="J503:R503" si="64">SUM(J471:J502)</f>
        <v>0</v>
      </c>
      <c r="K503" s="418">
        <f t="shared" si="64"/>
        <v>0</v>
      </c>
      <c r="L503" s="418">
        <f t="shared" si="64"/>
        <v>0</v>
      </c>
      <c r="M503" s="418">
        <f t="shared" si="64"/>
        <v>0</v>
      </c>
      <c r="N503" s="418">
        <f t="shared" si="64"/>
        <v>0</v>
      </c>
      <c r="O503" s="424">
        <f t="shared" si="64"/>
        <v>0</v>
      </c>
      <c r="P503" s="419">
        <f t="shared" si="64"/>
        <v>0</v>
      </c>
      <c r="Q503" s="418">
        <f t="shared" si="64"/>
        <v>0</v>
      </c>
      <c r="R503" s="425">
        <f t="shared" si="64"/>
        <v>0</v>
      </c>
      <c r="S503" s="426"/>
      <c r="T503" s="417"/>
      <c r="U503" s="418">
        <f t="shared" ref="U503:AH503" si="65">SUM(U471:U502)</f>
        <v>0</v>
      </c>
      <c r="V503" s="418">
        <f t="shared" si="65"/>
        <v>0</v>
      </c>
      <c r="W503" s="418">
        <f t="shared" si="65"/>
        <v>0</v>
      </c>
      <c r="X503" s="418">
        <f t="shared" si="65"/>
        <v>0</v>
      </c>
      <c r="Y503" s="418">
        <f t="shared" si="65"/>
        <v>0</v>
      </c>
      <c r="Z503" s="418">
        <f t="shared" si="65"/>
        <v>0</v>
      </c>
      <c r="AA503" s="418">
        <f t="shared" si="65"/>
        <v>0</v>
      </c>
      <c r="AB503" s="418">
        <f t="shared" si="65"/>
        <v>0</v>
      </c>
      <c r="AC503" s="418">
        <f t="shared" si="65"/>
        <v>0</v>
      </c>
      <c r="AD503" s="418">
        <f t="shared" si="65"/>
        <v>0</v>
      </c>
      <c r="AE503" s="418">
        <f t="shared" si="65"/>
        <v>0</v>
      </c>
      <c r="AF503" s="418">
        <f t="shared" si="65"/>
        <v>0</v>
      </c>
      <c r="AG503" s="418">
        <f t="shared" si="65"/>
        <v>0</v>
      </c>
      <c r="AH503" s="420">
        <f t="shared" si="65"/>
        <v>0</v>
      </c>
      <c r="AI503" s="427"/>
      <c r="AJ503" s="418">
        <f>SUM(AJ471:AJ502)</f>
        <v>0</v>
      </c>
      <c r="AK503" s="425">
        <f>SUM(AK471:AK502)</f>
        <v>0</v>
      </c>
      <c r="AL503" s="426"/>
    </row>
    <row r="504" spans="1:38" ht="12.75" customHeight="1" thickTop="1" x14ac:dyDescent="0.2">
      <c r="A504" s="28"/>
      <c r="B504" s="34"/>
      <c r="C504" s="34"/>
      <c r="D504" s="34"/>
      <c r="E504" s="34"/>
      <c r="F504" s="34"/>
      <c r="G504" s="135"/>
      <c r="H504" s="34"/>
      <c r="I504" s="35"/>
      <c r="J504" s="34"/>
      <c r="K504" s="34"/>
      <c r="L504" s="63"/>
      <c r="M504" s="63"/>
      <c r="N504" s="63"/>
      <c r="O504" s="63"/>
      <c r="P504" s="63"/>
      <c r="Q504" s="63"/>
      <c r="R504" s="63"/>
      <c r="S504" s="28"/>
      <c r="T504" s="28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28"/>
    </row>
    <row r="505" spans="1:38" ht="12.75" customHeight="1" x14ac:dyDescent="0.2">
      <c r="A505" s="21"/>
      <c r="B505" s="36"/>
      <c r="C505" s="36"/>
      <c r="D505" s="36"/>
      <c r="E505" s="36"/>
      <c r="F505" s="36"/>
      <c r="G505" s="552" t="str">
        <f>APRIL!G100</f>
        <v>UNITED STEELWORKERS - LOCAL UNION</v>
      </c>
      <c r="H505" s="552"/>
      <c r="I505" s="552"/>
      <c r="J505" s="307"/>
      <c r="K505" s="136"/>
      <c r="L505" s="36"/>
      <c r="M505" s="36"/>
      <c r="N505" s="36"/>
      <c r="O505" s="36"/>
      <c r="P505" s="36"/>
      <c r="Q505" s="36"/>
      <c r="R505" s="36"/>
      <c r="S505" s="21"/>
      <c r="T505" s="21"/>
      <c r="U505" s="36"/>
      <c r="V505" s="36"/>
      <c r="W505" s="36"/>
      <c r="X505" s="36"/>
      <c r="Y505" s="36"/>
      <c r="Z505" s="36"/>
      <c r="AA505" s="37" t="str">
        <f>$AA$10</f>
        <v>FINANCIAL SECRETARY'S CASH BOOK</v>
      </c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21"/>
    </row>
    <row r="506" spans="1:38" s="152" customFormat="1" ht="12.75" customHeight="1" x14ac:dyDescent="0.2">
      <c r="A506" s="141"/>
      <c r="B506" s="139" t="str">
        <f>B461</f>
        <v>Month</v>
      </c>
      <c r="C506" s="73" t="str">
        <f>C461</f>
        <v>MAY</v>
      </c>
      <c r="D506" s="139" t="str">
        <f>D461</f>
        <v>Year</v>
      </c>
      <c r="E506" s="30">
        <f>E461</f>
        <v>0</v>
      </c>
      <c r="F506" s="141"/>
      <c r="G506" s="149"/>
      <c r="H506" s="141"/>
      <c r="I506" s="150"/>
      <c r="J506" s="302"/>
      <c r="K506" s="302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  <c r="Y506" s="141"/>
      <c r="Z506" s="141"/>
      <c r="AA506" s="141"/>
      <c r="AB506" s="141"/>
      <c r="AC506" s="141"/>
      <c r="AD506" s="141"/>
      <c r="AE506" s="141"/>
      <c r="AF506" s="141"/>
      <c r="AG506" s="141"/>
      <c r="AH506" s="141"/>
      <c r="AI506" s="139"/>
      <c r="AJ506" s="151" t="str">
        <f>C506</f>
        <v>MAY</v>
      </c>
      <c r="AK506" s="30">
        <f>E506</f>
        <v>0</v>
      </c>
      <c r="AL506" s="141"/>
    </row>
    <row r="507" spans="1:38" s="152" customFormat="1" ht="12.75" customHeight="1" x14ac:dyDescent="0.2">
      <c r="A507" s="141"/>
      <c r="B507" s="139" t="str">
        <f>B462</f>
        <v>Page No.</v>
      </c>
      <c r="C507" s="148">
        <f>C462+1</f>
        <v>12</v>
      </c>
      <c r="D507" s="141"/>
      <c r="E507" s="141"/>
      <c r="F507" s="141"/>
      <c r="G507" s="149"/>
      <c r="H507" s="141"/>
      <c r="I507" s="150" t="s">
        <v>53</v>
      </c>
      <c r="J507" s="302"/>
      <c r="K507" s="302"/>
      <c r="L507" s="150"/>
      <c r="M507" s="141"/>
      <c r="N507" s="141"/>
      <c r="O507" s="141"/>
      <c r="P507" s="139"/>
      <c r="Q507" s="141"/>
      <c r="R507" s="139"/>
      <c r="S507" s="141"/>
      <c r="T507" s="141"/>
      <c r="U507" s="141"/>
      <c r="V507" s="141"/>
      <c r="W507" s="141"/>
      <c r="X507" s="141"/>
      <c r="Y507" s="141"/>
      <c r="Z507" s="141"/>
      <c r="AA507" s="141"/>
      <c r="AB507" s="153" t="s">
        <v>54</v>
      </c>
      <c r="AC507" s="141"/>
      <c r="AD507" s="141"/>
      <c r="AE507" s="141"/>
      <c r="AF507" s="141"/>
      <c r="AG507" s="141"/>
      <c r="AH507" s="141"/>
      <c r="AI507" s="139" t="str">
        <f>B507</f>
        <v>Page No.</v>
      </c>
      <c r="AJ507" s="148">
        <f>C507</f>
        <v>12</v>
      </c>
      <c r="AK507" s="154"/>
      <c r="AL507" s="155"/>
    </row>
    <row r="508" spans="1:38" ht="12.75" customHeight="1" x14ac:dyDescent="0.2">
      <c r="A508" s="3"/>
      <c r="B508" s="3"/>
      <c r="C508" s="3"/>
      <c r="D508" s="3"/>
      <c r="E508" s="3"/>
      <c r="F508" s="3"/>
      <c r="G508" s="129"/>
      <c r="H508" s="3"/>
      <c r="I508" s="5"/>
      <c r="J508" s="106"/>
      <c r="K508" s="106"/>
      <c r="L508" s="21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1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6"/>
      <c r="B509" s="26"/>
      <c r="C509" s="26"/>
      <c r="D509" s="26"/>
      <c r="E509" s="26"/>
      <c r="F509" s="26"/>
      <c r="G509" s="130"/>
      <c r="H509" s="26"/>
      <c r="I509" s="27"/>
      <c r="J509" s="303"/>
      <c r="K509" s="303"/>
      <c r="L509" s="27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7"/>
      <c r="AF509" s="26"/>
      <c r="AG509" s="26"/>
      <c r="AH509" s="26"/>
      <c r="AI509" s="26"/>
      <c r="AJ509" s="26"/>
      <c r="AK509" s="26"/>
      <c r="AL509" s="26"/>
    </row>
    <row r="510" spans="1:38" customFormat="1" ht="12.75" customHeight="1" x14ac:dyDescent="0.2">
      <c r="A510" s="1"/>
      <c r="B510" s="3"/>
      <c r="C510" s="3" t="s">
        <v>55</v>
      </c>
      <c r="D510" s="3"/>
      <c r="E510" s="13"/>
      <c r="F510" s="1"/>
      <c r="G510" s="131"/>
      <c r="H510" s="2" t="s">
        <v>56</v>
      </c>
      <c r="I510" s="99"/>
      <c r="J510" s="550" t="s">
        <v>264</v>
      </c>
      <c r="K510" s="551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4"/>
      <c r="AJ510" s="3"/>
      <c r="AK510" s="1"/>
      <c r="AL510" s="3"/>
    </row>
    <row r="511" spans="1:38" customFormat="1" ht="12.75" customHeight="1" x14ac:dyDescent="0.2">
      <c r="A511" s="1"/>
      <c r="B511" s="3"/>
      <c r="C511" s="3"/>
      <c r="D511" s="3"/>
      <c r="E511" s="13"/>
      <c r="F511" s="1"/>
      <c r="G511" s="131"/>
      <c r="H511" s="14"/>
      <c r="I511" s="100"/>
      <c r="J511" s="106"/>
      <c r="K511" s="67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4"/>
      <c r="AJ511" s="3"/>
      <c r="AK511" s="1"/>
      <c r="AL511" s="3"/>
    </row>
    <row r="512" spans="1:38" customFormat="1" ht="12.75" customHeight="1" thickBot="1" x14ac:dyDescent="0.25">
      <c r="A512" s="164"/>
      <c r="B512" s="165">
        <v>1</v>
      </c>
      <c r="C512" s="165">
        <v>2</v>
      </c>
      <c r="D512" s="165">
        <v>3</v>
      </c>
      <c r="E512" s="166">
        <v>4</v>
      </c>
      <c r="F512" s="167">
        <v>5</v>
      </c>
      <c r="G512" s="168"/>
      <c r="H512" s="167">
        <v>7</v>
      </c>
      <c r="I512" s="169">
        <v>8</v>
      </c>
      <c r="J512" s="304">
        <v>9</v>
      </c>
      <c r="K512" s="305">
        <v>10</v>
      </c>
      <c r="L512" s="165">
        <v>11</v>
      </c>
      <c r="M512" s="165" t="s">
        <v>1</v>
      </c>
      <c r="N512" s="165">
        <v>12</v>
      </c>
      <c r="O512" s="165">
        <v>13</v>
      </c>
      <c r="P512" s="165">
        <v>14</v>
      </c>
      <c r="Q512" s="165">
        <v>15</v>
      </c>
      <c r="R512" s="167" t="s">
        <v>2</v>
      </c>
      <c r="S512" s="170"/>
      <c r="T512" s="164"/>
      <c r="U512" s="165">
        <v>16</v>
      </c>
      <c r="V512" s="165">
        <v>17</v>
      </c>
      <c r="W512" s="165">
        <v>18</v>
      </c>
      <c r="X512" s="165">
        <v>19</v>
      </c>
      <c r="Y512" s="165">
        <v>20</v>
      </c>
      <c r="Z512" s="165" t="s">
        <v>3</v>
      </c>
      <c r="AA512" s="165">
        <v>21</v>
      </c>
      <c r="AB512" s="165">
        <v>22</v>
      </c>
      <c r="AC512" s="165">
        <v>23</v>
      </c>
      <c r="AD512" s="165">
        <v>24</v>
      </c>
      <c r="AE512" s="165">
        <v>25</v>
      </c>
      <c r="AF512" s="165">
        <v>26</v>
      </c>
      <c r="AG512" s="165">
        <v>27</v>
      </c>
      <c r="AH512" s="165">
        <v>28</v>
      </c>
      <c r="AI512" s="171">
        <v>29</v>
      </c>
      <c r="AJ512" s="165">
        <v>30</v>
      </c>
      <c r="AK512" s="167">
        <v>31</v>
      </c>
      <c r="AL512" s="170"/>
    </row>
    <row r="513" spans="1:38" s="4" customFormat="1" ht="12.75" customHeight="1" thickTop="1" x14ac:dyDescent="0.2">
      <c r="A513" s="1"/>
      <c r="B513" s="89" t="s">
        <v>4</v>
      </c>
      <c r="C513" s="101"/>
      <c r="D513" s="89" t="s">
        <v>5</v>
      </c>
      <c r="E513" s="89" t="s">
        <v>6</v>
      </c>
      <c r="F513" s="88" t="s">
        <v>7</v>
      </c>
      <c r="G513" s="132"/>
      <c r="H513" s="88"/>
      <c r="I513" s="103"/>
      <c r="J513" s="89"/>
      <c r="K513" s="88"/>
      <c r="L513" s="89"/>
      <c r="M513" s="89"/>
      <c r="N513" s="89"/>
      <c r="O513" s="104"/>
      <c r="P513" s="163"/>
      <c r="Q513" s="107" t="s">
        <v>272</v>
      </c>
      <c r="R513" s="160" t="s">
        <v>273</v>
      </c>
      <c r="S513" s="106"/>
      <c r="T513" s="67"/>
      <c r="U513" s="542" t="s">
        <v>265</v>
      </c>
      <c r="V513" s="543"/>
      <c r="W513" s="543"/>
      <c r="X513" s="543"/>
      <c r="Y513" s="544"/>
      <c r="Z513" s="89" t="s">
        <v>10</v>
      </c>
      <c r="AA513" s="89" t="s">
        <v>11</v>
      </c>
      <c r="AB513" s="89" t="s">
        <v>205</v>
      </c>
      <c r="AC513" s="89" t="s">
        <v>12</v>
      </c>
      <c r="AD513" s="89" t="s">
        <v>13</v>
      </c>
      <c r="AE513" s="89" t="s">
        <v>14</v>
      </c>
      <c r="AF513" s="89"/>
      <c r="AG513" s="89"/>
      <c r="AH513" s="104"/>
      <c r="AI513" s="105"/>
      <c r="AJ513" s="89" t="s">
        <v>15</v>
      </c>
      <c r="AK513" s="88" t="s">
        <v>7</v>
      </c>
      <c r="AL513" s="3"/>
    </row>
    <row r="514" spans="1:38" s="4" customFormat="1" ht="12.75" customHeight="1" x14ac:dyDescent="0.2">
      <c r="A514" s="1"/>
      <c r="B514" s="89" t="s">
        <v>8</v>
      </c>
      <c r="C514" s="89" t="s">
        <v>16</v>
      </c>
      <c r="D514" s="89" t="s">
        <v>17</v>
      </c>
      <c r="E514" s="89" t="s">
        <v>8</v>
      </c>
      <c r="F514" s="88" t="s">
        <v>18</v>
      </c>
      <c r="G514" s="132" t="s">
        <v>19</v>
      </c>
      <c r="H514" s="88" t="s">
        <v>20</v>
      </c>
      <c r="I514" s="103" t="s">
        <v>242</v>
      </c>
      <c r="J514" s="89" t="s">
        <v>21</v>
      </c>
      <c r="K514" s="88" t="s">
        <v>22</v>
      </c>
      <c r="L514" s="107" t="s">
        <v>235</v>
      </c>
      <c r="M514" s="107" t="s">
        <v>236</v>
      </c>
      <c r="N514" s="107" t="s">
        <v>237</v>
      </c>
      <c r="O514" s="104"/>
      <c r="P514" s="158" t="s">
        <v>23</v>
      </c>
      <c r="Q514" s="107" t="s">
        <v>8</v>
      </c>
      <c r="R514" s="160" t="s">
        <v>8</v>
      </c>
      <c r="S514" s="106"/>
      <c r="T514" s="67"/>
      <c r="U514" s="89" t="s">
        <v>25</v>
      </c>
      <c r="V514" s="89" t="s">
        <v>26</v>
      </c>
      <c r="W514" s="101" t="s">
        <v>27</v>
      </c>
      <c r="X514" s="89" t="s">
        <v>28</v>
      </c>
      <c r="Y514" s="89" t="s">
        <v>136</v>
      </c>
      <c r="Z514" s="89" t="s">
        <v>261</v>
      </c>
      <c r="AA514" s="89" t="s">
        <v>137</v>
      </c>
      <c r="AB514" s="89" t="s">
        <v>204</v>
      </c>
      <c r="AC514" s="89" t="s">
        <v>30</v>
      </c>
      <c r="AD514" s="89" t="s">
        <v>140</v>
      </c>
      <c r="AE514" s="89" t="s">
        <v>31</v>
      </c>
      <c r="AF514" s="89" t="s">
        <v>32</v>
      </c>
      <c r="AG514" s="89" t="s">
        <v>206</v>
      </c>
      <c r="AH514" s="104" t="s">
        <v>16</v>
      </c>
      <c r="AI514" s="102" t="s">
        <v>34</v>
      </c>
      <c r="AJ514" s="89" t="s">
        <v>35</v>
      </c>
      <c r="AK514" s="88" t="s">
        <v>18</v>
      </c>
      <c r="AL514" s="3"/>
    </row>
    <row r="515" spans="1:38" s="4" customFormat="1" ht="12.75" customHeight="1" thickBot="1" x14ac:dyDescent="0.25">
      <c r="A515" s="6"/>
      <c r="B515" s="90" t="s">
        <v>36</v>
      </c>
      <c r="C515" s="90" t="s">
        <v>37</v>
      </c>
      <c r="D515" s="90" t="s">
        <v>38</v>
      </c>
      <c r="E515" s="90" t="s">
        <v>39</v>
      </c>
      <c r="F515" s="108" t="s">
        <v>40</v>
      </c>
      <c r="G515" s="133"/>
      <c r="H515" s="108"/>
      <c r="I515" s="109" t="s">
        <v>41</v>
      </c>
      <c r="J515" s="90"/>
      <c r="K515" s="108"/>
      <c r="L515" s="110"/>
      <c r="M515" s="110"/>
      <c r="N515" s="110" t="s">
        <v>238</v>
      </c>
      <c r="O515" s="111"/>
      <c r="P515" s="159"/>
      <c r="Q515" s="161" t="s">
        <v>24</v>
      </c>
      <c r="R515" s="162" t="s">
        <v>24</v>
      </c>
      <c r="S515" s="113"/>
      <c r="T515" s="78"/>
      <c r="U515" s="90" t="s">
        <v>42</v>
      </c>
      <c r="V515" s="90" t="s">
        <v>43</v>
      </c>
      <c r="W515" s="90"/>
      <c r="X515" s="90" t="s">
        <v>44</v>
      </c>
      <c r="Y515" s="90" t="s">
        <v>30</v>
      </c>
      <c r="Z515" s="90" t="s">
        <v>30</v>
      </c>
      <c r="AA515" s="90" t="s">
        <v>138</v>
      </c>
      <c r="AB515" s="90" t="s">
        <v>15</v>
      </c>
      <c r="AC515" s="90" t="s">
        <v>139</v>
      </c>
      <c r="AD515" s="90" t="s">
        <v>141</v>
      </c>
      <c r="AE515" s="90" t="s">
        <v>47</v>
      </c>
      <c r="AF515" s="90" t="s">
        <v>48</v>
      </c>
      <c r="AG515" s="90" t="s">
        <v>15</v>
      </c>
      <c r="AH515" s="111" t="s">
        <v>30</v>
      </c>
      <c r="AI515" s="112"/>
      <c r="AJ515" s="90" t="s">
        <v>49</v>
      </c>
      <c r="AK515" s="108" t="s">
        <v>189</v>
      </c>
      <c r="AL515" s="7"/>
    </row>
    <row r="516" spans="1:38" s="301" customFormat="1" ht="12.75" customHeight="1" thickTop="1" x14ac:dyDescent="0.2">
      <c r="A516" s="331"/>
      <c r="B516" s="363">
        <f>B503</f>
        <v>0</v>
      </c>
      <c r="C516" s="363">
        <f>C503</f>
        <v>0</v>
      </c>
      <c r="D516" s="363">
        <f>D503</f>
        <v>0</v>
      </c>
      <c r="E516" s="363">
        <f>E503</f>
        <v>0</v>
      </c>
      <c r="F516" s="362">
        <f>F503</f>
        <v>0</v>
      </c>
      <c r="G516" s="134" t="str">
        <f>$G$7</f>
        <v>MAY</v>
      </c>
      <c r="H516" s="334" t="s">
        <v>58</v>
      </c>
      <c r="I516" s="412"/>
      <c r="J516" s="397">
        <f t="shared" ref="J516:R516" si="66">J503</f>
        <v>0</v>
      </c>
      <c r="K516" s="362">
        <f t="shared" si="66"/>
        <v>0</v>
      </c>
      <c r="L516" s="363">
        <f t="shared" si="66"/>
        <v>0</v>
      </c>
      <c r="M516" s="363">
        <f t="shared" si="66"/>
        <v>0</v>
      </c>
      <c r="N516" s="363">
        <f t="shared" si="66"/>
        <v>0</v>
      </c>
      <c r="O516" s="361">
        <f t="shared" si="66"/>
        <v>0</v>
      </c>
      <c r="P516" s="394">
        <f t="shared" si="66"/>
        <v>0</v>
      </c>
      <c r="Q516" s="363">
        <f t="shared" si="66"/>
        <v>0</v>
      </c>
      <c r="R516" s="362">
        <f t="shared" si="66"/>
        <v>0</v>
      </c>
      <c r="S516" s="332"/>
      <c r="T516" s="331"/>
      <c r="U516" s="363">
        <f t="shared" ref="U516:AH516" si="67">U503</f>
        <v>0</v>
      </c>
      <c r="V516" s="363">
        <f t="shared" si="67"/>
        <v>0</v>
      </c>
      <c r="W516" s="363">
        <f t="shared" si="67"/>
        <v>0</v>
      </c>
      <c r="X516" s="363">
        <f t="shared" si="67"/>
        <v>0</v>
      </c>
      <c r="Y516" s="363">
        <f t="shared" si="67"/>
        <v>0</v>
      </c>
      <c r="Z516" s="363">
        <f t="shared" si="67"/>
        <v>0</v>
      </c>
      <c r="AA516" s="363">
        <f t="shared" si="67"/>
        <v>0</v>
      </c>
      <c r="AB516" s="363">
        <f t="shared" si="67"/>
        <v>0</v>
      </c>
      <c r="AC516" s="363">
        <f t="shared" si="67"/>
        <v>0</v>
      </c>
      <c r="AD516" s="363">
        <f t="shared" si="67"/>
        <v>0</v>
      </c>
      <c r="AE516" s="363">
        <f t="shared" si="67"/>
        <v>0</v>
      </c>
      <c r="AF516" s="363">
        <f t="shared" si="67"/>
        <v>0</v>
      </c>
      <c r="AG516" s="363">
        <f t="shared" si="67"/>
        <v>0</v>
      </c>
      <c r="AH516" s="361">
        <f t="shared" si="67"/>
        <v>0</v>
      </c>
      <c r="AI516" s="333"/>
      <c r="AJ516" s="363">
        <f>AJ503</f>
        <v>0</v>
      </c>
      <c r="AK516" s="362">
        <f>AK503</f>
        <v>0</v>
      </c>
      <c r="AL516" s="332"/>
    </row>
    <row r="517" spans="1:38" s="21" customFormat="1" ht="12.75" customHeight="1" x14ac:dyDescent="0.2">
      <c r="A517" s="8">
        <v>1</v>
      </c>
      <c r="B517" s="400"/>
      <c r="C517" s="400"/>
      <c r="D517" s="400"/>
      <c r="E517" s="400"/>
      <c r="F517" s="401"/>
      <c r="G517" s="471"/>
      <c r="H517" s="477"/>
      <c r="I517" s="472"/>
      <c r="J517" s="363">
        <f t="shared" ref="J517:J547" si="68">SUM(B517:F517)</f>
        <v>0</v>
      </c>
      <c r="K517" s="362">
        <f t="shared" ref="K517:K547" si="69">SUM(U517:AK517)-SUM(L517:R517)</f>
        <v>0</v>
      </c>
      <c r="L517" s="400"/>
      <c r="M517" s="400"/>
      <c r="N517" s="400"/>
      <c r="O517" s="406"/>
      <c r="P517" s="409"/>
      <c r="Q517" s="400"/>
      <c r="R517" s="401"/>
      <c r="S517" s="16" t="s">
        <v>59</v>
      </c>
      <c r="T517" s="8">
        <v>1</v>
      </c>
      <c r="U517" s="400"/>
      <c r="V517" s="400"/>
      <c r="W517" s="400"/>
      <c r="X517" s="400"/>
      <c r="Y517" s="400"/>
      <c r="Z517" s="400"/>
      <c r="AA517" s="400"/>
      <c r="AB517" s="400"/>
      <c r="AC517" s="400"/>
      <c r="AD517" s="400"/>
      <c r="AE517" s="400"/>
      <c r="AF517" s="400"/>
      <c r="AG517" s="400"/>
      <c r="AH517" s="406"/>
      <c r="AI517" s="477"/>
      <c r="AJ517" s="400"/>
      <c r="AK517" s="401"/>
      <c r="AL517" s="16" t="s">
        <v>59</v>
      </c>
    </row>
    <row r="518" spans="1:38" s="21" customFormat="1" ht="12.75" customHeight="1" x14ac:dyDescent="0.2">
      <c r="A518" s="8">
        <v>2</v>
      </c>
      <c r="B518" s="400"/>
      <c r="C518" s="400"/>
      <c r="D518" s="400"/>
      <c r="E518" s="400"/>
      <c r="F518" s="401"/>
      <c r="G518" s="471"/>
      <c r="H518" s="477"/>
      <c r="I518" s="472"/>
      <c r="J518" s="363">
        <f t="shared" si="68"/>
        <v>0</v>
      </c>
      <c r="K518" s="362">
        <f t="shared" si="69"/>
        <v>0</v>
      </c>
      <c r="L518" s="400"/>
      <c r="M518" s="400"/>
      <c r="N518" s="400"/>
      <c r="O518" s="406"/>
      <c r="P518" s="409"/>
      <c r="Q518" s="400"/>
      <c r="R518" s="401"/>
      <c r="S518" s="16" t="s">
        <v>60</v>
      </c>
      <c r="T518" s="8">
        <v>2</v>
      </c>
      <c r="U518" s="400"/>
      <c r="V518" s="400"/>
      <c r="W518" s="400"/>
      <c r="X518" s="400"/>
      <c r="Y518" s="400"/>
      <c r="Z518" s="400"/>
      <c r="AA518" s="400"/>
      <c r="AB518" s="400"/>
      <c r="AC518" s="400"/>
      <c r="AD518" s="400"/>
      <c r="AE518" s="400"/>
      <c r="AF518" s="400"/>
      <c r="AG518" s="400"/>
      <c r="AH518" s="406"/>
      <c r="AI518" s="477"/>
      <c r="AJ518" s="400"/>
      <c r="AK518" s="401"/>
      <c r="AL518" s="16" t="s">
        <v>60</v>
      </c>
    </row>
    <row r="519" spans="1:38" s="21" customFormat="1" ht="12.75" customHeight="1" x14ac:dyDescent="0.2">
      <c r="A519" s="8">
        <v>3</v>
      </c>
      <c r="B519" s="400"/>
      <c r="C519" s="400"/>
      <c r="D519" s="400"/>
      <c r="E519" s="400"/>
      <c r="F519" s="401"/>
      <c r="G519" s="471"/>
      <c r="H519" s="477"/>
      <c r="I519" s="472"/>
      <c r="J519" s="363">
        <f t="shared" si="68"/>
        <v>0</v>
      </c>
      <c r="K519" s="362">
        <f t="shared" si="69"/>
        <v>0</v>
      </c>
      <c r="L519" s="400"/>
      <c r="M519" s="400"/>
      <c r="N519" s="400"/>
      <c r="O519" s="406"/>
      <c r="P519" s="409"/>
      <c r="Q519" s="400"/>
      <c r="R519" s="401"/>
      <c r="S519" s="16" t="s">
        <v>61</v>
      </c>
      <c r="T519" s="8">
        <v>3</v>
      </c>
      <c r="U519" s="400"/>
      <c r="V519" s="400"/>
      <c r="W519" s="400"/>
      <c r="X519" s="400"/>
      <c r="Y519" s="400"/>
      <c r="Z519" s="400"/>
      <c r="AA519" s="400"/>
      <c r="AB519" s="400"/>
      <c r="AC519" s="400"/>
      <c r="AD519" s="400"/>
      <c r="AE519" s="400"/>
      <c r="AF519" s="400"/>
      <c r="AG519" s="400"/>
      <c r="AH519" s="406"/>
      <c r="AI519" s="477"/>
      <c r="AJ519" s="400"/>
      <c r="AK519" s="401"/>
      <c r="AL519" s="16" t="s">
        <v>61</v>
      </c>
    </row>
    <row r="520" spans="1:38" s="21" customFormat="1" ht="12.75" customHeight="1" x14ac:dyDescent="0.2">
      <c r="A520" s="8">
        <v>4</v>
      </c>
      <c r="B520" s="400"/>
      <c r="C520" s="400"/>
      <c r="D520" s="400"/>
      <c r="E520" s="400"/>
      <c r="F520" s="401"/>
      <c r="G520" s="471"/>
      <c r="H520" s="477"/>
      <c r="I520" s="472"/>
      <c r="J520" s="363">
        <f t="shared" si="68"/>
        <v>0</v>
      </c>
      <c r="K520" s="362">
        <f t="shared" si="69"/>
        <v>0</v>
      </c>
      <c r="L520" s="400"/>
      <c r="M520" s="400"/>
      <c r="N520" s="400"/>
      <c r="O520" s="406"/>
      <c r="P520" s="409"/>
      <c r="Q520" s="400"/>
      <c r="R520" s="401"/>
      <c r="S520" s="16" t="s">
        <v>62</v>
      </c>
      <c r="T520" s="8">
        <v>4</v>
      </c>
      <c r="U520" s="400"/>
      <c r="V520" s="400"/>
      <c r="W520" s="400"/>
      <c r="X520" s="400"/>
      <c r="Y520" s="400"/>
      <c r="Z520" s="400"/>
      <c r="AA520" s="400"/>
      <c r="AB520" s="400"/>
      <c r="AC520" s="400"/>
      <c r="AD520" s="400"/>
      <c r="AE520" s="400"/>
      <c r="AF520" s="400"/>
      <c r="AG520" s="400"/>
      <c r="AH520" s="406"/>
      <c r="AI520" s="477"/>
      <c r="AJ520" s="400"/>
      <c r="AK520" s="401"/>
      <c r="AL520" s="16" t="s">
        <v>62</v>
      </c>
    </row>
    <row r="521" spans="1:38" s="21" customFormat="1" ht="12.75" customHeight="1" x14ac:dyDescent="0.2">
      <c r="A521" s="8">
        <v>5</v>
      </c>
      <c r="B521" s="400"/>
      <c r="C521" s="400"/>
      <c r="D521" s="400"/>
      <c r="E521" s="400"/>
      <c r="F521" s="401"/>
      <c r="G521" s="471"/>
      <c r="H521" s="477"/>
      <c r="I521" s="472"/>
      <c r="J521" s="363">
        <f t="shared" si="68"/>
        <v>0</v>
      </c>
      <c r="K521" s="362">
        <f t="shared" si="69"/>
        <v>0</v>
      </c>
      <c r="L521" s="400"/>
      <c r="M521" s="400"/>
      <c r="N521" s="400"/>
      <c r="O521" s="406"/>
      <c r="P521" s="409"/>
      <c r="Q521" s="400"/>
      <c r="R521" s="401"/>
      <c r="S521" s="16" t="s">
        <v>63</v>
      </c>
      <c r="T521" s="8">
        <v>5</v>
      </c>
      <c r="U521" s="400"/>
      <c r="V521" s="400"/>
      <c r="W521" s="400"/>
      <c r="X521" s="400"/>
      <c r="Y521" s="400"/>
      <c r="Z521" s="400"/>
      <c r="AA521" s="400"/>
      <c r="AB521" s="400"/>
      <c r="AC521" s="400"/>
      <c r="AD521" s="400"/>
      <c r="AE521" s="400"/>
      <c r="AF521" s="400"/>
      <c r="AG521" s="400"/>
      <c r="AH521" s="406"/>
      <c r="AI521" s="477"/>
      <c r="AJ521" s="400"/>
      <c r="AK521" s="401"/>
      <c r="AL521" s="16" t="s">
        <v>63</v>
      </c>
    </row>
    <row r="522" spans="1:38" s="21" customFormat="1" ht="12.75" customHeight="1" x14ac:dyDescent="0.2">
      <c r="A522" s="17">
        <v>6</v>
      </c>
      <c r="B522" s="402"/>
      <c r="C522" s="402"/>
      <c r="D522" s="402"/>
      <c r="E522" s="402"/>
      <c r="F522" s="403"/>
      <c r="G522" s="473"/>
      <c r="H522" s="478"/>
      <c r="I522" s="474"/>
      <c r="J522" s="363">
        <f t="shared" si="68"/>
        <v>0</v>
      </c>
      <c r="K522" s="362">
        <f t="shared" si="69"/>
        <v>0</v>
      </c>
      <c r="L522" s="402"/>
      <c r="M522" s="402"/>
      <c r="N522" s="402"/>
      <c r="O522" s="407"/>
      <c r="P522" s="410"/>
      <c r="Q522" s="402"/>
      <c r="R522" s="403"/>
      <c r="S522" s="18" t="s">
        <v>64</v>
      </c>
      <c r="T522" s="17">
        <v>6</v>
      </c>
      <c r="U522" s="402"/>
      <c r="V522" s="402"/>
      <c r="W522" s="402"/>
      <c r="X522" s="402"/>
      <c r="Y522" s="402"/>
      <c r="Z522" s="402"/>
      <c r="AA522" s="402"/>
      <c r="AB522" s="402"/>
      <c r="AC522" s="402"/>
      <c r="AD522" s="402"/>
      <c r="AE522" s="402"/>
      <c r="AF522" s="402"/>
      <c r="AG522" s="402"/>
      <c r="AH522" s="407"/>
      <c r="AI522" s="478"/>
      <c r="AJ522" s="402"/>
      <c r="AK522" s="403"/>
      <c r="AL522" s="18" t="s">
        <v>64</v>
      </c>
    </row>
    <row r="523" spans="1:38" s="21" customFormat="1" ht="12.75" customHeight="1" x14ac:dyDescent="0.2">
      <c r="A523" s="8">
        <v>7</v>
      </c>
      <c r="B523" s="400"/>
      <c r="C523" s="400"/>
      <c r="D523" s="400"/>
      <c r="E523" s="400"/>
      <c r="F523" s="401"/>
      <c r="G523" s="471"/>
      <c r="H523" s="477"/>
      <c r="I523" s="472"/>
      <c r="J523" s="363">
        <f t="shared" si="68"/>
        <v>0</v>
      </c>
      <c r="K523" s="362">
        <f t="shared" si="69"/>
        <v>0</v>
      </c>
      <c r="L523" s="400"/>
      <c r="M523" s="400"/>
      <c r="N523" s="400"/>
      <c r="O523" s="406"/>
      <c r="P523" s="409"/>
      <c r="Q523" s="400"/>
      <c r="R523" s="401"/>
      <c r="S523" s="16" t="s">
        <v>65</v>
      </c>
      <c r="T523" s="8">
        <v>7</v>
      </c>
      <c r="U523" s="400"/>
      <c r="V523" s="400"/>
      <c r="W523" s="400"/>
      <c r="X523" s="400"/>
      <c r="Y523" s="400"/>
      <c r="Z523" s="400"/>
      <c r="AA523" s="400"/>
      <c r="AB523" s="400"/>
      <c r="AC523" s="400"/>
      <c r="AD523" s="400"/>
      <c r="AE523" s="400"/>
      <c r="AF523" s="400"/>
      <c r="AG523" s="400"/>
      <c r="AH523" s="406"/>
      <c r="AI523" s="477"/>
      <c r="AJ523" s="400"/>
      <c r="AK523" s="401"/>
      <c r="AL523" s="16" t="s">
        <v>65</v>
      </c>
    </row>
    <row r="524" spans="1:38" s="21" customFormat="1" ht="12.75" customHeight="1" x14ac:dyDescent="0.2">
      <c r="A524" s="8">
        <v>8</v>
      </c>
      <c r="B524" s="400"/>
      <c r="C524" s="400"/>
      <c r="D524" s="400"/>
      <c r="E524" s="400"/>
      <c r="F524" s="401"/>
      <c r="G524" s="471"/>
      <c r="H524" s="477"/>
      <c r="I524" s="472"/>
      <c r="J524" s="363">
        <f t="shared" si="68"/>
        <v>0</v>
      </c>
      <c r="K524" s="362">
        <f t="shared" si="69"/>
        <v>0</v>
      </c>
      <c r="L524" s="400"/>
      <c r="M524" s="400"/>
      <c r="N524" s="400"/>
      <c r="O524" s="406"/>
      <c r="P524" s="409"/>
      <c r="Q524" s="400"/>
      <c r="R524" s="401"/>
      <c r="S524" s="16" t="s">
        <v>66</v>
      </c>
      <c r="T524" s="8">
        <v>8</v>
      </c>
      <c r="U524" s="400"/>
      <c r="V524" s="400"/>
      <c r="W524" s="400"/>
      <c r="X524" s="400"/>
      <c r="Y524" s="400"/>
      <c r="Z524" s="400"/>
      <c r="AA524" s="400"/>
      <c r="AB524" s="400"/>
      <c r="AC524" s="400"/>
      <c r="AD524" s="400"/>
      <c r="AE524" s="400"/>
      <c r="AF524" s="400"/>
      <c r="AG524" s="400"/>
      <c r="AH524" s="406"/>
      <c r="AI524" s="477"/>
      <c r="AJ524" s="400"/>
      <c r="AK524" s="401"/>
      <c r="AL524" s="16" t="s">
        <v>66</v>
      </c>
    </row>
    <row r="525" spans="1:38" s="21" customFormat="1" ht="12.75" customHeight="1" x14ac:dyDescent="0.2">
      <c r="A525" s="8">
        <v>9</v>
      </c>
      <c r="B525" s="400"/>
      <c r="C525" s="400"/>
      <c r="D525" s="400"/>
      <c r="E525" s="400"/>
      <c r="F525" s="401"/>
      <c r="G525" s="471"/>
      <c r="H525" s="477"/>
      <c r="I525" s="472"/>
      <c r="J525" s="363">
        <f t="shared" si="68"/>
        <v>0</v>
      </c>
      <c r="K525" s="362">
        <f t="shared" si="69"/>
        <v>0</v>
      </c>
      <c r="L525" s="400"/>
      <c r="M525" s="400"/>
      <c r="N525" s="400"/>
      <c r="O525" s="406"/>
      <c r="P525" s="409"/>
      <c r="Q525" s="400"/>
      <c r="R525" s="401"/>
      <c r="S525" s="16" t="s">
        <v>67</v>
      </c>
      <c r="T525" s="8">
        <v>9</v>
      </c>
      <c r="U525" s="400"/>
      <c r="V525" s="400"/>
      <c r="W525" s="400"/>
      <c r="X525" s="400"/>
      <c r="Y525" s="400"/>
      <c r="Z525" s="400"/>
      <c r="AA525" s="400"/>
      <c r="AB525" s="400"/>
      <c r="AC525" s="400"/>
      <c r="AD525" s="400"/>
      <c r="AE525" s="400"/>
      <c r="AF525" s="400"/>
      <c r="AG525" s="400"/>
      <c r="AH525" s="406"/>
      <c r="AI525" s="477"/>
      <c r="AJ525" s="400"/>
      <c r="AK525" s="401"/>
      <c r="AL525" s="16" t="s">
        <v>67</v>
      </c>
    </row>
    <row r="526" spans="1:38" s="21" customFormat="1" ht="12.75" customHeight="1" x14ac:dyDescent="0.2">
      <c r="A526" s="8">
        <v>10</v>
      </c>
      <c r="B526" s="400"/>
      <c r="C526" s="400"/>
      <c r="D526" s="400"/>
      <c r="E526" s="400"/>
      <c r="F526" s="401"/>
      <c r="G526" s="471"/>
      <c r="H526" s="477"/>
      <c r="I526" s="472"/>
      <c r="J526" s="363">
        <f t="shared" si="68"/>
        <v>0</v>
      </c>
      <c r="K526" s="362">
        <f t="shared" si="69"/>
        <v>0</v>
      </c>
      <c r="L526" s="400"/>
      <c r="M526" s="400"/>
      <c r="N526" s="400"/>
      <c r="O526" s="406"/>
      <c r="P526" s="409"/>
      <c r="Q526" s="400"/>
      <c r="R526" s="401"/>
      <c r="S526" s="16" t="s">
        <v>68</v>
      </c>
      <c r="T526" s="8">
        <v>10</v>
      </c>
      <c r="U526" s="400"/>
      <c r="V526" s="400"/>
      <c r="W526" s="400"/>
      <c r="X526" s="400"/>
      <c r="Y526" s="400"/>
      <c r="Z526" s="400"/>
      <c r="AA526" s="400"/>
      <c r="AB526" s="400"/>
      <c r="AC526" s="400"/>
      <c r="AD526" s="400"/>
      <c r="AE526" s="400"/>
      <c r="AF526" s="400"/>
      <c r="AG526" s="400"/>
      <c r="AH526" s="406"/>
      <c r="AI526" s="477"/>
      <c r="AJ526" s="400"/>
      <c r="AK526" s="401"/>
      <c r="AL526" s="16" t="s">
        <v>68</v>
      </c>
    </row>
    <row r="527" spans="1:38" s="21" customFormat="1" ht="12.75" customHeight="1" x14ac:dyDescent="0.2">
      <c r="A527" s="8">
        <v>11</v>
      </c>
      <c r="B527" s="400"/>
      <c r="C527" s="400"/>
      <c r="D527" s="400"/>
      <c r="E527" s="400"/>
      <c r="F527" s="401"/>
      <c r="G527" s="471"/>
      <c r="H527" s="477"/>
      <c r="I527" s="472"/>
      <c r="J527" s="363">
        <f t="shared" si="68"/>
        <v>0</v>
      </c>
      <c r="K527" s="362">
        <f t="shared" si="69"/>
        <v>0</v>
      </c>
      <c r="L527" s="400"/>
      <c r="M527" s="400"/>
      <c r="N527" s="400"/>
      <c r="O527" s="406"/>
      <c r="P527" s="409"/>
      <c r="Q527" s="400"/>
      <c r="R527" s="401"/>
      <c r="S527" s="16" t="s">
        <v>69</v>
      </c>
      <c r="T527" s="8">
        <v>11</v>
      </c>
      <c r="U527" s="400"/>
      <c r="V527" s="400"/>
      <c r="W527" s="400"/>
      <c r="X527" s="400"/>
      <c r="Y527" s="400"/>
      <c r="Z527" s="400"/>
      <c r="AA527" s="400"/>
      <c r="AB527" s="400"/>
      <c r="AC527" s="400"/>
      <c r="AD527" s="400"/>
      <c r="AE527" s="400"/>
      <c r="AF527" s="400"/>
      <c r="AG527" s="400"/>
      <c r="AH527" s="406"/>
      <c r="AI527" s="477"/>
      <c r="AJ527" s="400"/>
      <c r="AK527" s="401"/>
      <c r="AL527" s="16" t="s">
        <v>69</v>
      </c>
    </row>
    <row r="528" spans="1:38" s="21" customFormat="1" ht="12.75" customHeight="1" x14ac:dyDescent="0.2">
      <c r="A528" s="8">
        <v>12</v>
      </c>
      <c r="B528" s="400"/>
      <c r="C528" s="400"/>
      <c r="D528" s="400"/>
      <c r="E528" s="400"/>
      <c r="F528" s="401"/>
      <c r="G528" s="471"/>
      <c r="H528" s="477"/>
      <c r="I528" s="472"/>
      <c r="J528" s="363">
        <f t="shared" si="68"/>
        <v>0</v>
      </c>
      <c r="K528" s="362">
        <f t="shared" si="69"/>
        <v>0</v>
      </c>
      <c r="L528" s="400"/>
      <c r="M528" s="400"/>
      <c r="N528" s="400"/>
      <c r="O528" s="406"/>
      <c r="P528" s="409"/>
      <c r="Q528" s="400"/>
      <c r="R528" s="401"/>
      <c r="S528" s="16" t="s">
        <v>70</v>
      </c>
      <c r="T528" s="8">
        <v>12</v>
      </c>
      <c r="U528" s="400"/>
      <c r="V528" s="400"/>
      <c r="W528" s="400"/>
      <c r="X528" s="400"/>
      <c r="Y528" s="400"/>
      <c r="Z528" s="400"/>
      <c r="AA528" s="400"/>
      <c r="AB528" s="400"/>
      <c r="AC528" s="400"/>
      <c r="AD528" s="400"/>
      <c r="AE528" s="400"/>
      <c r="AF528" s="400"/>
      <c r="AG528" s="400"/>
      <c r="AH528" s="406"/>
      <c r="AI528" s="477"/>
      <c r="AJ528" s="400"/>
      <c r="AK528" s="401"/>
      <c r="AL528" s="16" t="s">
        <v>70</v>
      </c>
    </row>
    <row r="529" spans="1:38" s="21" customFormat="1" ht="12.75" customHeight="1" x14ac:dyDescent="0.2">
      <c r="A529" s="8">
        <v>13</v>
      </c>
      <c r="B529" s="400"/>
      <c r="C529" s="400"/>
      <c r="D529" s="400"/>
      <c r="E529" s="400"/>
      <c r="F529" s="401"/>
      <c r="G529" s="471"/>
      <c r="H529" s="477"/>
      <c r="I529" s="472"/>
      <c r="J529" s="363">
        <f t="shared" si="68"/>
        <v>0</v>
      </c>
      <c r="K529" s="362">
        <f t="shared" si="69"/>
        <v>0</v>
      </c>
      <c r="L529" s="400"/>
      <c r="M529" s="400"/>
      <c r="N529" s="400"/>
      <c r="O529" s="406"/>
      <c r="P529" s="409"/>
      <c r="Q529" s="400"/>
      <c r="R529" s="401"/>
      <c r="S529" s="16" t="s">
        <v>71</v>
      </c>
      <c r="T529" s="8">
        <v>13</v>
      </c>
      <c r="U529" s="400"/>
      <c r="V529" s="400"/>
      <c r="W529" s="400"/>
      <c r="X529" s="400"/>
      <c r="Y529" s="400"/>
      <c r="Z529" s="400"/>
      <c r="AA529" s="400"/>
      <c r="AB529" s="400"/>
      <c r="AC529" s="400"/>
      <c r="AD529" s="400"/>
      <c r="AE529" s="400"/>
      <c r="AF529" s="400"/>
      <c r="AG529" s="400"/>
      <c r="AH529" s="406"/>
      <c r="AI529" s="477"/>
      <c r="AJ529" s="400"/>
      <c r="AK529" s="401"/>
      <c r="AL529" s="16" t="s">
        <v>71</v>
      </c>
    </row>
    <row r="530" spans="1:38" s="21" customFormat="1" ht="12.75" customHeight="1" x14ac:dyDescent="0.2">
      <c r="A530" s="8">
        <v>14</v>
      </c>
      <c r="B530" s="400"/>
      <c r="C530" s="400"/>
      <c r="D530" s="400"/>
      <c r="E530" s="400"/>
      <c r="F530" s="401"/>
      <c r="G530" s="471"/>
      <c r="H530" s="477"/>
      <c r="I530" s="472"/>
      <c r="J530" s="363">
        <f t="shared" si="68"/>
        <v>0</v>
      </c>
      <c r="K530" s="362">
        <f t="shared" si="69"/>
        <v>0</v>
      </c>
      <c r="L530" s="400"/>
      <c r="M530" s="400"/>
      <c r="N530" s="400"/>
      <c r="O530" s="406"/>
      <c r="P530" s="409"/>
      <c r="Q530" s="400"/>
      <c r="R530" s="401"/>
      <c r="S530" s="16" t="s">
        <v>72</v>
      </c>
      <c r="T530" s="8">
        <v>14</v>
      </c>
      <c r="U530" s="400"/>
      <c r="V530" s="400"/>
      <c r="W530" s="400"/>
      <c r="X530" s="400"/>
      <c r="Y530" s="400"/>
      <c r="Z530" s="400"/>
      <c r="AA530" s="400"/>
      <c r="AB530" s="400"/>
      <c r="AC530" s="400"/>
      <c r="AD530" s="400"/>
      <c r="AE530" s="400"/>
      <c r="AF530" s="400"/>
      <c r="AG530" s="400"/>
      <c r="AH530" s="406"/>
      <c r="AI530" s="477"/>
      <c r="AJ530" s="400"/>
      <c r="AK530" s="401"/>
      <c r="AL530" s="16" t="s">
        <v>72</v>
      </c>
    </row>
    <row r="531" spans="1:38" s="21" customFormat="1" ht="12.75" customHeight="1" x14ac:dyDescent="0.2">
      <c r="A531" s="8">
        <v>15</v>
      </c>
      <c r="B531" s="400"/>
      <c r="C531" s="400"/>
      <c r="D531" s="400"/>
      <c r="E531" s="400"/>
      <c r="F531" s="401"/>
      <c r="G531" s="471"/>
      <c r="H531" s="477"/>
      <c r="I531" s="472"/>
      <c r="J531" s="363">
        <f t="shared" si="68"/>
        <v>0</v>
      </c>
      <c r="K531" s="362">
        <f t="shared" si="69"/>
        <v>0</v>
      </c>
      <c r="L531" s="400"/>
      <c r="M531" s="400"/>
      <c r="N531" s="400"/>
      <c r="O531" s="406"/>
      <c r="P531" s="409"/>
      <c r="Q531" s="400"/>
      <c r="R531" s="401"/>
      <c r="S531" s="16" t="s">
        <v>73</v>
      </c>
      <c r="T531" s="8">
        <v>15</v>
      </c>
      <c r="U531" s="400"/>
      <c r="V531" s="400"/>
      <c r="W531" s="400"/>
      <c r="X531" s="400"/>
      <c r="Y531" s="400"/>
      <c r="Z531" s="400"/>
      <c r="AA531" s="400"/>
      <c r="AB531" s="400"/>
      <c r="AC531" s="400"/>
      <c r="AD531" s="400"/>
      <c r="AE531" s="400"/>
      <c r="AF531" s="400"/>
      <c r="AG531" s="400"/>
      <c r="AH531" s="406"/>
      <c r="AI531" s="477"/>
      <c r="AJ531" s="400"/>
      <c r="AK531" s="401"/>
      <c r="AL531" s="16" t="s">
        <v>73</v>
      </c>
    </row>
    <row r="532" spans="1:38" s="21" customFormat="1" ht="12.75" customHeight="1" x14ac:dyDescent="0.2">
      <c r="A532" s="8">
        <v>16</v>
      </c>
      <c r="B532" s="400"/>
      <c r="C532" s="400"/>
      <c r="D532" s="400"/>
      <c r="E532" s="400"/>
      <c r="F532" s="401"/>
      <c r="G532" s="471"/>
      <c r="H532" s="477"/>
      <c r="I532" s="472"/>
      <c r="J532" s="363">
        <f t="shared" si="68"/>
        <v>0</v>
      </c>
      <c r="K532" s="362">
        <f t="shared" si="69"/>
        <v>0</v>
      </c>
      <c r="L532" s="400"/>
      <c r="M532" s="400"/>
      <c r="N532" s="400"/>
      <c r="O532" s="406"/>
      <c r="P532" s="409"/>
      <c r="Q532" s="400"/>
      <c r="R532" s="401"/>
      <c r="S532" s="16" t="s">
        <v>74</v>
      </c>
      <c r="T532" s="8">
        <v>16</v>
      </c>
      <c r="U532" s="400"/>
      <c r="V532" s="400"/>
      <c r="W532" s="400"/>
      <c r="X532" s="400"/>
      <c r="Y532" s="400"/>
      <c r="Z532" s="400"/>
      <c r="AA532" s="400"/>
      <c r="AB532" s="400"/>
      <c r="AC532" s="400"/>
      <c r="AD532" s="400"/>
      <c r="AE532" s="400"/>
      <c r="AF532" s="400"/>
      <c r="AG532" s="400"/>
      <c r="AH532" s="406"/>
      <c r="AI532" s="477"/>
      <c r="AJ532" s="400"/>
      <c r="AK532" s="401"/>
      <c r="AL532" s="16" t="s">
        <v>74</v>
      </c>
    </row>
    <row r="533" spans="1:38" s="21" customFormat="1" ht="12.75" customHeight="1" x14ac:dyDescent="0.2">
      <c r="A533" s="8">
        <v>17</v>
      </c>
      <c r="B533" s="400"/>
      <c r="C533" s="400"/>
      <c r="D533" s="400"/>
      <c r="E533" s="400"/>
      <c r="F533" s="401"/>
      <c r="G533" s="471"/>
      <c r="H533" s="477"/>
      <c r="I533" s="472"/>
      <c r="J533" s="363">
        <f t="shared" si="68"/>
        <v>0</v>
      </c>
      <c r="K533" s="362">
        <f t="shared" si="69"/>
        <v>0</v>
      </c>
      <c r="L533" s="400"/>
      <c r="M533" s="400"/>
      <c r="N533" s="400"/>
      <c r="O533" s="406"/>
      <c r="P533" s="409"/>
      <c r="Q533" s="400"/>
      <c r="R533" s="401"/>
      <c r="S533" s="16" t="s">
        <v>75</v>
      </c>
      <c r="T533" s="8">
        <v>17</v>
      </c>
      <c r="U533" s="400"/>
      <c r="V533" s="400"/>
      <c r="W533" s="400"/>
      <c r="X533" s="400"/>
      <c r="Y533" s="400"/>
      <c r="Z533" s="400"/>
      <c r="AA533" s="400"/>
      <c r="AB533" s="400"/>
      <c r="AC533" s="400"/>
      <c r="AD533" s="400"/>
      <c r="AE533" s="400"/>
      <c r="AF533" s="400"/>
      <c r="AG533" s="400"/>
      <c r="AH533" s="406"/>
      <c r="AI533" s="477"/>
      <c r="AJ533" s="400"/>
      <c r="AK533" s="401"/>
      <c r="AL533" s="16" t="s">
        <v>75</v>
      </c>
    </row>
    <row r="534" spans="1:38" s="21" customFormat="1" ht="12.75" customHeight="1" x14ac:dyDescent="0.2">
      <c r="A534" s="8">
        <v>18</v>
      </c>
      <c r="B534" s="400"/>
      <c r="C534" s="400"/>
      <c r="D534" s="400"/>
      <c r="E534" s="400"/>
      <c r="F534" s="401"/>
      <c r="G534" s="471"/>
      <c r="H534" s="477"/>
      <c r="I534" s="472"/>
      <c r="J534" s="363">
        <f t="shared" si="68"/>
        <v>0</v>
      </c>
      <c r="K534" s="362">
        <f t="shared" si="69"/>
        <v>0</v>
      </c>
      <c r="L534" s="400"/>
      <c r="M534" s="400"/>
      <c r="N534" s="400"/>
      <c r="O534" s="406"/>
      <c r="P534" s="409"/>
      <c r="Q534" s="400"/>
      <c r="R534" s="401"/>
      <c r="S534" s="16" t="s">
        <v>76</v>
      </c>
      <c r="T534" s="8">
        <v>18</v>
      </c>
      <c r="U534" s="400"/>
      <c r="V534" s="400"/>
      <c r="W534" s="400"/>
      <c r="X534" s="400"/>
      <c r="Y534" s="400"/>
      <c r="Z534" s="400"/>
      <c r="AA534" s="400"/>
      <c r="AB534" s="400"/>
      <c r="AC534" s="400"/>
      <c r="AD534" s="400"/>
      <c r="AE534" s="400"/>
      <c r="AF534" s="400"/>
      <c r="AG534" s="400"/>
      <c r="AH534" s="406"/>
      <c r="AI534" s="477"/>
      <c r="AJ534" s="400"/>
      <c r="AK534" s="401"/>
      <c r="AL534" s="16" t="s">
        <v>76</v>
      </c>
    </row>
    <row r="535" spans="1:38" s="21" customFormat="1" ht="12.75" customHeight="1" x14ac:dyDescent="0.2">
      <c r="A535" s="8">
        <v>19</v>
      </c>
      <c r="B535" s="400"/>
      <c r="C535" s="400"/>
      <c r="D535" s="400"/>
      <c r="E535" s="400"/>
      <c r="F535" s="401"/>
      <c r="G535" s="471"/>
      <c r="H535" s="477"/>
      <c r="I535" s="472"/>
      <c r="J535" s="363">
        <f t="shared" si="68"/>
        <v>0</v>
      </c>
      <c r="K535" s="362">
        <f t="shared" si="69"/>
        <v>0</v>
      </c>
      <c r="L535" s="400"/>
      <c r="M535" s="400"/>
      <c r="N535" s="400"/>
      <c r="O535" s="406"/>
      <c r="P535" s="409"/>
      <c r="Q535" s="400"/>
      <c r="R535" s="401"/>
      <c r="S535" s="16" t="s">
        <v>77</v>
      </c>
      <c r="T535" s="8">
        <v>19</v>
      </c>
      <c r="U535" s="400"/>
      <c r="V535" s="400"/>
      <c r="W535" s="400"/>
      <c r="X535" s="400"/>
      <c r="Y535" s="400"/>
      <c r="Z535" s="400"/>
      <c r="AA535" s="400"/>
      <c r="AB535" s="400"/>
      <c r="AC535" s="400"/>
      <c r="AD535" s="400"/>
      <c r="AE535" s="400"/>
      <c r="AF535" s="400"/>
      <c r="AG535" s="400"/>
      <c r="AH535" s="406"/>
      <c r="AI535" s="477"/>
      <c r="AJ535" s="400"/>
      <c r="AK535" s="401"/>
      <c r="AL535" s="16" t="s">
        <v>77</v>
      </c>
    </row>
    <row r="536" spans="1:38" s="21" customFormat="1" ht="12.75" customHeight="1" x14ac:dyDescent="0.2">
      <c r="A536" s="8">
        <v>20</v>
      </c>
      <c r="B536" s="400"/>
      <c r="C536" s="400"/>
      <c r="D536" s="400"/>
      <c r="E536" s="400"/>
      <c r="F536" s="401"/>
      <c r="G536" s="471"/>
      <c r="H536" s="477"/>
      <c r="I536" s="472"/>
      <c r="J536" s="363">
        <f t="shared" si="68"/>
        <v>0</v>
      </c>
      <c r="K536" s="362">
        <f t="shared" si="69"/>
        <v>0</v>
      </c>
      <c r="L536" s="400"/>
      <c r="M536" s="400"/>
      <c r="N536" s="400"/>
      <c r="O536" s="406"/>
      <c r="P536" s="409"/>
      <c r="Q536" s="400"/>
      <c r="R536" s="401"/>
      <c r="S536" s="16" t="s">
        <v>78</v>
      </c>
      <c r="T536" s="8">
        <v>20</v>
      </c>
      <c r="U536" s="400"/>
      <c r="V536" s="400"/>
      <c r="W536" s="400"/>
      <c r="X536" s="400"/>
      <c r="Y536" s="400"/>
      <c r="Z536" s="400"/>
      <c r="AA536" s="400"/>
      <c r="AB536" s="400"/>
      <c r="AC536" s="400"/>
      <c r="AD536" s="400"/>
      <c r="AE536" s="400"/>
      <c r="AF536" s="400"/>
      <c r="AG536" s="400"/>
      <c r="AH536" s="406"/>
      <c r="AI536" s="477"/>
      <c r="AJ536" s="400"/>
      <c r="AK536" s="401"/>
      <c r="AL536" s="16" t="s">
        <v>78</v>
      </c>
    </row>
    <row r="537" spans="1:38" s="21" customFormat="1" ht="12.75" customHeight="1" x14ac:dyDescent="0.2">
      <c r="A537" s="8">
        <v>21</v>
      </c>
      <c r="B537" s="400"/>
      <c r="C537" s="400"/>
      <c r="D537" s="400"/>
      <c r="E537" s="400"/>
      <c r="F537" s="401"/>
      <c r="G537" s="471"/>
      <c r="H537" s="477"/>
      <c r="I537" s="472"/>
      <c r="J537" s="363">
        <f t="shared" si="68"/>
        <v>0</v>
      </c>
      <c r="K537" s="362">
        <f t="shared" si="69"/>
        <v>0</v>
      </c>
      <c r="L537" s="400"/>
      <c r="M537" s="400"/>
      <c r="N537" s="400"/>
      <c r="O537" s="406"/>
      <c r="P537" s="409"/>
      <c r="Q537" s="400"/>
      <c r="R537" s="401"/>
      <c r="S537" s="16" t="s">
        <v>79</v>
      </c>
      <c r="T537" s="8">
        <v>21</v>
      </c>
      <c r="U537" s="400"/>
      <c r="V537" s="400"/>
      <c r="W537" s="400"/>
      <c r="X537" s="400"/>
      <c r="Y537" s="400"/>
      <c r="Z537" s="400"/>
      <c r="AA537" s="400"/>
      <c r="AB537" s="400"/>
      <c r="AC537" s="400"/>
      <c r="AD537" s="400"/>
      <c r="AE537" s="400"/>
      <c r="AF537" s="400"/>
      <c r="AG537" s="400"/>
      <c r="AH537" s="406"/>
      <c r="AI537" s="477"/>
      <c r="AJ537" s="400"/>
      <c r="AK537" s="401"/>
      <c r="AL537" s="16" t="s">
        <v>79</v>
      </c>
    </row>
    <row r="538" spans="1:38" s="21" customFormat="1" ht="12.75" customHeight="1" x14ac:dyDescent="0.2">
      <c r="A538" s="8">
        <v>22</v>
      </c>
      <c r="B538" s="400"/>
      <c r="C538" s="400"/>
      <c r="D538" s="400"/>
      <c r="E538" s="400"/>
      <c r="F538" s="401"/>
      <c r="G538" s="471"/>
      <c r="H538" s="477"/>
      <c r="I538" s="472"/>
      <c r="J538" s="363">
        <f t="shared" si="68"/>
        <v>0</v>
      </c>
      <c r="K538" s="362">
        <f t="shared" si="69"/>
        <v>0</v>
      </c>
      <c r="L538" s="400"/>
      <c r="M538" s="400"/>
      <c r="N538" s="400"/>
      <c r="O538" s="406"/>
      <c r="P538" s="409"/>
      <c r="Q538" s="400"/>
      <c r="R538" s="401"/>
      <c r="S538" s="16" t="s">
        <v>80</v>
      </c>
      <c r="T538" s="8">
        <v>22</v>
      </c>
      <c r="U538" s="400"/>
      <c r="V538" s="400"/>
      <c r="W538" s="400"/>
      <c r="X538" s="400"/>
      <c r="Y538" s="400"/>
      <c r="Z538" s="400"/>
      <c r="AA538" s="400"/>
      <c r="AB538" s="400"/>
      <c r="AC538" s="400"/>
      <c r="AD538" s="400"/>
      <c r="AE538" s="400"/>
      <c r="AF538" s="400"/>
      <c r="AG538" s="400"/>
      <c r="AH538" s="406"/>
      <c r="AI538" s="477"/>
      <c r="AJ538" s="400"/>
      <c r="AK538" s="401"/>
      <c r="AL538" s="16" t="s">
        <v>80</v>
      </c>
    </row>
    <row r="539" spans="1:38" s="21" customFormat="1" ht="12.75" customHeight="1" x14ac:dyDescent="0.2">
      <c r="A539" s="8">
        <v>23</v>
      </c>
      <c r="B539" s="400"/>
      <c r="C539" s="400"/>
      <c r="D539" s="400"/>
      <c r="E539" s="400"/>
      <c r="F539" s="401"/>
      <c r="G539" s="471"/>
      <c r="H539" s="477"/>
      <c r="I539" s="472"/>
      <c r="J539" s="363">
        <f t="shared" si="68"/>
        <v>0</v>
      </c>
      <c r="K539" s="362">
        <f t="shared" si="69"/>
        <v>0</v>
      </c>
      <c r="L539" s="400"/>
      <c r="M539" s="400"/>
      <c r="N539" s="400"/>
      <c r="O539" s="406"/>
      <c r="P539" s="409"/>
      <c r="Q539" s="400"/>
      <c r="R539" s="401"/>
      <c r="S539" s="16" t="s">
        <v>81</v>
      </c>
      <c r="T539" s="8">
        <v>23</v>
      </c>
      <c r="U539" s="400"/>
      <c r="V539" s="400"/>
      <c r="W539" s="400"/>
      <c r="X539" s="400"/>
      <c r="Y539" s="400"/>
      <c r="Z539" s="400"/>
      <c r="AA539" s="400"/>
      <c r="AB539" s="400"/>
      <c r="AC539" s="400"/>
      <c r="AD539" s="400"/>
      <c r="AE539" s="400"/>
      <c r="AF539" s="400"/>
      <c r="AG539" s="400"/>
      <c r="AH539" s="406"/>
      <c r="AI539" s="477"/>
      <c r="AJ539" s="400"/>
      <c r="AK539" s="401"/>
      <c r="AL539" s="16" t="s">
        <v>81</v>
      </c>
    </row>
    <row r="540" spans="1:38" s="21" customFormat="1" ht="12.75" customHeight="1" x14ac:dyDescent="0.2">
      <c r="A540" s="8">
        <v>24</v>
      </c>
      <c r="B540" s="400"/>
      <c r="C540" s="400"/>
      <c r="D540" s="400"/>
      <c r="E540" s="400"/>
      <c r="F540" s="401"/>
      <c r="G540" s="471"/>
      <c r="H540" s="477"/>
      <c r="I540" s="472"/>
      <c r="J540" s="363">
        <f t="shared" si="68"/>
        <v>0</v>
      </c>
      <c r="K540" s="362">
        <f t="shared" si="69"/>
        <v>0</v>
      </c>
      <c r="L540" s="400"/>
      <c r="M540" s="400"/>
      <c r="N540" s="400"/>
      <c r="O540" s="406"/>
      <c r="P540" s="409"/>
      <c r="Q540" s="400"/>
      <c r="R540" s="401"/>
      <c r="S540" s="16" t="s">
        <v>82</v>
      </c>
      <c r="T540" s="8">
        <v>24</v>
      </c>
      <c r="U540" s="400"/>
      <c r="V540" s="400"/>
      <c r="W540" s="400"/>
      <c r="X540" s="400"/>
      <c r="Y540" s="400"/>
      <c r="Z540" s="400"/>
      <c r="AA540" s="400"/>
      <c r="AB540" s="400"/>
      <c r="AC540" s="400"/>
      <c r="AD540" s="400"/>
      <c r="AE540" s="400"/>
      <c r="AF540" s="400"/>
      <c r="AG540" s="400"/>
      <c r="AH540" s="406"/>
      <c r="AI540" s="477"/>
      <c r="AJ540" s="400"/>
      <c r="AK540" s="401"/>
      <c r="AL540" s="16" t="s">
        <v>82</v>
      </c>
    </row>
    <row r="541" spans="1:38" s="21" customFormat="1" ht="12.75" customHeight="1" x14ac:dyDescent="0.2">
      <c r="A541" s="8">
        <v>25</v>
      </c>
      <c r="B541" s="400"/>
      <c r="C541" s="400"/>
      <c r="D541" s="400"/>
      <c r="E541" s="400"/>
      <c r="F541" s="401"/>
      <c r="G541" s="471"/>
      <c r="H541" s="477"/>
      <c r="I541" s="472"/>
      <c r="J541" s="363">
        <f t="shared" si="68"/>
        <v>0</v>
      </c>
      <c r="K541" s="362">
        <f t="shared" si="69"/>
        <v>0</v>
      </c>
      <c r="L541" s="400"/>
      <c r="M541" s="400"/>
      <c r="N541" s="400"/>
      <c r="O541" s="406"/>
      <c r="P541" s="409"/>
      <c r="Q541" s="400"/>
      <c r="R541" s="401"/>
      <c r="S541" s="16" t="s">
        <v>83</v>
      </c>
      <c r="T541" s="8">
        <v>25</v>
      </c>
      <c r="U541" s="400"/>
      <c r="V541" s="400"/>
      <c r="W541" s="400"/>
      <c r="X541" s="400"/>
      <c r="Y541" s="400"/>
      <c r="Z541" s="400"/>
      <c r="AA541" s="400"/>
      <c r="AB541" s="400"/>
      <c r="AC541" s="400"/>
      <c r="AD541" s="400"/>
      <c r="AE541" s="400"/>
      <c r="AF541" s="400"/>
      <c r="AG541" s="400"/>
      <c r="AH541" s="406"/>
      <c r="AI541" s="477"/>
      <c r="AJ541" s="400"/>
      <c r="AK541" s="401"/>
      <c r="AL541" s="16" t="s">
        <v>83</v>
      </c>
    </row>
    <row r="542" spans="1:38" s="21" customFormat="1" ht="12.75" customHeight="1" x14ac:dyDescent="0.2">
      <c r="A542" s="8">
        <v>26</v>
      </c>
      <c r="B542" s="400"/>
      <c r="C542" s="400"/>
      <c r="D542" s="400"/>
      <c r="E542" s="400"/>
      <c r="F542" s="401"/>
      <c r="G542" s="471"/>
      <c r="H542" s="477"/>
      <c r="I542" s="472"/>
      <c r="J542" s="363">
        <f t="shared" si="68"/>
        <v>0</v>
      </c>
      <c r="K542" s="362">
        <f t="shared" si="69"/>
        <v>0</v>
      </c>
      <c r="L542" s="400"/>
      <c r="M542" s="400"/>
      <c r="N542" s="400"/>
      <c r="O542" s="406"/>
      <c r="P542" s="409"/>
      <c r="Q542" s="400"/>
      <c r="R542" s="401"/>
      <c r="S542" s="16" t="s">
        <v>84</v>
      </c>
      <c r="T542" s="8">
        <v>26</v>
      </c>
      <c r="U542" s="400"/>
      <c r="V542" s="400"/>
      <c r="W542" s="400"/>
      <c r="X542" s="400"/>
      <c r="Y542" s="400"/>
      <c r="Z542" s="400"/>
      <c r="AA542" s="400"/>
      <c r="AB542" s="400"/>
      <c r="AC542" s="400"/>
      <c r="AD542" s="400"/>
      <c r="AE542" s="400"/>
      <c r="AF542" s="400"/>
      <c r="AG542" s="400"/>
      <c r="AH542" s="406"/>
      <c r="AI542" s="477"/>
      <c r="AJ542" s="400"/>
      <c r="AK542" s="401"/>
      <c r="AL542" s="16" t="s">
        <v>84</v>
      </c>
    </row>
    <row r="543" spans="1:38" s="21" customFormat="1" ht="12.75" customHeight="1" x14ac:dyDescent="0.2">
      <c r="A543" s="8">
        <v>27</v>
      </c>
      <c r="B543" s="400"/>
      <c r="C543" s="400"/>
      <c r="D543" s="400"/>
      <c r="E543" s="400"/>
      <c r="F543" s="401"/>
      <c r="G543" s="471"/>
      <c r="H543" s="477"/>
      <c r="I543" s="472"/>
      <c r="J543" s="363">
        <f t="shared" si="68"/>
        <v>0</v>
      </c>
      <c r="K543" s="362">
        <f t="shared" si="69"/>
        <v>0</v>
      </c>
      <c r="L543" s="400"/>
      <c r="M543" s="400"/>
      <c r="N543" s="400"/>
      <c r="O543" s="406"/>
      <c r="P543" s="409"/>
      <c r="Q543" s="400"/>
      <c r="R543" s="401"/>
      <c r="S543" s="16" t="s">
        <v>85</v>
      </c>
      <c r="T543" s="8">
        <v>27</v>
      </c>
      <c r="U543" s="400"/>
      <c r="V543" s="400"/>
      <c r="W543" s="400"/>
      <c r="X543" s="400"/>
      <c r="Y543" s="400"/>
      <c r="Z543" s="400"/>
      <c r="AA543" s="400"/>
      <c r="AB543" s="400"/>
      <c r="AC543" s="400"/>
      <c r="AD543" s="400"/>
      <c r="AE543" s="400"/>
      <c r="AF543" s="400"/>
      <c r="AG543" s="400"/>
      <c r="AH543" s="406"/>
      <c r="AI543" s="477"/>
      <c r="AJ543" s="400"/>
      <c r="AK543" s="401"/>
      <c r="AL543" s="16" t="s">
        <v>85</v>
      </c>
    </row>
    <row r="544" spans="1:38" s="21" customFormat="1" ht="12.75" customHeight="1" x14ac:dyDescent="0.2">
      <c r="A544" s="8">
        <v>28</v>
      </c>
      <c r="B544" s="400"/>
      <c r="C544" s="400"/>
      <c r="D544" s="400"/>
      <c r="E544" s="400"/>
      <c r="F544" s="401"/>
      <c r="G544" s="471"/>
      <c r="H544" s="477"/>
      <c r="I544" s="472"/>
      <c r="J544" s="363">
        <f t="shared" si="68"/>
        <v>0</v>
      </c>
      <c r="K544" s="362">
        <f t="shared" si="69"/>
        <v>0</v>
      </c>
      <c r="L544" s="400"/>
      <c r="M544" s="400"/>
      <c r="N544" s="400"/>
      <c r="O544" s="406"/>
      <c r="P544" s="409"/>
      <c r="Q544" s="400"/>
      <c r="R544" s="401"/>
      <c r="S544" s="16" t="s">
        <v>86</v>
      </c>
      <c r="T544" s="8">
        <v>28</v>
      </c>
      <c r="U544" s="400"/>
      <c r="V544" s="400"/>
      <c r="W544" s="400"/>
      <c r="X544" s="400"/>
      <c r="Y544" s="400"/>
      <c r="Z544" s="400"/>
      <c r="AA544" s="400"/>
      <c r="AB544" s="400"/>
      <c r="AC544" s="400"/>
      <c r="AD544" s="400"/>
      <c r="AE544" s="400"/>
      <c r="AF544" s="400"/>
      <c r="AG544" s="400"/>
      <c r="AH544" s="406"/>
      <c r="AI544" s="477"/>
      <c r="AJ544" s="400"/>
      <c r="AK544" s="401"/>
      <c r="AL544" s="16" t="s">
        <v>86</v>
      </c>
    </row>
    <row r="545" spans="1:38" s="21" customFormat="1" ht="12.75" customHeight="1" x14ac:dyDescent="0.2">
      <c r="A545" s="8">
        <v>29</v>
      </c>
      <c r="B545" s="400"/>
      <c r="C545" s="400"/>
      <c r="D545" s="400"/>
      <c r="E545" s="400"/>
      <c r="F545" s="401"/>
      <c r="G545" s="471"/>
      <c r="H545" s="477"/>
      <c r="I545" s="472"/>
      <c r="J545" s="363">
        <f t="shared" si="68"/>
        <v>0</v>
      </c>
      <c r="K545" s="362">
        <f t="shared" si="69"/>
        <v>0</v>
      </c>
      <c r="L545" s="400"/>
      <c r="M545" s="400"/>
      <c r="N545" s="400"/>
      <c r="O545" s="406"/>
      <c r="P545" s="409"/>
      <c r="Q545" s="400"/>
      <c r="R545" s="401"/>
      <c r="S545" s="16" t="s">
        <v>87</v>
      </c>
      <c r="T545" s="8">
        <v>29</v>
      </c>
      <c r="U545" s="400"/>
      <c r="V545" s="400"/>
      <c r="W545" s="400"/>
      <c r="X545" s="410"/>
      <c r="Y545" s="400"/>
      <c r="Z545" s="400"/>
      <c r="AA545" s="400"/>
      <c r="AB545" s="400"/>
      <c r="AC545" s="400"/>
      <c r="AD545" s="400"/>
      <c r="AE545" s="400"/>
      <c r="AF545" s="400"/>
      <c r="AG545" s="400"/>
      <c r="AH545" s="406"/>
      <c r="AI545" s="477"/>
      <c r="AJ545" s="400"/>
      <c r="AK545" s="401"/>
      <c r="AL545" s="16" t="s">
        <v>87</v>
      </c>
    </row>
    <row r="546" spans="1:38" s="21" customFormat="1" ht="12.75" customHeight="1" x14ac:dyDescent="0.2">
      <c r="A546" s="8">
        <v>30</v>
      </c>
      <c r="B546" s="400"/>
      <c r="C546" s="400"/>
      <c r="D546" s="400"/>
      <c r="E546" s="400"/>
      <c r="F546" s="401"/>
      <c r="G546" s="471"/>
      <c r="H546" s="477"/>
      <c r="I546" s="472"/>
      <c r="J546" s="363">
        <f t="shared" si="68"/>
        <v>0</v>
      </c>
      <c r="K546" s="362">
        <f t="shared" si="69"/>
        <v>0</v>
      </c>
      <c r="L546" s="400"/>
      <c r="M546" s="400"/>
      <c r="N546" s="400"/>
      <c r="O546" s="406"/>
      <c r="P546" s="409"/>
      <c r="Q546" s="400"/>
      <c r="R546" s="401"/>
      <c r="S546" s="16" t="s">
        <v>88</v>
      </c>
      <c r="T546" s="8">
        <v>30</v>
      </c>
      <c r="U546" s="400"/>
      <c r="V546" s="400"/>
      <c r="W546" s="400"/>
      <c r="X546" s="400"/>
      <c r="Y546" s="400"/>
      <c r="Z546" s="400"/>
      <c r="AA546" s="400"/>
      <c r="AB546" s="400"/>
      <c r="AC546" s="400"/>
      <c r="AD546" s="400"/>
      <c r="AE546" s="400"/>
      <c r="AF546" s="400"/>
      <c r="AG546" s="400"/>
      <c r="AH546" s="406"/>
      <c r="AI546" s="477"/>
      <c r="AJ546" s="400"/>
      <c r="AK546" s="401"/>
      <c r="AL546" s="16" t="s">
        <v>88</v>
      </c>
    </row>
    <row r="547" spans="1:38" s="21" customFormat="1" ht="12.75" customHeight="1" x14ac:dyDescent="0.2">
      <c r="A547" s="19">
        <v>31</v>
      </c>
      <c r="B547" s="404"/>
      <c r="C547" s="404"/>
      <c r="D547" s="404"/>
      <c r="E547" s="404"/>
      <c r="F547" s="405"/>
      <c r="G547" s="475"/>
      <c r="H547" s="479"/>
      <c r="I547" s="476"/>
      <c r="J547" s="395">
        <f t="shared" si="68"/>
        <v>0</v>
      </c>
      <c r="K547" s="396">
        <f t="shared" si="69"/>
        <v>0</v>
      </c>
      <c r="L547" s="404"/>
      <c r="M547" s="404"/>
      <c r="N547" s="404"/>
      <c r="O547" s="408"/>
      <c r="P547" s="411"/>
      <c r="Q547" s="404"/>
      <c r="R547" s="405"/>
      <c r="S547" s="20" t="s">
        <v>89</v>
      </c>
      <c r="T547" s="19">
        <v>31</v>
      </c>
      <c r="U547" s="404"/>
      <c r="V547" s="404"/>
      <c r="W547" s="404"/>
      <c r="X547" s="404"/>
      <c r="Y547" s="404"/>
      <c r="Z547" s="404"/>
      <c r="AA547" s="404"/>
      <c r="AB547" s="404"/>
      <c r="AC547" s="404"/>
      <c r="AD547" s="404"/>
      <c r="AE547" s="404"/>
      <c r="AF547" s="404"/>
      <c r="AG547" s="404"/>
      <c r="AH547" s="408"/>
      <c r="AI547" s="479"/>
      <c r="AJ547" s="404"/>
      <c r="AK547" s="405"/>
      <c r="AL547" s="20" t="s">
        <v>89</v>
      </c>
    </row>
    <row r="548" spans="1:38" s="301" customFormat="1" ht="12.75" customHeight="1" thickBot="1" x14ac:dyDescent="0.25">
      <c r="A548" s="417"/>
      <c r="B548" s="418">
        <f>SUM(B516:B547)</f>
        <v>0</v>
      </c>
      <c r="C548" s="418">
        <f>SUM(C516:C547)</f>
        <v>0</v>
      </c>
      <c r="D548" s="418">
        <f>SUM(D516:D547)</f>
        <v>0</v>
      </c>
      <c r="E548" s="419">
        <f>SUM(E516:E547)</f>
        <v>0</v>
      </c>
      <c r="F548" s="420">
        <f>SUM(F516:F547)</f>
        <v>0</v>
      </c>
      <c r="G548" s="421"/>
      <c r="H548" s="422" t="s">
        <v>90</v>
      </c>
      <c r="I548" s="423">
        <f>COUNTA(I517:I547)</f>
        <v>0</v>
      </c>
      <c r="J548" s="418">
        <f t="shared" ref="J548:R548" si="70">SUM(J516:J547)</f>
        <v>0</v>
      </c>
      <c r="K548" s="418">
        <f t="shared" si="70"/>
        <v>0</v>
      </c>
      <c r="L548" s="418">
        <f t="shared" si="70"/>
        <v>0</v>
      </c>
      <c r="M548" s="418">
        <f t="shared" si="70"/>
        <v>0</v>
      </c>
      <c r="N548" s="418">
        <f t="shared" si="70"/>
        <v>0</v>
      </c>
      <c r="O548" s="424">
        <f t="shared" si="70"/>
        <v>0</v>
      </c>
      <c r="P548" s="419">
        <f t="shared" si="70"/>
        <v>0</v>
      </c>
      <c r="Q548" s="418">
        <f t="shared" si="70"/>
        <v>0</v>
      </c>
      <c r="R548" s="425">
        <f t="shared" si="70"/>
        <v>0</v>
      </c>
      <c r="S548" s="426"/>
      <c r="T548" s="417"/>
      <c r="U548" s="418">
        <f t="shared" ref="U548:AH548" si="71">SUM(U516:U547)</f>
        <v>0</v>
      </c>
      <c r="V548" s="418">
        <f t="shared" si="71"/>
        <v>0</v>
      </c>
      <c r="W548" s="418">
        <f t="shared" si="71"/>
        <v>0</v>
      </c>
      <c r="X548" s="418">
        <f t="shared" si="71"/>
        <v>0</v>
      </c>
      <c r="Y548" s="418">
        <f t="shared" si="71"/>
        <v>0</v>
      </c>
      <c r="Z548" s="418">
        <f t="shared" si="71"/>
        <v>0</v>
      </c>
      <c r="AA548" s="418">
        <f t="shared" si="71"/>
        <v>0</v>
      </c>
      <c r="AB548" s="418">
        <f t="shared" si="71"/>
        <v>0</v>
      </c>
      <c r="AC548" s="418">
        <f t="shared" si="71"/>
        <v>0</v>
      </c>
      <c r="AD548" s="418">
        <f t="shared" si="71"/>
        <v>0</v>
      </c>
      <c r="AE548" s="418">
        <f t="shared" si="71"/>
        <v>0</v>
      </c>
      <c r="AF548" s="418">
        <f t="shared" si="71"/>
        <v>0</v>
      </c>
      <c r="AG548" s="418">
        <f t="shared" si="71"/>
        <v>0</v>
      </c>
      <c r="AH548" s="420">
        <f t="shared" si="71"/>
        <v>0</v>
      </c>
      <c r="AI548" s="427"/>
      <c r="AJ548" s="418">
        <f>SUM(AJ516:AJ547)</f>
        <v>0</v>
      </c>
      <c r="AK548" s="425">
        <f>SUM(AK516:AK547)</f>
        <v>0</v>
      </c>
      <c r="AL548" s="426"/>
    </row>
    <row r="549" spans="1:38" ht="12.75" customHeight="1" thickTop="1" x14ac:dyDescent="0.2">
      <c r="A549" s="28"/>
      <c r="B549" s="34"/>
      <c r="C549" s="34"/>
      <c r="D549" s="34"/>
      <c r="E549" s="34"/>
      <c r="F549" s="34"/>
      <c r="G549" s="135"/>
      <c r="H549" s="34"/>
      <c r="I549" s="35"/>
      <c r="J549" s="34"/>
      <c r="K549" s="34"/>
      <c r="L549" s="63"/>
      <c r="M549" s="63"/>
      <c r="N549" s="63"/>
      <c r="O549" s="63"/>
      <c r="P549" s="63"/>
      <c r="Q549" s="63"/>
      <c r="R549" s="63"/>
      <c r="S549" s="28"/>
      <c r="T549" s="28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28"/>
    </row>
    <row r="550" spans="1:38" ht="12.75" customHeight="1" x14ac:dyDescent="0.2">
      <c r="A550" s="21"/>
      <c r="B550" s="36"/>
      <c r="C550" s="36"/>
      <c r="D550" s="36"/>
      <c r="E550" s="36"/>
      <c r="F550" s="36"/>
      <c r="G550" s="552" t="str">
        <f>APRIL!G145</f>
        <v>UNITED STEELWORKERS - LOCAL UNION</v>
      </c>
      <c r="H550" s="552"/>
      <c r="I550" s="552"/>
      <c r="J550" s="307"/>
      <c r="K550" s="136"/>
      <c r="L550" s="36"/>
      <c r="M550" s="36"/>
      <c r="N550" s="36"/>
      <c r="O550" s="36"/>
      <c r="P550" s="36"/>
      <c r="Q550" s="36"/>
      <c r="R550" s="36"/>
      <c r="S550" s="21"/>
      <c r="T550" s="21"/>
      <c r="U550" s="36"/>
      <c r="V550" s="36"/>
      <c r="W550" s="36"/>
      <c r="X550" s="36"/>
      <c r="Y550" s="36"/>
      <c r="Z550" s="36"/>
      <c r="AA550" s="37" t="str">
        <f>$AA$10</f>
        <v>FINANCIAL SECRETARY'S CASH BOOK</v>
      </c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21"/>
    </row>
    <row r="551" spans="1:38" s="152" customFormat="1" ht="12.75" customHeight="1" x14ac:dyDescent="0.2">
      <c r="A551" s="141"/>
      <c r="B551" s="139" t="str">
        <f>B506</f>
        <v>Month</v>
      </c>
      <c r="C551" s="73" t="str">
        <f>C506</f>
        <v>MAY</v>
      </c>
      <c r="D551" s="139" t="str">
        <f>D506</f>
        <v>Year</v>
      </c>
      <c r="E551" s="30">
        <f>E506</f>
        <v>0</v>
      </c>
      <c r="F551" s="141"/>
      <c r="G551" s="149"/>
      <c r="H551" s="141"/>
      <c r="I551" s="150"/>
      <c r="J551" s="302"/>
      <c r="K551" s="302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  <c r="AB551" s="141"/>
      <c r="AC551" s="141"/>
      <c r="AD551" s="141"/>
      <c r="AE551" s="141"/>
      <c r="AF551" s="141"/>
      <c r="AG551" s="141"/>
      <c r="AH551" s="141"/>
      <c r="AI551" s="139"/>
      <c r="AJ551" s="151" t="str">
        <f>C551</f>
        <v>MAY</v>
      </c>
      <c r="AK551" s="30">
        <f>E551</f>
        <v>0</v>
      </c>
      <c r="AL551" s="141"/>
    </row>
    <row r="552" spans="1:38" s="152" customFormat="1" ht="12.75" customHeight="1" x14ac:dyDescent="0.2">
      <c r="A552" s="141"/>
      <c r="B552" s="139" t="str">
        <f>B507</f>
        <v>Page No.</v>
      </c>
      <c r="C552" s="148">
        <f>C507+1</f>
        <v>13</v>
      </c>
      <c r="D552" s="141"/>
      <c r="E552" s="141"/>
      <c r="F552" s="141"/>
      <c r="G552" s="149"/>
      <c r="H552" s="141"/>
      <c r="I552" s="150" t="s">
        <v>53</v>
      </c>
      <c r="J552" s="302"/>
      <c r="K552" s="302"/>
      <c r="L552" s="150"/>
      <c r="M552" s="141"/>
      <c r="N552" s="141"/>
      <c r="O552" s="141"/>
      <c r="P552" s="139"/>
      <c r="Q552" s="141"/>
      <c r="R552" s="139"/>
      <c r="S552" s="141"/>
      <c r="T552" s="141"/>
      <c r="U552" s="141"/>
      <c r="V552" s="141"/>
      <c r="W552" s="141"/>
      <c r="X552" s="141"/>
      <c r="Y552" s="141"/>
      <c r="Z552" s="141"/>
      <c r="AA552" s="141"/>
      <c r="AB552" s="153" t="s">
        <v>54</v>
      </c>
      <c r="AC552" s="141"/>
      <c r="AD552" s="141"/>
      <c r="AE552" s="141"/>
      <c r="AF552" s="141"/>
      <c r="AG552" s="141"/>
      <c r="AH552" s="141"/>
      <c r="AI552" s="139" t="str">
        <f>B552</f>
        <v>Page No.</v>
      </c>
      <c r="AJ552" s="148">
        <f>C552</f>
        <v>13</v>
      </c>
      <c r="AK552" s="154"/>
      <c r="AL552" s="155"/>
    </row>
    <row r="553" spans="1:38" ht="12.75" customHeight="1" x14ac:dyDescent="0.2">
      <c r="A553" s="3"/>
      <c r="B553" s="3"/>
      <c r="C553" s="3"/>
      <c r="D553" s="3"/>
      <c r="E553" s="3"/>
      <c r="F553" s="3"/>
      <c r="G553" s="129"/>
      <c r="H553" s="3"/>
      <c r="I553" s="5"/>
      <c r="J553" s="106"/>
      <c r="K553" s="106"/>
      <c r="L553" s="21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1"/>
      <c r="AF553" s="3"/>
      <c r="AG553" s="3"/>
      <c r="AH553" s="3"/>
      <c r="AI553" s="3"/>
      <c r="AJ553" s="3"/>
      <c r="AK553" s="3"/>
      <c r="AL553" s="3"/>
    </row>
    <row r="554" spans="1:38" ht="12.75" customHeight="1" x14ac:dyDescent="0.2">
      <c r="A554" s="26"/>
      <c r="B554" s="26"/>
      <c r="C554" s="26"/>
      <c r="D554" s="26"/>
      <c r="E554" s="26"/>
      <c r="F554" s="26"/>
      <c r="G554" s="130"/>
      <c r="H554" s="26"/>
      <c r="I554" s="27"/>
      <c r="J554" s="303"/>
      <c r="K554" s="303"/>
      <c r="L554" s="27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7"/>
      <c r="AF554" s="26"/>
      <c r="AG554" s="26"/>
      <c r="AH554" s="26"/>
      <c r="AI554" s="26"/>
      <c r="AJ554" s="26"/>
      <c r="AK554" s="26"/>
      <c r="AL554" s="26"/>
    </row>
    <row r="555" spans="1:38" customFormat="1" ht="12.75" customHeight="1" x14ac:dyDescent="0.2">
      <c r="A555" s="1"/>
      <c r="B555" s="3"/>
      <c r="C555" s="3" t="s">
        <v>55</v>
      </c>
      <c r="D555" s="3"/>
      <c r="E555" s="13"/>
      <c r="F555" s="1"/>
      <c r="G555" s="131"/>
      <c r="H555" s="2" t="s">
        <v>56</v>
      </c>
      <c r="I555" s="99"/>
      <c r="J555" s="550" t="s">
        <v>264</v>
      </c>
      <c r="K555" s="551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4"/>
      <c r="AJ555" s="3"/>
      <c r="AK555" s="1"/>
      <c r="AL555" s="3"/>
    </row>
    <row r="556" spans="1:38" customFormat="1" ht="12.75" customHeight="1" x14ac:dyDescent="0.2">
      <c r="A556" s="1"/>
      <c r="B556" s="3"/>
      <c r="C556" s="3"/>
      <c r="D556" s="3"/>
      <c r="E556" s="13"/>
      <c r="F556" s="1"/>
      <c r="G556" s="131"/>
      <c r="H556" s="14"/>
      <c r="I556" s="100"/>
      <c r="J556" s="106"/>
      <c r="K556" s="67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4"/>
      <c r="AJ556" s="3"/>
      <c r="AK556" s="1"/>
      <c r="AL556" s="3"/>
    </row>
    <row r="557" spans="1:38" customFormat="1" ht="12.75" customHeight="1" thickBot="1" x14ac:dyDescent="0.25">
      <c r="A557" s="164"/>
      <c r="B557" s="165">
        <v>1</v>
      </c>
      <c r="C557" s="165">
        <v>2</v>
      </c>
      <c r="D557" s="165">
        <v>3</v>
      </c>
      <c r="E557" s="166">
        <v>4</v>
      </c>
      <c r="F557" s="167">
        <v>5</v>
      </c>
      <c r="G557" s="168"/>
      <c r="H557" s="167">
        <v>7</v>
      </c>
      <c r="I557" s="169">
        <v>8</v>
      </c>
      <c r="J557" s="304">
        <v>9</v>
      </c>
      <c r="K557" s="305">
        <v>10</v>
      </c>
      <c r="L557" s="165">
        <v>11</v>
      </c>
      <c r="M557" s="165" t="s">
        <v>1</v>
      </c>
      <c r="N557" s="165">
        <v>12</v>
      </c>
      <c r="O557" s="165">
        <v>13</v>
      </c>
      <c r="P557" s="165">
        <v>14</v>
      </c>
      <c r="Q557" s="165">
        <v>15</v>
      </c>
      <c r="R557" s="167" t="s">
        <v>2</v>
      </c>
      <c r="S557" s="170"/>
      <c r="T557" s="164"/>
      <c r="U557" s="165">
        <v>16</v>
      </c>
      <c r="V557" s="165">
        <v>17</v>
      </c>
      <c r="W557" s="165">
        <v>18</v>
      </c>
      <c r="X557" s="165">
        <v>19</v>
      </c>
      <c r="Y557" s="165">
        <v>20</v>
      </c>
      <c r="Z557" s="165" t="s">
        <v>3</v>
      </c>
      <c r="AA557" s="165">
        <v>21</v>
      </c>
      <c r="AB557" s="165">
        <v>22</v>
      </c>
      <c r="AC557" s="165">
        <v>23</v>
      </c>
      <c r="AD557" s="165">
        <v>24</v>
      </c>
      <c r="AE557" s="165">
        <v>25</v>
      </c>
      <c r="AF557" s="165">
        <v>26</v>
      </c>
      <c r="AG557" s="165">
        <v>27</v>
      </c>
      <c r="AH557" s="165">
        <v>28</v>
      </c>
      <c r="AI557" s="171">
        <v>29</v>
      </c>
      <c r="AJ557" s="165">
        <v>30</v>
      </c>
      <c r="AK557" s="167">
        <v>31</v>
      </c>
      <c r="AL557" s="170"/>
    </row>
    <row r="558" spans="1:38" s="4" customFormat="1" ht="12.75" customHeight="1" thickTop="1" x14ac:dyDescent="0.2">
      <c r="A558" s="1"/>
      <c r="B558" s="89" t="s">
        <v>4</v>
      </c>
      <c r="C558" s="101"/>
      <c r="D558" s="89" t="s">
        <v>5</v>
      </c>
      <c r="E558" s="89" t="s">
        <v>6</v>
      </c>
      <c r="F558" s="88" t="s">
        <v>7</v>
      </c>
      <c r="G558" s="132"/>
      <c r="H558" s="88"/>
      <c r="I558" s="103"/>
      <c r="J558" s="89"/>
      <c r="K558" s="88"/>
      <c r="L558" s="89"/>
      <c r="M558" s="89"/>
      <c r="N558" s="89"/>
      <c r="O558" s="104"/>
      <c r="P558" s="163"/>
      <c r="Q558" s="107" t="s">
        <v>272</v>
      </c>
      <c r="R558" s="160" t="s">
        <v>273</v>
      </c>
      <c r="S558" s="106"/>
      <c r="T558" s="67"/>
      <c r="U558" s="542" t="s">
        <v>265</v>
      </c>
      <c r="V558" s="543"/>
      <c r="W558" s="543"/>
      <c r="X558" s="543"/>
      <c r="Y558" s="544"/>
      <c r="Z558" s="89" t="s">
        <v>10</v>
      </c>
      <c r="AA558" s="89" t="s">
        <v>11</v>
      </c>
      <c r="AB558" s="89" t="s">
        <v>205</v>
      </c>
      <c r="AC558" s="89" t="s">
        <v>12</v>
      </c>
      <c r="AD558" s="89" t="s">
        <v>13</v>
      </c>
      <c r="AE558" s="89" t="s">
        <v>14</v>
      </c>
      <c r="AF558" s="89"/>
      <c r="AG558" s="89"/>
      <c r="AH558" s="104"/>
      <c r="AI558" s="105"/>
      <c r="AJ558" s="89" t="s">
        <v>15</v>
      </c>
      <c r="AK558" s="88" t="s">
        <v>7</v>
      </c>
      <c r="AL558" s="3"/>
    </row>
    <row r="559" spans="1:38" s="4" customFormat="1" ht="12.75" customHeight="1" x14ac:dyDescent="0.2">
      <c r="A559" s="1"/>
      <c r="B559" s="89" t="s">
        <v>8</v>
      </c>
      <c r="C559" s="89" t="s">
        <v>16</v>
      </c>
      <c r="D559" s="89" t="s">
        <v>17</v>
      </c>
      <c r="E559" s="89" t="s">
        <v>8</v>
      </c>
      <c r="F559" s="88" t="s">
        <v>18</v>
      </c>
      <c r="G559" s="132" t="s">
        <v>19</v>
      </c>
      <c r="H559" s="88" t="s">
        <v>20</v>
      </c>
      <c r="I559" s="103" t="s">
        <v>242</v>
      </c>
      <c r="J559" s="89" t="s">
        <v>21</v>
      </c>
      <c r="K559" s="88" t="s">
        <v>22</v>
      </c>
      <c r="L559" s="107" t="s">
        <v>235</v>
      </c>
      <c r="M559" s="107" t="s">
        <v>236</v>
      </c>
      <c r="N559" s="107" t="s">
        <v>237</v>
      </c>
      <c r="O559" s="104"/>
      <c r="P559" s="158" t="s">
        <v>23</v>
      </c>
      <c r="Q559" s="107" t="s">
        <v>8</v>
      </c>
      <c r="R559" s="160" t="s">
        <v>8</v>
      </c>
      <c r="S559" s="106"/>
      <c r="T559" s="67"/>
      <c r="U559" s="89" t="s">
        <v>25</v>
      </c>
      <c r="V559" s="89" t="s">
        <v>26</v>
      </c>
      <c r="W559" s="101" t="s">
        <v>27</v>
      </c>
      <c r="X559" s="89" t="s">
        <v>28</v>
      </c>
      <c r="Y559" s="89" t="s">
        <v>136</v>
      </c>
      <c r="Z559" s="89" t="s">
        <v>261</v>
      </c>
      <c r="AA559" s="89" t="s">
        <v>137</v>
      </c>
      <c r="AB559" s="89" t="s">
        <v>204</v>
      </c>
      <c r="AC559" s="89" t="s">
        <v>30</v>
      </c>
      <c r="AD559" s="89" t="s">
        <v>140</v>
      </c>
      <c r="AE559" s="89" t="s">
        <v>31</v>
      </c>
      <c r="AF559" s="89" t="s">
        <v>32</v>
      </c>
      <c r="AG559" s="89" t="s">
        <v>206</v>
      </c>
      <c r="AH559" s="104" t="s">
        <v>16</v>
      </c>
      <c r="AI559" s="102" t="s">
        <v>34</v>
      </c>
      <c r="AJ559" s="89" t="s">
        <v>35</v>
      </c>
      <c r="AK559" s="88" t="s">
        <v>18</v>
      </c>
      <c r="AL559" s="3"/>
    </row>
    <row r="560" spans="1:38" s="4" customFormat="1" ht="12.75" customHeight="1" thickBot="1" x14ac:dyDescent="0.25">
      <c r="A560" s="6"/>
      <c r="B560" s="90" t="s">
        <v>36</v>
      </c>
      <c r="C560" s="90" t="s">
        <v>37</v>
      </c>
      <c r="D560" s="90" t="s">
        <v>38</v>
      </c>
      <c r="E560" s="90" t="s">
        <v>39</v>
      </c>
      <c r="F560" s="108" t="s">
        <v>40</v>
      </c>
      <c r="G560" s="133"/>
      <c r="H560" s="108"/>
      <c r="I560" s="109" t="s">
        <v>41</v>
      </c>
      <c r="J560" s="90"/>
      <c r="K560" s="108"/>
      <c r="L560" s="110"/>
      <c r="M560" s="110"/>
      <c r="N560" s="110" t="s">
        <v>238</v>
      </c>
      <c r="O560" s="111"/>
      <c r="P560" s="159"/>
      <c r="Q560" s="161" t="s">
        <v>24</v>
      </c>
      <c r="R560" s="162" t="s">
        <v>24</v>
      </c>
      <c r="S560" s="113"/>
      <c r="T560" s="78"/>
      <c r="U560" s="90" t="s">
        <v>42</v>
      </c>
      <c r="V560" s="90" t="s">
        <v>43</v>
      </c>
      <c r="W560" s="90"/>
      <c r="X560" s="90" t="s">
        <v>44</v>
      </c>
      <c r="Y560" s="90" t="s">
        <v>30</v>
      </c>
      <c r="Z560" s="90" t="s">
        <v>30</v>
      </c>
      <c r="AA560" s="90" t="s">
        <v>138</v>
      </c>
      <c r="AB560" s="90" t="s">
        <v>15</v>
      </c>
      <c r="AC560" s="90" t="s">
        <v>139</v>
      </c>
      <c r="AD560" s="90" t="s">
        <v>141</v>
      </c>
      <c r="AE560" s="90" t="s">
        <v>47</v>
      </c>
      <c r="AF560" s="90" t="s">
        <v>48</v>
      </c>
      <c r="AG560" s="90" t="s">
        <v>15</v>
      </c>
      <c r="AH560" s="111" t="s">
        <v>30</v>
      </c>
      <c r="AI560" s="112"/>
      <c r="AJ560" s="90" t="s">
        <v>49</v>
      </c>
      <c r="AK560" s="108" t="s">
        <v>189</v>
      </c>
      <c r="AL560" s="7"/>
    </row>
    <row r="561" spans="1:38" s="301" customFormat="1" ht="12.75" customHeight="1" thickTop="1" x14ac:dyDescent="0.2">
      <c r="A561" s="331"/>
      <c r="B561" s="363">
        <f>B548</f>
        <v>0</v>
      </c>
      <c r="C561" s="363">
        <f>C548</f>
        <v>0</v>
      </c>
      <c r="D561" s="363">
        <f>D548</f>
        <v>0</v>
      </c>
      <c r="E561" s="363">
        <f>E548</f>
        <v>0</v>
      </c>
      <c r="F561" s="362">
        <f>F548</f>
        <v>0</v>
      </c>
      <c r="G561" s="134" t="str">
        <f>$G$7</f>
        <v>MAY</v>
      </c>
      <c r="H561" s="334" t="s">
        <v>58</v>
      </c>
      <c r="I561" s="412"/>
      <c r="J561" s="397">
        <f t="shared" ref="J561:R561" si="72">J548</f>
        <v>0</v>
      </c>
      <c r="K561" s="362">
        <f t="shared" si="72"/>
        <v>0</v>
      </c>
      <c r="L561" s="363">
        <f t="shared" si="72"/>
        <v>0</v>
      </c>
      <c r="M561" s="363">
        <f t="shared" si="72"/>
        <v>0</v>
      </c>
      <c r="N561" s="363">
        <f t="shared" si="72"/>
        <v>0</v>
      </c>
      <c r="O561" s="361">
        <f t="shared" si="72"/>
        <v>0</v>
      </c>
      <c r="P561" s="394">
        <f t="shared" si="72"/>
        <v>0</v>
      </c>
      <c r="Q561" s="363">
        <f t="shared" si="72"/>
        <v>0</v>
      </c>
      <c r="R561" s="362">
        <f t="shared" si="72"/>
        <v>0</v>
      </c>
      <c r="S561" s="332"/>
      <c r="T561" s="331"/>
      <c r="U561" s="363">
        <f t="shared" ref="U561:AH561" si="73">U548</f>
        <v>0</v>
      </c>
      <c r="V561" s="363">
        <f t="shared" si="73"/>
        <v>0</v>
      </c>
      <c r="W561" s="363">
        <f t="shared" si="73"/>
        <v>0</v>
      </c>
      <c r="X561" s="363">
        <f t="shared" si="73"/>
        <v>0</v>
      </c>
      <c r="Y561" s="363">
        <f t="shared" si="73"/>
        <v>0</v>
      </c>
      <c r="Z561" s="363">
        <f t="shared" si="73"/>
        <v>0</v>
      </c>
      <c r="AA561" s="363">
        <f t="shared" si="73"/>
        <v>0</v>
      </c>
      <c r="AB561" s="363">
        <f t="shared" si="73"/>
        <v>0</v>
      </c>
      <c r="AC561" s="363">
        <f t="shared" si="73"/>
        <v>0</v>
      </c>
      <c r="AD561" s="363">
        <f t="shared" si="73"/>
        <v>0</v>
      </c>
      <c r="AE561" s="363">
        <f t="shared" si="73"/>
        <v>0</v>
      </c>
      <c r="AF561" s="363">
        <f t="shared" si="73"/>
        <v>0</v>
      </c>
      <c r="AG561" s="363">
        <f t="shared" si="73"/>
        <v>0</v>
      </c>
      <c r="AH561" s="361">
        <f t="shared" si="73"/>
        <v>0</v>
      </c>
      <c r="AI561" s="333"/>
      <c r="AJ561" s="363">
        <f>AJ548</f>
        <v>0</v>
      </c>
      <c r="AK561" s="362">
        <f>AK548</f>
        <v>0</v>
      </c>
      <c r="AL561" s="332"/>
    </row>
    <row r="562" spans="1:38" s="21" customFormat="1" ht="12.75" customHeight="1" x14ac:dyDescent="0.2">
      <c r="A562" s="8">
        <v>1</v>
      </c>
      <c r="B562" s="400"/>
      <c r="C562" s="400"/>
      <c r="D562" s="400"/>
      <c r="E562" s="400"/>
      <c r="F562" s="401"/>
      <c r="G562" s="471"/>
      <c r="H562" s="477"/>
      <c r="I562" s="472"/>
      <c r="J562" s="363">
        <f t="shared" ref="J562:J592" si="74">SUM(B562:F562)</f>
        <v>0</v>
      </c>
      <c r="K562" s="362">
        <f t="shared" ref="K562:K592" si="75">SUM(U562:AK562)-SUM(L562:R562)</f>
        <v>0</v>
      </c>
      <c r="L562" s="400"/>
      <c r="M562" s="400"/>
      <c r="N562" s="400"/>
      <c r="O562" s="406"/>
      <c r="P562" s="409"/>
      <c r="Q562" s="400"/>
      <c r="R562" s="401"/>
      <c r="S562" s="16" t="s">
        <v>59</v>
      </c>
      <c r="T562" s="8">
        <v>1</v>
      </c>
      <c r="U562" s="400"/>
      <c r="V562" s="400"/>
      <c r="W562" s="400"/>
      <c r="X562" s="400"/>
      <c r="Y562" s="400"/>
      <c r="Z562" s="400"/>
      <c r="AA562" s="400"/>
      <c r="AB562" s="400"/>
      <c r="AC562" s="400"/>
      <c r="AD562" s="400"/>
      <c r="AE562" s="400"/>
      <c r="AF562" s="400"/>
      <c r="AG562" s="400"/>
      <c r="AH562" s="406"/>
      <c r="AI562" s="477"/>
      <c r="AJ562" s="400"/>
      <c r="AK562" s="401"/>
      <c r="AL562" s="16" t="s">
        <v>59</v>
      </c>
    </row>
    <row r="563" spans="1:38" s="21" customFormat="1" ht="12.75" customHeight="1" x14ac:dyDescent="0.2">
      <c r="A563" s="8">
        <v>2</v>
      </c>
      <c r="B563" s="400"/>
      <c r="C563" s="400"/>
      <c r="D563" s="400"/>
      <c r="E563" s="400"/>
      <c r="F563" s="401"/>
      <c r="G563" s="471"/>
      <c r="H563" s="477"/>
      <c r="I563" s="472"/>
      <c r="J563" s="363">
        <f t="shared" si="74"/>
        <v>0</v>
      </c>
      <c r="K563" s="362">
        <f t="shared" si="75"/>
        <v>0</v>
      </c>
      <c r="L563" s="400"/>
      <c r="M563" s="400"/>
      <c r="N563" s="400"/>
      <c r="O563" s="406"/>
      <c r="P563" s="409"/>
      <c r="Q563" s="400"/>
      <c r="R563" s="401"/>
      <c r="S563" s="16" t="s">
        <v>60</v>
      </c>
      <c r="T563" s="8">
        <v>2</v>
      </c>
      <c r="U563" s="400"/>
      <c r="V563" s="400"/>
      <c r="W563" s="400"/>
      <c r="X563" s="400"/>
      <c r="Y563" s="400"/>
      <c r="Z563" s="400"/>
      <c r="AA563" s="400"/>
      <c r="AB563" s="400"/>
      <c r="AC563" s="400"/>
      <c r="AD563" s="400"/>
      <c r="AE563" s="400"/>
      <c r="AF563" s="400"/>
      <c r="AG563" s="400"/>
      <c r="AH563" s="406"/>
      <c r="AI563" s="477"/>
      <c r="AJ563" s="400"/>
      <c r="AK563" s="401"/>
      <c r="AL563" s="16" t="s">
        <v>60</v>
      </c>
    </row>
    <row r="564" spans="1:38" s="21" customFormat="1" ht="12.75" customHeight="1" x14ac:dyDescent="0.2">
      <c r="A564" s="8">
        <v>3</v>
      </c>
      <c r="B564" s="400"/>
      <c r="C564" s="400"/>
      <c r="D564" s="400"/>
      <c r="E564" s="400"/>
      <c r="F564" s="401"/>
      <c r="G564" s="471"/>
      <c r="H564" s="477"/>
      <c r="I564" s="472"/>
      <c r="J564" s="363">
        <f t="shared" si="74"/>
        <v>0</v>
      </c>
      <c r="K564" s="362">
        <f t="shared" si="75"/>
        <v>0</v>
      </c>
      <c r="L564" s="400"/>
      <c r="M564" s="400"/>
      <c r="N564" s="400"/>
      <c r="O564" s="406"/>
      <c r="P564" s="409"/>
      <c r="Q564" s="400"/>
      <c r="R564" s="401"/>
      <c r="S564" s="16" t="s">
        <v>61</v>
      </c>
      <c r="T564" s="8">
        <v>3</v>
      </c>
      <c r="U564" s="400"/>
      <c r="V564" s="400"/>
      <c r="W564" s="400"/>
      <c r="X564" s="400"/>
      <c r="Y564" s="400"/>
      <c r="Z564" s="400"/>
      <c r="AA564" s="400"/>
      <c r="AB564" s="400"/>
      <c r="AC564" s="400"/>
      <c r="AD564" s="400"/>
      <c r="AE564" s="400"/>
      <c r="AF564" s="400"/>
      <c r="AG564" s="400"/>
      <c r="AH564" s="406"/>
      <c r="AI564" s="477"/>
      <c r="AJ564" s="400"/>
      <c r="AK564" s="401"/>
      <c r="AL564" s="16" t="s">
        <v>61</v>
      </c>
    </row>
    <row r="565" spans="1:38" s="21" customFormat="1" ht="12.75" customHeight="1" x14ac:dyDescent="0.2">
      <c r="A565" s="8">
        <v>4</v>
      </c>
      <c r="B565" s="400"/>
      <c r="C565" s="400"/>
      <c r="D565" s="400"/>
      <c r="E565" s="400"/>
      <c r="F565" s="401"/>
      <c r="G565" s="471"/>
      <c r="H565" s="477"/>
      <c r="I565" s="472"/>
      <c r="J565" s="363">
        <f t="shared" si="74"/>
        <v>0</v>
      </c>
      <c r="K565" s="362">
        <f t="shared" si="75"/>
        <v>0</v>
      </c>
      <c r="L565" s="400"/>
      <c r="M565" s="400"/>
      <c r="N565" s="400"/>
      <c r="O565" s="406"/>
      <c r="P565" s="409"/>
      <c r="Q565" s="400"/>
      <c r="R565" s="401"/>
      <c r="S565" s="16" t="s">
        <v>62</v>
      </c>
      <c r="T565" s="8">
        <v>4</v>
      </c>
      <c r="U565" s="400"/>
      <c r="V565" s="400"/>
      <c r="W565" s="400"/>
      <c r="X565" s="400"/>
      <c r="Y565" s="400"/>
      <c r="Z565" s="400"/>
      <c r="AA565" s="400"/>
      <c r="AB565" s="400"/>
      <c r="AC565" s="400"/>
      <c r="AD565" s="400"/>
      <c r="AE565" s="400"/>
      <c r="AF565" s="400"/>
      <c r="AG565" s="400"/>
      <c r="AH565" s="406"/>
      <c r="AI565" s="477"/>
      <c r="AJ565" s="400"/>
      <c r="AK565" s="401"/>
      <c r="AL565" s="16" t="s">
        <v>62</v>
      </c>
    </row>
    <row r="566" spans="1:38" s="21" customFormat="1" ht="12.75" customHeight="1" x14ac:dyDescent="0.2">
      <c r="A566" s="8">
        <v>5</v>
      </c>
      <c r="B566" s="400"/>
      <c r="C566" s="400"/>
      <c r="D566" s="400"/>
      <c r="E566" s="400"/>
      <c r="F566" s="401"/>
      <c r="G566" s="471"/>
      <c r="H566" s="477"/>
      <c r="I566" s="472"/>
      <c r="J566" s="363">
        <f t="shared" si="74"/>
        <v>0</v>
      </c>
      <c r="K566" s="362">
        <f t="shared" si="75"/>
        <v>0</v>
      </c>
      <c r="L566" s="400"/>
      <c r="M566" s="400"/>
      <c r="N566" s="400"/>
      <c r="O566" s="406"/>
      <c r="P566" s="409"/>
      <c r="Q566" s="400"/>
      <c r="R566" s="401"/>
      <c r="S566" s="16" t="s">
        <v>63</v>
      </c>
      <c r="T566" s="8">
        <v>5</v>
      </c>
      <c r="U566" s="400"/>
      <c r="V566" s="400"/>
      <c r="W566" s="400"/>
      <c r="X566" s="400"/>
      <c r="Y566" s="400"/>
      <c r="Z566" s="400"/>
      <c r="AA566" s="400"/>
      <c r="AB566" s="400"/>
      <c r="AC566" s="400"/>
      <c r="AD566" s="400"/>
      <c r="AE566" s="400"/>
      <c r="AF566" s="400"/>
      <c r="AG566" s="400"/>
      <c r="AH566" s="406"/>
      <c r="AI566" s="477"/>
      <c r="AJ566" s="400"/>
      <c r="AK566" s="401"/>
      <c r="AL566" s="16" t="s">
        <v>63</v>
      </c>
    </row>
    <row r="567" spans="1:38" s="21" customFormat="1" ht="12.75" customHeight="1" x14ac:dyDescent="0.2">
      <c r="A567" s="17">
        <v>6</v>
      </c>
      <c r="B567" s="402"/>
      <c r="C567" s="402"/>
      <c r="D567" s="402"/>
      <c r="E567" s="402"/>
      <c r="F567" s="403"/>
      <c r="G567" s="473"/>
      <c r="H567" s="478"/>
      <c r="I567" s="474"/>
      <c r="J567" s="363">
        <f t="shared" si="74"/>
        <v>0</v>
      </c>
      <c r="K567" s="362">
        <f t="shared" si="75"/>
        <v>0</v>
      </c>
      <c r="L567" s="402"/>
      <c r="M567" s="402"/>
      <c r="N567" s="402"/>
      <c r="O567" s="407"/>
      <c r="P567" s="410"/>
      <c r="Q567" s="402"/>
      <c r="R567" s="403"/>
      <c r="S567" s="18" t="s">
        <v>64</v>
      </c>
      <c r="T567" s="17">
        <v>6</v>
      </c>
      <c r="U567" s="402"/>
      <c r="V567" s="402"/>
      <c r="W567" s="402"/>
      <c r="X567" s="402"/>
      <c r="Y567" s="402"/>
      <c r="Z567" s="402"/>
      <c r="AA567" s="402"/>
      <c r="AB567" s="402"/>
      <c r="AC567" s="402"/>
      <c r="AD567" s="402"/>
      <c r="AE567" s="402"/>
      <c r="AF567" s="402"/>
      <c r="AG567" s="402"/>
      <c r="AH567" s="407"/>
      <c r="AI567" s="478"/>
      <c r="AJ567" s="402"/>
      <c r="AK567" s="403"/>
      <c r="AL567" s="18" t="s">
        <v>64</v>
      </c>
    </row>
    <row r="568" spans="1:38" s="21" customFormat="1" ht="12.75" customHeight="1" x14ac:dyDescent="0.2">
      <c r="A568" s="8">
        <v>7</v>
      </c>
      <c r="B568" s="400"/>
      <c r="C568" s="400"/>
      <c r="D568" s="400"/>
      <c r="E568" s="400"/>
      <c r="F568" s="401"/>
      <c r="G568" s="471"/>
      <c r="H568" s="477"/>
      <c r="I568" s="472"/>
      <c r="J568" s="363">
        <f t="shared" si="74"/>
        <v>0</v>
      </c>
      <c r="K568" s="362">
        <f t="shared" si="75"/>
        <v>0</v>
      </c>
      <c r="L568" s="400"/>
      <c r="M568" s="400"/>
      <c r="N568" s="400"/>
      <c r="O568" s="406"/>
      <c r="P568" s="409"/>
      <c r="Q568" s="400"/>
      <c r="R568" s="401"/>
      <c r="S568" s="16" t="s">
        <v>65</v>
      </c>
      <c r="T568" s="8">
        <v>7</v>
      </c>
      <c r="U568" s="400"/>
      <c r="V568" s="400"/>
      <c r="W568" s="400"/>
      <c r="X568" s="400"/>
      <c r="Y568" s="400"/>
      <c r="Z568" s="400"/>
      <c r="AA568" s="400"/>
      <c r="AB568" s="400"/>
      <c r="AC568" s="400"/>
      <c r="AD568" s="400"/>
      <c r="AE568" s="400"/>
      <c r="AF568" s="400"/>
      <c r="AG568" s="400"/>
      <c r="AH568" s="406"/>
      <c r="AI568" s="477"/>
      <c r="AJ568" s="400"/>
      <c r="AK568" s="401"/>
      <c r="AL568" s="16" t="s">
        <v>65</v>
      </c>
    </row>
    <row r="569" spans="1:38" s="21" customFormat="1" ht="12.75" customHeight="1" x14ac:dyDescent="0.2">
      <c r="A569" s="8">
        <v>8</v>
      </c>
      <c r="B569" s="400"/>
      <c r="C569" s="400"/>
      <c r="D569" s="400"/>
      <c r="E569" s="400"/>
      <c r="F569" s="401"/>
      <c r="G569" s="471"/>
      <c r="H569" s="477"/>
      <c r="I569" s="472"/>
      <c r="J569" s="363">
        <f t="shared" si="74"/>
        <v>0</v>
      </c>
      <c r="K569" s="362">
        <f t="shared" si="75"/>
        <v>0</v>
      </c>
      <c r="L569" s="400"/>
      <c r="M569" s="400"/>
      <c r="N569" s="400"/>
      <c r="O569" s="406"/>
      <c r="P569" s="409"/>
      <c r="Q569" s="400"/>
      <c r="R569" s="401"/>
      <c r="S569" s="16" t="s">
        <v>66</v>
      </c>
      <c r="T569" s="8">
        <v>8</v>
      </c>
      <c r="U569" s="400"/>
      <c r="V569" s="400"/>
      <c r="W569" s="400"/>
      <c r="X569" s="400"/>
      <c r="Y569" s="400"/>
      <c r="Z569" s="400"/>
      <c r="AA569" s="400"/>
      <c r="AB569" s="400"/>
      <c r="AC569" s="400"/>
      <c r="AD569" s="400"/>
      <c r="AE569" s="400"/>
      <c r="AF569" s="400"/>
      <c r="AG569" s="400"/>
      <c r="AH569" s="406"/>
      <c r="AI569" s="477"/>
      <c r="AJ569" s="400"/>
      <c r="AK569" s="401"/>
      <c r="AL569" s="16" t="s">
        <v>66</v>
      </c>
    </row>
    <row r="570" spans="1:38" s="21" customFormat="1" ht="12.75" customHeight="1" x14ac:dyDescent="0.2">
      <c r="A570" s="8">
        <v>9</v>
      </c>
      <c r="B570" s="400"/>
      <c r="C570" s="400"/>
      <c r="D570" s="400"/>
      <c r="E570" s="400"/>
      <c r="F570" s="401"/>
      <c r="G570" s="471"/>
      <c r="H570" s="477"/>
      <c r="I570" s="472"/>
      <c r="J570" s="363">
        <f t="shared" si="74"/>
        <v>0</v>
      </c>
      <c r="K570" s="362">
        <f t="shared" si="75"/>
        <v>0</v>
      </c>
      <c r="L570" s="400"/>
      <c r="M570" s="400"/>
      <c r="N570" s="400"/>
      <c r="O570" s="406"/>
      <c r="P570" s="409"/>
      <c r="Q570" s="400"/>
      <c r="R570" s="401"/>
      <c r="S570" s="16" t="s">
        <v>67</v>
      </c>
      <c r="T570" s="8">
        <v>9</v>
      </c>
      <c r="U570" s="400"/>
      <c r="V570" s="400"/>
      <c r="W570" s="400"/>
      <c r="X570" s="400"/>
      <c r="Y570" s="400"/>
      <c r="Z570" s="400"/>
      <c r="AA570" s="400"/>
      <c r="AB570" s="400"/>
      <c r="AC570" s="400"/>
      <c r="AD570" s="400"/>
      <c r="AE570" s="400"/>
      <c r="AF570" s="400"/>
      <c r="AG570" s="400"/>
      <c r="AH570" s="406"/>
      <c r="AI570" s="477"/>
      <c r="AJ570" s="400"/>
      <c r="AK570" s="401"/>
      <c r="AL570" s="16" t="s">
        <v>67</v>
      </c>
    </row>
    <row r="571" spans="1:38" s="21" customFormat="1" ht="12.75" customHeight="1" x14ac:dyDescent="0.2">
      <c r="A571" s="8">
        <v>10</v>
      </c>
      <c r="B571" s="400"/>
      <c r="C571" s="400"/>
      <c r="D571" s="400"/>
      <c r="E571" s="400"/>
      <c r="F571" s="401"/>
      <c r="G571" s="471"/>
      <c r="H571" s="477"/>
      <c r="I571" s="472"/>
      <c r="J571" s="363">
        <f t="shared" si="74"/>
        <v>0</v>
      </c>
      <c r="K571" s="362">
        <f t="shared" si="75"/>
        <v>0</v>
      </c>
      <c r="L571" s="400"/>
      <c r="M571" s="400"/>
      <c r="N571" s="400"/>
      <c r="O571" s="406"/>
      <c r="P571" s="409"/>
      <c r="Q571" s="400"/>
      <c r="R571" s="401"/>
      <c r="S571" s="16" t="s">
        <v>68</v>
      </c>
      <c r="T571" s="8">
        <v>10</v>
      </c>
      <c r="U571" s="400"/>
      <c r="V571" s="400"/>
      <c r="W571" s="400"/>
      <c r="X571" s="400"/>
      <c r="Y571" s="400"/>
      <c r="Z571" s="400"/>
      <c r="AA571" s="400"/>
      <c r="AB571" s="400"/>
      <c r="AC571" s="400"/>
      <c r="AD571" s="400"/>
      <c r="AE571" s="400"/>
      <c r="AF571" s="400"/>
      <c r="AG571" s="400"/>
      <c r="AH571" s="406"/>
      <c r="AI571" s="477"/>
      <c r="AJ571" s="400"/>
      <c r="AK571" s="401"/>
      <c r="AL571" s="16" t="s">
        <v>68</v>
      </c>
    </row>
    <row r="572" spans="1:38" s="21" customFormat="1" ht="12.75" customHeight="1" x14ac:dyDescent="0.2">
      <c r="A572" s="8">
        <v>11</v>
      </c>
      <c r="B572" s="400"/>
      <c r="C572" s="400"/>
      <c r="D572" s="400"/>
      <c r="E572" s="400"/>
      <c r="F572" s="401"/>
      <c r="G572" s="471"/>
      <c r="H572" s="477"/>
      <c r="I572" s="472"/>
      <c r="J572" s="363">
        <f t="shared" si="74"/>
        <v>0</v>
      </c>
      <c r="K572" s="362">
        <f t="shared" si="75"/>
        <v>0</v>
      </c>
      <c r="L572" s="400"/>
      <c r="M572" s="400"/>
      <c r="N572" s="400"/>
      <c r="O572" s="406"/>
      <c r="P572" s="409"/>
      <c r="Q572" s="400"/>
      <c r="R572" s="401"/>
      <c r="S572" s="16" t="s">
        <v>69</v>
      </c>
      <c r="T572" s="8">
        <v>11</v>
      </c>
      <c r="U572" s="400"/>
      <c r="V572" s="400"/>
      <c r="W572" s="400"/>
      <c r="X572" s="400"/>
      <c r="Y572" s="400"/>
      <c r="Z572" s="400"/>
      <c r="AA572" s="400"/>
      <c r="AB572" s="400"/>
      <c r="AC572" s="400"/>
      <c r="AD572" s="400"/>
      <c r="AE572" s="400"/>
      <c r="AF572" s="400"/>
      <c r="AG572" s="400"/>
      <c r="AH572" s="406"/>
      <c r="AI572" s="477"/>
      <c r="AJ572" s="400"/>
      <c r="AK572" s="401"/>
      <c r="AL572" s="16" t="s">
        <v>69</v>
      </c>
    </row>
    <row r="573" spans="1:38" s="21" customFormat="1" ht="12.75" customHeight="1" x14ac:dyDescent="0.2">
      <c r="A573" s="8">
        <v>12</v>
      </c>
      <c r="B573" s="400"/>
      <c r="C573" s="400"/>
      <c r="D573" s="400"/>
      <c r="E573" s="400"/>
      <c r="F573" s="401"/>
      <c r="G573" s="471"/>
      <c r="H573" s="477"/>
      <c r="I573" s="472"/>
      <c r="J573" s="363">
        <f t="shared" si="74"/>
        <v>0</v>
      </c>
      <c r="K573" s="362">
        <f t="shared" si="75"/>
        <v>0</v>
      </c>
      <c r="L573" s="400"/>
      <c r="M573" s="400"/>
      <c r="N573" s="400"/>
      <c r="O573" s="406"/>
      <c r="P573" s="409"/>
      <c r="Q573" s="400"/>
      <c r="R573" s="401"/>
      <c r="S573" s="16" t="s">
        <v>70</v>
      </c>
      <c r="T573" s="8">
        <v>12</v>
      </c>
      <c r="U573" s="400"/>
      <c r="V573" s="400"/>
      <c r="W573" s="400"/>
      <c r="X573" s="400"/>
      <c r="Y573" s="400"/>
      <c r="Z573" s="400"/>
      <c r="AA573" s="400"/>
      <c r="AB573" s="400"/>
      <c r="AC573" s="400"/>
      <c r="AD573" s="400"/>
      <c r="AE573" s="400"/>
      <c r="AF573" s="400"/>
      <c r="AG573" s="400"/>
      <c r="AH573" s="406"/>
      <c r="AI573" s="477"/>
      <c r="AJ573" s="400"/>
      <c r="AK573" s="401"/>
      <c r="AL573" s="16" t="s">
        <v>70</v>
      </c>
    </row>
    <row r="574" spans="1:38" s="21" customFormat="1" ht="12.75" customHeight="1" x14ac:dyDescent="0.2">
      <c r="A574" s="8">
        <v>13</v>
      </c>
      <c r="B574" s="400"/>
      <c r="C574" s="400"/>
      <c r="D574" s="400"/>
      <c r="E574" s="400"/>
      <c r="F574" s="401"/>
      <c r="G574" s="471"/>
      <c r="H574" s="477"/>
      <c r="I574" s="472"/>
      <c r="J574" s="363">
        <f t="shared" si="74"/>
        <v>0</v>
      </c>
      <c r="K574" s="362">
        <f t="shared" si="75"/>
        <v>0</v>
      </c>
      <c r="L574" s="400"/>
      <c r="M574" s="400"/>
      <c r="N574" s="400"/>
      <c r="O574" s="406"/>
      <c r="P574" s="409"/>
      <c r="Q574" s="400"/>
      <c r="R574" s="401"/>
      <c r="S574" s="16" t="s">
        <v>71</v>
      </c>
      <c r="T574" s="8">
        <v>13</v>
      </c>
      <c r="U574" s="400"/>
      <c r="V574" s="400"/>
      <c r="W574" s="400"/>
      <c r="X574" s="400"/>
      <c r="Y574" s="400"/>
      <c r="Z574" s="400"/>
      <c r="AA574" s="400"/>
      <c r="AB574" s="400"/>
      <c r="AC574" s="400"/>
      <c r="AD574" s="400"/>
      <c r="AE574" s="400"/>
      <c r="AF574" s="400"/>
      <c r="AG574" s="400"/>
      <c r="AH574" s="406"/>
      <c r="AI574" s="477"/>
      <c r="AJ574" s="400"/>
      <c r="AK574" s="401"/>
      <c r="AL574" s="16" t="s">
        <v>71</v>
      </c>
    </row>
    <row r="575" spans="1:38" s="21" customFormat="1" ht="12.75" customHeight="1" x14ac:dyDescent="0.2">
      <c r="A575" s="8">
        <v>14</v>
      </c>
      <c r="B575" s="400"/>
      <c r="C575" s="400"/>
      <c r="D575" s="400"/>
      <c r="E575" s="400"/>
      <c r="F575" s="401"/>
      <c r="G575" s="471"/>
      <c r="H575" s="477"/>
      <c r="I575" s="472"/>
      <c r="J575" s="363">
        <f t="shared" si="74"/>
        <v>0</v>
      </c>
      <c r="K575" s="362">
        <f t="shared" si="75"/>
        <v>0</v>
      </c>
      <c r="L575" s="400"/>
      <c r="M575" s="400"/>
      <c r="N575" s="400"/>
      <c r="O575" s="406"/>
      <c r="P575" s="409"/>
      <c r="Q575" s="400"/>
      <c r="R575" s="401"/>
      <c r="S575" s="16" t="s">
        <v>72</v>
      </c>
      <c r="T575" s="8">
        <v>14</v>
      </c>
      <c r="U575" s="400"/>
      <c r="V575" s="400"/>
      <c r="W575" s="400"/>
      <c r="X575" s="400"/>
      <c r="Y575" s="400"/>
      <c r="Z575" s="400"/>
      <c r="AA575" s="400"/>
      <c r="AB575" s="400"/>
      <c r="AC575" s="400"/>
      <c r="AD575" s="400"/>
      <c r="AE575" s="400"/>
      <c r="AF575" s="400"/>
      <c r="AG575" s="400"/>
      <c r="AH575" s="406"/>
      <c r="AI575" s="477"/>
      <c r="AJ575" s="400"/>
      <c r="AK575" s="401"/>
      <c r="AL575" s="16" t="s">
        <v>72</v>
      </c>
    </row>
    <row r="576" spans="1:38" s="21" customFormat="1" ht="12.75" customHeight="1" x14ac:dyDescent="0.2">
      <c r="A576" s="8">
        <v>15</v>
      </c>
      <c r="B576" s="400"/>
      <c r="C576" s="400"/>
      <c r="D576" s="400"/>
      <c r="E576" s="400"/>
      <c r="F576" s="401"/>
      <c r="G576" s="471"/>
      <c r="H576" s="477"/>
      <c r="I576" s="472"/>
      <c r="J576" s="363">
        <f t="shared" si="74"/>
        <v>0</v>
      </c>
      <c r="K576" s="362">
        <f t="shared" si="75"/>
        <v>0</v>
      </c>
      <c r="L576" s="400"/>
      <c r="M576" s="400"/>
      <c r="N576" s="400"/>
      <c r="O576" s="406"/>
      <c r="P576" s="409"/>
      <c r="Q576" s="400"/>
      <c r="R576" s="401"/>
      <c r="S576" s="16" t="s">
        <v>73</v>
      </c>
      <c r="T576" s="8">
        <v>15</v>
      </c>
      <c r="U576" s="400"/>
      <c r="V576" s="400"/>
      <c r="W576" s="400"/>
      <c r="X576" s="400"/>
      <c r="Y576" s="400"/>
      <c r="Z576" s="400"/>
      <c r="AA576" s="400"/>
      <c r="AB576" s="400"/>
      <c r="AC576" s="400"/>
      <c r="AD576" s="400"/>
      <c r="AE576" s="400"/>
      <c r="AF576" s="400"/>
      <c r="AG576" s="400"/>
      <c r="AH576" s="406"/>
      <c r="AI576" s="477"/>
      <c r="AJ576" s="400"/>
      <c r="AK576" s="401"/>
      <c r="AL576" s="16" t="s">
        <v>73</v>
      </c>
    </row>
    <row r="577" spans="1:38" s="21" customFormat="1" ht="12.75" customHeight="1" x14ac:dyDescent="0.2">
      <c r="A577" s="8">
        <v>16</v>
      </c>
      <c r="B577" s="400"/>
      <c r="C577" s="400"/>
      <c r="D577" s="400"/>
      <c r="E577" s="400"/>
      <c r="F577" s="401"/>
      <c r="G577" s="471"/>
      <c r="H577" s="477"/>
      <c r="I577" s="472"/>
      <c r="J577" s="363">
        <f t="shared" si="74"/>
        <v>0</v>
      </c>
      <c r="K577" s="362">
        <f t="shared" si="75"/>
        <v>0</v>
      </c>
      <c r="L577" s="400"/>
      <c r="M577" s="400"/>
      <c r="N577" s="400"/>
      <c r="O577" s="406"/>
      <c r="P577" s="409"/>
      <c r="Q577" s="400"/>
      <c r="R577" s="401"/>
      <c r="S577" s="16" t="s">
        <v>74</v>
      </c>
      <c r="T577" s="8">
        <v>16</v>
      </c>
      <c r="U577" s="400"/>
      <c r="V577" s="400"/>
      <c r="W577" s="400"/>
      <c r="X577" s="400"/>
      <c r="Y577" s="400"/>
      <c r="Z577" s="400"/>
      <c r="AA577" s="400"/>
      <c r="AB577" s="400"/>
      <c r="AC577" s="400"/>
      <c r="AD577" s="400"/>
      <c r="AE577" s="400"/>
      <c r="AF577" s="400"/>
      <c r="AG577" s="400"/>
      <c r="AH577" s="406"/>
      <c r="AI577" s="477"/>
      <c r="AJ577" s="400"/>
      <c r="AK577" s="401"/>
      <c r="AL577" s="16" t="s">
        <v>74</v>
      </c>
    </row>
    <row r="578" spans="1:38" s="21" customFormat="1" ht="12.75" customHeight="1" x14ac:dyDescent="0.2">
      <c r="A578" s="8">
        <v>17</v>
      </c>
      <c r="B578" s="400"/>
      <c r="C578" s="400"/>
      <c r="D578" s="400"/>
      <c r="E578" s="400"/>
      <c r="F578" s="401"/>
      <c r="G578" s="471"/>
      <c r="H578" s="477"/>
      <c r="I578" s="472"/>
      <c r="J578" s="363">
        <f t="shared" si="74"/>
        <v>0</v>
      </c>
      <c r="K578" s="362">
        <f t="shared" si="75"/>
        <v>0</v>
      </c>
      <c r="L578" s="400"/>
      <c r="M578" s="400"/>
      <c r="N578" s="400"/>
      <c r="O578" s="406"/>
      <c r="P578" s="409"/>
      <c r="Q578" s="400"/>
      <c r="R578" s="401"/>
      <c r="S578" s="16" t="s">
        <v>75</v>
      </c>
      <c r="T578" s="8">
        <v>17</v>
      </c>
      <c r="U578" s="400"/>
      <c r="V578" s="400"/>
      <c r="W578" s="400"/>
      <c r="X578" s="400"/>
      <c r="Y578" s="400"/>
      <c r="Z578" s="400"/>
      <c r="AA578" s="400"/>
      <c r="AB578" s="400"/>
      <c r="AC578" s="400"/>
      <c r="AD578" s="400"/>
      <c r="AE578" s="400"/>
      <c r="AF578" s="400"/>
      <c r="AG578" s="400"/>
      <c r="AH578" s="406"/>
      <c r="AI578" s="477"/>
      <c r="AJ578" s="400"/>
      <c r="AK578" s="401"/>
      <c r="AL578" s="16" t="s">
        <v>75</v>
      </c>
    </row>
    <row r="579" spans="1:38" s="21" customFormat="1" ht="12.75" customHeight="1" x14ac:dyDescent="0.2">
      <c r="A579" s="8">
        <v>18</v>
      </c>
      <c r="B579" s="400"/>
      <c r="C579" s="400"/>
      <c r="D579" s="400"/>
      <c r="E579" s="400"/>
      <c r="F579" s="401"/>
      <c r="G579" s="471"/>
      <c r="H579" s="477"/>
      <c r="I579" s="472"/>
      <c r="J579" s="363">
        <f t="shared" si="74"/>
        <v>0</v>
      </c>
      <c r="K579" s="362">
        <f t="shared" si="75"/>
        <v>0</v>
      </c>
      <c r="L579" s="400"/>
      <c r="M579" s="400"/>
      <c r="N579" s="400"/>
      <c r="O579" s="406"/>
      <c r="P579" s="409"/>
      <c r="Q579" s="400"/>
      <c r="R579" s="401"/>
      <c r="S579" s="16" t="s">
        <v>76</v>
      </c>
      <c r="T579" s="8">
        <v>18</v>
      </c>
      <c r="U579" s="400"/>
      <c r="V579" s="400"/>
      <c r="W579" s="400"/>
      <c r="X579" s="400"/>
      <c r="Y579" s="400"/>
      <c r="Z579" s="400"/>
      <c r="AA579" s="400"/>
      <c r="AB579" s="400"/>
      <c r="AC579" s="400"/>
      <c r="AD579" s="400"/>
      <c r="AE579" s="400"/>
      <c r="AF579" s="400"/>
      <c r="AG579" s="400"/>
      <c r="AH579" s="406"/>
      <c r="AI579" s="477"/>
      <c r="AJ579" s="400"/>
      <c r="AK579" s="401"/>
      <c r="AL579" s="16" t="s">
        <v>76</v>
      </c>
    </row>
    <row r="580" spans="1:38" s="21" customFormat="1" ht="12.75" customHeight="1" x14ac:dyDescent="0.2">
      <c r="A580" s="8">
        <v>19</v>
      </c>
      <c r="B580" s="400"/>
      <c r="C580" s="400"/>
      <c r="D580" s="400"/>
      <c r="E580" s="400"/>
      <c r="F580" s="401"/>
      <c r="G580" s="471"/>
      <c r="H580" s="477"/>
      <c r="I580" s="472"/>
      <c r="J580" s="363">
        <f t="shared" si="74"/>
        <v>0</v>
      </c>
      <c r="K580" s="362">
        <f t="shared" si="75"/>
        <v>0</v>
      </c>
      <c r="L580" s="400"/>
      <c r="M580" s="400"/>
      <c r="N580" s="400"/>
      <c r="O580" s="406"/>
      <c r="P580" s="409"/>
      <c r="Q580" s="400"/>
      <c r="R580" s="401"/>
      <c r="S580" s="16" t="s">
        <v>77</v>
      </c>
      <c r="T580" s="8">
        <v>19</v>
      </c>
      <c r="U580" s="400"/>
      <c r="V580" s="400"/>
      <c r="W580" s="400"/>
      <c r="X580" s="400"/>
      <c r="Y580" s="400"/>
      <c r="Z580" s="400"/>
      <c r="AA580" s="400"/>
      <c r="AB580" s="400"/>
      <c r="AC580" s="400"/>
      <c r="AD580" s="400"/>
      <c r="AE580" s="400"/>
      <c r="AF580" s="400"/>
      <c r="AG580" s="400"/>
      <c r="AH580" s="406"/>
      <c r="AI580" s="477"/>
      <c r="AJ580" s="400"/>
      <c r="AK580" s="401"/>
      <c r="AL580" s="16" t="s">
        <v>77</v>
      </c>
    </row>
    <row r="581" spans="1:38" s="21" customFormat="1" ht="12.75" customHeight="1" x14ac:dyDescent="0.2">
      <c r="A581" s="8">
        <v>20</v>
      </c>
      <c r="B581" s="400"/>
      <c r="C581" s="400"/>
      <c r="D581" s="400"/>
      <c r="E581" s="400"/>
      <c r="F581" s="401"/>
      <c r="G581" s="471"/>
      <c r="H581" s="477"/>
      <c r="I581" s="472"/>
      <c r="J581" s="363">
        <f t="shared" si="74"/>
        <v>0</v>
      </c>
      <c r="K581" s="362">
        <f t="shared" si="75"/>
        <v>0</v>
      </c>
      <c r="L581" s="400"/>
      <c r="M581" s="400"/>
      <c r="N581" s="400"/>
      <c r="O581" s="406"/>
      <c r="P581" s="409"/>
      <c r="Q581" s="400"/>
      <c r="R581" s="401"/>
      <c r="S581" s="16" t="s">
        <v>78</v>
      </c>
      <c r="T581" s="8">
        <v>20</v>
      </c>
      <c r="U581" s="400"/>
      <c r="V581" s="400"/>
      <c r="W581" s="400"/>
      <c r="X581" s="400"/>
      <c r="Y581" s="400"/>
      <c r="Z581" s="400"/>
      <c r="AA581" s="400"/>
      <c r="AB581" s="400"/>
      <c r="AC581" s="400"/>
      <c r="AD581" s="400"/>
      <c r="AE581" s="400"/>
      <c r="AF581" s="400"/>
      <c r="AG581" s="400"/>
      <c r="AH581" s="406"/>
      <c r="AI581" s="477"/>
      <c r="AJ581" s="400"/>
      <c r="AK581" s="401"/>
      <c r="AL581" s="16" t="s">
        <v>78</v>
      </c>
    </row>
    <row r="582" spans="1:38" s="21" customFormat="1" ht="12.75" customHeight="1" x14ac:dyDescent="0.2">
      <c r="A582" s="8">
        <v>21</v>
      </c>
      <c r="B582" s="400"/>
      <c r="C582" s="400"/>
      <c r="D582" s="400"/>
      <c r="E582" s="400"/>
      <c r="F582" s="401"/>
      <c r="G582" s="471"/>
      <c r="H582" s="477"/>
      <c r="I582" s="472"/>
      <c r="J582" s="363">
        <f t="shared" si="74"/>
        <v>0</v>
      </c>
      <c r="K582" s="362">
        <f t="shared" si="75"/>
        <v>0</v>
      </c>
      <c r="L582" s="400"/>
      <c r="M582" s="400"/>
      <c r="N582" s="400"/>
      <c r="O582" s="406"/>
      <c r="P582" s="409"/>
      <c r="Q582" s="400"/>
      <c r="R582" s="401"/>
      <c r="S582" s="16" t="s">
        <v>79</v>
      </c>
      <c r="T582" s="8">
        <v>21</v>
      </c>
      <c r="U582" s="400"/>
      <c r="V582" s="400"/>
      <c r="W582" s="400"/>
      <c r="X582" s="400"/>
      <c r="Y582" s="400"/>
      <c r="Z582" s="400"/>
      <c r="AA582" s="400"/>
      <c r="AB582" s="400"/>
      <c r="AC582" s="400"/>
      <c r="AD582" s="400"/>
      <c r="AE582" s="400"/>
      <c r="AF582" s="400"/>
      <c r="AG582" s="400"/>
      <c r="AH582" s="406"/>
      <c r="AI582" s="477"/>
      <c r="AJ582" s="400"/>
      <c r="AK582" s="401"/>
      <c r="AL582" s="16" t="s">
        <v>79</v>
      </c>
    </row>
    <row r="583" spans="1:38" s="21" customFormat="1" ht="12.75" customHeight="1" x14ac:dyDescent="0.2">
      <c r="A583" s="8">
        <v>22</v>
      </c>
      <c r="B583" s="400"/>
      <c r="C583" s="400"/>
      <c r="D583" s="400"/>
      <c r="E583" s="400"/>
      <c r="F583" s="401"/>
      <c r="G583" s="471"/>
      <c r="H583" s="477"/>
      <c r="I583" s="472"/>
      <c r="J583" s="363">
        <f t="shared" si="74"/>
        <v>0</v>
      </c>
      <c r="K583" s="362">
        <f t="shared" si="75"/>
        <v>0</v>
      </c>
      <c r="L583" s="400"/>
      <c r="M583" s="400"/>
      <c r="N583" s="400"/>
      <c r="O583" s="406"/>
      <c r="P583" s="409"/>
      <c r="Q583" s="400"/>
      <c r="R583" s="401"/>
      <c r="S583" s="16" t="s">
        <v>80</v>
      </c>
      <c r="T583" s="8">
        <v>22</v>
      </c>
      <c r="U583" s="400"/>
      <c r="V583" s="400"/>
      <c r="W583" s="400"/>
      <c r="X583" s="400"/>
      <c r="Y583" s="400"/>
      <c r="Z583" s="400"/>
      <c r="AA583" s="400"/>
      <c r="AB583" s="400"/>
      <c r="AC583" s="400"/>
      <c r="AD583" s="400"/>
      <c r="AE583" s="400"/>
      <c r="AF583" s="400"/>
      <c r="AG583" s="400"/>
      <c r="AH583" s="406"/>
      <c r="AI583" s="477"/>
      <c r="AJ583" s="400"/>
      <c r="AK583" s="401"/>
      <c r="AL583" s="16" t="s">
        <v>80</v>
      </c>
    </row>
    <row r="584" spans="1:38" s="21" customFormat="1" ht="12.75" customHeight="1" x14ac:dyDescent="0.2">
      <c r="A584" s="8">
        <v>23</v>
      </c>
      <c r="B584" s="400"/>
      <c r="C584" s="400"/>
      <c r="D584" s="400"/>
      <c r="E584" s="400"/>
      <c r="F584" s="401"/>
      <c r="G584" s="471"/>
      <c r="H584" s="477"/>
      <c r="I584" s="472"/>
      <c r="J584" s="363">
        <f t="shared" si="74"/>
        <v>0</v>
      </c>
      <c r="K584" s="362">
        <f t="shared" si="75"/>
        <v>0</v>
      </c>
      <c r="L584" s="400"/>
      <c r="M584" s="400"/>
      <c r="N584" s="400"/>
      <c r="O584" s="406"/>
      <c r="P584" s="409"/>
      <c r="Q584" s="400"/>
      <c r="R584" s="401"/>
      <c r="S584" s="16" t="s">
        <v>81</v>
      </c>
      <c r="T584" s="8">
        <v>23</v>
      </c>
      <c r="U584" s="400"/>
      <c r="V584" s="400"/>
      <c r="W584" s="400"/>
      <c r="X584" s="400"/>
      <c r="Y584" s="400"/>
      <c r="Z584" s="400"/>
      <c r="AA584" s="400"/>
      <c r="AB584" s="400"/>
      <c r="AC584" s="400"/>
      <c r="AD584" s="400"/>
      <c r="AE584" s="400"/>
      <c r="AF584" s="400"/>
      <c r="AG584" s="400"/>
      <c r="AH584" s="406"/>
      <c r="AI584" s="477"/>
      <c r="AJ584" s="400"/>
      <c r="AK584" s="401"/>
      <c r="AL584" s="16" t="s">
        <v>81</v>
      </c>
    </row>
    <row r="585" spans="1:38" s="21" customFormat="1" ht="12.75" customHeight="1" x14ac:dyDescent="0.2">
      <c r="A585" s="8">
        <v>24</v>
      </c>
      <c r="B585" s="400"/>
      <c r="C585" s="400"/>
      <c r="D585" s="400"/>
      <c r="E585" s="400"/>
      <c r="F585" s="401"/>
      <c r="G585" s="471"/>
      <c r="H585" s="477"/>
      <c r="I585" s="472"/>
      <c r="J585" s="363">
        <f t="shared" si="74"/>
        <v>0</v>
      </c>
      <c r="K585" s="362">
        <f t="shared" si="75"/>
        <v>0</v>
      </c>
      <c r="L585" s="400"/>
      <c r="M585" s="400"/>
      <c r="N585" s="400"/>
      <c r="O585" s="406"/>
      <c r="P585" s="409"/>
      <c r="Q585" s="400"/>
      <c r="R585" s="401"/>
      <c r="S585" s="16" t="s">
        <v>82</v>
      </c>
      <c r="T585" s="8">
        <v>24</v>
      </c>
      <c r="U585" s="400"/>
      <c r="V585" s="400"/>
      <c r="W585" s="400"/>
      <c r="X585" s="400"/>
      <c r="Y585" s="400"/>
      <c r="Z585" s="400"/>
      <c r="AA585" s="400"/>
      <c r="AB585" s="400"/>
      <c r="AC585" s="400"/>
      <c r="AD585" s="400"/>
      <c r="AE585" s="400"/>
      <c r="AF585" s="400"/>
      <c r="AG585" s="400"/>
      <c r="AH585" s="406"/>
      <c r="AI585" s="477"/>
      <c r="AJ585" s="400"/>
      <c r="AK585" s="401"/>
      <c r="AL585" s="16" t="s">
        <v>82</v>
      </c>
    </row>
    <row r="586" spans="1:38" s="21" customFormat="1" ht="12.75" customHeight="1" x14ac:dyDescent="0.2">
      <c r="A586" s="8">
        <v>25</v>
      </c>
      <c r="B586" s="400"/>
      <c r="C586" s="400"/>
      <c r="D586" s="400"/>
      <c r="E586" s="400"/>
      <c r="F586" s="401"/>
      <c r="G586" s="471"/>
      <c r="H586" s="477"/>
      <c r="I586" s="472"/>
      <c r="J586" s="363">
        <f t="shared" si="74"/>
        <v>0</v>
      </c>
      <c r="K586" s="362">
        <f t="shared" si="75"/>
        <v>0</v>
      </c>
      <c r="L586" s="400"/>
      <c r="M586" s="400"/>
      <c r="N586" s="400"/>
      <c r="O586" s="406"/>
      <c r="P586" s="409"/>
      <c r="Q586" s="400"/>
      <c r="R586" s="401"/>
      <c r="S586" s="16" t="s">
        <v>83</v>
      </c>
      <c r="T586" s="8">
        <v>25</v>
      </c>
      <c r="U586" s="400"/>
      <c r="V586" s="400"/>
      <c r="W586" s="400"/>
      <c r="X586" s="400"/>
      <c r="Y586" s="400"/>
      <c r="Z586" s="400"/>
      <c r="AA586" s="400"/>
      <c r="AB586" s="400"/>
      <c r="AC586" s="400"/>
      <c r="AD586" s="400"/>
      <c r="AE586" s="400"/>
      <c r="AF586" s="400"/>
      <c r="AG586" s="400"/>
      <c r="AH586" s="406"/>
      <c r="AI586" s="477"/>
      <c r="AJ586" s="400"/>
      <c r="AK586" s="401"/>
      <c r="AL586" s="16" t="s">
        <v>83</v>
      </c>
    </row>
    <row r="587" spans="1:38" s="21" customFormat="1" ht="12.75" customHeight="1" x14ac:dyDescent="0.2">
      <c r="A587" s="8">
        <v>26</v>
      </c>
      <c r="B587" s="400"/>
      <c r="C587" s="400"/>
      <c r="D587" s="400"/>
      <c r="E587" s="400"/>
      <c r="F587" s="401"/>
      <c r="G587" s="471"/>
      <c r="H587" s="477"/>
      <c r="I587" s="472"/>
      <c r="J587" s="363">
        <f t="shared" si="74"/>
        <v>0</v>
      </c>
      <c r="K587" s="362">
        <f t="shared" si="75"/>
        <v>0</v>
      </c>
      <c r="L587" s="400"/>
      <c r="M587" s="400"/>
      <c r="N587" s="400"/>
      <c r="O587" s="406"/>
      <c r="P587" s="409"/>
      <c r="Q587" s="400"/>
      <c r="R587" s="401"/>
      <c r="S587" s="16" t="s">
        <v>84</v>
      </c>
      <c r="T587" s="8">
        <v>26</v>
      </c>
      <c r="U587" s="400"/>
      <c r="V587" s="400"/>
      <c r="W587" s="400"/>
      <c r="X587" s="400"/>
      <c r="Y587" s="400"/>
      <c r="Z587" s="400"/>
      <c r="AA587" s="400"/>
      <c r="AB587" s="400"/>
      <c r="AC587" s="400"/>
      <c r="AD587" s="400"/>
      <c r="AE587" s="400"/>
      <c r="AF587" s="400"/>
      <c r="AG587" s="400"/>
      <c r="AH587" s="406"/>
      <c r="AI587" s="477"/>
      <c r="AJ587" s="400"/>
      <c r="AK587" s="401"/>
      <c r="AL587" s="16" t="s">
        <v>84</v>
      </c>
    </row>
    <row r="588" spans="1:38" s="21" customFormat="1" ht="12.75" customHeight="1" x14ac:dyDescent="0.2">
      <c r="A588" s="8">
        <v>27</v>
      </c>
      <c r="B588" s="400"/>
      <c r="C588" s="400"/>
      <c r="D588" s="400"/>
      <c r="E588" s="400"/>
      <c r="F588" s="401"/>
      <c r="G588" s="471"/>
      <c r="H588" s="477"/>
      <c r="I588" s="472"/>
      <c r="J588" s="363">
        <f t="shared" si="74"/>
        <v>0</v>
      </c>
      <c r="K588" s="362">
        <f t="shared" si="75"/>
        <v>0</v>
      </c>
      <c r="L588" s="400"/>
      <c r="M588" s="400"/>
      <c r="N588" s="400"/>
      <c r="O588" s="406"/>
      <c r="P588" s="409"/>
      <c r="Q588" s="400"/>
      <c r="R588" s="401"/>
      <c r="S588" s="16" t="s">
        <v>85</v>
      </c>
      <c r="T588" s="8">
        <v>27</v>
      </c>
      <c r="U588" s="400"/>
      <c r="V588" s="400"/>
      <c r="W588" s="400"/>
      <c r="X588" s="400"/>
      <c r="Y588" s="400"/>
      <c r="Z588" s="400"/>
      <c r="AA588" s="400"/>
      <c r="AB588" s="400"/>
      <c r="AC588" s="400"/>
      <c r="AD588" s="400"/>
      <c r="AE588" s="400"/>
      <c r="AF588" s="400"/>
      <c r="AG588" s="400"/>
      <c r="AH588" s="406"/>
      <c r="AI588" s="477"/>
      <c r="AJ588" s="400"/>
      <c r="AK588" s="401"/>
      <c r="AL588" s="16" t="s">
        <v>85</v>
      </c>
    </row>
    <row r="589" spans="1:38" s="21" customFormat="1" ht="12.75" customHeight="1" x14ac:dyDescent="0.2">
      <c r="A589" s="8">
        <v>28</v>
      </c>
      <c r="B589" s="400"/>
      <c r="C589" s="400"/>
      <c r="D589" s="400"/>
      <c r="E589" s="400"/>
      <c r="F589" s="401"/>
      <c r="G589" s="471"/>
      <c r="H589" s="477"/>
      <c r="I589" s="472"/>
      <c r="J589" s="363">
        <f t="shared" si="74"/>
        <v>0</v>
      </c>
      <c r="K589" s="362">
        <f t="shared" si="75"/>
        <v>0</v>
      </c>
      <c r="L589" s="400"/>
      <c r="M589" s="400"/>
      <c r="N589" s="400"/>
      <c r="O589" s="406"/>
      <c r="P589" s="409"/>
      <c r="Q589" s="400"/>
      <c r="R589" s="401"/>
      <c r="S589" s="16" t="s">
        <v>86</v>
      </c>
      <c r="T589" s="8">
        <v>28</v>
      </c>
      <c r="U589" s="400"/>
      <c r="V589" s="400"/>
      <c r="W589" s="400"/>
      <c r="X589" s="400"/>
      <c r="Y589" s="400"/>
      <c r="Z589" s="400"/>
      <c r="AA589" s="400"/>
      <c r="AB589" s="400"/>
      <c r="AC589" s="400"/>
      <c r="AD589" s="400"/>
      <c r="AE589" s="400"/>
      <c r="AF589" s="400"/>
      <c r="AG589" s="400"/>
      <c r="AH589" s="406"/>
      <c r="AI589" s="477"/>
      <c r="AJ589" s="400"/>
      <c r="AK589" s="401"/>
      <c r="AL589" s="16" t="s">
        <v>86</v>
      </c>
    </row>
    <row r="590" spans="1:38" s="21" customFormat="1" ht="12.75" customHeight="1" x14ac:dyDescent="0.2">
      <c r="A590" s="8">
        <v>29</v>
      </c>
      <c r="B590" s="400"/>
      <c r="C590" s="400"/>
      <c r="D590" s="400"/>
      <c r="E590" s="400"/>
      <c r="F590" s="401"/>
      <c r="G590" s="471"/>
      <c r="H590" s="477"/>
      <c r="I590" s="472"/>
      <c r="J590" s="363">
        <f t="shared" si="74"/>
        <v>0</v>
      </c>
      <c r="K590" s="362">
        <f t="shared" si="75"/>
        <v>0</v>
      </c>
      <c r="L590" s="400"/>
      <c r="M590" s="400"/>
      <c r="N590" s="400"/>
      <c r="O590" s="406"/>
      <c r="P590" s="409"/>
      <c r="Q590" s="400"/>
      <c r="R590" s="401"/>
      <c r="S590" s="16" t="s">
        <v>87</v>
      </c>
      <c r="T590" s="8">
        <v>29</v>
      </c>
      <c r="U590" s="400"/>
      <c r="V590" s="400"/>
      <c r="W590" s="400"/>
      <c r="X590" s="410"/>
      <c r="Y590" s="400"/>
      <c r="Z590" s="400"/>
      <c r="AA590" s="400"/>
      <c r="AB590" s="400"/>
      <c r="AC590" s="400"/>
      <c r="AD590" s="400"/>
      <c r="AE590" s="400"/>
      <c r="AF590" s="400"/>
      <c r="AG590" s="400"/>
      <c r="AH590" s="406"/>
      <c r="AI590" s="477"/>
      <c r="AJ590" s="400"/>
      <c r="AK590" s="401"/>
      <c r="AL590" s="16" t="s">
        <v>87</v>
      </c>
    </row>
    <row r="591" spans="1:38" s="21" customFormat="1" ht="12.75" customHeight="1" x14ac:dyDescent="0.2">
      <c r="A591" s="8">
        <v>30</v>
      </c>
      <c r="B591" s="400"/>
      <c r="C591" s="400"/>
      <c r="D591" s="400"/>
      <c r="E591" s="400"/>
      <c r="F591" s="401"/>
      <c r="G591" s="471"/>
      <c r="H591" s="477"/>
      <c r="I591" s="472"/>
      <c r="J591" s="363">
        <f t="shared" si="74"/>
        <v>0</v>
      </c>
      <c r="K591" s="362">
        <f t="shared" si="75"/>
        <v>0</v>
      </c>
      <c r="L591" s="400"/>
      <c r="M591" s="400"/>
      <c r="N591" s="400"/>
      <c r="O591" s="406"/>
      <c r="P591" s="409"/>
      <c r="Q591" s="400"/>
      <c r="R591" s="401"/>
      <c r="S591" s="16" t="s">
        <v>88</v>
      </c>
      <c r="T591" s="8">
        <v>30</v>
      </c>
      <c r="U591" s="400"/>
      <c r="V591" s="400"/>
      <c r="W591" s="400"/>
      <c r="X591" s="400"/>
      <c r="Y591" s="400"/>
      <c r="Z591" s="400"/>
      <c r="AA591" s="400"/>
      <c r="AB591" s="400"/>
      <c r="AC591" s="400"/>
      <c r="AD591" s="400"/>
      <c r="AE591" s="400"/>
      <c r="AF591" s="400"/>
      <c r="AG591" s="400"/>
      <c r="AH591" s="406"/>
      <c r="AI591" s="477"/>
      <c r="AJ591" s="400"/>
      <c r="AK591" s="401"/>
      <c r="AL591" s="16" t="s">
        <v>88</v>
      </c>
    </row>
    <row r="592" spans="1:38" s="21" customFormat="1" ht="12.75" customHeight="1" x14ac:dyDescent="0.2">
      <c r="A592" s="19">
        <v>31</v>
      </c>
      <c r="B592" s="404"/>
      <c r="C592" s="404"/>
      <c r="D592" s="404"/>
      <c r="E592" s="404"/>
      <c r="F592" s="405"/>
      <c r="G592" s="475"/>
      <c r="H592" s="479"/>
      <c r="I592" s="476"/>
      <c r="J592" s="395">
        <f t="shared" si="74"/>
        <v>0</v>
      </c>
      <c r="K592" s="396">
        <f t="shared" si="75"/>
        <v>0</v>
      </c>
      <c r="L592" s="404"/>
      <c r="M592" s="404"/>
      <c r="N592" s="404"/>
      <c r="O592" s="408"/>
      <c r="P592" s="411"/>
      <c r="Q592" s="404"/>
      <c r="R592" s="405"/>
      <c r="S592" s="20" t="s">
        <v>89</v>
      </c>
      <c r="T592" s="19">
        <v>31</v>
      </c>
      <c r="U592" s="404"/>
      <c r="V592" s="404"/>
      <c r="W592" s="404"/>
      <c r="X592" s="404"/>
      <c r="Y592" s="404"/>
      <c r="Z592" s="404"/>
      <c r="AA592" s="404"/>
      <c r="AB592" s="404"/>
      <c r="AC592" s="404"/>
      <c r="AD592" s="404"/>
      <c r="AE592" s="404"/>
      <c r="AF592" s="404"/>
      <c r="AG592" s="404"/>
      <c r="AH592" s="408"/>
      <c r="AI592" s="479"/>
      <c r="AJ592" s="404"/>
      <c r="AK592" s="405"/>
      <c r="AL592" s="20" t="s">
        <v>89</v>
      </c>
    </row>
    <row r="593" spans="1:38" s="301" customFormat="1" ht="12.75" customHeight="1" thickBot="1" x14ac:dyDescent="0.25">
      <c r="A593" s="417"/>
      <c r="B593" s="418">
        <f>SUM(B561:B592)</f>
        <v>0</v>
      </c>
      <c r="C593" s="418">
        <f>SUM(C561:C592)</f>
        <v>0</v>
      </c>
      <c r="D593" s="418">
        <f>SUM(D561:D592)</f>
        <v>0</v>
      </c>
      <c r="E593" s="419">
        <f>SUM(E561:E592)</f>
        <v>0</v>
      </c>
      <c r="F593" s="420">
        <f>SUM(F561:F592)</f>
        <v>0</v>
      </c>
      <c r="G593" s="421"/>
      <c r="H593" s="422" t="s">
        <v>90</v>
      </c>
      <c r="I593" s="423">
        <f>COUNTA(I562:I592)</f>
        <v>0</v>
      </c>
      <c r="J593" s="418">
        <f t="shared" ref="J593:R593" si="76">SUM(J561:J592)</f>
        <v>0</v>
      </c>
      <c r="K593" s="418">
        <f t="shared" si="76"/>
        <v>0</v>
      </c>
      <c r="L593" s="418">
        <f t="shared" si="76"/>
        <v>0</v>
      </c>
      <c r="M593" s="418">
        <f t="shared" si="76"/>
        <v>0</v>
      </c>
      <c r="N593" s="418">
        <f t="shared" si="76"/>
        <v>0</v>
      </c>
      <c r="O593" s="424">
        <f t="shared" si="76"/>
        <v>0</v>
      </c>
      <c r="P593" s="419">
        <f t="shared" si="76"/>
        <v>0</v>
      </c>
      <c r="Q593" s="418">
        <f t="shared" si="76"/>
        <v>0</v>
      </c>
      <c r="R593" s="425">
        <f t="shared" si="76"/>
        <v>0</v>
      </c>
      <c r="S593" s="426"/>
      <c r="T593" s="417"/>
      <c r="U593" s="418">
        <f t="shared" ref="U593:AH593" si="77">SUM(U561:U592)</f>
        <v>0</v>
      </c>
      <c r="V593" s="418">
        <f t="shared" si="77"/>
        <v>0</v>
      </c>
      <c r="W593" s="418">
        <f t="shared" si="77"/>
        <v>0</v>
      </c>
      <c r="X593" s="418">
        <f t="shared" si="77"/>
        <v>0</v>
      </c>
      <c r="Y593" s="418">
        <f t="shared" si="77"/>
        <v>0</v>
      </c>
      <c r="Z593" s="418">
        <f t="shared" si="77"/>
        <v>0</v>
      </c>
      <c r="AA593" s="418">
        <f t="shared" si="77"/>
        <v>0</v>
      </c>
      <c r="AB593" s="418">
        <f t="shared" si="77"/>
        <v>0</v>
      </c>
      <c r="AC593" s="418">
        <f t="shared" si="77"/>
        <v>0</v>
      </c>
      <c r="AD593" s="418">
        <f t="shared" si="77"/>
        <v>0</v>
      </c>
      <c r="AE593" s="418">
        <f t="shared" si="77"/>
        <v>0</v>
      </c>
      <c r="AF593" s="418">
        <f t="shared" si="77"/>
        <v>0</v>
      </c>
      <c r="AG593" s="418">
        <f t="shared" si="77"/>
        <v>0</v>
      </c>
      <c r="AH593" s="420">
        <f t="shared" si="77"/>
        <v>0</v>
      </c>
      <c r="AI593" s="427"/>
      <c r="AJ593" s="418">
        <f>SUM(AJ561:AJ592)</f>
        <v>0</v>
      </c>
      <c r="AK593" s="425">
        <f>SUM(AK561:AK592)</f>
        <v>0</v>
      </c>
      <c r="AL593" s="426"/>
    </row>
    <row r="594" spans="1:38" ht="12.75" customHeight="1" thickTop="1" x14ac:dyDescent="0.2">
      <c r="A594" s="28"/>
      <c r="B594" s="34"/>
      <c r="C594" s="34"/>
      <c r="D594" s="34"/>
      <c r="E594" s="34"/>
      <c r="F594" s="34"/>
      <c r="G594" s="135"/>
      <c r="H594" s="34"/>
      <c r="I594" s="35"/>
      <c r="J594" s="34"/>
      <c r="K594" s="34"/>
      <c r="L594" s="63"/>
      <c r="M594" s="63"/>
      <c r="N594" s="63"/>
      <c r="O594" s="63"/>
      <c r="P594" s="63"/>
      <c r="Q594" s="63"/>
      <c r="R594" s="63"/>
      <c r="S594" s="28"/>
      <c r="T594" s="28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28"/>
    </row>
    <row r="595" spans="1:38" ht="12.75" customHeight="1" x14ac:dyDescent="0.2">
      <c r="A595" s="21"/>
      <c r="B595" s="36"/>
      <c r="C595" s="36"/>
      <c r="D595" s="36"/>
      <c r="E595" s="36"/>
      <c r="F595" s="36"/>
      <c r="G595" s="552" t="str">
        <f>APRIL!G190</f>
        <v>UNITED STEELWORKERS - LOCAL UNION</v>
      </c>
      <c r="H595" s="552"/>
      <c r="I595" s="552"/>
      <c r="J595" s="307"/>
      <c r="K595" s="136"/>
      <c r="L595" s="36"/>
      <c r="M595" s="36"/>
      <c r="N595" s="36"/>
      <c r="O595" s="36"/>
      <c r="P595" s="36"/>
      <c r="Q595" s="36"/>
      <c r="R595" s="36"/>
      <c r="S595" s="21"/>
      <c r="T595" s="21"/>
      <c r="U595" s="36"/>
      <c r="V595" s="36"/>
      <c r="W595" s="36"/>
      <c r="X595" s="36"/>
      <c r="Y595" s="36"/>
      <c r="Z595" s="36"/>
      <c r="AA595" s="37" t="str">
        <f>$AA$10</f>
        <v>FINANCIAL SECRETARY'S CASH BOOK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21"/>
    </row>
    <row r="596" spans="1:38" s="152" customFormat="1" ht="12.75" customHeight="1" x14ac:dyDescent="0.2">
      <c r="A596" s="141"/>
      <c r="B596" s="139" t="str">
        <f>B551</f>
        <v>Month</v>
      </c>
      <c r="C596" s="73" t="str">
        <f>C551</f>
        <v>MAY</v>
      </c>
      <c r="D596" s="139" t="str">
        <f>D551</f>
        <v>Year</v>
      </c>
      <c r="E596" s="30">
        <f>E551</f>
        <v>0</v>
      </c>
      <c r="F596" s="141"/>
      <c r="G596" s="149"/>
      <c r="H596" s="141"/>
      <c r="I596" s="150"/>
      <c r="J596" s="302"/>
      <c r="K596" s="302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  <c r="AB596" s="141"/>
      <c r="AC596" s="141"/>
      <c r="AD596" s="141"/>
      <c r="AE596" s="141"/>
      <c r="AF596" s="141"/>
      <c r="AG596" s="141"/>
      <c r="AH596" s="141"/>
      <c r="AI596" s="139"/>
      <c r="AJ596" s="151" t="str">
        <f>C596</f>
        <v>MAY</v>
      </c>
      <c r="AK596" s="30">
        <f>E596</f>
        <v>0</v>
      </c>
      <c r="AL596" s="141"/>
    </row>
    <row r="597" spans="1:38" s="152" customFormat="1" ht="12.75" customHeight="1" x14ac:dyDescent="0.2">
      <c r="A597" s="141"/>
      <c r="B597" s="139" t="str">
        <f>B552</f>
        <v>Page No.</v>
      </c>
      <c r="C597" s="148">
        <f>C552+1</f>
        <v>14</v>
      </c>
      <c r="D597" s="141"/>
      <c r="E597" s="141"/>
      <c r="F597" s="141"/>
      <c r="G597" s="149"/>
      <c r="H597" s="141"/>
      <c r="I597" s="150" t="s">
        <v>53</v>
      </c>
      <c r="J597" s="302"/>
      <c r="K597" s="302"/>
      <c r="L597" s="150"/>
      <c r="M597" s="141"/>
      <c r="N597" s="141"/>
      <c r="O597" s="141"/>
      <c r="P597" s="139"/>
      <c r="Q597" s="141"/>
      <c r="R597" s="139"/>
      <c r="S597" s="141"/>
      <c r="T597" s="141"/>
      <c r="U597" s="141"/>
      <c r="V597" s="141"/>
      <c r="W597" s="141"/>
      <c r="X597" s="141"/>
      <c r="Y597" s="141"/>
      <c r="Z597" s="141"/>
      <c r="AA597" s="141"/>
      <c r="AB597" s="153" t="s">
        <v>54</v>
      </c>
      <c r="AC597" s="141"/>
      <c r="AD597" s="141"/>
      <c r="AE597" s="141"/>
      <c r="AF597" s="141"/>
      <c r="AG597" s="141"/>
      <c r="AH597" s="141"/>
      <c r="AI597" s="139" t="str">
        <f>B597</f>
        <v>Page No.</v>
      </c>
      <c r="AJ597" s="148">
        <f>C597</f>
        <v>14</v>
      </c>
      <c r="AK597" s="154"/>
      <c r="AL597" s="155"/>
    </row>
    <row r="598" spans="1:38" ht="12.75" customHeight="1" x14ac:dyDescent="0.2">
      <c r="A598" s="3"/>
      <c r="B598" s="3"/>
      <c r="C598" s="3"/>
      <c r="D598" s="3"/>
      <c r="E598" s="3"/>
      <c r="F598" s="3"/>
      <c r="G598" s="129"/>
      <c r="H598" s="3"/>
      <c r="I598" s="5"/>
      <c r="J598" s="106"/>
      <c r="K598" s="106"/>
      <c r="L598" s="21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1"/>
      <c r="AF598" s="3"/>
      <c r="AG598" s="3"/>
      <c r="AH598" s="3"/>
      <c r="AI598" s="3"/>
      <c r="AJ598" s="3"/>
      <c r="AK598" s="3"/>
      <c r="AL598" s="3"/>
    </row>
    <row r="599" spans="1:38" ht="12.75" customHeight="1" x14ac:dyDescent="0.2">
      <c r="A599" s="26"/>
      <c r="B599" s="26"/>
      <c r="C599" s="26"/>
      <c r="D599" s="26"/>
      <c r="E599" s="26"/>
      <c r="F599" s="26"/>
      <c r="G599" s="130"/>
      <c r="H599" s="26"/>
      <c r="I599" s="27"/>
      <c r="J599" s="303"/>
      <c r="K599" s="303"/>
      <c r="L599" s="27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7"/>
      <c r="AF599" s="26"/>
      <c r="AG599" s="26"/>
      <c r="AH599" s="26"/>
      <c r="AI599" s="26"/>
      <c r="AJ599" s="26"/>
      <c r="AK599" s="26"/>
      <c r="AL599" s="26"/>
    </row>
    <row r="600" spans="1:38" customFormat="1" ht="12.75" customHeight="1" x14ac:dyDescent="0.2">
      <c r="A600" s="1"/>
      <c r="B600" s="3"/>
      <c r="C600" s="3" t="s">
        <v>55</v>
      </c>
      <c r="D600" s="3"/>
      <c r="E600" s="13"/>
      <c r="F600" s="1"/>
      <c r="G600" s="131"/>
      <c r="H600" s="2" t="s">
        <v>56</v>
      </c>
      <c r="I600" s="99"/>
      <c r="J600" s="550" t="s">
        <v>264</v>
      </c>
      <c r="K600" s="551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4"/>
      <c r="AJ600" s="3"/>
      <c r="AK600" s="1"/>
      <c r="AL600" s="3"/>
    </row>
    <row r="601" spans="1:38" customFormat="1" ht="12.75" customHeight="1" x14ac:dyDescent="0.2">
      <c r="A601" s="1"/>
      <c r="B601" s="3"/>
      <c r="C601" s="3"/>
      <c r="D601" s="3"/>
      <c r="E601" s="13"/>
      <c r="F601" s="1"/>
      <c r="G601" s="131"/>
      <c r="H601" s="14"/>
      <c r="I601" s="100"/>
      <c r="J601" s="106"/>
      <c r="K601" s="67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4"/>
      <c r="AJ601" s="3"/>
      <c r="AK601" s="1"/>
      <c r="AL601" s="3"/>
    </row>
    <row r="602" spans="1:38" customFormat="1" ht="12.75" customHeight="1" thickBot="1" x14ac:dyDescent="0.25">
      <c r="A602" s="164"/>
      <c r="B602" s="165">
        <v>1</v>
      </c>
      <c r="C602" s="165">
        <v>2</v>
      </c>
      <c r="D602" s="165">
        <v>3</v>
      </c>
      <c r="E602" s="166">
        <v>4</v>
      </c>
      <c r="F602" s="167">
        <v>5</v>
      </c>
      <c r="G602" s="168"/>
      <c r="H602" s="167">
        <v>7</v>
      </c>
      <c r="I602" s="169">
        <v>8</v>
      </c>
      <c r="J602" s="304">
        <v>9</v>
      </c>
      <c r="K602" s="305">
        <v>10</v>
      </c>
      <c r="L602" s="165">
        <v>11</v>
      </c>
      <c r="M602" s="165" t="s">
        <v>1</v>
      </c>
      <c r="N602" s="165">
        <v>12</v>
      </c>
      <c r="O602" s="165">
        <v>13</v>
      </c>
      <c r="P602" s="165">
        <v>14</v>
      </c>
      <c r="Q602" s="165">
        <v>15</v>
      </c>
      <c r="R602" s="167" t="s">
        <v>2</v>
      </c>
      <c r="S602" s="170"/>
      <c r="T602" s="164"/>
      <c r="U602" s="165">
        <v>16</v>
      </c>
      <c r="V602" s="165">
        <v>17</v>
      </c>
      <c r="W602" s="165">
        <v>18</v>
      </c>
      <c r="X602" s="165">
        <v>19</v>
      </c>
      <c r="Y602" s="165">
        <v>20</v>
      </c>
      <c r="Z602" s="165" t="s">
        <v>3</v>
      </c>
      <c r="AA602" s="165">
        <v>21</v>
      </c>
      <c r="AB602" s="165">
        <v>22</v>
      </c>
      <c r="AC602" s="165">
        <v>23</v>
      </c>
      <c r="AD602" s="165">
        <v>24</v>
      </c>
      <c r="AE602" s="165">
        <v>25</v>
      </c>
      <c r="AF602" s="165">
        <v>26</v>
      </c>
      <c r="AG602" s="165">
        <v>27</v>
      </c>
      <c r="AH602" s="165">
        <v>28</v>
      </c>
      <c r="AI602" s="171">
        <v>29</v>
      </c>
      <c r="AJ602" s="165">
        <v>30</v>
      </c>
      <c r="AK602" s="167">
        <v>31</v>
      </c>
      <c r="AL602" s="170"/>
    </row>
    <row r="603" spans="1:38" s="4" customFormat="1" ht="12.75" customHeight="1" thickTop="1" x14ac:dyDescent="0.2">
      <c r="A603" s="1"/>
      <c r="B603" s="89" t="s">
        <v>4</v>
      </c>
      <c r="C603" s="101"/>
      <c r="D603" s="89" t="s">
        <v>5</v>
      </c>
      <c r="E603" s="89" t="s">
        <v>6</v>
      </c>
      <c r="F603" s="88" t="s">
        <v>7</v>
      </c>
      <c r="G603" s="132"/>
      <c r="H603" s="88"/>
      <c r="I603" s="103"/>
      <c r="J603" s="89"/>
      <c r="K603" s="88"/>
      <c r="L603" s="89"/>
      <c r="M603" s="89"/>
      <c r="N603" s="89"/>
      <c r="O603" s="104"/>
      <c r="P603" s="163"/>
      <c r="Q603" s="107" t="s">
        <v>272</v>
      </c>
      <c r="R603" s="160" t="s">
        <v>273</v>
      </c>
      <c r="S603" s="106"/>
      <c r="T603" s="67"/>
      <c r="U603" s="542" t="s">
        <v>265</v>
      </c>
      <c r="V603" s="543"/>
      <c r="W603" s="543"/>
      <c r="X603" s="543"/>
      <c r="Y603" s="544"/>
      <c r="Z603" s="89" t="s">
        <v>10</v>
      </c>
      <c r="AA603" s="89" t="s">
        <v>11</v>
      </c>
      <c r="AB603" s="89" t="s">
        <v>205</v>
      </c>
      <c r="AC603" s="89" t="s">
        <v>12</v>
      </c>
      <c r="AD603" s="89" t="s">
        <v>13</v>
      </c>
      <c r="AE603" s="89" t="s">
        <v>14</v>
      </c>
      <c r="AF603" s="89"/>
      <c r="AG603" s="89"/>
      <c r="AH603" s="104"/>
      <c r="AI603" s="105"/>
      <c r="AJ603" s="89" t="s">
        <v>15</v>
      </c>
      <c r="AK603" s="88" t="s">
        <v>7</v>
      </c>
      <c r="AL603" s="3"/>
    </row>
    <row r="604" spans="1:38" s="4" customFormat="1" ht="12.75" customHeight="1" x14ac:dyDescent="0.2">
      <c r="A604" s="1"/>
      <c r="B604" s="89" t="s">
        <v>8</v>
      </c>
      <c r="C604" s="89" t="s">
        <v>16</v>
      </c>
      <c r="D604" s="89" t="s">
        <v>17</v>
      </c>
      <c r="E604" s="89" t="s">
        <v>8</v>
      </c>
      <c r="F604" s="88" t="s">
        <v>18</v>
      </c>
      <c r="G604" s="132" t="s">
        <v>19</v>
      </c>
      <c r="H604" s="88" t="s">
        <v>20</v>
      </c>
      <c r="I604" s="103" t="s">
        <v>242</v>
      </c>
      <c r="J604" s="89" t="s">
        <v>21</v>
      </c>
      <c r="K604" s="88" t="s">
        <v>22</v>
      </c>
      <c r="L604" s="107" t="s">
        <v>235</v>
      </c>
      <c r="M604" s="107" t="s">
        <v>236</v>
      </c>
      <c r="N604" s="107" t="s">
        <v>237</v>
      </c>
      <c r="O604" s="104"/>
      <c r="P604" s="158" t="s">
        <v>23</v>
      </c>
      <c r="Q604" s="107" t="s">
        <v>8</v>
      </c>
      <c r="R604" s="160" t="s">
        <v>8</v>
      </c>
      <c r="S604" s="106"/>
      <c r="T604" s="67"/>
      <c r="U604" s="89" t="s">
        <v>25</v>
      </c>
      <c r="V604" s="89" t="s">
        <v>26</v>
      </c>
      <c r="W604" s="101" t="s">
        <v>27</v>
      </c>
      <c r="X604" s="89" t="s">
        <v>28</v>
      </c>
      <c r="Y604" s="89" t="s">
        <v>136</v>
      </c>
      <c r="Z604" s="89" t="s">
        <v>261</v>
      </c>
      <c r="AA604" s="89" t="s">
        <v>137</v>
      </c>
      <c r="AB604" s="89" t="s">
        <v>204</v>
      </c>
      <c r="AC604" s="89" t="s">
        <v>30</v>
      </c>
      <c r="AD604" s="89" t="s">
        <v>140</v>
      </c>
      <c r="AE604" s="89" t="s">
        <v>31</v>
      </c>
      <c r="AF604" s="89" t="s">
        <v>32</v>
      </c>
      <c r="AG604" s="89" t="s">
        <v>206</v>
      </c>
      <c r="AH604" s="104" t="s">
        <v>16</v>
      </c>
      <c r="AI604" s="102" t="s">
        <v>34</v>
      </c>
      <c r="AJ604" s="89" t="s">
        <v>35</v>
      </c>
      <c r="AK604" s="88" t="s">
        <v>18</v>
      </c>
      <c r="AL604" s="3"/>
    </row>
    <row r="605" spans="1:38" s="4" customFormat="1" ht="12.75" customHeight="1" thickBot="1" x14ac:dyDescent="0.25">
      <c r="A605" s="6"/>
      <c r="B605" s="90" t="s">
        <v>36</v>
      </c>
      <c r="C605" s="90" t="s">
        <v>37</v>
      </c>
      <c r="D605" s="90" t="s">
        <v>38</v>
      </c>
      <c r="E605" s="90" t="s">
        <v>39</v>
      </c>
      <c r="F605" s="108" t="s">
        <v>40</v>
      </c>
      <c r="G605" s="133"/>
      <c r="H605" s="108"/>
      <c r="I605" s="109" t="s">
        <v>41</v>
      </c>
      <c r="J605" s="90"/>
      <c r="K605" s="108"/>
      <c r="L605" s="110"/>
      <c r="M605" s="110"/>
      <c r="N605" s="110" t="s">
        <v>238</v>
      </c>
      <c r="O605" s="111"/>
      <c r="P605" s="159"/>
      <c r="Q605" s="161" t="s">
        <v>24</v>
      </c>
      <c r="R605" s="162" t="s">
        <v>24</v>
      </c>
      <c r="S605" s="113"/>
      <c r="T605" s="78"/>
      <c r="U605" s="90" t="s">
        <v>42</v>
      </c>
      <c r="V605" s="90" t="s">
        <v>43</v>
      </c>
      <c r="W605" s="90"/>
      <c r="X605" s="90" t="s">
        <v>44</v>
      </c>
      <c r="Y605" s="90" t="s">
        <v>30</v>
      </c>
      <c r="Z605" s="90" t="s">
        <v>30</v>
      </c>
      <c r="AA605" s="90" t="s">
        <v>138</v>
      </c>
      <c r="AB605" s="90" t="s">
        <v>15</v>
      </c>
      <c r="AC605" s="90" t="s">
        <v>139</v>
      </c>
      <c r="AD605" s="90" t="s">
        <v>141</v>
      </c>
      <c r="AE605" s="90" t="s">
        <v>47</v>
      </c>
      <c r="AF605" s="90" t="s">
        <v>48</v>
      </c>
      <c r="AG605" s="90" t="s">
        <v>15</v>
      </c>
      <c r="AH605" s="111" t="s">
        <v>30</v>
      </c>
      <c r="AI605" s="112"/>
      <c r="AJ605" s="90" t="s">
        <v>49</v>
      </c>
      <c r="AK605" s="108" t="s">
        <v>189</v>
      </c>
      <c r="AL605" s="7"/>
    </row>
    <row r="606" spans="1:38" s="301" customFormat="1" ht="12.75" customHeight="1" thickTop="1" x14ac:dyDescent="0.2">
      <c r="A606" s="331"/>
      <c r="B606" s="363">
        <f>B593</f>
        <v>0</v>
      </c>
      <c r="C606" s="363">
        <f>C593</f>
        <v>0</v>
      </c>
      <c r="D606" s="363">
        <f>D593</f>
        <v>0</v>
      </c>
      <c r="E606" s="363">
        <f>E593</f>
        <v>0</v>
      </c>
      <c r="F606" s="362">
        <f>F593</f>
        <v>0</v>
      </c>
      <c r="G606" s="134" t="str">
        <f>$G$7</f>
        <v>MAY</v>
      </c>
      <c r="H606" s="334" t="s">
        <v>58</v>
      </c>
      <c r="I606" s="412"/>
      <c r="J606" s="397">
        <f t="shared" ref="J606:R606" si="78">J593</f>
        <v>0</v>
      </c>
      <c r="K606" s="362">
        <f t="shared" si="78"/>
        <v>0</v>
      </c>
      <c r="L606" s="363">
        <f t="shared" si="78"/>
        <v>0</v>
      </c>
      <c r="M606" s="363">
        <f t="shared" si="78"/>
        <v>0</v>
      </c>
      <c r="N606" s="363">
        <f t="shared" si="78"/>
        <v>0</v>
      </c>
      <c r="O606" s="361">
        <f t="shared" si="78"/>
        <v>0</v>
      </c>
      <c r="P606" s="394">
        <f t="shared" si="78"/>
        <v>0</v>
      </c>
      <c r="Q606" s="363">
        <f t="shared" si="78"/>
        <v>0</v>
      </c>
      <c r="R606" s="362">
        <f t="shared" si="78"/>
        <v>0</v>
      </c>
      <c r="S606" s="332"/>
      <c r="T606" s="331"/>
      <c r="U606" s="363">
        <f t="shared" ref="U606:AH606" si="79">U593</f>
        <v>0</v>
      </c>
      <c r="V606" s="363">
        <f t="shared" si="79"/>
        <v>0</v>
      </c>
      <c r="W606" s="363">
        <f t="shared" si="79"/>
        <v>0</v>
      </c>
      <c r="X606" s="363">
        <f t="shared" si="79"/>
        <v>0</v>
      </c>
      <c r="Y606" s="363">
        <f t="shared" si="79"/>
        <v>0</v>
      </c>
      <c r="Z606" s="363">
        <f t="shared" si="79"/>
        <v>0</v>
      </c>
      <c r="AA606" s="363">
        <f t="shared" si="79"/>
        <v>0</v>
      </c>
      <c r="AB606" s="363">
        <f t="shared" si="79"/>
        <v>0</v>
      </c>
      <c r="AC606" s="363">
        <f t="shared" si="79"/>
        <v>0</v>
      </c>
      <c r="AD606" s="363">
        <f t="shared" si="79"/>
        <v>0</v>
      </c>
      <c r="AE606" s="363">
        <f t="shared" si="79"/>
        <v>0</v>
      </c>
      <c r="AF606" s="363">
        <f t="shared" si="79"/>
        <v>0</v>
      </c>
      <c r="AG606" s="363">
        <f t="shared" si="79"/>
        <v>0</v>
      </c>
      <c r="AH606" s="361">
        <f t="shared" si="79"/>
        <v>0</v>
      </c>
      <c r="AI606" s="333"/>
      <c r="AJ606" s="363">
        <f>AJ593</f>
        <v>0</v>
      </c>
      <c r="AK606" s="362">
        <f>AK593</f>
        <v>0</v>
      </c>
      <c r="AL606" s="332"/>
    </row>
    <row r="607" spans="1:38" s="21" customFormat="1" ht="12.75" customHeight="1" x14ac:dyDescent="0.2">
      <c r="A607" s="8">
        <v>1</v>
      </c>
      <c r="B607" s="400"/>
      <c r="C607" s="400"/>
      <c r="D607" s="400"/>
      <c r="E607" s="400"/>
      <c r="F607" s="401"/>
      <c r="G607" s="471"/>
      <c r="H607" s="477"/>
      <c r="I607" s="472"/>
      <c r="J607" s="363">
        <f t="shared" ref="J607:J637" si="80">SUM(B607:F607)</f>
        <v>0</v>
      </c>
      <c r="K607" s="362">
        <f t="shared" ref="K607:K637" si="81">SUM(U607:AK607)-SUM(L607:R607)</f>
        <v>0</v>
      </c>
      <c r="L607" s="400"/>
      <c r="M607" s="400"/>
      <c r="N607" s="400"/>
      <c r="O607" s="406"/>
      <c r="P607" s="409"/>
      <c r="Q607" s="400"/>
      <c r="R607" s="401"/>
      <c r="S607" s="16" t="s">
        <v>59</v>
      </c>
      <c r="T607" s="8">
        <v>1</v>
      </c>
      <c r="U607" s="400"/>
      <c r="V607" s="400"/>
      <c r="W607" s="400"/>
      <c r="X607" s="400"/>
      <c r="Y607" s="400"/>
      <c r="Z607" s="400"/>
      <c r="AA607" s="400"/>
      <c r="AB607" s="400"/>
      <c r="AC607" s="400"/>
      <c r="AD607" s="400"/>
      <c r="AE607" s="400"/>
      <c r="AF607" s="400"/>
      <c r="AG607" s="400"/>
      <c r="AH607" s="406"/>
      <c r="AI607" s="477"/>
      <c r="AJ607" s="400"/>
      <c r="AK607" s="401"/>
      <c r="AL607" s="16" t="s">
        <v>59</v>
      </c>
    </row>
    <row r="608" spans="1:38" s="21" customFormat="1" ht="12.75" customHeight="1" x14ac:dyDescent="0.2">
      <c r="A608" s="8">
        <v>2</v>
      </c>
      <c r="B608" s="400"/>
      <c r="C608" s="400"/>
      <c r="D608" s="400"/>
      <c r="E608" s="400"/>
      <c r="F608" s="401"/>
      <c r="G608" s="471"/>
      <c r="H608" s="477"/>
      <c r="I608" s="472"/>
      <c r="J608" s="363">
        <f t="shared" si="80"/>
        <v>0</v>
      </c>
      <c r="K608" s="362">
        <f t="shared" si="81"/>
        <v>0</v>
      </c>
      <c r="L608" s="400"/>
      <c r="M608" s="400"/>
      <c r="N608" s="400"/>
      <c r="O608" s="406"/>
      <c r="P608" s="409"/>
      <c r="Q608" s="400"/>
      <c r="R608" s="401"/>
      <c r="S608" s="16" t="s">
        <v>60</v>
      </c>
      <c r="T608" s="8">
        <v>2</v>
      </c>
      <c r="U608" s="400"/>
      <c r="V608" s="400"/>
      <c r="W608" s="400"/>
      <c r="X608" s="400"/>
      <c r="Y608" s="400"/>
      <c r="Z608" s="400"/>
      <c r="AA608" s="400"/>
      <c r="AB608" s="400"/>
      <c r="AC608" s="400"/>
      <c r="AD608" s="400"/>
      <c r="AE608" s="400"/>
      <c r="AF608" s="400"/>
      <c r="AG608" s="400"/>
      <c r="AH608" s="406"/>
      <c r="AI608" s="477"/>
      <c r="AJ608" s="400"/>
      <c r="AK608" s="401"/>
      <c r="AL608" s="16" t="s">
        <v>60</v>
      </c>
    </row>
    <row r="609" spans="1:38" s="21" customFormat="1" ht="12.75" customHeight="1" x14ac:dyDescent="0.2">
      <c r="A609" s="8">
        <v>3</v>
      </c>
      <c r="B609" s="400"/>
      <c r="C609" s="400"/>
      <c r="D609" s="400"/>
      <c r="E609" s="400"/>
      <c r="F609" s="401"/>
      <c r="G609" s="471"/>
      <c r="H609" s="477"/>
      <c r="I609" s="472"/>
      <c r="J609" s="363">
        <f t="shared" si="80"/>
        <v>0</v>
      </c>
      <c r="K609" s="362">
        <f t="shared" si="81"/>
        <v>0</v>
      </c>
      <c r="L609" s="400"/>
      <c r="M609" s="400"/>
      <c r="N609" s="400"/>
      <c r="O609" s="406"/>
      <c r="P609" s="409"/>
      <c r="Q609" s="400"/>
      <c r="R609" s="401"/>
      <c r="S609" s="16" t="s">
        <v>61</v>
      </c>
      <c r="T609" s="8">
        <v>3</v>
      </c>
      <c r="U609" s="400"/>
      <c r="V609" s="400"/>
      <c r="W609" s="400"/>
      <c r="X609" s="400"/>
      <c r="Y609" s="400"/>
      <c r="Z609" s="400"/>
      <c r="AA609" s="400"/>
      <c r="AB609" s="400"/>
      <c r="AC609" s="400"/>
      <c r="AD609" s="400"/>
      <c r="AE609" s="400"/>
      <c r="AF609" s="400"/>
      <c r="AG609" s="400"/>
      <c r="AH609" s="406"/>
      <c r="AI609" s="477"/>
      <c r="AJ609" s="400"/>
      <c r="AK609" s="401"/>
      <c r="AL609" s="16" t="s">
        <v>61</v>
      </c>
    </row>
    <row r="610" spans="1:38" s="21" customFormat="1" ht="12.75" customHeight="1" x14ac:dyDescent="0.2">
      <c r="A610" s="8">
        <v>4</v>
      </c>
      <c r="B610" s="400"/>
      <c r="C610" s="400"/>
      <c r="D610" s="400"/>
      <c r="E610" s="400"/>
      <c r="F610" s="401"/>
      <c r="G610" s="471"/>
      <c r="H610" s="477"/>
      <c r="I610" s="472"/>
      <c r="J610" s="363">
        <f t="shared" si="80"/>
        <v>0</v>
      </c>
      <c r="K610" s="362">
        <f t="shared" si="81"/>
        <v>0</v>
      </c>
      <c r="L610" s="400"/>
      <c r="M610" s="400"/>
      <c r="N610" s="400"/>
      <c r="O610" s="406"/>
      <c r="P610" s="409"/>
      <c r="Q610" s="400"/>
      <c r="R610" s="401"/>
      <c r="S610" s="16" t="s">
        <v>62</v>
      </c>
      <c r="T610" s="8">
        <v>4</v>
      </c>
      <c r="U610" s="400"/>
      <c r="V610" s="400"/>
      <c r="W610" s="400"/>
      <c r="X610" s="400"/>
      <c r="Y610" s="400"/>
      <c r="Z610" s="400"/>
      <c r="AA610" s="400"/>
      <c r="AB610" s="400"/>
      <c r="AC610" s="400"/>
      <c r="AD610" s="400"/>
      <c r="AE610" s="400"/>
      <c r="AF610" s="400"/>
      <c r="AG610" s="400"/>
      <c r="AH610" s="406"/>
      <c r="AI610" s="477"/>
      <c r="AJ610" s="400"/>
      <c r="AK610" s="401"/>
      <c r="AL610" s="16" t="s">
        <v>62</v>
      </c>
    </row>
    <row r="611" spans="1:38" s="21" customFormat="1" ht="12.75" customHeight="1" x14ac:dyDescent="0.2">
      <c r="A611" s="8">
        <v>5</v>
      </c>
      <c r="B611" s="400"/>
      <c r="C611" s="400"/>
      <c r="D611" s="400"/>
      <c r="E611" s="400"/>
      <c r="F611" s="401"/>
      <c r="G611" s="471"/>
      <c r="H611" s="477"/>
      <c r="I611" s="472"/>
      <c r="J611" s="363">
        <f t="shared" si="80"/>
        <v>0</v>
      </c>
      <c r="K611" s="362">
        <f t="shared" si="81"/>
        <v>0</v>
      </c>
      <c r="L611" s="400"/>
      <c r="M611" s="400"/>
      <c r="N611" s="400"/>
      <c r="O611" s="406"/>
      <c r="P611" s="409"/>
      <c r="Q611" s="400"/>
      <c r="R611" s="401"/>
      <c r="S611" s="16" t="s">
        <v>63</v>
      </c>
      <c r="T611" s="8">
        <v>5</v>
      </c>
      <c r="U611" s="400"/>
      <c r="V611" s="400"/>
      <c r="W611" s="400"/>
      <c r="X611" s="400"/>
      <c r="Y611" s="400"/>
      <c r="Z611" s="400"/>
      <c r="AA611" s="400"/>
      <c r="AB611" s="400"/>
      <c r="AC611" s="400"/>
      <c r="AD611" s="400"/>
      <c r="AE611" s="400"/>
      <c r="AF611" s="400"/>
      <c r="AG611" s="400"/>
      <c r="AH611" s="406"/>
      <c r="AI611" s="477"/>
      <c r="AJ611" s="400"/>
      <c r="AK611" s="401"/>
      <c r="AL611" s="16" t="s">
        <v>63</v>
      </c>
    </row>
    <row r="612" spans="1:38" s="21" customFormat="1" ht="12.75" customHeight="1" x14ac:dyDescent="0.2">
      <c r="A612" s="17">
        <v>6</v>
      </c>
      <c r="B612" s="402"/>
      <c r="C612" s="402"/>
      <c r="D612" s="402"/>
      <c r="E612" s="402"/>
      <c r="F612" s="403"/>
      <c r="G612" s="473"/>
      <c r="H612" s="478"/>
      <c r="I612" s="474"/>
      <c r="J612" s="363">
        <f t="shared" si="80"/>
        <v>0</v>
      </c>
      <c r="K612" s="362">
        <f t="shared" si="81"/>
        <v>0</v>
      </c>
      <c r="L612" s="402"/>
      <c r="M612" s="402"/>
      <c r="N612" s="402"/>
      <c r="O612" s="407"/>
      <c r="P612" s="410"/>
      <c r="Q612" s="402"/>
      <c r="R612" s="403"/>
      <c r="S612" s="18" t="s">
        <v>64</v>
      </c>
      <c r="T612" s="17">
        <v>6</v>
      </c>
      <c r="U612" s="402"/>
      <c r="V612" s="402"/>
      <c r="W612" s="402"/>
      <c r="X612" s="402"/>
      <c r="Y612" s="402"/>
      <c r="Z612" s="402"/>
      <c r="AA612" s="402"/>
      <c r="AB612" s="402"/>
      <c r="AC612" s="402"/>
      <c r="AD612" s="402"/>
      <c r="AE612" s="402"/>
      <c r="AF612" s="402"/>
      <c r="AG612" s="402"/>
      <c r="AH612" s="407"/>
      <c r="AI612" s="478"/>
      <c r="AJ612" s="402"/>
      <c r="AK612" s="403"/>
      <c r="AL612" s="18" t="s">
        <v>64</v>
      </c>
    </row>
    <row r="613" spans="1:38" s="21" customFormat="1" ht="12.75" customHeight="1" x14ac:dyDescent="0.2">
      <c r="A613" s="8">
        <v>7</v>
      </c>
      <c r="B613" s="400"/>
      <c r="C613" s="400"/>
      <c r="D613" s="400"/>
      <c r="E613" s="400"/>
      <c r="F613" s="401"/>
      <c r="G613" s="471"/>
      <c r="H613" s="477"/>
      <c r="I613" s="472"/>
      <c r="J613" s="363">
        <f t="shared" si="80"/>
        <v>0</v>
      </c>
      <c r="K613" s="362">
        <f t="shared" si="81"/>
        <v>0</v>
      </c>
      <c r="L613" s="400"/>
      <c r="M613" s="400"/>
      <c r="N613" s="400"/>
      <c r="O613" s="406"/>
      <c r="P613" s="409"/>
      <c r="Q613" s="400"/>
      <c r="R613" s="401"/>
      <c r="S613" s="16" t="s">
        <v>65</v>
      </c>
      <c r="T613" s="8">
        <v>7</v>
      </c>
      <c r="U613" s="400"/>
      <c r="V613" s="400"/>
      <c r="W613" s="400"/>
      <c r="X613" s="400"/>
      <c r="Y613" s="400"/>
      <c r="Z613" s="400"/>
      <c r="AA613" s="400"/>
      <c r="AB613" s="400"/>
      <c r="AC613" s="400"/>
      <c r="AD613" s="400"/>
      <c r="AE613" s="400"/>
      <c r="AF613" s="400"/>
      <c r="AG613" s="400"/>
      <c r="AH613" s="406"/>
      <c r="AI613" s="477"/>
      <c r="AJ613" s="400"/>
      <c r="AK613" s="401"/>
      <c r="AL613" s="16" t="s">
        <v>65</v>
      </c>
    </row>
    <row r="614" spans="1:38" s="21" customFormat="1" ht="12.75" customHeight="1" x14ac:dyDescent="0.2">
      <c r="A614" s="8">
        <v>8</v>
      </c>
      <c r="B614" s="400"/>
      <c r="C614" s="400"/>
      <c r="D614" s="400"/>
      <c r="E614" s="400"/>
      <c r="F614" s="401"/>
      <c r="G614" s="471"/>
      <c r="H614" s="477"/>
      <c r="I614" s="472"/>
      <c r="J614" s="363">
        <f t="shared" si="80"/>
        <v>0</v>
      </c>
      <c r="K614" s="362">
        <f t="shared" si="81"/>
        <v>0</v>
      </c>
      <c r="L614" s="400"/>
      <c r="M614" s="400"/>
      <c r="N614" s="400"/>
      <c r="O614" s="406"/>
      <c r="P614" s="409"/>
      <c r="Q614" s="400"/>
      <c r="R614" s="401"/>
      <c r="S614" s="16" t="s">
        <v>66</v>
      </c>
      <c r="T614" s="8">
        <v>8</v>
      </c>
      <c r="U614" s="400"/>
      <c r="V614" s="400"/>
      <c r="W614" s="400"/>
      <c r="X614" s="400"/>
      <c r="Y614" s="400"/>
      <c r="Z614" s="400"/>
      <c r="AA614" s="400"/>
      <c r="AB614" s="400"/>
      <c r="AC614" s="400"/>
      <c r="AD614" s="400"/>
      <c r="AE614" s="400"/>
      <c r="AF614" s="400"/>
      <c r="AG614" s="400"/>
      <c r="AH614" s="406"/>
      <c r="AI614" s="477"/>
      <c r="AJ614" s="400"/>
      <c r="AK614" s="401"/>
      <c r="AL614" s="16" t="s">
        <v>66</v>
      </c>
    </row>
    <row r="615" spans="1:38" s="21" customFormat="1" ht="12.75" customHeight="1" x14ac:dyDescent="0.2">
      <c r="A615" s="8">
        <v>9</v>
      </c>
      <c r="B615" s="400"/>
      <c r="C615" s="400"/>
      <c r="D615" s="400"/>
      <c r="E615" s="400"/>
      <c r="F615" s="401"/>
      <c r="G615" s="471"/>
      <c r="H615" s="477"/>
      <c r="I615" s="472"/>
      <c r="J615" s="363">
        <f t="shared" si="80"/>
        <v>0</v>
      </c>
      <c r="K615" s="362">
        <f t="shared" si="81"/>
        <v>0</v>
      </c>
      <c r="L615" s="400"/>
      <c r="M615" s="400"/>
      <c r="N615" s="400"/>
      <c r="O615" s="406"/>
      <c r="P615" s="409"/>
      <c r="Q615" s="400"/>
      <c r="R615" s="401"/>
      <c r="S615" s="16" t="s">
        <v>67</v>
      </c>
      <c r="T615" s="8">
        <v>9</v>
      </c>
      <c r="U615" s="400"/>
      <c r="V615" s="400"/>
      <c r="W615" s="400"/>
      <c r="X615" s="400"/>
      <c r="Y615" s="400"/>
      <c r="Z615" s="400"/>
      <c r="AA615" s="400"/>
      <c r="AB615" s="400"/>
      <c r="AC615" s="400"/>
      <c r="AD615" s="400"/>
      <c r="AE615" s="400"/>
      <c r="AF615" s="400"/>
      <c r="AG615" s="400"/>
      <c r="AH615" s="406"/>
      <c r="AI615" s="477"/>
      <c r="AJ615" s="400"/>
      <c r="AK615" s="401"/>
      <c r="AL615" s="16" t="s">
        <v>67</v>
      </c>
    </row>
    <row r="616" spans="1:38" s="21" customFormat="1" ht="12.75" customHeight="1" x14ac:dyDescent="0.2">
      <c r="A616" s="8">
        <v>10</v>
      </c>
      <c r="B616" s="400"/>
      <c r="C616" s="400"/>
      <c r="D616" s="400"/>
      <c r="E616" s="400"/>
      <c r="F616" s="401"/>
      <c r="G616" s="471"/>
      <c r="H616" s="477"/>
      <c r="I616" s="472"/>
      <c r="J616" s="363">
        <f t="shared" si="80"/>
        <v>0</v>
      </c>
      <c r="K616" s="362">
        <f t="shared" si="81"/>
        <v>0</v>
      </c>
      <c r="L616" s="400"/>
      <c r="M616" s="400"/>
      <c r="N616" s="400"/>
      <c r="O616" s="406"/>
      <c r="P616" s="409"/>
      <c r="Q616" s="400"/>
      <c r="R616" s="401"/>
      <c r="S616" s="16" t="s">
        <v>68</v>
      </c>
      <c r="T616" s="8">
        <v>10</v>
      </c>
      <c r="U616" s="400"/>
      <c r="V616" s="400"/>
      <c r="W616" s="400"/>
      <c r="X616" s="400"/>
      <c r="Y616" s="400"/>
      <c r="Z616" s="400"/>
      <c r="AA616" s="400"/>
      <c r="AB616" s="400"/>
      <c r="AC616" s="400"/>
      <c r="AD616" s="400"/>
      <c r="AE616" s="400"/>
      <c r="AF616" s="400"/>
      <c r="AG616" s="400"/>
      <c r="AH616" s="406"/>
      <c r="AI616" s="477"/>
      <c r="AJ616" s="400"/>
      <c r="AK616" s="401"/>
      <c r="AL616" s="16" t="s">
        <v>68</v>
      </c>
    </row>
    <row r="617" spans="1:38" s="21" customFormat="1" ht="12.75" customHeight="1" x14ac:dyDescent="0.2">
      <c r="A617" s="8">
        <v>11</v>
      </c>
      <c r="B617" s="400"/>
      <c r="C617" s="400"/>
      <c r="D617" s="400"/>
      <c r="E617" s="400"/>
      <c r="F617" s="401"/>
      <c r="G617" s="471"/>
      <c r="H617" s="477"/>
      <c r="I617" s="472"/>
      <c r="J617" s="363">
        <f t="shared" si="80"/>
        <v>0</v>
      </c>
      <c r="K617" s="362">
        <f t="shared" si="81"/>
        <v>0</v>
      </c>
      <c r="L617" s="400"/>
      <c r="M617" s="400"/>
      <c r="N617" s="400"/>
      <c r="O617" s="406"/>
      <c r="P617" s="409"/>
      <c r="Q617" s="400"/>
      <c r="R617" s="401"/>
      <c r="S617" s="16" t="s">
        <v>69</v>
      </c>
      <c r="T617" s="8">
        <v>11</v>
      </c>
      <c r="U617" s="400"/>
      <c r="V617" s="400"/>
      <c r="W617" s="400"/>
      <c r="X617" s="400"/>
      <c r="Y617" s="400"/>
      <c r="Z617" s="400"/>
      <c r="AA617" s="400"/>
      <c r="AB617" s="400"/>
      <c r="AC617" s="400"/>
      <c r="AD617" s="400"/>
      <c r="AE617" s="400"/>
      <c r="AF617" s="400"/>
      <c r="AG617" s="400"/>
      <c r="AH617" s="406"/>
      <c r="AI617" s="477"/>
      <c r="AJ617" s="400"/>
      <c r="AK617" s="401"/>
      <c r="AL617" s="16" t="s">
        <v>69</v>
      </c>
    </row>
    <row r="618" spans="1:38" s="21" customFormat="1" ht="12.75" customHeight="1" x14ac:dyDescent="0.2">
      <c r="A618" s="8">
        <v>12</v>
      </c>
      <c r="B618" s="400"/>
      <c r="C618" s="400"/>
      <c r="D618" s="400"/>
      <c r="E618" s="400"/>
      <c r="F618" s="401"/>
      <c r="G618" s="471"/>
      <c r="H618" s="477"/>
      <c r="I618" s="472"/>
      <c r="J618" s="363">
        <f t="shared" si="80"/>
        <v>0</v>
      </c>
      <c r="K618" s="362">
        <f t="shared" si="81"/>
        <v>0</v>
      </c>
      <c r="L618" s="400"/>
      <c r="M618" s="400"/>
      <c r="N618" s="400"/>
      <c r="O618" s="406"/>
      <c r="P618" s="409"/>
      <c r="Q618" s="400"/>
      <c r="R618" s="401"/>
      <c r="S618" s="16" t="s">
        <v>70</v>
      </c>
      <c r="T618" s="8">
        <v>12</v>
      </c>
      <c r="U618" s="400"/>
      <c r="V618" s="400"/>
      <c r="W618" s="400"/>
      <c r="X618" s="400"/>
      <c r="Y618" s="400"/>
      <c r="Z618" s="400"/>
      <c r="AA618" s="400"/>
      <c r="AB618" s="400"/>
      <c r="AC618" s="400"/>
      <c r="AD618" s="400"/>
      <c r="AE618" s="400"/>
      <c r="AF618" s="400"/>
      <c r="AG618" s="400"/>
      <c r="AH618" s="406"/>
      <c r="AI618" s="477"/>
      <c r="AJ618" s="400"/>
      <c r="AK618" s="401"/>
      <c r="AL618" s="16" t="s">
        <v>70</v>
      </c>
    </row>
    <row r="619" spans="1:38" s="21" customFormat="1" ht="12.75" customHeight="1" x14ac:dyDescent="0.2">
      <c r="A619" s="8">
        <v>13</v>
      </c>
      <c r="B619" s="400"/>
      <c r="C619" s="400"/>
      <c r="D619" s="400"/>
      <c r="E619" s="400"/>
      <c r="F619" s="401"/>
      <c r="G619" s="471"/>
      <c r="H619" s="477"/>
      <c r="I619" s="472"/>
      <c r="J619" s="363">
        <f t="shared" si="80"/>
        <v>0</v>
      </c>
      <c r="K619" s="362">
        <f t="shared" si="81"/>
        <v>0</v>
      </c>
      <c r="L619" s="400"/>
      <c r="M619" s="400"/>
      <c r="N619" s="400"/>
      <c r="O619" s="406"/>
      <c r="P619" s="409"/>
      <c r="Q619" s="400"/>
      <c r="R619" s="401"/>
      <c r="S619" s="16" t="s">
        <v>71</v>
      </c>
      <c r="T619" s="8">
        <v>13</v>
      </c>
      <c r="U619" s="400"/>
      <c r="V619" s="400"/>
      <c r="W619" s="400"/>
      <c r="X619" s="400"/>
      <c r="Y619" s="400"/>
      <c r="Z619" s="400"/>
      <c r="AA619" s="400"/>
      <c r="AB619" s="400"/>
      <c r="AC619" s="400"/>
      <c r="AD619" s="400"/>
      <c r="AE619" s="400"/>
      <c r="AF619" s="400"/>
      <c r="AG619" s="400"/>
      <c r="AH619" s="406"/>
      <c r="AI619" s="477"/>
      <c r="AJ619" s="400"/>
      <c r="AK619" s="401"/>
      <c r="AL619" s="16" t="s">
        <v>71</v>
      </c>
    </row>
    <row r="620" spans="1:38" s="21" customFormat="1" ht="12.75" customHeight="1" x14ac:dyDescent="0.2">
      <c r="A620" s="8">
        <v>14</v>
      </c>
      <c r="B620" s="400"/>
      <c r="C620" s="400"/>
      <c r="D620" s="400"/>
      <c r="E620" s="400"/>
      <c r="F620" s="401"/>
      <c r="G620" s="471"/>
      <c r="H620" s="477"/>
      <c r="I620" s="472"/>
      <c r="J620" s="363">
        <f t="shared" si="80"/>
        <v>0</v>
      </c>
      <c r="K620" s="362">
        <f t="shared" si="81"/>
        <v>0</v>
      </c>
      <c r="L620" s="400"/>
      <c r="M620" s="400"/>
      <c r="N620" s="400"/>
      <c r="O620" s="406"/>
      <c r="P620" s="409"/>
      <c r="Q620" s="400"/>
      <c r="R620" s="401"/>
      <c r="S620" s="16" t="s">
        <v>72</v>
      </c>
      <c r="T620" s="8">
        <v>14</v>
      </c>
      <c r="U620" s="400"/>
      <c r="V620" s="400"/>
      <c r="W620" s="400"/>
      <c r="X620" s="400"/>
      <c r="Y620" s="400"/>
      <c r="Z620" s="400"/>
      <c r="AA620" s="400"/>
      <c r="AB620" s="400"/>
      <c r="AC620" s="400"/>
      <c r="AD620" s="400"/>
      <c r="AE620" s="400"/>
      <c r="AF620" s="400"/>
      <c r="AG620" s="400"/>
      <c r="AH620" s="406"/>
      <c r="AI620" s="477"/>
      <c r="AJ620" s="400"/>
      <c r="AK620" s="401"/>
      <c r="AL620" s="16" t="s">
        <v>72</v>
      </c>
    </row>
    <row r="621" spans="1:38" s="21" customFormat="1" ht="12.75" customHeight="1" x14ac:dyDescent="0.2">
      <c r="A621" s="8">
        <v>15</v>
      </c>
      <c r="B621" s="400"/>
      <c r="C621" s="400"/>
      <c r="D621" s="400"/>
      <c r="E621" s="400"/>
      <c r="F621" s="401"/>
      <c r="G621" s="471"/>
      <c r="H621" s="477"/>
      <c r="I621" s="472"/>
      <c r="J621" s="363">
        <f t="shared" si="80"/>
        <v>0</v>
      </c>
      <c r="K621" s="362">
        <f t="shared" si="81"/>
        <v>0</v>
      </c>
      <c r="L621" s="400"/>
      <c r="M621" s="400"/>
      <c r="N621" s="400"/>
      <c r="O621" s="406"/>
      <c r="P621" s="409"/>
      <c r="Q621" s="400"/>
      <c r="R621" s="401"/>
      <c r="S621" s="16" t="s">
        <v>73</v>
      </c>
      <c r="T621" s="8">
        <v>15</v>
      </c>
      <c r="U621" s="400"/>
      <c r="V621" s="400"/>
      <c r="W621" s="400"/>
      <c r="X621" s="400"/>
      <c r="Y621" s="400"/>
      <c r="Z621" s="400"/>
      <c r="AA621" s="400"/>
      <c r="AB621" s="400"/>
      <c r="AC621" s="400"/>
      <c r="AD621" s="400"/>
      <c r="AE621" s="400"/>
      <c r="AF621" s="400"/>
      <c r="AG621" s="400"/>
      <c r="AH621" s="406"/>
      <c r="AI621" s="477"/>
      <c r="AJ621" s="400"/>
      <c r="AK621" s="401"/>
      <c r="AL621" s="16" t="s">
        <v>73</v>
      </c>
    </row>
    <row r="622" spans="1:38" s="21" customFormat="1" ht="12.75" customHeight="1" x14ac:dyDescent="0.2">
      <c r="A622" s="8">
        <v>16</v>
      </c>
      <c r="B622" s="400"/>
      <c r="C622" s="400"/>
      <c r="D622" s="400"/>
      <c r="E622" s="400"/>
      <c r="F622" s="401"/>
      <c r="G622" s="471"/>
      <c r="H622" s="477"/>
      <c r="I622" s="472"/>
      <c r="J622" s="363">
        <f t="shared" si="80"/>
        <v>0</v>
      </c>
      <c r="K622" s="362">
        <f t="shared" si="81"/>
        <v>0</v>
      </c>
      <c r="L622" s="400"/>
      <c r="M622" s="400"/>
      <c r="N622" s="400"/>
      <c r="O622" s="406"/>
      <c r="P622" s="409"/>
      <c r="Q622" s="400"/>
      <c r="R622" s="401"/>
      <c r="S622" s="16" t="s">
        <v>74</v>
      </c>
      <c r="T622" s="8">
        <v>16</v>
      </c>
      <c r="U622" s="400"/>
      <c r="V622" s="400"/>
      <c r="W622" s="400"/>
      <c r="X622" s="400"/>
      <c r="Y622" s="400"/>
      <c r="Z622" s="400"/>
      <c r="AA622" s="400"/>
      <c r="AB622" s="400"/>
      <c r="AC622" s="400"/>
      <c r="AD622" s="400"/>
      <c r="AE622" s="400"/>
      <c r="AF622" s="400"/>
      <c r="AG622" s="400"/>
      <c r="AH622" s="406"/>
      <c r="AI622" s="477"/>
      <c r="AJ622" s="400"/>
      <c r="AK622" s="401"/>
      <c r="AL622" s="16" t="s">
        <v>74</v>
      </c>
    </row>
    <row r="623" spans="1:38" s="21" customFormat="1" ht="12.75" customHeight="1" x14ac:dyDescent="0.2">
      <c r="A623" s="8">
        <v>17</v>
      </c>
      <c r="B623" s="400"/>
      <c r="C623" s="400"/>
      <c r="D623" s="400"/>
      <c r="E623" s="400"/>
      <c r="F623" s="401"/>
      <c r="G623" s="471"/>
      <c r="H623" s="477"/>
      <c r="I623" s="472"/>
      <c r="J623" s="363">
        <f t="shared" si="80"/>
        <v>0</v>
      </c>
      <c r="K623" s="362">
        <f t="shared" si="81"/>
        <v>0</v>
      </c>
      <c r="L623" s="400"/>
      <c r="M623" s="400"/>
      <c r="N623" s="400"/>
      <c r="O623" s="406"/>
      <c r="P623" s="409"/>
      <c r="Q623" s="400"/>
      <c r="R623" s="401"/>
      <c r="S623" s="16" t="s">
        <v>75</v>
      </c>
      <c r="T623" s="8">
        <v>17</v>
      </c>
      <c r="U623" s="400"/>
      <c r="V623" s="400"/>
      <c r="W623" s="400"/>
      <c r="X623" s="400"/>
      <c r="Y623" s="400"/>
      <c r="Z623" s="400"/>
      <c r="AA623" s="400"/>
      <c r="AB623" s="400"/>
      <c r="AC623" s="400"/>
      <c r="AD623" s="400"/>
      <c r="AE623" s="400"/>
      <c r="AF623" s="400"/>
      <c r="AG623" s="400"/>
      <c r="AH623" s="406"/>
      <c r="AI623" s="477"/>
      <c r="AJ623" s="400"/>
      <c r="AK623" s="401"/>
      <c r="AL623" s="16" t="s">
        <v>75</v>
      </c>
    </row>
    <row r="624" spans="1:38" s="21" customFormat="1" ht="12.75" customHeight="1" x14ac:dyDescent="0.2">
      <c r="A624" s="8">
        <v>18</v>
      </c>
      <c r="B624" s="400"/>
      <c r="C624" s="400"/>
      <c r="D624" s="400"/>
      <c r="E624" s="400"/>
      <c r="F624" s="401"/>
      <c r="G624" s="471"/>
      <c r="H624" s="477"/>
      <c r="I624" s="472"/>
      <c r="J624" s="363">
        <f t="shared" si="80"/>
        <v>0</v>
      </c>
      <c r="K624" s="362">
        <f t="shared" si="81"/>
        <v>0</v>
      </c>
      <c r="L624" s="400"/>
      <c r="M624" s="400"/>
      <c r="N624" s="400"/>
      <c r="O624" s="406"/>
      <c r="P624" s="409"/>
      <c r="Q624" s="400"/>
      <c r="R624" s="401"/>
      <c r="S624" s="16" t="s">
        <v>76</v>
      </c>
      <c r="T624" s="8">
        <v>18</v>
      </c>
      <c r="U624" s="400"/>
      <c r="V624" s="400"/>
      <c r="W624" s="400"/>
      <c r="X624" s="400"/>
      <c r="Y624" s="400"/>
      <c r="Z624" s="400"/>
      <c r="AA624" s="400"/>
      <c r="AB624" s="400"/>
      <c r="AC624" s="400"/>
      <c r="AD624" s="400"/>
      <c r="AE624" s="400"/>
      <c r="AF624" s="400"/>
      <c r="AG624" s="400"/>
      <c r="AH624" s="406"/>
      <c r="AI624" s="477"/>
      <c r="AJ624" s="400"/>
      <c r="AK624" s="401"/>
      <c r="AL624" s="16" t="s">
        <v>76</v>
      </c>
    </row>
    <row r="625" spans="1:38" s="21" customFormat="1" ht="12.75" customHeight="1" x14ac:dyDescent="0.2">
      <c r="A625" s="8">
        <v>19</v>
      </c>
      <c r="B625" s="400"/>
      <c r="C625" s="400"/>
      <c r="D625" s="400"/>
      <c r="E625" s="400"/>
      <c r="F625" s="401"/>
      <c r="G625" s="471"/>
      <c r="H625" s="477"/>
      <c r="I625" s="472"/>
      <c r="J625" s="363">
        <f t="shared" si="80"/>
        <v>0</v>
      </c>
      <c r="K625" s="362">
        <f t="shared" si="81"/>
        <v>0</v>
      </c>
      <c r="L625" s="400"/>
      <c r="M625" s="400"/>
      <c r="N625" s="400"/>
      <c r="O625" s="406"/>
      <c r="P625" s="409"/>
      <c r="Q625" s="400"/>
      <c r="R625" s="401"/>
      <c r="S625" s="16" t="s">
        <v>77</v>
      </c>
      <c r="T625" s="8">
        <v>19</v>
      </c>
      <c r="U625" s="400"/>
      <c r="V625" s="400"/>
      <c r="W625" s="400"/>
      <c r="X625" s="400"/>
      <c r="Y625" s="400"/>
      <c r="Z625" s="400"/>
      <c r="AA625" s="400"/>
      <c r="AB625" s="400"/>
      <c r="AC625" s="400"/>
      <c r="AD625" s="400"/>
      <c r="AE625" s="400"/>
      <c r="AF625" s="400"/>
      <c r="AG625" s="400"/>
      <c r="AH625" s="406"/>
      <c r="AI625" s="477"/>
      <c r="AJ625" s="400"/>
      <c r="AK625" s="401"/>
      <c r="AL625" s="16" t="s">
        <v>77</v>
      </c>
    </row>
    <row r="626" spans="1:38" s="21" customFormat="1" ht="12.75" customHeight="1" x14ac:dyDescent="0.2">
      <c r="A626" s="8">
        <v>20</v>
      </c>
      <c r="B626" s="400"/>
      <c r="C626" s="400"/>
      <c r="D626" s="400"/>
      <c r="E626" s="400"/>
      <c r="F626" s="401"/>
      <c r="G626" s="471"/>
      <c r="H626" s="477"/>
      <c r="I626" s="472"/>
      <c r="J626" s="363">
        <f t="shared" si="80"/>
        <v>0</v>
      </c>
      <c r="K626" s="362">
        <f t="shared" si="81"/>
        <v>0</v>
      </c>
      <c r="L626" s="400"/>
      <c r="M626" s="400"/>
      <c r="N626" s="400"/>
      <c r="O626" s="406"/>
      <c r="P626" s="409"/>
      <c r="Q626" s="400"/>
      <c r="R626" s="401"/>
      <c r="S626" s="16" t="s">
        <v>78</v>
      </c>
      <c r="T626" s="8">
        <v>20</v>
      </c>
      <c r="U626" s="400"/>
      <c r="V626" s="400"/>
      <c r="W626" s="400"/>
      <c r="X626" s="400"/>
      <c r="Y626" s="400"/>
      <c r="Z626" s="400"/>
      <c r="AA626" s="400"/>
      <c r="AB626" s="400"/>
      <c r="AC626" s="400"/>
      <c r="AD626" s="400"/>
      <c r="AE626" s="400"/>
      <c r="AF626" s="400"/>
      <c r="AG626" s="400"/>
      <c r="AH626" s="406"/>
      <c r="AI626" s="477"/>
      <c r="AJ626" s="400"/>
      <c r="AK626" s="401"/>
      <c r="AL626" s="16" t="s">
        <v>78</v>
      </c>
    </row>
    <row r="627" spans="1:38" s="21" customFormat="1" ht="12.75" customHeight="1" x14ac:dyDescent="0.2">
      <c r="A627" s="8">
        <v>21</v>
      </c>
      <c r="B627" s="400"/>
      <c r="C627" s="400"/>
      <c r="D627" s="400"/>
      <c r="E627" s="400"/>
      <c r="F627" s="401"/>
      <c r="G627" s="471"/>
      <c r="H627" s="477"/>
      <c r="I627" s="472"/>
      <c r="J627" s="363">
        <f t="shared" si="80"/>
        <v>0</v>
      </c>
      <c r="K627" s="362">
        <f t="shared" si="81"/>
        <v>0</v>
      </c>
      <c r="L627" s="400"/>
      <c r="M627" s="400"/>
      <c r="N627" s="400"/>
      <c r="O627" s="406"/>
      <c r="P627" s="409"/>
      <c r="Q627" s="400"/>
      <c r="R627" s="401"/>
      <c r="S627" s="16" t="s">
        <v>79</v>
      </c>
      <c r="T627" s="8">
        <v>21</v>
      </c>
      <c r="U627" s="400"/>
      <c r="V627" s="400"/>
      <c r="W627" s="400"/>
      <c r="X627" s="400"/>
      <c r="Y627" s="400"/>
      <c r="Z627" s="400"/>
      <c r="AA627" s="400"/>
      <c r="AB627" s="400"/>
      <c r="AC627" s="400"/>
      <c r="AD627" s="400"/>
      <c r="AE627" s="400"/>
      <c r="AF627" s="400"/>
      <c r="AG627" s="400"/>
      <c r="AH627" s="406"/>
      <c r="AI627" s="477"/>
      <c r="AJ627" s="400"/>
      <c r="AK627" s="401"/>
      <c r="AL627" s="16" t="s">
        <v>79</v>
      </c>
    </row>
    <row r="628" spans="1:38" s="21" customFormat="1" ht="12.75" customHeight="1" x14ac:dyDescent="0.2">
      <c r="A628" s="8">
        <v>22</v>
      </c>
      <c r="B628" s="400"/>
      <c r="C628" s="400"/>
      <c r="D628" s="400"/>
      <c r="E628" s="400"/>
      <c r="F628" s="401"/>
      <c r="G628" s="471"/>
      <c r="H628" s="477"/>
      <c r="I628" s="472"/>
      <c r="J628" s="363">
        <f t="shared" si="80"/>
        <v>0</v>
      </c>
      <c r="K628" s="362">
        <f t="shared" si="81"/>
        <v>0</v>
      </c>
      <c r="L628" s="400"/>
      <c r="M628" s="400"/>
      <c r="N628" s="400"/>
      <c r="O628" s="406"/>
      <c r="P628" s="409"/>
      <c r="Q628" s="400"/>
      <c r="R628" s="401"/>
      <c r="S628" s="16" t="s">
        <v>80</v>
      </c>
      <c r="T628" s="8">
        <v>22</v>
      </c>
      <c r="U628" s="400"/>
      <c r="V628" s="400"/>
      <c r="W628" s="400"/>
      <c r="X628" s="400"/>
      <c r="Y628" s="400"/>
      <c r="Z628" s="400"/>
      <c r="AA628" s="400"/>
      <c r="AB628" s="400"/>
      <c r="AC628" s="400"/>
      <c r="AD628" s="400"/>
      <c r="AE628" s="400"/>
      <c r="AF628" s="400"/>
      <c r="AG628" s="400"/>
      <c r="AH628" s="406"/>
      <c r="AI628" s="477"/>
      <c r="AJ628" s="400"/>
      <c r="AK628" s="401"/>
      <c r="AL628" s="16" t="s">
        <v>80</v>
      </c>
    </row>
    <row r="629" spans="1:38" s="21" customFormat="1" ht="12.75" customHeight="1" x14ac:dyDescent="0.2">
      <c r="A629" s="8">
        <v>23</v>
      </c>
      <c r="B629" s="400"/>
      <c r="C629" s="400"/>
      <c r="D629" s="400"/>
      <c r="E629" s="400"/>
      <c r="F629" s="401"/>
      <c r="G629" s="471"/>
      <c r="H629" s="477"/>
      <c r="I629" s="472"/>
      <c r="J629" s="363">
        <f t="shared" si="80"/>
        <v>0</v>
      </c>
      <c r="K629" s="362">
        <f t="shared" si="81"/>
        <v>0</v>
      </c>
      <c r="L629" s="400"/>
      <c r="M629" s="400"/>
      <c r="N629" s="400"/>
      <c r="O629" s="406"/>
      <c r="P629" s="409"/>
      <c r="Q629" s="400"/>
      <c r="R629" s="401"/>
      <c r="S629" s="16" t="s">
        <v>81</v>
      </c>
      <c r="T629" s="8">
        <v>23</v>
      </c>
      <c r="U629" s="400"/>
      <c r="V629" s="400"/>
      <c r="W629" s="400"/>
      <c r="X629" s="400"/>
      <c r="Y629" s="400"/>
      <c r="Z629" s="400"/>
      <c r="AA629" s="400"/>
      <c r="AB629" s="400"/>
      <c r="AC629" s="400"/>
      <c r="AD629" s="400"/>
      <c r="AE629" s="400"/>
      <c r="AF629" s="400"/>
      <c r="AG629" s="400"/>
      <c r="AH629" s="406"/>
      <c r="AI629" s="477"/>
      <c r="AJ629" s="400"/>
      <c r="AK629" s="401"/>
      <c r="AL629" s="16" t="s">
        <v>81</v>
      </c>
    </row>
    <row r="630" spans="1:38" s="21" customFormat="1" ht="12.75" customHeight="1" x14ac:dyDescent="0.2">
      <c r="A630" s="8">
        <v>24</v>
      </c>
      <c r="B630" s="400"/>
      <c r="C630" s="400"/>
      <c r="D630" s="400"/>
      <c r="E630" s="400"/>
      <c r="F630" s="401"/>
      <c r="G630" s="471"/>
      <c r="H630" s="477"/>
      <c r="I630" s="472"/>
      <c r="J630" s="363">
        <f t="shared" si="80"/>
        <v>0</v>
      </c>
      <c r="K630" s="362">
        <f t="shared" si="81"/>
        <v>0</v>
      </c>
      <c r="L630" s="400"/>
      <c r="M630" s="400"/>
      <c r="N630" s="400"/>
      <c r="O630" s="406"/>
      <c r="P630" s="409"/>
      <c r="Q630" s="400"/>
      <c r="R630" s="401"/>
      <c r="S630" s="16" t="s">
        <v>82</v>
      </c>
      <c r="T630" s="8">
        <v>24</v>
      </c>
      <c r="U630" s="400"/>
      <c r="V630" s="400"/>
      <c r="W630" s="400"/>
      <c r="X630" s="400"/>
      <c r="Y630" s="400"/>
      <c r="Z630" s="400"/>
      <c r="AA630" s="400"/>
      <c r="AB630" s="400"/>
      <c r="AC630" s="400"/>
      <c r="AD630" s="400"/>
      <c r="AE630" s="400"/>
      <c r="AF630" s="400"/>
      <c r="AG630" s="400"/>
      <c r="AH630" s="406"/>
      <c r="AI630" s="477"/>
      <c r="AJ630" s="400"/>
      <c r="AK630" s="401"/>
      <c r="AL630" s="16" t="s">
        <v>82</v>
      </c>
    </row>
    <row r="631" spans="1:38" s="21" customFormat="1" ht="12.75" customHeight="1" x14ac:dyDescent="0.2">
      <c r="A631" s="8">
        <v>25</v>
      </c>
      <c r="B631" s="400"/>
      <c r="C631" s="400"/>
      <c r="D631" s="400"/>
      <c r="E631" s="400"/>
      <c r="F631" s="401"/>
      <c r="G631" s="471"/>
      <c r="H631" s="477"/>
      <c r="I631" s="472"/>
      <c r="J631" s="363">
        <f t="shared" si="80"/>
        <v>0</v>
      </c>
      <c r="K631" s="362">
        <f t="shared" si="81"/>
        <v>0</v>
      </c>
      <c r="L631" s="400"/>
      <c r="M631" s="400"/>
      <c r="N631" s="400"/>
      <c r="O631" s="406"/>
      <c r="P631" s="409"/>
      <c r="Q631" s="400"/>
      <c r="R631" s="401"/>
      <c r="S631" s="16" t="s">
        <v>83</v>
      </c>
      <c r="T631" s="8">
        <v>25</v>
      </c>
      <c r="U631" s="400"/>
      <c r="V631" s="400"/>
      <c r="W631" s="400"/>
      <c r="X631" s="400"/>
      <c r="Y631" s="400"/>
      <c r="Z631" s="400"/>
      <c r="AA631" s="400"/>
      <c r="AB631" s="400"/>
      <c r="AC631" s="400"/>
      <c r="AD631" s="400"/>
      <c r="AE631" s="400"/>
      <c r="AF631" s="400"/>
      <c r="AG631" s="400"/>
      <c r="AH631" s="406"/>
      <c r="AI631" s="477"/>
      <c r="AJ631" s="400"/>
      <c r="AK631" s="401"/>
      <c r="AL631" s="16" t="s">
        <v>83</v>
      </c>
    </row>
    <row r="632" spans="1:38" s="21" customFormat="1" ht="12.75" customHeight="1" x14ac:dyDescent="0.2">
      <c r="A632" s="8">
        <v>26</v>
      </c>
      <c r="B632" s="400"/>
      <c r="C632" s="400"/>
      <c r="D632" s="400"/>
      <c r="E632" s="400"/>
      <c r="F632" s="401"/>
      <c r="G632" s="471"/>
      <c r="H632" s="477"/>
      <c r="I632" s="472"/>
      <c r="J632" s="363">
        <f t="shared" si="80"/>
        <v>0</v>
      </c>
      <c r="K632" s="362">
        <f t="shared" si="81"/>
        <v>0</v>
      </c>
      <c r="L632" s="400"/>
      <c r="M632" s="400"/>
      <c r="N632" s="400"/>
      <c r="O632" s="406"/>
      <c r="P632" s="409"/>
      <c r="Q632" s="400"/>
      <c r="R632" s="401"/>
      <c r="S632" s="16" t="s">
        <v>84</v>
      </c>
      <c r="T632" s="8">
        <v>26</v>
      </c>
      <c r="U632" s="400"/>
      <c r="V632" s="400"/>
      <c r="W632" s="400"/>
      <c r="X632" s="400"/>
      <c r="Y632" s="400"/>
      <c r="Z632" s="400"/>
      <c r="AA632" s="400"/>
      <c r="AB632" s="400"/>
      <c r="AC632" s="400"/>
      <c r="AD632" s="400"/>
      <c r="AE632" s="400"/>
      <c r="AF632" s="400"/>
      <c r="AG632" s="400"/>
      <c r="AH632" s="406"/>
      <c r="AI632" s="477"/>
      <c r="AJ632" s="400"/>
      <c r="AK632" s="401"/>
      <c r="AL632" s="16" t="s">
        <v>84</v>
      </c>
    </row>
    <row r="633" spans="1:38" s="21" customFormat="1" ht="12.75" customHeight="1" x14ac:dyDescent="0.2">
      <c r="A633" s="8">
        <v>27</v>
      </c>
      <c r="B633" s="400"/>
      <c r="C633" s="400"/>
      <c r="D633" s="400"/>
      <c r="E633" s="400"/>
      <c r="F633" s="401"/>
      <c r="G633" s="471"/>
      <c r="H633" s="477"/>
      <c r="I633" s="472"/>
      <c r="J633" s="363">
        <f t="shared" si="80"/>
        <v>0</v>
      </c>
      <c r="K633" s="362">
        <f t="shared" si="81"/>
        <v>0</v>
      </c>
      <c r="L633" s="400"/>
      <c r="M633" s="400"/>
      <c r="N633" s="400"/>
      <c r="O633" s="406"/>
      <c r="P633" s="409"/>
      <c r="Q633" s="400"/>
      <c r="R633" s="401"/>
      <c r="S633" s="16" t="s">
        <v>85</v>
      </c>
      <c r="T633" s="8">
        <v>27</v>
      </c>
      <c r="U633" s="400"/>
      <c r="V633" s="400"/>
      <c r="W633" s="400"/>
      <c r="X633" s="400"/>
      <c r="Y633" s="400"/>
      <c r="Z633" s="400"/>
      <c r="AA633" s="400"/>
      <c r="AB633" s="400"/>
      <c r="AC633" s="400"/>
      <c r="AD633" s="400"/>
      <c r="AE633" s="400"/>
      <c r="AF633" s="400"/>
      <c r="AG633" s="400"/>
      <c r="AH633" s="406"/>
      <c r="AI633" s="477"/>
      <c r="AJ633" s="400"/>
      <c r="AK633" s="401"/>
      <c r="AL633" s="16" t="s">
        <v>85</v>
      </c>
    </row>
    <row r="634" spans="1:38" s="21" customFormat="1" ht="12.75" customHeight="1" x14ac:dyDescent="0.2">
      <c r="A634" s="8">
        <v>28</v>
      </c>
      <c r="B634" s="400"/>
      <c r="C634" s="400"/>
      <c r="D634" s="400"/>
      <c r="E634" s="400"/>
      <c r="F634" s="401"/>
      <c r="G634" s="471"/>
      <c r="H634" s="477"/>
      <c r="I634" s="472"/>
      <c r="J634" s="363">
        <f t="shared" si="80"/>
        <v>0</v>
      </c>
      <c r="K634" s="362">
        <f t="shared" si="81"/>
        <v>0</v>
      </c>
      <c r="L634" s="400"/>
      <c r="M634" s="400"/>
      <c r="N634" s="400"/>
      <c r="O634" s="406"/>
      <c r="P634" s="409"/>
      <c r="Q634" s="400"/>
      <c r="R634" s="401"/>
      <c r="S634" s="16" t="s">
        <v>86</v>
      </c>
      <c r="T634" s="8">
        <v>28</v>
      </c>
      <c r="U634" s="400"/>
      <c r="V634" s="400"/>
      <c r="W634" s="400"/>
      <c r="X634" s="400"/>
      <c r="Y634" s="400"/>
      <c r="Z634" s="400"/>
      <c r="AA634" s="400"/>
      <c r="AB634" s="400"/>
      <c r="AC634" s="400"/>
      <c r="AD634" s="400"/>
      <c r="AE634" s="400"/>
      <c r="AF634" s="400"/>
      <c r="AG634" s="400"/>
      <c r="AH634" s="406"/>
      <c r="AI634" s="477"/>
      <c r="AJ634" s="400"/>
      <c r="AK634" s="401"/>
      <c r="AL634" s="16" t="s">
        <v>86</v>
      </c>
    </row>
    <row r="635" spans="1:38" s="21" customFormat="1" ht="12.75" customHeight="1" x14ac:dyDescent="0.2">
      <c r="A635" s="8">
        <v>29</v>
      </c>
      <c r="B635" s="400"/>
      <c r="C635" s="400"/>
      <c r="D635" s="400"/>
      <c r="E635" s="400"/>
      <c r="F635" s="401"/>
      <c r="G635" s="471"/>
      <c r="H635" s="477"/>
      <c r="I635" s="472"/>
      <c r="J635" s="363">
        <f t="shared" si="80"/>
        <v>0</v>
      </c>
      <c r="K635" s="362">
        <f t="shared" si="81"/>
        <v>0</v>
      </c>
      <c r="L635" s="400"/>
      <c r="M635" s="400"/>
      <c r="N635" s="400"/>
      <c r="O635" s="406"/>
      <c r="P635" s="409"/>
      <c r="Q635" s="400"/>
      <c r="R635" s="401"/>
      <c r="S635" s="16" t="s">
        <v>87</v>
      </c>
      <c r="T635" s="8">
        <v>29</v>
      </c>
      <c r="U635" s="400"/>
      <c r="V635" s="400"/>
      <c r="W635" s="400"/>
      <c r="X635" s="410"/>
      <c r="Y635" s="400"/>
      <c r="Z635" s="400"/>
      <c r="AA635" s="400"/>
      <c r="AB635" s="400"/>
      <c r="AC635" s="400"/>
      <c r="AD635" s="400"/>
      <c r="AE635" s="400"/>
      <c r="AF635" s="400"/>
      <c r="AG635" s="400"/>
      <c r="AH635" s="406"/>
      <c r="AI635" s="477"/>
      <c r="AJ635" s="400"/>
      <c r="AK635" s="401"/>
      <c r="AL635" s="16" t="s">
        <v>87</v>
      </c>
    </row>
    <row r="636" spans="1:38" s="21" customFormat="1" ht="12.75" customHeight="1" x14ac:dyDescent="0.2">
      <c r="A636" s="8">
        <v>30</v>
      </c>
      <c r="B636" s="400"/>
      <c r="C636" s="400"/>
      <c r="D636" s="400"/>
      <c r="E636" s="400"/>
      <c r="F636" s="401"/>
      <c r="G636" s="471"/>
      <c r="H636" s="477"/>
      <c r="I636" s="472"/>
      <c r="J636" s="363">
        <f t="shared" si="80"/>
        <v>0</v>
      </c>
      <c r="K636" s="362">
        <f t="shared" si="81"/>
        <v>0</v>
      </c>
      <c r="L636" s="400"/>
      <c r="M636" s="400"/>
      <c r="N636" s="400"/>
      <c r="O636" s="406"/>
      <c r="P636" s="409"/>
      <c r="Q636" s="400"/>
      <c r="R636" s="401"/>
      <c r="S636" s="16" t="s">
        <v>88</v>
      </c>
      <c r="T636" s="8">
        <v>30</v>
      </c>
      <c r="U636" s="400"/>
      <c r="V636" s="400"/>
      <c r="W636" s="400"/>
      <c r="X636" s="400"/>
      <c r="Y636" s="400"/>
      <c r="Z636" s="400"/>
      <c r="AA636" s="400"/>
      <c r="AB636" s="400"/>
      <c r="AC636" s="400"/>
      <c r="AD636" s="400"/>
      <c r="AE636" s="400"/>
      <c r="AF636" s="400"/>
      <c r="AG636" s="400"/>
      <c r="AH636" s="406"/>
      <c r="AI636" s="477"/>
      <c r="AJ636" s="400"/>
      <c r="AK636" s="401"/>
      <c r="AL636" s="16" t="s">
        <v>88</v>
      </c>
    </row>
    <row r="637" spans="1:38" s="21" customFormat="1" ht="12.75" customHeight="1" x14ac:dyDescent="0.2">
      <c r="A637" s="19">
        <v>31</v>
      </c>
      <c r="B637" s="404"/>
      <c r="C637" s="404"/>
      <c r="D637" s="404"/>
      <c r="E637" s="404"/>
      <c r="F637" s="405"/>
      <c r="G637" s="475"/>
      <c r="H637" s="479"/>
      <c r="I637" s="476"/>
      <c r="J637" s="395">
        <f t="shared" si="80"/>
        <v>0</v>
      </c>
      <c r="K637" s="396">
        <f t="shared" si="81"/>
        <v>0</v>
      </c>
      <c r="L637" s="404"/>
      <c r="M637" s="404"/>
      <c r="N637" s="404"/>
      <c r="O637" s="408"/>
      <c r="P637" s="411"/>
      <c r="Q637" s="404"/>
      <c r="R637" s="405"/>
      <c r="S637" s="20" t="s">
        <v>89</v>
      </c>
      <c r="T637" s="19">
        <v>31</v>
      </c>
      <c r="U637" s="404"/>
      <c r="V637" s="404"/>
      <c r="W637" s="404"/>
      <c r="X637" s="404"/>
      <c r="Y637" s="404"/>
      <c r="Z637" s="404"/>
      <c r="AA637" s="404"/>
      <c r="AB637" s="404"/>
      <c r="AC637" s="404"/>
      <c r="AD637" s="404"/>
      <c r="AE637" s="404"/>
      <c r="AF637" s="404"/>
      <c r="AG637" s="404"/>
      <c r="AH637" s="408"/>
      <c r="AI637" s="479"/>
      <c r="AJ637" s="404"/>
      <c r="AK637" s="405"/>
      <c r="AL637" s="20" t="s">
        <v>89</v>
      </c>
    </row>
    <row r="638" spans="1:38" s="301" customFormat="1" ht="12.75" customHeight="1" thickBot="1" x14ac:dyDescent="0.25">
      <c r="A638" s="417"/>
      <c r="B638" s="418">
        <f>SUM(B606:B637)</f>
        <v>0</v>
      </c>
      <c r="C638" s="418">
        <f>SUM(C606:C637)</f>
        <v>0</v>
      </c>
      <c r="D638" s="418">
        <f>SUM(D606:D637)</f>
        <v>0</v>
      </c>
      <c r="E638" s="419">
        <f>SUM(E606:E637)</f>
        <v>0</v>
      </c>
      <c r="F638" s="420">
        <f>SUM(F606:F637)</f>
        <v>0</v>
      </c>
      <c r="G638" s="421"/>
      <c r="H638" s="422" t="s">
        <v>90</v>
      </c>
      <c r="I638" s="423">
        <f>COUNTA(I607:I637)</f>
        <v>0</v>
      </c>
      <c r="J638" s="418">
        <f t="shared" ref="J638:R638" si="82">SUM(J606:J637)</f>
        <v>0</v>
      </c>
      <c r="K638" s="418">
        <f t="shared" si="82"/>
        <v>0</v>
      </c>
      <c r="L638" s="418">
        <f t="shared" si="82"/>
        <v>0</v>
      </c>
      <c r="M638" s="418">
        <f t="shared" si="82"/>
        <v>0</v>
      </c>
      <c r="N638" s="418">
        <f t="shared" si="82"/>
        <v>0</v>
      </c>
      <c r="O638" s="424">
        <f t="shared" si="82"/>
        <v>0</v>
      </c>
      <c r="P638" s="419">
        <f t="shared" si="82"/>
        <v>0</v>
      </c>
      <c r="Q638" s="418">
        <f t="shared" si="82"/>
        <v>0</v>
      </c>
      <c r="R638" s="425">
        <f t="shared" si="82"/>
        <v>0</v>
      </c>
      <c r="S638" s="426"/>
      <c r="T638" s="417"/>
      <c r="U638" s="418">
        <f t="shared" ref="U638:AH638" si="83">SUM(U606:U637)</f>
        <v>0</v>
      </c>
      <c r="V638" s="418">
        <f t="shared" si="83"/>
        <v>0</v>
      </c>
      <c r="W638" s="418">
        <f t="shared" si="83"/>
        <v>0</v>
      </c>
      <c r="X638" s="418">
        <f t="shared" si="83"/>
        <v>0</v>
      </c>
      <c r="Y638" s="418">
        <f t="shared" si="83"/>
        <v>0</v>
      </c>
      <c r="Z638" s="418">
        <f t="shared" si="83"/>
        <v>0</v>
      </c>
      <c r="AA638" s="418">
        <f t="shared" si="83"/>
        <v>0</v>
      </c>
      <c r="AB638" s="418">
        <f t="shared" si="83"/>
        <v>0</v>
      </c>
      <c r="AC638" s="418">
        <f t="shared" si="83"/>
        <v>0</v>
      </c>
      <c r="AD638" s="418">
        <f t="shared" si="83"/>
        <v>0</v>
      </c>
      <c r="AE638" s="418">
        <f t="shared" si="83"/>
        <v>0</v>
      </c>
      <c r="AF638" s="418">
        <f t="shared" si="83"/>
        <v>0</v>
      </c>
      <c r="AG638" s="418">
        <f t="shared" si="83"/>
        <v>0</v>
      </c>
      <c r="AH638" s="420">
        <f t="shared" si="83"/>
        <v>0</v>
      </c>
      <c r="AI638" s="427"/>
      <c r="AJ638" s="418">
        <f>SUM(AJ606:AJ637)</f>
        <v>0</v>
      </c>
      <c r="AK638" s="425">
        <f>SUM(AK606:AK637)</f>
        <v>0</v>
      </c>
      <c r="AL638" s="426"/>
    </row>
    <row r="639" spans="1:38" ht="12.75" customHeight="1" thickTop="1" x14ac:dyDescent="0.2">
      <c r="A639" s="28"/>
      <c r="B639" s="34"/>
      <c r="C639" s="34"/>
      <c r="D639" s="34"/>
      <c r="E639" s="34"/>
      <c r="F639" s="34"/>
      <c r="G639" s="135"/>
      <c r="H639" s="34"/>
      <c r="I639" s="35"/>
      <c r="J639" s="34"/>
      <c r="K639" s="34"/>
      <c r="L639" s="63"/>
      <c r="M639" s="63"/>
      <c r="N639" s="63"/>
      <c r="O639" s="63"/>
      <c r="P639" s="63"/>
      <c r="Q639" s="63"/>
      <c r="R639" s="63"/>
      <c r="S639" s="28"/>
      <c r="T639" s="28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28"/>
    </row>
    <row r="640" spans="1:38" ht="12.75" customHeight="1" x14ac:dyDescent="0.2">
      <c r="A640" s="21"/>
      <c r="B640" s="36"/>
      <c r="C640" s="36"/>
      <c r="D640" s="36"/>
      <c r="E640" s="36"/>
      <c r="F640" s="36"/>
      <c r="G640" s="552" t="str">
        <f>APRIL!G235</f>
        <v>UNITED STEELWORKERS - LOCAL UNION</v>
      </c>
      <c r="H640" s="552"/>
      <c r="I640" s="552"/>
      <c r="J640" s="307"/>
      <c r="K640" s="136"/>
      <c r="L640" s="36"/>
      <c r="M640" s="36"/>
      <c r="N640" s="36"/>
      <c r="O640" s="36"/>
      <c r="P640" s="36"/>
      <c r="Q640" s="36"/>
      <c r="R640" s="36"/>
      <c r="S640" s="21"/>
      <c r="T640" s="21"/>
      <c r="U640" s="36"/>
      <c r="V640" s="36"/>
      <c r="W640" s="36"/>
      <c r="X640" s="36"/>
      <c r="Y640" s="36"/>
      <c r="Z640" s="36"/>
      <c r="AA640" s="37" t="str">
        <f>$AA$10</f>
        <v>FINANCIAL SECRETARY'S CASH BOOK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21"/>
    </row>
    <row r="641" spans="1:38" s="152" customFormat="1" ht="12.75" customHeight="1" x14ac:dyDescent="0.2">
      <c r="A641" s="141"/>
      <c r="B641" s="139" t="str">
        <f>B596</f>
        <v>Month</v>
      </c>
      <c r="C641" s="73" t="str">
        <f>C596</f>
        <v>MAY</v>
      </c>
      <c r="D641" s="139" t="str">
        <f>D596</f>
        <v>Year</v>
      </c>
      <c r="E641" s="30">
        <f>E596</f>
        <v>0</v>
      </c>
      <c r="F641" s="141"/>
      <c r="G641" s="149"/>
      <c r="H641" s="141"/>
      <c r="I641" s="150"/>
      <c r="J641" s="302"/>
      <c r="K641" s="302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39"/>
      <c r="AJ641" s="151" t="str">
        <f>C641</f>
        <v>MAY</v>
      </c>
      <c r="AK641" s="30">
        <f>E641</f>
        <v>0</v>
      </c>
      <c r="AL641" s="141"/>
    </row>
    <row r="642" spans="1:38" s="152" customFormat="1" ht="12.75" customHeight="1" x14ac:dyDescent="0.2">
      <c r="A642" s="141"/>
      <c r="B642" s="139" t="str">
        <f>B597</f>
        <v>Page No.</v>
      </c>
      <c r="C642" s="148">
        <f>C597+1</f>
        <v>15</v>
      </c>
      <c r="D642" s="141"/>
      <c r="E642" s="141"/>
      <c r="F642" s="141"/>
      <c r="G642" s="149"/>
      <c r="H642" s="141"/>
      <c r="I642" s="150" t="s">
        <v>53</v>
      </c>
      <c r="J642" s="302"/>
      <c r="K642" s="302"/>
      <c r="L642" s="150"/>
      <c r="M642" s="141"/>
      <c r="N642" s="141"/>
      <c r="O642" s="141"/>
      <c r="P642" s="139"/>
      <c r="Q642" s="141"/>
      <c r="R642" s="139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53" t="s">
        <v>54</v>
      </c>
      <c r="AC642" s="141"/>
      <c r="AD642" s="141"/>
      <c r="AE642" s="141"/>
      <c r="AF642" s="141"/>
      <c r="AG642" s="141"/>
      <c r="AH642" s="141"/>
      <c r="AI642" s="139" t="str">
        <f>B642</f>
        <v>Page No.</v>
      </c>
      <c r="AJ642" s="148">
        <f>C642</f>
        <v>15</v>
      </c>
      <c r="AK642" s="154"/>
      <c r="AL642" s="155"/>
    </row>
    <row r="643" spans="1:38" ht="12.75" customHeight="1" x14ac:dyDescent="0.2">
      <c r="A643" s="3"/>
      <c r="B643" s="3"/>
      <c r="C643" s="3"/>
      <c r="D643" s="3"/>
      <c r="E643" s="3"/>
      <c r="F643" s="3"/>
      <c r="G643" s="129"/>
      <c r="H643" s="3"/>
      <c r="I643" s="5"/>
      <c r="J643" s="106"/>
      <c r="K643" s="106"/>
      <c r="L643" s="21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1"/>
      <c r="AF643" s="3"/>
      <c r="AG643" s="3"/>
      <c r="AH643" s="3"/>
      <c r="AI643" s="3"/>
      <c r="AJ643" s="3"/>
      <c r="AK643" s="3"/>
      <c r="AL643" s="3"/>
    </row>
    <row r="644" spans="1:38" ht="12.75" customHeight="1" x14ac:dyDescent="0.2">
      <c r="A644" s="26"/>
      <c r="B644" s="26"/>
      <c r="C644" s="26"/>
      <c r="D644" s="26"/>
      <c r="E644" s="26"/>
      <c r="F644" s="26"/>
      <c r="G644" s="130"/>
      <c r="H644" s="26"/>
      <c r="I644" s="27"/>
      <c r="J644" s="303"/>
      <c r="K644" s="303"/>
      <c r="L644" s="27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7"/>
      <c r="AF644" s="26"/>
      <c r="AG644" s="26"/>
      <c r="AH644" s="26"/>
      <c r="AI644" s="26"/>
      <c r="AJ644" s="26"/>
      <c r="AK644" s="26"/>
      <c r="AL644" s="26"/>
    </row>
    <row r="645" spans="1:38" customFormat="1" ht="12.75" customHeight="1" x14ac:dyDescent="0.2">
      <c r="A645" s="1"/>
      <c r="B645" s="3"/>
      <c r="C645" s="3" t="s">
        <v>55</v>
      </c>
      <c r="D645" s="3"/>
      <c r="E645" s="13"/>
      <c r="F645" s="1"/>
      <c r="G645" s="131"/>
      <c r="H645" s="2" t="s">
        <v>56</v>
      </c>
      <c r="I645" s="99"/>
      <c r="J645" s="550" t="s">
        <v>264</v>
      </c>
      <c r="K645" s="551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4"/>
      <c r="AJ645" s="3"/>
      <c r="AK645" s="1"/>
      <c r="AL645" s="3"/>
    </row>
    <row r="646" spans="1:38" customFormat="1" ht="12.75" customHeight="1" x14ac:dyDescent="0.2">
      <c r="A646" s="1"/>
      <c r="B646" s="3"/>
      <c r="C646" s="3"/>
      <c r="D646" s="3"/>
      <c r="E646" s="13"/>
      <c r="F646" s="1"/>
      <c r="G646" s="131"/>
      <c r="H646" s="14"/>
      <c r="I646" s="100"/>
      <c r="J646" s="106"/>
      <c r="K646" s="67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4"/>
      <c r="AJ646" s="3"/>
      <c r="AK646" s="1"/>
      <c r="AL646" s="3"/>
    </row>
    <row r="647" spans="1:38" customFormat="1" ht="12.75" customHeight="1" thickBot="1" x14ac:dyDescent="0.25">
      <c r="A647" s="164"/>
      <c r="B647" s="165">
        <v>1</v>
      </c>
      <c r="C647" s="165">
        <v>2</v>
      </c>
      <c r="D647" s="165">
        <v>3</v>
      </c>
      <c r="E647" s="166">
        <v>4</v>
      </c>
      <c r="F647" s="167">
        <v>5</v>
      </c>
      <c r="G647" s="168"/>
      <c r="H647" s="167">
        <v>7</v>
      </c>
      <c r="I647" s="169">
        <v>8</v>
      </c>
      <c r="J647" s="304">
        <v>9</v>
      </c>
      <c r="K647" s="305">
        <v>10</v>
      </c>
      <c r="L647" s="165">
        <v>11</v>
      </c>
      <c r="M647" s="165" t="s">
        <v>1</v>
      </c>
      <c r="N647" s="165">
        <v>12</v>
      </c>
      <c r="O647" s="165">
        <v>13</v>
      </c>
      <c r="P647" s="165">
        <v>14</v>
      </c>
      <c r="Q647" s="165">
        <v>15</v>
      </c>
      <c r="R647" s="167" t="s">
        <v>2</v>
      </c>
      <c r="S647" s="170"/>
      <c r="T647" s="164"/>
      <c r="U647" s="165">
        <v>16</v>
      </c>
      <c r="V647" s="165">
        <v>17</v>
      </c>
      <c r="W647" s="165">
        <v>18</v>
      </c>
      <c r="X647" s="165">
        <v>19</v>
      </c>
      <c r="Y647" s="165">
        <v>20</v>
      </c>
      <c r="Z647" s="165" t="s">
        <v>3</v>
      </c>
      <c r="AA647" s="165">
        <v>21</v>
      </c>
      <c r="AB647" s="165">
        <v>22</v>
      </c>
      <c r="AC647" s="165">
        <v>23</v>
      </c>
      <c r="AD647" s="165">
        <v>24</v>
      </c>
      <c r="AE647" s="165">
        <v>25</v>
      </c>
      <c r="AF647" s="165">
        <v>26</v>
      </c>
      <c r="AG647" s="165">
        <v>27</v>
      </c>
      <c r="AH647" s="165">
        <v>28</v>
      </c>
      <c r="AI647" s="171">
        <v>29</v>
      </c>
      <c r="AJ647" s="165">
        <v>30</v>
      </c>
      <c r="AK647" s="167">
        <v>31</v>
      </c>
      <c r="AL647" s="170"/>
    </row>
    <row r="648" spans="1:38" s="4" customFormat="1" ht="12.75" customHeight="1" thickTop="1" x14ac:dyDescent="0.2">
      <c r="A648" s="1"/>
      <c r="B648" s="89" t="s">
        <v>4</v>
      </c>
      <c r="C648" s="101"/>
      <c r="D648" s="89" t="s">
        <v>5</v>
      </c>
      <c r="E648" s="89" t="s">
        <v>6</v>
      </c>
      <c r="F648" s="88" t="s">
        <v>7</v>
      </c>
      <c r="G648" s="132"/>
      <c r="H648" s="88"/>
      <c r="I648" s="103"/>
      <c r="J648" s="89"/>
      <c r="K648" s="88"/>
      <c r="L648" s="89"/>
      <c r="M648" s="89"/>
      <c r="N648" s="89"/>
      <c r="O648" s="104"/>
      <c r="P648" s="163"/>
      <c r="Q648" s="107" t="s">
        <v>272</v>
      </c>
      <c r="R648" s="160" t="s">
        <v>273</v>
      </c>
      <c r="S648" s="106"/>
      <c r="T648" s="67"/>
      <c r="U648" s="542" t="s">
        <v>265</v>
      </c>
      <c r="V648" s="543"/>
      <c r="W648" s="543"/>
      <c r="X648" s="543"/>
      <c r="Y648" s="544"/>
      <c r="Z648" s="89" t="s">
        <v>10</v>
      </c>
      <c r="AA648" s="89" t="s">
        <v>11</v>
      </c>
      <c r="AB648" s="89" t="s">
        <v>205</v>
      </c>
      <c r="AC648" s="89" t="s">
        <v>12</v>
      </c>
      <c r="AD648" s="89" t="s">
        <v>13</v>
      </c>
      <c r="AE648" s="89" t="s">
        <v>14</v>
      </c>
      <c r="AF648" s="89"/>
      <c r="AG648" s="89"/>
      <c r="AH648" s="104"/>
      <c r="AI648" s="105"/>
      <c r="AJ648" s="89" t="s">
        <v>15</v>
      </c>
      <c r="AK648" s="88" t="s">
        <v>7</v>
      </c>
      <c r="AL648" s="3"/>
    </row>
    <row r="649" spans="1:38" s="4" customFormat="1" ht="12.75" customHeight="1" x14ac:dyDescent="0.2">
      <c r="A649" s="1"/>
      <c r="B649" s="89" t="s">
        <v>8</v>
      </c>
      <c r="C649" s="89" t="s">
        <v>16</v>
      </c>
      <c r="D649" s="89" t="s">
        <v>17</v>
      </c>
      <c r="E649" s="89" t="s">
        <v>8</v>
      </c>
      <c r="F649" s="88" t="s">
        <v>18</v>
      </c>
      <c r="G649" s="132" t="s">
        <v>19</v>
      </c>
      <c r="H649" s="88" t="s">
        <v>20</v>
      </c>
      <c r="I649" s="103" t="s">
        <v>242</v>
      </c>
      <c r="J649" s="89" t="s">
        <v>21</v>
      </c>
      <c r="K649" s="88" t="s">
        <v>22</v>
      </c>
      <c r="L649" s="107" t="s">
        <v>235</v>
      </c>
      <c r="M649" s="107" t="s">
        <v>236</v>
      </c>
      <c r="N649" s="107" t="s">
        <v>237</v>
      </c>
      <c r="O649" s="104"/>
      <c r="P649" s="158" t="s">
        <v>23</v>
      </c>
      <c r="Q649" s="107" t="s">
        <v>8</v>
      </c>
      <c r="R649" s="160" t="s">
        <v>8</v>
      </c>
      <c r="S649" s="106"/>
      <c r="T649" s="67"/>
      <c r="U649" s="89" t="s">
        <v>25</v>
      </c>
      <c r="V649" s="89" t="s">
        <v>26</v>
      </c>
      <c r="W649" s="101" t="s">
        <v>27</v>
      </c>
      <c r="X649" s="89" t="s">
        <v>28</v>
      </c>
      <c r="Y649" s="89" t="s">
        <v>136</v>
      </c>
      <c r="Z649" s="89" t="s">
        <v>261</v>
      </c>
      <c r="AA649" s="89" t="s">
        <v>137</v>
      </c>
      <c r="AB649" s="89" t="s">
        <v>204</v>
      </c>
      <c r="AC649" s="89" t="s">
        <v>30</v>
      </c>
      <c r="AD649" s="89" t="s">
        <v>140</v>
      </c>
      <c r="AE649" s="89" t="s">
        <v>31</v>
      </c>
      <c r="AF649" s="89" t="s">
        <v>32</v>
      </c>
      <c r="AG649" s="89" t="s">
        <v>206</v>
      </c>
      <c r="AH649" s="104" t="s">
        <v>16</v>
      </c>
      <c r="AI649" s="102" t="s">
        <v>34</v>
      </c>
      <c r="AJ649" s="89" t="s">
        <v>35</v>
      </c>
      <c r="AK649" s="88" t="s">
        <v>18</v>
      </c>
      <c r="AL649" s="3"/>
    </row>
    <row r="650" spans="1:38" s="4" customFormat="1" ht="12.75" customHeight="1" thickBot="1" x14ac:dyDescent="0.25">
      <c r="A650" s="6"/>
      <c r="B650" s="90" t="s">
        <v>36</v>
      </c>
      <c r="C650" s="90" t="s">
        <v>37</v>
      </c>
      <c r="D650" s="90" t="s">
        <v>38</v>
      </c>
      <c r="E650" s="90" t="s">
        <v>39</v>
      </c>
      <c r="F650" s="108" t="s">
        <v>40</v>
      </c>
      <c r="G650" s="133"/>
      <c r="H650" s="108"/>
      <c r="I650" s="109" t="s">
        <v>41</v>
      </c>
      <c r="J650" s="90"/>
      <c r="K650" s="108"/>
      <c r="L650" s="110"/>
      <c r="M650" s="110"/>
      <c r="N650" s="110" t="s">
        <v>238</v>
      </c>
      <c r="O650" s="111"/>
      <c r="P650" s="159"/>
      <c r="Q650" s="161" t="s">
        <v>24</v>
      </c>
      <c r="R650" s="162" t="s">
        <v>24</v>
      </c>
      <c r="S650" s="113"/>
      <c r="T650" s="78"/>
      <c r="U650" s="90" t="s">
        <v>42</v>
      </c>
      <c r="V650" s="90" t="s">
        <v>43</v>
      </c>
      <c r="W650" s="90"/>
      <c r="X650" s="90" t="s">
        <v>44</v>
      </c>
      <c r="Y650" s="90" t="s">
        <v>30</v>
      </c>
      <c r="Z650" s="90" t="s">
        <v>30</v>
      </c>
      <c r="AA650" s="90" t="s">
        <v>138</v>
      </c>
      <c r="AB650" s="90" t="s">
        <v>15</v>
      </c>
      <c r="AC650" s="90" t="s">
        <v>139</v>
      </c>
      <c r="AD650" s="90" t="s">
        <v>141</v>
      </c>
      <c r="AE650" s="90" t="s">
        <v>47</v>
      </c>
      <c r="AF650" s="90" t="s">
        <v>48</v>
      </c>
      <c r="AG650" s="90" t="s">
        <v>15</v>
      </c>
      <c r="AH650" s="111" t="s">
        <v>30</v>
      </c>
      <c r="AI650" s="112"/>
      <c r="AJ650" s="90" t="s">
        <v>49</v>
      </c>
      <c r="AK650" s="108" t="s">
        <v>189</v>
      </c>
      <c r="AL650" s="7"/>
    </row>
    <row r="651" spans="1:38" s="301" customFormat="1" ht="12.75" customHeight="1" thickTop="1" x14ac:dyDescent="0.2">
      <c r="A651" s="331"/>
      <c r="B651" s="363">
        <f>B638</f>
        <v>0</v>
      </c>
      <c r="C651" s="363">
        <f>C638</f>
        <v>0</v>
      </c>
      <c r="D651" s="363">
        <f>D638</f>
        <v>0</v>
      </c>
      <c r="E651" s="363">
        <f>E638</f>
        <v>0</v>
      </c>
      <c r="F651" s="362">
        <f>F638</f>
        <v>0</v>
      </c>
      <c r="G651" s="134" t="str">
        <f>$G$7</f>
        <v>MAY</v>
      </c>
      <c r="H651" s="334" t="s">
        <v>58</v>
      </c>
      <c r="I651" s="412"/>
      <c r="J651" s="397">
        <f t="shared" ref="J651:R651" si="84">J638</f>
        <v>0</v>
      </c>
      <c r="K651" s="362">
        <f t="shared" si="84"/>
        <v>0</v>
      </c>
      <c r="L651" s="363">
        <f t="shared" si="84"/>
        <v>0</v>
      </c>
      <c r="M651" s="363">
        <f t="shared" si="84"/>
        <v>0</v>
      </c>
      <c r="N651" s="363">
        <f t="shared" si="84"/>
        <v>0</v>
      </c>
      <c r="O651" s="361">
        <f t="shared" si="84"/>
        <v>0</v>
      </c>
      <c r="P651" s="394">
        <f t="shared" si="84"/>
        <v>0</v>
      </c>
      <c r="Q651" s="363">
        <f t="shared" si="84"/>
        <v>0</v>
      </c>
      <c r="R651" s="362">
        <f t="shared" si="84"/>
        <v>0</v>
      </c>
      <c r="S651" s="332"/>
      <c r="T651" s="331"/>
      <c r="U651" s="363">
        <f t="shared" ref="U651:AH651" si="85">U638</f>
        <v>0</v>
      </c>
      <c r="V651" s="363">
        <f t="shared" si="85"/>
        <v>0</v>
      </c>
      <c r="W651" s="363">
        <f t="shared" si="85"/>
        <v>0</v>
      </c>
      <c r="X651" s="363">
        <f t="shared" si="85"/>
        <v>0</v>
      </c>
      <c r="Y651" s="363">
        <f t="shared" si="85"/>
        <v>0</v>
      </c>
      <c r="Z651" s="363">
        <f t="shared" si="85"/>
        <v>0</v>
      </c>
      <c r="AA651" s="363">
        <f t="shared" si="85"/>
        <v>0</v>
      </c>
      <c r="AB651" s="363">
        <f t="shared" si="85"/>
        <v>0</v>
      </c>
      <c r="AC651" s="363">
        <f t="shared" si="85"/>
        <v>0</v>
      </c>
      <c r="AD651" s="363">
        <f t="shared" si="85"/>
        <v>0</v>
      </c>
      <c r="AE651" s="363">
        <f t="shared" si="85"/>
        <v>0</v>
      </c>
      <c r="AF651" s="363">
        <f t="shared" si="85"/>
        <v>0</v>
      </c>
      <c r="AG651" s="363">
        <f t="shared" si="85"/>
        <v>0</v>
      </c>
      <c r="AH651" s="361">
        <f t="shared" si="85"/>
        <v>0</v>
      </c>
      <c r="AI651" s="333"/>
      <c r="AJ651" s="363">
        <f>AJ638</f>
        <v>0</v>
      </c>
      <c r="AK651" s="362">
        <f>AK638</f>
        <v>0</v>
      </c>
      <c r="AL651" s="332"/>
    </row>
    <row r="652" spans="1:38" s="21" customFormat="1" ht="12.75" customHeight="1" x14ac:dyDescent="0.2">
      <c r="A652" s="8">
        <v>1</v>
      </c>
      <c r="B652" s="400"/>
      <c r="C652" s="400"/>
      <c r="D652" s="400"/>
      <c r="E652" s="400"/>
      <c r="F652" s="401"/>
      <c r="G652" s="471"/>
      <c r="H652" s="477"/>
      <c r="I652" s="472"/>
      <c r="J652" s="363">
        <f t="shared" ref="J652:J682" si="86">SUM(B652:F652)</f>
        <v>0</v>
      </c>
      <c r="K652" s="362">
        <f t="shared" ref="K652:K682" si="87">SUM(U652:AK652)-SUM(L652:R652)</f>
        <v>0</v>
      </c>
      <c r="L652" s="400"/>
      <c r="M652" s="400"/>
      <c r="N652" s="400"/>
      <c r="O652" s="406"/>
      <c r="P652" s="409"/>
      <c r="Q652" s="400"/>
      <c r="R652" s="401"/>
      <c r="S652" s="16" t="s">
        <v>59</v>
      </c>
      <c r="T652" s="8">
        <v>1</v>
      </c>
      <c r="U652" s="400"/>
      <c r="V652" s="400"/>
      <c r="W652" s="400"/>
      <c r="X652" s="400"/>
      <c r="Y652" s="400"/>
      <c r="Z652" s="400"/>
      <c r="AA652" s="400"/>
      <c r="AB652" s="400"/>
      <c r="AC652" s="400"/>
      <c r="AD652" s="400"/>
      <c r="AE652" s="400"/>
      <c r="AF652" s="400"/>
      <c r="AG652" s="400"/>
      <c r="AH652" s="406"/>
      <c r="AI652" s="477"/>
      <c r="AJ652" s="400"/>
      <c r="AK652" s="401"/>
      <c r="AL652" s="16" t="s">
        <v>59</v>
      </c>
    </row>
    <row r="653" spans="1:38" s="21" customFormat="1" ht="12.75" customHeight="1" x14ac:dyDescent="0.2">
      <c r="A653" s="8">
        <v>2</v>
      </c>
      <c r="B653" s="400"/>
      <c r="C653" s="400"/>
      <c r="D653" s="400"/>
      <c r="E653" s="400"/>
      <c r="F653" s="401"/>
      <c r="G653" s="471"/>
      <c r="H653" s="477"/>
      <c r="I653" s="472"/>
      <c r="J653" s="363">
        <f t="shared" si="86"/>
        <v>0</v>
      </c>
      <c r="K653" s="362">
        <f t="shared" si="87"/>
        <v>0</v>
      </c>
      <c r="L653" s="400"/>
      <c r="M653" s="400"/>
      <c r="N653" s="400"/>
      <c r="O653" s="406"/>
      <c r="P653" s="409"/>
      <c r="Q653" s="400"/>
      <c r="R653" s="401"/>
      <c r="S653" s="16" t="s">
        <v>60</v>
      </c>
      <c r="T653" s="8">
        <v>2</v>
      </c>
      <c r="U653" s="400"/>
      <c r="V653" s="400"/>
      <c r="W653" s="400"/>
      <c r="X653" s="400"/>
      <c r="Y653" s="400"/>
      <c r="Z653" s="400"/>
      <c r="AA653" s="400"/>
      <c r="AB653" s="400"/>
      <c r="AC653" s="400"/>
      <c r="AD653" s="400"/>
      <c r="AE653" s="400"/>
      <c r="AF653" s="400"/>
      <c r="AG653" s="400"/>
      <c r="AH653" s="406"/>
      <c r="AI653" s="477"/>
      <c r="AJ653" s="400"/>
      <c r="AK653" s="401"/>
      <c r="AL653" s="16" t="s">
        <v>60</v>
      </c>
    </row>
    <row r="654" spans="1:38" s="21" customFormat="1" ht="12.75" customHeight="1" x14ac:dyDescent="0.2">
      <c r="A654" s="8">
        <v>3</v>
      </c>
      <c r="B654" s="400"/>
      <c r="C654" s="400"/>
      <c r="D654" s="400"/>
      <c r="E654" s="400"/>
      <c r="F654" s="401"/>
      <c r="G654" s="471"/>
      <c r="H654" s="477"/>
      <c r="I654" s="472"/>
      <c r="J654" s="363">
        <f t="shared" si="86"/>
        <v>0</v>
      </c>
      <c r="K654" s="362">
        <f t="shared" si="87"/>
        <v>0</v>
      </c>
      <c r="L654" s="400"/>
      <c r="M654" s="400"/>
      <c r="N654" s="400"/>
      <c r="O654" s="406"/>
      <c r="P654" s="409"/>
      <c r="Q654" s="400"/>
      <c r="R654" s="401"/>
      <c r="S654" s="16" t="s">
        <v>61</v>
      </c>
      <c r="T654" s="8">
        <v>3</v>
      </c>
      <c r="U654" s="400"/>
      <c r="V654" s="400"/>
      <c r="W654" s="400"/>
      <c r="X654" s="400"/>
      <c r="Y654" s="400"/>
      <c r="Z654" s="400"/>
      <c r="AA654" s="400"/>
      <c r="AB654" s="400"/>
      <c r="AC654" s="400"/>
      <c r="AD654" s="400"/>
      <c r="AE654" s="400"/>
      <c r="AF654" s="400"/>
      <c r="AG654" s="400"/>
      <c r="AH654" s="406"/>
      <c r="AI654" s="477"/>
      <c r="AJ654" s="400"/>
      <c r="AK654" s="401"/>
      <c r="AL654" s="16" t="s">
        <v>61</v>
      </c>
    </row>
    <row r="655" spans="1:38" s="21" customFormat="1" ht="12.75" customHeight="1" x14ac:dyDescent="0.2">
      <c r="A655" s="8">
        <v>4</v>
      </c>
      <c r="B655" s="400"/>
      <c r="C655" s="400"/>
      <c r="D655" s="400"/>
      <c r="E655" s="400"/>
      <c r="F655" s="401"/>
      <c r="G655" s="471"/>
      <c r="H655" s="477"/>
      <c r="I655" s="472"/>
      <c r="J655" s="363">
        <f t="shared" si="86"/>
        <v>0</v>
      </c>
      <c r="K655" s="362">
        <f t="shared" si="87"/>
        <v>0</v>
      </c>
      <c r="L655" s="400"/>
      <c r="M655" s="400"/>
      <c r="N655" s="400"/>
      <c r="O655" s="406"/>
      <c r="P655" s="409"/>
      <c r="Q655" s="400"/>
      <c r="R655" s="401"/>
      <c r="S655" s="16" t="s">
        <v>62</v>
      </c>
      <c r="T655" s="8">
        <v>4</v>
      </c>
      <c r="U655" s="400"/>
      <c r="V655" s="400"/>
      <c r="W655" s="400"/>
      <c r="X655" s="400"/>
      <c r="Y655" s="400"/>
      <c r="Z655" s="400"/>
      <c r="AA655" s="400"/>
      <c r="AB655" s="400"/>
      <c r="AC655" s="400"/>
      <c r="AD655" s="400"/>
      <c r="AE655" s="400"/>
      <c r="AF655" s="400"/>
      <c r="AG655" s="400"/>
      <c r="AH655" s="406"/>
      <c r="AI655" s="477"/>
      <c r="AJ655" s="400"/>
      <c r="AK655" s="401"/>
      <c r="AL655" s="16" t="s">
        <v>62</v>
      </c>
    </row>
    <row r="656" spans="1:38" s="21" customFormat="1" ht="12.75" customHeight="1" x14ac:dyDescent="0.2">
      <c r="A656" s="8">
        <v>5</v>
      </c>
      <c r="B656" s="400"/>
      <c r="C656" s="400"/>
      <c r="D656" s="400"/>
      <c r="E656" s="400"/>
      <c r="F656" s="401"/>
      <c r="G656" s="471"/>
      <c r="H656" s="477"/>
      <c r="I656" s="472"/>
      <c r="J656" s="363">
        <f t="shared" si="86"/>
        <v>0</v>
      </c>
      <c r="K656" s="362">
        <f t="shared" si="87"/>
        <v>0</v>
      </c>
      <c r="L656" s="400"/>
      <c r="M656" s="400"/>
      <c r="N656" s="400"/>
      <c r="O656" s="406"/>
      <c r="P656" s="409"/>
      <c r="Q656" s="400"/>
      <c r="R656" s="401"/>
      <c r="S656" s="16" t="s">
        <v>63</v>
      </c>
      <c r="T656" s="8">
        <v>5</v>
      </c>
      <c r="U656" s="400"/>
      <c r="V656" s="400"/>
      <c r="W656" s="400"/>
      <c r="X656" s="400"/>
      <c r="Y656" s="400"/>
      <c r="Z656" s="400"/>
      <c r="AA656" s="400"/>
      <c r="AB656" s="400"/>
      <c r="AC656" s="400"/>
      <c r="AD656" s="400"/>
      <c r="AE656" s="400"/>
      <c r="AF656" s="400"/>
      <c r="AG656" s="400"/>
      <c r="AH656" s="406"/>
      <c r="AI656" s="477"/>
      <c r="AJ656" s="400"/>
      <c r="AK656" s="401"/>
      <c r="AL656" s="16" t="s">
        <v>63</v>
      </c>
    </row>
    <row r="657" spans="1:38" s="21" customFormat="1" ht="12.75" customHeight="1" x14ac:dyDescent="0.2">
      <c r="A657" s="17">
        <v>6</v>
      </c>
      <c r="B657" s="402"/>
      <c r="C657" s="402"/>
      <c r="D657" s="402"/>
      <c r="E657" s="402"/>
      <c r="F657" s="403"/>
      <c r="G657" s="473"/>
      <c r="H657" s="478"/>
      <c r="I657" s="474"/>
      <c r="J657" s="363">
        <f t="shared" si="86"/>
        <v>0</v>
      </c>
      <c r="K657" s="362">
        <f t="shared" si="87"/>
        <v>0</v>
      </c>
      <c r="L657" s="402"/>
      <c r="M657" s="402"/>
      <c r="N657" s="402"/>
      <c r="O657" s="407"/>
      <c r="P657" s="410"/>
      <c r="Q657" s="402"/>
      <c r="R657" s="403"/>
      <c r="S657" s="18" t="s">
        <v>64</v>
      </c>
      <c r="T657" s="17">
        <v>6</v>
      </c>
      <c r="U657" s="402"/>
      <c r="V657" s="402"/>
      <c r="W657" s="402"/>
      <c r="X657" s="402"/>
      <c r="Y657" s="402"/>
      <c r="Z657" s="402"/>
      <c r="AA657" s="402"/>
      <c r="AB657" s="402"/>
      <c r="AC657" s="402"/>
      <c r="AD657" s="402"/>
      <c r="AE657" s="402"/>
      <c r="AF657" s="402"/>
      <c r="AG657" s="402"/>
      <c r="AH657" s="407"/>
      <c r="AI657" s="478"/>
      <c r="AJ657" s="402"/>
      <c r="AK657" s="403"/>
      <c r="AL657" s="18" t="s">
        <v>64</v>
      </c>
    </row>
    <row r="658" spans="1:38" s="21" customFormat="1" ht="12.75" customHeight="1" x14ac:dyDescent="0.2">
      <c r="A658" s="8">
        <v>7</v>
      </c>
      <c r="B658" s="400"/>
      <c r="C658" s="400"/>
      <c r="D658" s="400"/>
      <c r="E658" s="400"/>
      <c r="F658" s="401"/>
      <c r="G658" s="471"/>
      <c r="H658" s="477"/>
      <c r="I658" s="472"/>
      <c r="J658" s="363">
        <f t="shared" si="86"/>
        <v>0</v>
      </c>
      <c r="K658" s="362">
        <f t="shared" si="87"/>
        <v>0</v>
      </c>
      <c r="L658" s="400"/>
      <c r="M658" s="400"/>
      <c r="N658" s="400"/>
      <c r="O658" s="406"/>
      <c r="P658" s="409"/>
      <c r="Q658" s="400"/>
      <c r="R658" s="401"/>
      <c r="S658" s="16" t="s">
        <v>65</v>
      </c>
      <c r="T658" s="8">
        <v>7</v>
      </c>
      <c r="U658" s="400"/>
      <c r="V658" s="400"/>
      <c r="W658" s="400"/>
      <c r="X658" s="400"/>
      <c r="Y658" s="400"/>
      <c r="Z658" s="400"/>
      <c r="AA658" s="400"/>
      <c r="AB658" s="400"/>
      <c r="AC658" s="400"/>
      <c r="AD658" s="400"/>
      <c r="AE658" s="400"/>
      <c r="AF658" s="400"/>
      <c r="AG658" s="400"/>
      <c r="AH658" s="406"/>
      <c r="AI658" s="477"/>
      <c r="AJ658" s="400"/>
      <c r="AK658" s="401"/>
      <c r="AL658" s="16" t="s">
        <v>65</v>
      </c>
    </row>
    <row r="659" spans="1:38" s="21" customFormat="1" ht="12.75" customHeight="1" x14ac:dyDescent="0.2">
      <c r="A659" s="8">
        <v>8</v>
      </c>
      <c r="B659" s="400"/>
      <c r="C659" s="400"/>
      <c r="D659" s="400"/>
      <c r="E659" s="400"/>
      <c r="F659" s="401"/>
      <c r="G659" s="471"/>
      <c r="H659" s="477"/>
      <c r="I659" s="472"/>
      <c r="J659" s="363">
        <f t="shared" si="86"/>
        <v>0</v>
      </c>
      <c r="K659" s="362">
        <f t="shared" si="87"/>
        <v>0</v>
      </c>
      <c r="L659" s="400"/>
      <c r="M659" s="400"/>
      <c r="N659" s="400"/>
      <c r="O659" s="406"/>
      <c r="P659" s="409"/>
      <c r="Q659" s="400"/>
      <c r="R659" s="401"/>
      <c r="S659" s="16" t="s">
        <v>66</v>
      </c>
      <c r="T659" s="8">
        <v>8</v>
      </c>
      <c r="U659" s="400"/>
      <c r="V659" s="400"/>
      <c r="W659" s="400"/>
      <c r="X659" s="400"/>
      <c r="Y659" s="400"/>
      <c r="Z659" s="400"/>
      <c r="AA659" s="400"/>
      <c r="AB659" s="400"/>
      <c r="AC659" s="400"/>
      <c r="AD659" s="400"/>
      <c r="AE659" s="400"/>
      <c r="AF659" s="400"/>
      <c r="AG659" s="400"/>
      <c r="AH659" s="406"/>
      <c r="AI659" s="477"/>
      <c r="AJ659" s="400"/>
      <c r="AK659" s="401"/>
      <c r="AL659" s="16" t="s">
        <v>66</v>
      </c>
    </row>
    <row r="660" spans="1:38" s="21" customFormat="1" ht="12.75" customHeight="1" x14ac:dyDescent="0.2">
      <c r="A660" s="8">
        <v>9</v>
      </c>
      <c r="B660" s="400"/>
      <c r="C660" s="400"/>
      <c r="D660" s="400"/>
      <c r="E660" s="400"/>
      <c r="F660" s="401"/>
      <c r="G660" s="471"/>
      <c r="H660" s="477"/>
      <c r="I660" s="472"/>
      <c r="J660" s="363">
        <f t="shared" si="86"/>
        <v>0</v>
      </c>
      <c r="K660" s="362">
        <f t="shared" si="87"/>
        <v>0</v>
      </c>
      <c r="L660" s="400"/>
      <c r="M660" s="400"/>
      <c r="N660" s="400"/>
      <c r="O660" s="406"/>
      <c r="P660" s="409"/>
      <c r="Q660" s="400"/>
      <c r="R660" s="401"/>
      <c r="S660" s="16" t="s">
        <v>67</v>
      </c>
      <c r="T660" s="8">
        <v>9</v>
      </c>
      <c r="U660" s="400"/>
      <c r="V660" s="400"/>
      <c r="W660" s="400"/>
      <c r="X660" s="400"/>
      <c r="Y660" s="400"/>
      <c r="Z660" s="400"/>
      <c r="AA660" s="400"/>
      <c r="AB660" s="400"/>
      <c r="AC660" s="400"/>
      <c r="AD660" s="400"/>
      <c r="AE660" s="400"/>
      <c r="AF660" s="400"/>
      <c r="AG660" s="400"/>
      <c r="AH660" s="406"/>
      <c r="AI660" s="477"/>
      <c r="AJ660" s="400"/>
      <c r="AK660" s="401"/>
      <c r="AL660" s="16" t="s">
        <v>67</v>
      </c>
    </row>
    <row r="661" spans="1:38" s="21" customFormat="1" ht="12.75" customHeight="1" x14ac:dyDescent="0.2">
      <c r="A661" s="8">
        <v>10</v>
      </c>
      <c r="B661" s="400"/>
      <c r="C661" s="400"/>
      <c r="D661" s="400"/>
      <c r="E661" s="400"/>
      <c r="F661" s="401"/>
      <c r="G661" s="471"/>
      <c r="H661" s="477"/>
      <c r="I661" s="472"/>
      <c r="J661" s="363">
        <f t="shared" si="86"/>
        <v>0</v>
      </c>
      <c r="K661" s="362">
        <f t="shared" si="87"/>
        <v>0</v>
      </c>
      <c r="L661" s="400"/>
      <c r="M661" s="400"/>
      <c r="N661" s="400"/>
      <c r="O661" s="406"/>
      <c r="P661" s="409"/>
      <c r="Q661" s="400"/>
      <c r="R661" s="401"/>
      <c r="S661" s="16" t="s">
        <v>68</v>
      </c>
      <c r="T661" s="8">
        <v>10</v>
      </c>
      <c r="U661" s="400"/>
      <c r="V661" s="400"/>
      <c r="W661" s="400"/>
      <c r="X661" s="400"/>
      <c r="Y661" s="400"/>
      <c r="Z661" s="400"/>
      <c r="AA661" s="400"/>
      <c r="AB661" s="400"/>
      <c r="AC661" s="400"/>
      <c r="AD661" s="400"/>
      <c r="AE661" s="400"/>
      <c r="AF661" s="400"/>
      <c r="AG661" s="400"/>
      <c r="AH661" s="406"/>
      <c r="AI661" s="477"/>
      <c r="AJ661" s="400"/>
      <c r="AK661" s="401"/>
      <c r="AL661" s="16" t="s">
        <v>68</v>
      </c>
    </row>
    <row r="662" spans="1:38" s="21" customFormat="1" ht="12.75" customHeight="1" x14ac:dyDescent="0.2">
      <c r="A662" s="8">
        <v>11</v>
      </c>
      <c r="B662" s="400"/>
      <c r="C662" s="400"/>
      <c r="D662" s="400"/>
      <c r="E662" s="400"/>
      <c r="F662" s="401"/>
      <c r="G662" s="471"/>
      <c r="H662" s="477"/>
      <c r="I662" s="472"/>
      <c r="J662" s="363">
        <f t="shared" si="86"/>
        <v>0</v>
      </c>
      <c r="K662" s="362">
        <f t="shared" si="87"/>
        <v>0</v>
      </c>
      <c r="L662" s="400"/>
      <c r="M662" s="400"/>
      <c r="N662" s="400"/>
      <c r="O662" s="406"/>
      <c r="P662" s="409"/>
      <c r="Q662" s="400"/>
      <c r="R662" s="401"/>
      <c r="S662" s="16" t="s">
        <v>69</v>
      </c>
      <c r="T662" s="8">
        <v>11</v>
      </c>
      <c r="U662" s="400"/>
      <c r="V662" s="400"/>
      <c r="W662" s="400"/>
      <c r="X662" s="400"/>
      <c r="Y662" s="400"/>
      <c r="Z662" s="400"/>
      <c r="AA662" s="400"/>
      <c r="AB662" s="400"/>
      <c r="AC662" s="400"/>
      <c r="AD662" s="400"/>
      <c r="AE662" s="400"/>
      <c r="AF662" s="400"/>
      <c r="AG662" s="400"/>
      <c r="AH662" s="406"/>
      <c r="AI662" s="477"/>
      <c r="AJ662" s="400"/>
      <c r="AK662" s="401"/>
      <c r="AL662" s="16" t="s">
        <v>69</v>
      </c>
    </row>
    <row r="663" spans="1:38" s="21" customFormat="1" ht="12.75" customHeight="1" x14ac:dyDescent="0.2">
      <c r="A663" s="8">
        <v>12</v>
      </c>
      <c r="B663" s="400"/>
      <c r="C663" s="400"/>
      <c r="D663" s="400"/>
      <c r="E663" s="400"/>
      <c r="F663" s="401"/>
      <c r="G663" s="471"/>
      <c r="H663" s="477"/>
      <c r="I663" s="472"/>
      <c r="J663" s="363">
        <f t="shared" si="86"/>
        <v>0</v>
      </c>
      <c r="K663" s="362">
        <f t="shared" si="87"/>
        <v>0</v>
      </c>
      <c r="L663" s="400"/>
      <c r="M663" s="400"/>
      <c r="N663" s="400"/>
      <c r="O663" s="406"/>
      <c r="P663" s="409"/>
      <c r="Q663" s="400"/>
      <c r="R663" s="401"/>
      <c r="S663" s="16" t="s">
        <v>70</v>
      </c>
      <c r="T663" s="8">
        <v>12</v>
      </c>
      <c r="U663" s="400"/>
      <c r="V663" s="400"/>
      <c r="W663" s="400"/>
      <c r="X663" s="400"/>
      <c r="Y663" s="400"/>
      <c r="Z663" s="400"/>
      <c r="AA663" s="400"/>
      <c r="AB663" s="400"/>
      <c r="AC663" s="400"/>
      <c r="AD663" s="400"/>
      <c r="AE663" s="400"/>
      <c r="AF663" s="400"/>
      <c r="AG663" s="400"/>
      <c r="AH663" s="406"/>
      <c r="AI663" s="477"/>
      <c r="AJ663" s="400"/>
      <c r="AK663" s="401"/>
      <c r="AL663" s="16" t="s">
        <v>70</v>
      </c>
    </row>
    <row r="664" spans="1:38" s="21" customFormat="1" ht="12.75" customHeight="1" x14ac:dyDescent="0.2">
      <c r="A664" s="8">
        <v>13</v>
      </c>
      <c r="B664" s="400"/>
      <c r="C664" s="400"/>
      <c r="D664" s="400"/>
      <c r="E664" s="400"/>
      <c r="F664" s="401"/>
      <c r="G664" s="471"/>
      <c r="H664" s="477"/>
      <c r="I664" s="472"/>
      <c r="J664" s="363">
        <f t="shared" si="86"/>
        <v>0</v>
      </c>
      <c r="K664" s="362">
        <f t="shared" si="87"/>
        <v>0</v>
      </c>
      <c r="L664" s="400"/>
      <c r="M664" s="400"/>
      <c r="N664" s="400"/>
      <c r="O664" s="406"/>
      <c r="P664" s="409"/>
      <c r="Q664" s="400"/>
      <c r="R664" s="401"/>
      <c r="S664" s="16" t="s">
        <v>71</v>
      </c>
      <c r="T664" s="8">
        <v>13</v>
      </c>
      <c r="U664" s="400"/>
      <c r="V664" s="400"/>
      <c r="W664" s="400"/>
      <c r="X664" s="400"/>
      <c r="Y664" s="400"/>
      <c r="Z664" s="400"/>
      <c r="AA664" s="400"/>
      <c r="AB664" s="400"/>
      <c r="AC664" s="400"/>
      <c r="AD664" s="400"/>
      <c r="AE664" s="400"/>
      <c r="AF664" s="400"/>
      <c r="AG664" s="400"/>
      <c r="AH664" s="406"/>
      <c r="AI664" s="477"/>
      <c r="AJ664" s="400"/>
      <c r="AK664" s="401"/>
      <c r="AL664" s="16" t="s">
        <v>71</v>
      </c>
    </row>
    <row r="665" spans="1:38" s="21" customFormat="1" ht="12.75" customHeight="1" x14ac:dyDescent="0.2">
      <c r="A665" s="8">
        <v>14</v>
      </c>
      <c r="B665" s="400"/>
      <c r="C665" s="400"/>
      <c r="D665" s="400"/>
      <c r="E665" s="400"/>
      <c r="F665" s="401"/>
      <c r="G665" s="471"/>
      <c r="H665" s="477"/>
      <c r="I665" s="472"/>
      <c r="J665" s="363">
        <f t="shared" si="86"/>
        <v>0</v>
      </c>
      <c r="K665" s="362">
        <f t="shared" si="87"/>
        <v>0</v>
      </c>
      <c r="L665" s="400"/>
      <c r="M665" s="400"/>
      <c r="N665" s="400"/>
      <c r="O665" s="406"/>
      <c r="P665" s="409"/>
      <c r="Q665" s="400"/>
      <c r="R665" s="401"/>
      <c r="S665" s="16" t="s">
        <v>72</v>
      </c>
      <c r="T665" s="8">
        <v>14</v>
      </c>
      <c r="U665" s="400"/>
      <c r="V665" s="400"/>
      <c r="W665" s="400"/>
      <c r="X665" s="400"/>
      <c r="Y665" s="400"/>
      <c r="Z665" s="400"/>
      <c r="AA665" s="400"/>
      <c r="AB665" s="400"/>
      <c r="AC665" s="400"/>
      <c r="AD665" s="400"/>
      <c r="AE665" s="400"/>
      <c r="AF665" s="400"/>
      <c r="AG665" s="400"/>
      <c r="AH665" s="406"/>
      <c r="AI665" s="477"/>
      <c r="AJ665" s="400"/>
      <c r="AK665" s="401"/>
      <c r="AL665" s="16" t="s">
        <v>72</v>
      </c>
    </row>
    <row r="666" spans="1:38" s="21" customFormat="1" ht="12.75" customHeight="1" x14ac:dyDescent="0.2">
      <c r="A666" s="8">
        <v>15</v>
      </c>
      <c r="B666" s="400"/>
      <c r="C666" s="400"/>
      <c r="D666" s="400"/>
      <c r="E666" s="400"/>
      <c r="F666" s="401"/>
      <c r="G666" s="471"/>
      <c r="H666" s="477"/>
      <c r="I666" s="472"/>
      <c r="J666" s="363">
        <f t="shared" si="86"/>
        <v>0</v>
      </c>
      <c r="K666" s="362">
        <f t="shared" si="87"/>
        <v>0</v>
      </c>
      <c r="L666" s="400"/>
      <c r="M666" s="400"/>
      <c r="N666" s="400"/>
      <c r="O666" s="406"/>
      <c r="P666" s="409"/>
      <c r="Q666" s="400"/>
      <c r="R666" s="401"/>
      <c r="S666" s="16" t="s">
        <v>73</v>
      </c>
      <c r="T666" s="8">
        <v>15</v>
      </c>
      <c r="U666" s="400"/>
      <c r="V666" s="400"/>
      <c r="W666" s="400"/>
      <c r="X666" s="400"/>
      <c r="Y666" s="400"/>
      <c r="Z666" s="400"/>
      <c r="AA666" s="400"/>
      <c r="AB666" s="400"/>
      <c r="AC666" s="400"/>
      <c r="AD666" s="400"/>
      <c r="AE666" s="400"/>
      <c r="AF666" s="400"/>
      <c r="AG666" s="400"/>
      <c r="AH666" s="406"/>
      <c r="AI666" s="477"/>
      <c r="AJ666" s="400"/>
      <c r="AK666" s="401"/>
      <c r="AL666" s="16" t="s">
        <v>73</v>
      </c>
    </row>
    <row r="667" spans="1:38" s="21" customFormat="1" ht="12.75" customHeight="1" x14ac:dyDescent="0.2">
      <c r="A667" s="8">
        <v>16</v>
      </c>
      <c r="B667" s="400"/>
      <c r="C667" s="400"/>
      <c r="D667" s="400"/>
      <c r="E667" s="400"/>
      <c r="F667" s="401"/>
      <c r="G667" s="471"/>
      <c r="H667" s="477"/>
      <c r="I667" s="472"/>
      <c r="J667" s="363">
        <f t="shared" si="86"/>
        <v>0</v>
      </c>
      <c r="K667" s="362">
        <f t="shared" si="87"/>
        <v>0</v>
      </c>
      <c r="L667" s="400"/>
      <c r="M667" s="400"/>
      <c r="N667" s="400"/>
      <c r="O667" s="406"/>
      <c r="P667" s="409"/>
      <c r="Q667" s="400"/>
      <c r="R667" s="401"/>
      <c r="S667" s="16" t="s">
        <v>74</v>
      </c>
      <c r="T667" s="8">
        <v>16</v>
      </c>
      <c r="U667" s="400"/>
      <c r="V667" s="400"/>
      <c r="W667" s="400"/>
      <c r="X667" s="400"/>
      <c r="Y667" s="400"/>
      <c r="Z667" s="400"/>
      <c r="AA667" s="400"/>
      <c r="AB667" s="400"/>
      <c r="AC667" s="400"/>
      <c r="AD667" s="400"/>
      <c r="AE667" s="400"/>
      <c r="AF667" s="400"/>
      <c r="AG667" s="400"/>
      <c r="AH667" s="406"/>
      <c r="AI667" s="477"/>
      <c r="AJ667" s="400"/>
      <c r="AK667" s="401"/>
      <c r="AL667" s="16" t="s">
        <v>74</v>
      </c>
    </row>
    <row r="668" spans="1:38" s="21" customFormat="1" ht="12.75" customHeight="1" x14ac:dyDescent="0.2">
      <c r="A668" s="8">
        <v>17</v>
      </c>
      <c r="B668" s="400"/>
      <c r="C668" s="400"/>
      <c r="D668" s="400"/>
      <c r="E668" s="400"/>
      <c r="F668" s="401"/>
      <c r="G668" s="471"/>
      <c r="H668" s="477"/>
      <c r="I668" s="472"/>
      <c r="J668" s="363">
        <f t="shared" si="86"/>
        <v>0</v>
      </c>
      <c r="K668" s="362">
        <f t="shared" si="87"/>
        <v>0</v>
      </c>
      <c r="L668" s="400"/>
      <c r="M668" s="400"/>
      <c r="N668" s="400"/>
      <c r="O668" s="406"/>
      <c r="P668" s="409"/>
      <c r="Q668" s="400"/>
      <c r="R668" s="401"/>
      <c r="S668" s="16" t="s">
        <v>75</v>
      </c>
      <c r="T668" s="8">
        <v>17</v>
      </c>
      <c r="U668" s="400"/>
      <c r="V668" s="400"/>
      <c r="W668" s="400"/>
      <c r="X668" s="400"/>
      <c r="Y668" s="400"/>
      <c r="Z668" s="400"/>
      <c r="AA668" s="400"/>
      <c r="AB668" s="400"/>
      <c r="AC668" s="400"/>
      <c r="AD668" s="400"/>
      <c r="AE668" s="400"/>
      <c r="AF668" s="400"/>
      <c r="AG668" s="400"/>
      <c r="AH668" s="406"/>
      <c r="AI668" s="477"/>
      <c r="AJ668" s="400"/>
      <c r="AK668" s="401"/>
      <c r="AL668" s="16" t="s">
        <v>75</v>
      </c>
    </row>
    <row r="669" spans="1:38" s="21" customFormat="1" ht="12.75" customHeight="1" x14ac:dyDescent="0.2">
      <c r="A669" s="8">
        <v>18</v>
      </c>
      <c r="B669" s="400"/>
      <c r="C669" s="400"/>
      <c r="D669" s="400"/>
      <c r="E669" s="400"/>
      <c r="F669" s="401"/>
      <c r="G669" s="471"/>
      <c r="H669" s="477"/>
      <c r="I669" s="472"/>
      <c r="J669" s="363">
        <f t="shared" si="86"/>
        <v>0</v>
      </c>
      <c r="K669" s="362">
        <f t="shared" si="87"/>
        <v>0</v>
      </c>
      <c r="L669" s="400"/>
      <c r="M669" s="400"/>
      <c r="N669" s="400"/>
      <c r="O669" s="406"/>
      <c r="P669" s="409"/>
      <c r="Q669" s="400"/>
      <c r="R669" s="401"/>
      <c r="S669" s="16" t="s">
        <v>76</v>
      </c>
      <c r="T669" s="8">
        <v>18</v>
      </c>
      <c r="U669" s="400"/>
      <c r="V669" s="400"/>
      <c r="W669" s="400"/>
      <c r="X669" s="400"/>
      <c r="Y669" s="400"/>
      <c r="Z669" s="400"/>
      <c r="AA669" s="400"/>
      <c r="AB669" s="400"/>
      <c r="AC669" s="400"/>
      <c r="AD669" s="400"/>
      <c r="AE669" s="400"/>
      <c r="AF669" s="400"/>
      <c r="AG669" s="400"/>
      <c r="AH669" s="406"/>
      <c r="AI669" s="477"/>
      <c r="AJ669" s="400"/>
      <c r="AK669" s="401"/>
      <c r="AL669" s="16" t="s">
        <v>76</v>
      </c>
    </row>
    <row r="670" spans="1:38" s="21" customFormat="1" ht="12.75" customHeight="1" x14ac:dyDescent="0.2">
      <c r="A670" s="8">
        <v>19</v>
      </c>
      <c r="B670" s="400"/>
      <c r="C670" s="400"/>
      <c r="D670" s="400"/>
      <c r="E670" s="400"/>
      <c r="F670" s="401"/>
      <c r="G670" s="471"/>
      <c r="H670" s="477"/>
      <c r="I670" s="472"/>
      <c r="J670" s="363">
        <f t="shared" si="86"/>
        <v>0</v>
      </c>
      <c r="K670" s="362">
        <f t="shared" si="87"/>
        <v>0</v>
      </c>
      <c r="L670" s="400"/>
      <c r="M670" s="400"/>
      <c r="N670" s="400"/>
      <c r="O670" s="406"/>
      <c r="P670" s="409"/>
      <c r="Q670" s="400"/>
      <c r="R670" s="401"/>
      <c r="S670" s="16" t="s">
        <v>77</v>
      </c>
      <c r="T670" s="8">
        <v>19</v>
      </c>
      <c r="U670" s="400"/>
      <c r="V670" s="400"/>
      <c r="W670" s="400"/>
      <c r="X670" s="400"/>
      <c r="Y670" s="400"/>
      <c r="Z670" s="400"/>
      <c r="AA670" s="400"/>
      <c r="AB670" s="400"/>
      <c r="AC670" s="400"/>
      <c r="AD670" s="400"/>
      <c r="AE670" s="400"/>
      <c r="AF670" s="400"/>
      <c r="AG670" s="400"/>
      <c r="AH670" s="406"/>
      <c r="AI670" s="477"/>
      <c r="AJ670" s="400"/>
      <c r="AK670" s="401"/>
      <c r="AL670" s="16" t="s">
        <v>77</v>
      </c>
    </row>
    <row r="671" spans="1:38" s="21" customFormat="1" ht="12.75" customHeight="1" x14ac:dyDescent="0.2">
      <c r="A671" s="8">
        <v>20</v>
      </c>
      <c r="B671" s="400"/>
      <c r="C671" s="400"/>
      <c r="D671" s="400"/>
      <c r="E671" s="400"/>
      <c r="F671" s="401"/>
      <c r="G671" s="471"/>
      <c r="H671" s="477"/>
      <c r="I671" s="472"/>
      <c r="J671" s="363">
        <f t="shared" si="86"/>
        <v>0</v>
      </c>
      <c r="K671" s="362">
        <f t="shared" si="87"/>
        <v>0</v>
      </c>
      <c r="L671" s="400"/>
      <c r="M671" s="400"/>
      <c r="N671" s="400"/>
      <c r="O671" s="406"/>
      <c r="P671" s="409"/>
      <c r="Q671" s="400"/>
      <c r="R671" s="401"/>
      <c r="S671" s="16" t="s">
        <v>78</v>
      </c>
      <c r="T671" s="8">
        <v>20</v>
      </c>
      <c r="U671" s="400"/>
      <c r="V671" s="400"/>
      <c r="W671" s="400"/>
      <c r="X671" s="400"/>
      <c r="Y671" s="400"/>
      <c r="Z671" s="400"/>
      <c r="AA671" s="400"/>
      <c r="AB671" s="400"/>
      <c r="AC671" s="400"/>
      <c r="AD671" s="400"/>
      <c r="AE671" s="400"/>
      <c r="AF671" s="400"/>
      <c r="AG671" s="400"/>
      <c r="AH671" s="406"/>
      <c r="AI671" s="477"/>
      <c r="AJ671" s="400"/>
      <c r="AK671" s="401"/>
      <c r="AL671" s="16" t="s">
        <v>78</v>
      </c>
    </row>
    <row r="672" spans="1:38" s="21" customFormat="1" ht="12.75" customHeight="1" x14ac:dyDescent="0.2">
      <c r="A672" s="8">
        <v>21</v>
      </c>
      <c r="B672" s="400"/>
      <c r="C672" s="400"/>
      <c r="D672" s="400"/>
      <c r="E672" s="400"/>
      <c r="F672" s="401"/>
      <c r="G672" s="471"/>
      <c r="H672" s="477"/>
      <c r="I672" s="472"/>
      <c r="J672" s="363">
        <f t="shared" si="86"/>
        <v>0</v>
      </c>
      <c r="K672" s="362">
        <f t="shared" si="87"/>
        <v>0</v>
      </c>
      <c r="L672" s="400"/>
      <c r="M672" s="400"/>
      <c r="N672" s="400"/>
      <c r="O672" s="406"/>
      <c r="P672" s="409"/>
      <c r="Q672" s="400"/>
      <c r="R672" s="401"/>
      <c r="S672" s="16" t="s">
        <v>79</v>
      </c>
      <c r="T672" s="8">
        <v>21</v>
      </c>
      <c r="U672" s="400"/>
      <c r="V672" s="400"/>
      <c r="W672" s="400"/>
      <c r="X672" s="400"/>
      <c r="Y672" s="400"/>
      <c r="Z672" s="400"/>
      <c r="AA672" s="400"/>
      <c r="AB672" s="400"/>
      <c r="AC672" s="400"/>
      <c r="AD672" s="400"/>
      <c r="AE672" s="400"/>
      <c r="AF672" s="400"/>
      <c r="AG672" s="400"/>
      <c r="AH672" s="406"/>
      <c r="AI672" s="477"/>
      <c r="AJ672" s="400"/>
      <c r="AK672" s="401"/>
      <c r="AL672" s="16" t="s">
        <v>79</v>
      </c>
    </row>
    <row r="673" spans="1:39" s="21" customFormat="1" ht="12.75" customHeight="1" x14ac:dyDescent="0.2">
      <c r="A673" s="8">
        <v>22</v>
      </c>
      <c r="B673" s="400"/>
      <c r="C673" s="400"/>
      <c r="D673" s="400"/>
      <c r="E673" s="400"/>
      <c r="F673" s="401"/>
      <c r="G673" s="471"/>
      <c r="H673" s="477"/>
      <c r="I673" s="472"/>
      <c r="J673" s="363">
        <f t="shared" si="86"/>
        <v>0</v>
      </c>
      <c r="K673" s="362">
        <f t="shared" si="87"/>
        <v>0</v>
      </c>
      <c r="L673" s="400"/>
      <c r="M673" s="400"/>
      <c r="N673" s="400"/>
      <c r="O673" s="406"/>
      <c r="P673" s="409"/>
      <c r="Q673" s="400"/>
      <c r="R673" s="401"/>
      <c r="S673" s="16" t="s">
        <v>80</v>
      </c>
      <c r="T673" s="8">
        <v>22</v>
      </c>
      <c r="U673" s="400"/>
      <c r="V673" s="400"/>
      <c r="W673" s="400"/>
      <c r="X673" s="400"/>
      <c r="Y673" s="400"/>
      <c r="Z673" s="400"/>
      <c r="AA673" s="400"/>
      <c r="AB673" s="400"/>
      <c r="AC673" s="400"/>
      <c r="AD673" s="400"/>
      <c r="AE673" s="400"/>
      <c r="AF673" s="400"/>
      <c r="AG673" s="400"/>
      <c r="AH673" s="406"/>
      <c r="AI673" s="477"/>
      <c r="AJ673" s="400"/>
      <c r="AK673" s="401"/>
      <c r="AL673" s="16" t="s">
        <v>80</v>
      </c>
    </row>
    <row r="674" spans="1:39" s="21" customFormat="1" ht="12.75" customHeight="1" x14ac:dyDescent="0.2">
      <c r="A674" s="8">
        <v>23</v>
      </c>
      <c r="B674" s="400"/>
      <c r="C674" s="400"/>
      <c r="D674" s="400"/>
      <c r="E674" s="400"/>
      <c r="F674" s="401"/>
      <c r="G674" s="471"/>
      <c r="H674" s="477"/>
      <c r="I674" s="472"/>
      <c r="J674" s="363">
        <f t="shared" si="86"/>
        <v>0</v>
      </c>
      <c r="K674" s="362">
        <f t="shared" si="87"/>
        <v>0</v>
      </c>
      <c r="L674" s="400"/>
      <c r="M674" s="400"/>
      <c r="N674" s="400"/>
      <c r="O674" s="406"/>
      <c r="P674" s="409"/>
      <c r="Q674" s="400"/>
      <c r="R674" s="401"/>
      <c r="S674" s="16" t="s">
        <v>81</v>
      </c>
      <c r="T674" s="8">
        <v>23</v>
      </c>
      <c r="U674" s="400"/>
      <c r="V674" s="400"/>
      <c r="W674" s="400"/>
      <c r="X674" s="400"/>
      <c r="Y674" s="400"/>
      <c r="Z674" s="400"/>
      <c r="AA674" s="400"/>
      <c r="AB674" s="400"/>
      <c r="AC674" s="400"/>
      <c r="AD674" s="400"/>
      <c r="AE674" s="400"/>
      <c r="AF674" s="400"/>
      <c r="AG674" s="400"/>
      <c r="AH674" s="406"/>
      <c r="AI674" s="477"/>
      <c r="AJ674" s="400"/>
      <c r="AK674" s="401"/>
      <c r="AL674" s="16" t="s">
        <v>81</v>
      </c>
    </row>
    <row r="675" spans="1:39" s="21" customFormat="1" ht="12.75" customHeight="1" x14ac:dyDescent="0.2">
      <c r="A675" s="8">
        <v>24</v>
      </c>
      <c r="B675" s="400"/>
      <c r="C675" s="400"/>
      <c r="D675" s="400"/>
      <c r="E675" s="400"/>
      <c r="F675" s="401"/>
      <c r="G675" s="471"/>
      <c r="H675" s="477"/>
      <c r="I675" s="472"/>
      <c r="J675" s="363">
        <f t="shared" si="86"/>
        <v>0</v>
      </c>
      <c r="K675" s="362">
        <f t="shared" si="87"/>
        <v>0</v>
      </c>
      <c r="L675" s="400"/>
      <c r="M675" s="400"/>
      <c r="N675" s="400"/>
      <c r="O675" s="406"/>
      <c r="P675" s="409"/>
      <c r="Q675" s="400"/>
      <c r="R675" s="401"/>
      <c r="S675" s="16" t="s">
        <v>82</v>
      </c>
      <c r="T675" s="8">
        <v>24</v>
      </c>
      <c r="U675" s="400"/>
      <c r="V675" s="400"/>
      <c r="W675" s="400"/>
      <c r="X675" s="400"/>
      <c r="Y675" s="400"/>
      <c r="Z675" s="400"/>
      <c r="AA675" s="400"/>
      <c r="AB675" s="400"/>
      <c r="AC675" s="400"/>
      <c r="AD675" s="400"/>
      <c r="AE675" s="400"/>
      <c r="AF675" s="400"/>
      <c r="AG675" s="400"/>
      <c r="AH675" s="406"/>
      <c r="AI675" s="477"/>
      <c r="AJ675" s="400"/>
      <c r="AK675" s="401"/>
      <c r="AL675" s="16" t="s">
        <v>82</v>
      </c>
    </row>
    <row r="676" spans="1:39" s="21" customFormat="1" ht="12.75" customHeight="1" x14ac:dyDescent="0.2">
      <c r="A676" s="8">
        <v>25</v>
      </c>
      <c r="B676" s="400"/>
      <c r="C676" s="400"/>
      <c r="D676" s="400"/>
      <c r="E676" s="400"/>
      <c r="F676" s="401"/>
      <c r="G676" s="471"/>
      <c r="H676" s="477"/>
      <c r="I676" s="472"/>
      <c r="J676" s="363">
        <f t="shared" si="86"/>
        <v>0</v>
      </c>
      <c r="K676" s="362">
        <f t="shared" si="87"/>
        <v>0</v>
      </c>
      <c r="L676" s="400"/>
      <c r="M676" s="400"/>
      <c r="N676" s="400"/>
      <c r="O676" s="406"/>
      <c r="P676" s="409"/>
      <c r="Q676" s="400"/>
      <c r="R676" s="401"/>
      <c r="S676" s="16" t="s">
        <v>83</v>
      </c>
      <c r="T676" s="8">
        <v>25</v>
      </c>
      <c r="U676" s="400"/>
      <c r="V676" s="400"/>
      <c r="W676" s="400"/>
      <c r="X676" s="400"/>
      <c r="Y676" s="400"/>
      <c r="Z676" s="400"/>
      <c r="AA676" s="400"/>
      <c r="AB676" s="400"/>
      <c r="AC676" s="400"/>
      <c r="AD676" s="400"/>
      <c r="AE676" s="400"/>
      <c r="AF676" s="400"/>
      <c r="AG676" s="400"/>
      <c r="AH676" s="406"/>
      <c r="AI676" s="477"/>
      <c r="AJ676" s="400"/>
      <c r="AK676" s="401"/>
      <c r="AL676" s="16" t="s">
        <v>83</v>
      </c>
    </row>
    <row r="677" spans="1:39" s="21" customFormat="1" ht="12.75" customHeight="1" x14ac:dyDescent="0.2">
      <c r="A677" s="8">
        <v>26</v>
      </c>
      <c r="B677" s="400"/>
      <c r="C677" s="400"/>
      <c r="D677" s="400"/>
      <c r="E677" s="400"/>
      <c r="F677" s="401"/>
      <c r="G677" s="471"/>
      <c r="H677" s="477"/>
      <c r="I677" s="472"/>
      <c r="J677" s="363">
        <f t="shared" si="86"/>
        <v>0</v>
      </c>
      <c r="K677" s="362">
        <f t="shared" si="87"/>
        <v>0</v>
      </c>
      <c r="L677" s="400"/>
      <c r="M677" s="400"/>
      <c r="N677" s="400"/>
      <c r="O677" s="406"/>
      <c r="P677" s="409"/>
      <c r="Q677" s="400"/>
      <c r="R677" s="401"/>
      <c r="S677" s="16" t="s">
        <v>84</v>
      </c>
      <c r="T677" s="8">
        <v>26</v>
      </c>
      <c r="U677" s="400"/>
      <c r="V677" s="400"/>
      <c r="W677" s="400"/>
      <c r="X677" s="400"/>
      <c r="Y677" s="400"/>
      <c r="Z677" s="400"/>
      <c r="AA677" s="400"/>
      <c r="AB677" s="400"/>
      <c r="AC677" s="400"/>
      <c r="AD677" s="400"/>
      <c r="AE677" s="400"/>
      <c r="AF677" s="400"/>
      <c r="AG677" s="400"/>
      <c r="AH677" s="406"/>
      <c r="AI677" s="477"/>
      <c r="AJ677" s="400"/>
      <c r="AK677" s="401"/>
      <c r="AL677" s="16" t="s">
        <v>84</v>
      </c>
    </row>
    <row r="678" spans="1:39" s="21" customFormat="1" ht="12.75" customHeight="1" x14ac:dyDescent="0.2">
      <c r="A678" s="8">
        <v>27</v>
      </c>
      <c r="B678" s="400"/>
      <c r="C678" s="400"/>
      <c r="D678" s="400"/>
      <c r="E678" s="400"/>
      <c r="F678" s="401"/>
      <c r="G678" s="471"/>
      <c r="H678" s="477"/>
      <c r="I678" s="472"/>
      <c r="J678" s="363">
        <f t="shared" si="86"/>
        <v>0</v>
      </c>
      <c r="K678" s="362">
        <f t="shared" si="87"/>
        <v>0</v>
      </c>
      <c r="L678" s="400"/>
      <c r="M678" s="400"/>
      <c r="N678" s="400"/>
      <c r="O678" s="406"/>
      <c r="P678" s="409"/>
      <c r="Q678" s="400"/>
      <c r="R678" s="401"/>
      <c r="S678" s="16" t="s">
        <v>85</v>
      </c>
      <c r="T678" s="8">
        <v>27</v>
      </c>
      <c r="U678" s="400"/>
      <c r="V678" s="400"/>
      <c r="W678" s="400"/>
      <c r="X678" s="400"/>
      <c r="Y678" s="400"/>
      <c r="Z678" s="400"/>
      <c r="AA678" s="400"/>
      <c r="AB678" s="400"/>
      <c r="AC678" s="400"/>
      <c r="AD678" s="400"/>
      <c r="AE678" s="400"/>
      <c r="AF678" s="400"/>
      <c r="AG678" s="400"/>
      <c r="AH678" s="406"/>
      <c r="AI678" s="477"/>
      <c r="AJ678" s="400"/>
      <c r="AK678" s="401"/>
      <c r="AL678" s="16" t="s">
        <v>85</v>
      </c>
    </row>
    <row r="679" spans="1:39" s="21" customFormat="1" ht="12.75" customHeight="1" x14ac:dyDescent="0.2">
      <c r="A679" s="8">
        <v>28</v>
      </c>
      <c r="B679" s="400"/>
      <c r="C679" s="400"/>
      <c r="D679" s="400"/>
      <c r="E679" s="400"/>
      <c r="F679" s="401"/>
      <c r="G679" s="471"/>
      <c r="H679" s="477"/>
      <c r="I679" s="472"/>
      <c r="J679" s="363">
        <f t="shared" si="86"/>
        <v>0</v>
      </c>
      <c r="K679" s="362">
        <f t="shared" si="87"/>
        <v>0</v>
      </c>
      <c r="L679" s="400"/>
      <c r="M679" s="400"/>
      <c r="N679" s="400"/>
      <c r="O679" s="406"/>
      <c r="P679" s="409"/>
      <c r="Q679" s="400"/>
      <c r="R679" s="401"/>
      <c r="S679" s="16" t="s">
        <v>86</v>
      </c>
      <c r="T679" s="8">
        <v>28</v>
      </c>
      <c r="U679" s="400"/>
      <c r="V679" s="400"/>
      <c r="W679" s="400"/>
      <c r="X679" s="400"/>
      <c r="Y679" s="400"/>
      <c r="Z679" s="400"/>
      <c r="AA679" s="400"/>
      <c r="AB679" s="400"/>
      <c r="AC679" s="400"/>
      <c r="AD679" s="400"/>
      <c r="AE679" s="400"/>
      <c r="AF679" s="400"/>
      <c r="AG679" s="400"/>
      <c r="AH679" s="406"/>
      <c r="AI679" s="477"/>
      <c r="AJ679" s="400"/>
      <c r="AK679" s="401"/>
      <c r="AL679" s="16" t="s">
        <v>86</v>
      </c>
    </row>
    <row r="680" spans="1:39" s="21" customFormat="1" ht="12.75" customHeight="1" x14ac:dyDescent="0.2">
      <c r="A680" s="8">
        <v>29</v>
      </c>
      <c r="B680" s="400"/>
      <c r="C680" s="400"/>
      <c r="D680" s="400"/>
      <c r="E680" s="400"/>
      <c r="F680" s="401"/>
      <c r="G680" s="471"/>
      <c r="H680" s="477"/>
      <c r="I680" s="472"/>
      <c r="J680" s="363">
        <f t="shared" si="86"/>
        <v>0</v>
      </c>
      <c r="K680" s="362">
        <f t="shared" si="87"/>
        <v>0</v>
      </c>
      <c r="L680" s="400"/>
      <c r="M680" s="400"/>
      <c r="N680" s="400"/>
      <c r="O680" s="406"/>
      <c r="P680" s="409"/>
      <c r="Q680" s="400"/>
      <c r="R680" s="401"/>
      <c r="S680" s="16" t="s">
        <v>87</v>
      </c>
      <c r="T680" s="8">
        <v>29</v>
      </c>
      <c r="U680" s="400"/>
      <c r="V680" s="400"/>
      <c r="W680" s="400"/>
      <c r="X680" s="410"/>
      <c r="Y680" s="400"/>
      <c r="Z680" s="400"/>
      <c r="AA680" s="400"/>
      <c r="AB680" s="400"/>
      <c r="AC680" s="400"/>
      <c r="AD680" s="400"/>
      <c r="AE680" s="400"/>
      <c r="AF680" s="400"/>
      <c r="AG680" s="400"/>
      <c r="AH680" s="406"/>
      <c r="AI680" s="477"/>
      <c r="AJ680" s="400"/>
      <c r="AK680" s="401"/>
      <c r="AL680" s="16" t="s">
        <v>87</v>
      </c>
    </row>
    <row r="681" spans="1:39" s="21" customFormat="1" ht="12.75" customHeight="1" x14ac:dyDescent="0.2">
      <c r="A681" s="8">
        <v>30</v>
      </c>
      <c r="B681" s="400"/>
      <c r="C681" s="400"/>
      <c r="D681" s="400"/>
      <c r="E681" s="400"/>
      <c r="F681" s="401"/>
      <c r="G681" s="471"/>
      <c r="H681" s="477"/>
      <c r="I681" s="472"/>
      <c r="J681" s="363">
        <f t="shared" si="86"/>
        <v>0</v>
      </c>
      <c r="K681" s="362">
        <f t="shared" si="87"/>
        <v>0</v>
      </c>
      <c r="L681" s="400"/>
      <c r="M681" s="400"/>
      <c r="N681" s="400"/>
      <c r="O681" s="406"/>
      <c r="P681" s="409"/>
      <c r="Q681" s="400"/>
      <c r="R681" s="401"/>
      <c r="S681" s="16" t="s">
        <v>88</v>
      </c>
      <c r="T681" s="8">
        <v>30</v>
      </c>
      <c r="U681" s="400"/>
      <c r="V681" s="400"/>
      <c r="W681" s="400"/>
      <c r="X681" s="400"/>
      <c r="Y681" s="400"/>
      <c r="Z681" s="400"/>
      <c r="AA681" s="400"/>
      <c r="AB681" s="400"/>
      <c r="AC681" s="400"/>
      <c r="AD681" s="400"/>
      <c r="AE681" s="400"/>
      <c r="AF681" s="400"/>
      <c r="AG681" s="400"/>
      <c r="AH681" s="406"/>
      <c r="AI681" s="477"/>
      <c r="AJ681" s="400"/>
      <c r="AK681" s="401"/>
      <c r="AL681" s="16" t="s">
        <v>88</v>
      </c>
    </row>
    <row r="682" spans="1:39" s="21" customFormat="1" ht="12.75" customHeight="1" x14ac:dyDescent="0.2">
      <c r="A682" s="19">
        <v>31</v>
      </c>
      <c r="B682" s="404"/>
      <c r="C682" s="404"/>
      <c r="D682" s="404"/>
      <c r="E682" s="404"/>
      <c r="F682" s="405"/>
      <c r="G682" s="475"/>
      <c r="H682" s="479"/>
      <c r="I682" s="476"/>
      <c r="J682" s="395">
        <f t="shared" si="86"/>
        <v>0</v>
      </c>
      <c r="K682" s="396">
        <f t="shared" si="87"/>
        <v>0</v>
      </c>
      <c r="L682" s="404"/>
      <c r="M682" s="404"/>
      <c r="N682" s="404"/>
      <c r="O682" s="408"/>
      <c r="P682" s="411"/>
      <c r="Q682" s="404"/>
      <c r="R682" s="405"/>
      <c r="S682" s="20" t="s">
        <v>89</v>
      </c>
      <c r="T682" s="19">
        <v>31</v>
      </c>
      <c r="U682" s="404"/>
      <c r="V682" s="404"/>
      <c r="W682" s="404"/>
      <c r="X682" s="404"/>
      <c r="Y682" s="404"/>
      <c r="Z682" s="404"/>
      <c r="AA682" s="404"/>
      <c r="AB682" s="404"/>
      <c r="AC682" s="404"/>
      <c r="AD682" s="404"/>
      <c r="AE682" s="404"/>
      <c r="AF682" s="404"/>
      <c r="AG682" s="404"/>
      <c r="AH682" s="408"/>
      <c r="AI682" s="479"/>
      <c r="AJ682" s="404"/>
      <c r="AK682" s="405"/>
      <c r="AL682" s="20" t="s">
        <v>89</v>
      </c>
    </row>
    <row r="683" spans="1:39" s="301" customFormat="1" ht="12.75" customHeight="1" thickBot="1" x14ac:dyDescent="0.25">
      <c r="A683" s="417"/>
      <c r="B683" s="418">
        <f>SUM(B651:B682)</f>
        <v>0</v>
      </c>
      <c r="C683" s="418">
        <f>SUM(C651:C682)</f>
        <v>0</v>
      </c>
      <c r="D683" s="418">
        <f>SUM(D651:D682)</f>
        <v>0</v>
      </c>
      <c r="E683" s="419">
        <f>SUM(E651:E682)</f>
        <v>0</v>
      </c>
      <c r="F683" s="420">
        <f>SUM(F651:F682)</f>
        <v>0</v>
      </c>
      <c r="G683" s="421"/>
      <c r="H683" s="422" t="s">
        <v>90</v>
      </c>
      <c r="I683" s="423">
        <f>COUNTA(I652:I682)</f>
        <v>0</v>
      </c>
      <c r="J683" s="418">
        <f t="shared" ref="J683:R683" si="88">SUM(J651:J682)</f>
        <v>0</v>
      </c>
      <c r="K683" s="418">
        <f t="shared" si="88"/>
        <v>0</v>
      </c>
      <c r="L683" s="418">
        <f t="shared" si="88"/>
        <v>0</v>
      </c>
      <c r="M683" s="418">
        <f t="shared" si="88"/>
        <v>0</v>
      </c>
      <c r="N683" s="418">
        <f t="shared" si="88"/>
        <v>0</v>
      </c>
      <c r="O683" s="424">
        <f t="shared" si="88"/>
        <v>0</v>
      </c>
      <c r="P683" s="419">
        <f t="shared" si="88"/>
        <v>0</v>
      </c>
      <c r="Q683" s="418">
        <f t="shared" si="88"/>
        <v>0</v>
      </c>
      <c r="R683" s="425">
        <f t="shared" si="88"/>
        <v>0</v>
      </c>
      <c r="S683" s="426"/>
      <c r="T683" s="417"/>
      <c r="U683" s="418">
        <f t="shared" ref="U683:AH683" si="89">SUM(U651:U682)</f>
        <v>0</v>
      </c>
      <c r="V683" s="418">
        <f t="shared" si="89"/>
        <v>0</v>
      </c>
      <c r="W683" s="418">
        <f t="shared" si="89"/>
        <v>0</v>
      </c>
      <c r="X683" s="418">
        <f t="shared" si="89"/>
        <v>0</v>
      </c>
      <c r="Y683" s="418">
        <f t="shared" si="89"/>
        <v>0</v>
      </c>
      <c r="Z683" s="418">
        <f t="shared" si="89"/>
        <v>0</v>
      </c>
      <c r="AA683" s="418">
        <f t="shared" si="89"/>
        <v>0</v>
      </c>
      <c r="AB683" s="418">
        <f t="shared" si="89"/>
        <v>0</v>
      </c>
      <c r="AC683" s="418">
        <f t="shared" si="89"/>
        <v>0</v>
      </c>
      <c r="AD683" s="418">
        <f t="shared" si="89"/>
        <v>0</v>
      </c>
      <c r="AE683" s="418">
        <f t="shared" si="89"/>
        <v>0</v>
      </c>
      <c r="AF683" s="418">
        <f t="shared" si="89"/>
        <v>0</v>
      </c>
      <c r="AG683" s="418">
        <f t="shared" si="89"/>
        <v>0</v>
      </c>
      <c r="AH683" s="420">
        <f t="shared" si="89"/>
        <v>0</v>
      </c>
      <c r="AI683" s="427"/>
      <c r="AJ683" s="418">
        <f>SUM(AJ651:AJ682)</f>
        <v>0</v>
      </c>
      <c r="AK683" s="425">
        <f>SUM(AK651:AK682)</f>
        <v>0</v>
      </c>
      <c r="AL683" s="426"/>
    </row>
    <row r="684" spans="1:39" ht="12.75" customHeight="1" thickTop="1" x14ac:dyDescent="0.2">
      <c r="A684" s="28"/>
      <c r="B684" s="34"/>
      <c r="C684" s="34"/>
      <c r="D684" s="34"/>
      <c r="E684" s="34"/>
      <c r="F684" s="34"/>
      <c r="G684" s="135"/>
      <c r="H684" s="34"/>
      <c r="I684" s="35"/>
      <c r="J684" s="34"/>
      <c r="K684" s="34"/>
      <c r="L684" s="63"/>
      <c r="M684" s="63"/>
      <c r="N684" s="63"/>
      <c r="O684" s="63"/>
      <c r="P684" s="63"/>
      <c r="Q684" s="63"/>
      <c r="R684" s="63"/>
      <c r="S684" s="28"/>
      <c r="T684" s="28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28"/>
    </row>
    <row r="685" spans="1:39" s="21" customFormat="1" ht="12.75" customHeight="1" x14ac:dyDescent="0.2">
      <c r="B685" s="36"/>
      <c r="C685" s="36"/>
      <c r="D685" s="36"/>
      <c r="E685" s="36"/>
      <c r="F685" s="36"/>
      <c r="G685" s="128"/>
      <c r="H685" s="36" t="s">
        <v>121</v>
      </c>
      <c r="I685" s="36"/>
      <c r="J685" s="453">
        <f>SUM(J683-K683)</f>
        <v>0</v>
      </c>
      <c r="K685" s="36"/>
      <c r="L685" s="64"/>
      <c r="M685" s="64"/>
      <c r="N685" s="64"/>
      <c r="O685" s="64"/>
      <c r="P685" s="64"/>
      <c r="Q685" s="64"/>
      <c r="R685" s="64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</row>
    <row r="686" spans="1:39" ht="12.75" customHeight="1" thickBot="1" x14ac:dyDescent="0.25">
      <c r="A686" s="21"/>
      <c r="B686" s="21"/>
      <c r="C686" s="21"/>
      <c r="D686" s="21"/>
      <c r="E686" s="21"/>
      <c r="F686" s="21"/>
      <c r="G686" s="481"/>
      <c r="H686" s="60"/>
      <c r="I686" s="61"/>
      <c r="J686" s="61"/>
      <c r="K686" s="6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</row>
    <row r="687" spans="1:39" ht="12.75" customHeight="1" x14ac:dyDescent="0.2">
      <c r="A687" s="21"/>
      <c r="B687" s="574" t="s">
        <v>257</v>
      </c>
      <c r="C687" s="575"/>
      <c r="D687" s="575"/>
      <c r="E687" s="575"/>
      <c r="F687" s="575"/>
      <c r="G687" s="576"/>
      <c r="H687" s="22"/>
      <c r="I687" s="119"/>
      <c r="J687" s="62"/>
      <c r="K687" s="571" t="s">
        <v>96</v>
      </c>
      <c r="L687" s="572"/>
      <c r="M687" s="572"/>
      <c r="N687" s="572"/>
      <c r="O687" s="573"/>
      <c r="P687" s="573"/>
      <c r="Q687" s="47"/>
      <c r="R687" s="40"/>
      <c r="S687" s="40"/>
      <c r="T687" s="529" t="s">
        <v>497</v>
      </c>
      <c r="U687" s="530"/>
      <c r="V687" s="530"/>
      <c r="W687" s="531"/>
      <c r="X687" s="21"/>
      <c r="Y687" s="529" t="s">
        <v>497</v>
      </c>
      <c r="Z687" s="530"/>
      <c r="AA687" s="530"/>
      <c r="AB687" s="531"/>
      <c r="AC687" s="40"/>
      <c r="AD687" s="529" t="s">
        <v>497</v>
      </c>
      <c r="AE687" s="530"/>
      <c r="AF687" s="530"/>
      <c r="AG687" s="531"/>
      <c r="AH687" s="21"/>
      <c r="AI687" s="21"/>
      <c r="AJ687" s="21"/>
      <c r="AK687" s="21"/>
      <c r="AL687" s="21"/>
      <c r="AM687" s="21"/>
    </row>
    <row r="688" spans="1:39" ht="12.75" customHeight="1" thickBot="1" x14ac:dyDescent="0.25">
      <c r="A688" s="21"/>
      <c r="B688" s="50" t="s">
        <v>258</v>
      </c>
      <c r="C688" s="51" t="s">
        <v>130</v>
      </c>
      <c r="D688" s="51" t="s">
        <v>258</v>
      </c>
      <c r="E688" s="51" t="s">
        <v>130</v>
      </c>
      <c r="F688" s="51" t="s">
        <v>258</v>
      </c>
      <c r="G688" s="312" t="s">
        <v>130</v>
      </c>
      <c r="H688" s="40"/>
      <c r="I688" s="119"/>
      <c r="J688" s="62"/>
      <c r="K688" s="560" t="s">
        <v>129</v>
      </c>
      <c r="L688" s="561"/>
      <c r="M688" s="561"/>
      <c r="N688" s="561"/>
      <c r="O688" s="558"/>
      <c r="P688" s="558"/>
      <c r="Q688" s="48"/>
      <c r="R688" s="40"/>
      <c r="S688" s="40"/>
      <c r="T688" s="114" t="s">
        <v>247</v>
      </c>
      <c r="U688" s="583">
        <f>APRIL!U688</f>
        <v>0</v>
      </c>
      <c r="V688" s="583"/>
      <c r="W688" s="584"/>
      <c r="X688" s="21"/>
      <c r="Y688" s="114" t="s">
        <v>243</v>
      </c>
      <c r="Z688" s="583">
        <f>APRIL!Z688</f>
        <v>0</v>
      </c>
      <c r="AA688" s="583"/>
      <c r="AB688" s="584"/>
      <c r="AC688" s="40"/>
      <c r="AD688" s="114" t="s">
        <v>376</v>
      </c>
      <c r="AE688" s="583">
        <f>APRIL!AE688</f>
        <v>0</v>
      </c>
      <c r="AF688" s="583"/>
      <c r="AG688" s="584"/>
      <c r="AH688" s="21"/>
      <c r="AI688" s="21"/>
      <c r="AJ688" s="21"/>
      <c r="AK688" s="21"/>
      <c r="AL688" s="21"/>
      <c r="AM688" s="21"/>
    </row>
    <row r="689" spans="1:39" ht="12.75" customHeight="1" x14ac:dyDescent="0.2">
      <c r="A689" s="21"/>
      <c r="B689" s="490"/>
      <c r="C689" s="387">
        <v>0</v>
      </c>
      <c r="D689" s="492"/>
      <c r="E689" s="387">
        <v>0</v>
      </c>
      <c r="F689" s="492"/>
      <c r="G689" s="485">
        <v>0</v>
      </c>
      <c r="H689" s="61"/>
      <c r="I689" s="117"/>
      <c r="J689" s="118"/>
      <c r="K689" s="569" t="s">
        <v>153</v>
      </c>
      <c r="L689" s="570"/>
      <c r="M689" s="570"/>
      <c r="N689" s="570"/>
      <c r="O689" s="559">
        <f>J21</f>
        <v>0</v>
      </c>
      <c r="P689" s="559"/>
      <c r="Q689" s="48"/>
      <c r="R689" s="40"/>
      <c r="S689" s="40"/>
      <c r="T689" s="114" t="s">
        <v>207</v>
      </c>
      <c r="U689" s="583">
        <f>APRIL!U689</f>
        <v>0</v>
      </c>
      <c r="V689" s="583"/>
      <c r="W689" s="584"/>
      <c r="X689" s="21"/>
      <c r="Y689" s="114" t="s">
        <v>207</v>
      </c>
      <c r="Z689" s="583">
        <f>APRIL!Z689</f>
        <v>0</v>
      </c>
      <c r="AA689" s="583"/>
      <c r="AB689" s="584"/>
      <c r="AC689" s="40"/>
      <c r="AD689" s="114" t="s">
        <v>207</v>
      </c>
      <c r="AE689" s="583">
        <f>APRIL!AE689</f>
        <v>0</v>
      </c>
      <c r="AF689" s="583"/>
      <c r="AG689" s="584"/>
      <c r="AH689" s="21"/>
      <c r="AI689" s="21"/>
      <c r="AJ689" s="21"/>
      <c r="AK689" s="21"/>
      <c r="AL689" s="21"/>
      <c r="AM689" s="21"/>
    </row>
    <row r="690" spans="1:39" ht="12.75" customHeight="1" x14ac:dyDescent="0.2">
      <c r="A690" s="21"/>
      <c r="B690" s="490"/>
      <c r="C690" s="387">
        <v>0</v>
      </c>
      <c r="D690" s="492"/>
      <c r="E690" s="387">
        <v>0</v>
      </c>
      <c r="F690" s="492"/>
      <c r="G690" s="486">
        <v>0</v>
      </c>
      <c r="H690" s="61"/>
      <c r="I690" s="118"/>
      <c r="J690" s="118"/>
      <c r="K690" s="557" t="s">
        <v>131</v>
      </c>
      <c r="L690" s="558"/>
      <c r="M690" s="558"/>
      <c r="N690" s="558"/>
      <c r="O690" s="559">
        <f>J7</f>
        <v>0</v>
      </c>
      <c r="P690" s="559"/>
      <c r="Q690" s="48"/>
      <c r="R690" s="40"/>
      <c r="S690" s="40"/>
      <c r="T690" s="114" t="s">
        <v>263</v>
      </c>
      <c r="U690" s="583">
        <f>APRIL!U690</f>
        <v>0</v>
      </c>
      <c r="V690" s="583"/>
      <c r="W690" s="584"/>
      <c r="X690" s="21"/>
      <c r="Y690" s="114" t="s">
        <v>263</v>
      </c>
      <c r="Z690" s="583">
        <f>APRIL!Z690</f>
        <v>0</v>
      </c>
      <c r="AA690" s="583"/>
      <c r="AB690" s="584"/>
      <c r="AC690" s="40"/>
      <c r="AD690" s="114" t="s">
        <v>263</v>
      </c>
      <c r="AE690" s="583">
        <f>APRIL!AE690</f>
        <v>0</v>
      </c>
      <c r="AF690" s="583"/>
      <c r="AG690" s="584"/>
      <c r="AH690" s="21"/>
      <c r="AI690" s="21"/>
      <c r="AJ690" s="21"/>
      <c r="AK690" s="21"/>
      <c r="AL690" s="21"/>
      <c r="AM690" s="21"/>
    </row>
    <row r="691" spans="1:39" ht="12.75" customHeight="1" x14ac:dyDescent="0.2">
      <c r="A691" s="21"/>
      <c r="B691" s="490"/>
      <c r="C691" s="387">
        <v>0</v>
      </c>
      <c r="D691" s="492"/>
      <c r="E691" s="387">
        <v>0</v>
      </c>
      <c r="F691" s="492"/>
      <c r="G691" s="486">
        <v>0</v>
      </c>
      <c r="H691" s="61"/>
      <c r="I691" s="118"/>
      <c r="J691" s="118"/>
      <c r="K691" s="557" t="s">
        <v>132</v>
      </c>
      <c r="L691" s="558"/>
      <c r="M691" s="558"/>
      <c r="N691" s="558"/>
      <c r="O691" s="559">
        <f>SUM(O689:P690)</f>
        <v>0</v>
      </c>
      <c r="P691" s="559"/>
      <c r="Q691" s="48"/>
      <c r="R691" s="40"/>
      <c r="S691" s="40"/>
      <c r="T691" s="114" t="s">
        <v>208</v>
      </c>
      <c r="U691" s="528">
        <f>APRIL!U695</f>
        <v>0</v>
      </c>
      <c r="V691" s="528"/>
      <c r="W691" s="49"/>
      <c r="X691" s="21"/>
      <c r="Y691" s="114" t="s">
        <v>208</v>
      </c>
      <c r="Z691" s="528">
        <f>APRIL!Z695</f>
        <v>0</v>
      </c>
      <c r="AA691" s="528"/>
      <c r="AB691" s="49"/>
      <c r="AC691" s="40"/>
      <c r="AD691" s="114" t="s">
        <v>208</v>
      </c>
      <c r="AE691" s="528">
        <f>APRIL!AE695</f>
        <v>0</v>
      </c>
      <c r="AF691" s="528"/>
      <c r="AG691" s="49"/>
      <c r="AH691" s="21"/>
      <c r="AI691" s="21"/>
      <c r="AJ691" s="21"/>
      <c r="AK691" s="21"/>
      <c r="AL691" s="21"/>
      <c r="AM691" s="21"/>
    </row>
    <row r="692" spans="1:39" ht="12.75" customHeight="1" x14ac:dyDescent="0.2">
      <c r="A692" s="21"/>
      <c r="B692" s="490"/>
      <c r="C692" s="387">
        <v>0</v>
      </c>
      <c r="D692" s="492"/>
      <c r="E692" s="387">
        <v>0</v>
      </c>
      <c r="F692" s="492"/>
      <c r="G692" s="486">
        <v>0</v>
      </c>
      <c r="H692" s="61"/>
      <c r="I692" s="118"/>
      <c r="J692" s="118"/>
      <c r="K692" s="557" t="s">
        <v>133</v>
      </c>
      <c r="L692" s="558"/>
      <c r="M692" s="558"/>
      <c r="N692" s="558"/>
      <c r="O692" s="559">
        <f>K7</f>
        <v>0</v>
      </c>
      <c r="P692" s="559"/>
      <c r="Q692" s="48"/>
      <c r="R692" s="40"/>
      <c r="S692" s="40"/>
      <c r="T692" s="114" t="s">
        <v>209</v>
      </c>
      <c r="U692" s="527">
        <v>0</v>
      </c>
      <c r="V692" s="527"/>
      <c r="W692" s="49"/>
      <c r="X692" s="21"/>
      <c r="Y692" s="114" t="s">
        <v>209</v>
      </c>
      <c r="Z692" s="527">
        <v>0</v>
      </c>
      <c r="AA692" s="527"/>
      <c r="AB692" s="49"/>
      <c r="AC692" s="40"/>
      <c r="AD692" s="114" t="s">
        <v>209</v>
      </c>
      <c r="AE692" s="527">
        <v>0</v>
      </c>
      <c r="AF692" s="527"/>
      <c r="AG692" s="49"/>
      <c r="AH692" s="21"/>
      <c r="AI692" s="21"/>
      <c r="AJ692" s="21"/>
      <c r="AK692" s="21"/>
      <c r="AL692" s="21"/>
      <c r="AM692" s="21"/>
    </row>
    <row r="693" spans="1:39" ht="12.75" customHeight="1" x14ac:dyDescent="0.2">
      <c r="A693" s="21"/>
      <c r="B693" s="490"/>
      <c r="C693" s="387">
        <v>0</v>
      </c>
      <c r="D693" s="492"/>
      <c r="E693" s="387">
        <v>0</v>
      </c>
      <c r="F693" s="492"/>
      <c r="G693" s="486">
        <v>0</v>
      </c>
      <c r="H693" s="61"/>
      <c r="I693" s="118"/>
      <c r="J693" s="118"/>
      <c r="K693" s="557" t="s">
        <v>134</v>
      </c>
      <c r="L693" s="558"/>
      <c r="M693" s="558"/>
      <c r="N693" s="558"/>
      <c r="O693" s="562"/>
      <c r="P693" s="562"/>
      <c r="Q693" s="124" t="s">
        <v>192</v>
      </c>
      <c r="R693" s="40"/>
      <c r="S693" s="40"/>
      <c r="T693" s="114" t="s">
        <v>210</v>
      </c>
      <c r="U693" s="527">
        <v>0</v>
      </c>
      <c r="V693" s="527"/>
      <c r="W693" s="49"/>
      <c r="X693" s="21"/>
      <c r="Y693" s="114" t="s">
        <v>210</v>
      </c>
      <c r="Z693" s="527">
        <v>0</v>
      </c>
      <c r="AA693" s="527"/>
      <c r="AB693" s="49"/>
      <c r="AC693" s="40"/>
      <c r="AD693" s="114" t="s">
        <v>210</v>
      </c>
      <c r="AE693" s="527">
        <v>0</v>
      </c>
      <c r="AF693" s="527"/>
      <c r="AG693" s="49"/>
      <c r="AH693" s="21"/>
      <c r="AI693" s="21"/>
      <c r="AJ693" s="21"/>
      <c r="AK693" s="21"/>
      <c r="AL693" s="21"/>
      <c r="AM693" s="21"/>
    </row>
    <row r="694" spans="1:39" ht="12.75" customHeight="1" x14ac:dyDescent="0.2">
      <c r="A694" s="21"/>
      <c r="B694" s="490"/>
      <c r="C694" s="387">
        <v>0</v>
      </c>
      <c r="D694" s="492"/>
      <c r="E694" s="387">
        <v>0</v>
      </c>
      <c r="F694" s="492"/>
      <c r="G694" s="486">
        <v>0</v>
      </c>
      <c r="H694" s="61"/>
      <c r="I694" s="118"/>
      <c r="J694" s="118"/>
      <c r="K694" s="563" t="s">
        <v>154</v>
      </c>
      <c r="L694" s="564"/>
      <c r="M694" s="564"/>
      <c r="N694" s="564"/>
      <c r="O694" s="559">
        <f>SUM(O691-O692+O693)</f>
        <v>0</v>
      </c>
      <c r="P694" s="559"/>
      <c r="Q694" s="124"/>
      <c r="R694" s="40"/>
      <c r="S694" s="40"/>
      <c r="T694" s="114" t="s">
        <v>211</v>
      </c>
      <c r="U694" s="527">
        <v>0</v>
      </c>
      <c r="V694" s="527"/>
      <c r="W694" s="49"/>
      <c r="X694" s="21"/>
      <c r="Y694" s="114" t="s">
        <v>211</v>
      </c>
      <c r="Z694" s="527">
        <v>0</v>
      </c>
      <c r="AA694" s="527"/>
      <c r="AB694" s="49"/>
      <c r="AC694" s="40"/>
      <c r="AD694" s="114" t="s">
        <v>211</v>
      </c>
      <c r="AE694" s="527">
        <v>0</v>
      </c>
      <c r="AF694" s="527"/>
      <c r="AG694" s="49"/>
      <c r="AH694" s="21"/>
      <c r="AI694" s="21"/>
      <c r="AJ694" s="21"/>
      <c r="AK694" s="21"/>
      <c r="AL694" s="21"/>
      <c r="AM694" s="21"/>
    </row>
    <row r="695" spans="1:39" ht="12.75" customHeight="1" x14ac:dyDescent="0.2">
      <c r="A695" s="21"/>
      <c r="B695" s="490"/>
      <c r="C695" s="387">
        <v>0</v>
      </c>
      <c r="D695" s="492"/>
      <c r="E695" s="387">
        <v>0</v>
      </c>
      <c r="F695" s="492"/>
      <c r="G695" s="486">
        <v>0</v>
      </c>
      <c r="H695" s="61"/>
      <c r="I695" s="118"/>
      <c r="J695" s="118"/>
      <c r="K695" s="557"/>
      <c r="L695" s="558"/>
      <c r="M695" s="558"/>
      <c r="N695" s="558"/>
      <c r="O695" s="565"/>
      <c r="P695" s="565"/>
      <c r="Q695" s="124"/>
      <c r="R695" s="40"/>
      <c r="S695" s="40"/>
      <c r="T695" s="114" t="s">
        <v>222</v>
      </c>
      <c r="U695" s="528">
        <f>U691+U692+U693-U694</f>
        <v>0</v>
      </c>
      <c r="V695" s="528"/>
      <c r="W695" s="49"/>
      <c r="X695" s="21"/>
      <c r="Y695" s="114" t="s">
        <v>222</v>
      </c>
      <c r="Z695" s="528">
        <f>Z691+Z692+Z693-Z694</f>
        <v>0</v>
      </c>
      <c r="AA695" s="528"/>
      <c r="AB695" s="49"/>
      <c r="AC695" s="40"/>
      <c r="AD695" s="114" t="s">
        <v>222</v>
      </c>
      <c r="AE695" s="528">
        <f>AE691+AE692+AE693-AE694</f>
        <v>0</v>
      </c>
      <c r="AF695" s="528"/>
      <c r="AG695" s="49"/>
      <c r="AH695" s="21"/>
      <c r="AI695" s="21"/>
      <c r="AJ695" s="21"/>
      <c r="AK695" s="21"/>
      <c r="AL695" s="21"/>
      <c r="AM695" s="21"/>
    </row>
    <row r="696" spans="1:39" ht="12.75" customHeight="1" x14ac:dyDescent="0.2">
      <c r="A696" s="21"/>
      <c r="B696" s="490"/>
      <c r="C696" s="387">
        <v>0</v>
      </c>
      <c r="D696" s="492"/>
      <c r="E696" s="387">
        <v>0</v>
      </c>
      <c r="F696" s="492"/>
      <c r="G696" s="486">
        <v>0</v>
      </c>
      <c r="H696" s="61"/>
      <c r="I696" s="119"/>
      <c r="J696" s="118"/>
      <c r="K696" s="557"/>
      <c r="L696" s="558"/>
      <c r="M696" s="558"/>
      <c r="N696" s="558"/>
      <c r="O696" s="565"/>
      <c r="P696" s="565"/>
      <c r="Q696" s="124"/>
      <c r="R696" s="40"/>
      <c r="S696" s="40"/>
      <c r="T696" s="115"/>
      <c r="U696" s="52"/>
      <c r="V696" s="52"/>
      <c r="W696" s="49"/>
      <c r="X696" s="21"/>
      <c r="Y696" s="115"/>
      <c r="Z696" s="52"/>
      <c r="AA696" s="52"/>
      <c r="AB696" s="49"/>
      <c r="AC696" s="40"/>
      <c r="AD696" s="115"/>
      <c r="AE696" s="52"/>
      <c r="AF696" s="52"/>
      <c r="AG696" s="49"/>
      <c r="AH696" s="21"/>
      <c r="AI696" s="21"/>
      <c r="AJ696" s="21"/>
      <c r="AK696" s="21"/>
      <c r="AL696" s="21"/>
      <c r="AM696" s="21"/>
    </row>
    <row r="697" spans="1:39" ht="12.75" customHeight="1" x14ac:dyDescent="0.2">
      <c r="A697" s="21"/>
      <c r="B697" s="490"/>
      <c r="C697" s="387">
        <v>0</v>
      </c>
      <c r="D697" s="492"/>
      <c r="E697" s="387">
        <v>0</v>
      </c>
      <c r="F697" s="492"/>
      <c r="G697" s="486">
        <v>0</v>
      </c>
      <c r="H697" s="61"/>
      <c r="I697" s="119"/>
      <c r="J697" s="118"/>
      <c r="K697" s="563" t="s">
        <v>155</v>
      </c>
      <c r="L697" s="564"/>
      <c r="M697" s="564"/>
      <c r="N697" s="564"/>
      <c r="O697" s="562"/>
      <c r="P697" s="562"/>
      <c r="Q697" s="124"/>
      <c r="R697" s="40"/>
      <c r="S697" s="40"/>
      <c r="T697" s="115"/>
      <c r="U697" s="432"/>
      <c r="V697" s="52"/>
      <c r="W697" s="49"/>
      <c r="X697" s="21"/>
      <c r="Y697" s="115"/>
      <c r="Z697" s="52"/>
      <c r="AA697" s="52"/>
      <c r="AB697" s="49"/>
      <c r="AC697" s="40"/>
      <c r="AD697" s="115"/>
      <c r="AE697" s="52"/>
      <c r="AF697" s="52"/>
      <c r="AG697" s="49"/>
      <c r="AH697" s="21"/>
      <c r="AI697" s="21"/>
      <c r="AJ697" s="21"/>
      <c r="AK697" s="21"/>
      <c r="AL697" s="21"/>
      <c r="AM697" s="21"/>
    </row>
    <row r="698" spans="1:39" ht="12.75" customHeight="1" x14ac:dyDescent="0.2">
      <c r="A698" s="21"/>
      <c r="B698" s="490"/>
      <c r="C698" s="387">
        <v>0</v>
      </c>
      <c r="D698" s="492"/>
      <c r="E698" s="387">
        <v>0</v>
      </c>
      <c r="F698" s="492"/>
      <c r="G698" s="486">
        <v>0</v>
      </c>
      <c r="H698" s="61"/>
      <c r="I698" s="119"/>
      <c r="J698" s="118"/>
      <c r="K698" s="557" t="s">
        <v>283</v>
      </c>
      <c r="L698" s="558"/>
      <c r="M698" s="558"/>
      <c r="N698" s="558"/>
      <c r="O698" s="562"/>
      <c r="P698" s="562"/>
      <c r="Q698" s="48"/>
      <c r="R698" s="40"/>
      <c r="S698" s="40"/>
      <c r="T698" s="114" t="s">
        <v>248</v>
      </c>
      <c r="U698" s="583">
        <f>APRIL!U698</f>
        <v>0</v>
      </c>
      <c r="V698" s="583"/>
      <c r="W698" s="584"/>
      <c r="X698" s="21"/>
      <c r="Y698" s="114" t="s">
        <v>244</v>
      </c>
      <c r="Z698" s="583">
        <f>APRIL!Z698</f>
        <v>0</v>
      </c>
      <c r="AA698" s="583"/>
      <c r="AB698" s="584"/>
      <c r="AC698" s="40"/>
      <c r="AD698" s="114" t="s">
        <v>377</v>
      </c>
      <c r="AE698" s="583">
        <f>APRIL!AE698</f>
        <v>0</v>
      </c>
      <c r="AF698" s="583"/>
      <c r="AG698" s="584"/>
      <c r="AH698" s="21"/>
      <c r="AI698" s="21"/>
      <c r="AJ698" s="21"/>
      <c r="AK698" s="21"/>
      <c r="AL698" s="21"/>
      <c r="AM698" s="21"/>
    </row>
    <row r="699" spans="1:39" ht="12.75" customHeight="1" x14ac:dyDescent="0.2">
      <c r="A699" s="21"/>
      <c r="B699" s="490"/>
      <c r="C699" s="387">
        <v>0</v>
      </c>
      <c r="D699" s="492"/>
      <c r="E699" s="387">
        <v>0</v>
      </c>
      <c r="F699" s="492"/>
      <c r="G699" s="486">
        <v>0</v>
      </c>
      <c r="H699" s="61"/>
      <c r="I699" s="119"/>
      <c r="J699" s="118"/>
      <c r="K699" s="557" t="s">
        <v>266</v>
      </c>
      <c r="L699" s="558"/>
      <c r="M699" s="558"/>
      <c r="N699" s="558"/>
      <c r="O699" s="559">
        <f>H727</f>
        <v>0</v>
      </c>
      <c r="P699" s="559"/>
      <c r="Q699" s="124"/>
      <c r="R699" s="53" t="s">
        <v>234</v>
      </c>
      <c r="S699" s="53"/>
      <c r="T699" s="114" t="s">
        <v>207</v>
      </c>
      <c r="U699" s="583">
        <f>APRIL!U699</f>
        <v>0</v>
      </c>
      <c r="V699" s="583"/>
      <c r="W699" s="584"/>
      <c r="X699" s="21"/>
      <c r="Y699" s="114" t="s">
        <v>207</v>
      </c>
      <c r="Z699" s="583">
        <f>APRIL!Z699</f>
        <v>0</v>
      </c>
      <c r="AA699" s="583"/>
      <c r="AB699" s="584"/>
      <c r="AC699" s="53"/>
      <c r="AD699" s="114" t="s">
        <v>207</v>
      </c>
      <c r="AE699" s="583">
        <f>APRIL!AE699</f>
        <v>0</v>
      </c>
      <c r="AF699" s="583"/>
      <c r="AG699" s="584"/>
      <c r="AH699" s="21"/>
      <c r="AI699" s="21"/>
      <c r="AJ699" s="21"/>
      <c r="AK699" s="21"/>
      <c r="AL699" s="21"/>
      <c r="AM699" s="21"/>
    </row>
    <row r="700" spans="1:39" ht="12.75" customHeight="1" x14ac:dyDescent="0.2">
      <c r="A700" s="21"/>
      <c r="B700" s="490"/>
      <c r="C700" s="387">
        <v>0</v>
      </c>
      <c r="D700" s="492"/>
      <c r="E700" s="387">
        <v>0</v>
      </c>
      <c r="F700" s="492"/>
      <c r="G700" s="486">
        <v>0</v>
      </c>
      <c r="H700" s="61"/>
      <c r="I700" s="119"/>
      <c r="J700" s="118"/>
      <c r="K700" s="557" t="s">
        <v>134</v>
      </c>
      <c r="L700" s="558"/>
      <c r="M700" s="558"/>
      <c r="N700" s="558"/>
      <c r="O700" s="562"/>
      <c r="P700" s="562"/>
      <c r="Q700" s="124" t="s">
        <v>192</v>
      </c>
      <c r="R700" s="452">
        <f>SUM(E2-O701)</f>
        <v>0</v>
      </c>
      <c r="S700" s="54"/>
      <c r="T700" s="114" t="s">
        <v>263</v>
      </c>
      <c r="U700" s="583">
        <f>APRIL!U700</f>
        <v>0</v>
      </c>
      <c r="V700" s="583"/>
      <c r="W700" s="584"/>
      <c r="X700" s="21"/>
      <c r="Y700" s="114" t="s">
        <v>263</v>
      </c>
      <c r="Z700" s="583">
        <f>APRIL!Z700</f>
        <v>0</v>
      </c>
      <c r="AA700" s="583"/>
      <c r="AB700" s="584"/>
      <c r="AC700" s="54"/>
      <c r="AD700" s="114" t="s">
        <v>263</v>
      </c>
      <c r="AE700" s="583">
        <f>APRIL!AE700</f>
        <v>0</v>
      </c>
      <c r="AF700" s="583"/>
      <c r="AG700" s="584"/>
      <c r="AH700" s="21"/>
      <c r="AI700" s="21"/>
      <c r="AJ700" s="21"/>
      <c r="AK700" s="21"/>
      <c r="AL700" s="21"/>
      <c r="AM700" s="21"/>
    </row>
    <row r="701" spans="1:39" ht="12.75" customHeight="1" x14ac:dyDescent="0.2">
      <c r="A701" s="21"/>
      <c r="B701" s="490"/>
      <c r="C701" s="387">
        <v>0</v>
      </c>
      <c r="D701" s="492"/>
      <c r="E701" s="387">
        <v>0</v>
      </c>
      <c r="F701" s="492"/>
      <c r="G701" s="486">
        <v>0</v>
      </c>
      <c r="H701" s="61"/>
      <c r="I701" s="119"/>
      <c r="J701" s="118"/>
      <c r="K701" s="563" t="s">
        <v>398</v>
      </c>
      <c r="L701" s="564"/>
      <c r="M701" s="564"/>
      <c r="N701" s="564"/>
      <c r="O701" s="559">
        <f>SUM(O697-O699+O700+O698)</f>
        <v>0</v>
      </c>
      <c r="P701" s="559"/>
      <c r="Q701" s="48"/>
      <c r="R701" s="40"/>
      <c r="S701" s="40"/>
      <c r="T701" s="114" t="s">
        <v>208</v>
      </c>
      <c r="U701" s="528">
        <f>APRIL!U705</f>
        <v>0</v>
      </c>
      <c r="V701" s="528"/>
      <c r="W701" s="49"/>
      <c r="X701" s="21"/>
      <c r="Y701" s="114" t="s">
        <v>208</v>
      </c>
      <c r="Z701" s="528">
        <f>APRIL!Z705</f>
        <v>0</v>
      </c>
      <c r="AA701" s="528"/>
      <c r="AB701" s="49"/>
      <c r="AC701" s="40"/>
      <c r="AD701" s="114" t="s">
        <v>208</v>
      </c>
      <c r="AE701" s="528">
        <f>APRIL!AE705</f>
        <v>0</v>
      </c>
      <c r="AF701" s="528"/>
      <c r="AG701" s="49"/>
      <c r="AH701" s="21"/>
      <c r="AI701" s="21"/>
      <c r="AJ701" s="21"/>
      <c r="AK701" s="21"/>
      <c r="AL701" s="21"/>
      <c r="AM701" s="21"/>
    </row>
    <row r="702" spans="1:39" ht="12.75" customHeight="1" thickBot="1" x14ac:dyDescent="0.25">
      <c r="A702" s="21"/>
      <c r="B702" s="490"/>
      <c r="C702" s="387">
        <v>0</v>
      </c>
      <c r="D702" s="492"/>
      <c r="E702" s="387">
        <v>0</v>
      </c>
      <c r="F702" s="492"/>
      <c r="G702" s="486">
        <v>0</v>
      </c>
      <c r="H702" s="61"/>
      <c r="I702" s="119"/>
      <c r="J702" s="118"/>
      <c r="K702" s="566"/>
      <c r="L702" s="567"/>
      <c r="M702" s="567"/>
      <c r="N702" s="567"/>
      <c r="O702" s="568"/>
      <c r="P702" s="568"/>
      <c r="Q702" s="55"/>
      <c r="R702" s="40"/>
      <c r="S702" s="40"/>
      <c r="T702" s="114" t="s">
        <v>209</v>
      </c>
      <c r="U702" s="527">
        <v>0</v>
      </c>
      <c r="V702" s="527"/>
      <c r="W702" s="49"/>
      <c r="X702" s="21"/>
      <c r="Y702" s="114" t="s">
        <v>209</v>
      </c>
      <c r="Z702" s="527">
        <v>0</v>
      </c>
      <c r="AA702" s="527"/>
      <c r="AB702" s="49"/>
      <c r="AC702" s="40"/>
      <c r="AD702" s="114" t="s">
        <v>209</v>
      </c>
      <c r="AE702" s="527">
        <v>0</v>
      </c>
      <c r="AF702" s="527"/>
      <c r="AG702" s="49"/>
      <c r="AH702" s="21"/>
      <c r="AI702" s="21"/>
      <c r="AJ702" s="21"/>
      <c r="AK702" s="21"/>
      <c r="AL702" s="21"/>
      <c r="AM702" s="21"/>
    </row>
    <row r="703" spans="1:39" ht="12.75" customHeight="1" x14ac:dyDescent="0.2">
      <c r="A703" s="21"/>
      <c r="B703" s="490"/>
      <c r="C703" s="387">
        <v>0</v>
      </c>
      <c r="D703" s="492"/>
      <c r="E703" s="387">
        <v>0</v>
      </c>
      <c r="F703" s="492"/>
      <c r="G703" s="486">
        <v>0</v>
      </c>
      <c r="H703" s="61"/>
      <c r="I703" s="122"/>
      <c r="J703" s="123"/>
      <c r="K703" s="21"/>
      <c r="L703" s="21"/>
      <c r="M703" s="21"/>
      <c r="N703" s="21"/>
      <c r="O703" s="21"/>
      <c r="P703" s="21"/>
      <c r="Q703" s="21"/>
      <c r="R703" s="21"/>
      <c r="S703" s="21"/>
      <c r="T703" s="114" t="s">
        <v>210</v>
      </c>
      <c r="U703" s="527">
        <v>0</v>
      </c>
      <c r="V703" s="527"/>
      <c r="W703" s="49"/>
      <c r="X703" s="21"/>
      <c r="Y703" s="114" t="s">
        <v>210</v>
      </c>
      <c r="Z703" s="527">
        <v>0</v>
      </c>
      <c r="AA703" s="527"/>
      <c r="AB703" s="49"/>
      <c r="AC703" s="21"/>
      <c r="AD703" s="114" t="s">
        <v>210</v>
      </c>
      <c r="AE703" s="527">
        <v>0</v>
      </c>
      <c r="AF703" s="527"/>
      <c r="AG703" s="49"/>
      <c r="AH703" s="21"/>
      <c r="AI703" s="21"/>
      <c r="AJ703" s="21"/>
      <c r="AK703" s="21"/>
      <c r="AL703" s="21"/>
      <c r="AM703" s="21"/>
    </row>
    <row r="704" spans="1:39" ht="12.75" customHeight="1" x14ac:dyDescent="0.2">
      <c r="A704" s="21"/>
      <c r="B704" s="490"/>
      <c r="C704" s="387">
        <v>0</v>
      </c>
      <c r="D704" s="492"/>
      <c r="E704" s="387">
        <v>0</v>
      </c>
      <c r="F704" s="492"/>
      <c r="G704" s="486">
        <v>0</v>
      </c>
      <c r="H704" s="61"/>
      <c r="I704" s="122"/>
      <c r="J704" s="123"/>
      <c r="K704" s="21"/>
      <c r="L704" s="21"/>
      <c r="M704" s="21"/>
      <c r="N704" s="21"/>
      <c r="O704" s="21"/>
      <c r="P704" s="21"/>
      <c r="Q704" s="21"/>
      <c r="R704" s="21"/>
      <c r="S704" s="21"/>
      <c r="T704" s="114" t="s">
        <v>211</v>
      </c>
      <c r="U704" s="527">
        <v>0</v>
      </c>
      <c r="V704" s="527"/>
      <c r="W704" s="49"/>
      <c r="X704" s="21"/>
      <c r="Y704" s="114" t="s">
        <v>211</v>
      </c>
      <c r="Z704" s="527">
        <v>0</v>
      </c>
      <c r="AA704" s="527"/>
      <c r="AB704" s="49"/>
      <c r="AC704" s="21"/>
      <c r="AD704" s="114" t="s">
        <v>211</v>
      </c>
      <c r="AE704" s="527">
        <v>0</v>
      </c>
      <c r="AF704" s="527"/>
      <c r="AG704" s="49"/>
      <c r="AH704" s="21"/>
      <c r="AI704" s="21"/>
      <c r="AJ704" s="21"/>
      <c r="AK704" s="21"/>
      <c r="AL704" s="21"/>
      <c r="AM704" s="21"/>
    </row>
    <row r="705" spans="1:39" ht="12.75" customHeight="1" x14ac:dyDescent="0.2">
      <c r="A705" s="21"/>
      <c r="B705" s="490"/>
      <c r="C705" s="387">
        <v>0</v>
      </c>
      <c r="D705" s="492"/>
      <c r="E705" s="387">
        <v>0</v>
      </c>
      <c r="F705" s="492"/>
      <c r="G705" s="486">
        <v>0</v>
      </c>
      <c r="H705" s="61"/>
      <c r="I705" s="122"/>
      <c r="J705" s="123"/>
      <c r="K705" s="21"/>
      <c r="L705" s="21"/>
      <c r="M705" s="21"/>
      <c r="N705" s="21"/>
      <c r="O705" s="21"/>
      <c r="P705" s="21"/>
      <c r="Q705" s="21"/>
      <c r="R705" s="21"/>
      <c r="S705" s="21"/>
      <c r="T705" s="114" t="str">
        <f>T695</f>
        <v>AS OF 5/31</v>
      </c>
      <c r="U705" s="528">
        <f>U701+U702+U703-U704</f>
        <v>0</v>
      </c>
      <c r="V705" s="528"/>
      <c r="W705" s="49"/>
      <c r="X705" s="21"/>
      <c r="Y705" s="114" t="str">
        <f>Y695</f>
        <v>AS OF 5/31</v>
      </c>
      <c r="Z705" s="528">
        <f>Z701+Z702+Z703-Z704</f>
        <v>0</v>
      </c>
      <c r="AA705" s="528"/>
      <c r="AB705" s="49"/>
      <c r="AC705" s="21"/>
      <c r="AD705" s="114" t="str">
        <f>AD695</f>
        <v>AS OF 5/31</v>
      </c>
      <c r="AE705" s="528">
        <f>AE701+AE702+AE703-AE704</f>
        <v>0</v>
      </c>
      <c r="AF705" s="528"/>
      <c r="AG705" s="49"/>
      <c r="AH705" s="21"/>
      <c r="AI705" s="21"/>
      <c r="AJ705" s="21"/>
      <c r="AK705" s="21"/>
      <c r="AL705" s="21"/>
      <c r="AM705" s="21"/>
    </row>
    <row r="706" spans="1:39" ht="12.75" customHeight="1" x14ac:dyDescent="0.2">
      <c r="A706" s="21"/>
      <c r="B706" s="490"/>
      <c r="C706" s="387">
        <v>0</v>
      </c>
      <c r="D706" s="492"/>
      <c r="E706" s="387">
        <v>0</v>
      </c>
      <c r="F706" s="492"/>
      <c r="G706" s="486">
        <v>0</v>
      </c>
      <c r="H706" s="61"/>
      <c r="I706" s="122"/>
      <c r="J706" s="123"/>
      <c r="K706" s="21"/>
      <c r="L706" s="21"/>
      <c r="M706" s="21"/>
      <c r="N706" s="21"/>
      <c r="O706" s="21"/>
      <c r="P706" s="21"/>
      <c r="Q706" s="21"/>
      <c r="R706" s="21"/>
      <c r="S706" s="21"/>
      <c r="T706" s="115"/>
      <c r="U706" s="52"/>
      <c r="V706" s="52"/>
      <c r="W706" s="49"/>
      <c r="X706" s="21"/>
      <c r="Y706" s="115"/>
      <c r="Z706" s="52"/>
      <c r="AA706" s="52"/>
      <c r="AB706" s="49"/>
      <c r="AC706" s="21"/>
      <c r="AD706" s="115"/>
      <c r="AE706" s="52"/>
      <c r="AF706" s="52"/>
      <c r="AG706" s="49"/>
      <c r="AH706" s="21"/>
      <c r="AI706" s="21"/>
      <c r="AJ706" s="21"/>
      <c r="AK706" s="21"/>
      <c r="AL706" s="21"/>
      <c r="AM706" s="21"/>
    </row>
    <row r="707" spans="1:39" ht="12.75" customHeight="1" x14ac:dyDescent="0.2">
      <c r="A707" s="21"/>
      <c r="B707" s="490"/>
      <c r="C707" s="387">
        <v>0</v>
      </c>
      <c r="D707" s="492"/>
      <c r="E707" s="387">
        <v>0</v>
      </c>
      <c r="F707" s="492"/>
      <c r="G707" s="486">
        <v>0</v>
      </c>
      <c r="H707" s="61"/>
      <c r="I707" s="122"/>
      <c r="J707" s="123"/>
      <c r="K707" s="21"/>
      <c r="L707" s="21"/>
      <c r="M707" s="21"/>
      <c r="N707" s="21"/>
      <c r="O707" s="21"/>
      <c r="P707" s="21"/>
      <c r="Q707" s="21"/>
      <c r="R707" s="21"/>
      <c r="S707" s="21"/>
      <c r="T707" s="115"/>
      <c r="U707" s="52"/>
      <c r="V707" s="52"/>
      <c r="W707" s="49"/>
      <c r="X707" s="21"/>
      <c r="Y707" s="115"/>
      <c r="Z707" s="52"/>
      <c r="AA707" s="52"/>
      <c r="AB707" s="49"/>
      <c r="AC707" s="21"/>
      <c r="AD707" s="115"/>
      <c r="AE707" s="52"/>
      <c r="AF707" s="52"/>
      <c r="AG707" s="49"/>
      <c r="AH707" s="21"/>
      <c r="AI707" s="21"/>
      <c r="AJ707" s="21"/>
      <c r="AK707" s="21"/>
      <c r="AL707" s="21"/>
      <c r="AM707" s="21"/>
    </row>
    <row r="708" spans="1:39" ht="12.75" customHeight="1" x14ac:dyDescent="0.2">
      <c r="A708" s="21"/>
      <c r="B708" s="490"/>
      <c r="C708" s="387">
        <v>0</v>
      </c>
      <c r="D708" s="492"/>
      <c r="E708" s="387">
        <v>0</v>
      </c>
      <c r="F708" s="492"/>
      <c r="G708" s="486">
        <v>0</v>
      </c>
      <c r="H708" s="61"/>
      <c r="I708" s="122"/>
      <c r="J708" s="123"/>
      <c r="K708" s="21"/>
      <c r="L708" s="21"/>
      <c r="M708" s="21"/>
      <c r="N708" s="21"/>
      <c r="O708" s="21"/>
      <c r="P708" s="21"/>
      <c r="Q708" s="21"/>
      <c r="R708" s="21"/>
      <c r="S708" s="21"/>
      <c r="T708" s="114" t="s">
        <v>249</v>
      </c>
      <c r="U708" s="583">
        <f>APRIL!U708</f>
        <v>0</v>
      </c>
      <c r="V708" s="583"/>
      <c r="W708" s="584"/>
      <c r="X708" s="21"/>
      <c r="Y708" s="114" t="s">
        <v>245</v>
      </c>
      <c r="Z708" s="583">
        <f>APRIL!Z708</f>
        <v>0</v>
      </c>
      <c r="AA708" s="583"/>
      <c r="AB708" s="584"/>
      <c r="AC708" s="21"/>
      <c r="AD708" s="114" t="s">
        <v>378</v>
      </c>
      <c r="AE708" s="583">
        <f>APRIL!AE708</f>
        <v>0</v>
      </c>
      <c r="AF708" s="583"/>
      <c r="AG708" s="584"/>
      <c r="AH708" s="21"/>
      <c r="AI708" s="21"/>
      <c r="AJ708" s="21"/>
      <c r="AK708" s="21"/>
      <c r="AL708" s="21"/>
      <c r="AM708" s="21"/>
    </row>
    <row r="709" spans="1:39" ht="12.75" customHeight="1" x14ac:dyDescent="0.2">
      <c r="A709" s="21"/>
      <c r="B709" s="490"/>
      <c r="C709" s="387">
        <v>0</v>
      </c>
      <c r="D709" s="492"/>
      <c r="E709" s="387">
        <v>0</v>
      </c>
      <c r="F709" s="492"/>
      <c r="G709" s="486">
        <v>0</v>
      </c>
      <c r="H709" s="61"/>
      <c r="I709" s="122"/>
      <c r="J709" s="123"/>
      <c r="K709" s="21"/>
      <c r="L709" s="21"/>
      <c r="M709" s="21"/>
      <c r="N709" s="21"/>
      <c r="O709" s="21"/>
      <c r="P709" s="21"/>
      <c r="Q709" s="21"/>
      <c r="R709" s="21"/>
      <c r="S709" s="21"/>
      <c r="T709" s="114" t="s">
        <v>207</v>
      </c>
      <c r="U709" s="583">
        <f>APRIL!U709</f>
        <v>0</v>
      </c>
      <c r="V709" s="583"/>
      <c r="W709" s="584"/>
      <c r="X709" s="21"/>
      <c r="Y709" s="114" t="s">
        <v>207</v>
      </c>
      <c r="Z709" s="583">
        <f>APRIL!Z709</f>
        <v>0</v>
      </c>
      <c r="AA709" s="583"/>
      <c r="AB709" s="584"/>
      <c r="AC709" s="21"/>
      <c r="AD709" s="114" t="s">
        <v>207</v>
      </c>
      <c r="AE709" s="583">
        <f>APRIL!AE709</f>
        <v>0</v>
      </c>
      <c r="AF709" s="583"/>
      <c r="AG709" s="584"/>
      <c r="AH709" s="21"/>
      <c r="AI709" s="21"/>
      <c r="AJ709" s="21"/>
      <c r="AK709" s="21"/>
      <c r="AL709" s="21"/>
      <c r="AM709" s="21"/>
    </row>
    <row r="710" spans="1:39" ht="12.75" customHeight="1" x14ac:dyDescent="0.2">
      <c r="A710" s="21"/>
      <c r="B710" s="490"/>
      <c r="C710" s="387">
        <v>0</v>
      </c>
      <c r="D710" s="492"/>
      <c r="E710" s="387">
        <v>0</v>
      </c>
      <c r="F710" s="492"/>
      <c r="G710" s="486">
        <v>0</v>
      </c>
      <c r="H710" s="61"/>
      <c r="I710" s="122"/>
      <c r="J710" s="123"/>
      <c r="K710" s="123"/>
      <c r="L710" s="123"/>
      <c r="M710" s="60"/>
      <c r="N710" s="21"/>
      <c r="O710" s="21"/>
      <c r="P710" s="21"/>
      <c r="Q710" s="21"/>
      <c r="R710" s="21"/>
      <c r="S710" s="21"/>
      <c r="T710" s="114" t="s">
        <v>263</v>
      </c>
      <c r="U710" s="583">
        <f>APRIL!U710</f>
        <v>0</v>
      </c>
      <c r="V710" s="583"/>
      <c r="W710" s="584"/>
      <c r="X710" s="21"/>
      <c r="Y710" s="114" t="s">
        <v>263</v>
      </c>
      <c r="Z710" s="583">
        <f>APRIL!Z710</f>
        <v>0</v>
      </c>
      <c r="AA710" s="583"/>
      <c r="AB710" s="584"/>
      <c r="AC710" s="21"/>
      <c r="AD710" s="114" t="s">
        <v>263</v>
      </c>
      <c r="AE710" s="583">
        <f>APRIL!AE710</f>
        <v>0</v>
      </c>
      <c r="AF710" s="583"/>
      <c r="AG710" s="584"/>
      <c r="AH710" s="21"/>
      <c r="AI710" s="21"/>
      <c r="AJ710" s="21"/>
      <c r="AK710" s="21"/>
      <c r="AL710" s="21"/>
      <c r="AM710" s="21"/>
    </row>
    <row r="711" spans="1:39" ht="12.75" customHeight="1" x14ac:dyDescent="0.2">
      <c r="A711" s="21"/>
      <c r="B711" s="490"/>
      <c r="C711" s="387">
        <v>0</v>
      </c>
      <c r="D711" s="492"/>
      <c r="E711" s="387">
        <v>0</v>
      </c>
      <c r="F711" s="492"/>
      <c r="G711" s="486">
        <v>0</v>
      </c>
      <c r="H711" s="61"/>
      <c r="I711" s="122"/>
      <c r="J711" s="123"/>
      <c r="K711" s="123"/>
      <c r="L711" s="123"/>
      <c r="M711" s="60"/>
      <c r="N711" s="21"/>
      <c r="O711" s="21"/>
      <c r="P711" s="21"/>
      <c r="Q711" s="21"/>
      <c r="R711" s="21"/>
      <c r="S711" s="21"/>
      <c r="T711" s="114" t="s">
        <v>208</v>
      </c>
      <c r="U711" s="528">
        <f>APRIL!U715</f>
        <v>0</v>
      </c>
      <c r="V711" s="528"/>
      <c r="W711" s="49"/>
      <c r="X711" s="21"/>
      <c r="Y711" s="114" t="s">
        <v>208</v>
      </c>
      <c r="Z711" s="528">
        <f>APRIL!Z715</f>
        <v>0</v>
      </c>
      <c r="AA711" s="528"/>
      <c r="AB711" s="49"/>
      <c r="AC711" s="21"/>
      <c r="AD711" s="114" t="s">
        <v>208</v>
      </c>
      <c r="AE711" s="528">
        <f>APRIL!AE715</f>
        <v>0</v>
      </c>
      <c r="AF711" s="528"/>
      <c r="AG711" s="49"/>
      <c r="AH711" s="21"/>
      <c r="AI711" s="21"/>
      <c r="AJ711" s="21"/>
      <c r="AK711" s="21"/>
      <c r="AL711" s="21"/>
      <c r="AM711" s="21"/>
    </row>
    <row r="712" spans="1:39" ht="12.75" customHeight="1" x14ac:dyDescent="0.2">
      <c r="A712" s="21"/>
      <c r="B712" s="490"/>
      <c r="C712" s="387">
        <v>0</v>
      </c>
      <c r="D712" s="492"/>
      <c r="E712" s="387">
        <v>0</v>
      </c>
      <c r="F712" s="492"/>
      <c r="G712" s="486">
        <v>0</v>
      </c>
      <c r="H712" s="61"/>
      <c r="I712" s="122"/>
      <c r="J712" s="123"/>
      <c r="K712" s="123"/>
      <c r="L712" s="123"/>
      <c r="M712" s="60"/>
      <c r="N712" s="21"/>
      <c r="O712" s="21"/>
      <c r="P712" s="21"/>
      <c r="Q712" s="21"/>
      <c r="R712" s="21"/>
      <c r="S712" s="21"/>
      <c r="T712" s="114" t="s">
        <v>209</v>
      </c>
      <c r="U712" s="527">
        <v>0</v>
      </c>
      <c r="V712" s="527"/>
      <c r="W712" s="49"/>
      <c r="X712" s="21"/>
      <c r="Y712" s="114" t="s">
        <v>209</v>
      </c>
      <c r="Z712" s="527">
        <v>0</v>
      </c>
      <c r="AA712" s="527"/>
      <c r="AB712" s="49"/>
      <c r="AC712" s="21"/>
      <c r="AD712" s="114" t="s">
        <v>209</v>
      </c>
      <c r="AE712" s="527">
        <v>0</v>
      </c>
      <c r="AF712" s="527"/>
      <c r="AG712" s="49"/>
      <c r="AH712" s="21"/>
      <c r="AI712" s="21"/>
      <c r="AJ712" s="21"/>
      <c r="AK712" s="21"/>
      <c r="AL712" s="21"/>
      <c r="AM712" s="21"/>
    </row>
    <row r="713" spans="1:39" ht="12.75" customHeight="1" x14ac:dyDescent="0.2">
      <c r="A713" s="21"/>
      <c r="B713" s="490"/>
      <c r="C713" s="387">
        <v>0</v>
      </c>
      <c r="D713" s="492"/>
      <c r="E713" s="387">
        <v>0</v>
      </c>
      <c r="F713" s="492"/>
      <c r="G713" s="486">
        <v>0</v>
      </c>
      <c r="H713" s="61"/>
      <c r="I713" s="122"/>
      <c r="J713" s="123"/>
      <c r="K713" s="123"/>
      <c r="L713" s="123"/>
      <c r="M713" s="60"/>
      <c r="N713" s="21"/>
      <c r="O713" s="21"/>
      <c r="P713" s="21"/>
      <c r="Q713" s="21"/>
      <c r="R713" s="21"/>
      <c r="S713" s="21"/>
      <c r="T713" s="114" t="s">
        <v>210</v>
      </c>
      <c r="U713" s="527">
        <v>0</v>
      </c>
      <c r="V713" s="527"/>
      <c r="W713" s="49"/>
      <c r="X713" s="21"/>
      <c r="Y713" s="114" t="s">
        <v>210</v>
      </c>
      <c r="Z713" s="527">
        <v>0</v>
      </c>
      <c r="AA713" s="527"/>
      <c r="AB713" s="49"/>
      <c r="AC713" s="21"/>
      <c r="AD713" s="114" t="s">
        <v>210</v>
      </c>
      <c r="AE713" s="527">
        <v>0</v>
      </c>
      <c r="AF713" s="527"/>
      <c r="AG713" s="49"/>
      <c r="AH713" s="21"/>
      <c r="AI713" s="21"/>
      <c r="AJ713" s="21"/>
      <c r="AK713" s="21"/>
      <c r="AL713" s="21"/>
      <c r="AM713" s="21"/>
    </row>
    <row r="714" spans="1:39" ht="12.75" customHeight="1" x14ac:dyDescent="0.2">
      <c r="A714" s="21"/>
      <c r="B714" s="490"/>
      <c r="C714" s="387">
        <v>0</v>
      </c>
      <c r="D714" s="492"/>
      <c r="E714" s="387">
        <v>0</v>
      </c>
      <c r="F714" s="492"/>
      <c r="G714" s="486">
        <v>0</v>
      </c>
      <c r="H714" s="61"/>
      <c r="I714" s="122"/>
      <c r="J714" s="123"/>
      <c r="K714" s="123"/>
      <c r="L714" s="123"/>
      <c r="M714" s="60"/>
      <c r="N714" s="21"/>
      <c r="O714" s="21"/>
      <c r="P714" s="21"/>
      <c r="Q714" s="21"/>
      <c r="R714" s="21"/>
      <c r="S714" s="21"/>
      <c r="T714" s="114" t="s">
        <v>211</v>
      </c>
      <c r="U714" s="527">
        <v>0</v>
      </c>
      <c r="V714" s="527"/>
      <c r="W714" s="49"/>
      <c r="X714" s="21"/>
      <c r="Y714" s="114" t="s">
        <v>211</v>
      </c>
      <c r="Z714" s="527">
        <v>0</v>
      </c>
      <c r="AA714" s="527"/>
      <c r="AB714" s="49"/>
      <c r="AC714" s="21"/>
      <c r="AD714" s="114" t="s">
        <v>211</v>
      </c>
      <c r="AE714" s="527">
        <v>0</v>
      </c>
      <c r="AF714" s="527"/>
      <c r="AG714" s="49"/>
      <c r="AH714" s="21"/>
      <c r="AI714" s="21"/>
      <c r="AJ714" s="21"/>
      <c r="AK714" s="21"/>
      <c r="AL714" s="21"/>
      <c r="AM714" s="21"/>
    </row>
    <row r="715" spans="1:39" ht="12.75" customHeight="1" x14ac:dyDescent="0.2">
      <c r="A715" s="21"/>
      <c r="B715" s="490"/>
      <c r="C715" s="387">
        <v>0</v>
      </c>
      <c r="D715" s="492"/>
      <c r="E715" s="387">
        <v>0</v>
      </c>
      <c r="F715" s="492"/>
      <c r="G715" s="486">
        <v>0</v>
      </c>
      <c r="H715" s="61"/>
      <c r="I715" s="122"/>
      <c r="J715" s="123"/>
      <c r="K715" s="123"/>
      <c r="L715" s="123"/>
      <c r="M715" s="60"/>
      <c r="N715" s="21"/>
      <c r="O715" s="21"/>
      <c r="P715" s="21"/>
      <c r="Q715" s="21"/>
      <c r="R715" s="21"/>
      <c r="S715" s="21"/>
      <c r="T715" s="114" t="str">
        <f>T705</f>
        <v>AS OF 5/31</v>
      </c>
      <c r="U715" s="528">
        <f>U711+U712+U713-U714</f>
        <v>0</v>
      </c>
      <c r="V715" s="528"/>
      <c r="W715" s="49"/>
      <c r="X715" s="21"/>
      <c r="Y715" s="114" t="str">
        <f>Y705</f>
        <v>AS OF 5/31</v>
      </c>
      <c r="Z715" s="528">
        <f>Z711+Z712+Z713-Z714</f>
        <v>0</v>
      </c>
      <c r="AA715" s="528"/>
      <c r="AB715" s="49"/>
      <c r="AC715" s="21"/>
      <c r="AD715" s="114" t="str">
        <f>AD705</f>
        <v>AS OF 5/31</v>
      </c>
      <c r="AE715" s="528">
        <f>AE711+AE712+AE713-AE714</f>
        <v>0</v>
      </c>
      <c r="AF715" s="528"/>
      <c r="AG715" s="49"/>
      <c r="AH715" s="21"/>
      <c r="AI715" s="21"/>
      <c r="AJ715" s="21"/>
      <c r="AK715" s="21"/>
      <c r="AL715" s="21"/>
      <c r="AM715" s="21"/>
    </row>
    <row r="716" spans="1:39" ht="12.75" customHeight="1" x14ac:dyDescent="0.2">
      <c r="A716" s="21"/>
      <c r="B716" s="490"/>
      <c r="C716" s="387">
        <v>0</v>
      </c>
      <c r="D716" s="492"/>
      <c r="E716" s="387">
        <v>0</v>
      </c>
      <c r="F716" s="492"/>
      <c r="G716" s="486">
        <v>0</v>
      </c>
      <c r="H716" s="61"/>
      <c r="I716" s="122"/>
      <c r="J716" s="123"/>
      <c r="K716" s="123"/>
      <c r="L716" s="123"/>
      <c r="M716" s="60"/>
      <c r="N716" s="21"/>
      <c r="O716" s="21"/>
      <c r="P716" s="21"/>
      <c r="Q716" s="21"/>
      <c r="R716" s="21"/>
      <c r="S716" s="21"/>
      <c r="T716" s="115"/>
      <c r="U716" s="52"/>
      <c r="V716" s="52"/>
      <c r="W716" s="49"/>
      <c r="X716" s="21"/>
      <c r="Y716" s="115"/>
      <c r="Z716" s="52"/>
      <c r="AA716" s="52"/>
      <c r="AB716" s="49"/>
      <c r="AC716" s="21"/>
      <c r="AD716" s="115"/>
      <c r="AE716" s="52"/>
      <c r="AF716" s="52"/>
      <c r="AG716" s="49"/>
      <c r="AH716" s="21"/>
      <c r="AI716" s="21"/>
      <c r="AJ716" s="21"/>
      <c r="AK716" s="21"/>
      <c r="AL716" s="21"/>
      <c r="AM716" s="21"/>
    </row>
    <row r="717" spans="1:39" ht="12.75" customHeight="1" x14ac:dyDescent="0.2">
      <c r="A717" s="21"/>
      <c r="B717" s="490"/>
      <c r="C717" s="387">
        <v>0</v>
      </c>
      <c r="D717" s="492"/>
      <c r="E717" s="387">
        <v>0</v>
      </c>
      <c r="F717" s="492"/>
      <c r="G717" s="486">
        <v>0</v>
      </c>
      <c r="H717" s="61"/>
      <c r="I717" s="122"/>
      <c r="J717" s="123"/>
      <c r="K717" s="123"/>
      <c r="L717" s="123"/>
      <c r="M717" s="60"/>
      <c r="N717" s="21"/>
      <c r="O717" s="21"/>
      <c r="P717" s="21"/>
      <c r="Q717" s="21"/>
      <c r="R717" s="21"/>
      <c r="S717" s="21"/>
      <c r="T717" s="115"/>
      <c r="U717" s="52"/>
      <c r="V717" s="52"/>
      <c r="W717" s="49"/>
      <c r="X717" s="21"/>
      <c r="Y717" s="115"/>
      <c r="Z717" s="52"/>
      <c r="AA717" s="52"/>
      <c r="AB717" s="49"/>
      <c r="AC717" s="21"/>
      <c r="AD717" s="115"/>
      <c r="AE717" s="52"/>
      <c r="AF717" s="52"/>
      <c r="AG717" s="49"/>
      <c r="AH717" s="21"/>
      <c r="AI717" s="21"/>
      <c r="AJ717" s="21"/>
      <c r="AK717" s="21"/>
      <c r="AL717" s="21"/>
      <c r="AM717" s="21"/>
    </row>
    <row r="718" spans="1:39" ht="12.75" customHeight="1" x14ac:dyDescent="0.2">
      <c r="A718" s="21"/>
      <c r="B718" s="490"/>
      <c r="C718" s="387">
        <v>0</v>
      </c>
      <c r="D718" s="492"/>
      <c r="E718" s="387">
        <v>0</v>
      </c>
      <c r="F718" s="492"/>
      <c r="G718" s="486">
        <v>0</v>
      </c>
      <c r="H718" s="61"/>
      <c r="I718" s="122"/>
      <c r="J718" s="398"/>
      <c r="K718" s="123"/>
      <c r="L718" s="123"/>
      <c r="M718" s="60"/>
      <c r="N718" s="21"/>
      <c r="O718" s="21"/>
      <c r="P718" s="21"/>
      <c r="Q718" s="21"/>
      <c r="R718" s="21"/>
      <c r="S718" s="21"/>
      <c r="T718" s="114" t="s">
        <v>250</v>
      </c>
      <c r="U718" s="583">
        <f>APRIL!U718</f>
        <v>0</v>
      </c>
      <c r="V718" s="583"/>
      <c r="W718" s="584"/>
      <c r="X718" s="21"/>
      <c r="Y718" s="114" t="s">
        <v>246</v>
      </c>
      <c r="Z718" s="583">
        <f>APRIL!Z718</f>
        <v>0</v>
      </c>
      <c r="AA718" s="583"/>
      <c r="AB718" s="584"/>
      <c r="AC718" s="21"/>
      <c r="AD718" s="114" t="s">
        <v>443</v>
      </c>
      <c r="AE718" s="583">
        <f>APRIL!AE718</f>
        <v>0</v>
      </c>
      <c r="AF718" s="583"/>
      <c r="AG718" s="584"/>
      <c r="AH718" s="21"/>
      <c r="AI718" s="21"/>
      <c r="AJ718" s="21"/>
      <c r="AK718" s="21"/>
      <c r="AL718" s="21"/>
      <c r="AM718" s="21"/>
    </row>
    <row r="719" spans="1:39" ht="12.75" customHeight="1" x14ac:dyDescent="0.2">
      <c r="A719" s="21"/>
      <c r="B719" s="490"/>
      <c r="C719" s="387">
        <v>0</v>
      </c>
      <c r="D719" s="492"/>
      <c r="E719" s="387">
        <v>0</v>
      </c>
      <c r="F719" s="492"/>
      <c r="G719" s="486">
        <v>0</v>
      </c>
      <c r="H719" s="61"/>
      <c r="I719" s="122"/>
      <c r="J719" s="123"/>
      <c r="K719" s="123"/>
      <c r="L719" s="123"/>
      <c r="M719" s="60"/>
      <c r="N719" s="21"/>
      <c r="O719" s="21"/>
      <c r="P719" s="21"/>
      <c r="Q719" s="21"/>
      <c r="R719" s="21"/>
      <c r="S719" s="21"/>
      <c r="T719" s="114" t="s">
        <v>207</v>
      </c>
      <c r="U719" s="583">
        <f>APRIL!U719</f>
        <v>0</v>
      </c>
      <c r="V719" s="583"/>
      <c r="W719" s="584"/>
      <c r="X719" s="21"/>
      <c r="Y719" s="114" t="s">
        <v>207</v>
      </c>
      <c r="Z719" s="583">
        <f>APRIL!Z719</f>
        <v>0</v>
      </c>
      <c r="AA719" s="583"/>
      <c r="AB719" s="584"/>
      <c r="AC719" s="21"/>
      <c r="AD719" s="114" t="s">
        <v>207</v>
      </c>
      <c r="AE719" s="583">
        <f>APRIL!AE719</f>
        <v>0</v>
      </c>
      <c r="AF719" s="583"/>
      <c r="AG719" s="584"/>
      <c r="AH719" s="21"/>
      <c r="AI719" s="21"/>
      <c r="AJ719" s="21"/>
      <c r="AK719" s="21"/>
      <c r="AL719" s="21"/>
      <c r="AM719" s="21"/>
    </row>
    <row r="720" spans="1:39" ht="12.75" customHeight="1" x14ac:dyDescent="0.2">
      <c r="A720" s="21"/>
      <c r="B720" s="490"/>
      <c r="C720" s="387">
        <v>0</v>
      </c>
      <c r="D720" s="492"/>
      <c r="E720" s="387">
        <v>0</v>
      </c>
      <c r="F720" s="492"/>
      <c r="G720" s="486">
        <v>0</v>
      </c>
      <c r="H720" s="61"/>
      <c r="I720" s="122"/>
      <c r="J720" s="123"/>
      <c r="K720" s="123"/>
      <c r="L720" s="123"/>
      <c r="M720" s="60"/>
      <c r="N720" s="21"/>
      <c r="O720" s="21"/>
      <c r="P720" s="21"/>
      <c r="Q720" s="21"/>
      <c r="R720" s="21"/>
      <c r="S720" s="21"/>
      <c r="T720" s="114" t="s">
        <v>263</v>
      </c>
      <c r="U720" s="583">
        <f>APRIL!U720</f>
        <v>0</v>
      </c>
      <c r="V720" s="583"/>
      <c r="W720" s="584"/>
      <c r="X720" s="21"/>
      <c r="Y720" s="114" t="s">
        <v>263</v>
      </c>
      <c r="Z720" s="583">
        <f>APRIL!Z720</f>
        <v>0</v>
      </c>
      <c r="AA720" s="583"/>
      <c r="AB720" s="584"/>
      <c r="AC720" s="21"/>
      <c r="AD720" s="114" t="s">
        <v>263</v>
      </c>
      <c r="AE720" s="583">
        <f>APRIL!AE720</f>
        <v>0</v>
      </c>
      <c r="AF720" s="583"/>
      <c r="AG720" s="584"/>
      <c r="AH720" s="21"/>
      <c r="AI720" s="21"/>
      <c r="AJ720" s="21"/>
      <c r="AK720" s="21"/>
      <c r="AL720" s="21"/>
      <c r="AM720" s="21"/>
    </row>
    <row r="721" spans="1:40" ht="12.75" customHeight="1" x14ac:dyDescent="0.2">
      <c r="A721" s="21"/>
      <c r="B721" s="490"/>
      <c r="C721" s="387">
        <v>0</v>
      </c>
      <c r="D721" s="492"/>
      <c r="E721" s="387">
        <v>0</v>
      </c>
      <c r="F721" s="492"/>
      <c r="G721" s="486">
        <v>0</v>
      </c>
      <c r="H721" s="61"/>
      <c r="I721" s="122"/>
      <c r="J721" s="123"/>
      <c r="K721" s="123"/>
      <c r="L721" s="123"/>
      <c r="M721" s="60"/>
      <c r="N721" s="21"/>
      <c r="O721" s="21"/>
      <c r="P721" s="21"/>
      <c r="Q721" s="21"/>
      <c r="R721" s="21"/>
      <c r="S721" s="21"/>
      <c r="T721" s="114" t="s">
        <v>208</v>
      </c>
      <c r="U721" s="528">
        <f>APRIL!U725</f>
        <v>0</v>
      </c>
      <c r="V721" s="528"/>
      <c r="W721" s="49"/>
      <c r="X721" s="21"/>
      <c r="Y721" s="114" t="s">
        <v>208</v>
      </c>
      <c r="Z721" s="528">
        <f>APRIL!Z725</f>
        <v>0</v>
      </c>
      <c r="AA721" s="528"/>
      <c r="AB721" s="49"/>
      <c r="AC721" s="21"/>
      <c r="AD721" s="114" t="s">
        <v>208</v>
      </c>
      <c r="AE721" s="528">
        <f>APRIL!AE725</f>
        <v>0</v>
      </c>
      <c r="AF721" s="528"/>
      <c r="AG721" s="49"/>
      <c r="AH721" s="21"/>
      <c r="AI721" s="21"/>
      <c r="AJ721" s="21"/>
      <c r="AK721" s="21"/>
      <c r="AL721" s="21"/>
      <c r="AM721" s="21"/>
    </row>
    <row r="722" spans="1:40" ht="12.75" customHeight="1" x14ac:dyDescent="0.2">
      <c r="A722" s="21"/>
      <c r="B722" s="490"/>
      <c r="C722" s="387">
        <v>0</v>
      </c>
      <c r="D722" s="492"/>
      <c r="E722" s="387">
        <v>0</v>
      </c>
      <c r="F722" s="492"/>
      <c r="G722" s="486">
        <v>0</v>
      </c>
      <c r="H722" s="61"/>
      <c r="I722" s="122"/>
      <c r="J722" s="123"/>
      <c r="K722" s="123"/>
      <c r="L722" s="123"/>
      <c r="M722" s="60"/>
      <c r="N722" s="21"/>
      <c r="O722" s="21"/>
      <c r="P722" s="21"/>
      <c r="Q722" s="21"/>
      <c r="R722" s="21"/>
      <c r="S722" s="21"/>
      <c r="T722" s="114" t="s">
        <v>209</v>
      </c>
      <c r="U722" s="527">
        <v>0</v>
      </c>
      <c r="V722" s="527"/>
      <c r="W722" s="49"/>
      <c r="X722" s="21"/>
      <c r="Y722" s="114" t="s">
        <v>209</v>
      </c>
      <c r="Z722" s="527">
        <v>0</v>
      </c>
      <c r="AA722" s="527"/>
      <c r="AB722" s="49"/>
      <c r="AC722" s="21"/>
      <c r="AD722" s="114" t="s">
        <v>209</v>
      </c>
      <c r="AE722" s="527">
        <v>0</v>
      </c>
      <c r="AF722" s="527"/>
      <c r="AG722" s="49"/>
      <c r="AH722" s="21"/>
      <c r="AI722" s="21"/>
      <c r="AJ722" s="21"/>
      <c r="AK722" s="21"/>
      <c r="AL722" s="21"/>
      <c r="AM722" s="21"/>
    </row>
    <row r="723" spans="1:40" ht="12.75" customHeight="1" x14ac:dyDescent="0.2">
      <c r="A723" s="21"/>
      <c r="B723" s="490"/>
      <c r="C723" s="387">
        <v>0</v>
      </c>
      <c r="D723" s="492"/>
      <c r="E723" s="387">
        <v>0</v>
      </c>
      <c r="F723" s="492"/>
      <c r="G723" s="486">
        <v>0</v>
      </c>
      <c r="H723" s="61"/>
      <c r="I723" s="122"/>
      <c r="J723" s="123"/>
      <c r="K723" s="123"/>
      <c r="L723" s="123"/>
      <c r="M723" s="60"/>
      <c r="N723" s="21"/>
      <c r="O723" s="21"/>
      <c r="P723" s="21"/>
      <c r="Q723" s="21"/>
      <c r="R723" s="21"/>
      <c r="S723" s="21"/>
      <c r="T723" s="114" t="s">
        <v>210</v>
      </c>
      <c r="U723" s="527">
        <v>0</v>
      </c>
      <c r="V723" s="527"/>
      <c r="W723" s="49"/>
      <c r="X723" s="21"/>
      <c r="Y723" s="114" t="s">
        <v>210</v>
      </c>
      <c r="Z723" s="527">
        <v>0</v>
      </c>
      <c r="AA723" s="527"/>
      <c r="AB723" s="49"/>
      <c r="AC723" s="21"/>
      <c r="AD723" s="114" t="s">
        <v>210</v>
      </c>
      <c r="AE723" s="527">
        <v>0</v>
      </c>
      <c r="AF723" s="527"/>
      <c r="AG723" s="49"/>
      <c r="AH723" s="21"/>
      <c r="AI723" s="21"/>
      <c r="AJ723" s="21"/>
      <c r="AK723" s="21"/>
      <c r="AL723" s="21"/>
      <c r="AM723" s="21"/>
    </row>
    <row r="724" spans="1:40" ht="12.75" customHeight="1" x14ac:dyDescent="0.2">
      <c r="A724" s="21"/>
      <c r="B724" s="490"/>
      <c r="C724" s="387">
        <v>0</v>
      </c>
      <c r="D724" s="492"/>
      <c r="E724" s="387">
        <v>0</v>
      </c>
      <c r="F724" s="492"/>
      <c r="G724" s="486">
        <v>0</v>
      </c>
      <c r="H724" s="61"/>
      <c r="I724" s="122"/>
      <c r="J724" s="123"/>
      <c r="K724" s="123"/>
      <c r="L724" s="123"/>
      <c r="M724" s="60"/>
      <c r="N724" s="21"/>
      <c r="O724" s="21"/>
      <c r="P724" s="21"/>
      <c r="Q724" s="21"/>
      <c r="R724" s="21"/>
      <c r="S724" s="21"/>
      <c r="T724" s="114" t="s">
        <v>211</v>
      </c>
      <c r="U724" s="527">
        <v>0</v>
      </c>
      <c r="V724" s="527"/>
      <c r="W724" s="49"/>
      <c r="X724" s="21"/>
      <c r="Y724" s="114" t="s">
        <v>211</v>
      </c>
      <c r="Z724" s="527">
        <v>0</v>
      </c>
      <c r="AA724" s="527"/>
      <c r="AB724" s="49"/>
      <c r="AC724" s="21"/>
      <c r="AD724" s="114" t="s">
        <v>211</v>
      </c>
      <c r="AE724" s="527">
        <v>0</v>
      </c>
      <c r="AF724" s="527"/>
      <c r="AG724" s="49"/>
      <c r="AH724" s="21"/>
      <c r="AI724" s="21"/>
      <c r="AJ724" s="21"/>
      <c r="AK724" s="21"/>
      <c r="AL724" s="21"/>
      <c r="AM724" s="21"/>
    </row>
    <row r="725" spans="1:40" ht="12.75" customHeight="1" x14ac:dyDescent="0.2">
      <c r="A725" s="21"/>
      <c r="B725" s="490"/>
      <c r="C725" s="387">
        <v>0</v>
      </c>
      <c r="D725" s="492"/>
      <c r="E725" s="387">
        <v>0</v>
      </c>
      <c r="F725" s="492"/>
      <c r="G725" s="486">
        <v>0</v>
      </c>
      <c r="H725" s="61"/>
      <c r="I725" s="122"/>
      <c r="J725" s="123"/>
      <c r="K725" s="123"/>
      <c r="L725" s="123"/>
      <c r="M725" s="60"/>
      <c r="N725" s="21"/>
      <c r="O725" s="21"/>
      <c r="P725" s="21"/>
      <c r="Q725" s="21"/>
      <c r="R725" s="21"/>
      <c r="S725" s="21"/>
      <c r="T725" s="114" t="str">
        <f>T715</f>
        <v>AS OF 5/31</v>
      </c>
      <c r="U725" s="528">
        <f>U721+U722+U723-U724</f>
        <v>0</v>
      </c>
      <c r="V725" s="528"/>
      <c r="W725" s="49"/>
      <c r="X725" s="21"/>
      <c r="Y725" s="114" t="str">
        <f>Y715</f>
        <v>AS OF 5/31</v>
      </c>
      <c r="Z725" s="528">
        <f>Z721+Z722+Z723-Z724</f>
        <v>0</v>
      </c>
      <c r="AA725" s="528"/>
      <c r="AB725" s="49"/>
      <c r="AC725" s="21"/>
      <c r="AD725" s="114" t="str">
        <f>AD715</f>
        <v>AS OF 5/31</v>
      </c>
      <c r="AE725" s="528">
        <f>AE721+AE722+AE723-AE724</f>
        <v>0</v>
      </c>
      <c r="AF725" s="528"/>
      <c r="AG725" s="49"/>
      <c r="AH725" s="21"/>
      <c r="AI725" s="21"/>
      <c r="AJ725" s="21"/>
      <c r="AK725" s="21"/>
      <c r="AL725" s="21"/>
      <c r="AM725" s="21"/>
    </row>
    <row r="726" spans="1:40" ht="12.75" customHeight="1" thickBot="1" x14ac:dyDescent="0.25">
      <c r="A726" s="21"/>
      <c r="B726" s="491"/>
      <c r="C726" s="388">
        <v>0</v>
      </c>
      <c r="D726" s="493"/>
      <c r="E726" s="388">
        <v>0</v>
      </c>
      <c r="F726" s="493"/>
      <c r="G726" s="487">
        <v>0</v>
      </c>
      <c r="H726" s="62" t="s">
        <v>270</v>
      </c>
      <c r="I726" s="122"/>
      <c r="J726" s="123"/>
      <c r="K726" s="123"/>
      <c r="L726" s="123"/>
      <c r="M726" s="60"/>
      <c r="N726" s="21"/>
      <c r="O726" s="21"/>
      <c r="P726" s="21"/>
      <c r="Q726" s="21"/>
      <c r="R726" s="21"/>
      <c r="S726" s="21"/>
      <c r="T726" s="56"/>
      <c r="U726" s="57"/>
      <c r="V726" s="57"/>
      <c r="W726" s="58"/>
      <c r="X726" s="21"/>
      <c r="Y726" s="116"/>
      <c r="Z726" s="57"/>
      <c r="AA726" s="57"/>
      <c r="AB726" s="58"/>
      <c r="AC726" s="21"/>
      <c r="AD726" s="116"/>
      <c r="AE726" s="57"/>
      <c r="AF726" s="57"/>
      <c r="AG726" s="58"/>
      <c r="AH726" s="21"/>
      <c r="AI726" s="21"/>
      <c r="AJ726" s="21"/>
      <c r="AK726" s="21"/>
      <c r="AL726" s="21"/>
      <c r="AM726" s="21"/>
    </row>
    <row r="727" spans="1:40" ht="12.75" customHeight="1" x14ac:dyDescent="0.2">
      <c r="A727" s="21"/>
      <c r="B727" s="33" t="s">
        <v>135</v>
      </c>
      <c r="C727" s="389">
        <f>SUM(C689:C726)</f>
        <v>0</v>
      </c>
      <c r="D727" s="59" t="s">
        <v>135</v>
      </c>
      <c r="E727" s="389">
        <f>SUM(E689:E726)</f>
        <v>0</v>
      </c>
      <c r="F727" s="59" t="s">
        <v>135</v>
      </c>
      <c r="G727" s="488">
        <f>SUM(G689:G726)</f>
        <v>0</v>
      </c>
      <c r="H727" s="390">
        <f>SUM(G727,E727,C727,C770,E770,G770)</f>
        <v>0</v>
      </c>
      <c r="I727" s="122"/>
      <c r="J727" s="123"/>
      <c r="K727" s="123"/>
      <c r="L727" s="123"/>
      <c r="M727" s="60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</row>
    <row r="728" spans="1:40" ht="12.75" customHeight="1" x14ac:dyDescent="0.2">
      <c r="A728" s="21"/>
      <c r="G728" s="482"/>
      <c r="H728" s="61"/>
      <c r="I728" s="122"/>
      <c r="J728" s="123"/>
      <c r="K728" s="123"/>
      <c r="L728" s="123"/>
      <c r="M728" s="60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</row>
    <row r="729" spans="1:40" ht="12.75" customHeight="1" thickBot="1" x14ac:dyDescent="0.25">
      <c r="A729" s="21"/>
      <c r="G729" s="482"/>
      <c r="H729" s="61"/>
      <c r="I729" s="122"/>
      <c r="J729" s="123"/>
      <c r="K729" s="123"/>
      <c r="L729" s="123"/>
      <c r="M729" s="60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</row>
    <row r="730" spans="1:40" ht="12.75" customHeight="1" x14ac:dyDescent="0.2">
      <c r="A730" s="21"/>
      <c r="B730" s="534" t="s">
        <v>257</v>
      </c>
      <c r="C730" s="535"/>
      <c r="D730" s="535"/>
      <c r="E730" s="535"/>
      <c r="F730" s="535"/>
      <c r="G730" s="536"/>
      <c r="H730" s="308"/>
      <c r="I730" s="119"/>
      <c r="J730" s="529" t="s">
        <v>497</v>
      </c>
      <c r="K730" s="530"/>
      <c r="L730" s="530"/>
      <c r="M730" s="531"/>
      <c r="N730" s="21"/>
      <c r="O730" s="529" t="s">
        <v>497</v>
      </c>
      <c r="P730" s="530"/>
      <c r="Q730" s="530"/>
      <c r="R730" s="531"/>
      <c r="S730" s="40"/>
      <c r="T730" s="40"/>
      <c r="U730" s="21"/>
      <c r="V730" s="309"/>
      <c r="W730" s="309"/>
      <c r="X730" s="309"/>
      <c r="Y730" s="309"/>
      <c r="Z730" s="299"/>
      <c r="AA730" s="309"/>
      <c r="AB730" s="309"/>
      <c r="AC730" s="309"/>
      <c r="AD730" s="309"/>
      <c r="AE730" s="309"/>
      <c r="AF730" s="309"/>
      <c r="AG730" s="309"/>
      <c r="AH730" s="309"/>
      <c r="AI730" s="310"/>
      <c r="AJ730" s="21"/>
      <c r="AK730" s="21"/>
      <c r="AL730" s="21"/>
      <c r="AM730" s="21"/>
    </row>
    <row r="731" spans="1:40" ht="12.75" customHeight="1" thickBot="1" x14ac:dyDescent="0.25">
      <c r="A731" s="21"/>
      <c r="B731" s="50" t="s">
        <v>258</v>
      </c>
      <c r="C731" s="311" t="s">
        <v>130</v>
      </c>
      <c r="D731" s="51" t="s">
        <v>258</v>
      </c>
      <c r="E731" s="311" t="s">
        <v>130</v>
      </c>
      <c r="F731" s="51" t="s">
        <v>258</v>
      </c>
      <c r="G731" s="312" t="s">
        <v>130</v>
      </c>
      <c r="H731" s="40"/>
      <c r="I731" s="119"/>
      <c r="J731" s="296" t="s">
        <v>406</v>
      </c>
      <c r="K731" s="580">
        <f>APRIL!K731</f>
        <v>0</v>
      </c>
      <c r="L731" s="580"/>
      <c r="M731" s="581"/>
      <c r="N731" s="21"/>
      <c r="O731" s="296" t="s">
        <v>407</v>
      </c>
      <c r="P731" s="580">
        <f>APRIL!P731</f>
        <v>0</v>
      </c>
      <c r="Q731" s="580"/>
      <c r="R731" s="581"/>
      <c r="S731" s="119"/>
      <c r="T731" s="40"/>
      <c r="U731" s="21"/>
      <c r="V731" s="300"/>
      <c r="W731" s="313"/>
      <c r="X731" s="313"/>
      <c r="Y731" s="313"/>
      <c r="Z731" s="299"/>
      <c r="AA731" s="300"/>
      <c r="AB731" s="313"/>
      <c r="AC731" s="313"/>
      <c r="AD731" s="313"/>
      <c r="AE731" s="300"/>
      <c r="AF731" s="65"/>
      <c r="AG731" s="65"/>
      <c r="AH731" s="65"/>
      <c r="AI731" s="313"/>
      <c r="AJ731" s="21"/>
      <c r="AK731" s="21"/>
      <c r="AL731" s="21"/>
      <c r="AM731" s="21"/>
    </row>
    <row r="732" spans="1:40" ht="12.75" customHeight="1" x14ac:dyDescent="0.2">
      <c r="A732" s="21"/>
      <c r="B732" s="490"/>
      <c r="C732" s="387">
        <v>0</v>
      </c>
      <c r="D732" s="492"/>
      <c r="E732" s="387">
        <v>0</v>
      </c>
      <c r="F732" s="492"/>
      <c r="G732" s="485">
        <v>0</v>
      </c>
      <c r="H732" s="61"/>
      <c r="I732" s="314"/>
      <c r="J732" s="296" t="s">
        <v>207</v>
      </c>
      <c r="K732" s="580">
        <f>APRIL!K732</f>
        <v>0</v>
      </c>
      <c r="L732" s="580"/>
      <c r="M732" s="581"/>
      <c r="N732" s="21"/>
      <c r="O732" s="296" t="s">
        <v>207</v>
      </c>
      <c r="P732" s="580">
        <f>APRIL!P732</f>
        <v>0</v>
      </c>
      <c r="Q732" s="580"/>
      <c r="R732" s="581"/>
      <c r="S732" s="314"/>
      <c r="T732" s="40"/>
      <c r="U732" s="21"/>
      <c r="V732" s="300"/>
      <c r="W732" s="313"/>
      <c r="X732" s="313"/>
      <c r="Y732" s="313"/>
      <c r="Z732" s="299"/>
      <c r="AA732" s="300"/>
      <c r="AB732" s="313"/>
      <c r="AC732" s="313"/>
      <c r="AD732" s="313"/>
      <c r="AE732" s="300"/>
      <c r="AF732" s="313"/>
      <c r="AG732" s="313"/>
      <c r="AH732" s="313"/>
      <c r="AI732" s="61"/>
      <c r="AJ732" s="21"/>
      <c r="AK732" s="21"/>
      <c r="AL732" s="21"/>
      <c r="AM732" s="21"/>
    </row>
    <row r="733" spans="1:40" ht="12.75" customHeight="1" x14ac:dyDescent="0.2">
      <c r="A733" s="21"/>
      <c r="B733" s="490"/>
      <c r="C733" s="387">
        <v>0</v>
      </c>
      <c r="D733" s="492"/>
      <c r="E733" s="387">
        <v>0</v>
      </c>
      <c r="F733" s="492"/>
      <c r="G733" s="486">
        <v>0</v>
      </c>
      <c r="H733" s="61"/>
      <c r="I733" s="118"/>
      <c r="J733" s="296" t="s">
        <v>263</v>
      </c>
      <c r="K733" s="580">
        <f>APRIL!K733</f>
        <v>0</v>
      </c>
      <c r="L733" s="580"/>
      <c r="M733" s="581"/>
      <c r="N733" s="21"/>
      <c r="O733" s="296" t="s">
        <v>263</v>
      </c>
      <c r="P733" s="580">
        <f>APRIL!P733</f>
        <v>0</v>
      </c>
      <c r="Q733" s="580"/>
      <c r="R733" s="581"/>
      <c r="S733" s="118"/>
      <c r="T733" s="40"/>
      <c r="U733" s="21"/>
      <c r="V733" s="300"/>
      <c r="W733" s="313"/>
      <c r="X733" s="313"/>
      <c r="Y733" s="313"/>
      <c r="Z733" s="299"/>
      <c r="AA733" s="300"/>
      <c r="AB733" s="313"/>
      <c r="AC733" s="313"/>
      <c r="AD733" s="313"/>
      <c r="AE733" s="300"/>
      <c r="AF733" s="313"/>
      <c r="AG733" s="313"/>
      <c r="AH733" s="313"/>
      <c r="AI733" s="61"/>
      <c r="AJ733" s="21"/>
      <c r="AK733" s="21"/>
      <c r="AL733" s="21"/>
      <c r="AM733" s="21"/>
    </row>
    <row r="734" spans="1:40" ht="12.75" customHeight="1" x14ac:dyDescent="0.2">
      <c r="A734" s="21"/>
      <c r="B734" s="490"/>
      <c r="C734" s="387">
        <v>0</v>
      </c>
      <c r="D734" s="492"/>
      <c r="E734" s="387">
        <v>0</v>
      </c>
      <c r="F734" s="492"/>
      <c r="G734" s="486">
        <v>0</v>
      </c>
      <c r="H734" s="61"/>
      <c r="I734" s="118"/>
      <c r="J734" s="296" t="s">
        <v>208</v>
      </c>
      <c r="K734" s="582">
        <f>APRIL!K738</f>
        <v>0</v>
      </c>
      <c r="L734" s="582"/>
      <c r="M734" s="433"/>
      <c r="N734" s="21"/>
      <c r="O734" s="296" t="s">
        <v>208</v>
      </c>
      <c r="P734" s="582">
        <f>APRIL!P738</f>
        <v>0</v>
      </c>
      <c r="Q734" s="582"/>
      <c r="R734" s="433"/>
      <c r="S734" s="118"/>
      <c r="T734" s="40"/>
      <c r="U734" s="21"/>
      <c r="V734" s="300"/>
      <c r="W734" s="315"/>
      <c r="X734" s="315"/>
      <c r="Y734" s="118"/>
      <c r="Z734" s="299"/>
      <c r="AA734" s="300"/>
      <c r="AB734" s="315"/>
      <c r="AC734" s="315"/>
      <c r="AD734" s="118"/>
      <c r="AE734" s="300"/>
      <c r="AF734" s="315"/>
      <c r="AG734" s="315"/>
      <c r="AH734" s="118"/>
      <c r="AI734" s="61"/>
      <c r="AJ734" s="21"/>
      <c r="AK734" s="21"/>
      <c r="AL734" s="21"/>
      <c r="AM734" s="21"/>
    </row>
    <row r="735" spans="1:40" ht="12.75" customHeight="1" x14ac:dyDescent="0.2">
      <c r="A735" s="21"/>
      <c r="B735" s="490"/>
      <c r="C735" s="387">
        <v>0</v>
      </c>
      <c r="D735" s="492"/>
      <c r="E735" s="387">
        <v>0</v>
      </c>
      <c r="F735" s="492"/>
      <c r="G735" s="486">
        <v>0</v>
      </c>
      <c r="H735" s="61"/>
      <c r="I735" s="118"/>
      <c r="J735" s="296" t="s">
        <v>209</v>
      </c>
      <c r="K735" s="521">
        <v>0</v>
      </c>
      <c r="L735" s="521"/>
      <c r="M735" s="48"/>
      <c r="N735" s="21"/>
      <c r="O735" s="296" t="s">
        <v>209</v>
      </c>
      <c r="P735" s="521">
        <v>0</v>
      </c>
      <c r="Q735" s="521"/>
      <c r="R735" s="48"/>
      <c r="S735" s="118"/>
      <c r="T735" s="40"/>
      <c r="U735" s="21"/>
      <c r="V735" s="300"/>
      <c r="W735" s="315"/>
      <c r="X735" s="315"/>
      <c r="Y735" s="118"/>
      <c r="Z735" s="299"/>
      <c r="AA735" s="300"/>
      <c r="AB735" s="315"/>
      <c r="AC735" s="315"/>
      <c r="AD735" s="118"/>
      <c r="AE735" s="300"/>
      <c r="AF735" s="315"/>
      <c r="AG735" s="315"/>
      <c r="AH735" s="118"/>
      <c r="AI735" s="61"/>
      <c r="AJ735" s="21"/>
      <c r="AK735" s="21"/>
      <c r="AL735" s="21"/>
      <c r="AM735" s="21"/>
    </row>
    <row r="736" spans="1:40" ht="12.75" customHeight="1" x14ac:dyDescent="0.2">
      <c r="A736" s="21"/>
      <c r="B736" s="490"/>
      <c r="C736" s="387">
        <v>0</v>
      </c>
      <c r="D736" s="492"/>
      <c r="E736" s="387">
        <v>0</v>
      </c>
      <c r="F736" s="492"/>
      <c r="G736" s="486">
        <v>0</v>
      </c>
      <c r="H736" s="61"/>
      <c r="I736" s="118"/>
      <c r="J736" s="296" t="s">
        <v>210</v>
      </c>
      <c r="K736" s="521">
        <v>0</v>
      </c>
      <c r="L736" s="521"/>
      <c r="M736" s="48"/>
      <c r="N736" s="21"/>
      <c r="O736" s="296" t="s">
        <v>210</v>
      </c>
      <c r="P736" s="521">
        <v>0</v>
      </c>
      <c r="Q736" s="521"/>
      <c r="R736" s="48"/>
      <c r="S736" s="118"/>
      <c r="T736" s="40"/>
      <c r="U736" s="21"/>
      <c r="V736" s="300"/>
      <c r="W736" s="315"/>
      <c r="X736" s="315"/>
      <c r="Y736" s="118"/>
      <c r="Z736" s="299"/>
      <c r="AA736" s="300"/>
      <c r="AB736" s="315"/>
      <c r="AC736" s="315"/>
      <c r="AD736" s="118"/>
      <c r="AE736" s="300"/>
      <c r="AF736" s="315"/>
      <c r="AG736" s="315"/>
      <c r="AH736" s="118"/>
      <c r="AI736" s="61"/>
      <c r="AJ736" s="21"/>
      <c r="AK736" s="21"/>
      <c r="AL736" s="21"/>
      <c r="AM736" s="21"/>
    </row>
    <row r="737" spans="1:39" ht="12.75" customHeight="1" x14ac:dyDescent="0.2">
      <c r="A737" s="21"/>
      <c r="B737" s="490"/>
      <c r="C737" s="387">
        <v>0</v>
      </c>
      <c r="D737" s="492"/>
      <c r="E737" s="387">
        <v>0</v>
      </c>
      <c r="F737" s="492"/>
      <c r="G737" s="486">
        <v>0</v>
      </c>
      <c r="H737" s="61"/>
      <c r="I737" s="118"/>
      <c r="J737" s="296" t="s">
        <v>211</v>
      </c>
      <c r="K737" s="521">
        <v>0</v>
      </c>
      <c r="L737" s="521"/>
      <c r="M737" s="48"/>
      <c r="N737" s="21"/>
      <c r="O737" s="296" t="s">
        <v>211</v>
      </c>
      <c r="P737" s="521">
        <v>0</v>
      </c>
      <c r="Q737" s="521"/>
      <c r="R737" s="48"/>
      <c r="S737" s="118"/>
      <c r="T737" s="40"/>
      <c r="U737" s="21"/>
      <c r="V737" s="300"/>
      <c r="W737" s="315"/>
      <c r="X737" s="315"/>
      <c r="Y737" s="118"/>
      <c r="Z737" s="299"/>
      <c r="AA737" s="300"/>
      <c r="AB737" s="315"/>
      <c r="AC737" s="315"/>
      <c r="AD737" s="118"/>
      <c r="AE737" s="300"/>
      <c r="AF737" s="315"/>
      <c r="AG737" s="315"/>
      <c r="AH737" s="118"/>
      <c r="AI737" s="61"/>
      <c r="AJ737" s="21"/>
      <c r="AK737" s="21"/>
      <c r="AL737" s="21"/>
      <c r="AM737" s="21"/>
    </row>
    <row r="738" spans="1:39" ht="12.75" customHeight="1" x14ac:dyDescent="0.2">
      <c r="A738" s="21"/>
      <c r="B738" s="490"/>
      <c r="C738" s="387">
        <v>0</v>
      </c>
      <c r="D738" s="492"/>
      <c r="E738" s="387">
        <v>0</v>
      </c>
      <c r="F738" s="492"/>
      <c r="G738" s="486">
        <v>0</v>
      </c>
      <c r="H738" s="61"/>
      <c r="I738" s="118"/>
      <c r="J738" s="296" t="s">
        <v>222</v>
      </c>
      <c r="K738" s="522">
        <f>K734+K735+K736-K737</f>
        <v>0</v>
      </c>
      <c r="L738" s="522"/>
      <c r="M738" s="48"/>
      <c r="N738" s="21"/>
      <c r="O738" s="296" t="s">
        <v>222</v>
      </c>
      <c r="P738" s="522">
        <f>P734+P735+P736-P737</f>
        <v>0</v>
      </c>
      <c r="Q738" s="522"/>
      <c r="R738" s="48"/>
      <c r="S738" s="118"/>
      <c r="T738" s="40"/>
      <c r="U738" s="21"/>
      <c r="V738" s="300"/>
      <c r="W738" s="316"/>
      <c r="X738" s="316"/>
      <c r="Y738" s="299"/>
      <c r="Z738" s="299"/>
      <c r="AA738" s="300"/>
      <c r="AB738" s="316"/>
      <c r="AC738" s="316"/>
      <c r="AD738" s="299"/>
      <c r="AE738" s="300"/>
      <c r="AF738" s="316"/>
      <c r="AG738" s="316"/>
      <c r="AH738" s="299"/>
      <c r="AI738" s="40"/>
      <c r="AJ738" s="21"/>
      <c r="AK738" s="21"/>
      <c r="AL738" s="21"/>
      <c r="AM738" s="21"/>
    </row>
    <row r="739" spans="1:39" ht="12.75" customHeight="1" x14ac:dyDescent="0.2">
      <c r="A739" s="21"/>
      <c r="B739" s="490"/>
      <c r="C739" s="387">
        <v>0</v>
      </c>
      <c r="D739" s="492"/>
      <c r="E739" s="387">
        <v>0</v>
      </c>
      <c r="F739" s="492"/>
      <c r="G739" s="486">
        <v>0</v>
      </c>
      <c r="H739" s="61"/>
      <c r="I739" s="119"/>
      <c r="J739" s="317"/>
      <c r="K739" s="40"/>
      <c r="L739" s="40"/>
      <c r="M739" s="48"/>
      <c r="N739" s="21"/>
      <c r="O739" s="317"/>
      <c r="P739" s="40"/>
      <c r="Q739" s="40"/>
      <c r="R739" s="48"/>
      <c r="S739" s="119"/>
      <c r="T739" s="40"/>
      <c r="U739" s="21"/>
      <c r="V739" s="299"/>
      <c r="W739" s="299"/>
      <c r="X739" s="299"/>
      <c r="Y739" s="299"/>
      <c r="Z739" s="299"/>
      <c r="AA739" s="299"/>
      <c r="AB739" s="299"/>
      <c r="AC739" s="299"/>
      <c r="AD739" s="299"/>
      <c r="AE739" s="299"/>
      <c r="AF739" s="299"/>
      <c r="AG739" s="299"/>
      <c r="AH739" s="299"/>
      <c r="AI739" s="40"/>
      <c r="AJ739" s="21"/>
      <c r="AK739" s="21"/>
      <c r="AL739" s="21"/>
      <c r="AM739" s="21"/>
    </row>
    <row r="740" spans="1:39" ht="12.75" customHeight="1" x14ac:dyDescent="0.2">
      <c r="A740" s="21"/>
      <c r="B740" s="490"/>
      <c r="C740" s="387">
        <v>0</v>
      </c>
      <c r="D740" s="492"/>
      <c r="E740" s="387">
        <v>0</v>
      </c>
      <c r="F740" s="492"/>
      <c r="G740" s="486">
        <v>0</v>
      </c>
      <c r="H740" s="61"/>
      <c r="I740" s="119"/>
      <c r="J740" s="317"/>
      <c r="K740" s="40"/>
      <c r="L740" s="40"/>
      <c r="M740" s="48"/>
      <c r="N740" s="21"/>
      <c r="O740" s="317"/>
      <c r="P740" s="40"/>
      <c r="Q740" s="40"/>
      <c r="R740" s="48"/>
      <c r="S740" s="119"/>
      <c r="T740" s="40"/>
      <c r="U740" s="21"/>
      <c r="V740" s="299"/>
      <c r="W740" s="299"/>
      <c r="X740" s="299"/>
      <c r="Y740" s="299"/>
      <c r="Z740" s="299"/>
      <c r="AA740" s="299"/>
      <c r="AB740" s="299"/>
      <c r="AC740" s="299"/>
      <c r="AD740" s="299"/>
      <c r="AE740" s="299"/>
      <c r="AF740" s="299"/>
      <c r="AG740" s="299"/>
      <c r="AH740" s="299"/>
      <c r="AI740" s="40"/>
      <c r="AJ740" s="21"/>
      <c r="AK740" s="21"/>
      <c r="AL740" s="21"/>
      <c r="AM740" s="21"/>
    </row>
    <row r="741" spans="1:39" ht="12.75" customHeight="1" x14ac:dyDescent="0.2">
      <c r="A741" s="21"/>
      <c r="B741" s="490"/>
      <c r="C741" s="387">
        <v>0</v>
      </c>
      <c r="D741" s="492"/>
      <c r="E741" s="387">
        <v>0</v>
      </c>
      <c r="F741" s="492"/>
      <c r="G741" s="486">
        <v>0</v>
      </c>
      <c r="H741" s="61"/>
      <c r="I741" s="119"/>
      <c r="J741" s="296" t="s">
        <v>408</v>
      </c>
      <c r="K741" s="580">
        <f>APRIL!K741</f>
        <v>0</v>
      </c>
      <c r="L741" s="580"/>
      <c r="M741" s="581"/>
      <c r="N741" s="21"/>
      <c r="O741" s="296" t="s">
        <v>409</v>
      </c>
      <c r="P741" s="580">
        <f>APRIL!P741</f>
        <v>0</v>
      </c>
      <c r="Q741" s="580"/>
      <c r="R741" s="581"/>
      <c r="S741" s="119"/>
      <c r="T741" s="40"/>
      <c r="U741" s="21"/>
      <c r="V741" s="300"/>
      <c r="W741" s="313"/>
      <c r="X741" s="313"/>
      <c r="Y741" s="313"/>
      <c r="Z741" s="299"/>
      <c r="AA741" s="300"/>
      <c r="AB741" s="313"/>
      <c r="AC741" s="313"/>
      <c r="AD741" s="313"/>
      <c r="AE741" s="300"/>
      <c r="AF741" s="313"/>
      <c r="AG741" s="313"/>
      <c r="AH741" s="313"/>
      <c r="AI741" s="313"/>
      <c r="AJ741" s="21"/>
      <c r="AK741" s="21"/>
      <c r="AL741" s="21"/>
      <c r="AM741" s="21"/>
    </row>
    <row r="742" spans="1:39" ht="12.75" customHeight="1" x14ac:dyDescent="0.2">
      <c r="A742" s="21"/>
      <c r="B742" s="490"/>
      <c r="C742" s="387">
        <v>0</v>
      </c>
      <c r="D742" s="492"/>
      <c r="E742" s="387">
        <v>0</v>
      </c>
      <c r="F742" s="492"/>
      <c r="G742" s="486">
        <v>0</v>
      </c>
      <c r="H742" s="61"/>
      <c r="I742" s="119"/>
      <c r="J742" s="296" t="s">
        <v>207</v>
      </c>
      <c r="K742" s="580">
        <f>APRIL!K742</f>
        <v>0</v>
      </c>
      <c r="L742" s="580"/>
      <c r="M742" s="581"/>
      <c r="N742" s="21"/>
      <c r="O742" s="296" t="s">
        <v>207</v>
      </c>
      <c r="P742" s="580">
        <f>APRIL!P742</f>
        <v>0</v>
      </c>
      <c r="Q742" s="580"/>
      <c r="R742" s="581"/>
      <c r="S742" s="119"/>
      <c r="T742" s="24"/>
      <c r="U742" s="24"/>
      <c r="V742" s="300"/>
      <c r="W742" s="313"/>
      <c r="X742" s="313"/>
      <c r="Y742" s="313"/>
      <c r="Z742" s="299"/>
      <c r="AA742" s="300"/>
      <c r="AB742" s="313"/>
      <c r="AC742" s="313"/>
      <c r="AD742" s="313"/>
      <c r="AE742" s="300"/>
      <c r="AF742" s="313"/>
      <c r="AG742" s="313"/>
      <c r="AH742" s="313"/>
      <c r="AI742" s="61"/>
      <c r="AJ742" s="21"/>
      <c r="AK742" s="21"/>
      <c r="AL742" s="21"/>
      <c r="AM742" s="21"/>
    </row>
    <row r="743" spans="1:39" ht="12.75" customHeight="1" x14ac:dyDescent="0.2">
      <c r="A743" s="21"/>
      <c r="B743" s="490"/>
      <c r="C743" s="387">
        <v>0</v>
      </c>
      <c r="D743" s="492"/>
      <c r="E743" s="387">
        <v>0</v>
      </c>
      <c r="F743" s="492"/>
      <c r="G743" s="486">
        <v>0</v>
      </c>
      <c r="H743" s="61"/>
      <c r="I743" s="119"/>
      <c r="J743" s="296" t="s">
        <v>263</v>
      </c>
      <c r="K743" s="580">
        <f>APRIL!K743</f>
        <v>0</v>
      </c>
      <c r="L743" s="580"/>
      <c r="M743" s="581"/>
      <c r="N743" s="21"/>
      <c r="O743" s="296" t="s">
        <v>263</v>
      </c>
      <c r="P743" s="580">
        <f>APRIL!P743</f>
        <v>0</v>
      </c>
      <c r="Q743" s="580"/>
      <c r="R743" s="581"/>
      <c r="S743" s="119"/>
      <c r="T743" s="318"/>
      <c r="U743" s="318"/>
      <c r="V743" s="300"/>
      <c r="W743" s="313"/>
      <c r="X743" s="313"/>
      <c r="Y743" s="313"/>
      <c r="Z743" s="299"/>
      <c r="AA743" s="300"/>
      <c r="AB743" s="313"/>
      <c r="AC743" s="313"/>
      <c r="AD743" s="313"/>
      <c r="AE743" s="300"/>
      <c r="AF743" s="313"/>
      <c r="AG743" s="313"/>
      <c r="AH743" s="313"/>
      <c r="AI743" s="61"/>
      <c r="AJ743" s="21"/>
      <c r="AK743" s="21"/>
      <c r="AL743" s="21"/>
      <c r="AM743" s="21"/>
    </row>
    <row r="744" spans="1:39" ht="12.75" customHeight="1" x14ac:dyDescent="0.2">
      <c r="A744" s="21"/>
      <c r="B744" s="490"/>
      <c r="C744" s="387">
        <v>0</v>
      </c>
      <c r="D744" s="492"/>
      <c r="E744" s="387">
        <v>0</v>
      </c>
      <c r="F744" s="492"/>
      <c r="G744" s="486">
        <v>0</v>
      </c>
      <c r="H744" s="61"/>
      <c r="I744" s="119"/>
      <c r="J744" s="296" t="s">
        <v>208</v>
      </c>
      <c r="K744" s="582">
        <f>APRIL!K748</f>
        <v>0</v>
      </c>
      <c r="L744" s="582"/>
      <c r="M744" s="433"/>
      <c r="N744" s="21"/>
      <c r="O744" s="296" t="s">
        <v>208</v>
      </c>
      <c r="P744" s="582">
        <f>APRIL!P748</f>
        <v>0</v>
      </c>
      <c r="Q744" s="582"/>
      <c r="R744" s="433"/>
      <c r="S744" s="119"/>
      <c r="T744" s="40"/>
      <c r="U744" s="21"/>
      <c r="V744" s="300"/>
      <c r="W744" s="315"/>
      <c r="X744" s="315"/>
      <c r="Y744" s="118"/>
      <c r="Z744" s="299"/>
      <c r="AA744" s="300"/>
      <c r="AB744" s="315"/>
      <c r="AC744" s="315"/>
      <c r="AD744" s="118"/>
      <c r="AE744" s="300"/>
      <c r="AF744" s="315"/>
      <c r="AG744" s="315"/>
      <c r="AH744" s="118"/>
      <c r="AI744" s="61"/>
      <c r="AJ744" s="21"/>
      <c r="AK744" s="21"/>
      <c r="AL744" s="21"/>
      <c r="AM744" s="21"/>
    </row>
    <row r="745" spans="1:39" ht="12.75" customHeight="1" x14ac:dyDescent="0.2">
      <c r="A745" s="21"/>
      <c r="B745" s="490"/>
      <c r="C745" s="387">
        <v>0</v>
      </c>
      <c r="D745" s="492"/>
      <c r="E745" s="387">
        <v>0</v>
      </c>
      <c r="F745" s="492"/>
      <c r="G745" s="486">
        <v>0</v>
      </c>
      <c r="H745" s="61"/>
      <c r="I745" s="119"/>
      <c r="J745" s="296" t="s">
        <v>209</v>
      </c>
      <c r="K745" s="521">
        <v>0</v>
      </c>
      <c r="L745" s="521"/>
      <c r="M745" s="48"/>
      <c r="N745" s="21"/>
      <c r="O745" s="296" t="s">
        <v>209</v>
      </c>
      <c r="P745" s="521">
        <v>0</v>
      </c>
      <c r="Q745" s="521"/>
      <c r="R745" s="48"/>
      <c r="S745" s="119"/>
      <c r="T745" s="40"/>
      <c r="U745" s="21"/>
      <c r="V745" s="300"/>
      <c r="W745" s="315"/>
      <c r="X745" s="315"/>
      <c r="Y745" s="118"/>
      <c r="Z745" s="299"/>
      <c r="AA745" s="300"/>
      <c r="AB745" s="315"/>
      <c r="AC745" s="315"/>
      <c r="AD745" s="118"/>
      <c r="AE745" s="300"/>
      <c r="AF745" s="315"/>
      <c r="AG745" s="315"/>
      <c r="AH745" s="118"/>
      <c r="AI745" s="61"/>
      <c r="AJ745" s="21"/>
      <c r="AK745" s="21"/>
      <c r="AL745" s="21"/>
      <c r="AM745" s="21"/>
    </row>
    <row r="746" spans="1:39" ht="12.75" customHeight="1" x14ac:dyDescent="0.2">
      <c r="A746" s="21"/>
      <c r="B746" s="490"/>
      <c r="C746" s="387">
        <v>0</v>
      </c>
      <c r="D746" s="492"/>
      <c r="E746" s="387">
        <v>0</v>
      </c>
      <c r="F746" s="492"/>
      <c r="G746" s="486">
        <v>0</v>
      </c>
      <c r="H746" s="61"/>
      <c r="I746" s="122"/>
      <c r="J746" s="296" t="s">
        <v>210</v>
      </c>
      <c r="K746" s="521">
        <v>0</v>
      </c>
      <c r="L746" s="521"/>
      <c r="M746" s="48"/>
      <c r="N746" s="21"/>
      <c r="O746" s="296" t="s">
        <v>210</v>
      </c>
      <c r="P746" s="521">
        <v>0</v>
      </c>
      <c r="Q746" s="521"/>
      <c r="R746" s="48"/>
      <c r="S746" s="122"/>
      <c r="T746" s="21"/>
      <c r="U746" s="21"/>
      <c r="V746" s="300"/>
      <c r="W746" s="315"/>
      <c r="X746" s="315"/>
      <c r="Y746" s="118"/>
      <c r="Z746" s="299"/>
      <c r="AA746" s="300"/>
      <c r="AB746" s="315"/>
      <c r="AC746" s="315"/>
      <c r="AD746" s="118"/>
      <c r="AE746" s="300"/>
      <c r="AF746" s="315"/>
      <c r="AG746" s="315"/>
      <c r="AH746" s="118"/>
      <c r="AI746" s="61"/>
      <c r="AJ746" s="21"/>
      <c r="AK746" s="21"/>
      <c r="AL746" s="21"/>
      <c r="AM746" s="21"/>
    </row>
    <row r="747" spans="1:39" ht="12.75" customHeight="1" x14ac:dyDescent="0.2">
      <c r="A747" s="21"/>
      <c r="B747" s="490"/>
      <c r="C747" s="387">
        <v>0</v>
      </c>
      <c r="D747" s="492"/>
      <c r="E747" s="387">
        <v>0</v>
      </c>
      <c r="F747" s="492"/>
      <c r="G747" s="486">
        <v>0</v>
      </c>
      <c r="H747" s="61"/>
      <c r="I747" s="122"/>
      <c r="J747" s="296" t="s">
        <v>211</v>
      </c>
      <c r="K747" s="521">
        <v>0</v>
      </c>
      <c r="L747" s="521"/>
      <c r="M747" s="48"/>
      <c r="N747" s="21"/>
      <c r="O747" s="296" t="s">
        <v>211</v>
      </c>
      <c r="P747" s="521">
        <v>0</v>
      </c>
      <c r="Q747" s="521"/>
      <c r="R747" s="48"/>
      <c r="S747" s="122"/>
      <c r="T747" s="21"/>
      <c r="U747" s="21"/>
      <c r="V747" s="300"/>
      <c r="W747" s="315"/>
      <c r="X747" s="315"/>
      <c r="Y747" s="118"/>
      <c r="Z747" s="299"/>
      <c r="AA747" s="300"/>
      <c r="AB747" s="315"/>
      <c r="AC747" s="315"/>
      <c r="AD747" s="118"/>
      <c r="AE747" s="300"/>
      <c r="AF747" s="315"/>
      <c r="AG747" s="315"/>
      <c r="AH747" s="118"/>
      <c r="AI747" s="61"/>
      <c r="AJ747" s="21"/>
      <c r="AK747" s="21"/>
      <c r="AL747" s="21"/>
      <c r="AM747" s="21"/>
    </row>
    <row r="748" spans="1:39" ht="12.75" customHeight="1" x14ac:dyDescent="0.2">
      <c r="A748" s="21"/>
      <c r="B748" s="490"/>
      <c r="C748" s="387">
        <v>0</v>
      </c>
      <c r="D748" s="492"/>
      <c r="E748" s="387">
        <v>0</v>
      </c>
      <c r="F748" s="492"/>
      <c r="G748" s="486">
        <v>0</v>
      </c>
      <c r="H748" s="61"/>
      <c r="I748" s="122"/>
      <c r="J748" s="296" t="s">
        <v>222</v>
      </c>
      <c r="K748" s="522">
        <f>K744+K745+K746-K747</f>
        <v>0</v>
      </c>
      <c r="L748" s="522"/>
      <c r="M748" s="48"/>
      <c r="N748" s="21"/>
      <c r="O748" s="296" t="s">
        <v>222</v>
      </c>
      <c r="P748" s="522">
        <f>P744+P745+P746-P747</f>
        <v>0</v>
      </c>
      <c r="Q748" s="522"/>
      <c r="R748" s="48"/>
      <c r="S748" s="122"/>
      <c r="T748" s="21"/>
      <c r="U748" s="21"/>
      <c r="V748" s="300"/>
      <c r="W748" s="316"/>
      <c r="X748" s="316"/>
      <c r="Y748" s="299"/>
      <c r="Z748" s="299"/>
      <c r="AA748" s="300"/>
      <c r="AB748" s="316"/>
      <c r="AC748" s="316"/>
      <c r="AD748" s="299"/>
      <c r="AE748" s="300"/>
      <c r="AF748" s="316"/>
      <c r="AG748" s="316"/>
      <c r="AH748" s="299"/>
      <c r="AI748" s="40"/>
      <c r="AJ748" s="21"/>
      <c r="AK748" s="21"/>
      <c r="AL748" s="21"/>
      <c r="AM748" s="21"/>
    </row>
    <row r="749" spans="1:39" ht="12.75" customHeight="1" x14ac:dyDescent="0.2">
      <c r="A749" s="21"/>
      <c r="B749" s="490"/>
      <c r="C749" s="387">
        <v>0</v>
      </c>
      <c r="D749" s="492"/>
      <c r="E749" s="387">
        <v>0</v>
      </c>
      <c r="F749" s="492"/>
      <c r="G749" s="486">
        <v>0</v>
      </c>
      <c r="H749" s="61"/>
      <c r="I749" s="122"/>
      <c r="J749" s="317"/>
      <c r="K749" s="40"/>
      <c r="L749" s="40"/>
      <c r="M749" s="48"/>
      <c r="N749" s="21"/>
      <c r="O749" s="317"/>
      <c r="P749" s="40"/>
      <c r="Q749" s="40"/>
      <c r="R749" s="48"/>
      <c r="S749" s="122"/>
      <c r="T749" s="21"/>
      <c r="U749" s="21"/>
      <c r="V749" s="299"/>
      <c r="W749" s="299"/>
      <c r="X749" s="299"/>
      <c r="Y749" s="299"/>
      <c r="Z749" s="299"/>
      <c r="AA749" s="299"/>
      <c r="AB749" s="299"/>
      <c r="AC749" s="299"/>
      <c r="AD749" s="299"/>
      <c r="AE749" s="299"/>
      <c r="AF749" s="299"/>
      <c r="AG749" s="299"/>
      <c r="AH749" s="299"/>
      <c r="AI749" s="40"/>
      <c r="AJ749" s="21"/>
      <c r="AK749" s="21"/>
      <c r="AL749" s="21"/>
      <c r="AM749" s="21"/>
    </row>
    <row r="750" spans="1:39" ht="12.75" customHeight="1" x14ac:dyDescent="0.2">
      <c r="A750" s="21"/>
      <c r="B750" s="490"/>
      <c r="C750" s="387">
        <v>0</v>
      </c>
      <c r="D750" s="492"/>
      <c r="E750" s="387">
        <v>0</v>
      </c>
      <c r="F750" s="492"/>
      <c r="G750" s="486">
        <v>0</v>
      </c>
      <c r="H750" s="61"/>
      <c r="I750" s="122"/>
      <c r="J750" s="317"/>
      <c r="K750" s="40"/>
      <c r="L750" s="40"/>
      <c r="M750" s="48"/>
      <c r="N750" s="21"/>
      <c r="O750" s="317"/>
      <c r="P750" s="40"/>
      <c r="Q750" s="40"/>
      <c r="R750" s="48"/>
      <c r="S750" s="122"/>
      <c r="T750" s="21"/>
      <c r="U750" s="21"/>
      <c r="V750" s="299"/>
      <c r="W750" s="299"/>
      <c r="X750" s="299"/>
      <c r="Y750" s="299"/>
      <c r="Z750" s="299"/>
      <c r="AA750" s="299"/>
      <c r="AB750" s="299"/>
      <c r="AC750" s="299"/>
      <c r="AD750" s="299"/>
      <c r="AE750" s="299"/>
      <c r="AF750" s="299"/>
      <c r="AG750" s="299"/>
      <c r="AH750" s="299"/>
      <c r="AI750" s="40"/>
      <c r="AJ750" s="21"/>
      <c r="AK750" s="21"/>
      <c r="AL750" s="21"/>
      <c r="AM750" s="21"/>
    </row>
    <row r="751" spans="1:39" ht="12.75" customHeight="1" x14ac:dyDescent="0.2">
      <c r="A751" s="21"/>
      <c r="B751" s="490"/>
      <c r="C751" s="387">
        <v>0</v>
      </c>
      <c r="D751" s="492"/>
      <c r="E751" s="387">
        <v>0</v>
      </c>
      <c r="F751" s="492"/>
      <c r="G751" s="486">
        <v>0</v>
      </c>
      <c r="H751" s="61"/>
      <c r="I751" s="122"/>
      <c r="J751" s="296" t="s">
        <v>410</v>
      </c>
      <c r="K751" s="580">
        <f>APRIL!K751</f>
        <v>0</v>
      </c>
      <c r="L751" s="580"/>
      <c r="M751" s="581"/>
      <c r="N751" s="21"/>
      <c r="O751" s="296" t="s">
        <v>411</v>
      </c>
      <c r="P751" s="580">
        <f>APRIL!P751</f>
        <v>0</v>
      </c>
      <c r="Q751" s="580"/>
      <c r="R751" s="581"/>
      <c r="S751" s="122"/>
      <c r="T751" s="21"/>
      <c r="U751" s="21"/>
      <c r="V751" s="300"/>
      <c r="W751" s="313"/>
      <c r="X751" s="313"/>
      <c r="Y751" s="313"/>
      <c r="Z751" s="299"/>
      <c r="AA751" s="300"/>
      <c r="AB751" s="313"/>
      <c r="AC751" s="313"/>
      <c r="AD751" s="313"/>
      <c r="AE751" s="300"/>
      <c r="AF751" s="313"/>
      <c r="AG751" s="313"/>
      <c r="AH751" s="313"/>
      <c r="AI751" s="313"/>
      <c r="AJ751" s="21"/>
      <c r="AK751" s="21"/>
      <c r="AL751" s="21"/>
      <c r="AM751" s="21"/>
    </row>
    <row r="752" spans="1:39" ht="12.75" customHeight="1" x14ac:dyDescent="0.2">
      <c r="A752" s="21"/>
      <c r="B752" s="490"/>
      <c r="C752" s="387">
        <v>0</v>
      </c>
      <c r="D752" s="492"/>
      <c r="E752" s="387">
        <v>0</v>
      </c>
      <c r="F752" s="492"/>
      <c r="G752" s="486">
        <v>0</v>
      </c>
      <c r="H752" s="61"/>
      <c r="I752" s="122"/>
      <c r="J752" s="296" t="s">
        <v>207</v>
      </c>
      <c r="K752" s="580">
        <f>APRIL!K752</f>
        <v>0</v>
      </c>
      <c r="L752" s="580"/>
      <c r="M752" s="581"/>
      <c r="N752" s="21"/>
      <c r="O752" s="296" t="s">
        <v>207</v>
      </c>
      <c r="P752" s="580">
        <f>APRIL!P752</f>
        <v>0</v>
      </c>
      <c r="Q752" s="580"/>
      <c r="R752" s="581"/>
      <c r="S752" s="122"/>
      <c r="T752" s="21"/>
      <c r="U752" s="21"/>
      <c r="V752" s="300"/>
      <c r="W752" s="313"/>
      <c r="X752" s="313"/>
      <c r="Y752" s="313"/>
      <c r="Z752" s="299"/>
      <c r="AA752" s="300"/>
      <c r="AB752" s="313"/>
      <c r="AC752" s="313"/>
      <c r="AD752" s="313"/>
      <c r="AE752" s="300"/>
      <c r="AF752" s="313"/>
      <c r="AG752" s="313"/>
      <c r="AH752" s="313"/>
      <c r="AI752" s="61"/>
      <c r="AJ752" s="21"/>
      <c r="AK752" s="21"/>
      <c r="AL752" s="21"/>
      <c r="AM752" s="21"/>
    </row>
    <row r="753" spans="1:39" ht="12.75" customHeight="1" x14ac:dyDescent="0.2">
      <c r="A753" s="21"/>
      <c r="B753" s="490"/>
      <c r="C753" s="387">
        <v>0</v>
      </c>
      <c r="D753" s="492"/>
      <c r="E753" s="387">
        <v>0</v>
      </c>
      <c r="F753" s="492"/>
      <c r="G753" s="486">
        <v>0</v>
      </c>
      <c r="H753" s="61"/>
      <c r="I753" s="122"/>
      <c r="J753" s="296" t="s">
        <v>263</v>
      </c>
      <c r="K753" s="580">
        <f>APRIL!K753</f>
        <v>0</v>
      </c>
      <c r="L753" s="580"/>
      <c r="M753" s="581"/>
      <c r="N753" s="21"/>
      <c r="O753" s="296" t="s">
        <v>263</v>
      </c>
      <c r="P753" s="580">
        <f>APRIL!P753</f>
        <v>0</v>
      </c>
      <c r="Q753" s="580"/>
      <c r="R753" s="581"/>
      <c r="S753" s="122"/>
      <c r="T753" s="21"/>
      <c r="U753" s="21"/>
      <c r="V753" s="300"/>
      <c r="W753" s="313"/>
      <c r="X753" s="313"/>
      <c r="Y753" s="313"/>
      <c r="Z753" s="299"/>
      <c r="AA753" s="300"/>
      <c r="AB753" s="313"/>
      <c r="AC753" s="313"/>
      <c r="AD753" s="313"/>
      <c r="AE753" s="300"/>
      <c r="AF753" s="313"/>
      <c r="AG753" s="313"/>
      <c r="AH753" s="313"/>
      <c r="AI753" s="61"/>
      <c r="AJ753" s="21"/>
      <c r="AK753" s="21"/>
      <c r="AL753" s="21"/>
      <c r="AM753" s="21"/>
    </row>
    <row r="754" spans="1:39" ht="12.75" customHeight="1" x14ac:dyDescent="0.2">
      <c r="A754" s="21"/>
      <c r="B754" s="490"/>
      <c r="C754" s="387">
        <v>0</v>
      </c>
      <c r="D754" s="492"/>
      <c r="E754" s="387">
        <v>0</v>
      </c>
      <c r="F754" s="492"/>
      <c r="G754" s="486">
        <v>0</v>
      </c>
      <c r="H754" s="61"/>
      <c r="I754" s="122"/>
      <c r="J754" s="296" t="s">
        <v>208</v>
      </c>
      <c r="K754" s="582">
        <f>APRIL!K758</f>
        <v>0</v>
      </c>
      <c r="L754" s="582"/>
      <c r="M754" s="433"/>
      <c r="N754" s="21"/>
      <c r="O754" s="296" t="s">
        <v>208</v>
      </c>
      <c r="P754" s="582">
        <f>APRIL!P758</f>
        <v>0</v>
      </c>
      <c r="Q754" s="582"/>
      <c r="R754" s="433"/>
      <c r="S754" s="122"/>
      <c r="T754" s="21"/>
      <c r="U754" s="21"/>
      <c r="V754" s="300"/>
      <c r="W754" s="315"/>
      <c r="X754" s="315"/>
      <c r="Y754" s="118"/>
      <c r="Z754" s="299"/>
      <c r="AA754" s="300"/>
      <c r="AB754" s="315"/>
      <c r="AC754" s="315"/>
      <c r="AD754" s="118"/>
      <c r="AE754" s="300"/>
      <c r="AF754" s="315"/>
      <c r="AG754" s="315"/>
      <c r="AH754" s="118"/>
      <c r="AI754" s="61"/>
      <c r="AJ754" s="21"/>
      <c r="AK754" s="21"/>
      <c r="AL754" s="21"/>
      <c r="AM754" s="21"/>
    </row>
    <row r="755" spans="1:39" ht="12.75" customHeight="1" x14ac:dyDescent="0.2">
      <c r="A755" s="21"/>
      <c r="B755" s="490"/>
      <c r="C755" s="387">
        <v>0</v>
      </c>
      <c r="D755" s="492"/>
      <c r="E755" s="387">
        <v>0</v>
      </c>
      <c r="F755" s="492"/>
      <c r="G755" s="486">
        <v>0</v>
      </c>
      <c r="H755" s="61"/>
      <c r="I755" s="122"/>
      <c r="J755" s="296" t="s">
        <v>209</v>
      </c>
      <c r="K755" s="521">
        <v>0</v>
      </c>
      <c r="L755" s="521"/>
      <c r="M755" s="48"/>
      <c r="N755" s="21"/>
      <c r="O755" s="296" t="s">
        <v>209</v>
      </c>
      <c r="P755" s="521">
        <v>0</v>
      </c>
      <c r="Q755" s="521"/>
      <c r="R755" s="48"/>
      <c r="S755" s="122"/>
      <c r="T755" s="21"/>
      <c r="U755" s="21"/>
      <c r="V755" s="300"/>
      <c r="W755" s="315"/>
      <c r="X755" s="315"/>
      <c r="Y755" s="118"/>
      <c r="Z755" s="299"/>
      <c r="AA755" s="300"/>
      <c r="AB755" s="315"/>
      <c r="AC755" s="315"/>
      <c r="AD755" s="118"/>
      <c r="AE755" s="300"/>
      <c r="AF755" s="315"/>
      <c r="AG755" s="315"/>
      <c r="AH755" s="118"/>
      <c r="AI755" s="61"/>
      <c r="AJ755" s="21"/>
      <c r="AK755" s="21"/>
      <c r="AL755" s="21"/>
      <c r="AM755" s="21"/>
    </row>
    <row r="756" spans="1:39" ht="12.75" customHeight="1" x14ac:dyDescent="0.2">
      <c r="A756" s="21"/>
      <c r="B756" s="490"/>
      <c r="C756" s="387">
        <v>0</v>
      </c>
      <c r="D756" s="492"/>
      <c r="E756" s="387">
        <v>0</v>
      </c>
      <c r="F756" s="492"/>
      <c r="G756" s="486">
        <v>0</v>
      </c>
      <c r="H756" s="61"/>
      <c r="I756" s="122"/>
      <c r="J756" s="296" t="s">
        <v>210</v>
      </c>
      <c r="K756" s="521">
        <v>0</v>
      </c>
      <c r="L756" s="521"/>
      <c r="M756" s="48"/>
      <c r="N756" s="21"/>
      <c r="O756" s="296" t="s">
        <v>210</v>
      </c>
      <c r="P756" s="521">
        <v>0</v>
      </c>
      <c r="Q756" s="521"/>
      <c r="R756" s="48"/>
      <c r="S756" s="122"/>
      <c r="T756" s="21"/>
      <c r="U756" s="21"/>
      <c r="V756" s="300"/>
      <c r="W756" s="315"/>
      <c r="X756" s="315"/>
      <c r="Y756" s="118"/>
      <c r="Z756" s="299"/>
      <c r="AA756" s="300"/>
      <c r="AB756" s="315"/>
      <c r="AC756" s="315"/>
      <c r="AD756" s="118"/>
      <c r="AE756" s="300"/>
      <c r="AF756" s="315"/>
      <c r="AG756" s="315"/>
      <c r="AH756" s="118"/>
      <c r="AI756" s="61"/>
      <c r="AJ756" s="21"/>
      <c r="AK756" s="21"/>
      <c r="AL756" s="21"/>
      <c r="AM756" s="21"/>
    </row>
    <row r="757" spans="1:39" ht="12.75" customHeight="1" x14ac:dyDescent="0.2">
      <c r="A757" s="21"/>
      <c r="B757" s="490"/>
      <c r="C757" s="387">
        <v>0</v>
      </c>
      <c r="D757" s="492"/>
      <c r="E757" s="387">
        <v>0</v>
      </c>
      <c r="F757" s="492"/>
      <c r="G757" s="486">
        <v>0</v>
      </c>
      <c r="H757" s="61"/>
      <c r="I757" s="122"/>
      <c r="J757" s="296" t="s">
        <v>211</v>
      </c>
      <c r="K757" s="521">
        <v>0</v>
      </c>
      <c r="L757" s="521"/>
      <c r="M757" s="48"/>
      <c r="N757" s="21"/>
      <c r="O757" s="296" t="s">
        <v>211</v>
      </c>
      <c r="P757" s="521">
        <v>0</v>
      </c>
      <c r="Q757" s="521"/>
      <c r="R757" s="48"/>
      <c r="S757" s="122"/>
      <c r="T757" s="21"/>
      <c r="U757" s="21"/>
      <c r="V757" s="300"/>
      <c r="W757" s="315"/>
      <c r="X757" s="315"/>
      <c r="Y757" s="118"/>
      <c r="Z757" s="299"/>
      <c r="AA757" s="300"/>
      <c r="AB757" s="315"/>
      <c r="AC757" s="315"/>
      <c r="AD757" s="118"/>
      <c r="AE757" s="300"/>
      <c r="AF757" s="315"/>
      <c r="AG757" s="315"/>
      <c r="AH757" s="118"/>
      <c r="AI757" s="61"/>
      <c r="AJ757" s="21"/>
      <c r="AK757" s="21"/>
      <c r="AL757" s="21"/>
      <c r="AM757" s="21"/>
    </row>
    <row r="758" spans="1:39" ht="12.75" customHeight="1" x14ac:dyDescent="0.2">
      <c r="A758" s="21"/>
      <c r="B758" s="490"/>
      <c r="C758" s="387">
        <v>0</v>
      </c>
      <c r="D758" s="492"/>
      <c r="E758" s="387">
        <v>0</v>
      </c>
      <c r="F758" s="492"/>
      <c r="G758" s="486">
        <v>0</v>
      </c>
      <c r="H758" s="61"/>
      <c r="I758" s="122"/>
      <c r="J758" s="296" t="s">
        <v>222</v>
      </c>
      <c r="K758" s="522">
        <f>K754+K755+K756-K757</f>
        <v>0</v>
      </c>
      <c r="L758" s="522"/>
      <c r="M758" s="48"/>
      <c r="N758" s="21"/>
      <c r="O758" s="296" t="s">
        <v>222</v>
      </c>
      <c r="P758" s="522">
        <f>P754+P755+P756-P757</f>
        <v>0</v>
      </c>
      <c r="Q758" s="522"/>
      <c r="R758" s="48"/>
      <c r="S758" s="122"/>
      <c r="T758" s="21"/>
      <c r="U758" s="21"/>
      <c r="V758" s="300"/>
      <c r="W758" s="316"/>
      <c r="X758" s="316"/>
      <c r="Y758" s="299"/>
      <c r="Z758" s="299"/>
      <c r="AA758" s="300"/>
      <c r="AB758" s="316"/>
      <c r="AC758" s="316"/>
      <c r="AD758" s="299"/>
      <c r="AE758" s="300"/>
      <c r="AF758" s="316"/>
      <c r="AG758" s="316"/>
      <c r="AH758" s="299"/>
      <c r="AI758" s="40"/>
      <c r="AJ758" s="21"/>
      <c r="AK758" s="21"/>
      <c r="AL758" s="21"/>
      <c r="AM758" s="21"/>
    </row>
    <row r="759" spans="1:39" ht="12.75" customHeight="1" x14ac:dyDescent="0.2">
      <c r="A759" s="21"/>
      <c r="B759" s="490"/>
      <c r="C759" s="387">
        <v>0</v>
      </c>
      <c r="D759" s="492"/>
      <c r="E759" s="387">
        <v>0</v>
      </c>
      <c r="F759" s="492"/>
      <c r="G759" s="486">
        <v>0</v>
      </c>
      <c r="H759" s="61"/>
      <c r="I759" s="122"/>
      <c r="J759" s="317"/>
      <c r="K759" s="40"/>
      <c r="L759" s="40"/>
      <c r="M759" s="48"/>
      <c r="N759" s="21"/>
      <c r="O759" s="317"/>
      <c r="P759" s="40"/>
      <c r="Q759" s="40"/>
      <c r="R759" s="48"/>
      <c r="S759" s="122"/>
      <c r="T759" s="21"/>
      <c r="U759" s="21"/>
      <c r="V759" s="299"/>
      <c r="W759" s="299"/>
      <c r="X759" s="299"/>
      <c r="Y759" s="299"/>
      <c r="Z759" s="299"/>
      <c r="AA759" s="299"/>
      <c r="AB759" s="299"/>
      <c r="AC759" s="299"/>
      <c r="AD759" s="299"/>
      <c r="AE759" s="299"/>
      <c r="AF759" s="299"/>
      <c r="AG759" s="299"/>
      <c r="AH759" s="299"/>
      <c r="AI759" s="40"/>
      <c r="AJ759" s="21"/>
      <c r="AK759" s="21"/>
      <c r="AL759" s="21"/>
      <c r="AM759" s="21"/>
    </row>
    <row r="760" spans="1:39" ht="12.75" customHeight="1" x14ac:dyDescent="0.2">
      <c r="A760" s="21"/>
      <c r="B760" s="490"/>
      <c r="C760" s="387">
        <v>0</v>
      </c>
      <c r="D760" s="492"/>
      <c r="E760" s="387">
        <v>0</v>
      </c>
      <c r="F760" s="492"/>
      <c r="G760" s="486">
        <v>0</v>
      </c>
      <c r="H760" s="61"/>
      <c r="I760" s="122"/>
      <c r="J760" s="317"/>
      <c r="K760" s="40"/>
      <c r="L760" s="40"/>
      <c r="M760" s="48"/>
      <c r="N760" s="21"/>
      <c r="O760" s="317"/>
      <c r="P760" s="40"/>
      <c r="Q760" s="40"/>
      <c r="R760" s="48"/>
      <c r="S760" s="122"/>
      <c r="T760" s="21"/>
      <c r="U760" s="21"/>
      <c r="V760" s="299"/>
      <c r="W760" s="299"/>
      <c r="X760" s="299"/>
      <c r="Y760" s="299"/>
      <c r="Z760" s="299"/>
      <c r="AA760" s="299"/>
      <c r="AB760" s="299"/>
      <c r="AC760" s="299"/>
      <c r="AD760" s="299"/>
      <c r="AE760" s="299"/>
      <c r="AF760" s="299"/>
      <c r="AG760" s="299"/>
      <c r="AH760" s="299"/>
      <c r="AI760" s="40"/>
      <c r="AJ760" s="21"/>
      <c r="AK760" s="21"/>
      <c r="AL760" s="21"/>
      <c r="AM760" s="21"/>
    </row>
    <row r="761" spans="1:39" ht="12.75" customHeight="1" x14ac:dyDescent="0.2">
      <c r="A761" s="21"/>
      <c r="B761" s="490"/>
      <c r="C761" s="387">
        <v>0</v>
      </c>
      <c r="D761" s="492"/>
      <c r="E761" s="387">
        <v>0</v>
      </c>
      <c r="F761" s="492"/>
      <c r="G761" s="486">
        <v>0</v>
      </c>
      <c r="H761" s="61"/>
      <c r="I761" s="122"/>
      <c r="J761" s="296" t="s">
        <v>412</v>
      </c>
      <c r="K761" s="580">
        <f>APRIL!K761</f>
        <v>0</v>
      </c>
      <c r="L761" s="580"/>
      <c r="M761" s="581"/>
      <c r="N761" s="21"/>
      <c r="O761" s="296" t="s">
        <v>413</v>
      </c>
      <c r="P761" s="580">
        <f>APRIL!P761</f>
        <v>0</v>
      </c>
      <c r="Q761" s="580"/>
      <c r="R761" s="581"/>
      <c r="S761" s="122"/>
      <c r="T761" s="21"/>
      <c r="U761" s="21"/>
      <c r="V761" s="300"/>
      <c r="W761" s="313"/>
      <c r="X761" s="313"/>
      <c r="Y761" s="313"/>
      <c r="Z761" s="299"/>
      <c r="AA761" s="300"/>
      <c r="AB761" s="313"/>
      <c r="AC761" s="313"/>
      <c r="AD761" s="313"/>
      <c r="AE761" s="300"/>
      <c r="AF761" s="313"/>
      <c r="AG761" s="313"/>
      <c r="AH761" s="313"/>
      <c r="AI761" s="313"/>
      <c r="AJ761" s="21"/>
      <c r="AK761" s="21"/>
      <c r="AL761" s="21"/>
      <c r="AM761" s="21"/>
    </row>
    <row r="762" spans="1:39" ht="12.75" customHeight="1" x14ac:dyDescent="0.2">
      <c r="A762" s="21"/>
      <c r="B762" s="490"/>
      <c r="C762" s="387">
        <v>0</v>
      </c>
      <c r="D762" s="492"/>
      <c r="E762" s="387">
        <v>0</v>
      </c>
      <c r="F762" s="492"/>
      <c r="G762" s="486">
        <v>0</v>
      </c>
      <c r="H762" s="61"/>
      <c r="I762" s="122"/>
      <c r="J762" s="296" t="s">
        <v>207</v>
      </c>
      <c r="K762" s="580">
        <f>APRIL!K762</f>
        <v>0</v>
      </c>
      <c r="L762" s="580"/>
      <c r="M762" s="581"/>
      <c r="N762" s="21"/>
      <c r="O762" s="296" t="s">
        <v>207</v>
      </c>
      <c r="P762" s="580">
        <f>APRIL!P762</f>
        <v>0</v>
      </c>
      <c r="Q762" s="580"/>
      <c r="R762" s="581"/>
      <c r="S762" s="122"/>
      <c r="T762" s="21"/>
      <c r="U762" s="21"/>
      <c r="V762" s="300"/>
      <c r="W762" s="313"/>
      <c r="X762" s="313"/>
      <c r="Y762" s="313"/>
      <c r="Z762" s="299"/>
      <c r="AA762" s="300"/>
      <c r="AB762" s="313"/>
      <c r="AC762" s="313"/>
      <c r="AD762" s="313"/>
      <c r="AE762" s="300"/>
      <c r="AF762" s="313"/>
      <c r="AG762" s="313"/>
      <c r="AH762" s="313"/>
      <c r="AI762" s="61"/>
      <c r="AJ762" s="21"/>
      <c r="AK762" s="21"/>
      <c r="AL762" s="21"/>
      <c r="AM762" s="21"/>
    </row>
    <row r="763" spans="1:39" ht="12.75" customHeight="1" x14ac:dyDescent="0.2">
      <c r="A763" s="21"/>
      <c r="B763" s="490"/>
      <c r="C763" s="387">
        <v>0</v>
      </c>
      <c r="D763" s="492"/>
      <c r="E763" s="387">
        <v>0</v>
      </c>
      <c r="F763" s="492"/>
      <c r="G763" s="486">
        <v>0</v>
      </c>
      <c r="H763" s="61"/>
      <c r="I763" s="122"/>
      <c r="J763" s="296" t="s">
        <v>263</v>
      </c>
      <c r="K763" s="580">
        <f>APRIL!K763</f>
        <v>0</v>
      </c>
      <c r="L763" s="580"/>
      <c r="M763" s="581"/>
      <c r="N763" s="21"/>
      <c r="O763" s="296" t="s">
        <v>263</v>
      </c>
      <c r="P763" s="580">
        <f>APRIL!P763</f>
        <v>0</v>
      </c>
      <c r="Q763" s="580"/>
      <c r="R763" s="581"/>
      <c r="S763" s="119"/>
      <c r="T763" s="21"/>
      <c r="U763" s="21"/>
      <c r="V763" s="300"/>
      <c r="W763" s="313"/>
      <c r="X763" s="313"/>
      <c r="Y763" s="313"/>
      <c r="Z763" s="299"/>
      <c r="AA763" s="300"/>
      <c r="AB763" s="313"/>
      <c r="AC763" s="313"/>
      <c r="AD763" s="313"/>
      <c r="AE763" s="300"/>
      <c r="AF763" s="313"/>
      <c r="AG763" s="313"/>
      <c r="AH763" s="313"/>
      <c r="AI763" s="61"/>
      <c r="AJ763" s="21"/>
      <c r="AK763" s="21"/>
      <c r="AL763" s="21"/>
      <c r="AM763" s="21"/>
    </row>
    <row r="764" spans="1:39" ht="12.75" customHeight="1" x14ac:dyDescent="0.2">
      <c r="A764" s="21"/>
      <c r="B764" s="490"/>
      <c r="C764" s="387">
        <v>0</v>
      </c>
      <c r="D764" s="492"/>
      <c r="E764" s="387">
        <v>0</v>
      </c>
      <c r="F764" s="492"/>
      <c r="G764" s="486">
        <v>0</v>
      </c>
      <c r="H764" s="61"/>
      <c r="I764" s="122"/>
      <c r="J764" s="296" t="s">
        <v>208</v>
      </c>
      <c r="K764" s="582">
        <f>APRIL!K768</f>
        <v>0</v>
      </c>
      <c r="L764" s="582"/>
      <c r="M764" s="433"/>
      <c r="N764" s="21"/>
      <c r="O764" s="296" t="s">
        <v>208</v>
      </c>
      <c r="P764" s="582">
        <f>APRIL!P768</f>
        <v>0</v>
      </c>
      <c r="Q764" s="582"/>
      <c r="R764" s="433"/>
      <c r="S764" s="314"/>
      <c r="T764" s="21"/>
      <c r="U764" s="21"/>
      <c r="V764" s="300"/>
      <c r="W764" s="315"/>
      <c r="X764" s="315"/>
      <c r="Y764" s="118"/>
      <c r="Z764" s="299"/>
      <c r="AA764" s="300"/>
      <c r="AB764" s="315"/>
      <c r="AC764" s="315"/>
      <c r="AD764" s="118"/>
      <c r="AE764" s="300"/>
      <c r="AF764" s="315"/>
      <c r="AG764" s="315"/>
      <c r="AH764" s="118"/>
      <c r="AI764" s="61"/>
      <c r="AJ764" s="21"/>
      <c r="AK764" s="21"/>
      <c r="AL764" s="21"/>
      <c r="AM764" s="21"/>
    </row>
    <row r="765" spans="1:39" ht="12.75" customHeight="1" x14ac:dyDescent="0.2">
      <c r="A765" s="21"/>
      <c r="B765" s="490"/>
      <c r="C765" s="387">
        <v>0</v>
      </c>
      <c r="D765" s="492"/>
      <c r="E765" s="387">
        <v>0</v>
      </c>
      <c r="F765" s="492"/>
      <c r="G765" s="486">
        <v>0</v>
      </c>
      <c r="H765" s="61"/>
      <c r="I765" s="122"/>
      <c r="J765" s="296" t="s">
        <v>209</v>
      </c>
      <c r="K765" s="521">
        <v>0</v>
      </c>
      <c r="L765" s="521"/>
      <c r="M765" s="48"/>
      <c r="N765" s="21"/>
      <c r="O765" s="296" t="s">
        <v>209</v>
      </c>
      <c r="P765" s="521">
        <v>0</v>
      </c>
      <c r="Q765" s="521"/>
      <c r="R765" s="48"/>
      <c r="S765" s="118"/>
      <c r="T765" s="21"/>
      <c r="U765" s="21"/>
      <c r="V765" s="300"/>
      <c r="W765" s="315"/>
      <c r="X765" s="315"/>
      <c r="Y765" s="118"/>
      <c r="Z765" s="299"/>
      <c r="AA765" s="300"/>
      <c r="AB765" s="315"/>
      <c r="AC765" s="315"/>
      <c r="AD765" s="118"/>
      <c r="AE765" s="300"/>
      <c r="AF765" s="315"/>
      <c r="AG765" s="315"/>
      <c r="AH765" s="118"/>
      <c r="AI765" s="61"/>
      <c r="AJ765" s="21"/>
      <c r="AK765" s="21"/>
      <c r="AL765" s="21"/>
      <c r="AM765" s="21"/>
    </row>
    <row r="766" spans="1:39" ht="12.75" customHeight="1" x14ac:dyDescent="0.2">
      <c r="A766" s="21"/>
      <c r="B766" s="490"/>
      <c r="C766" s="387">
        <v>0</v>
      </c>
      <c r="D766" s="492"/>
      <c r="E766" s="387">
        <v>0</v>
      </c>
      <c r="F766" s="492"/>
      <c r="G766" s="486">
        <v>0</v>
      </c>
      <c r="H766" s="61"/>
      <c r="I766" s="122"/>
      <c r="J766" s="296" t="s">
        <v>210</v>
      </c>
      <c r="K766" s="521">
        <v>0</v>
      </c>
      <c r="L766" s="521"/>
      <c r="M766" s="48"/>
      <c r="N766" s="21"/>
      <c r="O766" s="296" t="s">
        <v>210</v>
      </c>
      <c r="P766" s="521">
        <v>0</v>
      </c>
      <c r="Q766" s="521"/>
      <c r="R766" s="48"/>
      <c r="S766" s="118"/>
      <c r="T766" s="21"/>
      <c r="U766" s="21"/>
      <c r="V766" s="300"/>
      <c r="W766" s="315"/>
      <c r="X766" s="315"/>
      <c r="Y766" s="118"/>
      <c r="Z766" s="299"/>
      <c r="AA766" s="300"/>
      <c r="AB766" s="315"/>
      <c r="AC766" s="315"/>
      <c r="AD766" s="118"/>
      <c r="AE766" s="300"/>
      <c r="AF766" s="315"/>
      <c r="AG766" s="315"/>
      <c r="AH766" s="118"/>
      <c r="AI766" s="61"/>
      <c r="AJ766" s="21"/>
      <c r="AK766" s="21"/>
      <c r="AL766" s="21"/>
      <c r="AM766" s="21"/>
    </row>
    <row r="767" spans="1:39" ht="12.75" customHeight="1" x14ac:dyDescent="0.2">
      <c r="A767" s="21"/>
      <c r="B767" s="490"/>
      <c r="C767" s="387">
        <v>0</v>
      </c>
      <c r="D767" s="492"/>
      <c r="E767" s="387">
        <v>0</v>
      </c>
      <c r="F767" s="492"/>
      <c r="G767" s="486">
        <v>0</v>
      </c>
      <c r="H767" s="61"/>
      <c r="I767" s="122"/>
      <c r="J767" s="296" t="s">
        <v>211</v>
      </c>
      <c r="K767" s="521">
        <v>0</v>
      </c>
      <c r="L767" s="521"/>
      <c r="M767" s="48"/>
      <c r="N767" s="21"/>
      <c r="O767" s="296" t="s">
        <v>211</v>
      </c>
      <c r="P767" s="521">
        <v>0</v>
      </c>
      <c r="Q767" s="521"/>
      <c r="R767" s="48"/>
      <c r="S767" s="118"/>
      <c r="T767" s="21"/>
      <c r="U767" s="21"/>
      <c r="V767" s="300"/>
      <c r="W767" s="315"/>
      <c r="X767" s="315"/>
      <c r="Y767" s="118"/>
      <c r="Z767" s="299"/>
      <c r="AA767" s="300"/>
      <c r="AB767" s="315"/>
      <c r="AC767" s="315"/>
      <c r="AD767" s="118"/>
      <c r="AE767" s="300"/>
      <c r="AF767" s="315"/>
      <c r="AG767" s="315"/>
      <c r="AH767" s="118"/>
      <c r="AI767" s="61"/>
      <c r="AJ767" s="21"/>
      <c r="AK767" s="21"/>
      <c r="AL767" s="21"/>
      <c r="AM767" s="21"/>
    </row>
    <row r="768" spans="1:39" ht="12.75" customHeight="1" x14ac:dyDescent="0.2">
      <c r="A768" s="21"/>
      <c r="B768" s="490"/>
      <c r="C768" s="387">
        <v>0</v>
      </c>
      <c r="D768" s="492"/>
      <c r="E768" s="387">
        <v>0</v>
      </c>
      <c r="F768" s="492"/>
      <c r="G768" s="486">
        <v>0</v>
      </c>
      <c r="H768" s="61"/>
      <c r="I768" s="122"/>
      <c r="J768" s="296" t="s">
        <v>222</v>
      </c>
      <c r="K768" s="522">
        <f>K764+K765+K766-K767</f>
        <v>0</v>
      </c>
      <c r="L768" s="522"/>
      <c r="M768" s="48"/>
      <c r="N768" s="21"/>
      <c r="O768" s="296" t="s">
        <v>222</v>
      </c>
      <c r="P768" s="522">
        <f>P764+P765+P766-P767</f>
        <v>0</v>
      </c>
      <c r="Q768" s="522"/>
      <c r="R768" s="48"/>
      <c r="S768" s="118"/>
      <c r="T768" s="21"/>
      <c r="U768" s="21"/>
      <c r="V768" s="300"/>
      <c r="W768" s="316"/>
      <c r="X768" s="316"/>
      <c r="Y768" s="299"/>
      <c r="Z768" s="299"/>
      <c r="AA768" s="300"/>
      <c r="AB768" s="316"/>
      <c r="AC768" s="316"/>
      <c r="AD768" s="299"/>
      <c r="AE768" s="300"/>
      <c r="AF768" s="316"/>
      <c r="AG768" s="316"/>
      <c r="AH768" s="299"/>
      <c r="AI768" s="40"/>
      <c r="AJ768" s="21"/>
      <c r="AK768" s="21"/>
      <c r="AL768" s="21"/>
      <c r="AM768" s="21"/>
    </row>
    <row r="769" spans="1:40" ht="12.75" customHeight="1" thickBot="1" x14ac:dyDescent="0.25">
      <c r="A769" s="21"/>
      <c r="B769" s="491"/>
      <c r="C769" s="388">
        <v>0</v>
      </c>
      <c r="D769" s="493"/>
      <c r="E769" s="388">
        <v>0</v>
      </c>
      <c r="F769" s="493"/>
      <c r="G769" s="487">
        <v>0</v>
      </c>
      <c r="H769" s="319"/>
      <c r="I769" s="122"/>
      <c r="J769" s="320"/>
      <c r="K769" s="51"/>
      <c r="L769" s="51"/>
      <c r="M769" s="55"/>
      <c r="N769" s="21"/>
      <c r="O769" s="321"/>
      <c r="P769" s="51"/>
      <c r="Q769" s="51"/>
      <c r="R769" s="55"/>
      <c r="S769" s="118"/>
      <c r="T769" s="21"/>
      <c r="U769" s="21"/>
      <c r="V769" s="299"/>
      <c r="W769" s="299"/>
      <c r="X769" s="299"/>
      <c r="Y769" s="299"/>
      <c r="Z769" s="299"/>
      <c r="AA769" s="299"/>
      <c r="AB769" s="299"/>
      <c r="AC769" s="299"/>
      <c r="AD769" s="299"/>
      <c r="AE769" s="299"/>
      <c r="AF769" s="299"/>
      <c r="AG769" s="299"/>
      <c r="AH769" s="299"/>
      <c r="AI769" s="40"/>
      <c r="AJ769" s="21"/>
      <c r="AK769" s="21"/>
      <c r="AL769" s="21"/>
      <c r="AM769" s="21"/>
    </row>
    <row r="770" spans="1:40" ht="12.75" customHeight="1" x14ac:dyDescent="0.2">
      <c r="A770" s="21"/>
      <c r="B770" s="322" t="s">
        <v>135</v>
      </c>
      <c r="C770" s="386">
        <f>SUM(C732:C769)</f>
        <v>0</v>
      </c>
      <c r="D770" s="323" t="s">
        <v>135</v>
      </c>
      <c r="E770" s="386">
        <f>SUM(E732:E769)</f>
        <v>0</v>
      </c>
      <c r="F770" s="323" t="s">
        <v>135</v>
      </c>
      <c r="G770" s="489">
        <f>SUM(G732:G769)</f>
        <v>0</v>
      </c>
      <c r="H770" s="324"/>
      <c r="I770" s="122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21"/>
      <c r="U770" s="21"/>
      <c r="V770" s="299"/>
      <c r="W770" s="299"/>
      <c r="X770" s="299"/>
      <c r="Y770" s="299"/>
      <c r="Z770" s="299"/>
      <c r="AA770" s="299"/>
      <c r="AB770" s="299"/>
      <c r="AC770" s="299"/>
      <c r="AD770" s="299"/>
      <c r="AE770" s="299"/>
      <c r="AF770" s="299"/>
      <c r="AG770" s="299"/>
      <c r="AH770" s="299"/>
      <c r="AI770" s="21"/>
      <c r="AJ770" s="21"/>
      <c r="AK770" s="21"/>
      <c r="AL770" s="21"/>
      <c r="AM770" s="21"/>
      <c r="AN770" s="21"/>
    </row>
    <row r="771" spans="1:40" ht="12.75" customHeight="1" x14ac:dyDescent="0.2">
      <c r="G771" s="482"/>
      <c r="H771" s="66"/>
      <c r="I771" s="66"/>
      <c r="J771" s="66"/>
    </row>
    <row r="772" spans="1:40" ht="12.75" customHeight="1" x14ac:dyDescent="0.2">
      <c r="G772" s="482"/>
    </row>
    <row r="773" spans="1:40" ht="12.75" customHeight="1" x14ac:dyDescent="0.2">
      <c r="G773" s="482"/>
    </row>
    <row r="774" spans="1:40" ht="12.75" customHeight="1" x14ac:dyDescent="0.2">
      <c r="G774" s="482"/>
    </row>
    <row r="775" spans="1:40" ht="12.75" customHeight="1" x14ac:dyDescent="0.2">
      <c r="G775" s="482"/>
    </row>
    <row r="776" spans="1:40" ht="12.75" customHeight="1" x14ac:dyDescent="0.2">
      <c r="G776" s="482"/>
    </row>
    <row r="777" spans="1:40" ht="12.75" customHeight="1" x14ac:dyDescent="0.2">
      <c r="G777" s="482"/>
    </row>
    <row r="778" spans="1:40" ht="12.75" customHeight="1" x14ac:dyDescent="0.2">
      <c r="G778" s="482"/>
    </row>
    <row r="779" spans="1:40" ht="12.75" customHeight="1" x14ac:dyDescent="0.2">
      <c r="G779" s="482"/>
    </row>
    <row r="780" spans="1:40" ht="12.75" customHeight="1" x14ac:dyDescent="0.2">
      <c r="G780" s="482"/>
    </row>
    <row r="781" spans="1:40" ht="12.75" customHeight="1" x14ac:dyDescent="0.2">
      <c r="G781" s="482"/>
    </row>
    <row r="782" spans="1:40" ht="12.75" customHeight="1" x14ac:dyDescent="0.2">
      <c r="G782" s="482"/>
    </row>
    <row r="783" spans="1:40" ht="12.75" customHeight="1" x14ac:dyDescent="0.2">
      <c r="G783" s="482"/>
    </row>
    <row r="784" spans="1:40" ht="12.75" customHeight="1" x14ac:dyDescent="0.2">
      <c r="G784" s="482"/>
    </row>
    <row r="785" spans="7:7" ht="12.75" customHeight="1" x14ac:dyDescent="0.2">
      <c r="G785" s="482"/>
    </row>
    <row r="786" spans="7:7" ht="12.75" customHeight="1" x14ac:dyDescent="0.2">
      <c r="G786" s="482"/>
    </row>
    <row r="787" spans="7:7" ht="12.75" customHeight="1" x14ac:dyDescent="0.2">
      <c r="G787" s="482"/>
    </row>
    <row r="788" spans="7:7" ht="12.75" customHeight="1" x14ac:dyDescent="0.2">
      <c r="G788" s="482"/>
    </row>
    <row r="789" spans="7:7" ht="12.75" customHeight="1" x14ac:dyDescent="0.2">
      <c r="G789" s="482"/>
    </row>
    <row r="790" spans="7:7" ht="12.75" customHeight="1" x14ac:dyDescent="0.2">
      <c r="G790" s="482"/>
    </row>
    <row r="791" spans="7:7" ht="12.75" customHeight="1" x14ac:dyDescent="0.2">
      <c r="G791" s="482"/>
    </row>
    <row r="792" spans="7:7" ht="12.75" customHeight="1" x14ac:dyDescent="0.2">
      <c r="G792" s="482"/>
    </row>
    <row r="793" spans="7:7" ht="12.75" customHeight="1" x14ac:dyDescent="0.2">
      <c r="G793" s="482"/>
    </row>
    <row r="794" spans="7:7" ht="12.75" customHeight="1" x14ac:dyDescent="0.2">
      <c r="G794" s="482"/>
    </row>
    <row r="795" spans="7:7" ht="12.75" customHeight="1" x14ac:dyDescent="0.2">
      <c r="G795" s="482"/>
    </row>
    <row r="796" spans="7:7" ht="12.75" customHeight="1" x14ac:dyDescent="0.2">
      <c r="G796" s="482"/>
    </row>
    <row r="797" spans="7:7" ht="12.75" customHeight="1" x14ac:dyDescent="0.2">
      <c r="G797" s="482"/>
    </row>
    <row r="798" spans="7:7" ht="12.75" customHeight="1" x14ac:dyDescent="0.2">
      <c r="G798" s="482"/>
    </row>
    <row r="799" spans="7:7" ht="12.75" customHeight="1" x14ac:dyDescent="0.2">
      <c r="G799" s="482"/>
    </row>
    <row r="800" spans="7:7" ht="12.75" customHeight="1" x14ac:dyDescent="0.2">
      <c r="G800" s="482"/>
    </row>
    <row r="801" spans="7:7" ht="12.75" customHeight="1" x14ac:dyDescent="0.2">
      <c r="G801" s="482"/>
    </row>
    <row r="802" spans="7:7" ht="12.75" customHeight="1" x14ac:dyDescent="0.2">
      <c r="G802" s="482"/>
    </row>
    <row r="803" spans="7:7" ht="12.75" customHeight="1" x14ac:dyDescent="0.2">
      <c r="G803" s="482"/>
    </row>
    <row r="804" spans="7:7" ht="12.75" customHeight="1" x14ac:dyDescent="0.2">
      <c r="G804" s="482"/>
    </row>
    <row r="805" spans="7:7" ht="12.75" customHeight="1" x14ac:dyDescent="0.2">
      <c r="G805" s="482"/>
    </row>
    <row r="806" spans="7:7" ht="12.75" customHeight="1" x14ac:dyDescent="0.2">
      <c r="G806" s="482"/>
    </row>
    <row r="807" spans="7:7" ht="12.75" customHeight="1" x14ac:dyDescent="0.2">
      <c r="G807" s="482"/>
    </row>
    <row r="808" spans="7:7" ht="12.75" customHeight="1" x14ac:dyDescent="0.2">
      <c r="G808" s="482"/>
    </row>
    <row r="809" spans="7:7" ht="12.75" customHeight="1" x14ac:dyDescent="0.2">
      <c r="G809" s="482"/>
    </row>
    <row r="810" spans="7:7" ht="12.75" customHeight="1" x14ac:dyDescent="0.2">
      <c r="G810" s="482"/>
    </row>
    <row r="811" spans="7:7" ht="12.75" customHeight="1" x14ac:dyDescent="0.2">
      <c r="G811" s="482"/>
    </row>
    <row r="812" spans="7:7" ht="12.75" customHeight="1" x14ac:dyDescent="0.2">
      <c r="G812" s="482"/>
    </row>
    <row r="813" spans="7:7" ht="12.75" customHeight="1" x14ac:dyDescent="0.2">
      <c r="G813" s="482"/>
    </row>
    <row r="814" spans="7:7" ht="12.75" customHeight="1" x14ac:dyDescent="0.2">
      <c r="G814" s="482"/>
    </row>
    <row r="815" spans="7:7" ht="12.75" customHeight="1" x14ac:dyDescent="0.2">
      <c r="G815" s="482"/>
    </row>
    <row r="816" spans="7:7" ht="12.75" customHeight="1" x14ac:dyDescent="0.2">
      <c r="G816" s="482"/>
    </row>
    <row r="817" spans="7:7" ht="12.75" customHeight="1" x14ac:dyDescent="0.2">
      <c r="G817" s="482"/>
    </row>
    <row r="818" spans="7:7" ht="12.75" customHeight="1" x14ac:dyDescent="0.2">
      <c r="G818" s="482"/>
    </row>
    <row r="819" spans="7:7" ht="12.75" customHeight="1" x14ac:dyDescent="0.2">
      <c r="G819" s="482"/>
    </row>
    <row r="820" spans="7:7" ht="12.75" customHeight="1" x14ac:dyDescent="0.2">
      <c r="G820" s="482"/>
    </row>
    <row r="821" spans="7:7" ht="12.75" customHeight="1" x14ac:dyDescent="0.2">
      <c r="G821" s="482"/>
    </row>
    <row r="822" spans="7:7" ht="12.75" customHeight="1" x14ac:dyDescent="0.2">
      <c r="G822" s="482"/>
    </row>
    <row r="823" spans="7:7" ht="12.75" customHeight="1" x14ac:dyDescent="0.2">
      <c r="G823" s="482"/>
    </row>
    <row r="824" spans="7:7" ht="12.75" customHeight="1" x14ac:dyDescent="0.2">
      <c r="G824" s="482"/>
    </row>
    <row r="825" spans="7:7" ht="12.75" customHeight="1" x14ac:dyDescent="0.2">
      <c r="G825" s="482"/>
    </row>
    <row r="826" spans="7:7" ht="12.75" customHeight="1" x14ac:dyDescent="0.2">
      <c r="G826" s="482"/>
    </row>
    <row r="827" spans="7:7" ht="12.75" customHeight="1" x14ac:dyDescent="0.2">
      <c r="G827" s="482"/>
    </row>
    <row r="828" spans="7:7" ht="12.75" customHeight="1" x14ac:dyDescent="0.2">
      <c r="G828" s="482"/>
    </row>
    <row r="829" spans="7:7" ht="12.75" customHeight="1" x14ac:dyDescent="0.2">
      <c r="G829" s="482"/>
    </row>
    <row r="830" spans="7:7" ht="12.75" customHeight="1" x14ac:dyDescent="0.2">
      <c r="G830" s="482"/>
    </row>
    <row r="831" spans="7:7" ht="12.75" customHeight="1" x14ac:dyDescent="0.2">
      <c r="G831" s="482"/>
    </row>
    <row r="832" spans="7:7" ht="12.75" customHeight="1" x14ac:dyDescent="0.2">
      <c r="G832" s="482"/>
    </row>
    <row r="833" spans="7:7" ht="12.75" customHeight="1" x14ac:dyDescent="0.2">
      <c r="G833" s="482"/>
    </row>
    <row r="834" spans="7:7" ht="12.75" customHeight="1" x14ac:dyDescent="0.2">
      <c r="G834" s="482"/>
    </row>
    <row r="835" spans="7:7" ht="12.75" customHeight="1" x14ac:dyDescent="0.2">
      <c r="G835" s="482"/>
    </row>
    <row r="836" spans="7:7" ht="12.75" customHeight="1" x14ac:dyDescent="0.2">
      <c r="G836" s="482"/>
    </row>
    <row r="837" spans="7:7" ht="12.75" customHeight="1" x14ac:dyDescent="0.2">
      <c r="G837" s="482"/>
    </row>
    <row r="838" spans="7:7" ht="12.75" customHeight="1" x14ac:dyDescent="0.2">
      <c r="G838" s="482"/>
    </row>
    <row r="839" spans="7:7" ht="12.75" customHeight="1" x14ac:dyDescent="0.2">
      <c r="G839" s="482"/>
    </row>
    <row r="840" spans="7:7" ht="12.75" customHeight="1" x14ac:dyDescent="0.2">
      <c r="G840" s="482"/>
    </row>
    <row r="841" spans="7:7" ht="12.75" customHeight="1" x14ac:dyDescent="0.2">
      <c r="G841" s="482"/>
    </row>
    <row r="842" spans="7:7" ht="12.75" customHeight="1" x14ac:dyDescent="0.2">
      <c r="G842" s="482"/>
    </row>
    <row r="843" spans="7:7" ht="12.75" customHeight="1" x14ac:dyDescent="0.2">
      <c r="G843" s="482"/>
    </row>
    <row r="844" spans="7:7" ht="12.75" customHeight="1" x14ac:dyDescent="0.2">
      <c r="G844" s="482"/>
    </row>
    <row r="845" spans="7:7" ht="12.75" customHeight="1" x14ac:dyDescent="0.2">
      <c r="G845" s="482"/>
    </row>
    <row r="846" spans="7:7" ht="12.75" customHeight="1" x14ac:dyDescent="0.2">
      <c r="G846" s="482"/>
    </row>
    <row r="847" spans="7:7" ht="12.75" customHeight="1" x14ac:dyDescent="0.2">
      <c r="G847" s="482"/>
    </row>
    <row r="848" spans="7:7" ht="12.75" customHeight="1" x14ac:dyDescent="0.2">
      <c r="G848" s="482"/>
    </row>
    <row r="849" spans="7:7" ht="12.75" customHeight="1" x14ac:dyDescent="0.2">
      <c r="G849" s="482"/>
    </row>
    <row r="850" spans="7:7" ht="12.75" customHeight="1" x14ac:dyDescent="0.2">
      <c r="G850" s="482"/>
    </row>
    <row r="851" spans="7:7" ht="12.75" customHeight="1" x14ac:dyDescent="0.2">
      <c r="G851" s="482"/>
    </row>
    <row r="852" spans="7:7" ht="12.75" customHeight="1" x14ac:dyDescent="0.2">
      <c r="G852" s="482"/>
    </row>
    <row r="853" spans="7:7" ht="12.75" customHeight="1" x14ac:dyDescent="0.2">
      <c r="G853" s="482"/>
    </row>
    <row r="854" spans="7:7" ht="12.75" customHeight="1" x14ac:dyDescent="0.2">
      <c r="G854" s="482"/>
    </row>
    <row r="855" spans="7:7" ht="12.75" customHeight="1" x14ac:dyDescent="0.2">
      <c r="G855" s="482"/>
    </row>
    <row r="856" spans="7:7" ht="12.75" customHeight="1" x14ac:dyDescent="0.2">
      <c r="G856" s="482"/>
    </row>
    <row r="857" spans="7:7" ht="12.75" customHeight="1" x14ac:dyDescent="0.2">
      <c r="G857" s="482"/>
    </row>
    <row r="858" spans="7:7" ht="12.75" customHeight="1" x14ac:dyDescent="0.2">
      <c r="G858" s="482"/>
    </row>
    <row r="859" spans="7:7" ht="12.75" customHeight="1" x14ac:dyDescent="0.2">
      <c r="G859" s="482"/>
    </row>
    <row r="860" spans="7:7" ht="12.75" customHeight="1" x14ac:dyDescent="0.2">
      <c r="G860" s="482"/>
    </row>
    <row r="861" spans="7:7" ht="12.75" customHeight="1" x14ac:dyDescent="0.2">
      <c r="G861" s="482"/>
    </row>
    <row r="862" spans="7:7" ht="12.75" customHeight="1" x14ac:dyDescent="0.2">
      <c r="G862" s="482"/>
    </row>
    <row r="863" spans="7:7" ht="12.75" customHeight="1" x14ac:dyDescent="0.2">
      <c r="G863" s="482"/>
    </row>
    <row r="864" spans="7:7" ht="12.75" customHeight="1" x14ac:dyDescent="0.2">
      <c r="G864" s="482"/>
    </row>
    <row r="865" spans="7:7" ht="12.75" customHeight="1" x14ac:dyDescent="0.2">
      <c r="G865" s="482"/>
    </row>
    <row r="866" spans="7:7" ht="12.75" customHeight="1" x14ac:dyDescent="0.2">
      <c r="G866" s="482"/>
    </row>
    <row r="867" spans="7:7" ht="12.75" customHeight="1" x14ac:dyDescent="0.2">
      <c r="G867" s="482"/>
    </row>
    <row r="868" spans="7:7" ht="12.75" customHeight="1" x14ac:dyDescent="0.2">
      <c r="G868" s="482"/>
    </row>
    <row r="869" spans="7:7" ht="12.75" customHeight="1" x14ac:dyDescent="0.2">
      <c r="G869" s="482"/>
    </row>
    <row r="870" spans="7:7" ht="12.75" customHeight="1" x14ac:dyDescent="0.2">
      <c r="G870" s="482"/>
    </row>
    <row r="871" spans="7:7" ht="12.75" customHeight="1" x14ac:dyDescent="0.2">
      <c r="G871" s="482"/>
    </row>
    <row r="872" spans="7:7" ht="12.75" customHeight="1" x14ac:dyDescent="0.2">
      <c r="G872" s="482"/>
    </row>
    <row r="873" spans="7:7" ht="12.75" customHeight="1" x14ac:dyDescent="0.2">
      <c r="G873" s="482"/>
    </row>
    <row r="874" spans="7:7" ht="12.75" customHeight="1" x14ac:dyDescent="0.2">
      <c r="G874" s="482"/>
    </row>
    <row r="875" spans="7:7" ht="12.75" customHeight="1" x14ac:dyDescent="0.2">
      <c r="G875" s="482"/>
    </row>
    <row r="876" spans="7:7" ht="12.75" customHeight="1" x14ac:dyDescent="0.2">
      <c r="G876" s="482"/>
    </row>
    <row r="877" spans="7:7" ht="12.75" customHeight="1" x14ac:dyDescent="0.2">
      <c r="G877" s="482"/>
    </row>
    <row r="878" spans="7:7" ht="12.75" customHeight="1" x14ac:dyDescent="0.2">
      <c r="G878" s="482"/>
    </row>
    <row r="879" spans="7:7" ht="12.75" customHeight="1" x14ac:dyDescent="0.2">
      <c r="G879" s="482"/>
    </row>
    <row r="880" spans="7:7" ht="12.75" customHeight="1" x14ac:dyDescent="0.2">
      <c r="G880" s="482"/>
    </row>
    <row r="881" spans="7:7" ht="12.75" customHeight="1" x14ac:dyDescent="0.2">
      <c r="G881" s="482"/>
    </row>
    <row r="882" spans="7:7" ht="12.75" customHeight="1" x14ac:dyDescent="0.2">
      <c r="G882" s="482"/>
    </row>
    <row r="883" spans="7:7" ht="12.75" customHeight="1" x14ac:dyDescent="0.2">
      <c r="G883" s="482"/>
    </row>
    <row r="884" spans="7:7" ht="12.75" customHeight="1" x14ac:dyDescent="0.2">
      <c r="G884" s="482"/>
    </row>
    <row r="885" spans="7:7" ht="12.75" customHeight="1" x14ac:dyDescent="0.2">
      <c r="G885" s="482"/>
    </row>
    <row r="886" spans="7:7" ht="12.75" customHeight="1" x14ac:dyDescent="0.2">
      <c r="G886" s="482"/>
    </row>
    <row r="887" spans="7:7" ht="12.75" customHeight="1" x14ac:dyDescent="0.2">
      <c r="G887" s="482"/>
    </row>
    <row r="888" spans="7:7" ht="12.75" customHeight="1" x14ac:dyDescent="0.2">
      <c r="G888" s="482"/>
    </row>
    <row r="889" spans="7:7" ht="12.75" customHeight="1" x14ac:dyDescent="0.2">
      <c r="G889" s="482"/>
    </row>
    <row r="890" spans="7:7" ht="12.75" customHeight="1" x14ac:dyDescent="0.2">
      <c r="G890" s="482"/>
    </row>
    <row r="891" spans="7:7" ht="12.75" customHeight="1" x14ac:dyDescent="0.2">
      <c r="G891" s="482"/>
    </row>
    <row r="892" spans="7:7" ht="12.75" customHeight="1" x14ac:dyDescent="0.2">
      <c r="G892" s="482"/>
    </row>
    <row r="893" spans="7:7" ht="12.75" customHeight="1" x14ac:dyDescent="0.2">
      <c r="G893" s="482"/>
    </row>
    <row r="894" spans="7:7" ht="12.75" customHeight="1" x14ac:dyDescent="0.2">
      <c r="G894" s="482"/>
    </row>
    <row r="895" spans="7:7" ht="12.75" customHeight="1" x14ac:dyDescent="0.2">
      <c r="G895" s="482"/>
    </row>
    <row r="896" spans="7:7" ht="12.75" customHeight="1" x14ac:dyDescent="0.2">
      <c r="G896" s="482"/>
    </row>
    <row r="897" spans="7:7" ht="12.75" customHeight="1" x14ac:dyDescent="0.2">
      <c r="G897" s="482"/>
    </row>
    <row r="898" spans="7:7" ht="12.75" customHeight="1" x14ac:dyDescent="0.2">
      <c r="G898" s="482"/>
    </row>
    <row r="899" spans="7:7" ht="12.75" customHeight="1" x14ac:dyDescent="0.2">
      <c r="G899" s="482"/>
    </row>
    <row r="900" spans="7:7" ht="12.75" customHeight="1" x14ac:dyDescent="0.2">
      <c r="G900" s="482"/>
    </row>
    <row r="901" spans="7:7" ht="12.75" customHeight="1" x14ac:dyDescent="0.2">
      <c r="G901" s="482"/>
    </row>
    <row r="902" spans="7:7" ht="12.75" customHeight="1" x14ac:dyDescent="0.2">
      <c r="G902" s="482"/>
    </row>
    <row r="903" spans="7:7" ht="12.75" customHeight="1" x14ac:dyDescent="0.2">
      <c r="G903" s="482"/>
    </row>
    <row r="904" spans="7:7" ht="12.75" customHeight="1" x14ac:dyDescent="0.2">
      <c r="G904" s="482"/>
    </row>
    <row r="905" spans="7:7" ht="12.75" customHeight="1" x14ac:dyDescent="0.2">
      <c r="G905" s="482"/>
    </row>
    <row r="906" spans="7:7" ht="12.75" customHeight="1" x14ac:dyDescent="0.2">
      <c r="G906" s="482"/>
    </row>
    <row r="907" spans="7:7" ht="12.75" customHeight="1" x14ac:dyDescent="0.2">
      <c r="G907" s="482"/>
    </row>
    <row r="908" spans="7:7" ht="12.75" customHeight="1" x14ac:dyDescent="0.2">
      <c r="G908" s="482"/>
    </row>
    <row r="909" spans="7:7" ht="12.75" customHeight="1" x14ac:dyDescent="0.2">
      <c r="G909" s="482"/>
    </row>
    <row r="910" spans="7:7" ht="12.75" customHeight="1" x14ac:dyDescent="0.2">
      <c r="G910" s="482"/>
    </row>
    <row r="911" spans="7:7" ht="12.75" customHeight="1" x14ac:dyDescent="0.2">
      <c r="G911" s="482"/>
    </row>
    <row r="912" spans="7:7" ht="12.75" customHeight="1" x14ac:dyDescent="0.2">
      <c r="G912" s="482"/>
    </row>
    <row r="913" spans="7:7" ht="12.75" customHeight="1" x14ac:dyDescent="0.2">
      <c r="G913" s="482"/>
    </row>
    <row r="914" spans="7:7" ht="12.75" customHeight="1" x14ac:dyDescent="0.2">
      <c r="G914" s="482"/>
    </row>
    <row r="915" spans="7:7" ht="12.75" customHeight="1" x14ac:dyDescent="0.2">
      <c r="G915" s="482"/>
    </row>
    <row r="916" spans="7:7" ht="12.75" customHeight="1" x14ac:dyDescent="0.2">
      <c r="G916" s="482"/>
    </row>
    <row r="917" spans="7:7" ht="12.75" customHeight="1" x14ac:dyDescent="0.2">
      <c r="G917" s="482"/>
    </row>
    <row r="918" spans="7:7" ht="12.75" customHeight="1" x14ac:dyDescent="0.2">
      <c r="G918" s="482"/>
    </row>
    <row r="919" spans="7:7" ht="12.75" customHeight="1" x14ac:dyDescent="0.2">
      <c r="G919" s="482"/>
    </row>
    <row r="920" spans="7:7" ht="12.75" customHeight="1" x14ac:dyDescent="0.2">
      <c r="G920" s="482"/>
    </row>
    <row r="921" spans="7:7" ht="12.75" customHeight="1" x14ac:dyDescent="0.2">
      <c r="G921" s="482"/>
    </row>
    <row r="922" spans="7:7" ht="12.75" customHeight="1" x14ac:dyDescent="0.2">
      <c r="G922" s="482"/>
    </row>
    <row r="923" spans="7:7" ht="12.75" customHeight="1" x14ac:dyDescent="0.2">
      <c r="G923" s="482"/>
    </row>
    <row r="924" spans="7:7" ht="12.75" customHeight="1" x14ac:dyDescent="0.2">
      <c r="G924" s="482"/>
    </row>
    <row r="925" spans="7:7" ht="12.75" customHeight="1" x14ac:dyDescent="0.2">
      <c r="G925" s="482"/>
    </row>
    <row r="926" spans="7:7" ht="12.75" customHeight="1" x14ac:dyDescent="0.2">
      <c r="G926" s="482"/>
    </row>
    <row r="927" spans="7:7" ht="12.75" customHeight="1" x14ac:dyDescent="0.2">
      <c r="G927" s="482"/>
    </row>
    <row r="928" spans="7:7" ht="12.75" customHeight="1" x14ac:dyDescent="0.2">
      <c r="G928" s="482"/>
    </row>
    <row r="929" spans="7:7" ht="12.75" customHeight="1" x14ac:dyDescent="0.2">
      <c r="G929" s="482"/>
    </row>
    <row r="930" spans="7:7" ht="12.75" customHeight="1" x14ac:dyDescent="0.2">
      <c r="G930" s="482"/>
    </row>
    <row r="931" spans="7:7" ht="12.75" customHeight="1" x14ac:dyDescent="0.2">
      <c r="G931" s="482"/>
    </row>
    <row r="932" spans="7:7" ht="12.75" customHeight="1" x14ac:dyDescent="0.2">
      <c r="G932" s="482"/>
    </row>
    <row r="933" spans="7:7" ht="12.75" customHeight="1" x14ac:dyDescent="0.2">
      <c r="G933" s="482"/>
    </row>
    <row r="934" spans="7:7" ht="12.75" customHeight="1" x14ac:dyDescent="0.2">
      <c r="G934" s="482"/>
    </row>
    <row r="935" spans="7:7" ht="12.75" customHeight="1" x14ac:dyDescent="0.2">
      <c r="G935" s="482"/>
    </row>
    <row r="936" spans="7:7" ht="12.75" customHeight="1" x14ac:dyDescent="0.2">
      <c r="G936" s="482"/>
    </row>
    <row r="937" spans="7:7" ht="12.75" customHeight="1" x14ac:dyDescent="0.2">
      <c r="G937" s="482"/>
    </row>
    <row r="938" spans="7:7" ht="12.75" customHeight="1" x14ac:dyDescent="0.2">
      <c r="G938" s="482"/>
    </row>
    <row r="939" spans="7:7" ht="12.75" customHeight="1" x14ac:dyDescent="0.2">
      <c r="G939" s="482"/>
    </row>
    <row r="940" spans="7:7" ht="12.75" customHeight="1" x14ac:dyDescent="0.2">
      <c r="G940" s="482"/>
    </row>
    <row r="941" spans="7:7" ht="12.75" customHeight="1" x14ac:dyDescent="0.2">
      <c r="G941" s="482"/>
    </row>
    <row r="942" spans="7:7" ht="12.75" customHeight="1" x14ac:dyDescent="0.2">
      <c r="G942" s="482"/>
    </row>
    <row r="943" spans="7:7" ht="12.75" customHeight="1" x14ac:dyDescent="0.2">
      <c r="G943" s="482"/>
    </row>
    <row r="944" spans="7:7" ht="12.75" customHeight="1" x14ac:dyDescent="0.2">
      <c r="G944" s="482"/>
    </row>
    <row r="945" spans="7:7" ht="12.75" customHeight="1" x14ac:dyDescent="0.2">
      <c r="G945" s="482"/>
    </row>
    <row r="946" spans="7:7" ht="12.75" customHeight="1" x14ac:dyDescent="0.2">
      <c r="G946" s="482"/>
    </row>
    <row r="947" spans="7:7" ht="12.75" customHeight="1" x14ac:dyDescent="0.2">
      <c r="G947" s="482"/>
    </row>
    <row r="948" spans="7:7" ht="12.75" customHeight="1" x14ac:dyDescent="0.2">
      <c r="G948" s="482"/>
    </row>
    <row r="949" spans="7:7" ht="12.75" customHeight="1" x14ac:dyDescent="0.2">
      <c r="G949" s="482"/>
    </row>
    <row r="950" spans="7:7" ht="12.75" customHeight="1" x14ac:dyDescent="0.2">
      <c r="G950" s="482"/>
    </row>
    <row r="951" spans="7:7" ht="12.75" customHeight="1" x14ac:dyDescent="0.2">
      <c r="G951" s="482"/>
    </row>
    <row r="952" spans="7:7" ht="12.75" customHeight="1" x14ac:dyDescent="0.2">
      <c r="G952" s="482"/>
    </row>
    <row r="953" spans="7:7" ht="12.75" customHeight="1" x14ac:dyDescent="0.2">
      <c r="G953" s="482"/>
    </row>
    <row r="954" spans="7:7" ht="12.75" customHeight="1" x14ac:dyDescent="0.2">
      <c r="G954" s="482"/>
    </row>
    <row r="955" spans="7:7" ht="12.75" customHeight="1" x14ac:dyDescent="0.2">
      <c r="G955" s="482"/>
    </row>
    <row r="956" spans="7:7" ht="12.75" customHeight="1" x14ac:dyDescent="0.2">
      <c r="G956" s="482"/>
    </row>
    <row r="957" spans="7:7" ht="12.75" customHeight="1" x14ac:dyDescent="0.2">
      <c r="G957" s="482"/>
    </row>
    <row r="958" spans="7:7" ht="12.75" customHeight="1" x14ac:dyDescent="0.2">
      <c r="G958" s="482"/>
    </row>
    <row r="959" spans="7:7" ht="12.75" customHeight="1" x14ac:dyDescent="0.2">
      <c r="G959" s="482"/>
    </row>
    <row r="960" spans="7:7" ht="12.75" customHeight="1" x14ac:dyDescent="0.2">
      <c r="G960" s="482"/>
    </row>
    <row r="961" spans="7:7" ht="12.75" customHeight="1" x14ac:dyDescent="0.2">
      <c r="G961" s="482"/>
    </row>
    <row r="962" spans="7:7" ht="12.75" customHeight="1" x14ac:dyDescent="0.2">
      <c r="G962" s="482"/>
    </row>
    <row r="963" spans="7:7" ht="12.75" customHeight="1" x14ac:dyDescent="0.2">
      <c r="G963" s="482"/>
    </row>
    <row r="964" spans="7:7" ht="12.75" customHeight="1" x14ac:dyDescent="0.2">
      <c r="G964" s="482"/>
    </row>
    <row r="965" spans="7:7" ht="12.75" customHeight="1" x14ac:dyDescent="0.2">
      <c r="G965" s="482"/>
    </row>
    <row r="966" spans="7:7" ht="12.75" customHeight="1" x14ac:dyDescent="0.2">
      <c r="G966" s="482"/>
    </row>
    <row r="967" spans="7:7" ht="12.75" customHeight="1" x14ac:dyDescent="0.2">
      <c r="G967" s="482"/>
    </row>
    <row r="968" spans="7:7" ht="12.75" customHeight="1" x14ac:dyDescent="0.2">
      <c r="G968" s="482"/>
    </row>
    <row r="969" spans="7:7" ht="12.75" customHeight="1" x14ac:dyDescent="0.2">
      <c r="G969" s="482"/>
    </row>
    <row r="970" spans="7:7" ht="12.75" customHeight="1" x14ac:dyDescent="0.2">
      <c r="G970" s="482"/>
    </row>
    <row r="971" spans="7:7" ht="12.75" customHeight="1" x14ac:dyDescent="0.2">
      <c r="G971" s="482"/>
    </row>
    <row r="972" spans="7:7" ht="12.75" customHeight="1" x14ac:dyDescent="0.2">
      <c r="G972" s="482"/>
    </row>
    <row r="973" spans="7:7" ht="12.75" customHeight="1" x14ac:dyDescent="0.2">
      <c r="G973" s="482"/>
    </row>
    <row r="974" spans="7:7" ht="12.75" customHeight="1" x14ac:dyDescent="0.2">
      <c r="G974" s="482"/>
    </row>
    <row r="975" spans="7:7" ht="12.75" customHeight="1" x14ac:dyDescent="0.2">
      <c r="G975" s="482"/>
    </row>
    <row r="976" spans="7:7" ht="12.75" customHeight="1" x14ac:dyDescent="0.2">
      <c r="G976" s="482"/>
    </row>
    <row r="977" spans="7:7" ht="12.75" customHeight="1" x14ac:dyDescent="0.2">
      <c r="G977" s="482"/>
    </row>
    <row r="978" spans="7:7" ht="12.75" customHeight="1" x14ac:dyDescent="0.2">
      <c r="G978" s="482"/>
    </row>
    <row r="979" spans="7:7" ht="12.75" customHeight="1" x14ac:dyDescent="0.2">
      <c r="G979" s="482"/>
    </row>
    <row r="980" spans="7:7" ht="12.75" customHeight="1" x14ac:dyDescent="0.2">
      <c r="G980" s="482"/>
    </row>
    <row r="981" spans="7:7" ht="12.75" customHeight="1" x14ac:dyDescent="0.2">
      <c r="G981" s="482"/>
    </row>
    <row r="982" spans="7:7" ht="12.75" customHeight="1" x14ac:dyDescent="0.2">
      <c r="G982" s="482"/>
    </row>
    <row r="983" spans="7:7" ht="12.75" customHeight="1" x14ac:dyDescent="0.2">
      <c r="G983" s="482"/>
    </row>
    <row r="984" spans="7:7" ht="12.75" customHeight="1" x14ac:dyDescent="0.2">
      <c r="G984" s="482"/>
    </row>
    <row r="985" spans="7:7" ht="12.75" customHeight="1" x14ac:dyDescent="0.2">
      <c r="G985" s="482"/>
    </row>
    <row r="986" spans="7:7" ht="12.75" customHeight="1" x14ac:dyDescent="0.2">
      <c r="G986" s="482"/>
    </row>
    <row r="987" spans="7:7" ht="12.75" customHeight="1" x14ac:dyDescent="0.2">
      <c r="G987" s="482"/>
    </row>
    <row r="988" spans="7:7" ht="12.75" customHeight="1" x14ac:dyDescent="0.2">
      <c r="G988" s="482"/>
    </row>
    <row r="989" spans="7:7" ht="12.75" customHeight="1" x14ac:dyDescent="0.2">
      <c r="G989" s="482"/>
    </row>
    <row r="990" spans="7:7" ht="12.75" customHeight="1" x14ac:dyDescent="0.2">
      <c r="G990" s="482"/>
    </row>
    <row r="991" spans="7:7" ht="12.75" customHeight="1" x14ac:dyDescent="0.2">
      <c r="G991" s="482"/>
    </row>
    <row r="992" spans="7:7" ht="12.75" customHeight="1" x14ac:dyDescent="0.2">
      <c r="G992" s="482"/>
    </row>
    <row r="993" spans="7:7" ht="12.75" customHeight="1" x14ac:dyDescent="0.2">
      <c r="G993" s="482"/>
    </row>
    <row r="994" spans="7:7" ht="12.75" customHeight="1" x14ac:dyDescent="0.2">
      <c r="G994" s="482"/>
    </row>
    <row r="995" spans="7:7" ht="12.75" customHeight="1" x14ac:dyDescent="0.2">
      <c r="G995" s="482"/>
    </row>
    <row r="996" spans="7:7" ht="12.75" customHeight="1" x14ac:dyDescent="0.2">
      <c r="G996" s="482"/>
    </row>
    <row r="997" spans="7:7" ht="12.75" customHeight="1" x14ac:dyDescent="0.2">
      <c r="G997" s="482"/>
    </row>
    <row r="998" spans="7:7" ht="12.75" customHeight="1" x14ac:dyDescent="0.2">
      <c r="G998" s="482"/>
    </row>
    <row r="999" spans="7:7" ht="12.75" customHeight="1" x14ac:dyDescent="0.2">
      <c r="G999" s="482"/>
    </row>
    <row r="1000" spans="7:7" ht="12.75" customHeight="1" x14ac:dyDescent="0.2">
      <c r="G1000" s="482"/>
    </row>
    <row r="1001" spans="7:7" ht="12.75" customHeight="1" x14ac:dyDescent="0.2">
      <c r="G1001" s="482"/>
    </row>
    <row r="1002" spans="7:7" ht="12.75" customHeight="1" x14ac:dyDescent="0.2">
      <c r="G1002" s="482"/>
    </row>
    <row r="1003" spans="7:7" ht="12.75" customHeight="1" x14ac:dyDescent="0.2">
      <c r="G1003" s="482"/>
    </row>
    <row r="1004" spans="7:7" ht="12.75" customHeight="1" x14ac:dyDescent="0.2">
      <c r="G1004" s="482"/>
    </row>
    <row r="1005" spans="7:7" ht="12.75" customHeight="1" x14ac:dyDescent="0.2">
      <c r="G1005" s="482"/>
    </row>
    <row r="1006" spans="7:7" ht="12.75" customHeight="1" x14ac:dyDescent="0.2">
      <c r="G1006" s="482"/>
    </row>
    <row r="1007" spans="7:7" ht="12.75" customHeight="1" x14ac:dyDescent="0.2">
      <c r="G1007" s="482"/>
    </row>
    <row r="1008" spans="7:7" ht="12.75" customHeight="1" x14ac:dyDescent="0.2">
      <c r="G1008" s="482"/>
    </row>
    <row r="1009" spans="7:7" ht="12.75" customHeight="1" x14ac:dyDescent="0.2">
      <c r="G1009" s="482"/>
    </row>
    <row r="1010" spans="7:7" ht="12.75" customHeight="1" x14ac:dyDescent="0.2">
      <c r="G1010" s="482"/>
    </row>
    <row r="1011" spans="7:7" ht="12.75" customHeight="1" x14ac:dyDescent="0.2">
      <c r="G1011" s="482"/>
    </row>
    <row r="1012" spans="7:7" ht="12.75" customHeight="1" x14ac:dyDescent="0.2">
      <c r="G1012" s="482"/>
    </row>
    <row r="1013" spans="7:7" ht="12.75" customHeight="1" x14ac:dyDescent="0.2">
      <c r="G1013" s="482"/>
    </row>
    <row r="1014" spans="7:7" ht="12.75" customHeight="1" x14ac:dyDescent="0.2">
      <c r="G1014" s="482"/>
    </row>
    <row r="1015" spans="7:7" ht="12.75" customHeight="1" x14ac:dyDescent="0.2">
      <c r="G1015" s="482"/>
    </row>
    <row r="1016" spans="7:7" ht="12.75" customHeight="1" x14ac:dyDescent="0.2">
      <c r="G1016" s="482"/>
    </row>
    <row r="1017" spans="7:7" ht="12.75" customHeight="1" x14ac:dyDescent="0.2">
      <c r="G1017" s="482"/>
    </row>
    <row r="1018" spans="7:7" ht="12.75" customHeight="1" x14ac:dyDescent="0.2">
      <c r="G1018" s="482"/>
    </row>
    <row r="1019" spans="7:7" ht="12.75" customHeight="1" x14ac:dyDescent="0.2">
      <c r="G1019" s="482"/>
    </row>
    <row r="1020" spans="7:7" ht="12.75" customHeight="1" x14ac:dyDescent="0.2">
      <c r="G1020" s="482"/>
    </row>
    <row r="1021" spans="7:7" ht="12.75" customHeight="1" x14ac:dyDescent="0.2">
      <c r="G1021" s="482"/>
    </row>
    <row r="1022" spans="7:7" ht="12.75" customHeight="1" x14ac:dyDescent="0.2">
      <c r="G1022" s="482"/>
    </row>
    <row r="1023" spans="7:7" ht="12.75" customHeight="1" x14ac:dyDescent="0.2">
      <c r="G1023" s="482"/>
    </row>
    <row r="1024" spans="7:7" ht="12.75" customHeight="1" x14ac:dyDescent="0.2">
      <c r="G1024" s="482"/>
    </row>
    <row r="1025" spans="7:7" ht="12.75" customHeight="1" x14ac:dyDescent="0.2">
      <c r="G1025" s="482"/>
    </row>
    <row r="1026" spans="7:7" ht="12.75" customHeight="1" x14ac:dyDescent="0.2">
      <c r="G1026" s="482"/>
    </row>
    <row r="1027" spans="7:7" ht="12.75" customHeight="1" x14ac:dyDescent="0.2">
      <c r="G1027" s="482"/>
    </row>
    <row r="1028" spans="7:7" ht="12.75" customHeight="1" x14ac:dyDescent="0.2">
      <c r="G1028" s="482"/>
    </row>
    <row r="1029" spans="7:7" ht="12.75" customHeight="1" x14ac:dyDescent="0.2">
      <c r="G1029" s="482"/>
    </row>
    <row r="1030" spans="7:7" ht="12.75" customHeight="1" x14ac:dyDescent="0.2">
      <c r="G1030" s="482"/>
    </row>
    <row r="1031" spans="7:7" ht="12.75" customHeight="1" x14ac:dyDescent="0.2">
      <c r="G1031" s="482"/>
    </row>
    <row r="1032" spans="7:7" ht="12.75" customHeight="1" x14ac:dyDescent="0.2">
      <c r="G1032" s="482"/>
    </row>
    <row r="1033" spans="7:7" ht="12.75" customHeight="1" x14ac:dyDescent="0.2">
      <c r="G1033" s="482"/>
    </row>
    <row r="1034" spans="7:7" ht="12.75" customHeight="1" x14ac:dyDescent="0.2">
      <c r="G1034" s="482"/>
    </row>
    <row r="1035" spans="7:7" ht="12.75" customHeight="1" x14ac:dyDescent="0.2">
      <c r="G1035" s="482"/>
    </row>
    <row r="1036" spans="7:7" ht="12.75" customHeight="1" x14ac:dyDescent="0.2">
      <c r="G1036" s="482"/>
    </row>
    <row r="1037" spans="7:7" ht="12.75" customHeight="1" x14ac:dyDescent="0.2">
      <c r="G1037" s="482"/>
    </row>
    <row r="1038" spans="7:7" ht="12.75" customHeight="1" x14ac:dyDescent="0.2">
      <c r="G1038" s="482"/>
    </row>
    <row r="1039" spans="7:7" ht="12.75" customHeight="1" x14ac:dyDescent="0.2">
      <c r="G1039" s="482"/>
    </row>
    <row r="1040" spans="7:7" ht="12.75" customHeight="1" x14ac:dyDescent="0.2">
      <c r="G1040" s="482"/>
    </row>
    <row r="1041" spans="7:7" ht="12.75" customHeight="1" x14ac:dyDescent="0.2">
      <c r="G1041" s="482"/>
    </row>
    <row r="1042" spans="7:7" ht="12.75" customHeight="1" x14ac:dyDescent="0.2">
      <c r="G1042" s="482"/>
    </row>
    <row r="1043" spans="7:7" ht="12.75" customHeight="1" x14ac:dyDescent="0.2">
      <c r="G1043" s="482"/>
    </row>
    <row r="1044" spans="7:7" ht="12.75" customHeight="1" x14ac:dyDescent="0.2">
      <c r="G1044" s="482"/>
    </row>
    <row r="1045" spans="7:7" ht="12.75" customHeight="1" x14ac:dyDescent="0.2">
      <c r="G1045" s="482"/>
    </row>
    <row r="1046" spans="7:7" ht="12.75" customHeight="1" x14ac:dyDescent="0.2">
      <c r="G1046" s="482"/>
    </row>
    <row r="1047" spans="7:7" ht="12.75" customHeight="1" x14ac:dyDescent="0.2">
      <c r="G1047" s="482"/>
    </row>
    <row r="1048" spans="7:7" ht="12.75" customHeight="1" x14ac:dyDescent="0.2">
      <c r="G1048" s="482"/>
    </row>
    <row r="1049" spans="7:7" ht="12.75" customHeight="1" x14ac:dyDescent="0.2">
      <c r="G1049" s="482"/>
    </row>
    <row r="1050" spans="7:7" ht="12.75" customHeight="1" x14ac:dyDescent="0.2">
      <c r="G1050" s="482"/>
    </row>
    <row r="1051" spans="7:7" ht="12.75" customHeight="1" x14ac:dyDescent="0.2">
      <c r="G1051" s="482"/>
    </row>
    <row r="1052" spans="7:7" ht="12.75" customHeight="1" x14ac:dyDescent="0.2">
      <c r="G1052" s="482"/>
    </row>
    <row r="1053" spans="7:7" ht="12.75" customHeight="1" x14ac:dyDescent="0.2">
      <c r="G1053" s="482"/>
    </row>
    <row r="1054" spans="7:7" ht="12.75" customHeight="1" x14ac:dyDescent="0.2">
      <c r="G1054" s="482"/>
    </row>
    <row r="1055" spans="7:7" ht="12.75" customHeight="1" x14ac:dyDescent="0.2">
      <c r="G1055" s="482"/>
    </row>
    <row r="1056" spans="7:7" ht="12.75" customHeight="1" x14ac:dyDescent="0.2">
      <c r="G1056" s="482"/>
    </row>
    <row r="1057" spans="7:7" ht="12.75" customHeight="1" x14ac:dyDescent="0.2">
      <c r="G1057" s="482"/>
    </row>
    <row r="1058" spans="7:7" ht="12.75" customHeight="1" x14ac:dyDescent="0.2">
      <c r="G1058" s="482"/>
    </row>
    <row r="1059" spans="7:7" ht="12.75" customHeight="1" x14ac:dyDescent="0.2">
      <c r="G1059" s="482"/>
    </row>
    <row r="1060" spans="7:7" ht="12.75" customHeight="1" x14ac:dyDescent="0.2">
      <c r="G1060" s="482"/>
    </row>
    <row r="1061" spans="7:7" ht="12.75" customHeight="1" x14ac:dyDescent="0.2">
      <c r="G1061" s="482"/>
    </row>
    <row r="1062" spans="7:7" ht="12.75" customHeight="1" x14ac:dyDescent="0.2">
      <c r="G1062" s="482"/>
    </row>
    <row r="1063" spans="7:7" ht="12.75" customHeight="1" x14ac:dyDescent="0.2">
      <c r="G1063" s="482"/>
    </row>
    <row r="1064" spans="7:7" ht="12.75" customHeight="1" x14ac:dyDescent="0.2">
      <c r="G1064" s="482"/>
    </row>
    <row r="1065" spans="7:7" ht="12.75" customHeight="1" x14ac:dyDescent="0.2">
      <c r="G1065" s="482"/>
    </row>
    <row r="1066" spans="7:7" ht="12.75" customHeight="1" x14ac:dyDescent="0.2">
      <c r="G1066" s="482"/>
    </row>
    <row r="1067" spans="7:7" ht="12.75" customHeight="1" x14ac:dyDescent="0.2">
      <c r="G1067" s="482"/>
    </row>
    <row r="1068" spans="7:7" ht="12.75" customHeight="1" x14ac:dyDescent="0.2">
      <c r="G1068" s="482"/>
    </row>
    <row r="1069" spans="7:7" ht="12.75" customHeight="1" x14ac:dyDescent="0.2">
      <c r="G1069" s="482"/>
    </row>
    <row r="1070" spans="7:7" ht="12.75" customHeight="1" x14ac:dyDescent="0.2">
      <c r="G1070" s="482"/>
    </row>
    <row r="1071" spans="7:7" ht="12.75" customHeight="1" x14ac:dyDescent="0.2">
      <c r="G1071" s="482"/>
    </row>
    <row r="1072" spans="7:7" ht="12.75" customHeight="1" x14ac:dyDescent="0.2">
      <c r="G1072" s="482"/>
    </row>
    <row r="1073" spans="7:7" ht="12.75" customHeight="1" x14ac:dyDescent="0.2">
      <c r="G1073" s="482"/>
    </row>
    <row r="1074" spans="7:7" ht="12.75" customHeight="1" x14ac:dyDescent="0.2">
      <c r="G1074" s="482"/>
    </row>
    <row r="1075" spans="7:7" ht="12.75" customHeight="1" x14ac:dyDescent="0.2">
      <c r="G1075" s="482"/>
    </row>
    <row r="1076" spans="7:7" ht="12.75" customHeight="1" x14ac:dyDescent="0.2">
      <c r="G1076" s="482"/>
    </row>
    <row r="1077" spans="7:7" ht="12.75" customHeight="1" x14ac:dyDescent="0.2">
      <c r="G1077" s="482"/>
    </row>
    <row r="1078" spans="7:7" ht="12.75" customHeight="1" x14ac:dyDescent="0.2">
      <c r="G1078" s="482"/>
    </row>
    <row r="1079" spans="7:7" ht="12.75" customHeight="1" x14ac:dyDescent="0.2">
      <c r="G1079" s="482"/>
    </row>
    <row r="1080" spans="7:7" ht="12.75" customHeight="1" x14ac:dyDescent="0.2">
      <c r="G1080" s="482"/>
    </row>
    <row r="1081" spans="7:7" ht="12.75" customHeight="1" x14ac:dyDescent="0.2">
      <c r="G1081" s="482"/>
    </row>
    <row r="1082" spans="7:7" ht="12.75" customHeight="1" x14ac:dyDescent="0.2">
      <c r="G1082" s="482"/>
    </row>
    <row r="1083" spans="7:7" ht="12.75" customHeight="1" x14ac:dyDescent="0.2">
      <c r="G1083" s="482"/>
    </row>
    <row r="1084" spans="7:7" ht="12.75" customHeight="1" x14ac:dyDescent="0.2">
      <c r="G1084" s="482"/>
    </row>
    <row r="1085" spans="7:7" ht="12.75" customHeight="1" x14ac:dyDescent="0.2">
      <c r="G1085" s="482"/>
    </row>
    <row r="1086" spans="7:7" ht="12.75" customHeight="1" x14ac:dyDescent="0.2">
      <c r="G1086" s="482"/>
    </row>
    <row r="1087" spans="7:7" ht="12.75" customHeight="1" x14ac:dyDescent="0.2">
      <c r="G1087" s="482"/>
    </row>
    <row r="1088" spans="7:7" ht="12.75" customHeight="1" x14ac:dyDescent="0.2">
      <c r="G1088" s="482"/>
    </row>
    <row r="1089" spans="7:7" ht="12.75" customHeight="1" x14ac:dyDescent="0.2">
      <c r="G1089" s="482"/>
    </row>
    <row r="1090" spans="7:7" ht="12.75" customHeight="1" x14ac:dyDescent="0.2">
      <c r="G1090" s="482"/>
    </row>
    <row r="1091" spans="7:7" ht="12.75" customHeight="1" x14ac:dyDescent="0.2">
      <c r="G1091" s="482"/>
    </row>
    <row r="1092" spans="7:7" ht="12.75" customHeight="1" x14ac:dyDescent="0.2">
      <c r="G1092" s="482"/>
    </row>
    <row r="1093" spans="7:7" ht="12.75" customHeight="1" x14ac:dyDescent="0.2">
      <c r="G1093" s="482"/>
    </row>
    <row r="1094" spans="7:7" ht="12.75" customHeight="1" x14ac:dyDescent="0.2">
      <c r="G1094" s="482"/>
    </row>
    <row r="1095" spans="7:7" ht="12.75" customHeight="1" x14ac:dyDescent="0.2">
      <c r="G1095" s="482"/>
    </row>
    <row r="1096" spans="7:7" ht="12.75" customHeight="1" x14ac:dyDescent="0.2">
      <c r="G1096" s="482"/>
    </row>
    <row r="1097" spans="7:7" ht="12.75" customHeight="1" x14ac:dyDescent="0.2">
      <c r="G1097" s="482"/>
    </row>
    <row r="1098" spans="7:7" ht="12.75" customHeight="1" x14ac:dyDescent="0.2">
      <c r="G1098" s="482"/>
    </row>
    <row r="1099" spans="7:7" ht="12.75" customHeight="1" x14ac:dyDescent="0.2">
      <c r="G1099" s="482"/>
    </row>
    <row r="1100" spans="7:7" ht="12.75" customHeight="1" x14ac:dyDescent="0.2">
      <c r="G1100" s="482"/>
    </row>
    <row r="1101" spans="7:7" ht="12.75" customHeight="1" x14ac:dyDescent="0.2">
      <c r="G1101" s="482"/>
    </row>
    <row r="1102" spans="7:7" ht="12.75" customHeight="1" x14ac:dyDescent="0.2">
      <c r="G1102" s="482"/>
    </row>
    <row r="1103" spans="7:7" ht="12.75" customHeight="1" x14ac:dyDescent="0.2">
      <c r="G1103" s="482"/>
    </row>
    <row r="1104" spans="7:7" ht="12.75" customHeight="1" x14ac:dyDescent="0.2">
      <c r="G1104" s="482"/>
    </row>
    <row r="1105" spans="7:7" ht="12.75" customHeight="1" x14ac:dyDescent="0.2">
      <c r="G1105" s="482"/>
    </row>
    <row r="1106" spans="7:7" ht="12.75" customHeight="1" x14ac:dyDescent="0.2">
      <c r="G1106" s="482"/>
    </row>
    <row r="1107" spans="7:7" ht="12.75" customHeight="1" x14ac:dyDescent="0.2">
      <c r="G1107" s="482"/>
    </row>
    <row r="1108" spans="7:7" ht="12.75" customHeight="1" x14ac:dyDescent="0.2">
      <c r="G1108" s="482"/>
    </row>
    <row r="1109" spans="7:7" ht="12.75" customHeight="1" x14ac:dyDescent="0.2">
      <c r="G1109" s="482"/>
    </row>
    <row r="1110" spans="7:7" ht="12.75" customHeight="1" x14ac:dyDescent="0.2">
      <c r="G1110" s="482"/>
    </row>
    <row r="1111" spans="7:7" ht="12.75" customHeight="1" x14ac:dyDescent="0.2">
      <c r="G1111" s="482"/>
    </row>
    <row r="1112" spans="7:7" ht="12.75" customHeight="1" x14ac:dyDescent="0.2">
      <c r="G1112" s="482"/>
    </row>
    <row r="1113" spans="7:7" ht="12.75" customHeight="1" x14ac:dyDescent="0.2">
      <c r="G1113" s="482"/>
    </row>
    <row r="1114" spans="7:7" ht="12.75" customHeight="1" x14ac:dyDescent="0.2">
      <c r="G1114" s="482"/>
    </row>
    <row r="1115" spans="7:7" ht="12.75" customHeight="1" x14ac:dyDescent="0.2">
      <c r="G1115" s="482"/>
    </row>
    <row r="1116" spans="7:7" ht="12.75" customHeight="1" x14ac:dyDescent="0.2">
      <c r="G1116" s="482"/>
    </row>
    <row r="1117" spans="7:7" ht="12.75" customHeight="1" x14ac:dyDescent="0.2">
      <c r="G1117" s="482"/>
    </row>
    <row r="1118" spans="7:7" ht="12.75" customHeight="1" x14ac:dyDescent="0.2">
      <c r="G1118" s="482"/>
    </row>
    <row r="1119" spans="7:7" ht="12.75" customHeight="1" x14ac:dyDescent="0.2">
      <c r="G1119" s="482"/>
    </row>
    <row r="1120" spans="7:7" ht="12.75" customHeight="1" x14ac:dyDescent="0.2">
      <c r="G1120" s="482"/>
    </row>
    <row r="1121" spans="7:7" ht="12.75" customHeight="1" x14ac:dyDescent="0.2">
      <c r="G1121" s="482"/>
    </row>
    <row r="1122" spans="7:7" ht="12.75" customHeight="1" x14ac:dyDescent="0.2">
      <c r="G1122" s="482"/>
    </row>
    <row r="1123" spans="7:7" ht="12.75" customHeight="1" x14ac:dyDescent="0.2">
      <c r="G1123" s="482"/>
    </row>
    <row r="1124" spans="7:7" ht="12.75" customHeight="1" x14ac:dyDescent="0.2">
      <c r="G1124" s="482"/>
    </row>
    <row r="1125" spans="7:7" ht="12.75" customHeight="1" x14ac:dyDescent="0.2">
      <c r="G1125" s="482"/>
    </row>
    <row r="1126" spans="7:7" ht="12.75" customHeight="1" x14ac:dyDescent="0.2">
      <c r="G1126" s="482"/>
    </row>
    <row r="1127" spans="7:7" ht="12.75" customHeight="1" x14ac:dyDescent="0.2">
      <c r="G1127" s="482"/>
    </row>
    <row r="1128" spans="7:7" ht="12.75" customHeight="1" x14ac:dyDescent="0.2">
      <c r="G1128" s="482"/>
    </row>
    <row r="1129" spans="7:7" ht="12.75" customHeight="1" x14ac:dyDescent="0.2">
      <c r="G1129" s="482"/>
    </row>
    <row r="1130" spans="7:7" ht="12.75" customHeight="1" x14ac:dyDescent="0.2">
      <c r="G1130" s="482"/>
    </row>
    <row r="1131" spans="7:7" ht="12.75" customHeight="1" x14ac:dyDescent="0.2">
      <c r="G1131" s="482"/>
    </row>
    <row r="1132" spans="7:7" ht="12.75" customHeight="1" x14ac:dyDescent="0.2">
      <c r="G1132" s="482"/>
    </row>
    <row r="1133" spans="7:7" ht="12.75" customHeight="1" x14ac:dyDescent="0.2">
      <c r="G1133" s="482"/>
    </row>
    <row r="1134" spans="7:7" ht="12.75" customHeight="1" x14ac:dyDescent="0.2">
      <c r="G1134" s="482"/>
    </row>
    <row r="1135" spans="7:7" ht="12.75" customHeight="1" x14ac:dyDescent="0.2">
      <c r="G1135" s="482"/>
    </row>
    <row r="1136" spans="7:7" ht="12.75" customHeight="1" x14ac:dyDescent="0.2">
      <c r="G1136" s="482"/>
    </row>
    <row r="1137" spans="7:7" ht="12.75" customHeight="1" x14ac:dyDescent="0.2">
      <c r="G1137" s="482"/>
    </row>
    <row r="1138" spans="7:7" ht="12.75" customHeight="1" x14ac:dyDescent="0.2">
      <c r="G1138" s="482"/>
    </row>
    <row r="1139" spans="7:7" ht="12.75" customHeight="1" x14ac:dyDescent="0.2">
      <c r="G1139" s="482"/>
    </row>
    <row r="1140" spans="7:7" ht="12.75" customHeight="1" x14ac:dyDescent="0.2">
      <c r="G1140" s="482"/>
    </row>
    <row r="1141" spans="7:7" ht="12.75" customHeight="1" x14ac:dyDescent="0.2">
      <c r="G1141" s="482"/>
    </row>
    <row r="1142" spans="7:7" ht="12.75" customHeight="1" x14ac:dyDescent="0.2">
      <c r="G1142" s="482"/>
    </row>
    <row r="1143" spans="7:7" ht="12.75" customHeight="1" x14ac:dyDescent="0.2">
      <c r="G1143" s="482"/>
    </row>
    <row r="1144" spans="7:7" ht="12.75" customHeight="1" x14ac:dyDescent="0.2">
      <c r="G1144" s="482"/>
    </row>
    <row r="1145" spans="7:7" ht="12.75" customHeight="1" x14ac:dyDescent="0.2">
      <c r="G1145" s="482"/>
    </row>
    <row r="1146" spans="7:7" ht="12.75" customHeight="1" x14ac:dyDescent="0.2">
      <c r="G1146" s="482"/>
    </row>
    <row r="1147" spans="7:7" ht="12.75" customHeight="1" x14ac:dyDescent="0.2">
      <c r="G1147" s="482"/>
    </row>
    <row r="1148" spans="7:7" ht="12.75" customHeight="1" x14ac:dyDescent="0.2">
      <c r="G1148" s="482"/>
    </row>
    <row r="1149" spans="7:7" ht="12.75" customHeight="1" x14ac:dyDescent="0.2">
      <c r="G1149" s="482"/>
    </row>
    <row r="1150" spans="7:7" ht="12.75" customHeight="1" x14ac:dyDescent="0.2">
      <c r="G1150" s="482"/>
    </row>
    <row r="1151" spans="7:7" ht="12.75" customHeight="1" x14ac:dyDescent="0.2">
      <c r="G1151" s="482"/>
    </row>
    <row r="1152" spans="7:7" ht="12.75" customHeight="1" x14ac:dyDescent="0.2">
      <c r="G1152" s="482"/>
    </row>
    <row r="1153" spans="7:7" ht="12.75" customHeight="1" x14ac:dyDescent="0.2">
      <c r="G1153" s="482"/>
    </row>
    <row r="1154" spans="7:7" ht="12.75" customHeight="1" x14ac:dyDescent="0.2">
      <c r="G1154" s="482"/>
    </row>
    <row r="1155" spans="7:7" ht="12.75" customHeight="1" x14ac:dyDescent="0.2">
      <c r="G1155" s="482"/>
    </row>
    <row r="1156" spans="7:7" ht="12.75" customHeight="1" x14ac:dyDescent="0.2">
      <c r="G1156" s="482"/>
    </row>
    <row r="1157" spans="7:7" ht="12.75" customHeight="1" x14ac:dyDescent="0.2">
      <c r="G1157" s="482"/>
    </row>
    <row r="1158" spans="7:7" ht="12.75" customHeight="1" x14ac:dyDescent="0.2">
      <c r="G1158" s="482"/>
    </row>
    <row r="1159" spans="7:7" ht="12.75" customHeight="1" x14ac:dyDescent="0.2">
      <c r="G1159" s="482"/>
    </row>
    <row r="1160" spans="7:7" ht="12.75" customHeight="1" x14ac:dyDescent="0.2">
      <c r="G1160" s="482"/>
    </row>
    <row r="1161" spans="7:7" ht="12.75" customHeight="1" x14ac:dyDescent="0.2">
      <c r="G1161" s="482"/>
    </row>
    <row r="1162" spans="7:7" ht="12.75" customHeight="1" x14ac:dyDescent="0.2">
      <c r="G1162" s="482"/>
    </row>
    <row r="1163" spans="7:7" ht="12.75" customHeight="1" x14ac:dyDescent="0.2">
      <c r="G1163" s="482"/>
    </row>
    <row r="1164" spans="7:7" ht="12.75" customHeight="1" x14ac:dyDescent="0.2">
      <c r="G1164" s="482"/>
    </row>
    <row r="1165" spans="7:7" ht="12.75" customHeight="1" x14ac:dyDescent="0.2">
      <c r="G1165" s="482"/>
    </row>
    <row r="1166" spans="7:7" ht="12.75" customHeight="1" x14ac:dyDescent="0.2">
      <c r="G1166" s="482"/>
    </row>
    <row r="1167" spans="7:7" ht="12.75" customHeight="1" x14ac:dyDescent="0.2">
      <c r="G1167" s="482"/>
    </row>
    <row r="1168" spans="7:7" ht="12.75" customHeight="1" x14ac:dyDescent="0.2">
      <c r="G1168" s="482"/>
    </row>
    <row r="1169" spans="7:7" ht="12.75" customHeight="1" x14ac:dyDescent="0.2">
      <c r="G1169" s="482"/>
    </row>
    <row r="1170" spans="7:7" ht="12.75" customHeight="1" x14ac:dyDescent="0.2">
      <c r="G1170" s="482"/>
    </row>
    <row r="1171" spans="7:7" ht="12.75" customHeight="1" x14ac:dyDescent="0.2">
      <c r="G1171" s="482"/>
    </row>
    <row r="1172" spans="7:7" ht="12.75" customHeight="1" x14ac:dyDescent="0.2">
      <c r="G1172" s="482"/>
    </row>
    <row r="1173" spans="7:7" ht="12.75" customHeight="1" x14ac:dyDescent="0.2">
      <c r="G1173" s="482"/>
    </row>
    <row r="1174" spans="7:7" ht="12.75" customHeight="1" x14ac:dyDescent="0.2">
      <c r="G1174" s="482"/>
    </row>
    <row r="1175" spans="7:7" ht="12.75" customHeight="1" x14ac:dyDescent="0.2">
      <c r="G1175" s="482"/>
    </row>
    <row r="1176" spans="7:7" ht="12.75" customHeight="1" x14ac:dyDescent="0.2">
      <c r="G1176" s="482"/>
    </row>
    <row r="1177" spans="7:7" ht="12.75" customHeight="1" x14ac:dyDescent="0.2">
      <c r="G1177" s="482"/>
    </row>
    <row r="1178" spans="7:7" ht="12.75" customHeight="1" x14ac:dyDescent="0.2">
      <c r="G1178" s="482"/>
    </row>
    <row r="1179" spans="7:7" ht="12.75" customHeight="1" x14ac:dyDescent="0.2">
      <c r="G1179" s="482"/>
    </row>
    <row r="1180" spans="7:7" ht="12.75" customHeight="1" x14ac:dyDescent="0.2">
      <c r="G1180" s="482"/>
    </row>
    <row r="1181" spans="7:7" ht="12.75" customHeight="1" x14ac:dyDescent="0.2">
      <c r="G1181" s="482"/>
    </row>
    <row r="1182" spans="7:7" ht="12.75" customHeight="1" x14ac:dyDescent="0.2">
      <c r="G1182" s="482"/>
    </row>
    <row r="1183" spans="7:7" ht="12.75" customHeight="1" x14ac:dyDescent="0.2">
      <c r="G1183" s="482"/>
    </row>
    <row r="1184" spans="7:7" ht="12.75" customHeight="1" x14ac:dyDescent="0.2">
      <c r="G1184" s="482"/>
    </row>
    <row r="1185" spans="7:7" ht="12.75" customHeight="1" x14ac:dyDescent="0.2">
      <c r="G1185" s="482"/>
    </row>
    <row r="1186" spans="7:7" ht="12.75" customHeight="1" x14ac:dyDescent="0.2">
      <c r="G1186" s="482"/>
    </row>
    <row r="1187" spans="7:7" ht="12.75" customHeight="1" x14ac:dyDescent="0.2">
      <c r="G1187" s="482"/>
    </row>
    <row r="1188" spans="7:7" ht="12.75" customHeight="1" x14ac:dyDescent="0.2">
      <c r="G1188" s="482"/>
    </row>
    <row r="1189" spans="7:7" ht="12.75" customHeight="1" x14ac:dyDescent="0.2">
      <c r="G1189" s="482"/>
    </row>
    <row r="1190" spans="7:7" ht="12.75" customHeight="1" x14ac:dyDescent="0.2">
      <c r="G1190" s="482"/>
    </row>
    <row r="1191" spans="7:7" ht="12.75" customHeight="1" x14ac:dyDescent="0.2">
      <c r="G1191" s="482"/>
    </row>
    <row r="1192" spans="7:7" ht="12.75" customHeight="1" x14ac:dyDescent="0.2">
      <c r="G1192" s="482"/>
    </row>
    <row r="1193" spans="7:7" ht="12.75" customHeight="1" x14ac:dyDescent="0.2">
      <c r="G1193" s="482"/>
    </row>
    <row r="1194" spans="7:7" ht="12.75" customHeight="1" x14ac:dyDescent="0.2">
      <c r="G1194" s="482"/>
    </row>
    <row r="1195" spans="7:7" ht="12.75" customHeight="1" x14ac:dyDescent="0.2">
      <c r="G1195" s="482"/>
    </row>
    <row r="1196" spans="7:7" ht="12.75" customHeight="1" x14ac:dyDescent="0.2">
      <c r="G1196" s="482"/>
    </row>
    <row r="1197" spans="7:7" ht="12.75" customHeight="1" x14ac:dyDescent="0.2">
      <c r="G1197" s="482"/>
    </row>
    <row r="1198" spans="7:7" ht="12.75" customHeight="1" x14ac:dyDescent="0.2">
      <c r="G1198" s="482"/>
    </row>
    <row r="1199" spans="7:7" ht="12.75" customHeight="1" x14ac:dyDescent="0.2">
      <c r="G1199" s="482"/>
    </row>
    <row r="1200" spans="7:7" ht="12.75" customHeight="1" x14ac:dyDescent="0.2">
      <c r="G1200" s="482"/>
    </row>
    <row r="1201" spans="7:7" ht="12.75" customHeight="1" x14ac:dyDescent="0.2">
      <c r="G1201" s="482"/>
    </row>
    <row r="1202" spans="7:7" ht="12.75" customHeight="1" x14ac:dyDescent="0.2">
      <c r="G1202" s="482"/>
    </row>
    <row r="1203" spans="7:7" ht="12.75" customHeight="1" x14ac:dyDescent="0.2">
      <c r="G1203" s="482"/>
    </row>
    <row r="1204" spans="7:7" ht="12.75" customHeight="1" x14ac:dyDescent="0.2">
      <c r="G1204" s="482"/>
    </row>
    <row r="1205" spans="7:7" ht="12.75" customHeight="1" x14ac:dyDescent="0.2">
      <c r="G1205" s="482"/>
    </row>
    <row r="1206" spans="7:7" ht="12.75" customHeight="1" x14ac:dyDescent="0.2">
      <c r="G1206" s="482"/>
    </row>
    <row r="1207" spans="7:7" ht="12.75" customHeight="1" x14ac:dyDescent="0.2">
      <c r="G1207" s="482"/>
    </row>
    <row r="1208" spans="7:7" ht="12.75" customHeight="1" x14ac:dyDescent="0.2">
      <c r="G1208" s="482"/>
    </row>
    <row r="1209" spans="7:7" ht="12.75" customHeight="1" x14ac:dyDescent="0.2">
      <c r="G1209" s="482"/>
    </row>
    <row r="1210" spans="7:7" ht="12.75" customHeight="1" x14ac:dyDescent="0.2">
      <c r="G1210" s="482"/>
    </row>
    <row r="1211" spans="7:7" ht="12.75" customHeight="1" x14ac:dyDescent="0.2">
      <c r="G1211" s="482"/>
    </row>
    <row r="1212" spans="7:7" ht="12.75" customHeight="1" x14ac:dyDescent="0.2">
      <c r="G1212" s="482"/>
    </row>
    <row r="1213" spans="7:7" ht="12.75" customHeight="1" x14ac:dyDescent="0.2">
      <c r="G1213" s="482"/>
    </row>
    <row r="1214" spans="7:7" ht="12.75" customHeight="1" x14ac:dyDescent="0.2">
      <c r="G1214" s="482"/>
    </row>
    <row r="1215" spans="7:7" ht="12.75" customHeight="1" x14ac:dyDescent="0.2">
      <c r="G1215" s="482"/>
    </row>
    <row r="1216" spans="7:7" ht="12.75" customHeight="1" x14ac:dyDescent="0.2">
      <c r="G1216" s="482"/>
    </row>
    <row r="1217" spans="7:7" ht="12.75" customHeight="1" x14ac:dyDescent="0.2">
      <c r="G1217" s="482"/>
    </row>
    <row r="1218" spans="7:7" ht="12.75" customHeight="1" x14ac:dyDescent="0.2">
      <c r="G1218" s="482"/>
    </row>
    <row r="1219" spans="7:7" ht="12.75" customHeight="1" x14ac:dyDescent="0.2">
      <c r="G1219" s="482"/>
    </row>
    <row r="1220" spans="7:7" ht="12.75" customHeight="1" x14ac:dyDescent="0.2">
      <c r="G1220" s="482"/>
    </row>
    <row r="1221" spans="7:7" ht="12.75" customHeight="1" x14ac:dyDescent="0.2">
      <c r="G1221" s="482"/>
    </row>
    <row r="1222" spans="7:7" ht="12.75" customHeight="1" x14ac:dyDescent="0.2">
      <c r="G1222" s="482"/>
    </row>
    <row r="1223" spans="7:7" ht="12.75" customHeight="1" x14ac:dyDescent="0.2">
      <c r="G1223" s="482"/>
    </row>
    <row r="1224" spans="7:7" ht="12.75" customHeight="1" x14ac:dyDescent="0.2">
      <c r="G1224" s="482"/>
    </row>
    <row r="1225" spans="7:7" ht="12.75" customHeight="1" x14ac:dyDescent="0.2">
      <c r="G1225" s="482"/>
    </row>
    <row r="1226" spans="7:7" ht="12.75" customHeight="1" x14ac:dyDescent="0.2">
      <c r="G1226" s="482"/>
    </row>
    <row r="1227" spans="7:7" ht="12.75" customHeight="1" x14ac:dyDescent="0.2">
      <c r="G1227" s="482"/>
    </row>
    <row r="1228" spans="7:7" ht="12.75" customHeight="1" x14ac:dyDescent="0.2">
      <c r="G1228" s="482"/>
    </row>
    <row r="1229" spans="7:7" ht="12.75" customHeight="1" x14ac:dyDescent="0.2">
      <c r="G1229" s="482"/>
    </row>
    <row r="1230" spans="7:7" ht="12.75" customHeight="1" x14ac:dyDescent="0.2">
      <c r="G1230" s="482"/>
    </row>
    <row r="1231" spans="7:7" ht="12.75" customHeight="1" x14ac:dyDescent="0.2">
      <c r="G1231" s="482"/>
    </row>
    <row r="1232" spans="7:7" ht="12.75" customHeight="1" x14ac:dyDescent="0.2">
      <c r="G1232" s="482"/>
    </row>
    <row r="1233" spans="7:7" ht="12.75" customHeight="1" x14ac:dyDescent="0.2">
      <c r="G1233" s="482"/>
    </row>
    <row r="1234" spans="7:7" ht="12.75" customHeight="1" x14ac:dyDescent="0.2">
      <c r="G1234" s="482"/>
    </row>
    <row r="1235" spans="7:7" ht="12.75" customHeight="1" x14ac:dyDescent="0.2">
      <c r="G1235" s="482"/>
    </row>
    <row r="1236" spans="7:7" ht="12.75" customHeight="1" x14ac:dyDescent="0.2">
      <c r="G1236" s="482"/>
    </row>
    <row r="1237" spans="7:7" ht="12.75" customHeight="1" x14ac:dyDescent="0.2">
      <c r="G1237" s="482"/>
    </row>
    <row r="1238" spans="7:7" ht="12.75" customHeight="1" x14ac:dyDescent="0.2">
      <c r="G1238" s="482"/>
    </row>
    <row r="1239" spans="7:7" ht="12.75" customHeight="1" x14ac:dyDescent="0.2">
      <c r="G1239" s="482"/>
    </row>
    <row r="1240" spans="7:7" ht="12.75" customHeight="1" x14ac:dyDescent="0.2">
      <c r="G1240" s="482"/>
    </row>
    <row r="1241" spans="7:7" ht="12.75" customHeight="1" x14ac:dyDescent="0.2">
      <c r="G1241" s="482"/>
    </row>
    <row r="1242" spans="7:7" ht="12.75" customHeight="1" x14ac:dyDescent="0.2">
      <c r="G1242" s="482"/>
    </row>
    <row r="1243" spans="7:7" ht="12.75" customHeight="1" x14ac:dyDescent="0.2">
      <c r="G1243" s="482"/>
    </row>
    <row r="1244" spans="7:7" ht="12.75" customHeight="1" x14ac:dyDescent="0.2">
      <c r="G1244" s="482"/>
    </row>
    <row r="1245" spans="7:7" ht="12.75" customHeight="1" x14ac:dyDescent="0.2">
      <c r="G1245" s="482"/>
    </row>
    <row r="1246" spans="7:7" ht="12.75" customHeight="1" x14ac:dyDescent="0.2">
      <c r="G1246" s="482"/>
    </row>
    <row r="1247" spans="7:7" ht="12.75" customHeight="1" x14ac:dyDescent="0.2">
      <c r="G1247" s="482"/>
    </row>
    <row r="1248" spans="7:7" ht="12.75" customHeight="1" x14ac:dyDescent="0.2">
      <c r="G1248" s="482"/>
    </row>
    <row r="1249" spans="7:7" ht="12.75" customHeight="1" x14ac:dyDescent="0.2">
      <c r="G1249" s="482"/>
    </row>
    <row r="1250" spans="7:7" ht="12.75" customHeight="1" x14ac:dyDescent="0.2">
      <c r="G1250" s="482"/>
    </row>
    <row r="1251" spans="7:7" ht="12.75" customHeight="1" x14ac:dyDescent="0.2">
      <c r="G1251" s="482"/>
    </row>
    <row r="1252" spans="7:7" ht="12.75" customHeight="1" x14ac:dyDescent="0.2">
      <c r="G1252" s="482"/>
    </row>
    <row r="1253" spans="7:7" ht="12.75" customHeight="1" x14ac:dyDescent="0.2">
      <c r="G1253" s="482"/>
    </row>
    <row r="1254" spans="7:7" ht="12.75" customHeight="1" x14ac:dyDescent="0.2">
      <c r="G1254" s="482"/>
    </row>
    <row r="1255" spans="7:7" ht="12.75" customHeight="1" x14ac:dyDescent="0.2">
      <c r="G1255" s="482"/>
    </row>
    <row r="1256" spans="7:7" ht="12.75" customHeight="1" x14ac:dyDescent="0.2">
      <c r="G1256" s="482"/>
    </row>
    <row r="1257" spans="7:7" ht="12.75" customHeight="1" x14ac:dyDescent="0.2">
      <c r="G1257" s="482"/>
    </row>
    <row r="1258" spans="7:7" ht="12.75" customHeight="1" x14ac:dyDescent="0.2">
      <c r="G1258" s="482"/>
    </row>
    <row r="1259" spans="7:7" ht="12.75" customHeight="1" x14ac:dyDescent="0.2">
      <c r="G1259" s="482"/>
    </row>
    <row r="1260" spans="7:7" ht="12.75" customHeight="1" x14ac:dyDescent="0.2">
      <c r="G1260" s="482"/>
    </row>
    <row r="1261" spans="7:7" ht="12.75" customHeight="1" x14ac:dyDescent="0.2">
      <c r="G1261" s="482"/>
    </row>
    <row r="1262" spans="7:7" ht="12.75" customHeight="1" x14ac:dyDescent="0.2">
      <c r="G1262" s="482"/>
    </row>
    <row r="1263" spans="7:7" ht="12.75" customHeight="1" x14ac:dyDescent="0.2">
      <c r="G1263" s="482"/>
    </row>
    <row r="1264" spans="7:7" ht="12.75" customHeight="1" x14ac:dyDescent="0.2">
      <c r="G1264" s="482"/>
    </row>
    <row r="1265" spans="7:7" ht="12.75" customHeight="1" x14ac:dyDescent="0.2">
      <c r="G1265" s="482"/>
    </row>
    <row r="1266" spans="7:7" ht="12.75" customHeight="1" x14ac:dyDescent="0.2">
      <c r="G1266" s="482"/>
    </row>
    <row r="1267" spans="7:7" ht="12.75" customHeight="1" x14ac:dyDescent="0.2">
      <c r="G1267" s="482"/>
    </row>
    <row r="1268" spans="7:7" ht="12.75" customHeight="1" x14ac:dyDescent="0.2">
      <c r="G1268" s="482"/>
    </row>
    <row r="1269" spans="7:7" ht="12.75" customHeight="1" x14ac:dyDescent="0.2">
      <c r="G1269" s="482"/>
    </row>
    <row r="1270" spans="7:7" ht="12.75" customHeight="1" x14ac:dyDescent="0.2">
      <c r="G1270" s="482"/>
    </row>
    <row r="1271" spans="7:7" ht="12.75" customHeight="1" x14ac:dyDescent="0.2">
      <c r="G1271" s="482"/>
    </row>
    <row r="1272" spans="7:7" ht="12.75" customHeight="1" x14ac:dyDescent="0.2">
      <c r="G1272" s="482"/>
    </row>
    <row r="1273" spans="7:7" ht="12.75" customHeight="1" x14ac:dyDescent="0.2">
      <c r="G1273" s="482"/>
    </row>
    <row r="1274" spans="7:7" ht="12.75" customHeight="1" x14ac:dyDescent="0.2">
      <c r="G1274" s="482"/>
    </row>
    <row r="1275" spans="7:7" ht="12.75" customHeight="1" x14ac:dyDescent="0.2">
      <c r="G1275" s="482"/>
    </row>
    <row r="1276" spans="7:7" ht="12.75" customHeight="1" x14ac:dyDescent="0.2">
      <c r="G1276" s="482"/>
    </row>
    <row r="1277" spans="7:7" ht="12.75" customHeight="1" x14ac:dyDescent="0.2">
      <c r="G1277" s="482"/>
    </row>
    <row r="1278" spans="7:7" ht="12.75" customHeight="1" x14ac:dyDescent="0.2">
      <c r="G1278" s="482"/>
    </row>
    <row r="1279" spans="7:7" ht="12.75" customHeight="1" x14ac:dyDescent="0.2">
      <c r="G1279" s="482"/>
    </row>
    <row r="1280" spans="7:7" ht="12.75" customHeight="1" x14ac:dyDescent="0.2">
      <c r="G1280" s="482"/>
    </row>
    <row r="1281" spans="7:7" ht="12.75" customHeight="1" x14ac:dyDescent="0.2">
      <c r="G1281" s="482"/>
    </row>
    <row r="1282" spans="7:7" ht="12.75" customHeight="1" x14ac:dyDescent="0.2">
      <c r="G1282" s="482"/>
    </row>
    <row r="1283" spans="7:7" ht="12.75" customHeight="1" x14ac:dyDescent="0.2">
      <c r="G1283" s="482"/>
    </row>
    <row r="1284" spans="7:7" ht="12.75" customHeight="1" x14ac:dyDescent="0.2">
      <c r="G1284" s="482"/>
    </row>
    <row r="1285" spans="7:7" ht="12.75" customHeight="1" x14ac:dyDescent="0.2">
      <c r="G1285" s="482"/>
    </row>
    <row r="1286" spans="7:7" ht="12.75" customHeight="1" x14ac:dyDescent="0.2">
      <c r="G1286" s="482"/>
    </row>
    <row r="1287" spans="7:7" ht="12.75" customHeight="1" x14ac:dyDescent="0.2">
      <c r="G1287" s="482"/>
    </row>
    <row r="1288" spans="7:7" ht="12.75" customHeight="1" x14ac:dyDescent="0.2">
      <c r="G1288" s="482"/>
    </row>
    <row r="1289" spans="7:7" ht="12.75" customHeight="1" x14ac:dyDescent="0.2">
      <c r="G1289" s="482"/>
    </row>
    <row r="1290" spans="7:7" ht="12.75" customHeight="1" x14ac:dyDescent="0.2">
      <c r="G1290" s="482"/>
    </row>
    <row r="1291" spans="7:7" ht="12.75" customHeight="1" x14ac:dyDescent="0.2">
      <c r="G1291" s="482"/>
    </row>
    <row r="1292" spans="7:7" ht="12.75" customHeight="1" x14ac:dyDescent="0.2">
      <c r="G1292" s="482"/>
    </row>
    <row r="1293" spans="7:7" ht="12.75" customHeight="1" x14ac:dyDescent="0.2">
      <c r="G1293" s="482"/>
    </row>
    <row r="1294" spans="7:7" ht="12.75" customHeight="1" x14ac:dyDescent="0.2">
      <c r="G1294" s="482"/>
    </row>
    <row r="1295" spans="7:7" ht="12.75" customHeight="1" x14ac:dyDescent="0.2">
      <c r="G1295" s="482"/>
    </row>
    <row r="1296" spans="7:7" ht="12.75" customHeight="1" x14ac:dyDescent="0.2">
      <c r="G1296" s="482"/>
    </row>
    <row r="1297" spans="7:7" ht="12.75" customHeight="1" x14ac:dyDescent="0.2">
      <c r="G1297" s="482"/>
    </row>
    <row r="1298" spans="7:7" ht="12.75" customHeight="1" x14ac:dyDescent="0.2">
      <c r="G1298" s="482"/>
    </row>
    <row r="1299" spans="7:7" ht="12.75" customHeight="1" x14ac:dyDescent="0.2">
      <c r="G1299" s="482"/>
    </row>
    <row r="1300" spans="7:7" ht="12.75" customHeight="1" x14ac:dyDescent="0.2">
      <c r="G1300" s="482"/>
    </row>
    <row r="1301" spans="7:7" ht="12.75" customHeight="1" x14ac:dyDescent="0.2">
      <c r="G1301" s="482"/>
    </row>
    <row r="1302" spans="7:7" ht="12.75" customHeight="1" x14ac:dyDescent="0.2">
      <c r="G1302" s="482"/>
    </row>
    <row r="1303" spans="7:7" ht="12.75" customHeight="1" x14ac:dyDescent="0.2">
      <c r="G1303" s="482"/>
    </row>
    <row r="1304" spans="7:7" ht="12.75" customHeight="1" x14ac:dyDescent="0.2">
      <c r="G1304" s="482"/>
    </row>
    <row r="1305" spans="7:7" ht="12.75" customHeight="1" x14ac:dyDescent="0.2">
      <c r="G1305" s="482"/>
    </row>
    <row r="1306" spans="7:7" ht="12.75" customHeight="1" x14ac:dyDescent="0.2">
      <c r="G1306" s="482"/>
    </row>
    <row r="1307" spans="7:7" ht="12.75" customHeight="1" x14ac:dyDescent="0.2">
      <c r="G1307" s="482"/>
    </row>
    <row r="1308" spans="7:7" ht="12.75" customHeight="1" x14ac:dyDescent="0.2">
      <c r="G1308" s="482"/>
    </row>
    <row r="1309" spans="7:7" ht="12.75" customHeight="1" x14ac:dyDescent="0.2">
      <c r="G1309" s="482"/>
    </row>
    <row r="1310" spans="7:7" ht="12.75" customHeight="1" x14ac:dyDescent="0.2">
      <c r="G1310" s="482"/>
    </row>
    <row r="1311" spans="7:7" ht="12.75" customHeight="1" x14ac:dyDescent="0.2">
      <c r="G1311" s="482"/>
    </row>
    <row r="1312" spans="7:7" ht="12.75" customHeight="1" x14ac:dyDescent="0.2">
      <c r="G1312" s="482"/>
    </row>
    <row r="1313" spans="7:7" ht="12.75" customHeight="1" x14ac:dyDescent="0.2">
      <c r="G1313" s="482"/>
    </row>
    <row r="1314" spans="7:7" ht="12.75" customHeight="1" x14ac:dyDescent="0.2">
      <c r="G1314" s="482"/>
    </row>
    <row r="1315" spans="7:7" ht="12.75" customHeight="1" x14ac:dyDescent="0.2">
      <c r="G1315" s="482"/>
    </row>
    <row r="1316" spans="7:7" ht="12.75" customHeight="1" x14ac:dyDescent="0.2">
      <c r="G1316" s="482"/>
    </row>
    <row r="1317" spans="7:7" ht="12.75" customHeight="1" x14ac:dyDescent="0.2">
      <c r="G1317" s="482"/>
    </row>
    <row r="1318" spans="7:7" ht="12.75" customHeight="1" x14ac:dyDescent="0.2">
      <c r="G1318" s="482"/>
    </row>
    <row r="1319" spans="7:7" ht="12.75" customHeight="1" x14ac:dyDescent="0.2">
      <c r="G1319" s="482"/>
    </row>
    <row r="1320" spans="7:7" ht="12.75" customHeight="1" x14ac:dyDescent="0.2">
      <c r="G1320" s="482"/>
    </row>
    <row r="1321" spans="7:7" ht="12.75" customHeight="1" x14ac:dyDescent="0.2">
      <c r="G1321" s="482"/>
    </row>
    <row r="1322" spans="7:7" ht="12.75" customHeight="1" x14ac:dyDescent="0.2">
      <c r="G1322" s="482"/>
    </row>
    <row r="1323" spans="7:7" ht="12.75" customHeight="1" x14ac:dyDescent="0.2">
      <c r="G1323" s="482"/>
    </row>
    <row r="1324" spans="7:7" ht="12.75" customHeight="1" x14ac:dyDescent="0.2">
      <c r="G1324" s="482"/>
    </row>
    <row r="1325" spans="7:7" ht="12.75" customHeight="1" x14ac:dyDescent="0.2">
      <c r="G1325" s="482"/>
    </row>
    <row r="1326" spans="7:7" ht="12.75" customHeight="1" x14ac:dyDescent="0.2">
      <c r="G1326" s="482"/>
    </row>
    <row r="1327" spans="7:7" ht="12.75" customHeight="1" x14ac:dyDescent="0.2">
      <c r="G1327" s="482"/>
    </row>
    <row r="1328" spans="7:7" ht="12.75" customHeight="1" x14ac:dyDescent="0.2">
      <c r="G1328" s="482"/>
    </row>
    <row r="1329" spans="7:7" ht="12.75" customHeight="1" x14ac:dyDescent="0.2">
      <c r="G1329" s="482"/>
    </row>
    <row r="1330" spans="7:7" ht="12.75" customHeight="1" x14ac:dyDescent="0.2">
      <c r="G1330" s="482"/>
    </row>
    <row r="1331" spans="7:7" ht="12.75" customHeight="1" x14ac:dyDescent="0.2">
      <c r="G1331" s="482"/>
    </row>
    <row r="1332" spans="7:7" ht="12.75" customHeight="1" x14ac:dyDescent="0.2">
      <c r="G1332" s="482"/>
    </row>
    <row r="1333" spans="7:7" ht="12.75" customHeight="1" x14ac:dyDescent="0.2">
      <c r="G1333" s="482"/>
    </row>
    <row r="1334" spans="7:7" ht="12.75" customHeight="1" x14ac:dyDescent="0.2">
      <c r="G1334" s="482"/>
    </row>
    <row r="1335" spans="7:7" ht="12.75" customHeight="1" x14ac:dyDescent="0.2">
      <c r="G1335" s="482"/>
    </row>
    <row r="1336" spans="7:7" ht="12.75" customHeight="1" x14ac:dyDescent="0.2">
      <c r="G1336" s="482"/>
    </row>
    <row r="1337" spans="7:7" ht="12.75" customHeight="1" x14ac:dyDescent="0.2">
      <c r="G1337" s="482"/>
    </row>
    <row r="1338" spans="7:7" ht="12.75" customHeight="1" x14ac:dyDescent="0.2">
      <c r="G1338" s="482"/>
    </row>
    <row r="1339" spans="7:7" ht="12.75" customHeight="1" x14ac:dyDescent="0.2">
      <c r="G1339" s="482"/>
    </row>
    <row r="1340" spans="7:7" ht="12.75" customHeight="1" x14ac:dyDescent="0.2">
      <c r="G1340" s="482"/>
    </row>
    <row r="1341" spans="7:7" ht="12.75" customHeight="1" x14ac:dyDescent="0.2">
      <c r="G1341" s="482"/>
    </row>
    <row r="1342" spans="7:7" ht="12.75" customHeight="1" x14ac:dyDescent="0.2">
      <c r="G1342" s="482"/>
    </row>
    <row r="1343" spans="7:7" ht="12.75" customHeight="1" x14ac:dyDescent="0.2">
      <c r="G1343" s="482"/>
    </row>
    <row r="1344" spans="7:7" ht="12.75" customHeight="1" x14ac:dyDescent="0.2">
      <c r="G1344" s="482"/>
    </row>
    <row r="1345" spans="7:7" ht="12.75" customHeight="1" x14ac:dyDescent="0.2">
      <c r="G1345" s="482"/>
    </row>
    <row r="1346" spans="7:7" ht="12.75" customHeight="1" x14ac:dyDescent="0.2">
      <c r="G1346" s="482"/>
    </row>
    <row r="1347" spans="7:7" ht="12.75" customHeight="1" x14ac:dyDescent="0.2">
      <c r="G1347" s="482"/>
    </row>
    <row r="1348" spans="7:7" ht="12.75" customHeight="1" x14ac:dyDescent="0.2">
      <c r="G1348" s="482"/>
    </row>
    <row r="1349" spans="7:7" ht="12.75" customHeight="1" x14ac:dyDescent="0.2">
      <c r="G1349" s="482"/>
    </row>
    <row r="1350" spans="7:7" ht="12.75" customHeight="1" x14ac:dyDescent="0.2">
      <c r="G1350" s="482"/>
    </row>
    <row r="1351" spans="7:7" ht="12.75" customHeight="1" x14ac:dyDescent="0.2">
      <c r="G1351" s="482"/>
    </row>
    <row r="1352" spans="7:7" ht="12.75" customHeight="1" x14ac:dyDescent="0.2">
      <c r="G1352" s="482"/>
    </row>
    <row r="1353" spans="7:7" ht="12.75" customHeight="1" x14ac:dyDescent="0.2">
      <c r="G1353" s="482"/>
    </row>
    <row r="1354" spans="7:7" ht="12.75" customHeight="1" x14ac:dyDescent="0.2">
      <c r="G1354" s="482"/>
    </row>
    <row r="1355" spans="7:7" ht="12.75" customHeight="1" x14ac:dyDescent="0.2">
      <c r="G1355" s="482"/>
    </row>
    <row r="1356" spans="7:7" ht="12.75" customHeight="1" x14ac:dyDescent="0.2">
      <c r="G1356" s="482"/>
    </row>
    <row r="1357" spans="7:7" ht="12.75" customHeight="1" x14ac:dyDescent="0.2">
      <c r="G1357" s="482"/>
    </row>
    <row r="1358" spans="7:7" ht="12.75" customHeight="1" x14ac:dyDescent="0.2">
      <c r="G1358" s="482"/>
    </row>
    <row r="1359" spans="7:7" ht="12.75" customHeight="1" x14ac:dyDescent="0.2">
      <c r="G1359" s="482"/>
    </row>
    <row r="1360" spans="7:7" ht="12.75" customHeight="1" x14ac:dyDescent="0.2">
      <c r="G1360" s="482"/>
    </row>
    <row r="1361" spans="7:7" ht="12.75" customHeight="1" x14ac:dyDescent="0.2">
      <c r="G1361" s="482"/>
    </row>
    <row r="1362" spans="7:7" ht="12.75" customHeight="1" x14ac:dyDescent="0.2">
      <c r="G1362" s="482"/>
    </row>
    <row r="1363" spans="7:7" ht="12.75" customHeight="1" x14ac:dyDescent="0.2">
      <c r="G1363" s="482"/>
    </row>
    <row r="1364" spans="7:7" ht="12.75" customHeight="1" x14ac:dyDescent="0.2">
      <c r="G1364" s="482"/>
    </row>
    <row r="1365" spans="7:7" ht="12.75" customHeight="1" x14ac:dyDescent="0.2">
      <c r="G1365" s="482"/>
    </row>
    <row r="1366" spans="7:7" ht="12.75" customHeight="1" x14ac:dyDescent="0.2">
      <c r="G1366" s="482"/>
    </row>
    <row r="1367" spans="7:7" ht="12.75" customHeight="1" x14ac:dyDescent="0.2">
      <c r="G1367" s="482"/>
    </row>
    <row r="1368" spans="7:7" ht="12.75" customHeight="1" x14ac:dyDescent="0.2">
      <c r="G1368" s="482"/>
    </row>
    <row r="1369" spans="7:7" ht="12.75" customHeight="1" x14ac:dyDescent="0.2">
      <c r="G1369" s="482"/>
    </row>
    <row r="1370" spans="7:7" ht="12.75" customHeight="1" x14ac:dyDescent="0.2">
      <c r="G1370" s="482"/>
    </row>
    <row r="1371" spans="7:7" ht="12.75" customHeight="1" x14ac:dyDescent="0.2">
      <c r="G1371" s="482"/>
    </row>
    <row r="1372" spans="7:7" ht="12.75" customHeight="1" x14ac:dyDescent="0.2">
      <c r="G1372" s="482"/>
    </row>
    <row r="1373" spans="7:7" ht="12.75" customHeight="1" x14ac:dyDescent="0.2">
      <c r="G1373" s="482"/>
    </row>
    <row r="1374" spans="7:7" ht="12.75" customHeight="1" x14ac:dyDescent="0.2">
      <c r="G1374" s="482"/>
    </row>
    <row r="1375" spans="7:7" ht="12.75" customHeight="1" x14ac:dyDescent="0.2">
      <c r="G1375" s="482"/>
    </row>
    <row r="1376" spans="7:7" ht="12.75" customHeight="1" x14ac:dyDescent="0.2">
      <c r="G1376" s="482"/>
    </row>
    <row r="1377" spans="7:7" ht="12.75" customHeight="1" x14ac:dyDescent="0.2">
      <c r="G1377" s="482"/>
    </row>
    <row r="1378" spans="7:7" ht="12.75" customHeight="1" x14ac:dyDescent="0.2">
      <c r="G1378" s="482"/>
    </row>
    <row r="1379" spans="7:7" ht="12.75" customHeight="1" x14ac:dyDescent="0.2">
      <c r="G1379" s="482"/>
    </row>
    <row r="1380" spans="7:7" ht="12.75" customHeight="1" x14ac:dyDescent="0.2">
      <c r="G1380" s="482"/>
    </row>
    <row r="1381" spans="7:7" ht="12.75" customHeight="1" x14ac:dyDescent="0.2">
      <c r="G1381" s="482"/>
    </row>
    <row r="1382" spans="7:7" ht="12.75" customHeight="1" x14ac:dyDescent="0.2">
      <c r="G1382" s="482"/>
    </row>
    <row r="1383" spans="7:7" ht="12.75" customHeight="1" x14ac:dyDescent="0.2">
      <c r="G1383" s="482"/>
    </row>
    <row r="1384" spans="7:7" ht="12.75" customHeight="1" x14ac:dyDescent="0.2">
      <c r="G1384" s="482"/>
    </row>
    <row r="1385" spans="7:7" ht="12.75" customHeight="1" x14ac:dyDescent="0.2">
      <c r="G1385" s="482"/>
    </row>
    <row r="1386" spans="7:7" ht="12.75" customHeight="1" x14ac:dyDescent="0.2">
      <c r="G1386" s="482"/>
    </row>
    <row r="1387" spans="7:7" ht="12.75" customHeight="1" x14ac:dyDescent="0.2">
      <c r="G1387" s="482"/>
    </row>
    <row r="1388" spans="7:7" ht="12.75" customHeight="1" x14ac:dyDescent="0.2">
      <c r="G1388" s="482"/>
    </row>
    <row r="1389" spans="7:7" ht="12.75" customHeight="1" x14ac:dyDescent="0.2">
      <c r="G1389" s="482"/>
    </row>
    <row r="1390" spans="7:7" ht="12.75" customHeight="1" x14ac:dyDescent="0.2">
      <c r="G1390" s="482"/>
    </row>
    <row r="1391" spans="7:7" ht="12.75" customHeight="1" x14ac:dyDescent="0.2">
      <c r="G1391" s="482"/>
    </row>
    <row r="1392" spans="7:7" ht="12.75" customHeight="1" x14ac:dyDescent="0.2">
      <c r="G1392" s="482"/>
    </row>
    <row r="1393" spans="7:7" ht="12.75" customHeight="1" x14ac:dyDescent="0.2">
      <c r="G1393" s="482"/>
    </row>
    <row r="1394" spans="7:7" ht="12.75" customHeight="1" x14ac:dyDescent="0.2">
      <c r="G1394" s="482"/>
    </row>
    <row r="1395" spans="7:7" ht="12.75" customHeight="1" x14ac:dyDescent="0.2">
      <c r="G1395" s="482"/>
    </row>
    <row r="1396" spans="7:7" ht="12.75" customHeight="1" x14ac:dyDescent="0.2">
      <c r="G1396" s="482"/>
    </row>
    <row r="1397" spans="7:7" ht="12.75" customHeight="1" x14ac:dyDescent="0.2">
      <c r="G1397" s="482"/>
    </row>
    <row r="1398" spans="7:7" ht="12.75" customHeight="1" x14ac:dyDescent="0.2">
      <c r="G1398" s="482"/>
    </row>
    <row r="1399" spans="7:7" ht="12.75" customHeight="1" x14ac:dyDescent="0.2">
      <c r="G1399" s="482"/>
    </row>
    <row r="1400" spans="7:7" ht="12.75" customHeight="1" x14ac:dyDescent="0.2">
      <c r="G1400" s="482"/>
    </row>
    <row r="1401" spans="7:7" ht="12.75" customHeight="1" x14ac:dyDescent="0.2">
      <c r="G1401" s="482"/>
    </row>
    <row r="1402" spans="7:7" ht="12.75" customHeight="1" x14ac:dyDescent="0.2">
      <c r="G1402" s="482"/>
    </row>
    <row r="1403" spans="7:7" ht="12.75" customHeight="1" x14ac:dyDescent="0.2">
      <c r="G1403" s="482"/>
    </row>
    <row r="1404" spans="7:7" ht="12.75" customHeight="1" x14ac:dyDescent="0.2">
      <c r="G1404" s="482"/>
    </row>
    <row r="1405" spans="7:7" ht="12.75" customHeight="1" x14ac:dyDescent="0.2">
      <c r="G1405" s="482"/>
    </row>
    <row r="1406" spans="7:7" ht="12.75" customHeight="1" x14ac:dyDescent="0.2">
      <c r="G1406" s="482"/>
    </row>
    <row r="1407" spans="7:7" ht="12.75" customHeight="1" x14ac:dyDescent="0.2">
      <c r="G1407" s="482"/>
    </row>
    <row r="1408" spans="7:7" ht="12.75" customHeight="1" x14ac:dyDescent="0.2">
      <c r="G1408" s="482"/>
    </row>
    <row r="1409" spans="7:7" ht="12.75" customHeight="1" x14ac:dyDescent="0.2">
      <c r="G1409" s="482"/>
    </row>
    <row r="1410" spans="7:7" ht="12.75" customHeight="1" x14ac:dyDescent="0.2">
      <c r="G1410" s="482"/>
    </row>
    <row r="1411" spans="7:7" ht="12.75" customHeight="1" x14ac:dyDescent="0.2">
      <c r="G1411" s="482"/>
    </row>
    <row r="1412" spans="7:7" ht="12.75" customHeight="1" x14ac:dyDescent="0.2">
      <c r="G1412" s="482"/>
    </row>
    <row r="1413" spans="7:7" ht="12.75" customHeight="1" x14ac:dyDescent="0.2">
      <c r="G1413" s="482"/>
    </row>
    <row r="1414" spans="7:7" ht="12.75" customHeight="1" x14ac:dyDescent="0.2">
      <c r="G1414" s="482"/>
    </row>
    <row r="1415" spans="7:7" ht="12.75" customHeight="1" x14ac:dyDescent="0.2">
      <c r="G1415" s="482"/>
    </row>
    <row r="1416" spans="7:7" ht="12.75" customHeight="1" x14ac:dyDescent="0.2">
      <c r="G1416" s="482"/>
    </row>
    <row r="1417" spans="7:7" ht="12.75" customHeight="1" x14ac:dyDescent="0.2">
      <c r="G1417" s="482"/>
    </row>
    <row r="1418" spans="7:7" ht="12.75" customHeight="1" x14ac:dyDescent="0.2">
      <c r="G1418" s="482"/>
    </row>
    <row r="1419" spans="7:7" ht="12.75" customHeight="1" x14ac:dyDescent="0.2">
      <c r="G1419" s="482"/>
    </row>
    <row r="1420" spans="7:7" ht="12.75" customHeight="1" x14ac:dyDescent="0.2">
      <c r="G1420" s="482"/>
    </row>
    <row r="1421" spans="7:7" ht="12.75" customHeight="1" x14ac:dyDescent="0.2">
      <c r="G1421" s="482"/>
    </row>
    <row r="1422" spans="7:7" ht="12.75" customHeight="1" x14ac:dyDescent="0.2">
      <c r="G1422" s="482"/>
    </row>
    <row r="1423" spans="7:7" ht="12.75" customHeight="1" x14ac:dyDescent="0.2">
      <c r="G1423" s="482"/>
    </row>
    <row r="1424" spans="7:7" ht="12.75" customHeight="1" x14ac:dyDescent="0.2">
      <c r="G1424" s="482"/>
    </row>
    <row r="1425" spans="7:7" ht="12.75" customHeight="1" x14ac:dyDescent="0.2">
      <c r="G1425" s="482"/>
    </row>
    <row r="1426" spans="7:7" ht="12.75" customHeight="1" x14ac:dyDescent="0.2">
      <c r="G1426" s="482"/>
    </row>
    <row r="1427" spans="7:7" ht="12.75" customHeight="1" x14ac:dyDescent="0.2">
      <c r="G1427" s="482"/>
    </row>
    <row r="1428" spans="7:7" ht="12.75" customHeight="1" x14ac:dyDescent="0.2">
      <c r="G1428" s="482"/>
    </row>
    <row r="1429" spans="7:7" ht="12.75" customHeight="1" x14ac:dyDescent="0.2">
      <c r="G1429" s="482"/>
    </row>
    <row r="1430" spans="7:7" ht="12.75" customHeight="1" x14ac:dyDescent="0.2">
      <c r="G1430" s="482"/>
    </row>
    <row r="1431" spans="7:7" ht="12.75" customHeight="1" x14ac:dyDescent="0.2">
      <c r="G1431" s="482"/>
    </row>
    <row r="1432" spans="7:7" ht="12.75" customHeight="1" x14ac:dyDescent="0.2">
      <c r="G1432" s="482"/>
    </row>
    <row r="1433" spans="7:7" ht="12.75" customHeight="1" x14ac:dyDescent="0.2">
      <c r="G1433" s="482"/>
    </row>
    <row r="1434" spans="7:7" ht="12.75" customHeight="1" x14ac:dyDescent="0.2">
      <c r="G1434" s="482"/>
    </row>
    <row r="1435" spans="7:7" ht="12.75" customHeight="1" x14ac:dyDescent="0.2">
      <c r="G1435" s="482"/>
    </row>
    <row r="1436" spans="7:7" ht="12.75" customHeight="1" x14ac:dyDescent="0.2">
      <c r="G1436" s="482"/>
    </row>
    <row r="1437" spans="7:7" ht="12.75" customHeight="1" x14ac:dyDescent="0.2">
      <c r="G1437" s="482"/>
    </row>
    <row r="1438" spans="7:7" ht="12.75" customHeight="1" x14ac:dyDescent="0.2">
      <c r="G1438" s="482"/>
    </row>
    <row r="1439" spans="7:7" ht="12.75" customHeight="1" x14ac:dyDescent="0.2">
      <c r="G1439" s="482"/>
    </row>
    <row r="1440" spans="7:7" ht="12.75" customHeight="1" x14ac:dyDescent="0.2">
      <c r="G1440" s="482"/>
    </row>
    <row r="1441" spans="7:7" ht="12.75" customHeight="1" x14ac:dyDescent="0.2">
      <c r="G1441" s="482"/>
    </row>
    <row r="1442" spans="7:7" ht="12.75" customHeight="1" x14ac:dyDescent="0.2">
      <c r="G1442" s="482"/>
    </row>
    <row r="1443" spans="7:7" ht="12.75" customHeight="1" x14ac:dyDescent="0.2">
      <c r="G1443" s="482"/>
    </row>
    <row r="1444" spans="7:7" ht="12.75" customHeight="1" x14ac:dyDescent="0.2">
      <c r="G1444" s="482"/>
    </row>
    <row r="1445" spans="7:7" ht="12.75" customHeight="1" x14ac:dyDescent="0.2">
      <c r="G1445" s="482"/>
    </row>
    <row r="1446" spans="7:7" ht="12.75" customHeight="1" x14ac:dyDescent="0.2">
      <c r="G1446" s="482"/>
    </row>
    <row r="1447" spans="7:7" ht="12.75" customHeight="1" x14ac:dyDescent="0.2">
      <c r="G1447" s="482"/>
    </row>
    <row r="1448" spans="7:7" ht="12.75" customHeight="1" x14ac:dyDescent="0.2">
      <c r="G1448" s="482"/>
    </row>
    <row r="1449" spans="7:7" ht="12.75" customHeight="1" x14ac:dyDescent="0.2">
      <c r="G1449" s="482"/>
    </row>
    <row r="1450" spans="7:7" ht="12.75" customHeight="1" x14ac:dyDescent="0.2">
      <c r="G1450" s="482"/>
    </row>
    <row r="1451" spans="7:7" ht="12.75" customHeight="1" x14ac:dyDescent="0.2">
      <c r="G1451" s="482"/>
    </row>
    <row r="1452" spans="7:7" ht="12.75" customHeight="1" x14ac:dyDescent="0.2">
      <c r="G1452" s="482"/>
    </row>
    <row r="1453" spans="7:7" ht="12.75" customHeight="1" x14ac:dyDescent="0.2">
      <c r="G1453" s="482"/>
    </row>
    <row r="1454" spans="7:7" ht="12.75" customHeight="1" x14ac:dyDescent="0.2">
      <c r="G1454" s="482"/>
    </row>
    <row r="1455" spans="7:7" ht="12.75" customHeight="1" x14ac:dyDescent="0.2">
      <c r="G1455" s="482"/>
    </row>
    <row r="1456" spans="7:7" ht="12.75" customHeight="1" x14ac:dyDescent="0.2">
      <c r="G1456" s="482"/>
    </row>
    <row r="1457" spans="7:7" ht="12.75" customHeight="1" x14ac:dyDescent="0.2">
      <c r="G1457" s="482"/>
    </row>
    <row r="1458" spans="7:7" ht="12.75" customHeight="1" x14ac:dyDescent="0.2">
      <c r="G1458" s="482"/>
    </row>
    <row r="1459" spans="7:7" ht="12.75" customHeight="1" x14ac:dyDescent="0.2">
      <c r="G1459" s="482"/>
    </row>
    <row r="1460" spans="7:7" ht="12.75" customHeight="1" x14ac:dyDescent="0.2">
      <c r="G1460" s="482"/>
    </row>
    <row r="1461" spans="7:7" ht="12.75" customHeight="1" x14ac:dyDescent="0.2">
      <c r="G1461" s="482"/>
    </row>
    <row r="1462" spans="7:7" ht="12.75" customHeight="1" x14ac:dyDescent="0.2">
      <c r="G1462" s="482"/>
    </row>
    <row r="1463" spans="7:7" ht="12.75" customHeight="1" x14ac:dyDescent="0.2">
      <c r="G1463" s="482"/>
    </row>
    <row r="1464" spans="7:7" ht="12.75" customHeight="1" x14ac:dyDescent="0.2">
      <c r="G1464" s="482"/>
    </row>
    <row r="1465" spans="7:7" ht="12.75" customHeight="1" x14ac:dyDescent="0.2">
      <c r="G1465" s="482"/>
    </row>
    <row r="1466" spans="7:7" ht="12.75" customHeight="1" x14ac:dyDescent="0.2">
      <c r="G1466" s="482"/>
    </row>
    <row r="1467" spans="7:7" ht="12.75" customHeight="1" x14ac:dyDescent="0.2">
      <c r="G1467" s="482"/>
    </row>
    <row r="1468" spans="7:7" ht="12.75" customHeight="1" x14ac:dyDescent="0.2">
      <c r="G1468" s="482"/>
    </row>
    <row r="1469" spans="7:7" ht="12.75" customHeight="1" x14ac:dyDescent="0.2">
      <c r="G1469" s="482"/>
    </row>
    <row r="1470" spans="7:7" ht="12.75" customHeight="1" x14ac:dyDescent="0.2">
      <c r="G1470" s="482"/>
    </row>
    <row r="1471" spans="7:7" ht="12.75" customHeight="1" x14ac:dyDescent="0.2">
      <c r="G1471" s="482"/>
    </row>
    <row r="1472" spans="7:7" ht="12.75" customHeight="1" x14ac:dyDescent="0.2">
      <c r="G1472" s="482"/>
    </row>
    <row r="1473" spans="7:7" ht="12.75" customHeight="1" x14ac:dyDescent="0.2">
      <c r="G1473" s="482"/>
    </row>
    <row r="1474" spans="7:7" ht="12.75" customHeight="1" x14ac:dyDescent="0.2">
      <c r="G1474" s="482"/>
    </row>
    <row r="1475" spans="7:7" ht="12.75" customHeight="1" x14ac:dyDescent="0.2">
      <c r="G1475" s="482"/>
    </row>
    <row r="1476" spans="7:7" ht="12.75" customHeight="1" x14ac:dyDescent="0.2">
      <c r="G1476" s="482"/>
    </row>
    <row r="1477" spans="7:7" ht="12.75" customHeight="1" x14ac:dyDescent="0.2">
      <c r="G1477" s="482"/>
    </row>
    <row r="1478" spans="7:7" ht="12.75" customHeight="1" x14ac:dyDescent="0.2">
      <c r="G1478" s="482"/>
    </row>
    <row r="1479" spans="7:7" ht="12.75" customHeight="1" x14ac:dyDescent="0.2">
      <c r="G1479" s="482"/>
    </row>
    <row r="1480" spans="7:7" ht="12.75" customHeight="1" x14ac:dyDescent="0.2">
      <c r="G1480" s="482"/>
    </row>
    <row r="1481" spans="7:7" ht="12.75" customHeight="1" x14ac:dyDescent="0.2">
      <c r="G1481" s="482"/>
    </row>
    <row r="1482" spans="7:7" ht="12.75" customHeight="1" x14ac:dyDescent="0.2">
      <c r="G1482" s="482"/>
    </row>
    <row r="1483" spans="7:7" ht="12.75" customHeight="1" x14ac:dyDescent="0.2">
      <c r="G1483" s="482"/>
    </row>
    <row r="1484" spans="7:7" ht="12.75" customHeight="1" x14ac:dyDescent="0.2">
      <c r="G1484" s="482"/>
    </row>
    <row r="1485" spans="7:7" ht="12.75" customHeight="1" x14ac:dyDescent="0.2">
      <c r="G1485" s="482"/>
    </row>
    <row r="1486" spans="7:7" ht="12.75" customHeight="1" x14ac:dyDescent="0.2">
      <c r="G1486" s="482"/>
    </row>
    <row r="1487" spans="7:7" ht="12.75" customHeight="1" x14ac:dyDescent="0.2">
      <c r="G1487" s="482"/>
    </row>
    <row r="1488" spans="7:7" ht="12.75" customHeight="1" x14ac:dyDescent="0.2">
      <c r="G1488" s="482"/>
    </row>
    <row r="1489" spans="7:7" ht="12.75" customHeight="1" x14ac:dyDescent="0.2">
      <c r="G1489" s="482"/>
    </row>
    <row r="1490" spans="7:7" ht="12.75" customHeight="1" x14ac:dyDescent="0.2">
      <c r="G1490" s="482"/>
    </row>
    <row r="1491" spans="7:7" ht="12.75" customHeight="1" x14ac:dyDescent="0.2">
      <c r="G1491" s="482"/>
    </row>
    <row r="1492" spans="7:7" ht="12.75" customHeight="1" x14ac:dyDescent="0.2">
      <c r="G1492" s="482"/>
    </row>
    <row r="1493" spans="7:7" ht="12.75" customHeight="1" x14ac:dyDescent="0.2">
      <c r="G1493" s="482"/>
    </row>
    <row r="1494" spans="7:7" ht="12.75" customHeight="1" x14ac:dyDescent="0.2">
      <c r="G1494" s="482"/>
    </row>
    <row r="1495" spans="7:7" ht="12.75" customHeight="1" x14ac:dyDescent="0.2">
      <c r="G1495" s="482"/>
    </row>
    <row r="1496" spans="7:7" ht="12.75" customHeight="1" x14ac:dyDescent="0.2">
      <c r="G1496" s="482"/>
    </row>
    <row r="1497" spans="7:7" ht="12.75" customHeight="1" x14ac:dyDescent="0.2">
      <c r="G1497" s="482"/>
    </row>
    <row r="1498" spans="7:7" ht="12.75" customHeight="1" x14ac:dyDescent="0.2">
      <c r="G1498" s="482"/>
    </row>
    <row r="1499" spans="7:7" ht="12.75" customHeight="1" x14ac:dyDescent="0.2">
      <c r="G1499" s="482"/>
    </row>
    <row r="1500" spans="7:7" ht="12.75" customHeight="1" x14ac:dyDescent="0.2">
      <c r="G1500" s="482"/>
    </row>
    <row r="1501" spans="7:7" ht="12.75" customHeight="1" x14ac:dyDescent="0.2">
      <c r="G1501" s="482"/>
    </row>
    <row r="1502" spans="7:7" ht="12.75" customHeight="1" x14ac:dyDescent="0.2">
      <c r="G1502" s="482"/>
    </row>
    <row r="1503" spans="7:7" ht="12.75" customHeight="1" x14ac:dyDescent="0.2">
      <c r="G1503" s="482"/>
    </row>
    <row r="1504" spans="7:7" ht="12.75" customHeight="1" x14ac:dyDescent="0.2">
      <c r="G1504" s="482"/>
    </row>
    <row r="1505" spans="7:7" ht="12.75" customHeight="1" x14ac:dyDescent="0.2">
      <c r="G1505" s="482"/>
    </row>
    <row r="1506" spans="7:7" ht="12.75" customHeight="1" x14ac:dyDescent="0.2">
      <c r="G1506" s="482"/>
    </row>
    <row r="1507" spans="7:7" ht="12.75" customHeight="1" x14ac:dyDescent="0.2">
      <c r="G1507" s="482"/>
    </row>
    <row r="1508" spans="7:7" ht="12.75" customHeight="1" x14ac:dyDescent="0.2">
      <c r="G1508" s="482"/>
    </row>
    <row r="1509" spans="7:7" ht="12.75" customHeight="1" x14ac:dyDescent="0.2">
      <c r="G1509" s="482"/>
    </row>
    <row r="1510" spans="7:7" ht="12.75" customHeight="1" x14ac:dyDescent="0.2">
      <c r="G1510" s="482"/>
    </row>
    <row r="1511" spans="7:7" ht="12.75" customHeight="1" x14ac:dyDescent="0.2">
      <c r="G1511" s="482"/>
    </row>
    <row r="1512" spans="7:7" ht="12.75" customHeight="1" x14ac:dyDescent="0.2">
      <c r="G1512" s="482"/>
    </row>
    <row r="1513" spans="7:7" ht="12.75" customHeight="1" x14ac:dyDescent="0.2">
      <c r="G1513" s="482"/>
    </row>
    <row r="1514" spans="7:7" ht="12.75" customHeight="1" x14ac:dyDescent="0.2">
      <c r="G1514" s="482"/>
    </row>
    <row r="1515" spans="7:7" ht="12.75" customHeight="1" x14ac:dyDescent="0.2">
      <c r="G1515" s="482"/>
    </row>
    <row r="1516" spans="7:7" ht="12.75" customHeight="1" x14ac:dyDescent="0.2">
      <c r="G1516" s="482"/>
    </row>
    <row r="1517" spans="7:7" ht="12.75" customHeight="1" x14ac:dyDescent="0.2">
      <c r="G1517" s="482"/>
    </row>
    <row r="1518" spans="7:7" ht="12.75" customHeight="1" x14ac:dyDescent="0.2">
      <c r="G1518" s="482"/>
    </row>
    <row r="1519" spans="7:7" ht="12.75" customHeight="1" x14ac:dyDescent="0.2">
      <c r="G1519" s="482"/>
    </row>
    <row r="1520" spans="7:7" ht="12.75" customHeight="1" x14ac:dyDescent="0.2">
      <c r="G1520" s="482"/>
    </row>
    <row r="1521" spans="7:7" ht="12.75" customHeight="1" x14ac:dyDescent="0.2">
      <c r="G1521" s="482"/>
    </row>
    <row r="1522" spans="7:7" ht="12.75" customHeight="1" x14ac:dyDescent="0.2">
      <c r="G1522" s="482"/>
    </row>
    <row r="1523" spans="7:7" ht="12.75" customHeight="1" x14ac:dyDescent="0.2">
      <c r="G1523" s="482"/>
    </row>
    <row r="1524" spans="7:7" ht="12.75" customHeight="1" x14ac:dyDescent="0.2">
      <c r="G1524" s="482"/>
    </row>
    <row r="1525" spans="7:7" ht="12.75" customHeight="1" x14ac:dyDescent="0.2">
      <c r="G1525" s="482"/>
    </row>
    <row r="1526" spans="7:7" ht="12.75" customHeight="1" x14ac:dyDescent="0.2">
      <c r="G1526" s="482"/>
    </row>
    <row r="1527" spans="7:7" ht="12.75" customHeight="1" x14ac:dyDescent="0.2">
      <c r="G1527" s="482"/>
    </row>
    <row r="1528" spans="7:7" ht="12.75" customHeight="1" x14ac:dyDescent="0.2">
      <c r="G1528" s="482"/>
    </row>
    <row r="1529" spans="7:7" ht="12.75" customHeight="1" x14ac:dyDescent="0.2">
      <c r="G1529" s="482"/>
    </row>
    <row r="1530" spans="7:7" ht="12.75" customHeight="1" x14ac:dyDescent="0.2">
      <c r="G1530" s="482"/>
    </row>
    <row r="1531" spans="7:7" ht="12.75" customHeight="1" x14ac:dyDescent="0.2">
      <c r="G1531" s="482"/>
    </row>
    <row r="1532" spans="7:7" ht="12.75" customHeight="1" x14ac:dyDescent="0.2">
      <c r="G1532" s="482"/>
    </row>
    <row r="1533" spans="7:7" ht="12.75" customHeight="1" x14ac:dyDescent="0.2">
      <c r="G1533" s="482"/>
    </row>
    <row r="1534" spans="7:7" ht="12.75" customHeight="1" x14ac:dyDescent="0.2">
      <c r="G1534" s="482"/>
    </row>
    <row r="1535" spans="7:7" ht="12.75" customHeight="1" x14ac:dyDescent="0.2">
      <c r="G1535" s="482"/>
    </row>
    <row r="1536" spans="7:7" ht="12.75" customHeight="1" x14ac:dyDescent="0.2">
      <c r="G1536" s="482"/>
    </row>
    <row r="1537" spans="7:7" ht="12.75" customHeight="1" x14ac:dyDescent="0.2">
      <c r="G1537" s="482"/>
    </row>
    <row r="1538" spans="7:7" ht="12.75" customHeight="1" x14ac:dyDescent="0.2">
      <c r="G1538" s="482"/>
    </row>
    <row r="1539" spans="7:7" ht="12.75" customHeight="1" x14ac:dyDescent="0.2">
      <c r="G1539" s="482"/>
    </row>
    <row r="1540" spans="7:7" ht="12.75" customHeight="1" x14ac:dyDescent="0.2">
      <c r="G1540" s="482"/>
    </row>
    <row r="1541" spans="7:7" ht="12.75" customHeight="1" x14ac:dyDescent="0.2">
      <c r="G1541" s="482"/>
    </row>
    <row r="1542" spans="7:7" ht="12.75" customHeight="1" x14ac:dyDescent="0.2">
      <c r="G1542" s="482"/>
    </row>
    <row r="1543" spans="7:7" ht="12.75" customHeight="1" x14ac:dyDescent="0.2">
      <c r="G1543" s="482"/>
    </row>
    <row r="1544" spans="7:7" ht="12.75" customHeight="1" x14ac:dyDescent="0.2">
      <c r="G1544" s="482"/>
    </row>
    <row r="1545" spans="7:7" ht="12.75" customHeight="1" x14ac:dyDescent="0.2">
      <c r="G1545" s="482"/>
    </row>
    <row r="1546" spans="7:7" ht="12.75" customHeight="1" x14ac:dyDescent="0.2">
      <c r="G1546" s="482"/>
    </row>
    <row r="1547" spans="7:7" ht="12.75" customHeight="1" x14ac:dyDescent="0.2">
      <c r="G1547" s="482"/>
    </row>
    <row r="1548" spans="7:7" ht="12.75" customHeight="1" x14ac:dyDescent="0.2">
      <c r="G1548" s="482"/>
    </row>
    <row r="1549" spans="7:7" ht="12.75" customHeight="1" x14ac:dyDescent="0.2">
      <c r="G1549" s="482"/>
    </row>
    <row r="1550" spans="7:7" ht="12.75" customHeight="1" x14ac:dyDescent="0.2">
      <c r="G1550" s="482"/>
    </row>
    <row r="1551" spans="7:7" ht="12.75" customHeight="1" x14ac:dyDescent="0.2">
      <c r="G1551" s="482"/>
    </row>
    <row r="1552" spans="7:7" ht="12.75" customHeight="1" x14ac:dyDescent="0.2">
      <c r="G1552" s="482"/>
    </row>
    <row r="1553" spans="7:7" ht="12.75" customHeight="1" x14ac:dyDescent="0.2">
      <c r="G1553" s="482"/>
    </row>
    <row r="1554" spans="7:7" ht="12.75" customHeight="1" x14ac:dyDescent="0.2">
      <c r="G1554" s="482"/>
    </row>
    <row r="1555" spans="7:7" ht="12.75" customHeight="1" x14ac:dyDescent="0.2">
      <c r="G1555" s="482"/>
    </row>
    <row r="1556" spans="7:7" ht="12.75" customHeight="1" x14ac:dyDescent="0.2">
      <c r="G1556" s="482"/>
    </row>
    <row r="1557" spans="7:7" ht="12.75" customHeight="1" x14ac:dyDescent="0.2">
      <c r="G1557" s="482"/>
    </row>
    <row r="1558" spans="7:7" ht="12.75" customHeight="1" x14ac:dyDescent="0.2">
      <c r="G1558" s="482"/>
    </row>
    <row r="1559" spans="7:7" ht="12.75" customHeight="1" x14ac:dyDescent="0.2">
      <c r="G1559" s="482"/>
    </row>
    <row r="1560" spans="7:7" ht="12.75" customHeight="1" x14ac:dyDescent="0.2">
      <c r="G1560" s="482"/>
    </row>
    <row r="1561" spans="7:7" ht="12.75" customHeight="1" x14ac:dyDescent="0.2">
      <c r="G1561" s="482"/>
    </row>
    <row r="1562" spans="7:7" ht="12.75" customHeight="1" x14ac:dyDescent="0.2">
      <c r="G1562" s="482"/>
    </row>
    <row r="1563" spans="7:7" ht="12.75" customHeight="1" x14ac:dyDescent="0.2">
      <c r="G1563" s="482"/>
    </row>
    <row r="1564" spans="7:7" ht="12.75" customHeight="1" x14ac:dyDescent="0.2">
      <c r="G1564" s="482"/>
    </row>
    <row r="1565" spans="7:7" ht="12.75" customHeight="1" x14ac:dyDescent="0.2">
      <c r="G1565" s="482"/>
    </row>
    <row r="1566" spans="7:7" ht="12.75" customHeight="1" x14ac:dyDescent="0.2">
      <c r="G1566" s="482"/>
    </row>
    <row r="1567" spans="7:7" ht="12.75" customHeight="1" x14ac:dyDescent="0.2">
      <c r="G1567" s="482"/>
    </row>
    <row r="1568" spans="7:7" ht="12.75" customHeight="1" x14ac:dyDescent="0.2">
      <c r="G1568" s="482"/>
    </row>
    <row r="1569" spans="7:7" ht="12.75" customHeight="1" x14ac:dyDescent="0.2">
      <c r="G1569" s="482"/>
    </row>
    <row r="1570" spans="7:7" ht="12.75" customHeight="1" x14ac:dyDescent="0.2">
      <c r="G1570" s="482"/>
    </row>
    <row r="1571" spans="7:7" ht="12.75" customHeight="1" x14ac:dyDescent="0.2">
      <c r="G1571" s="482"/>
    </row>
    <row r="1572" spans="7:7" ht="12.75" customHeight="1" x14ac:dyDescent="0.2">
      <c r="G1572" s="482"/>
    </row>
    <row r="1573" spans="7:7" ht="12.75" customHeight="1" x14ac:dyDescent="0.2">
      <c r="G1573" s="482"/>
    </row>
    <row r="1574" spans="7:7" ht="12.75" customHeight="1" x14ac:dyDescent="0.2">
      <c r="G1574" s="482"/>
    </row>
    <row r="1575" spans="7:7" ht="12.75" customHeight="1" x14ac:dyDescent="0.2">
      <c r="G1575" s="482"/>
    </row>
    <row r="1576" spans="7:7" ht="12.75" customHeight="1" x14ac:dyDescent="0.2">
      <c r="G1576" s="482"/>
    </row>
    <row r="1577" spans="7:7" ht="12.75" customHeight="1" x14ac:dyDescent="0.2">
      <c r="G1577" s="482"/>
    </row>
    <row r="1578" spans="7:7" ht="12.75" customHeight="1" x14ac:dyDescent="0.2">
      <c r="G1578" s="482"/>
    </row>
    <row r="1579" spans="7:7" ht="12.75" customHeight="1" x14ac:dyDescent="0.2">
      <c r="G1579" s="482"/>
    </row>
    <row r="1580" spans="7:7" ht="12.75" customHeight="1" x14ac:dyDescent="0.2">
      <c r="G1580" s="482"/>
    </row>
    <row r="1581" spans="7:7" ht="12.75" customHeight="1" x14ac:dyDescent="0.2">
      <c r="G1581" s="482"/>
    </row>
    <row r="1582" spans="7:7" ht="12.75" customHeight="1" x14ac:dyDescent="0.2">
      <c r="G1582" s="482"/>
    </row>
    <row r="1583" spans="7:7" ht="12.75" customHeight="1" x14ac:dyDescent="0.2">
      <c r="G1583" s="482"/>
    </row>
    <row r="1584" spans="7:7" ht="12.75" customHeight="1" x14ac:dyDescent="0.2">
      <c r="G1584" s="482"/>
    </row>
    <row r="1585" spans="7:7" ht="12.75" customHeight="1" x14ac:dyDescent="0.2">
      <c r="G1585" s="482"/>
    </row>
    <row r="1586" spans="7:7" ht="12.75" customHeight="1" x14ac:dyDescent="0.2">
      <c r="G1586" s="482"/>
    </row>
    <row r="1587" spans="7:7" ht="12.75" customHeight="1" x14ac:dyDescent="0.2">
      <c r="G1587" s="482"/>
    </row>
    <row r="1588" spans="7:7" ht="12.75" customHeight="1" x14ac:dyDescent="0.2">
      <c r="G1588" s="482"/>
    </row>
    <row r="1589" spans="7:7" ht="12.75" customHeight="1" x14ac:dyDescent="0.2">
      <c r="G1589" s="482"/>
    </row>
    <row r="1590" spans="7:7" ht="12.75" customHeight="1" x14ac:dyDescent="0.2">
      <c r="G1590" s="482"/>
    </row>
    <row r="1591" spans="7:7" ht="12.75" customHeight="1" x14ac:dyDescent="0.2">
      <c r="G1591" s="482"/>
    </row>
    <row r="1592" spans="7:7" ht="12.75" customHeight="1" x14ac:dyDescent="0.2">
      <c r="G1592" s="482"/>
    </row>
    <row r="1593" spans="7:7" ht="12.75" customHeight="1" x14ac:dyDescent="0.2">
      <c r="G1593" s="482"/>
    </row>
    <row r="1594" spans="7:7" ht="12.75" customHeight="1" x14ac:dyDescent="0.2">
      <c r="G1594" s="482"/>
    </row>
    <row r="1595" spans="7:7" ht="12.75" customHeight="1" x14ac:dyDescent="0.2">
      <c r="G1595" s="482"/>
    </row>
    <row r="1596" spans="7:7" ht="12.75" customHeight="1" x14ac:dyDescent="0.2">
      <c r="G1596" s="482"/>
    </row>
    <row r="1597" spans="7:7" ht="12.75" customHeight="1" x14ac:dyDescent="0.2">
      <c r="G1597" s="482"/>
    </row>
    <row r="1598" spans="7:7" ht="12.75" customHeight="1" x14ac:dyDescent="0.2">
      <c r="G1598" s="482"/>
    </row>
    <row r="1599" spans="7:7" ht="12.75" customHeight="1" x14ac:dyDescent="0.2">
      <c r="G1599" s="482"/>
    </row>
    <row r="1600" spans="7:7" ht="12.75" customHeight="1" x14ac:dyDescent="0.2">
      <c r="G1600" s="482"/>
    </row>
    <row r="1601" spans="7:7" ht="12.75" customHeight="1" x14ac:dyDescent="0.2">
      <c r="G1601" s="482"/>
    </row>
    <row r="1602" spans="7:7" ht="12.75" customHeight="1" x14ac:dyDescent="0.2">
      <c r="G1602" s="482"/>
    </row>
    <row r="1603" spans="7:7" ht="12.75" customHeight="1" x14ac:dyDescent="0.2">
      <c r="G1603" s="482"/>
    </row>
    <row r="1604" spans="7:7" ht="12.75" customHeight="1" x14ac:dyDescent="0.2">
      <c r="G1604" s="482"/>
    </row>
    <row r="1605" spans="7:7" ht="12.75" customHeight="1" x14ac:dyDescent="0.2">
      <c r="G1605" s="482"/>
    </row>
    <row r="1606" spans="7:7" ht="12.75" customHeight="1" x14ac:dyDescent="0.2">
      <c r="G1606" s="482"/>
    </row>
    <row r="1607" spans="7:7" ht="12.75" customHeight="1" x14ac:dyDescent="0.2">
      <c r="G1607" s="482"/>
    </row>
    <row r="1608" spans="7:7" ht="12.75" customHeight="1" x14ac:dyDescent="0.2">
      <c r="G1608" s="482"/>
    </row>
    <row r="1609" spans="7:7" ht="12.75" customHeight="1" x14ac:dyDescent="0.2">
      <c r="G1609" s="482"/>
    </row>
    <row r="1610" spans="7:7" ht="12.75" customHeight="1" x14ac:dyDescent="0.2">
      <c r="G1610" s="482"/>
    </row>
    <row r="1611" spans="7:7" ht="12.75" customHeight="1" x14ac:dyDescent="0.2">
      <c r="G1611" s="482"/>
    </row>
    <row r="1612" spans="7:7" ht="12.75" customHeight="1" x14ac:dyDescent="0.2">
      <c r="G1612" s="482"/>
    </row>
    <row r="1613" spans="7:7" ht="12.75" customHeight="1" x14ac:dyDescent="0.2">
      <c r="G1613" s="482"/>
    </row>
    <row r="1614" spans="7:7" ht="12.75" customHeight="1" x14ac:dyDescent="0.2">
      <c r="G1614" s="482"/>
    </row>
    <row r="1615" spans="7:7" ht="12.75" customHeight="1" x14ac:dyDescent="0.2">
      <c r="G1615" s="482"/>
    </row>
    <row r="1616" spans="7:7" ht="12.75" customHeight="1" x14ac:dyDescent="0.2">
      <c r="G1616" s="482"/>
    </row>
    <row r="1617" spans="7:7" ht="12.75" customHeight="1" x14ac:dyDescent="0.2">
      <c r="G1617" s="482"/>
    </row>
    <row r="1618" spans="7:7" ht="12.75" customHeight="1" x14ac:dyDescent="0.2">
      <c r="G1618" s="482"/>
    </row>
    <row r="1619" spans="7:7" ht="12.75" customHeight="1" x14ac:dyDescent="0.2">
      <c r="G1619" s="482"/>
    </row>
    <row r="1620" spans="7:7" ht="12.75" customHeight="1" x14ac:dyDescent="0.2">
      <c r="G1620" s="482"/>
    </row>
    <row r="1621" spans="7:7" ht="12.75" customHeight="1" x14ac:dyDescent="0.2">
      <c r="G1621" s="482"/>
    </row>
    <row r="1622" spans="7:7" ht="12.75" customHeight="1" x14ac:dyDescent="0.2">
      <c r="G1622" s="482"/>
    </row>
    <row r="1623" spans="7:7" ht="12.75" customHeight="1" x14ac:dyDescent="0.2">
      <c r="G1623" s="482"/>
    </row>
    <row r="1624" spans="7:7" ht="12.75" customHeight="1" x14ac:dyDescent="0.2">
      <c r="G1624" s="482"/>
    </row>
    <row r="1625" spans="7:7" ht="12.75" customHeight="1" x14ac:dyDescent="0.2">
      <c r="G1625" s="482"/>
    </row>
    <row r="1626" spans="7:7" ht="12.75" customHeight="1" x14ac:dyDescent="0.2">
      <c r="G1626" s="482"/>
    </row>
    <row r="1627" spans="7:7" ht="12.75" customHeight="1" x14ac:dyDescent="0.2">
      <c r="G1627" s="482"/>
    </row>
    <row r="1628" spans="7:7" ht="12.75" customHeight="1" x14ac:dyDescent="0.2">
      <c r="G1628" s="482"/>
    </row>
    <row r="1629" spans="7:7" ht="12.75" customHeight="1" x14ac:dyDescent="0.2">
      <c r="G1629" s="482"/>
    </row>
    <row r="1630" spans="7:7" ht="12.75" customHeight="1" x14ac:dyDescent="0.2">
      <c r="G1630" s="482"/>
    </row>
    <row r="1631" spans="7:7" ht="12.75" customHeight="1" x14ac:dyDescent="0.2">
      <c r="G1631" s="482"/>
    </row>
    <row r="1632" spans="7:7" ht="12.75" customHeight="1" x14ac:dyDescent="0.2">
      <c r="G1632" s="482"/>
    </row>
    <row r="1633" spans="7:7" ht="12.75" customHeight="1" x14ac:dyDescent="0.2">
      <c r="G1633" s="482"/>
    </row>
    <row r="1634" spans="7:7" ht="12.75" customHeight="1" x14ac:dyDescent="0.2">
      <c r="G1634" s="482"/>
    </row>
    <row r="1635" spans="7:7" ht="12.75" customHeight="1" x14ac:dyDescent="0.2">
      <c r="G1635" s="482"/>
    </row>
    <row r="1636" spans="7:7" ht="12.75" customHeight="1" x14ac:dyDescent="0.2">
      <c r="G1636" s="482"/>
    </row>
    <row r="1637" spans="7:7" ht="12.75" customHeight="1" x14ac:dyDescent="0.2">
      <c r="G1637" s="482"/>
    </row>
    <row r="1638" spans="7:7" ht="12.75" customHeight="1" x14ac:dyDescent="0.2">
      <c r="G1638" s="482"/>
    </row>
    <row r="1639" spans="7:7" ht="12.75" customHeight="1" x14ac:dyDescent="0.2">
      <c r="G1639" s="482"/>
    </row>
    <row r="1640" spans="7:7" ht="12.75" customHeight="1" x14ac:dyDescent="0.2">
      <c r="G1640" s="482"/>
    </row>
    <row r="1641" spans="7:7" ht="12.75" customHeight="1" x14ac:dyDescent="0.2">
      <c r="G1641" s="482"/>
    </row>
    <row r="1642" spans="7:7" ht="12.75" customHeight="1" x14ac:dyDescent="0.2">
      <c r="G1642" s="482"/>
    </row>
    <row r="1643" spans="7:7" ht="12.75" customHeight="1" x14ac:dyDescent="0.2">
      <c r="G1643" s="482"/>
    </row>
    <row r="1644" spans="7:7" ht="12.75" customHeight="1" x14ac:dyDescent="0.2">
      <c r="G1644" s="482"/>
    </row>
    <row r="1645" spans="7:7" ht="12.75" customHeight="1" x14ac:dyDescent="0.2">
      <c r="G1645" s="482"/>
    </row>
    <row r="1646" spans="7:7" ht="12.75" customHeight="1" x14ac:dyDescent="0.2">
      <c r="G1646" s="482"/>
    </row>
    <row r="1647" spans="7:7" ht="12.75" customHeight="1" x14ac:dyDescent="0.2">
      <c r="G1647" s="482"/>
    </row>
    <row r="1648" spans="7:7" ht="12.75" customHeight="1" x14ac:dyDescent="0.2">
      <c r="G1648" s="482"/>
    </row>
    <row r="1649" spans="7:7" ht="12.75" customHeight="1" x14ac:dyDescent="0.2">
      <c r="G1649" s="482"/>
    </row>
    <row r="1650" spans="7:7" ht="12.75" customHeight="1" x14ac:dyDescent="0.2">
      <c r="G1650" s="482"/>
    </row>
    <row r="1651" spans="7:7" ht="12.75" customHeight="1" x14ac:dyDescent="0.2">
      <c r="G1651" s="482"/>
    </row>
    <row r="1652" spans="7:7" ht="12.75" customHeight="1" x14ac:dyDescent="0.2">
      <c r="G1652" s="482"/>
    </row>
    <row r="1653" spans="7:7" ht="12.75" customHeight="1" x14ac:dyDescent="0.2">
      <c r="G1653" s="482"/>
    </row>
    <row r="1654" spans="7:7" ht="12.75" customHeight="1" x14ac:dyDescent="0.2">
      <c r="G1654" s="482"/>
    </row>
    <row r="1655" spans="7:7" ht="12.75" customHeight="1" x14ac:dyDescent="0.2">
      <c r="G1655" s="482"/>
    </row>
    <row r="1656" spans="7:7" ht="12.75" customHeight="1" x14ac:dyDescent="0.2">
      <c r="G1656" s="482"/>
    </row>
    <row r="1657" spans="7:7" ht="12.75" customHeight="1" x14ac:dyDescent="0.2">
      <c r="G1657" s="482"/>
    </row>
    <row r="1658" spans="7:7" ht="12.75" customHeight="1" x14ac:dyDescent="0.2">
      <c r="G1658" s="482"/>
    </row>
    <row r="1659" spans="7:7" ht="12.75" customHeight="1" x14ac:dyDescent="0.2">
      <c r="G1659" s="482"/>
    </row>
    <row r="1660" spans="7:7" ht="12.75" customHeight="1" x14ac:dyDescent="0.2">
      <c r="G1660" s="482"/>
    </row>
    <row r="1661" spans="7:7" ht="12.75" customHeight="1" x14ac:dyDescent="0.2">
      <c r="G1661" s="482"/>
    </row>
    <row r="1662" spans="7:7" ht="12.75" customHeight="1" x14ac:dyDescent="0.2">
      <c r="G1662" s="482"/>
    </row>
    <row r="1663" spans="7:7" ht="12.75" customHeight="1" x14ac:dyDescent="0.2">
      <c r="G1663" s="482"/>
    </row>
    <row r="1664" spans="7:7" ht="12.75" customHeight="1" x14ac:dyDescent="0.2">
      <c r="G1664" s="482"/>
    </row>
    <row r="1665" spans="7:7" ht="12.75" customHeight="1" x14ac:dyDescent="0.2">
      <c r="G1665" s="482"/>
    </row>
    <row r="1666" spans="7:7" ht="12.75" customHeight="1" x14ac:dyDescent="0.2">
      <c r="G1666" s="482"/>
    </row>
    <row r="1667" spans="7:7" ht="12.75" customHeight="1" x14ac:dyDescent="0.2">
      <c r="G1667" s="482"/>
    </row>
    <row r="1668" spans="7:7" ht="12.75" customHeight="1" x14ac:dyDescent="0.2">
      <c r="G1668" s="482"/>
    </row>
    <row r="1669" spans="7:7" ht="12.75" customHeight="1" x14ac:dyDescent="0.2">
      <c r="G1669" s="482"/>
    </row>
    <row r="1670" spans="7:7" ht="12.75" customHeight="1" x14ac:dyDescent="0.2">
      <c r="G1670" s="482"/>
    </row>
    <row r="1671" spans="7:7" ht="12.75" customHeight="1" x14ac:dyDescent="0.2">
      <c r="G1671" s="482"/>
    </row>
    <row r="1672" spans="7:7" ht="12.75" customHeight="1" x14ac:dyDescent="0.2">
      <c r="G1672" s="482"/>
    </row>
    <row r="1673" spans="7:7" ht="12.75" customHeight="1" x14ac:dyDescent="0.2">
      <c r="G1673" s="482"/>
    </row>
    <row r="1674" spans="7:7" ht="12.75" customHeight="1" x14ac:dyDescent="0.2">
      <c r="G1674" s="482"/>
    </row>
    <row r="1675" spans="7:7" ht="12.75" customHeight="1" x14ac:dyDescent="0.2">
      <c r="G1675" s="482"/>
    </row>
    <row r="1676" spans="7:7" ht="12.75" customHeight="1" x14ac:dyDescent="0.2">
      <c r="G1676" s="482"/>
    </row>
    <row r="1677" spans="7:7" ht="12.75" customHeight="1" x14ac:dyDescent="0.2">
      <c r="G1677" s="482"/>
    </row>
    <row r="1678" spans="7:7" ht="12.75" customHeight="1" x14ac:dyDescent="0.2">
      <c r="G1678" s="482"/>
    </row>
    <row r="1679" spans="7:7" ht="12.75" customHeight="1" x14ac:dyDescent="0.2">
      <c r="G1679" s="482"/>
    </row>
    <row r="1680" spans="7:7" ht="12.75" customHeight="1" x14ac:dyDescent="0.2">
      <c r="G1680" s="482"/>
    </row>
    <row r="1681" spans="7:7" ht="12.75" customHeight="1" x14ac:dyDescent="0.2">
      <c r="G1681" s="482"/>
    </row>
    <row r="1682" spans="7:7" ht="12.75" customHeight="1" x14ac:dyDescent="0.2">
      <c r="G1682" s="482"/>
    </row>
    <row r="1683" spans="7:7" ht="12.75" customHeight="1" x14ac:dyDescent="0.2">
      <c r="G1683" s="482"/>
    </row>
    <row r="1684" spans="7:7" ht="12.75" customHeight="1" x14ac:dyDescent="0.2">
      <c r="G1684" s="482"/>
    </row>
    <row r="1685" spans="7:7" ht="12.75" customHeight="1" x14ac:dyDescent="0.2">
      <c r="G1685" s="482"/>
    </row>
    <row r="1686" spans="7:7" ht="12.75" customHeight="1" x14ac:dyDescent="0.2">
      <c r="G1686" s="482"/>
    </row>
    <row r="1687" spans="7:7" ht="12.75" customHeight="1" x14ac:dyDescent="0.2">
      <c r="G1687" s="482"/>
    </row>
    <row r="1688" spans="7:7" ht="12.75" customHeight="1" x14ac:dyDescent="0.2">
      <c r="G1688" s="482"/>
    </row>
    <row r="1689" spans="7:7" ht="12.75" customHeight="1" x14ac:dyDescent="0.2">
      <c r="G1689" s="482"/>
    </row>
    <row r="1690" spans="7:7" ht="12.75" customHeight="1" x14ac:dyDescent="0.2">
      <c r="G1690" s="482"/>
    </row>
    <row r="1691" spans="7:7" ht="12.75" customHeight="1" x14ac:dyDescent="0.2">
      <c r="G1691" s="482"/>
    </row>
    <row r="1692" spans="7:7" ht="12.75" customHeight="1" x14ac:dyDescent="0.2">
      <c r="G1692" s="482"/>
    </row>
    <row r="1693" spans="7:7" ht="12.75" customHeight="1" x14ac:dyDescent="0.2">
      <c r="G1693" s="482"/>
    </row>
    <row r="1694" spans="7:7" ht="12.75" customHeight="1" x14ac:dyDescent="0.2">
      <c r="G1694" s="482"/>
    </row>
    <row r="1695" spans="7:7" ht="12.75" customHeight="1" x14ac:dyDescent="0.2">
      <c r="G1695" s="482"/>
    </row>
    <row r="1696" spans="7:7" ht="12.75" customHeight="1" x14ac:dyDescent="0.2">
      <c r="G1696" s="482"/>
    </row>
    <row r="1697" spans="7:7" ht="12.75" customHeight="1" x14ac:dyDescent="0.2">
      <c r="G1697" s="482"/>
    </row>
    <row r="1698" spans="7:7" ht="12.75" customHeight="1" x14ac:dyDescent="0.2">
      <c r="G1698" s="482"/>
    </row>
    <row r="1699" spans="7:7" ht="12.75" customHeight="1" x14ac:dyDescent="0.2">
      <c r="G1699" s="482"/>
    </row>
    <row r="1700" spans="7:7" ht="12.75" customHeight="1" x14ac:dyDescent="0.2">
      <c r="G1700" s="482"/>
    </row>
    <row r="1701" spans="7:7" ht="12.75" customHeight="1" x14ac:dyDescent="0.2">
      <c r="G1701" s="482"/>
    </row>
    <row r="1702" spans="7:7" ht="12.75" customHeight="1" x14ac:dyDescent="0.2">
      <c r="G1702" s="482"/>
    </row>
    <row r="1703" spans="7:7" ht="12.75" customHeight="1" x14ac:dyDescent="0.2">
      <c r="G1703" s="482"/>
    </row>
    <row r="1704" spans="7:7" ht="12.75" customHeight="1" x14ac:dyDescent="0.2">
      <c r="G1704" s="482"/>
    </row>
    <row r="1705" spans="7:7" ht="12.75" customHeight="1" x14ac:dyDescent="0.2">
      <c r="G1705" s="482"/>
    </row>
    <row r="1706" spans="7:7" ht="12.75" customHeight="1" x14ac:dyDescent="0.2">
      <c r="G1706" s="482"/>
    </row>
    <row r="1707" spans="7:7" ht="12.75" customHeight="1" x14ac:dyDescent="0.2">
      <c r="G1707" s="482"/>
    </row>
    <row r="1708" spans="7:7" ht="12.75" customHeight="1" x14ac:dyDescent="0.2">
      <c r="G1708" s="482"/>
    </row>
    <row r="1709" spans="7:7" ht="12.75" customHeight="1" x14ac:dyDescent="0.2">
      <c r="G1709" s="482"/>
    </row>
    <row r="1710" spans="7:7" ht="12.75" customHeight="1" x14ac:dyDescent="0.2">
      <c r="G1710" s="482"/>
    </row>
    <row r="1711" spans="7:7" ht="12.75" customHeight="1" x14ac:dyDescent="0.2">
      <c r="G1711" s="482"/>
    </row>
    <row r="1712" spans="7:7" ht="12.75" customHeight="1" x14ac:dyDescent="0.2">
      <c r="G1712" s="482"/>
    </row>
    <row r="1713" spans="7:7" ht="12.75" customHeight="1" x14ac:dyDescent="0.2">
      <c r="G1713" s="482"/>
    </row>
    <row r="1714" spans="7:7" ht="12.75" customHeight="1" x14ac:dyDescent="0.2">
      <c r="G1714" s="482"/>
    </row>
    <row r="1715" spans="7:7" ht="12.75" customHeight="1" x14ac:dyDescent="0.2">
      <c r="G1715" s="482"/>
    </row>
    <row r="1716" spans="7:7" ht="12.75" customHeight="1" x14ac:dyDescent="0.2">
      <c r="G1716" s="482"/>
    </row>
    <row r="1717" spans="7:7" ht="12.75" customHeight="1" x14ac:dyDescent="0.2">
      <c r="G1717" s="482"/>
    </row>
    <row r="1718" spans="7:7" ht="12.75" customHeight="1" x14ac:dyDescent="0.2">
      <c r="G1718" s="482"/>
    </row>
    <row r="1719" spans="7:7" ht="12.75" customHeight="1" x14ac:dyDescent="0.2">
      <c r="G1719" s="482"/>
    </row>
    <row r="1720" spans="7:7" ht="12.75" customHeight="1" x14ac:dyDescent="0.2">
      <c r="G1720" s="482"/>
    </row>
    <row r="1721" spans="7:7" ht="12.75" customHeight="1" x14ac:dyDescent="0.2">
      <c r="G1721" s="482"/>
    </row>
    <row r="1722" spans="7:7" ht="12.75" customHeight="1" x14ac:dyDescent="0.2">
      <c r="G1722" s="482"/>
    </row>
    <row r="1723" spans="7:7" ht="12.75" customHeight="1" x14ac:dyDescent="0.2">
      <c r="G1723" s="482"/>
    </row>
    <row r="1724" spans="7:7" ht="12.75" customHeight="1" x14ac:dyDescent="0.2">
      <c r="G1724" s="482"/>
    </row>
    <row r="1725" spans="7:7" ht="12.75" customHeight="1" x14ac:dyDescent="0.2">
      <c r="G1725" s="482"/>
    </row>
    <row r="1726" spans="7:7" ht="12.75" customHeight="1" x14ac:dyDescent="0.2">
      <c r="G1726" s="482"/>
    </row>
    <row r="1727" spans="7:7" ht="12.75" customHeight="1" x14ac:dyDescent="0.2">
      <c r="G1727" s="482"/>
    </row>
    <row r="1728" spans="7:7" ht="12.75" customHeight="1" x14ac:dyDescent="0.2">
      <c r="G1728" s="482"/>
    </row>
    <row r="1729" spans="7:7" ht="12.75" customHeight="1" x14ac:dyDescent="0.2">
      <c r="G1729" s="482"/>
    </row>
    <row r="1730" spans="7:7" ht="12.75" customHeight="1" x14ac:dyDescent="0.2">
      <c r="G1730" s="482"/>
    </row>
    <row r="1731" spans="7:7" ht="12.75" customHeight="1" x14ac:dyDescent="0.2">
      <c r="G1731" s="482"/>
    </row>
    <row r="1732" spans="7:7" ht="12.75" customHeight="1" x14ac:dyDescent="0.2">
      <c r="G1732" s="482"/>
    </row>
    <row r="1733" spans="7:7" ht="12.75" customHeight="1" x14ac:dyDescent="0.2">
      <c r="G1733" s="482"/>
    </row>
    <row r="1734" spans="7:7" ht="12.75" customHeight="1" x14ac:dyDescent="0.2">
      <c r="G1734" s="482"/>
    </row>
    <row r="1735" spans="7:7" ht="12.75" customHeight="1" x14ac:dyDescent="0.2">
      <c r="G1735" s="482"/>
    </row>
    <row r="1736" spans="7:7" ht="12.75" customHeight="1" x14ac:dyDescent="0.2">
      <c r="G1736" s="482"/>
    </row>
    <row r="1737" spans="7:7" ht="12.75" customHeight="1" x14ac:dyDescent="0.2">
      <c r="G1737" s="482"/>
    </row>
    <row r="1738" spans="7:7" ht="12.75" customHeight="1" x14ac:dyDescent="0.2">
      <c r="G1738" s="482"/>
    </row>
    <row r="1739" spans="7:7" ht="12.75" customHeight="1" x14ac:dyDescent="0.2">
      <c r="G1739" s="482"/>
    </row>
    <row r="1740" spans="7:7" ht="12.75" customHeight="1" x14ac:dyDescent="0.2">
      <c r="G1740" s="482"/>
    </row>
    <row r="1741" spans="7:7" ht="12.75" customHeight="1" x14ac:dyDescent="0.2">
      <c r="G1741" s="482"/>
    </row>
    <row r="1742" spans="7:7" ht="12.75" customHeight="1" x14ac:dyDescent="0.2">
      <c r="G1742" s="482"/>
    </row>
    <row r="1743" spans="7:7" ht="12.75" customHeight="1" x14ac:dyDescent="0.2">
      <c r="G1743" s="482"/>
    </row>
    <row r="1744" spans="7:7" ht="12.75" customHeight="1" x14ac:dyDescent="0.2">
      <c r="G1744" s="482"/>
    </row>
    <row r="1745" spans="7:7" ht="12.75" customHeight="1" x14ac:dyDescent="0.2">
      <c r="G1745" s="482"/>
    </row>
    <row r="1746" spans="7:7" ht="12.75" customHeight="1" x14ac:dyDescent="0.2">
      <c r="G1746" s="482"/>
    </row>
    <row r="1747" spans="7:7" ht="12.75" customHeight="1" x14ac:dyDescent="0.2">
      <c r="G1747" s="482"/>
    </row>
    <row r="1748" spans="7:7" ht="12.75" customHeight="1" x14ac:dyDescent="0.2">
      <c r="G1748" s="482"/>
    </row>
    <row r="1749" spans="7:7" ht="12.75" customHeight="1" x14ac:dyDescent="0.2">
      <c r="G1749" s="482"/>
    </row>
    <row r="1750" spans="7:7" ht="12.75" customHeight="1" x14ac:dyDescent="0.2">
      <c r="G1750" s="482"/>
    </row>
    <row r="1751" spans="7:7" ht="12.75" customHeight="1" x14ac:dyDescent="0.2">
      <c r="G1751" s="482"/>
    </row>
    <row r="1752" spans="7:7" ht="12.75" customHeight="1" x14ac:dyDescent="0.2">
      <c r="G1752" s="482"/>
    </row>
    <row r="1753" spans="7:7" ht="12.75" customHeight="1" x14ac:dyDescent="0.2">
      <c r="G1753" s="482"/>
    </row>
    <row r="1754" spans="7:7" ht="12.75" customHeight="1" x14ac:dyDescent="0.2">
      <c r="G1754" s="482"/>
    </row>
    <row r="1755" spans="7:7" ht="12.75" customHeight="1" x14ac:dyDescent="0.2">
      <c r="G1755" s="482"/>
    </row>
    <row r="1756" spans="7:7" ht="12.75" customHeight="1" x14ac:dyDescent="0.2">
      <c r="G1756" s="482"/>
    </row>
    <row r="1757" spans="7:7" ht="12.75" customHeight="1" x14ac:dyDescent="0.2">
      <c r="G1757" s="482"/>
    </row>
    <row r="1758" spans="7:7" ht="12.75" customHeight="1" x14ac:dyDescent="0.2">
      <c r="G1758" s="482"/>
    </row>
    <row r="1759" spans="7:7" ht="12.75" customHeight="1" x14ac:dyDescent="0.2">
      <c r="G1759" s="482"/>
    </row>
    <row r="1760" spans="7:7" ht="12.75" customHeight="1" x14ac:dyDescent="0.2">
      <c r="G1760" s="482"/>
    </row>
    <row r="1761" spans="7:7" ht="12.75" customHeight="1" x14ac:dyDescent="0.2">
      <c r="G1761" s="482"/>
    </row>
    <row r="1762" spans="7:7" ht="12.75" customHeight="1" x14ac:dyDescent="0.2">
      <c r="G1762" s="482"/>
    </row>
    <row r="1763" spans="7:7" ht="12.75" customHeight="1" x14ac:dyDescent="0.2">
      <c r="G1763" s="482"/>
    </row>
    <row r="1764" spans="7:7" ht="12.75" customHeight="1" x14ac:dyDescent="0.2">
      <c r="G1764" s="482"/>
    </row>
    <row r="1765" spans="7:7" ht="12.75" customHeight="1" x14ac:dyDescent="0.2">
      <c r="G1765" s="482"/>
    </row>
    <row r="1766" spans="7:7" ht="12.75" customHeight="1" x14ac:dyDescent="0.2">
      <c r="G1766" s="482"/>
    </row>
    <row r="1767" spans="7:7" ht="12.75" customHeight="1" x14ac:dyDescent="0.2">
      <c r="G1767" s="482"/>
    </row>
    <row r="1768" spans="7:7" ht="12.75" customHeight="1" x14ac:dyDescent="0.2">
      <c r="G1768" s="482"/>
    </row>
    <row r="1769" spans="7:7" ht="12.75" customHeight="1" x14ac:dyDescent="0.2">
      <c r="G1769" s="482"/>
    </row>
    <row r="1770" spans="7:7" ht="12.75" customHeight="1" x14ac:dyDescent="0.2">
      <c r="G1770" s="482"/>
    </row>
    <row r="1771" spans="7:7" ht="12.75" customHeight="1" x14ac:dyDescent="0.2">
      <c r="G1771" s="482"/>
    </row>
    <row r="1772" spans="7:7" ht="12.75" customHeight="1" x14ac:dyDescent="0.2">
      <c r="G1772" s="482"/>
    </row>
    <row r="1773" spans="7:7" ht="12.75" customHeight="1" x14ac:dyDescent="0.2">
      <c r="G1773" s="482"/>
    </row>
    <row r="1774" spans="7:7" ht="12.75" customHeight="1" x14ac:dyDescent="0.2">
      <c r="G1774" s="482"/>
    </row>
    <row r="1775" spans="7:7" ht="12.75" customHeight="1" x14ac:dyDescent="0.2">
      <c r="G1775" s="482"/>
    </row>
    <row r="1776" spans="7:7" ht="12.75" customHeight="1" x14ac:dyDescent="0.2">
      <c r="G1776" s="482"/>
    </row>
    <row r="1777" spans="7:7" ht="12.75" customHeight="1" x14ac:dyDescent="0.2">
      <c r="G1777" s="482"/>
    </row>
    <row r="1778" spans="7:7" ht="12.75" customHeight="1" x14ac:dyDescent="0.2">
      <c r="G1778" s="482"/>
    </row>
    <row r="1779" spans="7:7" ht="12.75" customHeight="1" x14ac:dyDescent="0.2">
      <c r="G1779" s="482"/>
    </row>
    <row r="1780" spans="7:7" ht="12.75" customHeight="1" x14ac:dyDescent="0.2">
      <c r="G1780" s="482"/>
    </row>
    <row r="1781" spans="7:7" ht="12.75" customHeight="1" x14ac:dyDescent="0.2">
      <c r="G1781" s="482"/>
    </row>
    <row r="1782" spans="7:7" ht="12.75" customHeight="1" x14ac:dyDescent="0.2">
      <c r="G1782" s="482"/>
    </row>
    <row r="1783" spans="7:7" ht="12.75" customHeight="1" x14ac:dyDescent="0.2">
      <c r="G1783" s="482"/>
    </row>
    <row r="1784" spans="7:7" ht="12.75" customHeight="1" x14ac:dyDescent="0.2">
      <c r="G1784" s="482"/>
    </row>
    <row r="1785" spans="7:7" ht="12.75" customHeight="1" x14ac:dyDescent="0.2">
      <c r="G1785" s="482"/>
    </row>
    <row r="1786" spans="7:7" ht="12.75" customHeight="1" x14ac:dyDescent="0.2">
      <c r="G1786" s="482"/>
    </row>
    <row r="1787" spans="7:7" ht="12.75" customHeight="1" x14ac:dyDescent="0.2">
      <c r="G1787" s="482"/>
    </row>
    <row r="1788" spans="7:7" ht="12.75" customHeight="1" x14ac:dyDescent="0.2">
      <c r="G1788" s="482"/>
    </row>
    <row r="1789" spans="7:7" ht="12.75" customHeight="1" x14ac:dyDescent="0.2">
      <c r="G1789" s="482"/>
    </row>
    <row r="1790" spans="7:7" ht="12.75" customHeight="1" x14ac:dyDescent="0.2">
      <c r="G1790" s="482"/>
    </row>
    <row r="1791" spans="7:7" ht="12.75" customHeight="1" x14ac:dyDescent="0.2">
      <c r="G1791" s="482"/>
    </row>
    <row r="1792" spans="7:7" ht="12.75" customHeight="1" x14ac:dyDescent="0.2">
      <c r="G1792" s="482"/>
    </row>
    <row r="1793" spans="7:7" ht="12.75" customHeight="1" x14ac:dyDescent="0.2">
      <c r="G1793" s="482"/>
    </row>
    <row r="1794" spans="7:7" ht="12.75" customHeight="1" x14ac:dyDescent="0.2">
      <c r="G1794" s="482"/>
    </row>
    <row r="1795" spans="7:7" ht="12.75" customHeight="1" x14ac:dyDescent="0.2">
      <c r="G1795" s="482"/>
    </row>
    <row r="1796" spans="7:7" ht="12.75" customHeight="1" x14ac:dyDescent="0.2">
      <c r="G1796" s="482"/>
    </row>
    <row r="1797" spans="7:7" ht="12.75" customHeight="1" x14ac:dyDescent="0.2">
      <c r="G1797" s="482"/>
    </row>
    <row r="1798" spans="7:7" ht="12.75" customHeight="1" x14ac:dyDescent="0.2">
      <c r="G1798" s="482"/>
    </row>
    <row r="1799" spans="7:7" ht="12.75" customHeight="1" x14ac:dyDescent="0.2">
      <c r="G1799" s="482"/>
    </row>
    <row r="1800" spans="7:7" ht="12.75" customHeight="1" x14ac:dyDescent="0.2">
      <c r="G1800" s="482"/>
    </row>
    <row r="1801" spans="7:7" ht="12.75" customHeight="1" x14ac:dyDescent="0.2">
      <c r="G1801" s="482"/>
    </row>
    <row r="1802" spans="7:7" ht="12.75" customHeight="1" x14ac:dyDescent="0.2">
      <c r="G1802" s="482"/>
    </row>
    <row r="1803" spans="7:7" ht="12.75" customHeight="1" x14ac:dyDescent="0.2">
      <c r="G1803" s="482"/>
    </row>
    <row r="1804" spans="7:7" ht="12.75" customHeight="1" x14ac:dyDescent="0.2">
      <c r="G1804" s="482"/>
    </row>
    <row r="1805" spans="7:7" ht="12.75" customHeight="1" x14ac:dyDescent="0.2">
      <c r="G1805" s="482"/>
    </row>
    <row r="1806" spans="7:7" ht="12.75" customHeight="1" x14ac:dyDescent="0.2">
      <c r="G1806" s="482"/>
    </row>
    <row r="1807" spans="7:7" ht="12.75" customHeight="1" x14ac:dyDescent="0.2">
      <c r="G1807" s="482"/>
    </row>
    <row r="1808" spans="7:7" ht="12.75" customHeight="1" x14ac:dyDescent="0.2">
      <c r="G1808" s="482"/>
    </row>
    <row r="1809" spans="7:7" ht="12.75" customHeight="1" x14ac:dyDescent="0.2">
      <c r="G1809" s="482"/>
    </row>
    <row r="1810" spans="7:7" ht="12.75" customHeight="1" x14ac:dyDescent="0.2">
      <c r="G1810" s="482"/>
    </row>
    <row r="1811" spans="7:7" ht="12.75" customHeight="1" x14ac:dyDescent="0.2">
      <c r="G1811" s="482"/>
    </row>
    <row r="1812" spans="7:7" ht="12.75" customHeight="1" x14ac:dyDescent="0.2">
      <c r="G1812" s="482"/>
    </row>
    <row r="1813" spans="7:7" ht="12.75" customHeight="1" x14ac:dyDescent="0.2">
      <c r="G1813" s="482"/>
    </row>
    <row r="1814" spans="7:7" ht="12.75" customHeight="1" x14ac:dyDescent="0.2">
      <c r="G1814" s="482"/>
    </row>
    <row r="1815" spans="7:7" ht="12.75" customHeight="1" x14ac:dyDescent="0.2">
      <c r="G1815" s="482"/>
    </row>
    <row r="1816" spans="7:7" ht="12.75" customHeight="1" x14ac:dyDescent="0.2">
      <c r="G1816" s="482"/>
    </row>
    <row r="1817" spans="7:7" ht="12.75" customHeight="1" x14ac:dyDescent="0.2">
      <c r="G1817" s="482"/>
    </row>
    <row r="1818" spans="7:7" ht="12.75" customHeight="1" x14ac:dyDescent="0.2">
      <c r="G1818" s="482"/>
    </row>
    <row r="1819" spans="7:7" ht="12.75" customHeight="1" x14ac:dyDescent="0.2">
      <c r="G1819" s="482"/>
    </row>
    <row r="1820" spans="7:7" ht="12.75" customHeight="1" x14ac:dyDescent="0.2">
      <c r="G1820" s="482"/>
    </row>
    <row r="1821" spans="7:7" ht="12.75" customHeight="1" x14ac:dyDescent="0.2">
      <c r="G1821" s="482"/>
    </row>
    <row r="1822" spans="7:7" ht="12.75" customHeight="1" x14ac:dyDescent="0.2">
      <c r="G1822" s="482"/>
    </row>
    <row r="1823" spans="7:7" ht="12.75" customHeight="1" x14ac:dyDescent="0.2">
      <c r="G1823" s="482"/>
    </row>
    <row r="1824" spans="7:7" ht="12.75" customHeight="1" x14ac:dyDescent="0.2">
      <c r="G1824" s="482"/>
    </row>
    <row r="1825" spans="7:7" ht="12.75" customHeight="1" x14ac:dyDescent="0.2">
      <c r="G1825" s="482"/>
    </row>
    <row r="1826" spans="7:7" ht="12.75" customHeight="1" x14ac:dyDescent="0.2">
      <c r="G1826" s="482"/>
    </row>
    <row r="1827" spans="7:7" ht="12.75" customHeight="1" x14ac:dyDescent="0.2">
      <c r="G1827" s="482"/>
    </row>
    <row r="1828" spans="7:7" ht="12.75" customHeight="1" x14ac:dyDescent="0.2">
      <c r="G1828" s="482"/>
    </row>
    <row r="1829" spans="7:7" ht="12.75" customHeight="1" x14ac:dyDescent="0.2">
      <c r="G1829" s="482"/>
    </row>
    <row r="1830" spans="7:7" ht="12.75" customHeight="1" x14ac:dyDescent="0.2">
      <c r="G1830" s="482"/>
    </row>
    <row r="1831" spans="7:7" ht="12.75" customHeight="1" x14ac:dyDescent="0.2">
      <c r="G1831" s="482"/>
    </row>
    <row r="1832" spans="7:7" ht="12.75" customHeight="1" x14ac:dyDescent="0.2">
      <c r="G1832" s="482"/>
    </row>
    <row r="1833" spans="7:7" ht="12.75" customHeight="1" x14ac:dyDescent="0.2">
      <c r="G1833" s="482"/>
    </row>
    <row r="1834" spans="7:7" ht="12.75" customHeight="1" x14ac:dyDescent="0.2">
      <c r="G1834" s="482"/>
    </row>
    <row r="1835" spans="7:7" ht="12.75" customHeight="1" x14ac:dyDescent="0.2">
      <c r="G1835" s="482"/>
    </row>
    <row r="1836" spans="7:7" ht="12.75" customHeight="1" x14ac:dyDescent="0.2">
      <c r="G1836" s="482"/>
    </row>
    <row r="1837" spans="7:7" ht="12.75" customHeight="1" x14ac:dyDescent="0.2">
      <c r="G1837" s="482"/>
    </row>
    <row r="1838" spans="7:7" ht="12.75" customHeight="1" x14ac:dyDescent="0.2">
      <c r="G1838" s="482"/>
    </row>
    <row r="1839" spans="7:7" ht="12.75" customHeight="1" x14ac:dyDescent="0.2">
      <c r="G1839" s="482"/>
    </row>
    <row r="1840" spans="7:7" ht="12.75" customHeight="1" x14ac:dyDescent="0.2">
      <c r="G1840" s="482"/>
    </row>
    <row r="1841" spans="7:7" ht="12.75" customHeight="1" x14ac:dyDescent="0.2">
      <c r="G1841" s="482"/>
    </row>
    <row r="1842" spans="7:7" ht="12.75" customHeight="1" x14ac:dyDescent="0.2">
      <c r="G1842" s="482"/>
    </row>
    <row r="1843" spans="7:7" ht="12.75" customHeight="1" x14ac:dyDescent="0.2">
      <c r="G1843" s="482"/>
    </row>
  </sheetData>
  <sheetProtection algorithmName="SHA-512" hashValue="1m3kxX7R5cW/iFQVNGy81H04xDnwJhBdmEUvK6KobNJSDyeGaUo/EeKCwfIheKDSewqEydErSuNUP0BuzDc28w==" saltValue="flo6M5CZct4OZ5PR2SfK0g==" spinCount="100000" sheet="1" objects="1" scenarios="1" formatColumns="0" formatRows="0"/>
  <mergeCells count="247">
    <mergeCell ref="AE710:AG710"/>
    <mergeCell ref="AE709:AG709"/>
    <mergeCell ref="Z710:AB710"/>
    <mergeCell ref="Z709:AB709"/>
    <mergeCell ref="U710:W710"/>
    <mergeCell ref="U709:W709"/>
    <mergeCell ref="U708:W708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Z715:AA715"/>
    <mergeCell ref="Z711:AA711"/>
    <mergeCell ref="Z712:AA712"/>
    <mergeCell ref="Z714:AA714"/>
    <mergeCell ref="U720:W720"/>
    <mergeCell ref="U719:W719"/>
    <mergeCell ref="Z720:AB720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Z719:AB719"/>
    <mergeCell ref="O699:P699"/>
    <mergeCell ref="K700:N700"/>
    <mergeCell ref="O700:P700"/>
    <mergeCell ref="K691:N691"/>
    <mergeCell ref="O691:P691"/>
    <mergeCell ref="K692:N692"/>
    <mergeCell ref="O692:P692"/>
    <mergeCell ref="K693:N693"/>
    <mergeCell ref="Z692:AA692"/>
    <mergeCell ref="Z693:AA693"/>
    <mergeCell ref="Z694:AA694"/>
    <mergeCell ref="U698:W698"/>
    <mergeCell ref="U694:V694"/>
    <mergeCell ref="U695:V695"/>
    <mergeCell ref="Z698:AB698"/>
    <mergeCell ref="U700:W700"/>
    <mergeCell ref="U699:W699"/>
    <mergeCell ref="Z700:AB700"/>
    <mergeCell ref="Z699:AB699"/>
    <mergeCell ref="K698:N698"/>
    <mergeCell ref="O698:P698"/>
    <mergeCell ref="U691:V691"/>
    <mergeCell ref="U692:V692"/>
    <mergeCell ref="U693:V693"/>
    <mergeCell ref="T687:W687"/>
    <mergeCell ref="Z713:AA713"/>
    <mergeCell ref="Z688:AB688"/>
    <mergeCell ref="U688:W688"/>
    <mergeCell ref="Z691:AA691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Z690:AB690"/>
    <mergeCell ref="Z704:AA704"/>
    <mergeCell ref="Z689:AB689"/>
    <mergeCell ref="U690:W690"/>
    <mergeCell ref="U689:W689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U4:Y4"/>
    <mergeCell ref="J15:K15"/>
    <mergeCell ref="U18:Y18"/>
    <mergeCell ref="J60:K60"/>
    <mergeCell ref="B2:D2"/>
    <mergeCell ref="E2:F2"/>
    <mergeCell ref="K687:N687"/>
    <mergeCell ref="J195:K195"/>
    <mergeCell ref="J240:K240"/>
    <mergeCell ref="G10:I10"/>
    <mergeCell ref="J285:K285"/>
    <mergeCell ref="J420:K420"/>
    <mergeCell ref="J330:K330"/>
    <mergeCell ref="J375:K375"/>
    <mergeCell ref="G55:I55"/>
    <mergeCell ref="G100:I100"/>
    <mergeCell ref="G145:I145"/>
    <mergeCell ref="G190:I190"/>
    <mergeCell ref="G415:I415"/>
    <mergeCell ref="B687:G687"/>
    <mergeCell ref="G235:I235"/>
    <mergeCell ref="G280:I280"/>
    <mergeCell ref="G325:I325"/>
    <mergeCell ref="G370:I370"/>
    <mergeCell ref="U513:Y513"/>
    <mergeCell ref="J555:K555"/>
    <mergeCell ref="U558:Y558"/>
    <mergeCell ref="J600:K600"/>
    <mergeCell ref="U603:Y603"/>
    <mergeCell ref="U153:Y153"/>
    <mergeCell ref="U63:Y63"/>
    <mergeCell ref="J105:K105"/>
    <mergeCell ref="U108:Y108"/>
    <mergeCell ref="J150:K150"/>
    <mergeCell ref="U198:Y198"/>
    <mergeCell ref="U243:Y243"/>
    <mergeCell ref="U288:Y288"/>
    <mergeCell ref="U378:Y378"/>
    <mergeCell ref="U423:Y423"/>
    <mergeCell ref="U333:Y333"/>
    <mergeCell ref="J465:K465"/>
    <mergeCell ref="U468:Y468"/>
    <mergeCell ref="J510:K510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89:AG689"/>
    <mergeCell ref="AE698:AG698"/>
    <mergeCell ref="AE701:AF701"/>
    <mergeCell ref="AE702:AF702"/>
    <mergeCell ref="AE703:AF703"/>
    <mergeCell ref="AE704:AF704"/>
    <mergeCell ref="AE705:AF705"/>
    <mergeCell ref="AE708:AG708"/>
    <mergeCell ref="AE700:AG700"/>
    <mergeCell ref="AE699:AG699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Y687:AB687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P747:Q747"/>
    <mergeCell ref="K748:L748"/>
    <mergeCell ref="P748:Q748"/>
    <mergeCell ref="K751:M751"/>
    <mergeCell ref="P751:R751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68:L768"/>
    <mergeCell ref="P768:Q768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J730:M730"/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45:L745"/>
    <mergeCell ref="P745:Q745"/>
    <mergeCell ref="K746:L746"/>
    <mergeCell ref="P746:Q746"/>
    <mergeCell ref="K747:L747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K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</row>
    <row r="2" spans="1:11" s="225" customFormat="1" ht="15.6" customHeight="1" x14ac:dyDescent="0.25">
      <c r="A2" s="586" t="str">
        <f>JANUARY!G10</f>
        <v>UNITED STEELWORKERS - LOCAL UNION</v>
      </c>
      <c r="B2" s="586"/>
      <c r="C2" s="586"/>
      <c r="D2" s="586"/>
      <c r="E2" s="586"/>
      <c r="F2" s="586" t="str">
        <f>JANUARY!G10</f>
        <v>UNITED STEELWORKERS - LOCAL UNION</v>
      </c>
      <c r="G2" s="586"/>
      <c r="H2" s="586"/>
      <c r="I2" s="586"/>
      <c r="J2" s="586"/>
      <c r="K2" s="224"/>
    </row>
    <row r="3" spans="1:11" s="225" customFormat="1" ht="15.6" customHeight="1" x14ac:dyDescent="0.25">
      <c r="A3" s="586" t="s">
        <v>362</v>
      </c>
      <c r="B3" s="586"/>
      <c r="C3" s="586"/>
      <c r="D3" s="586"/>
      <c r="E3" s="586"/>
      <c r="F3" s="586"/>
      <c r="G3" s="586"/>
      <c r="H3" s="586"/>
      <c r="I3" s="586"/>
      <c r="J3" s="586"/>
      <c r="K3" s="224"/>
    </row>
    <row r="4" spans="1:11" s="225" customFormat="1" ht="15.6" customHeight="1" x14ac:dyDescent="0.25">
      <c r="B4" s="229"/>
      <c r="C4" s="229"/>
      <c r="D4" s="229"/>
      <c r="E4" s="229"/>
      <c r="F4" s="227" t="s">
        <v>360</v>
      </c>
      <c r="G4" s="230">
        <f>JANUARY!E11</f>
        <v>0</v>
      </c>
      <c r="H4" s="229"/>
      <c r="I4" s="229"/>
      <c r="J4" s="229"/>
      <c r="K4" s="224"/>
    </row>
    <row r="5" spans="1:11" ht="15.6" customHeight="1" x14ac:dyDescent="0.2">
      <c r="A5" s="45" t="s">
        <v>239</v>
      </c>
      <c r="B5" s="45"/>
      <c r="C5" s="45"/>
      <c r="D5" s="45"/>
      <c r="E5" s="45"/>
      <c r="F5" s="45"/>
      <c r="G5" s="428" t="s">
        <v>439</v>
      </c>
      <c r="H5" s="199" t="s">
        <v>352</v>
      </c>
      <c r="I5" s="199"/>
      <c r="J5" s="45"/>
      <c r="K5" s="45"/>
    </row>
    <row r="6" spans="1:11" ht="15.6" customHeight="1" thickBot="1" x14ac:dyDescent="0.25">
      <c r="A6" s="45"/>
      <c r="B6" s="45"/>
      <c r="C6" s="45"/>
      <c r="D6" s="45"/>
      <c r="E6" s="45"/>
      <c r="F6" s="45"/>
      <c r="G6" s="45"/>
      <c r="H6" s="45"/>
      <c r="I6" s="45"/>
      <c r="J6" s="45"/>
      <c r="K6" s="45"/>
    </row>
    <row r="7" spans="1:11" ht="15.6" customHeight="1" x14ac:dyDescent="0.2">
      <c r="A7" s="45" t="s">
        <v>310</v>
      </c>
      <c r="B7" s="45"/>
      <c r="C7" s="45"/>
      <c r="D7" s="45"/>
      <c r="E7" s="45"/>
      <c r="F7" s="45"/>
      <c r="G7" s="45"/>
      <c r="H7" s="45"/>
      <c r="I7" s="45" t="s">
        <v>311</v>
      </c>
      <c r="J7" s="200">
        <f>AprRpt!J39</f>
        <v>0</v>
      </c>
      <c r="K7" s="45"/>
    </row>
    <row r="8" spans="1:11" ht="15.6" customHeight="1" x14ac:dyDescent="0.2">
      <c r="A8" s="188" t="s">
        <v>312</v>
      </c>
      <c r="B8" s="188"/>
      <c r="C8" s="188"/>
      <c r="D8" s="188"/>
      <c r="E8" s="188"/>
      <c r="F8" s="45"/>
      <c r="G8" s="45"/>
      <c r="H8" s="45"/>
      <c r="I8" s="45"/>
      <c r="J8" s="201"/>
      <c r="K8" s="45"/>
    </row>
    <row r="9" spans="1:11" ht="15.6" customHeight="1" x14ac:dyDescent="0.2">
      <c r="A9" s="45" t="s">
        <v>313</v>
      </c>
      <c r="B9" s="45"/>
      <c r="C9" s="45"/>
      <c r="D9" s="45"/>
      <c r="E9" s="45"/>
      <c r="F9" s="45"/>
      <c r="G9" s="45"/>
      <c r="H9" s="45"/>
      <c r="I9" s="202">
        <f>SUM(MAY!$B$7)</f>
        <v>0</v>
      </c>
      <c r="J9" s="203"/>
      <c r="K9" s="45"/>
    </row>
    <row r="10" spans="1:11" ht="15.6" customHeight="1" x14ac:dyDescent="0.2">
      <c r="A10" s="45" t="s">
        <v>375</v>
      </c>
      <c r="B10" s="45"/>
      <c r="C10" s="45"/>
      <c r="D10" s="45"/>
      <c r="E10" s="45"/>
      <c r="F10" s="45"/>
      <c r="G10" s="45"/>
      <c r="H10" s="45"/>
      <c r="I10" s="204">
        <f>SUM(MAY!$C$7)</f>
        <v>0</v>
      </c>
      <c r="J10" s="203"/>
      <c r="K10" s="45"/>
    </row>
    <row r="11" spans="1:11" ht="15.6" customHeight="1" x14ac:dyDescent="0.2">
      <c r="A11" s="45" t="s">
        <v>314</v>
      </c>
      <c r="B11" s="45"/>
      <c r="C11" s="45"/>
      <c r="D11" s="45"/>
      <c r="E11" s="45"/>
      <c r="F11" s="45"/>
      <c r="G11" s="45"/>
      <c r="H11" s="45"/>
      <c r="I11" s="204">
        <f>SUM(MAY!$D$7)</f>
        <v>0</v>
      </c>
      <c r="J11" s="203"/>
      <c r="K11" s="45"/>
    </row>
    <row r="12" spans="1:11" ht="15.6" customHeight="1" x14ac:dyDescent="0.2">
      <c r="A12" s="45" t="s">
        <v>315</v>
      </c>
      <c r="B12" s="45"/>
      <c r="C12" s="45"/>
      <c r="D12" s="45"/>
      <c r="E12" s="45"/>
      <c r="F12" s="45"/>
      <c r="G12" s="45"/>
      <c r="H12" s="45"/>
      <c r="I12" s="204">
        <f>SUM(MAY!$E$7)</f>
        <v>0</v>
      </c>
      <c r="J12" s="203"/>
      <c r="K12" s="45"/>
    </row>
    <row r="13" spans="1:11" ht="15.6" customHeight="1" x14ac:dyDescent="0.2">
      <c r="A13" s="45" t="s">
        <v>293</v>
      </c>
      <c r="B13" s="45"/>
      <c r="C13" s="45"/>
      <c r="D13" s="45"/>
      <c r="E13" s="45"/>
      <c r="F13" s="45"/>
      <c r="G13" s="45"/>
      <c r="H13" s="45"/>
      <c r="I13" s="204">
        <f>SUM(MAY!$F$7)</f>
        <v>0</v>
      </c>
      <c r="J13" s="203"/>
      <c r="K13" s="45"/>
    </row>
    <row r="14" spans="1:11" ht="15.6" customHeight="1" x14ac:dyDescent="0.2">
      <c r="A14" s="45" t="s">
        <v>316</v>
      </c>
      <c r="B14" s="45"/>
      <c r="C14" s="45"/>
      <c r="D14" s="45"/>
      <c r="E14" s="45"/>
      <c r="F14" s="45"/>
      <c r="G14" s="45"/>
      <c r="H14" s="45"/>
      <c r="I14" s="204">
        <f>SUM(MAY!$L$7:$O$7)</f>
        <v>0</v>
      </c>
      <c r="J14" s="203"/>
      <c r="K14" s="45"/>
    </row>
    <row r="15" spans="1:11" ht="15.6" customHeight="1" x14ac:dyDescent="0.2">
      <c r="A15" s="45"/>
      <c r="B15" s="45" t="s">
        <v>317</v>
      </c>
      <c r="C15" s="45" t="s">
        <v>294</v>
      </c>
      <c r="D15" s="45"/>
      <c r="E15" s="45"/>
      <c r="F15" s="45"/>
      <c r="G15" s="45"/>
      <c r="H15" s="45"/>
      <c r="I15" s="204">
        <f>SUM(MAY!$Q$7:$R$7)</f>
        <v>0</v>
      </c>
      <c r="J15" s="203"/>
      <c r="K15" s="45"/>
    </row>
    <row r="16" spans="1:11" ht="15.6" customHeight="1" thickBot="1" x14ac:dyDescent="0.25">
      <c r="A16" s="45"/>
      <c r="B16" s="45"/>
      <c r="C16" s="45" t="s">
        <v>295</v>
      </c>
      <c r="D16" s="45"/>
      <c r="E16" s="45"/>
      <c r="F16" s="45"/>
      <c r="G16" s="45"/>
      <c r="H16" s="45"/>
      <c r="I16" s="205">
        <f>SUM(MAY!$P$7)</f>
        <v>0</v>
      </c>
      <c r="J16" s="203"/>
      <c r="K16" s="45"/>
    </row>
    <row r="17" spans="1:11" ht="15.6" customHeight="1" thickBot="1" x14ac:dyDescent="0.25">
      <c r="A17" s="45"/>
      <c r="B17" s="188" t="s">
        <v>318</v>
      </c>
      <c r="C17" s="45"/>
      <c r="D17" s="45"/>
      <c r="E17" s="45"/>
      <c r="F17" s="45"/>
      <c r="G17" s="45"/>
      <c r="H17" s="45"/>
      <c r="I17" s="188"/>
      <c r="J17" s="189">
        <f>SUM(I9:I16)</f>
        <v>0</v>
      </c>
      <c r="K17" s="45"/>
    </row>
    <row r="18" spans="1:11" ht="15.6" customHeight="1" thickTop="1" thickBot="1" x14ac:dyDescent="0.25">
      <c r="A18" s="45"/>
      <c r="B18" s="188" t="s">
        <v>319</v>
      </c>
      <c r="C18" s="45"/>
      <c r="D18" s="45"/>
      <c r="E18" s="45"/>
      <c r="F18" s="45"/>
      <c r="G18" s="45"/>
      <c r="H18" s="45"/>
      <c r="I18" s="45"/>
      <c r="J18" s="206">
        <f>SUM(J7:J17)</f>
        <v>0</v>
      </c>
      <c r="K18" s="45"/>
    </row>
    <row r="19" spans="1:11" ht="15.6" customHeight="1" x14ac:dyDescent="0.2">
      <c r="A19" s="45"/>
      <c r="B19" s="45"/>
      <c r="C19" s="45"/>
      <c r="D19" s="45"/>
      <c r="E19" s="45"/>
      <c r="F19" s="45"/>
      <c r="G19" s="45"/>
      <c r="H19" s="45"/>
      <c r="I19" s="45"/>
      <c r="J19" s="207" t="s">
        <v>239</v>
      </c>
      <c r="K19" s="45"/>
    </row>
    <row r="20" spans="1:11" ht="15.6" customHeight="1" x14ac:dyDescent="0.2">
      <c r="A20" s="45" t="s">
        <v>320</v>
      </c>
      <c r="B20" s="45"/>
      <c r="C20" s="45"/>
      <c r="D20" s="45"/>
      <c r="E20" s="45"/>
      <c r="F20" s="45"/>
      <c r="G20" s="45"/>
      <c r="H20" s="45"/>
      <c r="I20" s="45"/>
      <c r="J20" s="203"/>
      <c r="K20" s="45"/>
    </row>
    <row r="21" spans="1:11" ht="15.6" customHeight="1" thickBot="1" x14ac:dyDescent="0.25">
      <c r="A21" s="45" t="s">
        <v>297</v>
      </c>
      <c r="B21" s="45"/>
      <c r="C21" s="45"/>
      <c r="D21" s="45"/>
      <c r="E21" s="45"/>
      <c r="F21" s="45"/>
      <c r="G21" s="45"/>
      <c r="H21" s="45"/>
      <c r="I21" s="45"/>
      <c r="J21" s="203"/>
      <c r="K21" s="45"/>
    </row>
    <row r="22" spans="1:11" ht="15.6" customHeight="1" x14ac:dyDescent="0.2">
      <c r="A22" s="45" t="s">
        <v>321</v>
      </c>
      <c r="B22" s="45"/>
      <c r="C22" s="45"/>
      <c r="D22" s="45"/>
      <c r="E22" s="45"/>
      <c r="F22" s="45"/>
      <c r="G22" s="45"/>
      <c r="H22" s="200">
        <f>SUM(MAY!$U$7)</f>
        <v>0</v>
      </c>
      <c r="I22" s="45"/>
      <c r="J22" s="203"/>
      <c r="K22" s="45"/>
    </row>
    <row r="23" spans="1:11" ht="15.6" customHeight="1" x14ac:dyDescent="0.2">
      <c r="A23" s="45" t="s">
        <v>322</v>
      </c>
      <c r="B23" s="45"/>
      <c r="C23" s="45"/>
      <c r="D23" s="45"/>
      <c r="E23" s="45"/>
      <c r="F23" s="45"/>
      <c r="G23" s="45"/>
      <c r="H23" s="208">
        <f>SUM(MAY!$V$7)</f>
        <v>0</v>
      </c>
      <c r="I23" s="45"/>
      <c r="J23" s="203"/>
      <c r="K23" s="45"/>
    </row>
    <row r="24" spans="1:11" ht="15.6" customHeight="1" thickBot="1" x14ac:dyDescent="0.25">
      <c r="A24" s="45" t="s">
        <v>323</v>
      </c>
      <c r="B24" s="45"/>
      <c r="C24" s="45"/>
      <c r="D24" s="45"/>
      <c r="E24" s="45"/>
      <c r="F24" s="45"/>
      <c r="G24" s="45"/>
      <c r="H24" s="208">
        <f>SUM(MAY!$W$7:'MAY'!$X$7)</f>
        <v>0</v>
      </c>
      <c r="I24" s="45"/>
      <c r="J24" s="203"/>
      <c r="K24" s="45"/>
    </row>
    <row r="25" spans="1:11" ht="15.6" customHeight="1" thickBot="1" x14ac:dyDescent="0.25">
      <c r="A25" s="45" t="s">
        <v>324</v>
      </c>
      <c r="B25" s="45"/>
      <c r="C25" s="45"/>
      <c r="D25" s="45"/>
      <c r="E25" s="45"/>
      <c r="F25" s="45"/>
      <c r="G25" s="45"/>
      <c r="H25" s="205">
        <f>SUM(MAY!$Y$7)</f>
        <v>0</v>
      </c>
      <c r="I25" s="209">
        <f>SUM(H22:H25)</f>
        <v>0</v>
      </c>
      <c r="J25" s="203"/>
      <c r="K25" s="45"/>
    </row>
    <row r="26" spans="1:11" ht="15.6" customHeight="1" x14ac:dyDescent="0.2">
      <c r="A26" s="45" t="s">
        <v>298</v>
      </c>
      <c r="B26" s="45"/>
      <c r="C26" s="45"/>
      <c r="D26" s="45"/>
      <c r="E26" s="45"/>
      <c r="F26" s="45"/>
      <c r="G26" s="45"/>
      <c r="H26" s="45"/>
      <c r="I26" s="204">
        <f>SUM(MAY!$Z$7)</f>
        <v>0</v>
      </c>
      <c r="J26" s="203"/>
      <c r="K26" s="45"/>
    </row>
    <row r="27" spans="1:11" ht="15.6" customHeight="1" x14ac:dyDescent="0.2">
      <c r="A27" s="45" t="s">
        <v>299</v>
      </c>
      <c r="B27" s="45"/>
      <c r="C27" s="45"/>
      <c r="D27" s="45"/>
      <c r="E27" s="45"/>
      <c r="F27" s="45"/>
      <c r="G27" s="45"/>
      <c r="H27" s="45"/>
      <c r="I27" s="204">
        <f>SUM(MAY!$AA$7)</f>
        <v>0</v>
      </c>
      <c r="J27" s="203"/>
      <c r="K27" s="45"/>
    </row>
    <row r="28" spans="1:11" ht="15.6" customHeight="1" x14ac:dyDescent="0.2">
      <c r="A28" s="45" t="s">
        <v>325</v>
      </c>
      <c r="B28" s="45"/>
      <c r="C28" s="45"/>
      <c r="D28" s="45"/>
      <c r="E28" s="45"/>
      <c r="F28" s="45"/>
      <c r="G28" s="45"/>
      <c r="H28" s="45"/>
      <c r="I28" s="204">
        <f>SUM(MAY!$AB$7)</f>
        <v>0</v>
      </c>
      <c r="J28" s="203"/>
      <c r="K28" s="45"/>
    </row>
    <row r="29" spans="1:11" ht="15.6" customHeight="1" x14ac:dyDescent="0.2">
      <c r="A29" s="45" t="s">
        <v>326</v>
      </c>
      <c r="B29" s="45"/>
      <c r="C29" s="45"/>
      <c r="D29" s="45"/>
      <c r="E29" s="45"/>
      <c r="F29" s="45"/>
      <c r="G29" s="45"/>
      <c r="H29" s="45"/>
      <c r="I29" s="204">
        <f>SUM(MAY!$AC$7)</f>
        <v>0</v>
      </c>
      <c r="J29" s="203"/>
      <c r="K29" s="45"/>
    </row>
    <row r="30" spans="1:11" ht="15.6" customHeight="1" x14ac:dyDescent="0.2">
      <c r="A30" s="45" t="s">
        <v>327</v>
      </c>
      <c r="B30" s="45"/>
      <c r="C30" s="45"/>
      <c r="D30" s="45"/>
      <c r="E30" s="45"/>
      <c r="F30" s="45"/>
      <c r="G30" s="45"/>
      <c r="H30" s="45"/>
      <c r="I30" s="204">
        <f>SUM(MAY!$AD$7)</f>
        <v>0</v>
      </c>
      <c r="J30" s="203"/>
      <c r="K30" s="45"/>
    </row>
    <row r="31" spans="1:11" ht="15.6" customHeight="1" x14ac:dyDescent="0.2">
      <c r="A31" s="45" t="s">
        <v>328</v>
      </c>
      <c r="B31" s="45"/>
      <c r="C31" s="45"/>
      <c r="D31" s="45"/>
      <c r="E31" s="45"/>
      <c r="F31" s="45"/>
      <c r="G31" s="45"/>
      <c r="H31" s="45"/>
      <c r="I31" s="204">
        <f>SUM(MAY!$AE$7)</f>
        <v>0</v>
      </c>
      <c r="J31" s="203"/>
      <c r="K31" s="45"/>
    </row>
    <row r="32" spans="1:11" ht="15.6" customHeight="1" x14ac:dyDescent="0.2">
      <c r="A32" s="45" t="s">
        <v>329</v>
      </c>
      <c r="B32" s="45"/>
      <c r="C32" s="45"/>
      <c r="D32" s="45"/>
      <c r="E32" s="45"/>
      <c r="F32" s="45"/>
      <c r="G32" s="45"/>
      <c r="H32" s="45"/>
      <c r="I32" s="204">
        <f>SUM(MAY!$AF$7)</f>
        <v>0</v>
      </c>
      <c r="J32" s="203"/>
      <c r="K32" s="45"/>
    </row>
    <row r="33" spans="1:11" ht="15.6" customHeight="1" x14ac:dyDescent="0.2">
      <c r="A33" s="45" t="s">
        <v>330</v>
      </c>
      <c r="B33" s="45"/>
      <c r="C33" s="45"/>
      <c r="D33" s="45"/>
      <c r="E33" s="45"/>
      <c r="F33" s="45"/>
      <c r="G33" s="45"/>
      <c r="H33" s="45"/>
      <c r="I33" s="204">
        <f>SUM(MAY!$AG$7)</f>
        <v>0</v>
      </c>
      <c r="J33" s="203"/>
      <c r="K33" s="45"/>
    </row>
    <row r="34" spans="1:11" ht="15.6" customHeight="1" x14ac:dyDescent="0.2">
      <c r="A34" s="45" t="s">
        <v>331</v>
      </c>
      <c r="B34" s="45"/>
      <c r="C34" s="45"/>
      <c r="D34" s="45"/>
      <c r="E34" s="45"/>
      <c r="F34" s="45"/>
      <c r="G34" s="45"/>
      <c r="H34" s="45"/>
      <c r="I34" s="204">
        <f>SUM(MAY!$AH$7)</f>
        <v>0</v>
      </c>
      <c r="J34" s="203"/>
      <c r="K34" s="45"/>
    </row>
    <row r="35" spans="1:11" ht="15.6" customHeight="1" x14ac:dyDescent="0.2">
      <c r="A35" s="45" t="s">
        <v>331</v>
      </c>
      <c r="B35" s="45"/>
      <c r="C35" s="45"/>
      <c r="D35" s="45"/>
      <c r="E35" s="45"/>
      <c r="F35" s="45"/>
      <c r="G35" s="45"/>
      <c r="H35" s="45"/>
      <c r="I35" s="210" t="s">
        <v>239</v>
      </c>
      <c r="J35" s="203"/>
      <c r="K35" s="45"/>
    </row>
    <row r="36" spans="1:11" ht="15.6" customHeight="1" x14ac:dyDescent="0.2">
      <c r="A36" s="45" t="s">
        <v>332</v>
      </c>
      <c r="B36" s="45"/>
      <c r="C36" s="45"/>
      <c r="D36" s="45"/>
      <c r="E36" s="45"/>
      <c r="F36" s="45"/>
      <c r="G36" s="45"/>
      <c r="H36" s="45"/>
      <c r="I36" s="204">
        <f>SUM(MAY!$AJ$7)</f>
        <v>0</v>
      </c>
      <c r="J36" s="203"/>
      <c r="K36" s="45"/>
    </row>
    <row r="37" spans="1:11" ht="15.6" customHeight="1" thickBot="1" x14ac:dyDescent="0.25">
      <c r="A37" s="45" t="s">
        <v>333</v>
      </c>
      <c r="B37" s="45"/>
      <c r="C37" s="45"/>
      <c r="D37" s="45"/>
      <c r="E37" s="45"/>
      <c r="F37" s="45"/>
      <c r="G37" s="45"/>
      <c r="H37" s="45"/>
      <c r="I37" s="205">
        <f>SUM(MAY!$AK$7)</f>
        <v>0</v>
      </c>
      <c r="J37" s="203"/>
      <c r="K37" s="45"/>
    </row>
    <row r="38" spans="1:11" ht="15.6" customHeight="1" thickBot="1" x14ac:dyDescent="0.25">
      <c r="A38" s="211" t="s">
        <v>334</v>
      </c>
      <c r="B38" s="45"/>
      <c r="C38" s="45"/>
      <c r="D38" s="45"/>
      <c r="E38" s="45"/>
      <c r="F38" s="45"/>
      <c r="G38" s="45"/>
      <c r="H38" s="45"/>
      <c r="I38" s="178"/>
      <c r="J38" s="212">
        <f>SUM(I25:I37)</f>
        <v>0</v>
      </c>
      <c r="K38" s="45"/>
    </row>
    <row r="39" spans="1:11" ht="15.6" customHeight="1" thickTop="1" thickBot="1" x14ac:dyDescent="0.25">
      <c r="A39" s="188" t="s">
        <v>300</v>
      </c>
      <c r="B39" s="45"/>
      <c r="C39" s="45"/>
      <c r="D39" s="45"/>
      <c r="E39" s="45"/>
      <c r="F39" s="45"/>
      <c r="G39" s="45"/>
      <c r="H39" s="45"/>
      <c r="I39" s="45"/>
      <c r="J39" s="213">
        <f>SUM(J18-J38)</f>
        <v>0</v>
      </c>
      <c r="K39" s="45"/>
    </row>
    <row r="40" spans="1:11" ht="15.6" customHeight="1" x14ac:dyDescent="0.2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</row>
    <row r="41" spans="1:11" ht="15.6" customHeight="1" x14ac:dyDescent="0.2">
      <c r="A41" s="45" t="s">
        <v>335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</row>
    <row r="42" spans="1:11" ht="15.6" customHeight="1" x14ac:dyDescent="0.2">
      <c r="A42" s="45" t="s">
        <v>336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</row>
    <row r="43" spans="1:11" ht="15.6" customHeight="1" x14ac:dyDescent="0.2">
      <c r="A43" s="45" t="s">
        <v>337</v>
      </c>
      <c r="B43" s="45"/>
      <c r="C43" s="45"/>
      <c r="D43" s="45"/>
      <c r="E43" s="45"/>
      <c r="F43" s="45"/>
      <c r="G43" s="45"/>
      <c r="H43" s="45"/>
      <c r="I43" s="614"/>
      <c r="J43" s="615"/>
      <c r="K43" s="45"/>
    </row>
    <row r="44" spans="1:11" ht="15.6" customHeight="1" x14ac:dyDescent="0.2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</row>
    <row r="45" spans="1:11" ht="15.6" customHeight="1" x14ac:dyDescent="0.2">
      <c r="A45" s="191"/>
      <c r="B45" s="191"/>
      <c r="C45" s="191" t="s">
        <v>239</v>
      </c>
      <c r="D45" s="191"/>
      <c r="E45" s="45"/>
      <c r="F45" s="45"/>
      <c r="G45" s="45"/>
      <c r="H45" s="191"/>
      <c r="I45" s="191"/>
      <c r="J45" s="191"/>
      <c r="K45" s="45"/>
    </row>
    <row r="46" spans="1:11" ht="15.6" customHeight="1" x14ac:dyDescent="0.2">
      <c r="A46" s="45"/>
      <c r="B46" s="45"/>
      <c r="C46" s="45"/>
      <c r="D46" s="197" t="s">
        <v>338</v>
      </c>
      <c r="E46" s="45"/>
      <c r="F46" s="45"/>
      <c r="G46" s="45"/>
      <c r="H46" s="178"/>
      <c r="I46" s="178"/>
      <c r="J46" s="214" t="s">
        <v>339</v>
      </c>
      <c r="K46" s="45"/>
    </row>
    <row r="47" spans="1:11" ht="15.6" customHeight="1" x14ac:dyDescent="0.2">
      <c r="A47" s="45"/>
      <c r="B47" s="45"/>
      <c r="C47" s="45"/>
      <c r="D47" s="45"/>
      <c r="E47" s="45"/>
      <c r="F47" s="45"/>
      <c r="G47" s="45"/>
      <c r="H47" s="45" t="s">
        <v>239</v>
      </c>
      <c r="I47" s="45"/>
      <c r="J47" s="45"/>
      <c r="K47" s="45"/>
    </row>
    <row r="48" spans="1:11" ht="15.6" customHeight="1" x14ac:dyDescent="0.2">
      <c r="A48" s="198"/>
      <c r="B48" s="45"/>
      <c r="C48" s="45"/>
      <c r="D48" s="45"/>
      <c r="E48" s="45"/>
      <c r="F48" s="45"/>
      <c r="G48" s="45"/>
      <c r="H48" s="45"/>
      <c r="I48" s="45"/>
      <c r="J48" s="45"/>
      <c r="K48" s="45"/>
    </row>
    <row r="49" spans="1:11" ht="15.6" customHeight="1" x14ac:dyDescent="0.2">
      <c r="A49" s="21" t="s">
        <v>340</v>
      </c>
      <c r="B49" s="21"/>
      <c r="C49" s="21" t="s">
        <v>341</v>
      </c>
      <c r="D49" s="45"/>
      <c r="E49" s="45"/>
      <c r="F49" s="45"/>
      <c r="G49" s="45"/>
      <c r="H49" s="45"/>
      <c r="I49" s="45"/>
      <c r="J49" s="45"/>
      <c r="K49" s="45"/>
    </row>
    <row r="50" spans="1:11" ht="15.6" customHeight="1" x14ac:dyDescent="0.2">
      <c r="A50" s="198" t="s">
        <v>342</v>
      </c>
      <c r="B50" s="198"/>
      <c r="C50" s="198"/>
      <c r="D50" s="198"/>
      <c r="E50" s="198"/>
      <c r="F50" s="198"/>
      <c r="G50" s="198"/>
      <c r="H50" s="198"/>
      <c r="I50" s="198"/>
      <c r="J50" s="45"/>
      <c r="K50" s="45"/>
    </row>
    <row r="51" spans="1:11" ht="15.6" customHeight="1" x14ac:dyDescent="0.2">
      <c r="A51" s="198" t="s">
        <v>343</v>
      </c>
      <c r="B51" s="198"/>
      <c r="C51" s="198"/>
      <c r="D51" s="198"/>
      <c r="E51" s="198"/>
      <c r="F51" s="198"/>
      <c r="G51" s="198"/>
      <c r="H51" s="198"/>
      <c r="I51" s="198"/>
      <c r="J51" s="45"/>
      <c r="K51" s="45"/>
    </row>
  </sheetData>
  <sheetProtection algorithmName="SHA-512" hashValue="VwYcVlqIfd81X9YMqiqYRQIdq2TO2Wsfozd7hLsM2Qf4uvq20mQsKQUvfiKZ752OvRrcmjYR20OdI5L6iciNJw==" saltValue="CcpTL+VQpS12pQbOsAa7VQ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IN1843"/>
  <sheetViews>
    <sheetView workbookViewId="0">
      <selection activeCell="G22" sqref="G22"/>
    </sheetView>
  </sheetViews>
  <sheetFormatPr defaultColWidth="9.140625" defaultRowHeight="12.75" customHeight="1" x14ac:dyDescent="0.2"/>
  <cols>
    <col min="1" max="1" width="2.5703125" style="45" customWidth="1"/>
    <col min="2" max="6" width="9.140625" style="45" customWidth="1"/>
    <col min="7" max="7" width="9.140625" style="483" customWidth="1"/>
    <col min="8" max="8" width="32.85546875" style="45" customWidth="1"/>
    <col min="9" max="34" width="9.140625" style="45" customWidth="1"/>
    <col min="35" max="35" width="37" style="45" customWidth="1"/>
    <col min="36" max="37" width="9.140625" style="45" customWidth="1"/>
    <col min="38" max="38" width="2.5703125" style="45" customWidth="1"/>
    <col min="39" max="16384" width="9.140625" style="45"/>
  </cols>
  <sheetData>
    <row r="1" spans="1:248" ht="12.75" customHeight="1" x14ac:dyDescent="0.2">
      <c r="A1" s="21"/>
      <c r="B1" s="23" t="s">
        <v>0</v>
      </c>
      <c r="C1" s="21"/>
      <c r="D1" s="21"/>
      <c r="E1" s="21"/>
      <c r="F1" s="21"/>
      <c r="G1" s="128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48" ht="12.75" customHeight="1" x14ac:dyDescent="0.2">
      <c r="A2" s="21"/>
      <c r="B2" s="545" t="s">
        <v>128</v>
      </c>
      <c r="C2" s="546"/>
      <c r="D2" s="546"/>
      <c r="E2" s="547">
        <f>J685</f>
        <v>0</v>
      </c>
      <c r="F2" s="548"/>
      <c r="G2" s="12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48" customFormat="1" ht="12.75" customHeight="1" thickBot="1" x14ac:dyDescent="0.25">
      <c r="A3" s="164"/>
      <c r="B3" s="165">
        <v>1</v>
      </c>
      <c r="C3" s="165">
        <v>2</v>
      </c>
      <c r="D3" s="165">
        <v>3</v>
      </c>
      <c r="E3" s="166">
        <v>4</v>
      </c>
      <c r="F3" s="167">
        <v>5</v>
      </c>
      <c r="G3" s="168"/>
      <c r="H3" s="167">
        <v>7</v>
      </c>
      <c r="I3" s="169">
        <v>8</v>
      </c>
      <c r="J3" s="165">
        <v>9</v>
      </c>
      <c r="K3" s="167">
        <v>10</v>
      </c>
      <c r="L3" s="165">
        <v>11</v>
      </c>
      <c r="M3" s="165" t="s">
        <v>1</v>
      </c>
      <c r="N3" s="165">
        <v>12</v>
      </c>
      <c r="O3" s="165">
        <v>13</v>
      </c>
      <c r="P3" s="165">
        <v>14</v>
      </c>
      <c r="Q3" s="165">
        <v>15</v>
      </c>
      <c r="R3" s="167" t="s">
        <v>2</v>
      </c>
      <c r="S3" s="170"/>
      <c r="T3" s="164"/>
      <c r="U3" s="165">
        <v>16</v>
      </c>
      <c r="V3" s="165">
        <v>17</v>
      </c>
      <c r="W3" s="165">
        <v>18</v>
      </c>
      <c r="X3" s="165">
        <v>19</v>
      </c>
      <c r="Y3" s="165">
        <v>20</v>
      </c>
      <c r="Z3" s="165" t="s">
        <v>3</v>
      </c>
      <c r="AA3" s="165">
        <v>21</v>
      </c>
      <c r="AB3" s="165">
        <v>22</v>
      </c>
      <c r="AC3" s="165">
        <v>23</v>
      </c>
      <c r="AD3" s="165">
        <v>24</v>
      </c>
      <c r="AE3" s="165">
        <v>25</v>
      </c>
      <c r="AF3" s="165">
        <v>26</v>
      </c>
      <c r="AG3" s="165">
        <v>27</v>
      </c>
      <c r="AH3" s="165">
        <v>28</v>
      </c>
      <c r="AI3" s="171">
        <v>29</v>
      </c>
      <c r="AJ3" s="165">
        <v>30</v>
      </c>
      <c r="AK3" s="167">
        <v>31</v>
      </c>
      <c r="AL3" s="170"/>
    </row>
    <row r="4" spans="1:248" s="4" customFormat="1" ht="12.75" customHeight="1" thickTop="1" x14ac:dyDescent="0.2">
      <c r="A4" s="1"/>
      <c r="B4" s="68" t="s">
        <v>4</v>
      </c>
      <c r="C4" s="69"/>
      <c r="D4" s="68" t="s">
        <v>504</v>
      </c>
      <c r="E4" s="68" t="s">
        <v>6</v>
      </c>
      <c r="F4" s="70" t="s">
        <v>7</v>
      </c>
      <c r="G4" s="125"/>
      <c r="H4" s="70"/>
      <c r="I4" s="92"/>
      <c r="J4" s="68"/>
      <c r="K4" s="70"/>
      <c r="L4" s="68"/>
      <c r="M4" s="68"/>
      <c r="N4" s="68" t="s">
        <v>502</v>
      </c>
      <c r="O4" s="75" t="s">
        <v>505</v>
      </c>
      <c r="P4" s="172"/>
      <c r="Q4" s="68" t="s">
        <v>272</v>
      </c>
      <c r="R4" s="70" t="s">
        <v>273</v>
      </c>
      <c r="S4" s="93"/>
      <c r="T4" s="517"/>
      <c r="U4" s="554" t="s">
        <v>265</v>
      </c>
      <c r="V4" s="555"/>
      <c r="W4" s="555"/>
      <c r="X4" s="555"/>
      <c r="Y4" s="556"/>
      <c r="Z4" s="68" t="s">
        <v>10</v>
      </c>
      <c r="AA4" s="68" t="s">
        <v>11</v>
      </c>
      <c r="AB4" s="68" t="s">
        <v>205</v>
      </c>
      <c r="AC4" s="68" t="s">
        <v>12</v>
      </c>
      <c r="AD4" s="68" t="s">
        <v>13</v>
      </c>
      <c r="AE4" s="68" t="s">
        <v>14</v>
      </c>
      <c r="AF4" s="68"/>
      <c r="AG4" s="68"/>
      <c r="AH4" s="75"/>
      <c r="AI4" s="518"/>
      <c r="AJ4" s="68" t="s">
        <v>15</v>
      </c>
      <c r="AK4" s="70" t="s">
        <v>7</v>
      </c>
      <c r="AL4" s="3"/>
    </row>
    <row r="5" spans="1:248" s="95" customFormat="1" ht="12.75" customHeight="1" x14ac:dyDescent="0.2">
      <c r="A5" s="10"/>
      <c r="B5" s="68" t="s">
        <v>8</v>
      </c>
      <c r="C5" s="68" t="s">
        <v>16</v>
      </c>
      <c r="D5" s="68" t="s">
        <v>203</v>
      </c>
      <c r="E5" s="68" t="s">
        <v>8</v>
      </c>
      <c r="F5" s="70" t="s">
        <v>18</v>
      </c>
      <c r="G5" s="125" t="s">
        <v>19</v>
      </c>
      <c r="H5" s="70" t="s">
        <v>20</v>
      </c>
      <c r="I5" s="92" t="s">
        <v>242</v>
      </c>
      <c r="J5" s="68" t="s">
        <v>21</v>
      </c>
      <c r="K5" s="70" t="s">
        <v>22</v>
      </c>
      <c r="L5" s="68" t="s">
        <v>235</v>
      </c>
      <c r="M5" s="68" t="s">
        <v>236</v>
      </c>
      <c r="N5" s="68" t="s">
        <v>503</v>
      </c>
      <c r="O5" s="75" t="s">
        <v>501</v>
      </c>
      <c r="P5" s="77" t="s">
        <v>23</v>
      </c>
      <c r="Q5" s="68" t="s">
        <v>8</v>
      </c>
      <c r="R5" s="70" t="s">
        <v>8</v>
      </c>
      <c r="S5" s="75" t="s">
        <v>135</v>
      </c>
      <c r="T5" s="70" t="s">
        <v>135</v>
      </c>
      <c r="U5" s="68" t="s">
        <v>25</v>
      </c>
      <c r="V5" s="68" t="s">
        <v>26</v>
      </c>
      <c r="W5" s="68" t="s">
        <v>27</v>
      </c>
      <c r="X5" s="68" t="s">
        <v>28</v>
      </c>
      <c r="Y5" s="68" t="s">
        <v>136</v>
      </c>
      <c r="Z5" s="68" t="s">
        <v>261</v>
      </c>
      <c r="AA5" s="68" t="s">
        <v>137</v>
      </c>
      <c r="AB5" s="68" t="s">
        <v>204</v>
      </c>
      <c r="AC5" s="68" t="s">
        <v>30</v>
      </c>
      <c r="AD5" s="68" t="s">
        <v>140</v>
      </c>
      <c r="AE5" s="68" t="s">
        <v>31</v>
      </c>
      <c r="AF5" s="68" t="s">
        <v>32</v>
      </c>
      <c r="AG5" s="68" t="s">
        <v>206</v>
      </c>
      <c r="AH5" s="75" t="s">
        <v>16</v>
      </c>
      <c r="AI5" s="71" t="s">
        <v>34</v>
      </c>
      <c r="AJ5" s="68" t="s">
        <v>35</v>
      </c>
      <c r="AK5" s="70" t="s">
        <v>18</v>
      </c>
      <c r="AL5" s="93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  <c r="DL5" s="94"/>
      <c r="DM5" s="94"/>
      <c r="DN5" s="94"/>
      <c r="DO5" s="94"/>
      <c r="DP5" s="94"/>
      <c r="DQ5" s="94"/>
      <c r="DR5" s="94"/>
      <c r="DS5" s="94"/>
      <c r="DT5" s="94"/>
      <c r="DU5" s="94"/>
      <c r="DV5" s="94"/>
      <c r="DW5" s="94"/>
      <c r="DX5" s="94"/>
      <c r="DY5" s="94"/>
      <c r="DZ5" s="94"/>
      <c r="EA5" s="94"/>
      <c r="EB5" s="94"/>
      <c r="EC5" s="94"/>
      <c r="ED5" s="94"/>
      <c r="EE5" s="94"/>
      <c r="EF5" s="94"/>
      <c r="EG5" s="94"/>
      <c r="EH5" s="94"/>
      <c r="EI5" s="94"/>
      <c r="EJ5" s="94"/>
      <c r="EK5" s="94"/>
      <c r="EL5" s="94"/>
      <c r="EM5" s="94"/>
      <c r="EN5" s="94"/>
      <c r="EO5" s="94"/>
      <c r="EP5" s="94"/>
      <c r="EQ5" s="94"/>
      <c r="ER5" s="94"/>
      <c r="ES5" s="94"/>
      <c r="ET5" s="94"/>
      <c r="EU5" s="94"/>
      <c r="EV5" s="94"/>
      <c r="EW5" s="94"/>
      <c r="EX5" s="94"/>
      <c r="EY5" s="94"/>
      <c r="EZ5" s="94"/>
      <c r="FA5" s="94"/>
      <c r="FB5" s="94"/>
      <c r="FC5" s="94"/>
      <c r="FD5" s="94"/>
      <c r="FE5" s="94"/>
      <c r="FF5" s="94"/>
      <c r="FG5" s="94"/>
      <c r="FH5" s="94"/>
      <c r="FI5" s="94"/>
      <c r="FJ5" s="94"/>
      <c r="FK5" s="94"/>
      <c r="FL5" s="94"/>
      <c r="FM5" s="94"/>
      <c r="FN5" s="94"/>
      <c r="FO5" s="94"/>
      <c r="FP5" s="94"/>
      <c r="FQ5" s="94"/>
      <c r="FR5" s="94"/>
      <c r="FS5" s="94"/>
      <c r="FT5" s="94"/>
      <c r="FU5" s="94"/>
      <c r="FV5" s="94"/>
      <c r="FW5" s="94"/>
      <c r="FX5" s="94"/>
      <c r="FY5" s="94"/>
      <c r="FZ5" s="94"/>
      <c r="GA5" s="94"/>
      <c r="GB5" s="94"/>
      <c r="GC5" s="94"/>
      <c r="GD5" s="94"/>
      <c r="GE5" s="94"/>
      <c r="GF5" s="94"/>
      <c r="GG5" s="94"/>
      <c r="GH5" s="94"/>
      <c r="GI5" s="94"/>
      <c r="GJ5" s="94"/>
      <c r="GK5" s="94"/>
      <c r="GL5" s="94"/>
      <c r="GM5" s="94"/>
      <c r="GN5" s="94"/>
      <c r="GO5" s="94"/>
      <c r="GP5" s="94"/>
      <c r="GQ5" s="94"/>
      <c r="GR5" s="94"/>
      <c r="GS5" s="94"/>
      <c r="GT5" s="94"/>
      <c r="GU5" s="94"/>
      <c r="GV5" s="94"/>
      <c r="GW5" s="94"/>
      <c r="GX5" s="94"/>
      <c r="GY5" s="94"/>
      <c r="GZ5" s="94"/>
      <c r="HA5" s="94"/>
      <c r="HB5" s="94"/>
      <c r="HC5" s="94"/>
      <c r="HD5" s="94"/>
      <c r="HE5" s="94"/>
      <c r="HF5" s="94"/>
      <c r="HG5" s="94"/>
      <c r="HH5" s="94"/>
      <c r="HI5" s="94"/>
      <c r="HJ5" s="94"/>
      <c r="HK5" s="94"/>
      <c r="HL5" s="94"/>
      <c r="HM5" s="94"/>
      <c r="HN5" s="94"/>
      <c r="HO5" s="94"/>
      <c r="HP5" s="94"/>
      <c r="HQ5" s="94"/>
      <c r="HR5" s="94"/>
      <c r="HS5" s="94"/>
      <c r="HT5" s="94"/>
      <c r="HU5" s="94"/>
      <c r="HV5" s="94"/>
      <c r="HW5" s="94"/>
      <c r="HX5" s="94"/>
      <c r="HY5" s="94"/>
      <c r="HZ5" s="94"/>
      <c r="IA5" s="94"/>
      <c r="IB5" s="94"/>
      <c r="IC5" s="94"/>
      <c r="ID5" s="94"/>
      <c r="IE5" s="94"/>
      <c r="IF5" s="94"/>
      <c r="IG5" s="94"/>
      <c r="IH5" s="94"/>
      <c r="II5" s="94"/>
      <c r="IJ5" s="94"/>
      <c r="IK5" s="94"/>
      <c r="IL5" s="94"/>
      <c r="IM5" s="94"/>
      <c r="IN5" s="94"/>
    </row>
    <row r="6" spans="1:248" s="95" customFormat="1" ht="12.75" customHeight="1" thickBot="1" x14ac:dyDescent="0.25">
      <c r="A6" s="12"/>
      <c r="B6" s="79" t="s">
        <v>36</v>
      </c>
      <c r="C6" s="79" t="s">
        <v>37</v>
      </c>
      <c r="D6" s="79" t="s">
        <v>38</v>
      </c>
      <c r="E6" s="79" t="s">
        <v>39</v>
      </c>
      <c r="F6" s="80" t="s">
        <v>40</v>
      </c>
      <c r="G6" s="126"/>
      <c r="H6" s="80"/>
      <c r="I6" s="96" t="s">
        <v>41</v>
      </c>
      <c r="J6" s="79"/>
      <c r="K6" s="80"/>
      <c r="L6" s="79"/>
      <c r="M6" s="79"/>
      <c r="N6" s="79" t="s">
        <v>238</v>
      </c>
      <c r="O6" s="82" t="s">
        <v>238</v>
      </c>
      <c r="P6" s="84"/>
      <c r="Q6" s="516" t="s">
        <v>24</v>
      </c>
      <c r="R6" s="85" t="s">
        <v>24</v>
      </c>
      <c r="S6" s="82" t="s">
        <v>109</v>
      </c>
      <c r="T6" s="80" t="s">
        <v>187</v>
      </c>
      <c r="U6" s="79" t="s">
        <v>42</v>
      </c>
      <c r="V6" s="79" t="s">
        <v>43</v>
      </c>
      <c r="W6" s="79"/>
      <c r="X6" s="79" t="s">
        <v>44</v>
      </c>
      <c r="Y6" s="79" t="s">
        <v>30</v>
      </c>
      <c r="Z6" s="79" t="s">
        <v>30</v>
      </c>
      <c r="AA6" s="79" t="s">
        <v>138</v>
      </c>
      <c r="AB6" s="79" t="s">
        <v>15</v>
      </c>
      <c r="AC6" s="79" t="s">
        <v>139</v>
      </c>
      <c r="AD6" s="79" t="s">
        <v>141</v>
      </c>
      <c r="AE6" s="79" t="s">
        <v>47</v>
      </c>
      <c r="AF6" s="79" t="s">
        <v>48</v>
      </c>
      <c r="AG6" s="79" t="s">
        <v>15</v>
      </c>
      <c r="AH6" s="82" t="s">
        <v>30</v>
      </c>
      <c r="AI6" s="97"/>
      <c r="AJ6" s="79" t="s">
        <v>49</v>
      </c>
      <c r="AK6" s="80" t="s">
        <v>188</v>
      </c>
      <c r="AL6" s="98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  <c r="DL6" s="94"/>
      <c r="DM6" s="94"/>
      <c r="DN6" s="94"/>
      <c r="DO6" s="94"/>
      <c r="DP6" s="94"/>
      <c r="DQ6" s="94"/>
      <c r="DR6" s="94"/>
      <c r="DS6" s="94"/>
      <c r="DT6" s="94"/>
      <c r="DU6" s="94"/>
      <c r="DV6" s="94"/>
      <c r="DW6" s="94"/>
      <c r="DX6" s="94"/>
      <c r="DY6" s="94"/>
      <c r="DZ6" s="94"/>
      <c r="EA6" s="94"/>
      <c r="EB6" s="94"/>
      <c r="EC6" s="94"/>
      <c r="ED6" s="94"/>
      <c r="EE6" s="94"/>
      <c r="EF6" s="94"/>
      <c r="EG6" s="94"/>
      <c r="EH6" s="94"/>
      <c r="EI6" s="94"/>
      <c r="EJ6" s="94"/>
      <c r="EK6" s="94"/>
      <c r="EL6" s="94"/>
      <c r="EM6" s="94"/>
      <c r="EN6" s="94"/>
      <c r="EO6" s="94"/>
      <c r="EP6" s="94"/>
      <c r="EQ6" s="94"/>
      <c r="ER6" s="94"/>
      <c r="ES6" s="94"/>
      <c r="ET6" s="94"/>
      <c r="EU6" s="94"/>
      <c r="EV6" s="94"/>
      <c r="EW6" s="94"/>
      <c r="EX6" s="94"/>
      <c r="EY6" s="94"/>
      <c r="EZ6" s="94"/>
      <c r="FA6" s="94"/>
      <c r="FB6" s="94"/>
      <c r="FC6" s="94"/>
      <c r="FD6" s="94"/>
      <c r="FE6" s="94"/>
      <c r="FF6" s="94"/>
      <c r="FG6" s="94"/>
      <c r="FH6" s="94"/>
      <c r="FI6" s="94"/>
      <c r="FJ6" s="94"/>
      <c r="FK6" s="94"/>
      <c r="FL6" s="94"/>
      <c r="FM6" s="94"/>
      <c r="FN6" s="94"/>
      <c r="FO6" s="94"/>
      <c r="FP6" s="94"/>
      <c r="FQ6" s="94"/>
      <c r="FR6" s="94"/>
      <c r="FS6" s="94"/>
      <c r="FT6" s="94"/>
      <c r="FU6" s="94"/>
      <c r="FV6" s="94"/>
      <c r="FW6" s="94"/>
      <c r="FX6" s="94"/>
      <c r="FY6" s="94"/>
      <c r="FZ6" s="94"/>
      <c r="GA6" s="94"/>
      <c r="GB6" s="94"/>
      <c r="GC6" s="94"/>
      <c r="GD6" s="94"/>
      <c r="GE6" s="94"/>
      <c r="GF6" s="94"/>
      <c r="GG6" s="94"/>
      <c r="GH6" s="94"/>
      <c r="GI6" s="94"/>
      <c r="GJ6" s="94"/>
      <c r="GK6" s="94"/>
      <c r="GL6" s="94"/>
      <c r="GM6" s="94"/>
      <c r="GN6" s="94"/>
      <c r="GO6" s="94"/>
      <c r="GP6" s="94"/>
      <c r="GQ6" s="94"/>
      <c r="GR6" s="94"/>
      <c r="GS6" s="94"/>
      <c r="GT6" s="94"/>
      <c r="GU6" s="94"/>
      <c r="GV6" s="94"/>
      <c r="GW6" s="94"/>
      <c r="GX6" s="94"/>
      <c r="GY6" s="94"/>
      <c r="GZ6" s="94"/>
      <c r="HA6" s="94"/>
      <c r="HB6" s="94"/>
      <c r="HC6" s="94"/>
      <c r="HD6" s="94"/>
      <c r="HE6" s="94"/>
      <c r="HF6" s="94"/>
      <c r="HG6" s="94"/>
      <c r="HH6" s="94"/>
      <c r="HI6" s="94"/>
      <c r="HJ6" s="94"/>
      <c r="HK6" s="94"/>
      <c r="HL6" s="94"/>
      <c r="HM6" s="94"/>
      <c r="HN6" s="94"/>
      <c r="HO6" s="94"/>
      <c r="HP6" s="94"/>
      <c r="HQ6" s="94"/>
      <c r="HR6" s="94"/>
      <c r="HS6" s="94"/>
      <c r="HT6" s="94"/>
      <c r="HU6" s="94"/>
      <c r="HV6" s="94"/>
      <c r="HW6" s="94"/>
      <c r="HX6" s="94"/>
      <c r="HY6" s="94"/>
      <c r="HZ6" s="94"/>
      <c r="IA6" s="94"/>
      <c r="IB6" s="94"/>
      <c r="IC6" s="94"/>
      <c r="ID6" s="94"/>
      <c r="IE6" s="94"/>
      <c r="IF6" s="94"/>
      <c r="IG6" s="94"/>
      <c r="IH6" s="94"/>
      <c r="II6" s="94"/>
      <c r="IJ6" s="94"/>
      <c r="IK6" s="94"/>
      <c r="IL6" s="94"/>
      <c r="IM6" s="94"/>
      <c r="IN6" s="94"/>
    </row>
    <row r="7" spans="1:248" s="330" customFormat="1" ht="12.75" customHeight="1" thickTop="1" x14ac:dyDescent="0.2">
      <c r="A7" s="325"/>
      <c r="B7" s="380">
        <f>B683</f>
        <v>0</v>
      </c>
      <c r="C7" s="380">
        <f>C683</f>
        <v>0</v>
      </c>
      <c r="D7" s="380">
        <f>D683</f>
        <v>0</v>
      </c>
      <c r="E7" s="391">
        <f>E683</f>
        <v>0</v>
      </c>
      <c r="F7" s="383">
        <f>F683</f>
        <v>0</v>
      </c>
      <c r="G7" s="127" t="str">
        <f>C11</f>
        <v>JUNE</v>
      </c>
      <c r="H7" s="326"/>
      <c r="I7" s="327"/>
      <c r="J7" s="380">
        <f>J683-J21</f>
        <v>0</v>
      </c>
      <c r="K7" s="381">
        <f t="shared" ref="K7:R7" si="0">K683</f>
        <v>0</v>
      </c>
      <c r="L7" s="380">
        <f t="shared" si="0"/>
        <v>0</v>
      </c>
      <c r="M7" s="380">
        <f t="shared" si="0"/>
        <v>0</v>
      </c>
      <c r="N7" s="380">
        <f t="shared" si="0"/>
        <v>0</v>
      </c>
      <c r="O7" s="392">
        <f t="shared" si="0"/>
        <v>0</v>
      </c>
      <c r="P7" s="391">
        <f t="shared" si="0"/>
        <v>0</v>
      </c>
      <c r="Q7" s="380">
        <f t="shared" si="0"/>
        <v>0</v>
      </c>
      <c r="R7" s="381">
        <f t="shared" si="0"/>
        <v>0</v>
      </c>
      <c r="S7" s="382">
        <f>SUM(L7:R7)</f>
        <v>0</v>
      </c>
      <c r="T7" s="383">
        <f>SUM(U7:AK7)</f>
        <v>0</v>
      </c>
      <c r="U7" s="380">
        <f t="shared" ref="U7:AH7" si="1">U683</f>
        <v>0</v>
      </c>
      <c r="V7" s="380">
        <f t="shared" si="1"/>
        <v>0</v>
      </c>
      <c r="W7" s="380">
        <f t="shared" si="1"/>
        <v>0</v>
      </c>
      <c r="X7" s="380">
        <f t="shared" si="1"/>
        <v>0</v>
      </c>
      <c r="Y7" s="380">
        <f t="shared" si="1"/>
        <v>0</v>
      </c>
      <c r="Z7" s="380">
        <f t="shared" si="1"/>
        <v>0</v>
      </c>
      <c r="AA7" s="380">
        <f t="shared" si="1"/>
        <v>0</v>
      </c>
      <c r="AB7" s="380">
        <f t="shared" si="1"/>
        <v>0</v>
      </c>
      <c r="AC7" s="380">
        <f t="shared" si="1"/>
        <v>0</v>
      </c>
      <c r="AD7" s="380">
        <f t="shared" si="1"/>
        <v>0</v>
      </c>
      <c r="AE7" s="380">
        <f t="shared" si="1"/>
        <v>0</v>
      </c>
      <c r="AF7" s="380">
        <f t="shared" si="1"/>
        <v>0</v>
      </c>
      <c r="AG7" s="380">
        <f t="shared" si="1"/>
        <v>0</v>
      </c>
      <c r="AH7" s="381">
        <f t="shared" si="1"/>
        <v>0</v>
      </c>
      <c r="AI7" s="328"/>
      <c r="AJ7" s="380">
        <f>AJ683</f>
        <v>0</v>
      </c>
      <c r="AK7" s="381">
        <f>AK683</f>
        <v>0</v>
      </c>
      <c r="AL7" s="329"/>
    </row>
    <row r="8" spans="1:248" s="120" customFormat="1" ht="12.75" customHeight="1" x14ac:dyDescent="0.2">
      <c r="A8" s="36"/>
      <c r="B8" s="36"/>
      <c r="C8" s="36"/>
      <c r="D8" s="36"/>
      <c r="E8" s="36"/>
      <c r="F8" s="36"/>
      <c r="G8" s="128"/>
      <c r="H8" s="36"/>
      <c r="I8" s="36"/>
      <c r="J8" s="136"/>
      <c r="K8" s="136"/>
      <c r="L8" s="36"/>
      <c r="M8" s="36"/>
      <c r="N8" s="36"/>
      <c r="O8" s="36"/>
      <c r="P8" s="36"/>
      <c r="Q8" s="36"/>
      <c r="R8" s="36"/>
      <c r="S8" s="36"/>
      <c r="T8" s="399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48" ht="12.75" customHeight="1" x14ac:dyDescent="0.2">
      <c r="A9" s="21"/>
      <c r="B9" s="21"/>
      <c r="C9" s="21"/>
      <c r="D9" s="21"/>
      <c r="E9" s="21"/>
      <c r="F9" s="21"/>
      <c r="G9" s="128"/>
      <c r="H9" s="21"/>
      <c r="I9" s="24"/>
      <c r="J9" s="301"/>
      <c r="K9" s="30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48" ht="12.75" customHeight="1" x14ac:dyDescent="0.2">
      <c r="A10" s="21"/>
      <c r="B10" s="21"/>
      <c r="C10" s="21"/>
      <c r="D10" s="21"/>
      <c r="E10" s="21"/>
      <c r="F10" s="21"/>
      <c r="G10" s="552" t="str">
        <f>MAY!G10</f>
        <v>UNITED STEELWORKERS - LOCAL UNION</v>
      </c>
      <c r="H10" s="552"/>
      <c r="I10" s="552"/>
      <c r="J10" s="93"/>
      <c r="K10" s="30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tr">
        <f>JANUARY!AA10</f>
        <v>FINANCIAL SECRETARY'S CASH BOOK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48" s="152" customFormat="1" ht="12.75" customHeight="1" x14ac:dyDescent="0.2">
      <c r="A11" s="141"/>
      <c r="B11" s="139" t="s">
        <v>51</v>
      </c>
      <c r="C11" s="73" t="s">
        <v>156</v>
      </c>
      <c r="D11" s="139" t="s">
        <v>241</v>
      </c>
      <c r="E11" s="30">
        <f>MAY!E11</f>
        <v>0</v>
      </c>
      <c r="F11" s="141"/>
      <c r="G11" s="149"/>
      <c r="H11" s="141"/>
      <c r="I11" s="150"/>
      <c r="J11" s="302"/>
      <c r="K11" s="302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39"/>
      <c r="AJ11" s="151" t="str">
        <f>C11</f>
        <v>JUNE</v>
      </c>
      <c r="AK11" s="30">
        <f>E11</f>
        <v>0</v>
      </c>
      <c r="AL11" s="141"/>
    </row>
    <row r="12" spans="1:248" s="152" customFormat="1" ht="12.75" customHeight="1" x14ac:dyDescent="0.2">
      <c r="A12" s="141"/>
      <c r="B12" s="139" t="s">
        <v>52</v>
      </c>
      <c r="C12" s="148" t="s">
        <v>143</v>
      </c>
      <c r="D12" s="141"/>
      <c r="E12" s="141"/>
      <c r="F12" s="141"/>
      <c r="G12" s="149"/>
      <c r="H12" s="141"/>
      <c r="I12" s="150" t="s">
        <v>53</v>
      </c>
      <c r="J12" s="302"/>
      <c r="K12" s="302"/>
      <c r="L12" s="150"/>
      <c r="M12" s="141"/>
      <c r="N12" s="141"/>
      <c r="O12" s="141"/>
      <c r="P12" s="139"/>
      <c r="Q12" s="141"/>
      <c r="R12" s="139"/>
      <c r="S12" s="141"/>
      <c r="T12" s="141"/>
      <c r="U12" s="141"/>
      <c r="V12" s="141"/>
      <c r="W12" s="141"/>
      <c r="X12" s="141"/>
      <c r="Y12" s="141"/>
      <c r="Z12" s="141"/>
      <c r="AA12" s="141"/>
      <c r="AB12" s="153" t="s">
        <v>54</v>
      </c>
      <c r="AC12" s="141"/>
      <c r="AD12" s="141"/>
      <c r="AE12" s="141"/>
      <c r="AF12" s="141"/>
      <c r="AG12" s="141"/>
      <c r="AH12" s="141"/>
      <c r="AI12" s="139" t="str">
        <f>B12</f>
        <v>Page No.</v>
      </c>
      <c r="AJ12" s="148" t="str">
        <f>C12</f>
        <v>1</v>
      </c>
      <c r="AK12" s="154"/>
      <c r="AL12" s="156"/>
    </row>
    <row r="13" spans="1:248" ht="12.75" customHeight="1" x14ac:dyDescent="0.2">
      <c r="A13" s="3"/>
      <c r="B13" s="3"/>
      <c r="C13" s="3"/>
      <c r="D13" s="3"/>
      <c r="E13" s="3"/>
      <c r="F13" s="3"/>
      <c r="G13" s="129"/>
      <c r="H13" s="3"/>
      <c r="I13" s="5"/>
      <c r="J13" s="106"/>
      <c r="K13" s="106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30"/>
      <c r="AK13" s="121"/>
      <c r="AL13" s="3"/>
    </row>
    <row r="14" spans="1:248" ht="12.75" customHeight="1" x14ac:dyDescent="0.2">
      <c r="A14" s="26"/>
      <c r="B14" s="26"/>
      <c r="C14" s="26"/>
      <c r="D14" s="26"/>
      <c r="E14" s="26"/>
      <c r="F14" s="26"/>
      <c r="G14" s="130"/>
      <c r="H14" s="26"/>
      <c r="I14" s="27"/>
      <c r="J14" s="303"/>
      <c r="K14" s="303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39"/>
      <c r="AK14" s="26"/>
      <c r="AL14" s="26"/>
    </row>
    <row r="15" spans="1:248" customFormat="1" ht="12.75" customHeight="1" x14ac:dyDescent="0.2">
      <c r="A15" s="1"/>
      <c r="B15" s="3"/>
      <c r="C15" s="3" t="s">
        <v>55</v>
      </c>
      <c r="D15" s="3"/>
      <c r="E15" s="13"/>
      <c r="F15" s="1"/>
      <c r="G15" s="131"/>
      <c r="H15" s="2" t="s">
        <v>56</v>
      </c>
      <c r="I15" s="99"/>
      <c r="J15" s="550" t="s">
        <v>264</v>
      </c>
      <c r="K15" s="551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48" customFormat="1" ht="12.75" customHeight="1" x14ac:dyDescent="0.2">
      <c r="A16" s="1"/>
      <c r="B16" s="3"/>
      <c r="C16" s="3"/>
      <c r="D16" s="3"/>
      <c r="E16" s="13"/>
      <c r="F16" s="1"/>
      <c r="G16" s="131"/>
      <c r="H16" s="14"/>
      <c r="I16" s="100"/>
      <c r="J16" s="106"/>
      <c r="K16" s="67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64"/>
      <c r="B17" s="165">
        <v>1</v>
      </c>
      <c r="C17" s="165">
        <v>2</v>
      </c>
      <c r="D17" s="165">
        <v>3</v>
      </c>
      <c r="E17" s="166">
        <v>4</v>
      </c>
      <c r="F17" s="167">
        <v>5</v>
      </c>
      <c r="G17" s="168"/>
      <c r="H17" s="167">
        <v>7</v>
      </c>
      <c r="I17" s="169">
        <v>8</v>
      </c>
      <c r="J17" s="304">
        <v>9</v>
      </c>
      <c r="K17" s="305">
        <v>10</v>
      </c>
      <c r="L17" s="165">
        <v>11</v>
      </c>
      <c r="M17" s="165" t="s">
        <v>1</v>
      </c>
      <c r="N17" s="165">
        <v>12</v>
      </c>
      <c r="O17" s="165">
        <v>13</v>
      </c>
      <c r="P17" s="165">
        <v>14</v>
      </c>
      <c r="Q17" s="165">
        <v>15</v>
      </c>
      <c r="R17" s="167" t="s">
        <v>2</v>
      </c>
      <c r="S17" s="170"/>
      <c r="T17" s="164"/>
      <c r="U17" s="165">
        <v>16</v>
      </c>
      <c r="V17" s="165">
        <v>17</v>
      </c>
      <c r="W17" s="165">
        <v>18</v>
      </c>
      <c r="X17" s="165">
        <v>19</v>
      </c>
      <c r="Y17" s="165">
        <v>20</v>
      </c>
      <c r="Z17" s="165" t="s">
        <v>3</v>
      </c>
      <c r="AA17" s="165">
        <v>21</v>
      </c>
      <c r="AB17" s="165">
        <v>22</v>
      </c>
      <c r="AC17" s="165">
        <v>23</v>
      </c>
      <c r="AD17" s="165">
        <v>24</v>
      </c>
      <c r="AE17" s="165">
        <v>25</v>
      </c>
      <c r="AF17" s="165">
        <v>26</v>
      </c>
      <c r="AG17" s="165">
        <v>27</v>
      </c>
      <c r="AH17" s="165">
        <v>28</v>
      </c>
      <c r="AI17" s="171">
        <v>29</v>
      </c>
      <c r="AJ17" s="165">
        <v>30</v>
      </c>
      <c r="AK17" s="167">
        <v>31</v>
      </c>
      <c r="AL17" s="170"/>
    </row>
    <row r="18" spans="1:38" s="4" customFormat="1" ht="12.75" customHeight="1" thickTop="1" x14ac:dyDescent="0.2">
      <c r="A18" s="1"/>
      <c r="B18" s="89" t="s">
        <v>4</v>
      </c>
      <c r="C18" s="101"/>
      <c r="D18" s="89" t="s">
        <v>5</v>
      </c>
      <c r="E18" s="89" t="s">
        <v>6</v>
      </c>
      <c r="F18" s="88" t="s">
        <v>7</v>
      </c>
      <c r="G18" s="132"/>
      <c r="H18" s="88"/>
      <c r="I18" s="103"/>
      <c r="J18" s="89"/>
      <c r="K18" s="88"/>
      <c r="L18" s="89"/>
      <c r="M18" s="89"/>
      <c r="N18" s="89" t="s">
        <v>237</v>
      </c>
      <c r="O18" s="104" t="s">
        <v>505</v>
      </c>
      <c r="P18" s="163"/>
      <c r="Q18" s="107" t="s">
        <v>272</v>
      </c>
      <c r="R18" s="160" t="s">
        <v>273</v>
      </c>
      <c r="S18" s="106"/>
      <c r="T18" s="67"/>
      <c r="U18" s="542" t="s">
        <v>265</v>
      </c>
      <c r="V18" s="543"/>
      <c r="W18" s="543"/>
      <c r="X18" s="543"/>
      <c r="Y18" s="544"/>
      <c r="Z18" s="89" t="s">
        <v>10</v>
      </c>
      <c r="AA18" s="89" t="s">
        <v>11</v>
      </c>
      <c r="AB18" s="89" t="s">
        <v>205</v>
      </c>
      <c r="AC18" s="89" t="s">
        <v>12</v>
      </c>
      <c r="AD18" s="89" t="s">
        <v>13</v>
      </c>
      <c r="AE18" s="89" t="s">
        <v>14</v>
      </c>
      <c r="AF18" s="89"/>
      <c r="AG18" s="89"/>
      <c r="AH18" s="104"/>
      <c r="AI18" s="105"/>
      <c r="AJ18" s="89" t="s">
        <v>15</v>
      </c>
      <c r="AK18" s="88" t="s">
        <v>7</v>
      </c>
      <c r="AL18" s="3"/>
    </row>
    <row r="19" spans="1:38" s="4" customFormat="1" ht="12.75" customHeight="1" x14ac:dyDescent="0.2">
      <c r="A19" s="1"/>
      <c r="B19" s="89" t="s">
        <v>8</v>
      </c>
      <c r="C19" s="89" t="s">
        <v>16</v>
      </c>
      <c r="D19" s="89" t="s">
        <v>17</v>
      </c>
      <c r="E19" s="89" t="s">
        <v>8</v>
      </c>
      <c r="F19" s="88" t="s">
        <v>18</v>
      </c>
      <c r="G19" s="132" t="s">
        <v>19</v>
      </c>
      <c r="H19" s="88" t="s">
        <v>20</v>
      </c>
      <c r="I19" s="103" t="s">
        <v>242</v>
      </c>
      <c r="J19" s="89" t="s">
        <v>21</v>
      </c>
      <c r="K19" s="88" t="s">
        <v>22</v>
      </c>
      <c r="L19" s="107" t="s">
        <v>235</v>
      </c>
      <c r="M19" s="107" t="s">
        <v>236</v>
      </c>
      <c r="N19" s="89" t="s">
        <v>501</v>
      </c>
      <c r="O19" s="104" t="s">
        <v>501</v>
      </c>
      <c r="P19" s="158" t="s">
        <v>23</v>
      </c>
      <c r="Q19" s="107" t="s">
        <v>8</v>
      </c>
      <c r="R19" s="160" t="s">
        <v>8</v>
      </c>
      <c r="S19" s="106"/>
      <c r="T19" s="67"/>
      <c r="U19" s="89" t="s">
        <v>25</v>
      </c>
      <c r="V19" s="89" t="s">
        <v>26</v>
      </c>
      <c r="W19" s="89" t="s">
        <v>27</v>
      </c>
      <c r="X19" s="89" t="s">
        <v>28</v>
      </c>
      <c r="Y19" s="89" t="s">
        <v>136</v>
      </c>
      <c r="Z19" s="89" t="s">
        <v>261</v>
      </c>
      <c r="AA19" s="89" t="s">
        <v>137</v>
      </c>
      <c r="AB19" s="89" t="s">
        <v>204</v>
      </c>
      <c r="AC19" s="89" t="s">
        <v>30</v>
      </c>
      <c r="AD19" s="89" t="s">
        <v>140</v>
      </c>
      <c r="AE19" s="89" t="s">
        <v>31</v>
      </c>
      <c r="AF19" s="89" t="s">
        <v>32</v>
      </c>
      <c r="AG19" s="89" t="s">
        <v>206</v>
      </c>
      <c r="AH19" s="104" t="s">
        <v>16</v>
      </c>
      <c r="AI19" s="102" t="s">
        <v>34</v>
      </c>
      <c r="AJ19" s="89" t="s">
        <v>35</v>
      </c>
      <c r="AK19" s="88" t="s">
        <v>18</v>
      </c>
      <c r="AL19" s="3"/>
    </row>
    <row r="20" spans="1:38" s="4" customFormat="1" ht="12.75" customHeight="1" thickBot="1" x14ac:dyDescent="0.25">
      <c r="A20" s="6"/>
      <c r="B20" s="90" t="s">
        <v>36</v>
      </c>
      <c r="C20" s="90" t="s">
        <v>37</v>
      </c>
      <c r="D20" s="90" t="s">
        <v>38</v>
      </c>
      <c r="E20" s="90" t="s">
        <v>39</v>
      </c>
      <c r="F20" s="108" t="s">
        <v>40</v>
      </c>
      <c r="G20" s="133"/>
      <c r="H20" s="108"/>
      <c r="I20" s="109" t="s">
        <v>41</v>
      </c>
      <c r="J20" s="90"/>
      <c r="K20" s="108"/>
      <c r="L20" s="110"/>
      <c r="M20" s="110"/>
      <c r="N20" s="90" t="s">
        <v>238</v>
      </c>
      <c r="O20" s="111" t="s">
        <v>238</v>
      </c>
      <c r="P20" s="159"/>
      <c r="Q20" s="161" t="s">
        <v>24</v>
      </c>
      <c r="R20" s="162" t="s">
        <v>24</v>
      </c>
      <c r="S20" s="113"/>
      <c r="T20" s="78"/>
      <c r="U20" s="90" t="s">
        <v>42</v>
      </c>
      <c r="V20" s="90" t="s">
        <v>43</v>
      </c>
      <c r="W20" s="90"/>
      <c r="X20" s="90" t="s">
        <v>44</v>
      </c>
      <c r="Y20" s="90" t="s">
        <v>30</v>
      </c>
      <c r="Z20" s="90" t="s">
        <v>30</v>
      </c>
      <c r="AA20" s="90" t="s">
        <v>138</v>
      </c>
      <c r="AB20" s="90" t="s">
        <v>15</v>
      </c>
      <c r="AC20" s="90" t="s">
        <v>139</v>
      </c>
      <c r="AD20" s="90" t="s">
        <v>141</v>
      </c>
      <c r="AE20" s="90" t="s">
        <v>47</v>
      </c>
      <c r="AF20" s="90" t="s">
        <v>48</v>
      </c>
      <c r="AG20" s="90" t="s">
        <v>15</v>
      </c>
      <c r="AH20" s="111" t="s">
        <v>30</v>
      </c>
      <c r="AI20" s="112"/>
      <c r="AJ20" s="90" t="s">
        <v>49</v>
      </c>
      <c r="AK20" s="108" t="s">
        <v>189</v>
      </c>
      <c r="AL20" s="7"/>
    </row>
    <row r="21" spans="1:38" s="301" customFormat="1" ht="12.75" customHeight="1" thickTop="1" x14ac:dyDescent="0.2">
      <c r="A21" s="331"/>
      <c r="B21" s="363"/>
      <c r="C21" s="363"/>
      <c r="D21" s="363"/>
      <c r="E21" s="363"/>
      <c r="F21" s="362"/>
      <c r="G21" s="471" t="str">
        <f>G7</f>
        <v>JUNE</v>
      </c>
      <c r="H21" s="334" t="s">
        <v>58</v>
      </c>
      <c r="I21" s="412"/>
      <c r="J21" s="397">
        <f>MAY!E2</f>
        <v>0</v>
      </c>
      <c r="K21" s="362"/>
      <c r="L21" s="363"/>
      <c r="M21" s="363"/>
      <c r="N21" s="363"/>
      <c r="O21" s="361"/>
      <c r="P21" s="394"/>
      <c r="Q21" s="363"/>
      <c r="R21" s="362"/>
      <c r="S21" s="332"/>
      <c r="T21" s="331"/>
      <c r="U21" s="363"/>
      <c r="V21" s="363"/>
      <c r="W21" s="363"/>
      <c r="X21" s="363"/>
      <c r="Y21" s="363"/>
      <c r="Z21" s="363"/>
      <c r="AA21" s="363"/>
      <c r="AB21" s="363"/>
      <c r="AC21" s="363"/>
      <c r="AD21" s="363"/>
      <c r="AE21" s="363"/>
      <c r="AF21" s="363"/>
      <c r="AG21" s="363"/>
      <c r="AH21" s="361"/>
      <c r="AI21" s="333"/>
      <c r="AJ21" s="363"/>
      <c r="AK21" s="362"/>
      <c r="AL21" s="332"/>
    </row>
    <row r="22" spans="1:38" s="21" customFormat="1" ht="12.75" customHeight="1" x14ac:dyDescent="0.2">
      <c r="A22" s="8">
        <v>1</v>
      </c>
      <c r="B22" s="400"/>
      <c r="C22" s="400"/>
      <c r="D22" s="400"/>
      <c r="E22" s="400"/>
      <c r="F22" s="401"/>
      <c r="G22" s="471"/>
      <c r="H22" s="477"/>
      <c r="I22" s="472"/>
      <c r="J22" s="363">
        <f t="shared" ref="J22:J52" si="2">SUM(B22:F22)</f>
        <v>0</v>
      </c>
      <c r="K22" s="362">
        <f>SUM(U22:AK22)-SUM(L22:R22)</f>
        <v>0</v>
      </c>
      <c r="L22" s="400"/>
      <c r="M22" s="400"/>
      <c r="N22" s="400"/>
      <c r="O22" s="406"/>
      <c r="P22" s="409"/>
      <c r="Q22" s="400"/>
      <c r="R22" s="401"/>
      <c r="S22" s="16" t="s">
        <v>59</v>
      </c>
      <c r="T22" s="8">
        <v>1</v>
      </c>
      <c r="U22" s="400"/>
      <c r="V22" s="400"/>
      <c r="W22" s="400"/>
      <c r="X22" s="400"/>
      <c r="Y22" s="400"/>
      <c r="Z22" s="400"/>
      <c r="AA22" s="400"/>
      <c r="AB22" s="400"/>
      <c r="AC22" s="400"/>
      <c r="AD22" s="400"/>
      <c r="AE22" s="400"/>
      <c r="AF22" s="400"/>
      <c r="AG22" s="400"/>
      <c r="AH22" s="406"/>
      <c r="AI22" s="477"/>
      <c r="AJ22" s="400"/>
      <c r="AK22" s="401"/>
      <c r="AL22" s="16" t="s">
        <v>59</v>
      </c>
    </row>
    <row r="23" spans="1:38" s="21" customFormat="1" ht="12.75" customHeight="1" x14ac:dyDescent="0.2">
      <c r="A23" s="8">
        <v>2</v>
      </c>
      <c r="B23" s="400"/>
      <c r="C23" s="400"/>
      <c r="D23" s="400"/>
      <c r="E23" s="400"/>
      <c r="F23" s="401"/>
      <c r="G23" s="471"/>
      <c r="H23" s="477"/>
      <c r="I23" s="472"/>
      <c r="J23" s="363">
        <f t="shared" si="2"/>
        <v>0</v>
      </c>
      <c r="K23" s="362">
        <f t="shared" ref="K23:K52" si="3">SUM(U23:AK23)-SUM(L23:R23)</f>
        <v>0</v>
      </c>
      <c r="L23" s="400"/>
      <c r="M23" s="400"/>
      <c r="N23" s="400"/>
      <c r="O23" s="406"/>
      <c r="P23" s="409"/>
      <c r="Q23" s="400"/>
      <c r="R23" s="401"/>
      <c r="S23" s="16" t="s">
        <v>60</v>
      </c>
      <c r="T23" s="8">
        <v>2</v>
      </c>
      <c r="U23" s="400"/>
      <c r="V23" s="400"/>
      <c r="W23" s="400"/>
      <c r="X23" s="400"/>
      <c r="Y23" s="400"/>
      <c r="Z23" s="400"/>
      <c r="AA23" s="400"/>
      <c r="AB23" s="400"/>
      <c r="AC23" s="400"/>
      <c r="AD23" s="400"/>
      <c r="AE23" s="400"/>
      <c r="AF23" s="400"/>
      <c r="AG23" s="400"/>
      <c r="AH23" s="406"/>
      <c r="AI23" s="477"/>
      <c r="AJ23" s="400"/>
      <c r="AK23" s="401"/>
      <c r="AL23" s="16" t="s">
        <v>60</v>
      </c>
    </row>
    <row r="24" spans="1:38" s="21" customFormat="1" ht="12.75" customHeight="1" x14ac:dyDescent="0.2">
      <c r="A24" s="8">
        <v>3</v>
      </c>
      <c r="B24" s="400"/>
      <c r="C24" s="400"/>
      <c r="D24" s="400"/>
      <c r="E24" s="400"/>
      <c r="F24" s="401"/>
      <c r="G24" s="471"/>
      <c r="H24" s="477"/>
      <c r="I24" s="472"/>
      <c r="J24" s="363">
        <f t="shared" si="2"/>
        <v>0</v>
      </c>
      <c r="K24" s="362">
        <f t="shared" si="3"/>
        <v>0</v>
      </c>
      <c r="L24" s="400"/>
      <c r="M24" s="400"/>
      <c r="N24" s="400"/>
      <c r="O24" s="406"/>
      <c r="P24" s="409"/>
      <c r="Q24" s="400"/>
      <c r="R24" s="401"/>
      <c r="S24" s="16" t="s">
        <v>61</v>
      </c>
      <c r="T24" s="8">
        <v>3</v>
      </c>
      <c r="U24" s="400"/>
      <c r="V24" s="400"/>
      <c r="W24" s="400"/>
      <c r="X24" s="400"/>
      <c r="Y24" s="400"/>
      <c r="Z24" s="400"/>
      <c r="AA24" s="400"/>
      <c r="AB24" s="400"/>
      <c r="AC24" s="400"/>
      <c r="AD24" s="400"/>
      <c r="AE24" s="400"/>
      <c r="AF24" s="400"/>
      <c r="AG24" s="400"/>
      <c r="AH24" s="406"/>
      <c r="AI24" s="477"/>
      <c r="AJ24" s="400"/>
      <c r="AK24" s="401"/>
      <c r="AL24" s="16" t="s">
        <v>61</v>
      </c>
    </row>
    <row r="25" spans="1:38" s="21" customFormat="1" ht="12.75" customHeight="1" x14ac:dyDescent="0.2">
      <c r="A25" s="8">
        <v>4</v>
      </c>
      <c r="B25" s="400"/>
      <c r="C25" s="400"/>
      <c r="D25" s="400"/>
      <c r="E25" s="400"/>
      <c r="F25" s="401"/>
      <c r="G25" s="471"/>
      <c r="H25" s="477"/>
      <c r="I25" s="472"/>
      <c r="J25" s="363">
        <f t="shared" si="2"/>
        <v>0</v>
      </c>
      <c r="K25" s="362">
        <f t="shared" si="3"/>
        <v>0</v>
      </c>
      <c r="L25" s="400"/>
      <c r="M25" s="400"/>
      <c r="N25" s="400"/>
      <c r="O25" s="406"/>
      <c r="P25" s="409"/>
      <c r="Q25" s="400"/>
      <c r="R25" s="401"/>
      <c r="S25" s="16" t="s">
        <v>62</v>
      </c>
      <c r="T25" s="8">
        <v>4</v>
      </c>
      <c r="U25" s="400"/>
      <c r="V25" s="400"/>
      <c r="W25" s="400"/>
      <c r="X25" s="400"/>
      <c r="Y25" s="400"/>
      <c r="Z25" s="400"/>
      <c r="AA25" s="400"/>
      <c r="AB25" s="400"/>
      <c r="AC25" s="400"/>
      <c r="AD25" s="400"/>
      <c r="AE25" s="400"/>
      <c r="AF25" s="400"/>
      <c r="AG25" s="400"/>
      <c r="AH25" s="406"/>
      <c r="AI25" s="477"/>
      <c r="AJ25" s="400"/>
      <c r="AK25" s="401"/>
      <c r="AL25" s="16" t="s">
        <v>62</v>
      </c>
    </row>
    <row r="26" spans="1:38" s="21" customFormat="1" ht="12.75" customHeight="1" x14ac:dyDescent="0.2">
      <c r="A26" s="8">
        <v>5</v>
      </c>
      <c r="B26" s="400"/>
      <c r="C26" s="400"/>
      <c r="D26" s="400"/>
      <c r="E26" s="400"/>
      <c r="F26" s="401"/>
      <c r="G26" s="473"/>
      <c r="H26" s="477"/>
      <c r="I26" s="472"/>
      <c r="J26" s="363">
        <f t="shared" si="2"/>
        <v>0</v>
      </c>
      <c r="K26" s="362">
        <f t="shared" si="3"/>
        <v>0</v>
      </c>
      <c r="L26" s="400"/>
      <c r="M26" s="400"/>
      <c r="N26" s="400"/>
      <c r="O26" s="406"/>
      <c r="P26" s="409"/>
      <c r="Q26" s="400"/>
      <c r="R26" s="401"/>
      <c r="S26" s="16" t="s">
        <v>63</v>
      </c>
      <c r="T26" s="8">
        <v>5</v>
      </c>
      <c r="U26" s="400"/>
      <c r="V26" s="400"/>
      <c r="W26" s="400"/>
      <c r="X26" s="400"/>
      <c r="Y26" s="400"/>
      <c r="Z26" s="400"/>
      <c r="AA26" s="400"/>
      <c r="AB26" s="400"/>
      <c r="AC26" s="400"/>
      <c r="AD26" s="400"/>
      <c r="AE26" s="400"/>
      <c r="AF26" s="400"/>
      <c r="AG26" s="400"/>
      <c r="AH26" s="406"/>
      <c r="AI26" s="477"/>
      <c r="AJ26" s="400"/>
      <c r="AK26" s="401"/>
      <c r="AL26" s="16" t="s">
        <v>63</v>
      </c>
    </row>
    <row r="27" spans="1:38" s="21" customFormat="1" ht="12.75" customHeight="1" x14ac:dyDescent="0.2">
      <c r="A27" s="17">
        <v>6</v>
      </c>
      <c r="B27" s="402"/>
      <c r="C27" s="402"/>
      <c r="D27" s="402"/>
      <c r="E27" s="402"/>
      <c r="F27" s="403"/>
      <c r="G27" s="471"/>
      <c r="H27" s="478"/>
      <c r="I27" s="474"/>
      <c r="J27" s="363">
        <f t="shared" si="2"/>
        <v>0</v>
      </c>
      <c r="K27" s="362">
        <f t="shared" si="3"/>
        <v>0</v>
      </c>
      <c r="L27" s="402"/>
      <c r="M27" s="402"/>
      <c r="N27" s="402"/>
      <c r="O27" s="407"/>
      <c r="P27" s="410"/>
      <c r="Q27" s="402"/>
      <c r="R27" s="403"/>
      <c r="S27" s="18" t="s">
        <v>64</v>
      </c>
      <c r="T27" s="17">
        <v>6</v>
      </c>
      <c r="U27" s="402"/>
      <c r="V27" s="402"/>
      <c r="W27" s="402"/>
      <c r="X27" s="402"/>
      <c r="Y27" s="402"/>
      <c r="Z27" s="402"/>
      <c r="AA27" s="402"/>
      <c r="AB27" s="402"/>
      <c r="AC27" s="402"/>
      <c r="AD27" s="402"/>
      <c r="AE27" s="402"/>
      <c r="AF27" s="402"/>
      <c r="AG27" s="402"/>
      <c r="AH27" s="407"/>
      <c r="AI27" s="478"/>
      <c r="AJ27" s="402"/>
      <c r="AK27" s="403"/>
      <c r="AL27" s="18" t="s">
        <v>64</v>
      </c>
    </row>
    <row r="28" spans="1:38" s="21" customFormat="1" ht="12.75" customHeight="1" x14ac:dyDescent="0.2">
      <c r="A28" s="8">
        <v>7</v>
      </c>
      <c r="B28" s="400"/>
      <c r="C28" s="400"/>
      <c r="D28" s="400"/>
      <c r="E28" s="400"/>
      <c r="F28" s="401"/>
      <c r="G28" s="471"/>
      <c r="H28" s="477"/>
      <c r="I28" s="472"/>
      <c r="J28" s="363">
        <f t="shared" si="2"/>
        <v>0</v>
      </c>
      <c r="K28" s="362">
        <f t="shared" si="3"/>
        <v>0</v>
      </c>
      <c r="L28" s="400"/>
      <c r="M28" s="400"/>
      <c r="N28" s="400"/>
      <c r="O28" s="406"/>
      <c r="P28" s="409"/>
      <c r="Q28" s="400"/>
      <c r="R28" s="401"/>
      <c r="S28" s="16" t="s">
        <v>65</v>
      </c>
      <c r="T28" s="8">
        <v>7</v>
      </c>
      <c r="U28" s="400"/>
      <c r="V28" s="400"/>
      <c r="W28" s="400"/>
      <c r="X28" s="400"/>
      <c r="Y28" s="400"/>
      <c r="Z28" s="400"/>
      <c r="AA28" s="400"/>
      <c r="AB28" s="400"/>
      <c r="AC28" s="400"/>
      <c r="AD28" s="400"/>
      <c r="AE28" s="400"/>
      <c r="AF28" s="400"/>
      <c r="AG28" s="400"/>
      <c r="AH28" s="406"/>
      <c r="AI28" s="477"/>
      <c r="AJ28" s="400"/>
      <c r="AK28" s="401"/>
      <c r="AL28" s="16" t="s">
        <v>65</v>
      </c>
    </row>
    <row r="29" spans="1:38" s="21" customFormat="1" ht="12.75" customHeight="1" x14ac:dyDescent="0.2">
      <c r="A29" s="8">
        <v>8</v>
      </c>
      <c r="B29" s="400"/>
      <c r="C29" s="400"/>
      <c r="D29" s="400"/>
      <c r="E29" s="400"/>
      <c r="F29" s="401"/>
      <c r="G29" s="471"/>
      <c r="H29" s="477"/>
      <c r="I29" s="472"/>
      <c r="J29" s="363">
        <f t="shared" si="2"/>
        <v>0</v>
      </c>
      <c r="K29" s="362">
        <f t="shared" si="3"/>
        <v>0</v>
      </c>
      <c r="L29" s="400"/>
      <c r="M29" s="400"/>
      <c r="N29" s="400"/>
      <c r="O29" s="406"/>
      <c r="P29" s="409"/>
      <c r="Q29" s="400"/>
      <c r="R29" s="401"/>
      <c r="S29" s="16" t="s">
        <v>66</v>
      </c>
      <c r="T29" s="8">
        <v>8</v>
      </c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400"/>
      <c r="AG29" s="400"/>
      <c r="AH29" s="406"/>
      <c r="AI29" s="477"/>
      <c r="AJ29" s="400"/>
      <c r="AK29" s="401"/>
      <c r="AL29" s="16" t="s">
        <v>66</v>
      </c>
    </row>
    <row r="30" spans="1:38" s="21" customFormat="1" ht="12.75" customHeight="1" x14ac:dyDescent="0.2">
      <c r="A30" s="8">
        <v>9</v>
      </c>
      <c r="B30" s="400"/>
      <c r="C30" s="400"/>
      <c r="D30" s="400"/>
      <c r="E30" s="400"/>
      <c r="F30" s="401"/>
      <c r="G30" s="471"/>
      <c r="H30" s="477"/>
      <c r="I30" s="472"/>
      <c r="J30" s="363">
        <f t="shared" si="2"/>
        <v>0</v>
      </c>
      <c r="K30" s="362">
        <f t="shared" si="3"/>
        <v>0</v>
      </c>
      <c r="L30" s="400"/>
      <c r="M30" s="400"/>
      <c r="N30" s="400"/>
      <c r="O30" s="406"/>
      <c r="P30" s="409"/>
      <c r="Q30" s="400"/>
      <c r="R30" s="401"/>
      <c r="S30" s="16" t="s">
        <v>67</v>
      </c>
      <c r="T30" s="8">
        <v>9</v>
      </c>
      <c r="U30" s="400"/>
      <c r="V30" s="400"/>
      <c r="W30" s="400"/>
      <c r="X30" s="400"/>
      <c r="Y30" s="400"/>
      <c r="Z30" s="400"/>
      <c r="AA30" s="400"/>
      <c r="AB30" s="400"/>
      <c r="AC30" s="400"/>
      <c r="AD30" s="400"/>
      <c r="AE30" s="400"/>
      <c r="AF30" s="400"/>
      <c r="AG30" s="400"/>
      <c r="AH30" s="406"/>
      <c r="AI30" s="477"/>
      <c r="AJ30" s="400"/>
      <c r="AK30" s="401"/>
      <c r="AL30" s="16" t="s">
        <v>67</v>
      </c>
    </row>
    <row r="31" spans="1:38" s="21" customFormat="1" ht="12.75" customHeight="1" x14ac:dyDescent="0.2">
      <c r="A31" s="8">
        <v>10</v>
      </c>
      <c r="B31" s="400"/>
      <c r="C31" s="400"/>
      <c r="D31" s="400"/>
      <c r="E31" s="400"/>
      <c r="F31" s="401"/>
      <c r="G31" s="471"/>
      <c r="H31" s="477"/>
      <c r="I31" s="472"/>
      <c r="J31" s="363">
        <f t="shared" si="2"/>
        <v>0</v>
      </c>
      <c r="K31" s="362">
        <f t="shared" si="3"/>
        <v>0</v>
      </c>
      <c r="L31" s="400"/>
      <c r="M31" s="400"/>
      <c r="N31" s="400"/>
      <c r="O31" s="406"/>
      <c r="P31" s="409"/>
      <c r="Q31" s="400"/>
      <c r="R31" s="401"/>
      <c r="S31" s="16" t="s">
        <v>68</v>
      </c>
      <c r="T31" s="8">
        <v>10</v>
      </c>
      <c r="U31" s="400"/>
      <c r="V31" s="400"/>
      <c r="W31" s="400"/>
      <c r="X31" s="400"/>
      <c r="Y31" s="400"/>
      <c r="Z31" s="400"/>
      <c r="AA31" s="400"/>
      <c r="AB31" s="400"/>
      <c r="AC31" s="400"/>
      <c r="AD31" s="400"/>
      <c r="AE31" s="400"/>
      <c r="AF31" s="400"/>
      <c r="AG31" s="400"/>
      <c r="AH31" s="406"/>
      <c r="AI31" s="477"/>
      <c r="AJ31" s="400"/>
      <c r="AK31" s="401"/>
      <c r="AL31" s="16" t="s">
        <v>68</v>
      </c>
    </row>
    <row r="32" spans="1:38" s="21" customFormat="1" ht="12.75" customHeight="1" x14ac:dyDescent="0.2">
      <c r="A32" s="8">
        <v>11</v>
      </c>
      <c r="B32" s="400"/>
      <c r="C32" s="400"/>
      <c r="D32" s="400"/>
      <c r="E32" s="400"/>
      <c r="F32" s="401"/>
      <c r="G32" s="471"/>
      <c r="H32" s="477"/>
      <c r="I32" s="472"/>
      <c r="J32" s="363">
        <f t="shared" si="2"/>
        <v>0</v>
      </c>
      <c r="K32" s="362">
        <f t="shared" si="3"/>
        <v>0</v>
      </c>
      <c r="L32" s="400"/>
      <c r="M32" s="400"/>
      <c r="N32" s="400"/>
      <c r="O32" s="406"/>
      <c r="P32" s="409"/>
      <c r="Q32" s="400"/>
      <c r="R32" s="401"/>
      <c r="S32" s="16" t="s">
        <v>69</v>
      </c>
      <c r="T32" s="8">
        <v>11</v>
      </c>
      <c r="U32" s="400"/>
      <c r="V32" s="400"/>
      <c r="W32" s="400"/>
      <c r="X32" s="400"/>
      <c r="Y32" s="400"/>
      <c r="Z32" s="400"/>
      <c r="AA32" s="400"/>
      <c r="AB32" s="400"/>
      <c r="AC32" s="400"/>
      <c r="AD32" s="400"/>
      <c r="AE32" s="400"/>
      <c r="AF32" s="400"/>
      <c r="AG32" s="400"/>
      <c r="AH32" s="406"/>
      <c r="AI32" s="477"/>
      <c r="AJ32" s="400"/>
      <c r="AK32" s="401"/>
      <c r="AL32" s="16" t="s">
        <v>69</v>
      </c>
    </row>
    <row r="33" spans="1:38" s="21" customFormat="1" ht="12.75" customHeight="1" x14ac:dyDescent="0.2">
      <c r="A33" s="8">
        <v>12</v>
      </c>
      <c r="B33" s="400"/>
      <c r="C33" s="400"/>
      <c r="D33" s="400"/>
      <c r="E33" s="400"/>
      <c r="F33" s="401"/>
      <c r="G33" s="471"/>
      <c r="H33" s="477"/>
      <c r="I33" s="472"/>
      <c r="J33" s="363">
        <f t="shared" si="2"/>
        <v>0</v>
      </c>
      <c r="K33" s="362">
        <f t="shared" si="3"/>
        <v>0</v>
      </c>
      <c r="L33" s="400"/>
      <c r="M33" s="400"/>
      <c r="N33" s="400"/>
      <c r="O33" s="406"/>
      <c r="P33" s="409"/>
      <c r="Q33" s="400"/>
      <c r="R33" s="401"/>
      <c r="S33" s="16" t="s">
        <v>70</v>
      </c>
      <c r="T33" s="8">
        <v>12</v>
      </c>
      <c r="U33" s="400"/>
      <c r="V33" s="400"/>
      <c r="W33" s="400"/>
      <c r="X33" s="400"/>
      <c r="Y33" s="400"/>
      <c r="Z33" s="400"/>
      <c r="AA33" s="400"/>
      <c r="AB33" s="400"/>
      <c r="AC33" s="400"/>
      <c r="AD33" s="400"/>
      <c r="AE33" s="400"/>
      <c r="AF33" s="400"/>
      <c r="AG33" s="400"/>
      <c r="AH33" s="406"/>
      <c r="AI33" s="477"/>
      <c r="AJ33" s="400"/>
      <c r="AK33" s="401"/>
      <c r="AL33" s="16" t="s">
        <v>70</v>
      </c>
    </row>
    <row r="34" spans="1:38" s="21" customFormat="1" ht="12.75" customHeight="1" x14ac:dyDescent="0.2">
      <c r="A34" s="8">
        <v>13</v>
      </c>
      <c r="B34" s="400"/>
      <c r="C34" s="400"/>
      <c r="D34" s="400"/>
      <c r="E34" s="400"/>
      <c r="F34" s="401"/>
      <c r="G34" s="471"/>
      <c r="H34" s="477"/>
      <c r="I34" s="472"/>
      <c r="J34" s="363">
        <f t="shared" si="2"/>
        <v>0</v>
      </c>
      <c r="K34" s="362">
        <f t="shared" si="3"/>
        <v>0</v>
      </c>
      <c r="L34" s="400"/>
      <c r="M34" s="400"/>
      <c r="N34" s="400"/>
      <c r="O34" s="406"/>
      <c r="P34" s="409"/>
      <c r="Q34" s="400"/>
      <c r="R34" s="401"/>
      <c r="S34" s="16" t="s">
        <v>71</v>
      </c>
      <c r="T34" s="8">
        <v>13</v>
      </c>
      <c r="U34" s="400"/>
      <c r="V34" s="400"/>
      <c r="W34" s="400"/>
      <c r="X34" s="400"/>
      <c r="Y34" s="400"/>
      <c r="Z34" s="400"/>
      <c r="AA34" s="400"/>
      <c r="AB34" s="400"/>
      <c r="AC34" s="400"/>
      <c r="AD34" s="400"/>
      <c r="AE34" s="400"/>
      <c r="AF34" s="400"/>
      <c r="AG34" s="400"/>
      <c r="AH34" s="406"/>
      <c r="AI34" s="477"/>
      <c r="AJ34" s="400"/>
      <c r="AK34" s="401"/>
      <c r="AL34" s="16" t="s">
        <v>71</v>
      </c>
    </row>
    <row r="35" spans="1:38" s="21" customFormat="1" ht="12.75" customHeight="1" x14ac:dyDescent="0.2">
      <c r="A35" s="8">
        <v>14</v>
      </c>
      <c r="B35" s="400"/>
      <c r="C35" s="400"/>
      <c r="D35" s="400"/>
      <c r="E35" s="400"/>
      <c r="F35" s="401"/>
      <c r="G35" s="471"/>
      <c r="H35" s="477"/>
      <c r="I35" s="472"/>
      <c r="J35" s="363">
        <f t="shared" si="2"/>
        <v>0</v>
      </c>
      <c r="K35" s="362">
        <f t="shared" si="3"/>
        <v>0</v>
      </c>
      <c r="L35" s="400"/>
      <c r="M35" s="400"/>
      <c r="N35" s="400"/>
      <c r="O35" s="406"/>
      <c r="P35" s="409"/>
      <c r="Q35" s="400"/>
      <c r="R35" s="401"/>
      <c r="S35" s="16" t="s">
        <v>72</v>
      </c>
      <c r="T35" s="8">
        <v>14</v>
      </c>
      <c r="U35" s="400"/>
      <c r="V35" s="400"/>
      <c r="W35" s="400"/>
      <c r="X35" s="400"/>
      <c r="Y35" s="400"/>
      <c r="Z35" s="400"/>
      <c r="AA35" s="400"/>
      <c r="AB35" s="400"/>
      <c r="AC35" s="400"/>
      <c r="AD35" s="400"/>
      <c r="AE35" s="400"/>
      <c r="AF35" s="400"/>
      <c r="AG35" s="400"/>
      <c r="AH35" s="406"/>
      <c r="AI35" s="477"/>
      <c r="AJ35" s="400"/>
      <c r="AK35" s="401"/>
      <c r="AL35" s="16" t="s">
        <v>72</v>
      </c>
    </row>
    <row r="36" spans="1:38" s="21" customFormat="1" ht="12.75" customHeight="1" x14ac:dyDescent="0.2">
      <c r="A36" s="8">
        <v>15</v>
      </c>
      <c r="B36" s="400"/>
      <c r="C36" s="400"/>
      <c r="D36" s="400"/>
      <c r="E36" s="400"/>
      <c r="F36" s="401"/>
      <c r="G36" s="471"/>
      <c r="H36" s="477"/>
      <c r="I36" s="472"/>
      <c r="J36" s="363">
        <f t="shared" si="2"/>
        <v>0</v>
      </c>
      <c r="K36" s="362">
        <f t="shared" si="3"/>
        <v>0</v>
      </c>
      <c r="L36" s="400"/>
      <c r="M36" s="400"/>
      <c r="N36" s="400"/>
      <c r="O36" s="406"/>
      <c r="P36" s="409"/>
      <c r="Q36" s="400"/>
      <c r="R36" s="401"/>
      <c r="S36" s="16" t="s">
        <v>73</v>
      </c>
      <c r="T36" s="8">
        <v>15</v>
      </c>
      <c r="U36" s="400"/>
      <c r="V36" s="400"/>
      <c r="W36" s="400"/>
      <c r="X36" s="400"/>
      <c r="Y36" s="400"/>
      <c r="Z36" s="400"/>
      <c r="AA36" s="400"/>
      <c r="AB36" s="400"/>
      <c r="AC36" s="400"/>
      <c r="AD36" s="400"/>
      <c r="AE36" s="400"/>
      <c r="AF36" s="400"/>
      <c r="AG36" s="400"/>
      <c r="AH36" s="406"/>
      <c r="AI36" s="477"/>
      <c r="AJ36" s="400"/>
      <c r="AK36" s="401"/>
      <c r="AL36" s="16" t="s">
        <v>73</v>
      </c>
    </row>
    <row r="37" spans="1:38" s="21" customFormat="1" ht="12.75" customHeight="1" x14ac:dyDescent="0.2">
      <c r="A37" s="8">
        <v>16</v>
      </c>
      <c r="B37" s="400"/>
      <c r="C37" s="400"/>
      <c r="D37" s="400"/>
      <c r="E37" s="400"/>
      <c r="F37" s="401"/>
      <c r="G37" s="471"/>
      <c r="H37" s="477"/>
      <c r="I37" s="472"/>
      <c r="J37" s="363">
        <f t="shared" si="2"/>
        <v>0</v>
      </c>
      <c r="K37" s="362">
        <f t="shared" si="3"/>
        <v>0</v>
      </c>
      <c r="L37" s="400"/>
      <c r="M37" s="400"/>
      <c r="N37" s="400"/>
      <c r="O37" s="406"/>
      <c r="P37" s="409"/>
      <c r="Q37" s="400"/>
      <c r="R37" s="401"/>
      <c r="S37" s="16" t="s">
        <v>74</v>
      </c>
      <c r="T37" s="8">
        <v>16</v>
      </c>
      <c r="U37" s="400"/>
      <c r="V37" s="400"/>
      <c r="W37" s="400"/>
      <c r="X37" s="400"/>
      <c r="Y37" s="400"/>
      <c r="Z37" s="400"/>
      <c r="AA37" s="400"/>
      <c r="AB37" s="400"/>
      <c r="AC37" s="400"/>
      <c r="AD37" s="400"/>
      <c r="AE37" s="400"/>
      <c r="AF37" s="400"/>
      <c r="AG37" s="400"/>
      <c r="AH37" s="406"/>
      <c r="AI37" s="477"/>
      <c r="AJ37" s="400"/>
      <c r="AK37" s="401"/>
      <c r="AL37" s="16" t="s">
        <v>74</v>
      </c>
    </row>
    <row r="38" spans="1:38" s="21" customFormat="1" ht="12.75" customHeight="1" x14ac:dyDescent="0.2">
      <c r="A38" s="8">
        <v>17</v>
      </c>
      <c r="B38" s="400"/>
      <c r="C38" s="400"/>
      <c r="D38" s="400"/>
      <c r="E38" s="400"/>
      <c r="F38" s="401"/>
      <c r="G38" s="471"/>
      <c r="H38" s="477"/>
      <c r="I38" s="472"/>
      <c r="J38" s="363">
        <f t="shared" si="2"/>
        <v>0</v>
      </c>
      <c r="K38" s="362">
        <f t="shared" si="3"/>
        <v>0</v>
      </c>
      <c r="L38" s="400"/>
      <c r="M38" s="400"/>
      <c r="N38" s="400"/>
      <c r="O38" s="406"/>
      <c r="P38" s="409"/>
      <c r="Q38" s="400"/>
      <c r="R38" s="401"/>
      <c r="S38" s="16" t="s">
        <v>75</v>
      </c>
      <c r="T38" s="8">
        <v>17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0"/>
      <c r="AF38" s="400"/>
      <c r="AG38" s="400"/>
      <c r="AH38" s="406"/>
      <c r="AI38" s="477"/>
      <c r="AJ38" s="400"/>
      <c r="AK38" s="401"/>
      <c r="AL38" s="16" t="s">
        <v>75</v>
      </c>
    </row>
    <row r="39" spans="1:38" s="21" customFormat="1" ht="12.75" customHeight="1" x14ac:dyDescent="0.2">
      <c r="A39" s="8">
        <v>18</v>
      </c>
      <c r="B39" s="400"/>
      <c r="C39" s="400"/>
      <c r="D39" s="400"/>
      <c r="E39" s="400"/>
      <c r="F39" s="401"/>
      <c r="G39" s="471"/>
      <c r="H39" s="477"/>
      <c r="I39" s="472"/>
      <c r="J39" s="363">
        <f t="shared" si="2"/>
        <v>0</v>
      </c>
      <c r="K39" s="362">
        <f t="shared" si="3"/>
        <v>0</v>
      </c>
      <c r="L39" s="400"/>
      <c r="M39" s="400"/>
      <c r="N39" s="400"/>
      <c r="O39" s="406"/>
      <c r="P39" s="409"/>
      <c r="Q39" s="400"/>
      <c r="R39" s="401"/>
      <c r="S39" s="16" t="s">
        <v>76</v>
      </c>
      <c r="T39" s="8">
        <v>18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0"/>
      <c r="AF39" s="400"/>
      <c r="AG39" s="400"/>
      <c r="AH39" s="406"/>
      <c r="AI39" s="477"/>
      <c r="AJ39" s="400"/>
      <c r="AK39" s="401"/>
      <c r="AL39" s="16" t="s">
        <v>76</v>
      </c>
    </row>
    <row r="40" spans="1:38" s="21" customFormat="1" ht="12.75" customHeight="1" x14ac:dyDescent="0.2">
      <c r="A40" s="8">
        <v>19</v>
      </c>
      <c r="B40" s="400"/>
      <c r="C40" s="400"/>
      <c r="D40" s="400"/>
      <c r="E40" s="400"/>
      <c r="F40" s="401"/>
      <c r="G40" s="471"/>
      <c r="H40" s="477"/>
      <c r="I40" s="472"/>
      <c r="J40" s="363">
        <f t="shared" si="2"/>
        <v>0</v>
      </c>
      <c r="K40" s="362">
        <f t="shared" si="3"/>
        <v>0</v>
      </c>
      <c r="L40" s="400"/>
      <c r="M40" s="400"/>
      <c r="N40" s="400"/>
      <c r="O40" s="406"/>
      <c r="P40" s="409"/>
      <c r="Q40" s="400"/>
      <c r="R40" s="401"/>
      <c r="S40" s="16" t="s">
        <v>77</v>
      </c>
      <c r="T40" s="8">
        <v>19</v>
      </c>
      <c r="U40" s="400"/>
      <c r="V40" s="400"/>
      <c r="W40" s="400"/>
      <c r="X40" s="400"/>
      <c r="Y40" s="400"/>
      <c r="Z40" s="400"/>
      <c r="AA40" s="400"/>
      <c r="AB40" s="400"/>
      <c r="AC40" s="400"/>
      <c r="AD40" s="400"/>
      <c r="AE40" s="400"/>
      <c r="AF40" s="400"/>
      <c r="AG40" s="400"/>
      <c r="AH40" s="406"/>
      <c r="AI40" s="477"/>
      <c r="AJ40" s="400"/>
      <c r="AK40" s="401"/>
      <c r="AL40" s="16" t="s">
        <v>77</v>
      </c>
    </row>
    <row r="41" spans="1:38" s="21" customFormat="1" ht="12.75" customHeight="1" x14ac:dyDescent="0.2">
      <c r="A41" s="8">
        <v>20</v>
      </c>
      <c r="B41" s="400"/>
      <c r="C41" s="400"/>
      <c r="D41" s="400"/>
      <c r="E41" s="400"/>
      <c r="F41" s="401"/>
      <c r="G41" s="471"/>
      <c r="H41" s="477"/>
      <c r="I41" s="472"/>
      <c r="J41" s="363">
        <f t="shared" si="2"/>
        <v>0</v>
      </c>
      <c r="K41" s="362">
        <f t="shared" si="3"/>
        <v>0</v>
      </c>
      <c r="L41" s="400"/>
      <c r="M41" s="400"/>
      <c r="N41" s="400"/>
      <c r="O41" s="406"/>
      <c r="P41" s="409"/>
      <c r="Q41" s="400"/>
      <c r="R41" s="401"/>
      <c r="S41" s="16" t="s">
        <v>78</v>
      </c>
      <c r="T41" s="8">
        <v>20</v>
      </c>
      <c r="U41" s="400"/>
      <c r="V41" s="400"/>
      <c r="W41" s="400"/>
      <c r="X41" s="400"/>
      <c r="Y41" s="400"/>
      <c r="Z41" s="400"/>
      <c r="AA41" s="400"/>
      <c r="AB41" s="400"/>
      <c r="AC41" s="400"/>
      <c r="AD41" s="400"/>
      <c r="AE41" s="400"/>
      <c r="AF41" s="400"/>
      <c r="AG41" s="400"/>
      <c r="AH41" s="406"/>
      <c r="AI41" s="477"/>
      <c r="AJ41" s="400"/>
      <c r="AK41" s="401"/>
      <c r="AL41" s="16" t="s">
        <v>78</v>
      </c>
    </row>
    <row r="42" spans="1:38" s="21" customFormat="1" ht="12.75" customHeight="1" x14ac:dyDescent="0.2">
      <c r="A42" s="8">
        <v>21</v>
      </c>
      <c r="B42" s="400"/>
      <c r="C42" s="400"/>
      <c r="D42" s="400"/>
      <c r="E42" s="400"/>
      <c r="F42" s="401"/>
      <c r="G42" s="471"/>
      <c r="H42" s="477"/>
      <c r="I42" s="472"/>
      <c r="J42" s="363">
        <f t="shared" si="2"/>
        <v>0</v>
      </c>
      <c r="K42" s="362">
        <f t="shared" si="3"/>
        <v>0</v>
      </c>
      <c r="L42" s="400"/>
      <c r="M42" s="400"/>
      <c r="N42" s="400"/>
      <c r="O42" s="406"/>
      <c r="P42" s="409"/>
      <c r="Q42" s="400"/>
      <c r="R42" s="401"/>
      <c r="S42" s="16" t="s">
        <v>79</v>
      </c>
      <c r="T42" s="8">
        <v>21</v>
      </c>
      <c r="U42" s="400"/>
      <c r="V42" s="400"/>
      <c r="W42" s="400"/>
      <c r="X42" s="400"/>
      <c r="Y42" s="400"/>
      <c r="Z42" s="400"/>
      <c r="AA42" s="400"/>
      <c r="AB42" s="400"/>
      <c r="AC42" s="400"/>
      <c r="AD42" s="400"/>
      <c r="AE42" s="400"/>
      <c r="AF42" s="400"/>
      <c r="AG42" s="400"/>
      <c r="AH42" s="406"/>
      <c r="AI42" s="477"/>
      <c r="AJ42" s="400"/>
      <c r="AK42" s="401"/>
      <c r="AL42" s="16" t="s">
        <v>79</v>
      </c>
    </row>
    <row r="43" spans="1:38" s="21" customFormat="1" ht="12.75" customHeight="1" x14ac:dyDescent="0.2">
      <c r="A43" s="8">
        <v>22</v>
      </c>
      <c r="B43" s="400"/>
      <c r="C43" s="400"/>
      <c r="D43" s="400"/>
      <c r="E43" s="400"/>
      <c r="F43" s="401"/>
      <c r="G43" s="471"/>
      <c r="H43" s="477"/>
      <c r="I43" s="472"/>
      <c r="J43" s="363">
        <f t="shared" si="2"/>
        <v>0</v>
      </c>
      <c r="K43" s="362">
        <f t="shared" si="3"/>
        <v>0</v>
      </c>
      <c r="L43" s="400"/>
      <c r="M43" s="400"/>
      <c r="N43" s="400"/>
      <c r="O43" s="406"/>
      <c r="P43" s="409"/>
      <c r="Q43" s="400"/>
      <c r="R43" s="401"/>
      <c r="S43" s="16" t="s">
        <v>80</v>
      </c>
      <c r="T43" s="8">
        <v>22</v>
      </c>
      <c r="U43" s="400"/>
      <c r="V43" s="400"/>
      <c r="W43" s="400"/>
      <c r="X43" s="400"/>
      <c r="Y43" s="400"/>
      <c r="Z43" s="400"/>
      <c r="AA43" s="400"/>
      <c r="AB43" s="400"/>
      <c r="AC43" s="400"/>
      <c r="AD43" s="400"/>
      <c r="AE43" s="400"/>
      <c r="AF43" s="400"/>
      <c r="AG43" s="400"/>
      <c r="AH43" s="406"/>
      <c r="AI43" s="477"/>
      <c r="AJ43" s="400"/>
      <c r="AK43" s="401"/>
      <c r="AL43" s="16" t="s">
        <v>80</v>
      </c>
    </row>
    <row r="44" spans="1:38" s="21" customFormat="1" ht="12.75" customHeight="1" x14ac:dyDescent="0.2">
      <c r="A44" s="8">
        <v>23</v>
      </c>
      <c r="B44" s="400"/>
      <c r="C44" s="400"/>
      <c r="D44" s="400"/>
      <c r="E44" s="400"/>
      <c r="F44" s="401"/>
      <c r="G44" s="471"/>
      <c r="H44" s="477"/>
      <c r="I44" s="472"/>
      <c r="J44" s="363">
        <f t="shared" si="2"/>
        <v>0</v>
      </c>
      <c r="K44" s="362">
        <f t="shared" si="3"/>
        <v>0</v>
      </c>
      <c r="L44" s="400"/>
      <c r="M44" s="400"/>
      <c r="N44" s="400"/>
      <c r="O44" s="406"/>
      <c r="P44" s="409"/>
      <c r="Q44" s="400"/>
      <c r="R44" s="401"/>
      <c r="S44" s="16" t="s">
        <v>81</v>
      </c>
      <c r="T44" s="8">
        <v>23</v>
      </c>
      <c r="U44" s="400"/>
      <c r="V44" s="400"/>
      <c r="W44" s="400"/>
      <c r="X44" s="400"/>
      <c r="Y44" s="400"/>
      <c r="Z44" s="400"/>
      <c r="AA44" s="400"/>
      <c r="AB44" s="400"/>
      <c r="AC44" s="400"/>
      <c r="AD44" s="400"/>
      <c r="AE44" s="400"/>
      <c r="AF44" s="400"/>
      <c r="AG44" s="400"/>
      <c r="AH44" s="406"/>
      <c r="AI44" s="477"/>
      <c r="AJ44" s="400"/>
      <c r="AK44" s="401"/>
      <c r="AL44" s="16" t="s">
        <v>81</v>
      </c>
    </row>
    <row r="45" spans="1:38" s="21" customFormat="1" ht="12.75" customHeight="1" x14ac:dyDescent="0.2">
      <c r="A45" s="8">
        <v>24</v>
      </c>
      <c r="B45" s="400"/>
      <c r="C45" s="400"/>
      <c r="D45" s="400"/>
      <c r="E45" s="400"/>
      <c r="F45" s="401"/>
      <c r="G45" s="471"/>
      <c r="H45" s="477"/>
      <c r="I45" s="472"/>
      <c r="J45" s="363">
        <f t="shared" si="2"/>
        <v>0</v>
      </c>
      <c r="K45" s="362">
        <f t="shared" si="3"/>
        <v>0</v>
      </c>
      <c r="L45" s="400"/>
      <c r="M45" s="400"/>
      <c r="N45" s="400"/>
      <c r="O45" s="406"/>
      <c r="P45" s="409"/>
      <c r="Q45" s="400"/>
      <c r="R45" s="401"/>
      <c r="S45" s="16" t="s">
        <v>82</v>
      </c>
      <c r="T45" s="8">
        <v>24</v>
      </c>
      <c r="U45" s="400"/>
      <c r="V45" s="400"/>
      <c r="W45" s="400"/>
      <c r="X45" s="400"/>
      <c r="Y45" s="400"/>
      <c r="Z45" s="400"/>
      <c r="AA45" s="400"/>
      <c r="AB45" s="400"/>
      <c r="AC45" s="400"/>
      <c r="AD45" s="400"/>
      <c r="AE45" s="400"/>
      <c r="AF45" s="400"/>
      <c r="AG45" s="400"/>
      <c r="AH45" s="406"/>
      <c r="AI45" s="477"/>
      <c r="AJ45" s="400"/>
      <c r="AK45" s="401"/>
      <c r="AL45" s="16" t="s">
        <v>82</v>
      </c>
    </row>
    <row r="46" spans="1:38" s="21" customFormat="1" ht="12.75" customHeight="1" x14ac:dyDescent="0.2">
      <c r="A46" s="8">
        <v>25</v>
      </c>
      <c r="B46" s="400"/>
      <c r="C46" s="400"/>
      <c r="D46" s="400"/>
      <c r="E46" s="400"/>
      <c r="F46" s="401"/>
      <c r="G46" s="471"/>
      <c r="H46" s="477"/>
      <c r="I46" s="472"/>
      <c r="J46" s="363">
        <f t="shared" si="2"/>
        <v>0</v>
      </c>
      <c r="K46" s="362">
        <f t="shared" si="3"/>
        <v>0</v>
      </c>
      <c r="L46" s="400"/>
      <c r="M46" s="400"/>
      <c r="N46" s="400"/>
      <c r="O46" s="406"/>
      <c r="P46" s="409"/>
      <c r="Q46" s="400"/>
      <c r="R46" s="401"/>
      <c r="S46" s="16" t="s">
        <v>83</v>
      </c>
      <c r="T46" s="8">
        <v>25</v>
      </c>
      <c r="U46" s="400"/>
      <c r="V46" s="400"/>
      <c r="W46" s="400"/>
      <c r="X46" s="400"/>
      <c r="Y46" s="400"/>
      <c r="Z46" s="400"/>
      <c r="AA46" s="400"/>
      <c r="AB46" s="400"/>
      <c r="AC46" s="400"/>
      <c r="AD46" s="400"/>
      <c r="AE46" s="400"/>
      <c r="AF46" s="400"/>
      <c r="AG46" s="400"/>
      <c r="AH46" s="406"/>
      <c r="AI46" s="477"/>
      <c r="AJ46" s="400"/>
      <c r="AK46" s="401"/>
      <c r="AL46" s="16" t="s">
        <v>83</v>
      </c>
    </row>
    <row r="47" spans="1:38" s="21" customFormat="1" ht="12.75" customHeight="1" x14ac:dyDescent="0.2">
      <c r="A47" s="8">
        <v>26</v>
      </c>
      <c r="B47" s="400"/>
      <c r="C47" s="400"/>
      <c r="D47" s="400"/>
      <c r="E47" s="400"/>
      <c r="F47" s="401"/>
      <c r="G47" s="471"/>
      <c r="H47" s="477"/>
      <c r="I47" s="472"/>
      <c r="J47" s="363">
        <f t="shared" si="2"/>
        <v>0</v>
      </c>
      <c r="K47" s="362">
        <f t="shared" si="3"/>
        <v>0</v>
      </c>
      <c r="L47" s="400"/>
      <c r="M47" s="400"/>
      <c r="N47" s="400"/>
      <c r="O47" s="406"/>
      <c r="P47" s="409"/>
      <c r="Q47" s="400"/>
      <c r="R47" s="401"/>
      <c r="S47" s="16" t="s">
        <v>84</v>
      </c>
      <c r="T47" s="8">
        <v>26</v>
      </c>
      <c r="U47" s="400"/>
      <c r="V47" s="400"/>
      <c r="W47" s="400"/>
      <c r="X47" s="400"/>
      <c r="Y47" s="400"/>
      <c r="Z47" s="400"/>
      <c r="AA47" s="400"/>
      <c r="AB47" s="400"/>
      <c r="AC47" s="400"/>
      <c r="AD47" s="400"/>
      <c r="AE47" s="400"/>
      <c r="AF47" s="400"/>
      <c r="AG47" s="400"/>
      <c r="AH47" s="406"/>
      <c r="AI47" s="477"/>
      <c r="AJ47" s="400"/>
      <c r="AK47" s="401"/>
      <c r="AL47" s="16" t="s">
        <v>84</v>
      </c>
    </row>
    <row r="48" spans="1:38" s="21" customFormat="1" ht="12.75" customHeight="1" x14ac:dyDescent="0.2">
      <c r="A48" s="8">
        <v>27</v>
      </c>
      <c r="B48" s="400"/>
      <c r="C48" s="400"/>
      <c r="D48" s="400"/>
      <c r="E48" s="400"/>
      <c r="F48" s="401"/>
      <c r="G48" s="471"/>
      <c r="H48" s="477"/>
      <c r="I48" s="472"/>
      <c r="J48" s="363">
        <f t="shared" si="2"/>
        <v>0</v>
      </c>
      <c r="K48" s="362">
        <f t="shared" si="3"/>
        <v>0</v>
      </c>
      <c r="L48" s="400"/>
      <c r="M48" s="400"/>
      <c r="N48" s="400"/>
      <c r="O48" s="406"/>
      <c r="P48" s="409"/>
      <c r="Q48" s="400"/>
      <c r="R48" s="401"/>
      <c r="S48" s="16" t="s">
        <v>85</v>
      </c>
      <c r="T48" s="8">
        <v>27</v>
      </c>
      <c r="U48" s="400"/>
      <c r="V48" s="400"/>
      <c r="W48" s="400"/>
      <c r="X48" s="400"/>
      <c r="Y48" s="400"/>
      <c r="Z48" s="400"/>
      <c r="AA48" s="400"/>
      <c r="AB48" s="400"/>
      <c r="AC48" s="400"/>
      <c r="AD48" s="400"/>
      <c r="AE48" s="400"/>
      <c r="AF48" s="400"/>
      <c r="AG48" s="400"/>
      <c r="AH48" s="406"/>
      <c r="AI48" s="477"/>
      <c r="AJ48" s="400"/>
      <c r="AK48" s="401"/>
      <c r="AL48" s="16" t="s">
        <v>85</v>
      </c>
    </row>
    <row r="49" spans="1:38" s="21" customFormat="1" ht="12.75" customHeight="1" x14ac:dyDescent="0.2">
      <c r="A49" s="8">
        <v>28</v>
      </c>
      <c r="B49" s="400"/>
      <c r="C49" s="400"/>
      <c r="D49" s="400"/>
      <c r="E49" s="400"/>
      <c r="F49" s="401"/>
      <c r="G49" s="471"/>
      <c r="H49" s="477"/>
      <c r="I49" s="472"/>
      <c r="J49" s="363">
        <f t="shared" si="2"/>
        <v>0</v>
      </c>
      <c r="K49" s="362">
        <f t="shared" si="3"/>
        <v>0</v>
      </c>
      <c r="L49" s="400"/>
      <c r="M49" s="400"/>
      <c r="N49" s="400"/>
      <c r="O49" s="406"/>
      <c r="P49" s="409"/>
      <c r="Q49" s="400"/>
      <c r="R49" s="401"/>
      <c r="S49" s="16" t="s">
        <v>86</v>
      </c>
      <c r="T49" s="8">
        <v>28</v>
      </c>
      <c r="U49" s="400"/>
      <c r="V49" s="400"/>
      <c r="W49" s="400"/>
      <c r="X49" s="400"/>
      <c r="Y49" s="400"/>
      <c r="Z49" s="400"/>
      <c r="AA49" s="400"/>
      <c r="AB49" s="400"/>
      <c r="AC49" s="400"/>
      <c r="AD49" s="400"/>
      <c r="AE49" s="400"/>
      <c r="AF49" s="400"/>
      <c r="AG49" s="400"/>
      <c r="AH49" s="406"/>
      <c r="AI49" s="477"/>
      <c r="AJ49" s="400"/>
      <c r="AK49" s="401"/>
      <c r="AL49" s="16" t="s">
        <v>86</v>
      </c>
    </row>
    <row r="50" spans="1:38" s="21" customFormat="1" ht="12.75" customHeight="1" x14ac:dyDescent="0.2">
      <c r="A50" s="8">
        <v>29</v>
      </c>
      <c r="B50" s="400"/>
      <c r="C50" s="400"/>
      <c r="D50" s="400"/>
      <c r="E50" s="400"/>
      <c r="F50" s="401"/>
      <c r="G50" s="471"/>
      <c r="H50" s="477"/>
      <c r="I50" s="472"/>
      <c r="J50" s="363">
        <f t="shared" si="2"/>
        <v>0</v>
      </c>
      <c r="K50" s="362">
        <f t="shared" si="3"/>
        <v>0</v>
      </c>
      <c r="L50" s="400"/>
      <c r="M50" s="400"/>
      <c r="N50" s="400"/>
      <c r="O50" s="406"/>
      <c r="P50" s="409"/>
      <c r="Q50" s="400"/>
      <c r="R50" s="401"/>
      <c r="S50" s="16" t="s">
        <v>87</v>
      </c>
      <c r="T50" s="8">
        <v>29</v>
      </c>
      <c r="U50" s="400"/>
      <c r="V50" s="400"/>
      <c r="W50" s="400"/>
      <c r="X50" s="410"/>
      <c r="Y50" s="400"/>
      <c r="Z50" s="400"/>
      <c r="AA50" s="400"/>
      <c r="AB50" s="400"/>
      <c r="AC50" s="400"/>
      <c r="AD50" s="400"/>
      <c r="AE50" s="400"/>
      <c r="AF50" s="400"/>
      <c r="AG50" s="400"/>
      <c r="AH50" s="406"/>
      <c r="AI50" s="477"/>
      <c r="AJ50" s="400"/>
      <c r="AK50" s="401"/>
      <c r="AL50" s="16" t="s">
        <v>87</v>
      </c>
    </row>
    <row r="51" spans="1:38" s="21" customFormat="1" ht="12.75" customHeight="1" x14ac:dyDescent="0.2">
      <c r="A51" s="8">
        <v>30</v>
      </c>
      <c r="B51" s="400"/>
      <c r="C51" s="400"/>
      <c r="D51" s="400"/>
      <c r="E51" s="400"/>
      <c r="F51" s="401"/>
      <c r="G51" s="480"/>
      <c r="H51" s="477"/>
      <c r="I51" s="472"/>
      <c r="J51" s="363">
        <f t="shared" si="2"/>
        <v>0</v>
      </c>
      <c r="K51" s="362">
        <f t="shared" si="3"/>
        <v>0</v>
      </c>
      <c r="L51" s="400"/>
      <c r="M51" s="400"/>
      <c r="N51" s="400"/>
      <c r="O51" s="406"/>
      <c r="P51" s="409"/>
      <c r="Q51" s="400"/>
      <c r="R51" s="401"/>
      <c r="S51" s="16" t="s">
        <v>88</v>
      </c>
      <c r="T51" s="8">
        <v>30</v>
      </c>
      <c r="U51" s="400"/>
      <c r="V51" s="400"/>
      <c r="W51" s="400"/>
      <c r="X51" s="400"/>
      <c r="Y51" s="400"/>
      <c r="Z51" s="400"/>
      <c r="AA51" s="400"/>
      <c r="AB51" s="400"/>
      <c r="AC51" s="400"/>
      <c r="AD51" s="400"/>
      <c r="AE51" s="400"/>
      <c r="AF51" s="400"/>
      <c r="AG51" s="400"/>
      <c r="AH51" s="406"/>
      <c r="AI51" s="477"/>
      <c r="AJ51" s="400"/>
      <c r="AK51" s="401"/>
      <c r="AL51" s="16" t="s">
        <v>88</v>
      </c>
    </row>
    <row r="52" spans="1:38" s="21" customFormat="1" ht="12.75" customHeight="1" x14ac:dyDescent="0.2">
      <c r="A52" s="19">
        <v>31</v>
      </c>
      <c r="B52" s="404"/>
      <c r="C52" s="404"/>
      <c r="D52" s="404"/>
      <c r="E52" s="404"/>
      <c r="F52" s="405"/>
      <c r="G52" s="475"/>
      <c r="H52" s="479"/>
      <c r="I52" s="476"/>
      <c r="J52" s="395">
        <f t="shared" si="2"/>
        <v>0</v>
      </c>
      <c r="K52" s="396">
        <f t="shared" si="3"/>
        <v>0</v>
      </c>
      <c r="L52" s="404"/>
      <c r="M52" s="404"/>
      <c r="N52" s="404"/>
      <c r="O52" s="408"/>
      <c r="P52" s="411"/>
      <c r="Q52" s="404"/>
      <c r="R52" s="405"/>
      <c r="S52" s="20" t="s">
        <v>89</v>
      </c>
      <c r="T52" s="19">
        <v>31</v>
      </c>
      <c r="U52" s="404"/>
      <c r="V52" s="404"/>
      <c r="W52" s="404"/>
      <c r="X52" s="404"/>
      <c r="Y52" s="404"/>
      <c r="Z52" s="404"/>
      <c r="AA52" s="404"/>
      <c r="AB52" s="404"/>
      <c r="AC52" s="404"/>
      <c r="AD52" s="404"/>
      <c r="AE52" s="404"/>
      <c r="AF52" s="404"/>
      <c r="AG52" s="404"/>
      <c r="AH52" s="408"/>
      <c r="AI52" s="479"/>
      <c r="AJ52" s="404"/>
      <c r="AK52" s="405"/>
      <c r="AL52" s="20" t="s">
        <v>89</v>
      </c>
    </row>
    <row r="53" spans="1:38" s="301" customFormat="1" ht="12.75" customHeight="1" thickBot="1" x14ac:dyDescent="0.25">
      <c r="A53" s="417"/>
      <c r="B53" s="418">
        <f>SUM(B22:B52)</f>
        <v>0</v>
      </c>
      <c r="C53" s="418">
        <f>SUM(C22:C52)</f>
        <v>0</v>
      </c>
      <c r="D53" s="418">
        <f>SUM(D22:D52)</f>
        <v>0</v>
      </c>
      <c r="E53" s="419">
        <f>SUM(E22:E52)</f>
        <v>0</v>
      </c>
      <c r="F53" s="420">
        <f>SUM(F22:F52)</f>
        <v>0</v>
      </c>
      <c r="G53" s="421"/>
      <c r="H53" s="422" t="s">
        <v>90</v>
      </c>
      <c r="I53" s="423">
        <f>COUNTA(I22:I52)</f>
        <v>0</v>
      </c>
      <c r="J53" s="418">
        <f>SUM(J21:J52)</f>
        <v>0</v>
      </c>
      <c r="K53" s="418">
        <f t="shared" ref="K53:R53" si="4">SUM(K22:K52)</f>
        <v>0</v>
      </c>
      <c r="L53" s="418">
        <f t="shared" si="4"/>
        <v>0</v>
      </c>
      <c r="M53" s="418">
        <f t="shared" si="4"/>
        <v>0</v>
      </c>
      <c r="N53" s="418">
        <f t="shared" si="4"/>
        <v>0</v>
      </c>
      <c r="O53" s="424">
        <f t="shared" si="4"/>
        <v>0</v>
      </c>
      <c r="P53" s="419">
        <f t="shared" si="4"/>
        <v>0</v>
      </c>
      <c r="Q53" s="418">
        <f t="shared" si="4"/>
        <v>0</v>
      </c>
      <c r="R53" s="425">
        <f t="shared" si="4"/>
        <v>0</v>
      </c>
      <c r="S53" s="426"/>
      <c r="T53" s="417"/>
      <c r="U53" s="418">
        <f t="shared" ref="U53:AH53" si="5">SUM(U22:U52)</f>
        <v>0</v>
      </c>
      <c r="V53" s="418">
        <f t="shared" si="5"/>
        <v>0</v>
      </c>
      <c r="W53" s="418">
        <f t="shared" si="5"/>
        <v>0</v>
      </c>
      <c r="X53" s="418">
        <f t="shared" si="5"/>
        <v>0</v>
      </c>
      <c r="Y53" s="418">
        <f t="shared" si="5"/>
        <v>0</v>
      </c>
      <c r="Z53" s="418">
        <f t="shared" si="5"/>
        <v>0</v>
      </c>
      <c r="AA53" s="418">
        <f t="shared" si="5"/>
        <v>0</v>
      </c>
      <c r="AB53" s="418">
        <f t="shared" si="5"/>
        <v>0</v>
      </c>
      <c r="AC53" s="418">
        <f t="shared" si="5"/>
        <v>0</v>
      </c>
      <c r="AD53" s="418">
        <f t="shared" si="5"/>
        <v>0</v>
      </c>
      <c r="AE53" s="418">
        <f t="shared" si="5"/>
        <v>0</v>
      </c>
      <c r="AF53" s="418">
        <f t="shared" si="5"/>
        <v>0</v>
      </c>
      <c r="AG53" s="418">
        <f t="shared" si="5"/>
        <v>0</v>
      </c>
      <c r="AH53" s="420">
        <f t="shared" si="5"/>
        <v>0</v>
      </c>
      <c r="AI53" s="427"/>
      <c r="AJ53" s="418">
        <f>SUM(AJ22:AJ52)</f>
        <v>0</v>
      </c>
      <c r="AK53" s="425">
        <f>SUM(AK22:AK52)</f>
        <v>0</v>
      </c>
      <c r="AL53" s="426"/>
    </row>
    <row r="54" spans="1:38" ht="12.75" customHeight="1" thickTop="1" x14ac:dyDescent="0.2">
      <c r="A54" s="42"/>
      <c r="B54" s="157"/>
      <c r="C54" s="157"/>
      <c r="D54" s="157"/>
      <c r="E54" s="157"/>
      <c r="F54" s="157"/>
      <c r="G54" s="414"/>
      <c r="H54" s="157"/>
      <c r="I54" s="415"/>
      <c r="J54" s="416"/>
      <c r="K54" s="416"/>
      <c r="L54" s="157"/>
      <c r="M54" s="157"/>
      <c r="N54" s="157"/>
      <c r="O54" s="157"/>
      <c r="P54" s="157"/>
      <c r="Q54" s="157"/>
      <c r="R54" s="157"/>
      <c r="S54" s="42"/>
      <c r="T54" s="42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42"/>
    </row>
    <row r="55" spans="1:38" ht="12.75" customHeight="1" x14ac:dyDescent="0.2">
      <c r="A55" s="21"/>
      <c r="B55" s="21"/>
      <c r="C55" s="21"/>
      <c r="D55" s="21"/>
      <c r="E55" s="21"/>
      <c r="F55" s="21"/>
      <c r="G55" s="552" t="str">
        <f>MAY!G10</f>
        <v>UNITED STEELWORKERS - LOCAL UNION</v>
      </c>
      <c r="H55" s="552"/>
      <c r="I55" s="552"/>
      <c r="J55" s="93"/>
      <c r="K55" s="301"/>
      <c r="L55" s="21"/>
      <c r="M55" s="21"/>
      <c r="N55" s="21"/>
      <c r="O55" s="21"/>
      <c r="P55" s="21"/>
      <c r="Q55" s="21"/>
      <c r="R55" s="21"/>
      <c r="S55" s="21"/>
      <c r="T55" s="21"/>
      <c r="U55" s="36"/>
      <c r="V55" s="36"/>
      <c r="W55" s="36"/>
      <c r="X55" s="36"/>
      <c r="Y55" s="36"/>
      <c r="Z55" s="36"/>
      <c r="AA55" s="37" t="str">
        <f>$AA$10</f>
        <v>FINANCIAL SECRETARY'S CASH BOOK</v>
      </c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21"/>
    </row>
    <row r="56" spans="1:38" s="152" customFormat="1" ht="12.75" customHeight="1" x14ac:dyDescent="0.2">
      <c r="A56" s="141"/>
      <c r="B56" s="139" t="s">
        <v>51</v>
      </c>
      <c r="C56" s="73" t="s">
        <v>156</v>
      </c>
      <c r="D56" s="139" t="s">
        <v>241</v>
      </c>
      <c r="E56" s="30">
        <f>MAY!E11</f>
        <v>0</v>
      </c>
      <c r="F56" s="141"/>
      <c r="G56" s="149"/>
      <c r="H56" s="141"/>
      <c r="I56" s="150"/>
      <c r="J56" s="302"/>
      <c r="K56" s="302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39"/>
      <c r="AJ56" s="151" t="str">
        <f>C56</f>
        <v>JUNE</v>
      </c>
      <c r="AK56" s="30">
        <f>E56</f>
        <v>0</v>
      </c>
      <c r="AL56" s="141"/>
    </row>
    <row r="57" spans="1:38" s="152" customFormat="1" ht="12.75" customHeight="1" x14ac:dyDescent="0.2">
      <c r="A57" s="141"/>
      <c r="B57" s="139" t="s">
        <v>52</v>
      </c>
      <c r="C57" s="148" t="s">
        <v>240</v>
      </c>
      <c r="D57" s="141"/>
      <c r="E57" s="141"/>
      <c r="F57" s="141"/>
      <c r="G57" s="149"/>
      <c r="H57" s="141"/>
      <c r="I57" s="150" t="s">
        <v>53</v>
      </c>
      <c r="J57" s="302"/>
      <c r="K57" s="302"/>
      <c r="L57" s="150"/>
      <c r="M57" s="141"/>
      <c r="N57" s="141"/>
      <c r="O57" s="141"/>
      <c r="P57" s="139"/>
      <c r="Q57" s="141"/>
      <c r="R57" s="139"/>
      <c r="S57" s="141"/>
      <c r="T57" s="141"/>
      <c r="U57" s="141"/>
      <c r="V57" s="141"/>
      <c r="W57" s="141"/>
      <c r="X57" s="141"/>
      <c r="Y57" s="141"/>
      <c r="Z57" s="141"/>
      <c r="AA57" s="141"/>
      <c r="AB57" s="153" t="s">
        <v>54</v>
      </c>
      <c r="AC57" s="141"/>
      <c r="AD57" s="141"/>
      <c r="AE57" s="141"/>
      <c r="AF57" s="141"/>
      <c r="AG57" s="141"/>
      <c r="AH57" s="141"/>
      <c r="AI57" s="139" t="str">
        <f>B57</f>
        <v>Page No.</v>
      </c>
      <c r="AJ57" s="148" t="str">
        <f>C57</f>
        <v>2</v>
      </c>
      <c r="AK57" s="154"/>
      <c r="AL57" s="155"/>
    </row>
    <row r="58" spans="1:38" ht="12.75" customHeight="1" x14ac:dyDescent="0.2">
      <c r="A58" s="3"/>
      <c r="B58" s="3"/>
      <c r="C58" s="3"/>
      <c r="D58" s="3"/>
      <c r="E58" s="3"/>
      <c r="F58" s="3"/>
      <c r="G58" s="129"/>
      <c r="H58" s="3"/>
      <c r="I58" s="5"/>
      <c r="J58" s="106"/>
      <c r="K58" s="106"/>
      <c r="L58" s="21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1"/>
      <c r="AF58" s="3"/>
      <c r="AG58" s="3"/>
      <c r="AH58" s="3"/>
      <c r="AI58" s="3"/>
      <c r="AJ58" s="3"/>
      <c r="AK58" s="3" t="s">
        <v>239</v>
      </c>
      <c r="AL58" s="3"/>
    </row>
    <row r="59" spans="1:38" ht="12.75" customHeight="1" x14ac:dyDescent="0.2">
      <c r="A59" s="26"/>
      <c r="B59" s="26"/>
      <c r="C59" s="26"/>
      <c r="D59" s="26"/>
      <c r="E59" s="26"/>
      <c r="F59" s="26"/>
      <c r="G59" s="130"/>
      <c r="H59" s="26"/>
      <c r="I59" s="27"/>
      <c r="J59" s="303"/>
      <c r="K59" s="303"/>
      <c r="L59" s="27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7"/>
      <c r="AF59" s="26"/>
      <c r="AG59" s="26"/>
      <c r="AH59" s="26"/>
      <c r="AI59" s="26"/>
      <c r="AJ59" s="26"/>
      <c r="AK59" s="26"/>
      <c r="AL59" s="26"/>
    </row>
    <row r="60" spans="1:38" customFormat="1" ht="12.75" customHeight="1" x14ac:dyDescent="0.2">
      <c r="A60" s="1"/>
      <c r="B60" s="3"/>
      <c r="C60" s="3" t="s">
        <v>55</v>
      </c>
      <c r="D60" s="3"/>
      <c r="E60" s="13"/>
      <c r="F60" s="1"/>
      <c r="G60" s="131"/>
      <c r="H60" s="2" t="s">
        <v>56</v>
      </c>
      <c r="I60" s="99"/>
      <c r="J60" s="550" t="s">
        <v>264</v>
      </c>
      <c r="K60" s="551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4"/>
      <c r="AJ60" s="3"/>
      <c r="AK60" s="1"/>
      <c r="AL60" s="3"/>
    </row>
    <row r="61" spans="1:38" customFormat="1" ht="12.75" customHeight="1" x14ac:dyDescent="0.2">
      <c r="A61" s="1"/>
      <c r="B61" s="3"/>
      <c r="C61" s="3"/>
      <c r="D61" s="3"/>
      <c r="E61" s="13"/>
      <c r="F61" s="1"/>
      <c r="G61" s="131"/>
      <c r="H61" s="14"/>
      <c r="I61" s="100"/>
      <c r="J61" s="106"/>
      <c r="K61" s="67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thickBot="1" x14ac:dyDescent="0.25">
      <c r="A62" s="164"/>
      <c r="B62" s="165">
        <v>1</v>
      </c>
      <c r="C62" s="165">
        <v>2</v>
      </c>
      <c r="D62" s="165">
        <v>3</v>
      </c>
      <c r="E62" s="166">
        <v>4</v>
      </c>
      <c r="F62" s="167">
        <v>5</v>
      </c>
      <c r="G62" s="168"/>
      <c r="H62" s="167">
        <v>7</v>
      </c>
      <c r="I62" s="169">
        <v>8</v>
      </c>
      <c r="J62" s="304">
        <v>9</v>
      </c>
      <c r="K62" s="305">
        <v>10</v>
      </c>
      <c r="L62" s="165">
        <v>11</v>
      </c>
      <c r="M62" s="165" t="s">
        <v>1</v>
      </c>
      <c r="N62" s="165">
        <v>12</v>
      </c>
      <c r="O62" s="165">
        <v>13</v>
      </c>
      <c r="P62" s="165">
        <v>14</v>
      </c>
      <c r="Q62" s="165">
        <v>15</v>
      </c>
      <c r="R62" s="167" t="s">
        <v>2</v>
      </c>
      <c r="S62" s="170"/>
      <c r="T62" s="164"/>
      <c r="U62" s="165">
        <v>16</v>
      </c>
      <c r="V62" s="165">
        <v>17</v>
      </c>
      <c r="W62" s="165">
        <v>18</v>
      </c>
      <c r="X62" s="165">
        <v>19</v>
      </c>
      <c r="Y62" s="165">
        <v>20</v>
      </c>
      <c r="Z62" s="165" t="s">
        <v>3</v>
      </c>
      <c r="AA62" s="165">
        <v>21</v>
      </c>
      <c r="AB62" s="165">
        <v>22</v>
      </c>
      <c r="AC62" s="165">
        <v>23</v>
      </c>
      <c r="AD62" s="165">
        <v>24</v>
      </c>
      <c r="AE62" s="165">
        <v>25</v>
      </c>
      <c r="AF62" s="165">
        <v>26</v>
      </c>
      <c r="AG62" s="165">
        <v>27</v>
      </c>
      <c r="AH62" s="165">
        <v>28</v>
      </c>
      <c r="AI62" s="171">
        <v>29</v>
      </c>
      <c r="AJ62" s="165">
        <v>30</v>
      </c>
      <c r="AK62" s="167">
        <v>31</v>
      </c>
      <c r="AL62" s="170"/>
    </row>
    <row r="63" spans="1:38" s="4" customFormat="1" ht="12.75" customHeight="1" thickTop="1" x14ac:dyDescent="0.2">
      <c r="A63" s="1"/>
      <c r="B63" s="89" t="s">
        <v>4</v>
      </c>
      <c r="C63" s="101"/>
      <c r="D63" s="89" t="s">
        <v>5</v>
      </c>
      <c r="E63" s="89" t="s">
        <v>6</v>
      </c>
      <c r="F63" s="88" t="s">
        <v>7</v>
      </c>
      <c r="G63" s="132"/>
      <c r="H63" s="88"/>
      <c r="I63" s="103"/>
      <c r="J63" s="89"/>
      <c r="K63" s="88"/>
      <c r="L63" s="89"/>
      <c r="M63" s="89"/>
      <c r="N63" s="89"/>
      <c r="O63" s="104"/>
      <c r="P63" s="163"/>
      <c r="Q63" s="107" t="s">
        <v>272</v>
      </c>
      <c r="R63" s="160" t="s">
        <v>273</v>
      </c>
      <c r="S63" s="106"/>
      <c r="T63" s="67"/>
      <c r="U63" s="542" t="s">
        <v>265</v>
      </c>
      <c r="V63" s="543"/>
      <c r="W63" s="543"/>
      <c r="X63" s="543"/>
      <c r="Y63" s="544"/>
      <c r="Z63" s="89" t="s">
        <v>10</v>
      </c>
      <c r="AA63" s="89" t="s">
        <v>11</v>
      </c>
      <c r="AB63" s="89" t="s">
        <v>205</v>
      </c>
      <c r="AC63" s="89" t="s">
        <v>12</v>
      </c>
      <c r="AD63" s="89" t="s">
        <v>13</v>
      </c>
      <c r="AE63" s="89" t="s">
        <v>14</v>
      </c>
      <c r="AF63" s="89"/>
      <c r="AG63" s="89"/>
      <c r="AH63" s="104"/>
      <c r="AI63" s="105"/>
      <c r="AJ63" s="89" t="s">
        <v>15</v>
      </c>
      <c r="AK63" s="88" t="s">
        <v>7</v>
      </c>
      <c r="AL63" s="3"/>
    </row>
    <row r="64" spans="1:38" s="4" customFormat="1" ht="12.75" customHeight="1" x14ac:dyDescent="0.2">
      <c r="A64" s="1"/>
      <c r="B64" s="89" t="s">
        <v>8</v>
      </c>
      <c r="C64" s="89" t="s">
        <v>16</v>
      </c>
      <c r="D64" s="89" t="s">
        <v>17</v>
      </c>
      <c r="E64" s="89" t="s">
        <v>8</v>
      </c>
      <c r="F64" s="88" t="s">
        <v>18</v>
      </c>
      <c r="G64" s="132" t="s">
        <v>19</v>
      </c>
      <c r="H64" s="88" t="s">
        <v>20</v>
      </c>
      <c r="I64" s="103" t="s">
        <v>242</v>
      </c>
      <c r="J64" s="89" t="s">
        <v>21</v>
      </c>
      <c r="K64" s="88" t="s">
        <v>22</v>
      </c>
      <c r="L64" s="107" t="s">
        <v>235</v>
      </c>
      <c r="M64" s="107" t="s">
        <v>236</v>
      </c>
      <c r="N64" s="107" t="s">
        <v>237</v>
      </c>
      <c r="O64" s="104"/>
      <c r="P64" s="158" t="s">
        <v>23</v>
      </c>
      <c r="Q64" s="107" t="s">
        <v>8</v>
      </c>
      <c r="R64" s="160" t="s">
        <v>8</v>
      </c>
      <c r="S64" s="106"/>
      <c r="T64" s="67"/>
      <c r="U64" s="89" t="s">
        <v>25</v>
      </c>
      <c r="V64" s="89" t="s">
        <v>26</v>
      </c>
      <c r="W64" s="101" t="s">
        <v>27</v>
      </c>
      <c r="X64" s="89" t="s">
        <v>28</v>
      </c>
      <c r="Y64" s="89" t="s">
        <v>136</v>
      </c>
      <c r="Z64" s="89" t="s">
        <v>261</v>
      </c>
      <c r="AA64" s="89" t="s">
        <v>137</v>
      </c>
      <c r="AB64" s="89" t="s">
        <v>204</v>
      </c>
      <c r="AC64" s="89" t="s">
        <v>30</v>
      </c>
      <c r="AD64" s="89" t="s">
        <v>140</v>
      </c>
      <c r="AE64" s="89" t="s">
        <v>31</v>
      </c>
      <c r="AF64" s="89" t="s">
        <v>32</v>
      </c>
      <c r="AG64" s="89" t="s">
        <v>206</v>
      </c>
      <c r="AH64" s="104" t="s">
        <v>16</v>
      </c>
      <c r="AI64" s="102" t="s">
        <v>34</v>
      </c>
      <c r="AJ64" s="89" t="s">
        <v>35</v>
      </c>
      <c r="AK64" s="88" t="s">
        <v>18</v>
      </c>
      <c r="AL64" s="3"/>
    </row>
    <row r="65" spans="1:38" s="4" customFormat="1" ht="12.75" customHeight="1" thickBot="1" x14ac:dyDescent="0.25">
      <c r="A65" s="6"/>
      <c r="B65" s="90" t="s">
        <v>36</v>
      </c>
      <c r="C65" s="90" t="s">
        <v>37</v>
      </c>
      <c r="D65" s="90" t="s">
        <v>38</v>
      </c>
      <c r="E65" s="90" t="s">
        <v>39</v>
      </c>
      <c r="F65" s="108" t="s">
        <v>40</v>
      </c>
      <c r="G65" s="133"/>
      <c r="H65" s="108"/>
      <c r="I65" s="109" t="s">
        <v>41</v>
      </c>
      <c r="J65" s="90"/>
      <c r="K65" s="108"/>
      <c r="L65" s="110"/>
      <c r="M65" s="110"/>
      <c r="N65" s="110" t="s">
        <v>238</v>
      </c>
      <c r="O65" s="111"/>
      <c r="P65" s="159"/>
      <c r="Q65" s="161" t="s">
        <v>24</v>
      </c>
      <c r="R65" s="162" t="s">
        <v>24</v>
      </c>
      <c r="S65" s="113"/>
      <c r="T65" s="78"/>
      <c r="U65" s="90" t="s">
        <v>42</v>
      </c>
      <c r="V65" s="90" t="s">
        <v>43</v>
      </c>
      <c r="W65" s="90"/>
      <c r="X65" s="90" t="s">
        <v>44</v>
      </c>
      <c r="Y65" s="90" t="s">
        <v>30</v>
      </c>
      <c r="Z65" s="90" t="s">
        <v>30</v>
      </c>
      <c r="AA65" s="90" t="s">
        <v>138</v>
      </c>
      <c r="AB65" s="90" t="s">
        <v>15</v>
      </c>
      <c r="AC65" s="90" t="s">
        <v>139</v>
      </c>
      <c r="AD65" s="90" t="s">
        <v>141</v>
      </c>
      <c r="AE65" s="90" t="s">
        <v>47</v>
      </c>
      <c r="AF65" s="90" t="s">
        <v>48</v>
      </c>
      <c r="AG65" s="90" t="s">
        <v>15</v>
      </c>
      <c r="AH65" s="111" t="s">
        <v>30</v>
      </c>
      <c r="AI65" s="112"/>
      <c r="AJ65" s="90" t="s">
        <v>49</v>
      </c>
      <c r="AK65" s="108" t="s">
        <v>189</v>
      </c>
      <c r="AL65" s="7"/>
    </row>
    <row r="66" spans="1:38" s="301" customFormat="1" ht="12.75" customHeight="1" thickTop="1" x14ac:dyDescent="0.2">
      <c r="A66" s="331"/>
      <c r="B66" s="363">
        <f>B53</f>
        <v>0</v>
      </c>
      <c r="C66" s="363">
        <f>C53</f>
        <v>0</v>
      </c>
      <c r="D66" s="363">
        <f>D53</f>
        <v>0</v>
      </c>
      <c r="E66" s="363">
        <f>E53</f>
        <v>0</v>
      </c>
      <c r="F66" s="362">
        <f>F53</f>
        <v>0</v>
      </c>
      <c r="G66" s="134" t="str">
        <f>G7</f>
        <v>JUNE</v>
      </c>
      <c r="H66" s="334" t="s">
        <v>58</v>
      </c>
      <c r="I66" s="412"/>
      <c r="J66" s="397">
        <f t="shared" ref="J66:R66" si="6">J53</f>
        <v>0</v>
      </c>
      <c r="K66" s="362">
        <f t="shared" si="6"/>
        <v>0</v>
      </c>
      <c r="L66" s="363">
        <f t="shared" si="6"/>
        <v>0</v>
      </c>
      <c r="M66" s="363">
        <f t="shared" si="6"/>
        <v>0</v>
      </c>
      <c r="N66" s="363">
        <f t="shared" si="6"/>
        <v>0</v>
      </c>
      <c r="O66" s="361">
        <f t="shared" si="6"/>
        <v>0</v>
      </c>
      <c r="P66" s="394">
        <f t="shared" si="6"/>
        <v>0</v>
      </c>
      <c r="Q66" s="363">
        <f t="shared" si="6"/>
        <v>0</v>
      </c>
      <c r="R66" s="362">
        <f t="shared" si="6"/>
        <v>0</v>
      </c>
      <c r="S66" s="332"/>
      <c r="T66" s="331"/>
      <c r="U66" s="363">
        <f t="shared" ref="U66:AH66" si="7">U53</f>
        <v>0</v>
      </c>
      <c r="V66" s="363">
        <f t="shared" si="7"/>
        <v>0</v>
      </c>
      <c r="W66" s="363">
        <f t="shared" si="7"/>
        <v>0</v>
      </c>
      <c r="X66" s="363">
        <f t="shared" si="7"/>
        <v>0</v>
      </c>
      <c r="Y66" s="363">
        <f t="shared" si="7"/>
        <v>0</v>
      </c>
      <c r="Z66" s="363">
        <f t="shared" si="7"/>
        <v>0</v>
      </c>
      <c r="AA66" s="363">
        <f t="shared" si="7"/>
        <v>0</v>
      </c>
      <c r="AB66" s="363">
        <f t="shared" si="7"/>
        <v>0</v>
      </c>
      <c r="AC66" s="363">
        <f t="shared" si="7"/>
        <v>0</v>
      </c>
      <c r="AD66" s="363">
        <f t="shared" si="7"/>
        <v>0</v>
      </c>
      <c r="AE66" s="363">
        <f t="shared" si="7"/>
        <v>0</v>
      </c>
      <c r="AF66" s="363">
        <f t="shared" si="7"/>
        <v>0</v>
      </c>
      <c r="AG66" s="363">
        <f t="shared" si="7"/>
        <v>0</v>
      </c>
      <c r="AH66" s="361">
        <f t="shared" si="7"/>
        <v>0</v>
      </c>
      <c r="AI66" s="333"/>
      <c r="AJ66" s="363">
        <f>AJ53</f>
        <v>0</v>
      </c>
      <c r="AK66" s="362">
        <f>AK53</f>
        <v>0</v>
      </c>
      <c r="AL66" s="332"/>
    </row>
    <row r="67" spans="1:38" s="21" customFormat="1" ht="12.75" customHeight="1" x14ac:dyDescent="0.2">
      <c r="A67" s="8">
        <v>1</v>
      </c>
      <c r="B67" s="400"/>
      <c r="C67" s="400"/>
      <c r="D67" s="400"/>
      <c r="E67" s="400"/>
      <c r="F67" s="401"/>
      <c r="G67" s="471"/>
      <c r="H67" s="477"/>
      <c r="I67" s="472"/>
      <c r="J67" s="363">
        <f t="shared" ref="J67:J97" si="8">SUM(B67:F67)</f>
        <v>0</v>
      </c>
      <c r="K67" s="362">
        <f t="shared" ref="K67:K97" si="9">SUM(U67:AK67)-SUM(L67:R67)</f>
        <v>0</v>
      </c>
      <c r="L67" s="400"/>
      <c r="M67" s="400"/>
      <c r="N67" s="400"/>
      <c r="O67" s="406"/>
      <c r="P67" s="409"/>
      <c r="Q67" s="400"/>
      <c r="R67" s="401"/>
      <c r="S67" s="16" t="s">
        <v>59</v>
      </c>
      <c r="T67" s="8">
        <v>1</v>
      </c>
      <c r="U67" s="400"/>
      <c r="V67" s="400"/>
      <c r="W67" s="400"/>
      <c r="X67" s="400"/>
      <c r="Y67" s="400"/>
      <c r="Z67" s="400"/>
      <c r="AA67" s="400"/>
      <c r="AB67" s="400"/>
      <c r="AC67" s="400"/>
      <c r="AD67" s="400"/>
      <c r="AE67" s="400"/>
      <c r="AF67" s="400"/>
      <c r="AG67" s="400"/>
      <c r="AH67" s="406"/>
      <c r="AI67" s="477"/>
      <c r="AJ67" s="400"/>
      <c r="AK67" s="401"/>
      <c r="AL67" s="16" t="s">
        <v>59</v>
      </c>
    </row>
    <row r="68" spans="1:38" s="21" customFormat="1" ht="12.75" customHeight="1" x14ac:dyDescent="0.2">
      <c r="A68" s="8">
        <v>2</v>
      </c>
      <c r="B68" s="400"/>
      <c r="C68" s="400"/>
      <c r="D68" s="400"/>
      <c r="E68" s="400"/>
      <c r="F68" s="401"/>
      <c r="G68" s="471"/>
      <c r="H68" s="477"/>
      <c r="I68" s="472"/>
      <c r="J68" s="363">
        <f t="shared" si="8"/>
        <v>0</v>
      </c>
      <c r="K68" s="362">
        <f t="shared" si="9"/>
        <v>0</v>
      </c>
      <c r="L68" s="400"/>
      <c r="M68" s="400"/>
      <c r="N68" s="400"/>
      <c r="O68" s="406"/>
      <c r="P68" s="409"/>
      <c r="Q68" s="400"/>
      <c r="R68" s="401"/>
      <c r="S68" s="16" t="s">
        <v>60</v>
      </c>
      <c r="T68" s="8">
        <v>2</v>
      </c>
      <c r="U68" s="400"/>
      <c r="V68" s="400"/>
      <c r="W68" s="400"/>
      <c r="X68" s="400"/>
      <c r="Y68" s="400"/>
      <c r="Z68" s="400"/>
      <c r="AA68" s="400"/>
      <c r="AB68" s="400"/>
      <c r="AC68" s="400"/>
      <c r="AD68" s="400"/>
      <c r="AE68" s="400"/>
      <c r="AF68" s="400"/>
      <c r="AG68" s="400"/>
      <c r="AH68" s="406"/>
      <c r="AI68" s="477"/>
      <c r="AJ68" s="400"/>
      <c r="AK68" s="401"/>
      <c r="AL68" s="16" t="s">
        <v>60</v>
      </c>
    </row>
    <row r="69" spans="1:38" s="21" customFormat="1" ht="12.75" customHeight="1" x14ac:dyDescent="0.2">
      <c r="A69" s="8">
        <v>3</v>
      </c>
      <c r="B69" s="400"/>
      <c r="C69" s="400"/>
      <c r="D69" s="400"/>
      <c r="E69" s="400"/>
      <c r="F69" s="401"/>
      <c r="G69" s="471"/>
      <c r="H69" s="477"/>
      <c r="I69" s="472"/>
      <c r="J69" s="363">
        <f t="shared" si="8"/>
        <v>0</v>
      </c>
      <c r="K69" s="362">
        <f t="shared" si="9"/>
        <v>0</v>
      </c>
      <c r="L69" s="400"/>
      <c r="M69" s="400"/>
      <c r="N69" s="400"/>
      <c r="O69" s="406"/>
      <c r="P69" s="409"/>
      <c r="Q69" s="400"/>
      <c r="R69" s="401"/>
      <c r="S69" s="16" t="s">
        <v>61</v>
      </c>
      <c r="T69" s="8">
        <v>3</v>
      </c>
      <c r="U69" s="400"/>
      <c r="V69" s="400"/>
      <c r="W69" s="400"/>
      <c r="X69" s="400"/>
      <c r="Y69" s="400"/>
      <c r="Z69" s="400"/>
      <c r="AA69" s="400"/>
      <c r="AB69" s="400"/>
      <c r="AC69" s="400"/>
      <c r="AD69" s="400"/>
      <c r="AE69" s="400"/>
      <c r="AF69" s="400"/>
      <c r="AG69" s="400"/>
      <c r="AH69" s="406"/>
      <c r="AI69" s="477"/>
      <c r="AJ69" s="400"/>
      <c r="AK69" s="401"/>
      <c r="AL69" s="16" t="s">
        <v>61</v>
      </c>
    </row>
    <row r="70" spans="1:38" s="21" customFormat="1" ht="12.75" customHeight="1" x14ac:dyDescent="0.2">
      <c r="A70" s="8">
        <v>4</v>
      </c>
      <c r="B70" s="400"/>
      <c r="C70" s="400"/>
      <c r="D70" s="400"/>
      <c r="E70" s="400"/>
      <c r="F70" s="401"/>
      <c r="G70" s="471"/>
      <c r="H70" s="477"/>
      <c r="I70" s="472"/>
      <c r="J70" s="363">
        <f t="shared" si="8"/>
        <v>0</v>
      </c>
      <c r="K70" s="362">
        <f t="shared" si="9"/>
        <v>0</v>
      </c>
      <c r="L70" s="400"/>
      <c r="M70" s="400"/>
      <c r="N70" s="400"/>
      <c r="O70" s="406"/>
      <c r="P70" s="409"/>
      <c r="Q70" s="400"/>
      <c r="R70" s="401"/>
      <c r="S70" s="16" t="s">
        <v>62</v>
      </c>
      <c r="T70" s="8">
        <v>4</v>
      </c>
      <c r="U70" s="400"/>
      <c r="V70" s="400"/>
      <c r="W70" s="400"/>
      <c r="X70" s="400"/>
      <c r="Y70" s="400"/>
      <c r="Z70" s="400"/>
      <c r="AA70" s="400"/>
      <c r="AB70" s="400"/>
      <c r="AC70" s="400"/>
      <c r="AD70" s="400"/>
      <c r="AE70" s="400"/>
      <c r="AF70" s="400"/>
      <c r="AG70" s="400"/>
      <c r="AH70" s="406"/>
      <c r="AI70" s="477"/>
      <c r="AJ70" s="400"/>
      <c r="AK70" s="401"/>
      <c r="AL70" s="16" t="s">
        <v>62</v>
      </c>
    </row>
    <row r="71" spans="1:38" s="21" customFormat="1" ht="12.75" customHeight="1" x14ac:dyDescent="0.2">
      <c r="A71" s="8">
        <v>5</v>
      </c>
      <c r="B71" s="400"/>
      <c r="C71" s="400"/>
      <c r="D71" s="400"/>
      <c r="E71" s="400"/>
      <c r="F71" s="401"/>
      <c r="G71" s="471"/>
      <c r="H71" s="477"/>
      <c r="I71" s="472"/>
      <c r="J71" s="363">
        <f t="shared" si="8"/>
        <v>0</v>
      </c>
      <c r="K71" s="362">
        <f t="shared" si="9"/>
        <v>0</v>
      </c>
      <c r="L71" s="400"/>
      <c r="M71" s="400"/>
      <c r="N71" s="400"/>
      <c r="O71" s="406"/>
      <c r="P71" s="409"/>
      <c r="Q71" s="400"/>
      <c r="R71" s="401"/>
      <c r="S71" s="16" t="s">
        <v>63</v>
      </c>
      <c r="T71" s="8">
        <v>5</v>
      </c>
      <c r="U71" s="400"/>
      <c r="V71" s="400"/>
      <c r="W71" s="400"/>
      <c r="X71" s="400"/>
      <c r="Y71" s="400"/>
      <c r="Z71" s="400"/>
      <c r="AA71" s="400"/>
      <c r="AB71" s="400"/>
      <c r="AC71" s="400"/>
      <c r="AD71" s="400"/>
      <c r="AE71" s="400"/>
      <c r="AF71" s="400"/>
      <c r="AG71" s="400"/>
      <c r="AH71" s="406"/>
      <c r="AI71" s="477"/>
      <c r="AJ71" s="400"/>
      <c r="AK71" s="401"/>
      <c r="AL71" s="16" t="s">
        <v>63</v>
      </c>
    </row>
    <row r="72" spans="1:38" s="21" customFormat="1" ht="12.75" customHeight="1" x14ac:dyDescent="0.2">
      <c r="A72" s="17">
        <v>6</v>
      </c>
      <c r="B72" s="402"/>
      <c r="C72" s="402"/>
      <c r="D72" s="402"/>
      <c r="E72" s="402"/>
      <c r="F72" s="403"/>
      <c r="G72" s="473"/>
      <c r="H72" s="478"/>
      <c r="I72" s="474"/>
      <c r="J72" s="363">
        <f t="shared" si="8"/>
        <v>0</v>
      </c>
      <c r="K72" s="362">
        <f t="shared" si="9"/>
        <v>0</v>
      </c>
      <c r="L72" s="402"/>
      <c r="M72" s="402"/>
      <c r="N72" s="402"/>
      <c r="O72" s="407"/>
      <c r="P72" s="410"/>
      <c r="Q72" s="402"/>
      <c r="R72" s="403"/>
      <c r="S72" s="18" t="s">
        <v>64</v>
      </c>
      <c r="T72" s="17">
        <v>6</v>
      </c>
      <c r="U72" s="402"/>
      <c r="V72" s="402"/>
      <c r="W72" s="402"/>
      <c r="X72" s="402"/>
      <c r="Y72" s="402"/>
      <c r="Z72" s="402"/>
      <c r="AA72" s="402"/>
      <c r="AB72" s="402"/>
      <c r="AC72" s="402"/>
      <c r="AD72" s="402"/>
      <c r="AE72" s="402"/>
      <c r="AF72" s="402"/>
      <c r="AG72" s="402"/>
      <c r="AH72" s="407"/>
      <c r="AI72" s="478"/>
      <c r="AJ72" s="402"/>
      <c r="AK72" s="403"/>
      <c r="AL72" s="18" t="s">
        <v>64</v>
      </c>
    </row>
    <row r="73" spans="1:38" s="21" customFormat="1" ht="12.75" customHeight="1" x14ac:dyDescent="0.2">
      <c r="A73" s="8">
        <v>7</v>
      </c>
      <c r="B73" s="400"/>
      <c r="C73" s="400"/>
      <c r="D73" s="400"/>
      <c r="E73" s="400"/>
      <c r="F73" s="401"/>
      <c r="G73" s="471"/>
      <c r="H73" s="477"/>
      <c r="I73" s="472"/>
      <c r="J73" s="363">
        <f t="shared" si="8"/>
        <v>0</v>
      </c>
      <c r="K73" s="362">
        <f t="shared" si="9"/>
        <v>0</v>
      </c>
      <c r="L73" s="400"/>
      <c r="M73" s="400"/>
      <c r="N73" s="400"/>
      <c r="O73" s="406"/>
      <c r="P73" s="409"/>
      <c r="Q73" s="400"/>
      <c r="R73" s="401"/>
      <c r="S73" s="16" t="s">
        <v>65</v>
      </c>
      <c r="T73" s="8">
        <v>7</v>
      </c>
      <c r="U73" s="400"/>
      <c r="V73" s="400"/>
      <c r="W73" s="400"/>
      <c r="X73" s="400"/>
      <c r="Y73" s="400"/>
      <c r="Z73" s="400"/>
      <c r="AA73" s="400"/>
      <c r="AB73" s="400"/>
      <c r="AC73" s="400"/>
      <c r="AD73" s="400"/>
      <c r="AE73" s="400"/>
      <c r="AF73" s="400"/>
      <c r="AG73" s="400"/>
      <c r="AH73" s="406"/>
      <c r="AI73" s="477"/>
      <c r="AJ73" s="400"/>
      <c r="AK73" s="401"/>
      <c r="AL73" s="16" t="s">
        <v>65</v>
      </c>
    </row>
    <row r="74" spans="1:38" s="21" customFormat="1" ht="12.75" customHeight="1" x14ac:dyDescent="0.2">
      <c r="A74" s="8">
        <v>8</v>
      </c>
      <c r="B74" s="400"/>
      <c r="C74" s="400"/>
      <c r="D74" s="400"/>
      <c r="E74" s="400"/>
      <c r="F74" s="401"/>
      <c r="G74" s="471"/>
      <c r="H74" s="477"/>
      <c r="I74" s="472"/>
      <c r="J74" s="363">
        <f t="shared" si="8"/>
        <v>0</v>
      </c>
      <c r="K74" s="362">
        <f t="shared" si="9"/>
        <v>0</v>
      </c>
      <c r="L74" s="400"/>
      <c r="M74" s="400"/>
      <c r="N74" s="400"/>
      <c r="O74" s="406"/>
      <c r="P74" s="409"/>
      <c r="Q74" s="400"/>
      <c r="R74" s="401"/>
      <c r="S74" s="16" t="s">
        <v>66</v>
      </c>
      <c r="T74" s="8">
        <v>8</v>
      </c>
      <c r="U74" s="400"/>
      <c r="V74" s="400"/>
      <c r="W74" s="400"/>
      <c r="X74" s="400"/>
      <c r="Y74" s="400"/>
      <c r="Z74" s="400"/>
      <c r="AA74" s="400"/>
      <c r="AB74" s="400"/>
      <c r="AC74" s="400"/>
      <c r="AD74" s="400"/>
      <c r="AE74" s="400"/>
      <c r="AF74" s="400"/>
      <c r="AG74" s="400"/>
      <c r="AH74" s="406"/>
      <c r="AI74" s="477"/>
      <c r="AJ74" s="400"/>
      <c r="AK74" s="401"/>
      <c r="AL74" s="16" t="s">
        <v>66</v>
      </c>
    </row>
    <row r="75" spans="1:38" s="21" customFormat="1" ht="12.75" customHeight="1" x14ac:dyDescent="0.2">
      <c r="A75" s="8">
        <v>9</v>
      </c>
      <c r="B75" s="400"/>
      <c r="C75" s="400"/>
      <c r="D75" s="400"/>
      <c r="E75" s="400"/>
      <c r="F75" s="401"/>
      <c r="G75" s="471"/>
      <c r="H75" s="477"/>
      <c r="I75" s="472"/>
      <c r="J75" s="363">
        <f t="shared" si="8"/>
        <v>0</v>
      </c>
      <c r="K75" s="362">
        <f t="shared" si="9"/>
        <v>0</v>
      </c>
      <c r="L75" s="400"/>
      <c r="M75" s="400"/>
      <c r="N75" s="400"/>
      <c r="O75" s="406"/>
      <c r="P75" s="409"/>
      <c r="Q75" s="400"/>
      <c r="R75" s="401"/>
      <c r="S75" s="16" t="s">
        <v>67</v>
      </c>
      <c r="T75" s="8">
        <v>9</v>
      </c>
      <c r="U75" s="400"/>
      <c r="V75" s="400"/>
      <c r="W75" s="400"/>
      <c r="X75" s="400"/>
      <c r="Y75" s="400"/>
      <c r="Z75" s="400"/>
      <c r="AA75" s="400"/>
      <c r="AB75" s="400"/>
      <c r="AC75" s="400"/>
      <c r="AD75" s="400"/>
      <c r="AE75" s="400"/>
      <c r="AF75" s="400"/>
      <c r="AG75" s="400"/>
      <c r="AH75" s="406"/>
      <c r="AI75" s="477"/>
      <c r="AJ75" s="400"/>
      <c r="AK75" s="401"/>
      <c r="AL75" s="16" t="s">
        <v>67</v>
      </c>
    </row>
    <row r="76" spans="1:38" s="21" customFormat="1" ht="12.75" customHeight="1" x14ac:dyDescent="0.2">
      <c r="A76" s="8">
        <v>10</v>
      </c>
      <c r="B76" s="400"/>
      <c r="C76" s="400"/>
      <c r="D76" s="400"/>
      <c r="E76" s="400"/>
      <c r="F76" s="401"/>
      <c r="G76" s="471"/>
      <c r="H76" s="477"/>
      <c r="I76" s="472"/>
      <c r="J76" s="363">
        <f t="shared" si="8"/>
        <v>0</v>
      </c>
      <c r="K76" s="362">
        <f t="shared" si="9"/>
        <v>0</v>
      </c>
      <c r="L76" s="400"/>
      <c r="M76" s="400"/>
      <c r="N76" s="400"/>
      <c r="O76" s="406"/>
      <c r="P76" s="409"/>
      <c r="Q76" s="400"/>
      <c r="R76" s="401"/>
      <c r="S76" s="16" t="s">
        <v>68</v>
      </c>
      <c r="T76" s="8">
        <v>10</v>
      </c>
      <c r="U76" s="400"/>
      <c r="V76" s="400"/>
      <c r="W76" s="400"/>
      <c r="X76" s="400"/>
      <c r="Y76" s="400"/>
      <c r="Z76" s="400"/>
      <c r="AA76" s="400"/>
      <c r="AB76" s="400"/>
      <c r="AC76" s="400"/>
      <c r="AD76" s="400"/>
      <c r="AE76" s="400"/>
      <c r="AF76" s="400"/>
      <c r="AG76" s="400"/>
      <c r="AH76" s="406"/>
      <c r="AI76" s="477"/>
      <c r="AJ76" s="400"/>
      <c r="AK76" s="401"/>
      <c r="AL76" s="16" t="s">
        <v>68</v>
      </c>
    </row>
    <row r="77" spans="1:38" s="21" customFormat="1" ht="12.75" customHeight="1" x14ac:dyDescent="0.2">
      <c r="A77" s="8">
        <v>11</v>
      </c>
      <c r="B77" s="400"/>
      <c r="C77" s="400"/>
      <c r="D77" s="400"/>
      <c r="E77" s="400"/>
      <c r="F77" s="401"/>
      <c r="G77" s="471"/>
      <c r="H77" s="477"/>
      <c r="I77" s="472"/>
      <c r="J77" s="363">
        <f t="shared" si="8"/>
        <v>0</v>
      </c>
      <c r="K77" s="362">
        <f t="shared" si="9"/>
        <v>0</v>
      </c>
      <c r="L77" s="400"/>
      <c r="M77" s="400"/>
      <c r="N77" s="400"/>
      <c r="O77" s="406"/>
      <c r="P77" s="409"/>
      <c r="Q77" s="400"/>
      <c r="R77" s="401"/>
      <c r="S77" s="16" t="s">
        <v>69</v>
      </c>
      <c r="T77" s="8">
        <v>11</v>
      </c>
      <c r="U77" s="400"/>
      <c r="V77" s="400"/>
      <c r="W77" s="400"/>
      <c r="X77" s="400"/>
      <c r="Y77" s="400"/>
      <c r="Z77" s="400"/>
      <c r="AA77" s="400"/>
      <c r="AB77" s="400"/>
      <c r="AC77" s="400"/>
      <c r="AD77" s="400"/>
      <c r="AE77" s="400"/>
      <c r="AF77" s="400"/>
      <c r="AG77" s="400"/>
      <c r="AH77" s="406"/>
      <c r="AI77" s="477"/>
      <c r="AJ77" s="400"/>
      <c r="AK77" s="401"/>
      <c r="AL77" s="16" t="s">
        <v>69</v>
      </c>
    </row>
    <row r="78" spans="1:38" s="21" customFormat="1" ht="12.75" customHeight="1" x14ac:dyDescent="0.2">
      <c r="A78" s="8">
        <v>12</v>
      </c>
      <c r="B78" s="400"/>
      <c r="C78" s="400"/>
      <c r="D78" s="400"/>
      <c r="E78" s="400"/>
      <c r="F78" s="401"/>
      <c r="G78" s="471"/>
      <c r="H78" s="477"/>
      <c r="I78" s="472"/>
      <c r="J78" s="363">
        <f t="shared" si="8"/>
        <v>0</v>
      </c>
      <c r="K78" s="362">
        <f t="shared" si="9"/>
        <v>0</v>
      </c>
      <c r="L78" s="400"/>
      <c r="M78" s="400"/>
      <c r="N78" s="400"/>
      <c r="O78" s="406"/>
      <c r="P78" s="409"/>
      <c r="Q78" s="400"/>
      <c r="R78" s="401"/>
      <c r="S78" s="16" t="s">
        <v>70</v>
      </c>
      <c r="T78" s="8">
        <v>12</v>
      </c>
      <c r="U78" s="400"/>
      <c r="V78" s="400"/>
      <c r="W78" s="400"/>
      <c r="X78" s="400"/>
      <c r="Y78" s="400"/>
      <c r="Z78" s="400"/>
      <c r="AA78" s="400"/>
      <c r="AB78" s="400"/>
      <c r="AC78" s="400"/>
      <c r="AD78" s="400"/>
      <c r="AE78" s="400"/>
      <c r="AF78" s="400"/>
      <c r="AG78" s="400"/>
      <c r="AH78" s="406"/>
      <c r="AI78" s="477"/>
      <c r="AJ78" s="400"/>
      <c r="AK78" s="401"/>
      <c r="AL78" s="16" t="s">
        <v>70</v>
      </c>
    </row>
    <row r="79" spans="1:38" s="21" customFormat="1" ht="12.75" customHeight="1" x14ac:dyDescent="0.2">
      <c r="A79" s="8">
        <v>13</v>
      </c>
      <c r="B79" s="400"/>
      <c r="C79" s="400"/>
      <c r="D79" s="400"/>
      <c r="E79" s="400"/>
      <c r="F79" s="401"/>
      <c r="G79" s="471"/>
      <c r="H79" s="477"/>
      <c r="I79" s="472"/>
      <c r="J79" s="363">
        <f t="shared" si="8"/>
        <v>0</v>
      </c>
      <c r="K79" s="362">
        <f t="shared" si="9"/>
        <v>0</v>
      </c>
      <c r="L79" s="400"/>
      <c r="M79" s="400"/>
      <c r="N79" s="400"/>
      <c r="O79" s="406"/>
      <c r="P79" s="409"/>
      <c r="Q79" s="400"/>
      <c r="R79" s="401"/>
      <c r="S79" s="16" t="s">
        <v>71</v>
      </c>
      <c r="T79" s="8">
        <v>13</v>
      </c>
      <c r="U79" s="400"/>
      <c r="V79" s="400"/>
      <c r="W79" s="400"/>
      <c r="X79" s="400"/>
      <c r="Y79" s="400"/>
      <c r="Z79" s="400"/>
      <c r="AA79" s="400"/>
      <c r="AB79" s="400"/>
      <c r="AC79" s="400"/>
      <c r="AD79" s="400"/>
      <c r="AE79" s="400"/>
      <c r="AF79" s="400"/>
      <c r="AG79" s="400"/>
      <c r="AH79" s="406"/>
      <c r="AI79" s="477"/>
      <c r="AJ79" s="400"/>
      <c r="AK79" s="401"/>
      <c r="AL79" s="16" t="s">
        <v>71</v>
      </c>
    </row>
    <row r="80" spans="1:38" s="21" customFormat="1" ht="12.75" customHeight="1" x14ac:dyDescent="0.2">
      <c r="A80" s="8">
        <v>14</v>
      </c>
      <c r="B80" s="400"/>
      <c r="C80" s="400"/>
      <c r="D80" s="400"/>
      <c r="E80" s="400"/>
      <c r="F80" s="401"/>
      <c r="G80" s="471"/>
      <c r="H80" s="477"/>
      <c r="I80" s="472"/>
      <c r="J80" s="363">
        <f t="shared" si="8"/>
        <v>0</v>
      </c>
      <c r="K80" s="362">
        <f t="shared" si="9"/>
        <v>0</v>
      </c>
      <c r="L80" s="400"/>
      <c r="M80" s="400"/>
      <c r="N80" s="400"/>
      <c r="O80" s="406"/>
      <c r="P80" s="409"/>
      <c r="Q80" s="400"/>
      <c r="R80" s="401"/>
      <c r="S80" s="16" t="s">
        <v>72</v>
      </c>
      <c r="T80" s="8">
        <v>14</v>
      </c>
      <c r="U80" s="400"/>
      <c r="V80" s="400"/>
      <c r="W80" s="400"/>
      <c r="X80" s="400"/>
      <c r="Y80" s="400"/>
      <c r="Z80" s="400"/>
      <c r="AA80" s="400"/>
      <c r="AB80" s="400"/>
      <c r="AC80" s="400"/>
      <c r="AD80" s="400"/>
      <c r="AE80" s="400"/>
      <c r="AF80" s="400"/>
      <c r="AG80" s="400"/>
      <c r="AH80" s="406"/>
      <c r="AI80" s="477"/>
      <c r="AJ80" s="400"/>
      <c r="AK80" s="401"/>
      <c r="AL80" s="16" t="s">
        <v>72</v>
      </c>
    </row>
    <row r="81" spans="1:38" s="21" customFormat="1" ht="12.75" customHeight="1" x14ac:dyDescent="0.2">
      <c r="A81" s="8">
        <v>15</v>
      </c>
      <c r="B81" s="400"/>
      <c r="C81" s="400"/>
      <c r="D81" s="400"/>
      <c r="E81" s="400"/>
      <c r="F81" s="401"/>
      <c r="G81" s="471"/>
      <c r="H81" s="477"/>
      <c r="I81" s="472"/>
      <c r="J81" s="363">
        <f t="shared" si="8"/>
        <v>0</v>
      </c>
      <c r="K81" s="362">
        <f t="shared" si="9"/>
        <v>0</v>
      </c>
      <c r="L81" s="400"/>
      <c r="M81" s="400"/>
      <c r="N81" s="400"/>
      <c r="O81" s="406"/>
      <c r="P81" s="409"/>
      <c r="Q81" s="400"/>
      <c r="R81" s="401"/>
      <c r="S81" s="16" t="s">
        <v>73</v>
      </c>
      <c r="T81" s="8">
        <v>15</v>
      </c>
      <c r="U81" s="400"/>
      <c r="V81" s="400"/>
      <c r="W81" s="400"/>
      <c r="X81" s="400"/>
      <c r="Y81" s="400"/>
      <c r="Z81" s="400"/>
      <c r="AA81" s="400"/>
      <c r="AB81" s="400"/>
      <c r="AC81" s="400"/>
      <c r="AD81" s="400"/>
      <c r="AE81" s="400"/>
      <c r="AF81" s="400"/>
      <c r="AG81" s="400"/>
      <c r="AH81" s="406"/>
      <c r="AI81" s="477"/>
      <c r="AJ81" s="400"/>
      <c r="AK81" s="401"/>
      <c r="AL81" s="16" t="s">
        <v>73</v>
      </c>
    </row>
    <row r="82" spans="1:38" s="21" customFormat="1" ht="12.75" customHeight="1" x14ac:dyDescent="0.2">
      <c r="A82" s="8">
        <v>16</v>
      </c>
      <c r="B82" s="400"/>
      <c r="C82" s="400"/>
      <c r="D82" s="400"/>
      <c r="E82" s="400"/>
      <c r="F82" s="401"/>
      <c r="G82" s="471"/>
      <c r="H82" s="477"/>
      <c r="I82" s="472"/>
      <c r="J82" s="363">
        <f t="shared" si="8"/>
        <v>0</v>
      </c>
      <c r="K82" s="362">
        <f t="shared" si="9"/>
        <v>0</v>
      </c>
      <c r="L82" s="400"/>
      <c r="M82" s="400"/>
      <c r="N82" s="400"/>
      <c r="O82" s="406"/>
      <c r="P82" s="409"/>
      <c r="Q82" s="400"/>
      <c r="R82" s="401"/>
      <c r="S82" s="16" t="s">
        <v>74</v>
      </c>
      <c r="T82" s="8">
        <v>16</v>
      </c>
      <c r="U82" s="400"/>
      <c r="V82" s="400"/>
      <c r="W82" s="400"/>
      <c r="X82" s="400"/>
      <c r="Y82" s="400"/>
      <c r="Z82" s="400"/>
      <c r="AA82" s="400"/>
      <c r="AB82" s="400"/>
      <c r="AC82" s="400"/>
      <c r="AD82" s="400"/>
      <c r="AE82" s="400"/>
      <c r="AF82" s="400"/>
      <c r="AG82" s="400"/>
      <c r="AH82" s="406"/>
      <c r="AI82" s="477"/>
      <c r="AJ82" s="400"/>
      <c r="AK82" s="401"/>
      <c r="AL82" s="16" t="s">
        <v>74</v>
      </c>
    </row>
    <row r="83" spans="1:38" s="21" customFormat="1" ht="12.75" customHeight="1" x14ac:dyDescent="0.2">
      <c r="A83" s="8">
        <v>17</v>
      </c>
      <c r="B83" s="400"/>
      <c r="C83" s="400"/>
      <c r="D83" s="400"/>
      <c r="E83" s="400"/>
      <c r="F83" s="401"/>
      <c r="G83" s="471"/>
      <c r="H83" s="477"/>
      <c r="I83" s="472"/>
      <c r="J83" s="363">
        <f t="shared" si="8"/>
        <v>0</v>
      </c>
      <c r="K83" s="362">
        <f t="shared" si="9"/>
        <v>0</v>
      </c>
      <c r="L83" s="400"/>
      <c r="M83" s="400"/>
      <c r="N83" s="400"/>
      <c r="O83" s="406"/>
      <c r="P83" s="409"/>
      <c r="Q83" s="400"/>
      <c r="R83" s="401"/>
      <c r="S83" s="16" t="s">
        <v>75</v>
      </c>
      <c r="T83" s="8">
        <v>17</v>
      </c>
      <c r="U83" s="400"/>
      <c r="V83" s="400"/>
      <c r="W83" s="400"/>
      <c r="X83" s="400"/>
      <c r="Y83" s="400"/>
      <c r="Z83" s="400"/>
      <c r="AA83" s="400"/>
      <c r="AB83" s="400"/>
      <c r="AC83" s="400"/>
      <c r="AD83" s="400"/>
      <c r="AE83" s="400"/>
      <c r="AF83" s="400"/>
      <c r="AG83" s="400"/>
      <c r="AH83" s="406"/>
      <c r="AI83" s="477"/>
      <c r="AJ83" s="400"/>
      <c r="AK83" s="401"/>
      <c r="AL83" s="16" t="s">
        <v>75</v>
      </c>
    </row>
    <row r="84" spans="1:38" s="21" customFormat="1" ht="12.75" customHeight="1" x14ac:dyDescent="0.2">
      <c r="A84" s="8">
        <v>18</v>
      </c>
      <c r="B84" s="400"/>
      <c r="C84" s="400"/>
      <c r="D84" s="400"/>
      <c r="E84" s="400"/>
      <c r="F84" s="401"/>
      <c r="G84" s="471"/>
      <c r="H84" s="477"/>
      <c r="I84" s="472"/>
      <c r="J84" s="363">
        <f t="shared" si="8"/>
        <v>0</v>
      </c>
      <c r="K84" s="362">
        <f t="shared" si="9"/>
        <v>0</v>
      </c>
      <c r="L84" s="400"/>
      <c r="M84" s="400"/>
      <c r="N84" s="400"/>
      <c r="O84" s="406"/>
      <c r="P84" s="409"/>
      <c r="Q84" s="400"/>
      <c r="R84" s="401"/>
      <c r="S84" s="16" t="s">
        <v>76</v>
      </c>
      <c r="T84" s="8">
        <v>18</v>
      </c>
      <c r="U84" s="400"/>
      <c r="V84" s="400"/>
      <c r="W84" s="400"/>
      <c r="X84" s="400"/>
      <c r="Y84" s="400"/>
      <c r="Z84" s="400"/>
      <c r="AA84" s="400"/>
      <c r="AB84" s="400"/>
      <c r="AC84" s="400"/>
      <c r="AD84" s="400"/>
      <c r="AE84" s="400"/>
      <c r="AF84" s="400"/>
      <c r="AG84" s="400"/>
      <c r="AH84" s="406"/>
      <c r="AI84" s="477"/>
      <c r="AJ84" s="400"/>
      <c r="AK84" s="401"/>
      <c r="AL84" s="16" t="s">
        <v>76</v>
      </c>
    </row>
    <row r="85" spans="1:38" s="21" customFormat="1" ht="12.75" customHeight="1" x14ac:dyDescent="0.2">
      <c r="A85" s="8">
        <v>19</v>
      </c>
      <c r="B85" s="400"/>
      <c r="C85" s="400"/>
      <c r="D85" s="400"/>
      <c r="E85" s="400"/>
      <c r="F85" s="401"/>
      <c r="G85" s="471"/>
      <c r="H85" s="477"/>
      <c r="I85" s="472"/>
      <c r="J85" s="363">
        <f t="shared" si="8"/>
        <v>0</v>
      </c>
      <c r="K85" s="362">
        <f t="shared" si="9"/>
        <v>0</v>
      </c>
      <c r="L85" s="400"/>
      <c r="M85" s="400"/>
      <c r="N85" s="400"/>
      <c r="O85" s="406"/>
      <c r="P85" s="409"/>
      <c r="Q85" s="400"/>
      <c r="R85" s="401"/>
      <c r="S85" s="16" t="s">
        <v>77</v>
      </c>
      <c r="T85" s="8">
        <v>19</v>
      </c>
      <c r="U85" s="400"/>
      <c r="V85" s="400"/>
      <c r="W85" s="400"/>
      <c r="X85" s="400"/>
      <c r="Y85" s="400"/>
      <c r="Z85" s="400"/>
      <c r="AA85" s="400"/>
      <c r="AB85" s="400"/>
      <c r="AC85" s="400"/>
      <c r="AD85" s="400"/>
      <c r="AE85" s="400"/>
      <c r="AF85" s="400"/>
      <c r="AG85" s="400"/>
      <c r="AH85" s="406"/>
      <c r="AI85" s="477"/>
      <c r="AJ85" s="400"/>
      <c r="AK85" s="401"/>
      <c r="AL85" s="16" t="s">
        <v>77</v>
      </c>
    </row>
    <row r="86" spans="1:38" s="21" customFormat="1" ht="12.75" customHeight="1" x14ac:dyDescent="0.2">
      <c r="A86" s="8">
        <v>20</v>
      </c>
      <c r="B86" s="400"/>
      <c r="C86" s="400"/>
      <c r="D86" s="400"/>
      <c r="E86" s="400"/>
      <c r="F86" s="401"/>
      <c r="G86" s="471"/>
      <c r="H86" s="477"/>
      <c r="I86" s="472"/>
      <c r="J86" s="363">
        <f t="shared" si="8"/>
        <v>0</v>
      </c>
      <c r="K86" s="362">
        <f t="shared" si="9"/>
        <v>0</v>
      </c>
      <c r="L86" s="400"/>
      <c r="M86" s="400"/>
      <c r="N86" s="400"/>
      <c r="O86" s="406"/>
      <c r="P86" s="409"/>
      <c r="Q86" s="400"/>
      <c r="R86" s="401"/>
      <c r="S86" s="16" t="s">
        <v>78</v>
      </c>
      <c r="T86" s="8">
        <v>20</v>
      </c>
      <c r="U86" s="400"/>
      <c r="V86" s="400"/>
      <c r="W86" s="400"/>
      <c r="X86" s="400"/>
      <c r="Y86" s="400"/>
      <c r="Z86" s="400"/>
      <c r="AA86" s="400"/>
      <c r="AB86" s="400"/>
      <c r="AC86" s="400"/>
      <c r="AD86" s="400"/>
      <c r="AE86" s="400"/>
      <c r="AF86" s="400"/>
      <c r="AG86" s="400"/>
      <c r="AH86" s="406"/>
      <c r="AI86" s="477"/>
      <c r="AJ86" s="400"/>
      <c r="AK86" s="401"/>
      <c r="AL86" s="16" t="s">
        <v>78</v>
      </c>
    </row>
    <row r="87" spans="1:38" s="21" customFormat="1" ht="12.75" customHeight="1" x14ac:dyDescent="0.2">
      <c r="A87" s="8">
        <v>21</v>
      </c>
      <c r="B87" s="400"/>
      <c r="C87" s="400"/>
      <c r="D87" s="400"/>
      <c r="E87" s="400"/>
      <c r="F87" s="401"/>
      <c r="G87" s="471"/>
      <c r="H87" s="477"/>
      <c r="I87" s="472"/>
      <c r="J87" s="363">
        <f t="shared" si="8"/>
        <v>0</v>
      </c>
      <c r="K87" s="362">
        <f t="shared" si="9"/>
        <v>0</v>
      </c>
      <c r="L87" s="400"/>
      <c r="M87" s="400"/>
      <c r="N87" s="400"/>
      <c r="O87" s="406"/>
      <c r="P87" s="409"/>
      <c r="Q87" s="400"/>
      <c r="R87" s="401"/>
      <c r="S87" s="16" t="s">
        <v>79</v>
      </c>
      <c r="T87" s="8">
        <v>21</v>
      </c>
      <c r="U87" s="400"/>
      <c r="V87" s="400"/>
      <c r="W87" s="400"/>
      <c r="X87" s="400"/>
      <c r="Y87" s="400"/>
      <c r="Z87" s="400"/>
      <c r="AA87" s="400"/>
      <c r="AB87" s="400"/>
      <c r="AC87" s="400"/>
      <c r="AD87" s="400"/>
      <c r="AE87" s="400"/>
      <c r="AF87" s="400"/>
      <c r="AG87" s="400"/>
      <c r="AH87" s="406"/>
      <c r="AI87" s="477"/>
      <c r="AJ87" s="400"/>
      <c r="AK87" s="401"/>
      <c r="AL87" s="16" t="s">
        <v>79</v>
      </c>
    </row>
    <row r="88" spans="1:38" s="21" customFormat="1" ht="12.75" customHeight="1" x14ac:dyDescent="0.2">
      <c r="A88" s="8">
        <v>22</v>
      </c>
      <c r="B88" s="400"/>
      <c r="C88" s="400"/>
      <c r="D88" s="400"/>
      <c r="E88" s="400"/>
      <c r="F88" s="401"/>
      <c r="G88" s="471"/>
      <c r="H88" s="477"/>
      <c r="I88" s="472"/>
      <c r="J88" s="363">
        <f t="shared" si="8"/>
        <v>0</v>
      </c>
      <c r="K88" s="362">
        <f t="shared" si="9"/>
        <v>0</v>
      </c>
      <c r="L88" s="400"/>
      <c r="M88" s="400"/>
      <c r="N88" s="400"/>
      <c r="O88" s="406"/>
      <c r="P88" s="409"/>
      <c r="Q88" s="400"/>
      <c r="R88" s="401"/>
      <c r="S88" s="16" t="s">
        <v>80</v>
      </c>
      <c r="T88" s="8">
        <v>22</v>
      </c>
      <c r="U88" s="400"/>
      <c r="V88" s="400"/>
      <c r="W88" s="400"/>
      <c r="X88" s="400"/>
      <c r="Y88" s="400"/>
      <c r="Z88" s="400"/>
      <c r="AA88" s="400"/>
      <c r="AB88" s="400"/>
      <c r="AC88" s="400"/>
      <c r="AD88" s="400"/>
      <c r="AE88" s="400"/>
      <c r="AF88" s="400"/>
      <c r="AG88" s="400"/>
      <c r="AH88" s="406"/>
      <c r="AI88" s="477"/>
      <c r="AJ88" s="400"/>
      <c r="AK88" s="401"/>
      <c r="AL88" s="16" t="s">
        <v>80</v>
      </c>
    </row>
    <row r="89" spans="1:38" s="21" customFormat="1" ht="12.75" customHeight="1" x14ac:dyDescent="0.2">
      <c r="A89" s="8">
        <v>23</v>
      </c>
      <c r="B89" s="400"/>
      <c r="C89" s="400"/>
      <c r="D89" s="400"/>
      <c r="E89" s="400"/>
      <c r="F89" s="401"/>
      <c r="G89" s="471"/>
      <c r="H89" s="477"/>
      <c r="I89" s="472"/>
      <c r="J89" s="363">
        <f t="shared" si="8"/>
        <v>0</v>
      </c>
      <c r="K89" s="362">
        <f t="shared" si="9"/>
        <v>0</v>
      </c>
      <c r="L89" s="400"/>
      <c r="M89" s="400"/>
      <c r="N89" s="400"/>
      <c r="O89" s="406"/>
      <c r="P89" s="409"/>
      <c r="Q89" s="400"/>
      <c r="R89" s="401"/>
      <c r="S89" s="16" t="s">
        <v>81</v>
      </c>
      <c r="T89" s="8">
        <v>23</v>
      </c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6"/>
      <c r="AI89" s="477"/>
      <c r="AJ89" s="400"/>
      <c r="AK89" s="401"/>
      <c r="AL89" s="16" t="s">
        <v>81</v>
      </c>
    </row>
    <row r="90" spans="1:38" s="21" customFormat="1" ht="12.75" customHeight="1" x14ac:dyDescent="0.2">
      <c r="A90" s="8">
        <v>24</v>
      </c>
      <c r="B90" s="400"/>
      <c r="C90" s="400"/>
      <c r="D90" s="400"/>
      <c r="E90" s="400"/>
      <c r="F90" s="401"/>
      <c r="G90" s="471"/>
      <c r="H90" s="477"/>
      <c r="I90" s="472"/>
      <c r="J90" s="363">
        <f t="shared" si="8"/>
        <v>0</v>
      </c>
      <c r="K90" s="362">
        <f t="shared" si="9"/>
        <v>0</v>
      </c>
      <c r="L90" s="400"/>
      <c r="M90" s="400"/>
      <c r="N90" s="400"/>
      <c r="O90" s="406"/>
      <c r="P90" s="409"/>
      <c r="Q90" s="400"/>
      <c r="R90" s="401"/>
      <c r="S90" s="16" t="s">
        <v>82</v>
      </c>
      <c r="T90" s="8">
        <v>24</v>
      </c>
      <c r="U90" s="400"/>
      <c r="V90" s="400"/>
      <c r="W90" s="400"/>
      <c r="X90" s="400"/>
      <c r="Y90" s="400"/>
      <c r="Z90" s="400"/>
      <c r="AA90" s="400"/>
      <c r="AB90" s="400"/>
      <c r="AC90" s="400"/>
      <c r="AD90" s="400"/>
      <c r="AE90" s="400"/>
      <c r="AF90" s="400"/>
      <c r="AG90" s="400"/>
      <c r="AH90" s="406"/>
      <c r="AI90" s="477"/>
      <c r="AJ90" s="400"/>
      <c r="AK90" s="401"/>
      <c r="AL90" s="16" t="s">
        <v>82</v>
      </c>
    </row>
    <row r="91" spans="1:38" s="21" customFormat="1" ht="12.75" customHeight="1" x14ac:dyDescent="0.2">
      <c r="A91" s="8">
        <v>25</v>
      </c>
      <c r="B91" s="400"/>
      <c r="C91" s="400"/>
      <c r="D91" s="400"/>
      <c r="E91" s="400"/>
      <c r="F91" s="401"/>
      <c r="G91" s="471"/>
      <c r="H91" s="477"/>
      <c r="I91" s="472"/>
      <c r="J91" s="363">
        <f t="shared" si="8"/>
        <v>0</v>
      </c>
      <c r="K91" s="362">
        <f t="shared" si="9"/>
        <v>0</v>
      </c>
      <c r="L91" s="400"/>
      <c r="M91" s="400"/>
      <c r="N91" s="400"/>
      <c r="O91" s="406"/>
      <c r="P91" s="409"/>
      <c r="Q91" s="400"/>
      <c r="R91" s="401"/>
      <c r="S91" s="16" t="s">
        <v>83</v>
      </c>
      <c r="T91" s="8">
        <v>25</v>
      </c>
      <c r="U91" s="400"/>
      <c r="V91" s="400"/>
      <c r="W91" s="400"/>
      <c r="X91" s="400"/>
      <c r="Y91" s="400"/>
      <c r="Z91" s="400"/>
      <c r="AA91" s="400"/>
      <c r="AB91" s="400"/>
      <c r="AC91" s="400"/>
      <c r="AD91" s="400"/>
      <c r="AE91" s="400"/>
      <c r="AF91" s="400"/>
      <c r="AG91" s="400"/>
      <c r="AH91" s="406"/>
      <c r="AI91" s="477"/>
      <c r="AJ91" s="400"/>
      <c r="AK91" s="401"/>
      <c r="AL91" s="16" t="s">
        <v>83</v>
      </c>
    </row>
    <row r="92" spans="1:38" s="21" customFormat="1" ht="12.75" customHeight="1" x14ac:dyDescent="0.2">
      <c r="A92" s="8">
        <v>26</v>
      </c>
      <c r="B92" s="400"/>
      <c r="C92" s="400"/>
      <c r="D92" s="400"/>
      <c r="E92" s="400"/>
      <c r="F92" s="401"/>
      <c r="G92" s="471"/>
      <c r="H92" s="477"/>
      <c r="I92" s="472"/>
      <c r="J92" s="363">
        <f t="shared" si="8"/>
        <v>0</v>
      </c>
      <c r="K92" s="362">
        <f t="shared" si="9"/>
        <v>0</v>
      </c>
      <c r="L92" s="400"/>
      <c r="M92" s="400"/>
      <c r="N92" s="400"/>
      <c r="O92" s="406"/>
      <c r="P92" s="409"/>
      <c r="Q92" s="400"/>
      <c r="R92" s="401"/>
      <c r="S92" s="16" t="s">
        <v>84</v>
      </c>
      <c r="T92" s="8">
        <v>26</v>
      </c>
      <c r="U92" s="400"/>
      <c r="V92" s="400"/>
      <c r="W92" s="400"/>
      <c r="X92" s="400"/>
      <c r="Y92" s="400"/>
      <c r="Z92" s="400"/>
      <c r="AA92" s="400"/>
      <c r="AB92" s="400"/>
      <c r="AC92" s="400"/>
      <c r="AD92" s="400"/>
      <c r="AE92" s="400"/>
      <c r="AF92" s="400"/>
      <c r="AG92" s="400"/>
      <c r="AH92" s="406"/>
      <c r="AI92" s="477"/>
      <c r="AJ92" s="400"/>
      <c r="AK92" s="401"/>
      <c r="AL92" s="16" t="s">
        <v>84</v>
      </c>
    </row>
    <row r="93" spans="1:38" s="21" customFormat="1" ht="12.75" customHeight="1" x14ac:dyDescent="0.2">
      <c r="A93" s="8">
        <v>27</v>
      </c>
      <c r="B93" s="400"/>
      <c r="C93" s="400"/>
      <c r="D93" s="400"/>
      <c r="E93" s="400"/>
      <c r="F93" s="401"/>
      <c r="G93" s="471"/>
      <c r="H93" s="477"/>
      <c r="I93" s="472"/>
      <c r="J93" s="363">
        <f t="shared" si="8"/>
        <v>0</v>
      </c>
      <c r="K93" s="362">
        <f t="shared" si="9"/>
        <v>0</v>
      </c>
      <c r="L93" s="400"/>
      <c r="M93" s="400"/>
      <c r="N93" s="400"/>
      <c r="O93" s="406"/>
      <c r="P93" s="409"/>
      <c r="Q93" s="400"/>
      <c r="R93" s="401"/>
      <c r="S93" s="16" t="s">
        <v>85</v>
      </c>
      <c r="T93" s="8">
        <v>27</v>
      </c>
      <c r="U93" s="400"/>
      <c r="V93" s="400"/>
      <c r="W93" s="400"/>
      <c r="X93" s="400"/>
      <c r="Y93" s="400"/>
      <c r="Z93" s="400"/>
      <c r="AA93" s="400"/>
      <c r="AB93" s="400"/>
      <c r="AC93" s="400"/>
      <c r="AD93" s="400"/>
      <c r="AE93" s="400"/>
      <c r="AF93" s="400"/>
      <c r="AG93" s="400"/>
      <c r="AH93" s="406"/>
      <c r="AI93" s="477"/>
      <c r="AJ93" s="400"/>
      <c r="AK93" s="401"/>
      <c r="AL93" s="16" t="s">
        <v>85</v>
      </c>
    </row>
    <row r="94" spans="1:38" s="21" customFormat="1" ht="12.75" customHeight="1" x14ac:dyDescent="0.2">
      <c r="A94" s="8">
        <v>28</v>
      </c>
      <c r="B94" s="400"/>
      <c r="C94" s="400"/>
      <c r="D94" s="400"/>
      <c r="E94" s="400"/>
      <c r="F94" s="401"/>
      <c r="G94" s="471"/>
      <c r="H94" s="477"/>
      <c r="I94" s="472"/>
      <c r="J94" s="363">
        <f t="shared" si="8"/>
        <v>0</v>
      </c>
      <c r="K94" s="362">
        <f t="shared" si="9"/>
        <v>0</v>
      </c>
      <c r="L94" s="400"/>
      <c r="M94" s="400"/>
      <c r="N94" s="400"/>
      <c r="O94" s="406"/>
      <c r="P94" s="409"/>
      <c r="Q94" s="400"/>
      <c r="R94" s="401"/>
      <c r="S94" s="16" t="s">
        <v>86</v>
      </c>
      <c r="T94" s="8">
        <v>28</v>
      </c>
      <c r="U94" s="400"/>
      <c r="V94" s="400"/>
      <c r="W94" s="400"/>
      <c r="X94" s="400"/>
      <c r="Y94" s="400"/>
      <c r="Z94" s="400"/>
      <c r="AA94" s="400"/>
      <c r="AB94" s="400"/>
      <c r="AC94" s="400"/>
      <c r="AD94" s="400"/>
      <c r="AE94" s="400"/>
      <c r="AF94" s="400"/>
      <c r="AG94" s="400"/>
      <c r="AH94" s="406"/>
      <c r="AI94" s="477"/>
      <c r="AJ94" s="400"/>
      <c r="AK94" s="401"/>
      <c r="AL94" s="16" t="s">
        <v>86</v>
      </c>
    </row>
    <row r="95" spans="1:38" s="21" customFormat="1" ht="12.75" customHeight="1" x14ac:dyDescent="0.2">
      <c r="A95" s="8">
        <v>29</v>
      </c>
      <c r="B95" s="400"/>
      <c r="C95" s="400"/>
      <c r="D95" s="400"/>
      <c r="E95" s="400"/>
      <c r="F95" s="401"/>
      <c r="G95" s="471"/>
      <c r="H95" s="477"/>
      <c r="I95" s="472"/>
      <c r="J95" s="363">
        <f t="shared" si="8"/>
        <v>0</v>
      </c>
      <c r="K95" s="362">
        <f t="shared" si="9"/>
        <v>0</v>
      </c>
      <c r="L95" s="400"/>
      <c r="M95" s="400"/>
      <c r="N95" s="400"/>
      <c r="O95" s="406"/>
      <c r="P95" s="409"/>
      <c r="Q95" s="400"/>
      <c r="R95" s="401"/>
      <c r="S95" s="16" t="s">
        <v>87</v>
      </c>
      <c r="T95" s="8">
        <v>29</v>
      </c>
      <c r="U95" s="400"/>
      <c r="V95" s="400"/>
      <c r="W95" s="400"/>
      <c r="X95" s="410"/>
      <c r="Y95" s="400"/>
      <c r="Z95" s="400"/>
      <c r="AA95" s="400"/>
      <c r="AB95" s="400"/>
      <c r="AC95" s="400"/>
      <c r="AD95" s="400"/>
      <c r="AE95" s="400"/>
      <c r="AF95" s="400"/>
      <c r="AG95" s="400"/>
      <c r="AH95" s="406"/>
      <c r="AI95" s="477"/>
      <c r="AJ95" s="400"/>
      <c r="AK95" s="401"/>
      <c r="AL95" s="16" t="s">
        <v>87</v>
      </c>
    </row>
    <row r="96" spans="1:38" s="21" customFormat="1" ht="12.75" customHeight="1" x14ac:dyDescent="0.2">
      <c r="A96" s="8">
        <v>30</v>
      </c>
      <c r="B96" s="400"/>
      <c r="C96" s="400"/>
      <c r="D96" s="400"/>
      <c r="E96" s="400"/>
      <c r="F96" s="401"/>
      <c r="G96" s="471"/>
      <c r="H96" s="477"/>
      <c r="I96" s="472"/>
      <c r="J96" s="363">
        <f t="shared" si="8"/>
        <v>0</v>
      </c>
      <c r="K96" s="362">
        <f t="shared" si="9"/>
        <v>0</v>
      </c>
      <c r="L96" s="400"/>
      <c r="M96" s="400"/>
      <c r="N96" s="400"/>
      <c r="O96" s="406"/>
      <c r="P96" s="409"/>
      <c r="Q96" s="400"/>
      <c r="R96" s="401"/>
      <c r="S96" s="16" t="s">
        <v>88</v>
      </c>
      <c r="T96" s="8">
        <v>30</v>
      </c>
      <c r="U96" s="400"/>
      <c r="V96" s="400"/>
      <c r="W96" s="400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6"/>
      <c r="AI96" s="477"/>
      <c r="AJ96" s="400"/>
      <c r="AK96" s="401"/>
      <c r="AL96" s="16" t="s">
        <v>88</v>
      </c>
    </row>
    <row r="97" spans="1:38" s="21" customFormat="1" ht="12.75" customHeight="1" x14ac:dyDescent="0.2">
      <c r="A97" s="19">
        <v>31</v>
      </c>
      <c r="B97" s="404"/>
      <c r="C97" s="404"/>
      <c r="D97" s="404"/>
      <c r="E97" s="404"/>
      <c r="F97" s="405"/>
      <c r="G97" s="475"/>
      <c r="H97" s="479"/>
      <c r="I97" s="476"/>
      <c r="J97" s="395">
        <f t="shared" si="8"/>
        <v>0</v>
      </c>
      <c r="K97" s="396">
        <f t="shared" si="9"/>
        <v>0</v>
      </c>
      <c r="L97" s="404"/>
      <c r="M97" s="404"/>
      <c r="N97" s="404"/>
      <c r="O97" s="408"/>
      <c r="P97" s="411"/>
      <c r="Q97" s="404"/>
      <c r="R97" s="405"/>
      <c r="S97" s="20" t="s">
        <v>89</v>
      </c>
      <c r="T97" s="19">
        <v>31</v>
      </c>
      <c r="U97" s="404"/>
      <c r="V97" s="404"/>
      <c r="W97" s="404"/>
      <c r="X97" s="404"/>
      <c r="Y97" s="404"/>
      <c r="Z97" s="404"/>
      <c r="AA97" s="404"/>
      <c r="AB97" s="404"/>
      <c r="AC97" s="404"/>
      <c r="AD97" s="404"/>
      <c r="AE97" s="404"/>
      <c r="AF97" s="404"/>
      <c r="AG97" s="404"/>
      <c r="AH97" s="408"/>
      <c r="AI97" s="479"/>
      <c r="AJ97" s="404"/>
      <c r="AK97" s="405"/>
      <c r="AL97" s="20" t="s">
        <v>89</v>
      </c>
    </row>
    <row r="98" spans="1:38" s="301" customFormat="1" ht="12.75" customHeight="1" thickBot="1" x14ac:dyDescent="0.25">
      <c r="A98" s="417"/>
      <c r="B98" s="418">
        <f>SUM(B66:B97)</f>
        <v>0</v>
      </c>
      <c r="C98" s="418">
        <f>SUM(C66:C97)</f>
        <v>0</v>
      </c>
      <c r="D98" s="418">
        <f>SUM(D66:D97)</f>
        <v>0</v>
      </c>
      <c r="E98" s="419">
        <f>SUM(E66:E97)</f>
        <v>0</v>
      </c>
      <c r="F98" s="420">
        <f>SUM(F66:F97)</f>
        <v>0</v>
      </c>
      <c r="G98" s="421"/>
      <c r="H98" s="422" t="s">
        <v>90</v>
      </c>
      <c r="I98" s="423">
        <f>COUNTA(I67:I97)</f>
        <v>0</v>
      </c>
      <c r="J98" s="418">
        <f t="shared" ref="J98:R98" si="10">SUM(J66:J97)</f>
        <v>0</v>
      </c>
      <c r="K98" s="418">
        <f t="shared" si="10"/>
        <v>0</v>
      </c>
      <c r="L98" s="418">
        <f t="shared" si="10"/>
        <v>0</v>
      </c>
      <c r="M98" s="418">
        <f t="shared" si="10"/>
        <v>0</v>
      </c>
      <c r="N98" s="418">
        <f t="shared" si="10"/>
        <v>0</v>
      </c>
      <c r="O98" s="424">
        <f t="shared" si="10"/>
        <v>0</v>
      </c>
      <c r="P98" s="419">
        <f t="shared" si="10"/>
        <v>0</v>
      </c>
      <c r="Q98" s="418">
        <f t="shared" si="10"/>
        <v>0</v>
      </c>
      <c r="R98" s="425">
        <f t="shared" si="10"/>
        <v>0</v>
      </c>
      <c r="S98" s="426"/>
      <c r="T98" s="417"/>
      <c r="U98" s="418">
        <f t="shared" ref="U98:AH98" si="11">SUM(U66:U97)</f>
        <v>0</v>
      </c>
      <c r="V98" s="418">
        <f t="shared" si="11"/>
        <v>0</v>
      </c>
      <c r="W98" s="418">
        <f t="shared" si="11"/>
        <v>0</v>
      </c>
      <c r="X98" s="418">
        <f t="shared" si="11"/>
        <v>0</v>
      </c>
      <c r="Y98" s="418">
        <f t="shared" si="11"/>
        <v>0</v>
      </c>
      <c r="Z98" s="418">
        <f t="shared" si="11"/>
        <v>0</v>
      </c>
      <c r="AA98" s="418">
        <f t="shared" si="11"/>
        <v>0</v>
      </c>
      <c r="AB98" s="418">
        <f t="shared" si="11"/>
        <v>0</v>
      </c>
      <c r="AC98" s="418">
        <f t="shared" si="11"/>
        <v>0</v>
      </c>
      <c r="AD98" s="418">
        <f t="shared" si="11"/>
        <v>0</v>
      </c>
      <c r="AE98" s="418">
        <f t="shared" si="11"/>
        <v>0</v>
      </c>
      <c r="AF98" s="418">
        <f t="shared" si="11"/>
        <v>0</v>
      </c>
      <c r="AG98" s="418">
        <f t="shared" si="11"/>
        <v>0</v>
      </c>
      <c r="AH98" s="420">
        <f t="shared" si="11"/>
        <v>0</v>
      </c>
      <c r="AI98" s="427"/>
      <c r="AJ98" s="418">
        <f>SUM(AJ66:AJ97)</f>
        <v>0</v>
      </c>
      <c r="AK98" s="425">
        <f>SUM(AK66:AK97)</f>
        <v>0</v>
      </c>
      <c r="AL98" s="426"/>
    </row>
    <row r="99" spans="1:38" ht="12.75" customHeight="1" thickTop="1" x14ac:dyDescent="0.2">
      <c r="A99" s="28"/>
      <c r="B99" s="34"/>
      <c r="C99" s="34"/>
      <c r="D99" s="34"/>
      <c r="E99" s="34"/>
      <c r="F99" s="34"/>
      <c r="G99" s="135"/>
      <c r="H99" s="34"/>
      <c r="I99" s="35"/>
      <c r="J99" s="306"/>
      <c r="K99" s="306"/>
      <c r="L99" s="34"/>
      <c r="M99" s="34"/>
      <c r="N99" s="34"/>
      <c r="O99" s="34"/>
      <c r="P99" s="34"/>
      <c r="Q99" s="34"/>
      <c r="R99" s="34"/>
      <c r="S99" s="28"/>
      <c r="T99" s="28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28"/>
    </row>
    <row r="100" spans="1:38" ht="12.75" customHeight="1" x14ac:dyDescent="0.2">
      <c r="A100" s="21"/>
      <c r="B100" s="36"/>
      <c r="C100" s="36"/>
      <c r="D100" s="36"/>
      <c r="E100" s="36"/>
      <c r="F100" s="36"/>
      <c r="G100" s="552" t="str">
        <f>MAY!G10</f>
        <v>UNITED STEELWORKERS - LOCAL UNION</v>
      </c>
      <c r="H100" s="552"/>
      <c r="I100" s="552"/>
      <c r="J100" s="307"/>
      <c r="K100" s="136"/>
      <c r="L100" s="36"/>
      <c r="M100" s="36"/>
      <c r="N100" s="36"/>
      <c r="O100" s="36"/>
      <c r="P100" s="36"/>
      <c r="Q100" s="36"/>
      <c r="R100" s="36"/>
      <c r="S100" s="21"/>
      <c r="T100" s="21"/>
      <c r="U100" s="21"/>
      <c r="V100" s="21"/>
      <c r="W100" s="21"/>
      <c r="X100" s="21"/>
      <c r="Y100" s="21"/>
      <c r="Z100" s="21"/>
      <c r="AA100" s="37" t="str">
        <f>$AA$10</f>
        <v>FINANCIAL SECRETARY'S CASH BOOK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</row>
    <row r="101" spans="1:38" s="152" customFormat="1" ht="12.75" customHeight="1" x14ac:dyDescent="0.2">
      <c r="A101" s="141"/>
      <c r="B101" s="139" t="str">
        <f>B56</f>
        <v>Month</v>
      </c>
      <c r="C101" s="73" t="str">
        <f>C56</f>
        <v>JUNE</v>
      </c>
      <c r="D101" s="139" t="str">
        <f>D56</f>
        <v>Year</v>
      </c>
      <c r="E101" s="30">
        <f>E56</f>
        <v>0</v>
      </c>
      <c r="F101" s="141"/>
      <c r="G101" s="149"/>
      <c r="H101" s="141"/>
      <c r="I101" s="150"/>
      <c r="J101" s="302"/>
      <c r="K101" s="302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39"/>
      <c r="AJ101" s="151" t="str">
        <f>C101</f>
        <v>JUNE</v>
      </c>
      <c r="AK101" s="30">
        <f>E101</f>
        <v>0</v>
      </c>
      <c r="AL101" s="141"/>
    </row>
    <row r="102" spans="1:38" s="152" customFormat="1" ht="12.75" customHeight="1" x14ac:dyDescent="0.2">
      <c r="A102" s="141"/>
      <c r="B102" s="139" t="str">
        <f>B57</f>
        <v>Page No.</v>
      </c>
      <c r="C102" s="148">
        <f>C57+1</f>
        <v>3</v>
      </c>
      <c r="D102" s="141"/>
      <c r="E102" s="141"/>
      <c r="F102" s="141"/>
      <c r="G102" s="149"/>
      <c r="H102" s="141"/>
      <c r="I102" s="150" t="s">
        <v>53</v>
      </c>
      <c r="J102" s="302"/>
      <c r="K102" s="302"/>
      <c r="L102" s="150"/>
      <c r="M102" s="141"/>
      <c r="N102" s="141"/>
      <c r="O102" s="141"/>
      <c r="P102" s="139"/>
      <c r="Q102" s="141"/>
      <c r="R102" s="139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53" t="s">
        <v>54</v>
      </c>
      <c r="AC102" s="141"/>
      <c r="AD102" s="141"/>
      <c r="AE102" s="141"/>
      <c r="AF102" s="141"/>
      <c r="AG102" s="141"/>
      <c r="AH102" s="141"/>
      <c r="AI102" s="139" t="str">
        <f>B102</f>
        <v>Page No.</v>
      </c>
      <c r="AJ102" s="148">
        <f>C102</f>
        <v>3</v>
      </c>
      <c r="AK102" s="154"/>
      <c r="AL102" s="155"/>
    </row>
    <row r="103" spans="1:38" ht="12.75" customHeight="1" x14ac:dyDescent="0.2">
      <c r="A103" s="3"/>
      <c r="B103" s="3"/>
      <c r="C103" s="3"/>
      <c r="D103" s="3"/>
      <c r="E103" s="3"/>
      <c r="F103" s="3"/>
      <c r="G103" s="129"/>
      <c r="H103" s="3"/>
      <c r="I103" s="5"/>
      <c r="J103" s="106"/>
      <c r="K103" s="106"/>
      <c r="L103" s="21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1"/>
      <c r="AF103" s="3"/>
      <c r="AG103" s="3"/>
      <c r="AH103" s="3"/>
      <c r="AI103" s="3"/>
      <c r="AJ103" s="3"/>
      <c r="AK103" s="3"/>
      <c r="AL103" s="3"/>
    </row>
    <row r="104" spans="1:38" ht="12.75" customHeight="1" x14ac:dyDescent="0.2">
      <c r="A104" s="26"/>
      <c r="B104" s="26"/>
      <c r="C104" s="26"/>
      <c r="D104" s="26"/>
      <c r="E104" s="26"/>
      <c r="F104" s="26"/>
      <c r="G104" s="130"/>
      <c r="H104" s="26"/>
      <c r="I104" s="27"/>
      <c r="J104" s="303"/>
      <c r="K104" s="303"/>
      <c r="L104" s="27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7"/>
      <c r="AF104" s="26"/>
      <c r="AG104" s="26"/>
      <c r="AH104" s="26"/>
      <c r="AI104" s="26"/>
      <c r="AJ104" s="26"/>
      <c r="AK104" s="26"/>
      <c r="AL104" s="26"/>
    </row>
    <row r="105" spans="1:38" customFormat="1" ht="12.75" customHeight="1" x14ac:dyDescent="0.2">
      <c r="A105" s="1"/>
      <c r="B105" s="3"/>
      <c r="C105" s="3" t="s">
        <v>55</v>
      </c>
      <c r="D105" s="3"/>
      <c r="E105" s="13"/>
      <c r="F105" s="1"/>
      <c r="G105" s="131"/>
      <c r="H105" s="2" t="s">
        <v>56</v>
      </c>
      <c r="I105" s="99"/>
      <c r="J105" s="550" t="s">
        <v>264</v>
      </c>
      <c r="K105" s="551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4"/>
      <c r="AJ105" s="3"/>
      <c r="AK105" s="1"/>
      <c r="AL105" s="3"/>
    </row>
    <row r="106" spans="1:38" customFormat="1" ht="12.75" customHeight="1" x14ac:dyDescent="0.2">
      <c r="A106" s="1"/>
      <c r="B106" s="3"/>
      <c r="C106" s="3"/>
      <c r="D106" s="3"/>
      <c r="E106" s="13"/>
      <c r="F106" s="1"/>
      <c r="G106" s="131"/>
      <c r="H106" s="14"/>
      <c r="I106" s="100"/>
      <c r="J106" s="106"/>
      <c r="K106" s="67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4"/>
      <c r="AJ106" s="3"/>
      <c r="AK106" s="1"/>
      <c r="AL106" s="3"/>
    </row>
    <row r="107" spans="1:38" customFormat="1" ht="12.75" customHeight="1" thickBot="1" x14ac:dyDescent="0.25">
      <c r="A107" s="164"/>
      <c r="B107" s="165">
        <v>1</v>
      </c>
      <c r="C107" s="165">
        <v>2</v>
      </c>
      <c r="D107" s="165">
        <v>3</v>
      </c>
      <c r="E107" s="166">
        <v>4</v>
      </c>
      <c r="F107" s="167">
        <v>5</v>
      </c>
      <c r="G107" s="168"/>
      <c r="H107" s="167">
        <v>7</v>
      </c>
      <c r="I107" s="169">
        <v>8</v>
      </c>
      <c r="J107" s="304">
        <v>9</v>
      </c>
      <c r="K107" s="305">
        <v>10</v>
      </c>
      <c r="L107" s="165">
        <v>11</v>
      </c>
      <c r="M107" s="165" t="s">
        <v>1</v>
      </c>
      <c r="N107" s="165">
        <v>12</v>
      </c>
      <c r="O107" s="165">
        <v>13</v>
      </c>
      <c r="P107" s="165">
        <v>14</v>
      </c>
      <c r="Q107" s="165">
        <v>15</v>
      </c>
      <c r="R107" s="167" t="s">
        <v>2</v>
      </c>
      <c r="S107" s="170"/>
      <c r="T107" s="164"/>
      <c r="U107" s="165">
        <v>16</v>
      </c>
      <c r="V107" s="165">
        <v>17</v>
      </c>
      <c r="W107" s="165">
        <v>18</v>
      </c>
      <c r="X107" s="165">
        <v>19</v>
      </c>
      <c r="Y107" s="165">
        <v>20</v>
      </c>
      <c r="Z107" s="165" t="s">
        <v>3</v>
      </c>
      <c r="AA107" s="165">
        <v>21</v>
      </c>
      <c r="AB107" s="165">
        <v>22</v>
      </c>
      <c r="AC107" s="165">
        <v>23</v>
      </c>
      <c r="AD107" s="165">
        <v>24</v>
      </c>
      <c r="AE107" s="165">
        <v>25</v>
      </c>
      <c r="AF107" s="165">
        <v>26</v>
      </c>
      <c r="AG107" s="165">
        <v>27</v>
      </c>
      <c r="AH107" s="165">
        <v>28</v>
      </c>
      <c r="AI107" s="171">
        <v>29</v>
      </c>
      <c r="AJ107" s="165">
        <v>30</v>
      </c>
      <c r="AK107" s="167">
        <v>31</v>
      </c>
      <c r="AL107" s="170"/>
    </row>
    <row r="108" spans="1:38" s="4" customFormat="1" ht="12.75" customHeight="1" thickTop="1" x14ac:dyDescent="0.2">
      <c r="A108" s="1"/>
      <c r="B108" s="89" t="s">
        <v>4</v>
      </c>
      <c r="C108" s="101"/>
      <c r="D108" s="89" t="s">
        <v>5</v>
      </c>
      <c r="E108" s="89" t="s">
        <v>6</v>
      </c>
      <c r="F108" s="88" t="s">
        <v>7</v>
      </c>
      <c r="G108" s="132"/>
      <c r="H108" s="88"/>
      <c r="I108" s="103"/>
      <c r="J108" s="89"/>
      <c r="K108" s="88"/>
      <c r="L108" s="89"/>
      <c r="M108" s="89"/>
      <c r="N108" s="89"/>
      <c r="O108" s="104"/>
      <c r="P108" s="163"/>
      <c r="Q108" s="107" t="s">
        <v>272</v>
      </c>
      <c r="R108" s="160" t="s">
        <v>273</v>
      </c>
      <c r="S108" s="106"/>
      <c r="T108" s="67"/>
      <c r="U108" s="542" t="s">
        <v>265</v>
      </c>
      <c r="V108" s="543"/>
      <c r="W108" s="543"/>
      <c r="X108" s="543"/>
      <c r="Y108" s="544"/>
      <c r="Z108" s="89" t="s">
        <v>10</v>
      </c>
      <c r="AA108" s="89" t="s">
        <v>11</v>
      </c>
      <c r="AB108" s="89" t="s">
        <v>205</v>
      </c>
      <c r="AC108" s="89" t="s">
        <v>12</v>
      </c>
      <c r="AD108" s="89" t="s">
        <v>13</v>
      </c>
      <c r="AE108" s="89" t="s">
        <v>14</v>
      </c>
      <c r="AF108" s="89"/>
      <c r="AG108" s="89"/>
      <c r="AH108" s="104"/>
      <c r="AI108" s="105"/>
      <c r="AJ108" s="89" t="s">
        <v>15</v>
      </c>
      <c r="AK108" s="88" t="s">
        <v>7</v>
      </c>
      <c r="AL108" s="3"/>
    </row>
    <row r="109" spans="1:38" s="4" customFormat="1" ht="12.75" customHeight="1" x14ac:dyDescent="0.2">
      <c r="A109" s="1"/>
      <c r="B109" s="89" t="s">
        <v>8</v>
      </c>
      <c r="C109" s="89" t="s">
        <v>16</v>
      </c>
      <c r="D109" s="89" t="s">
        <v>17</v>
      </c>
      <c r="E109" s="89" t="s">
        <v>8</v>
      </c>
      <c r="F109" s="88" t="s">
        <v>18</v>
      </c>
      <c r="G109" s="132" t="s">
        <v>19</v>
      </c>
      <c r="H109" s="88" t="s">
        <v>20</v>
      </c>
      <c r="I109" s="103" t="s">
        <v>242</v>
      </c>
      <c r="J109" s="89" t="s">
        <v>21</v>
      </c>
      <c r="K109" s="88" t="s">
        <v>22</v>
      </c>
      <c r="L109" s="107" t="s">
        <v>235</v>
      </c>
      <c r="M109" s="107" t="s">
        <v>236</v>
      </c>
      <c r="N109" s="107" t="s">
        <v>237</v>
      </c>
      <c r="O109" s="104"/>
      <c r="P109" s="158" t="s">
        <v>23</v>
      </c>
      <c r="Q109" s="107" t="s">
        <v>8</v>
      </c>
      <c r="R109" s="160" t="s">
        <v>8</v>
      </c>
      <c r="S109" s="106"/>
      <c r="T109" s="67"/>
      <c r="U109" s="89" t="s">
        <v>25</v>
      </c>
      <c r="V109" s="89" t="s">
        <v>26</v>
      </c>
      <c r="W109" s="101" t="s">
        <v>27</v>
      </c>
      <c r="X109" s="89" t="s">
        <v>28</v>
      </c>
      <c r="Y109" s="89" t="s">
        <v>136</v>
      </c>
      <c r="Z109" s="89" t="s">
        <v>261</v>
      </c>
      <c r="AA109" s="89" t="s">
        <v>137</v>
      </c>
      <c r="AB109" s="89" t="s">
        <v>204</v>
      </c>
      <c r="AC109" s="89" t="s">
        <v>30</v>
      </c>
      <c r="AD109" s="89" t="s">
        <v>140</v>
      </c>
      <c r="AE109" s="89" t="s">
        <v>31</v>
      </c>
      <c r="AF109" s="89" t="s">
        <v>32</v>
      </c>
      <c r="AG109" s="89" t="s">
        <v>206</v>
      </c>
      <c r="AH109" s="104" t="s">
        <v>16</v>
      </c>
      <c r="AI109" s="102" t="s">
        <v>34</v>
      </c>
      <c r="AJ109" s="89" t="s">
        <v>35</v>
      </c>
      <c r="AK109" s="88" t="s">
        <v>18</v>
      </c>
      <c r="AL109" s="3"/>
    </row>
    <row r="110" spans="1:38" s="4" customFormat="1" ht="12.75" customHeight="1" thickBot="1" x14ac:dyDescent="0.25">
      <c r="A110" s="6"/>
      <c r="B110" s="90" t="s">
        <v>36</v>
      </c>
      <c r="C110" s="90" t="s">
        <v>37</v>
      </c>
      <c r="D110" s="90" t="s">
        <v>38</v>
      </c>
      <c r="E110" s="90" t="s">
        <v>39</v>
      </c>
      <c r="F110" s="108" t="s">
        <v>40</v>
      </c>
      <c r="G110" s="133"/>
      <c r="H110" s="108"/>
      <c r="I110" s="109" t="s">
        <v>41</v>
      </c>
      <c r="J110" s="90"/>
      <c r="K110" s="108"/>
      <c r="L110" s="110"/>
      <c r="M110" s="110"/>
      <c r="N110" s="110" t="s">
        <v>238</v>
      </c>
      <c r="O110" s="111"/>
      <c r="P110" s="159"/>
      <c r="Q110" s="161" t="s">
        <v>24</v>
      </c>
      <c r="R110" s="162" t="s">
        <v>24</v>
      </c>
      <c r="S110" s="113"/>
      <c r="T110" s="78"/>
      <c r="U110" s="90" t="s">
        <v>42</v>
      </c>
      <c r="V110" s="90" t="s">
        <v>43</v>
      </c>
      <c r="W110" s="90"/>
      <c r="X110" s="90" t="s">
        <v>44</v>
      </c>
      <c r="Y110" s="90" t="s">
        <v>30</v>
      </c>
      <c r="Z110" s="90" t="s">
        <v>30</v>
      </c>
      <c r="AA110" s="90" t="s">
        <v>138</v>
      </c>
      <c r="AB110" s="90" t="s">
        <v>15</v>
      </c>
      <c r="AC110" s="90" t="s">
        <v>139</v>
      </c>
      <c r="AD110" s="90" t="s">
        <v>141</v>
      </c>
      <c r="AE110" s="90" t="s">
        <v>47</v>
      </c>
      <c r="AF110" s="90" t="s">
        <v>48</v>
      </c>
      <c r="AG110" s="90" t="s">
        <v>15</v>
      </c>
      <c r="AH110" s="111" t="s">
        <v>30</v>
      </c>
      <c r="AI110" s="112"/>
      <c r="AJ110" s="90" t="s">
        <v>49</v>
      </c>
      <c r="AK110" s="108" t="s">
        <v>189</v>
      </c>
      <c r="AL110" s="7"/>
    </row>
    <row r="111" spans="1:38" s="301" customFormat="1" ht="12.75" customHeight="1" thickTop="1" x14ac:dyDescent="0.2">
      <c r="A111" s="331"/>
      <c r="B111" s="363">
        <f>B98</f>
        <v>0</v>
      </c>
      <c r="C111" s="363">
        <f>C98</f>
        <v>0</v>
      </c>
      <c r="D111" s="363">
        <f>D98</f>
        <v>0</v>
      </c>
      <c r="E111" s="363">
        <f>E98</f>
        <v>0</v>
      </c>
      <c r="F111" s="362">
        <f>F98</f>
        <v>0</v>
      </c>
      <c r="G111" s="134" t="str">
        <f>G7</f>
        <v>JUNE</v>
      </c>
      <c r="H111" s="334" t="s">
        <v>58</v>
      </c>
      <c r="I111" s="412"/>
      <c r="J111" s="397">
        <f t="shared" ref="J111:R111" si="12">J98</f>
        <v>0</v>
      </c>
      <c r="K111" s="362">
        <f t="shared" si="12"/>
        <v>0</v>
      </c>
      <c r="L111" s="363">
        <f t="shared" si="12"/>
        <v>0</v>
      </c>
      <c r="M111" s="363">
        <f t="shared" si="12"/>
        <v>0</v>
      </c>
      <c r="N111" s="363">
        <f t="shared" si="12"/>
        <v>0</v>
      </c>
      <c r="O111" s="361">
        <f t="shared" si="12"/>
        <v>0</v>
      </c>
      <c r="P111" s="394">
        <f t="shared" si="12"/>
        <v>0</v>
      </c>
      <c r="Q111" s="363">
        <f t="shared" si="12"/>
        <v>0</v>
      </c>
      <c r="R111" s="362">
        <f t="shared" si="12"/>
        <v>0</v>
      </c>
      <c r="S111" s="332"/>
      <c r="T111" s="331"/>
      <c r="U111" s="363">
        <f t="shared" ref="U111:AH111" si="13">U98</f>
        <v>0</v>
      </c>
      <c r="V111" s="363">
        <f t="shared" si="13"/>
        <v>0</v>
      </c>
      <c r="W111" s="363">
        <f t="shared" si="13"/>
        <v>0</v>
      </c>
      <c r="X111" s="363">
        <f t="shared" si="13"/>
        <v>0</v>
      </c>
      <c r="Y111" s="363">
        <f t="shared" si="13"/>
        <v>0</v>
      </c>
      <c r="Z111" s="363">
        <f t="shared" si="13"/>
        <v>0</v>
      </c>
      <c r="AA111" s="363">
        <f t="shared" si="13"/>
        <v>0</v>
      </c>
      <c r="AB111" s="363">
        <f t="shared" si="13"/>
        <v>0</v>
      </c>
      <c r="AC111" s="363">
        <f t="shared" si="13"/>
        <v>0</v>
      </c>
      <c r="AD111" s="363">
        <f t="shared" si="13"/>
        <v>0</v>
      </c>
      <c r="AE111" s="363">
        <f t="shared" si="13"/>
        <v>0</v>
      </c>
      <c r="AF111" s="363">
        <f t="shared" si="13"/>
        <v>0</v>
      </c>
      <c r="AG111" s="363">
        <f t="shared" si="13"/>
        <v>0</v>
      </c>
      <c r="AH111" s="361">
        <f t="shared" si="13"/>
        <v>0</v>
      </c>
      <c r="AI111" s="333"/>
      <c r="AJ111" s="363">
        <f>AJ98</f>
        <v>0</v>
      </c>
      <c r="AK111" s="362">
        <f>AK98</f>
        <v>0</v>
      </c>
      <c r="AL111" s="332"/>
    </row>
    <row r="112" spans="1:38" s="21" customFormat="1" ht="12.75" customHeight="1" x14ac:dyDescent="0.2">
      <c r="A112" s="8">
        <v>1</v>
      </c>
      <c r="B112" s="400"/>
      <c r="C112" s="400"/>
      <c r="D112" s="400"/>
      <c r="E112" s="400"/>
      <c r="F112" s="401"/>
      <c r="G112" s="471"/>
      <c r="H112" s="477"/>
      <c r="I112" s="472"/>
      <c r="J112" s="363">
        <f t="shared" ref="J112:J142" si="14">SUM(B112:F112)</f>
        <v>0</v>
      </c>
      <c r="K112" s="362">
        <f t="shared" ref="K112:K142" si="15">SUM(U112:AK112)-SUM(L112:R112)</f>
        <v>0</v>
      </c>
      <c r="L112" s="400"/>
      <c r="M112" s="400"/>
      <c r="N112" s="400"/>
      <c r="O112" s="406"/>
      <c r="P112" s="409"/>
      <c r="Q112" s="400"/>
      <c r="R112" s="401"/>
      <c r="S112" s="16" t="s">
        <v>59</v>
      </c>
      <c r="T112" s="8">
        <v>1</v>
      </c>
      <c r="U112" s="400"/>
      <c r="V112" s="400"/>
      <c r="W112" s="400"/>
      <c r="X112" s="400"/>
      <c r="Y112" s="400"/>
      <c r="Z112" s="400"/>
      <c r="AA112" s="400"/>
      <c r="AB112" s="400"/>
      <c r="AC112" s="400"/>
      <c r="AD112" s="400"/>
      <c r="AE112" s="400"/>
      <c r="AF112" s="400"/>
      <c r="AG112" s="400"/>
      <c r="AH112" s="406"/>
      <c r="AI112" s="477"/>
      <c r="AJ112" s="400"/>
      <c r="AK112" s="401"/>
      <c r="AL112" s="16" t="s">
        <v>59</v>
      </c>
    </row>
    <row r="113" spans="1:38" s="21" customFormat="1" ht="12.75" customHeight="1" x14ac:dyDescent="0.2">
      <c r="A113" s="8">
        <v>2</v>
      </c>
      <c r="B113" s="400"/>
      <c r="C113" s="400"/>
      <c r="D113" s="400"/>
      <c r="E113" s="400"/>
      <c r="F113" s="401"/>
      <c r="G113" s="471"/>
      <c r="H113" s="477"/>
      <c r="I113" s="472"/>
      <c r="J113" s="363">
        <f t="shared" si="14"/>
        <v>0</v>
      </c>
      <c r="K113" s="362">
        <f t="shared" si="15"/>
        <v>0</v>
      </c>
      <c r="L113" s="400"/>
      <c r="M113" s="400"/>
      <c r="N113" s="400"/>
      <c r="O113" s="406"/>
      <c r="P113" s="409"/>
      <c r="Q113" s="400"/>
      <c r="R113" s="401"/>
      <c r="S113" s="16" t="s">
        <v>60</v>
      </c>
      <c r="T113" s="8">
        <v>2</v>
      </c>
      <c r="U113" s="400"/>
      <c r="V113" s="400"/>
      <c r="W113" s="400"/>
      <c r="X113" s="400"/>
      <c r="Y113" s="400"/>
      <c r="Z113" s="400"/>
      <c r="AA113" s="400"/>
      <c r="AB113" s="400"/>
      <c r="AC113" s="400"/>
      <c r="AD113" s="400"/>
      <c r="AE113" s="400"/>
      <c r="AF113" s="400"/>
      <c r="AG113" s="400"/>
      <c r="AH113" s="406"/>
      <c r="AI113" s="477"/>
      <c r="AJ113" s="400"/>
      <c r="AK113" s="401"/>
      <c r="AL113" s="16" t="s">
        <v>60</v>
      </c>
    </row>
    <row r="114" spans="1:38" s="21" customFormat="1" ht="12.75" customHeight="1" x14ac:dyDescent="0.2">
      <c r="A114" s="8">
        <v>3</v>
      </c>
      <c r="B114" s="400"/>
      <c r="C114" s="400"/>
      <c r="D114" s="400"/>
      <c r="E114" s="400"/>
      <c r="F114" s="401"/>
      <c r="G114" s="471"/>
      <c r="H114" s="477"/>
      <c r="I114" s="472"/>
      <c r="J114" s="363">
        <f t="shared" si="14"/>
        <v>0</v>
      </c>
      <c r="K114" s="362">
        <f t="shared" si="15"/>
        <v>0</v>
      </c>
      <c r="L114" s="400"/>
      <c r="M114" s="400"/>
      <c r="N114" s="400"/>
      <c r="O114" s="406"/>
      <c r="P114" s="409"/>
      <c r="Q114" s="400"/>
      <c r="R114" s="401"/>
      <c r="S114" s="16" t="s">
        <v>61</v>
      </c>
      <c r="T114" s="8">
        <v>3</v>
      </c>
      <c r="U114" s="400"/>
      <c r="V114" s="400"/>
      <c r="W114" s="400"/>
      <c r="X114" s="400"/>
      <c r="Y114" s="400"/>
      <c r="Z114" s="400"/>
      <c r="AA114" s="400"/>
      <c r="AB114" s="400"/>
      <c r="AC114" s="400"/>
      <c r="AD114" s="400"/>
      <c r="AE114" s="400"/>
      <c r="AF114" s="400"/>
      <c r="AG114" s="400"/>
      <c r="AH114" s="406"/>
      <c r="AI114" s="477"/>
      <c r="AJ114" s="400"/>
      <c r="AK114" s="401"/>
      <c r="AL114" s="16" t="s">
        <v>61</v>
      </c>
    </row>
    <row r="115" spans="1:38" s="21" customFormat="1" ht="12.75" customHeight="1" x14ac:dyDescent="0.2">
      <c r="A115" s="8">
        <v>4</v>
      </c>
      <c r="B115" s="400"/>
      <c r="C115" s="400"/>
      <c r="D115" s="400"/>
      <c r="E115" s="400"/>
      <c r="F115" s="401"/>
      <c r="G115" s="471"/>
      <c r="H115" s="477"/>
      <c r="I115" s="472"/>
      <c r="J115" s="363">
        <f t="shared" si="14"/>
        <v>0</v>
      </c>
      <c r="K115" s="362">
        <f t="shared" si="15"/>
        <v>0</v>
      </c>
      <c r="L115" s="400"/>
      <c r="M115" s="400"/>
      <c r="N115" s="400"/>
      <c r="O115" s="406"/>
      <c r="P115" s="409"/>
      <c r="Q115" s="400"/>
      <c r="R115" s="401"/>
      <c r="S115" s="16" t="s">
        <v>62</v>
      </c>
      <c r="T115" s="8">
        <v>4</v>
      </c>
      <c r="U115" s="400"/>
      <c r="V115" s="400"/>
      <c r="W115" s="400"/>
      <c r="X115" s="400"/>
      <c r="Y115" s="400"/>
      <c r="Z115" s="400"/>
      <c r="AA115" s="400"/>
      <c r="AB115" s="400"/>
      <c r="AC115" s="400"/>
      <c r="AD115" s="400"/>
      <c r="AE115" s="400"/>
      <c r="AF115" s="400"/>
      <c r="AG115" s="400"/>
      <c r="AH115" s="406"/>
      <c r="AI115" s="477"/>
      <c r="AJ115" s="400"/>
      <c r="AK115" s="401"/>
      <c r="AL115" s="16" t="s">
        <v>62</v>
      </c>
    </row>
    <row r="116" spans="1:38" s="21" customFormat="1" ht="12.75" customHeight="1" x14ac:dyDescent="0.2">
      <c r="A116" s="8">
        <v>5</v>
      </c>
      <c r="B116" s="400"/>
      <c r="C116" s="400"/>
      <c r="D116" s="400"/>
      <c r="E116" s="400"/>
      <c r="F116" s="401"/>
      <c r="G116" s="471"/>
      <c r="H116" s="477"/>
      <c r="I116" s="472"/>
      <c r="J116" s="363">
        <f t="shared" si="14"/>
        <v>0</v>
      </c>
      <c r="K116" s="362">
        <f t="shared" si="15"/>
        <v>0</v>
      </c>
      <c r="L116" s="400"/>
      <c r="M116" s="400"/>
      <c r="N116" s="400"/>
      <c r="O116" s="406"/>
      <c r="P116" s="409"/>
      <c r="Q116" s="400"/>
      <c r="R116" s="401"/>
      <c r="S116" s="16" t="s">
        <v>63</v>
      </c>
      <c r="T116" s="8">
        <v>5</v>
      </c>
      <c r="U116" s="400"/>
      <c r="V116" s="400"/>
      <c r="W116" s="400"/>
      <c r="X116" s="400"/>
      <c r="Y116" s="400"/>
      <c r="Z116" s="400"/>
      <c r="AA116" s="400"/>
      <c r="AB116" s="400"/>
      <c r="AC116" s="400"/>
      <c r="AD116" s="400"/>
      <c r="AE116" s="400"/>
      <c r="AF116" s="400"/>
      <c r="AG116" s="400"/>
      <c r="AH116" s="406"/>
      <c r="AI116" s="477"/>
      <c r="AJ116" s="400"/>
      <c r="AK116" s="401"/>
      <c r="AL116" s="16" t="s">
        <v>63</v>
      </c>
    </row>
    <row r="117" spans="1:38" s="21" customFormat="1" ht="12.75" customHeight="1" x14ac:dyDescent="0.2">
      <c r="A117" s="17">
        <v>6</v>
      </c>
      <c r="B117" s="402"/>
      <c r="C117" s="402"/>
      <c r="D117" s="402"/>
      <c r="E117" s="402"/>
      <c r="F117" s="403"/>
      <c r="G117" s="473"/>
      <c r="H117" s="478"/>
      <c r="I117" s="474"/>
      <c r="J117" s="363">
        <f t="shared" si="14"/>
        <v>0</v>
      </c>
      <c r="K117" s="362">
        <f t="shared" si="15"/>
        <v>0</v>
      </c>
      <c r="L117" s="402"/>
      <c r="M117" s="402"/>
      <c r="N117" s="402"/>
      <c r="O117" s="407"/>
      <c r="P117" s="410"/>
      <c r="Q117" s="402"/>
      <c r="R117" s="403"/>
      <c r="S117" s="18" t="s">
        <v>64</v>
      </c>
      <c r="T117" s="17">
        <v>6</v>
      </c>
      <c r="U117" s="402"/>
      <c r="V117" s="402"/>
      <c r="W117" s="402"/>
      <c r="X117" s="402"/>
      <c r="Y117" s="402"/>
      <c r="Z117" s="402"/>
      <c r="AA117" s="402"/>
      <c r="AB117" s="402"/>
      <c r="AC117" s="402"/>
      <c r="AD117" s="402"/>
      <c r="AE117" s="402"/>
      <c r="AF117" s="402"/>
      <c r="AG117" s="402"/>
      <c r="AH117" s="407"/>
      <c r="AI117" s="478"/>
      <c r="AJ117" s="402"/>
      <c r="AK117" s="403"/>
      <c r="AL117" s="18" t="s">
        <v>64</v>
      </c>
    </row>
    <row r="118" spans="1:38" s="21" customFormat="1" ht="12.75" customHeight="1" x14ac:dyDescent="0.2">
      <c r="A118" s="8">
        <v>7</v>
      </c>
      <c r="B118" s="400"/>
      <c r="C118" s="400"/>
      <c r="D118" s="400"/>
      <c r="E118" s="400"/>
      <c r="F118" s="401"/>
      <c r="G118" s="471"/>
      <c r="H118" s="477"/>
      <c r="I118" s="472"/>
      <c r="J118" s="363">
        <f t="shared" si="14"/>
        <v>0</v>
      </c>
      <c r="K118" s="362">
        <f t="shared" si="15"/>
        <v>0</v>
      </c>
      <c r="L118" s="400"/>
      <c r="M118" s="400"/>
      <c r="N118" s="400"/>
      <c r="O118" s="406"/>
      <c r="P118" s="409"/>
      <c r="Q118" s="400"/>
      <c r="R118" s="401"/>
      <c r="S118" s="16" t="s">
        <v>65</v>
      </c>
      <c r="T118" s="8">
        <v>7</v>
      </c>
      <c r="U118" s="400"/>
      <c r="V118" s="400"/>
      <c r="W118" s="400"/>
      <c r="X118" s="400"/>
      <c r="Y118" s="400"/>
      <c r="Z118" s="400"/>
      <c r="AA118" s="400"/>
      <c r="AB118" s="400"/>
      <c r="AC118" s="400"/>
      <c r="AD118" s="400"/>
      <c r="AE118" s="400"/>
      <c r="AF118" s="400"/>
      <c r="AG118" s="400"/>
      <c r="AH118" s="406"/>
      <c r="AI118" s="477"/>
      <c r="AJ118" s="400"/>
      <c r="AK118" s="401"/>
      <c r="AL118" s="16" t="s">
        <v>65</v>
      </c>
    </row>
    <row r="119" spans="1:38" s="21" customFormat="1" ht="12.75" customHeight="1" x14ac:dyDescent="0.2">
      <c r="A119" s="8">
        <v>8</v>
      </c>
      <c r="B119" s="400"/>
      <c r="C119" s="400"/>
      <c r="D119" s="400"/>
      <c r="E119" s="400"/>
      <c r="F119" s="401"/>
      <c r="G119" s="471"/>
      <c r="H119" s="477"/>
      <c r="I119" s="472"/>
      <c r="J119" s="363">
        <f t="shared" si="14"/>
        <v>0</v>
      </c>
      <c r="K119" s="362">
        <f t="shared" si="15"/>
        <v>0</v>
      </c>
      <c r="L119" s="400"/>
      <c r="M119" s="400"/>
      <c r="N119" s="400"/>
      <c r="O119" s="406"/>
      <c r="P119" s="409"/>
      <c r="Q119" s="400"/>
      <c r="R119" s="401"/>
      <c r="S119" s="16" t="s">
        <v>66</v>
      </c>
      <c r="T119" s="8">
        <v>8</v>
      </c>
      <c r="U119" s="400"/>
      <c r="V119" s="400"/>
      <c r="W119" s="400"/>
      <c r="X119" s="400"/>
      <c r="Y119" s="400"/>
      <c r="Z119" s="400"/>
      <c r="AA119" s="400"/>
      <c r="AB119" s="400"/>
      <c r="AC119" s="400"/>
      <c r="AD119" s="400"/>
      <c r="AE119" s="400"/>
      <c r="AF119" s="400"/>
      <c r="AG119" s="400"/>
      <c r="AH119" s="406"/>
      <c r="AI119" s="477"/>
      <c r="AJ119" s="400"/>
      <c r="AK119" s="401"/>
      <c r="AL119" s="16" t="s">
        <v>66</v>
      </c>
    </row>
    <row r="120" spans="1:38" s="21" customFormat="1" ht="12.75" customHeight="1" x14ac:dyDescent="0.2">
      <c r="A120" s="8">
        <v>9</v>
      </c>
      <c r="B120" s="400"/>
      <c r="C120" s="400"/>
      <c r="D120" s="400"/>
      <c r="E120" s="400"/>
      <c r="F120" s="401"/>
      <c r="G120" s="471"/>
      <c r="H120" s="477"/>
      <c r="I120" s="472"/>
      <c r="J120" s="363">
        <f t="shared" si="14"/>
        <v>0</v>
      </c>
      <c r="K120" s="362">
        <f t="shared" si="15"/>
        <v>0</v>
      </c>
      <c r="L120" s="400"/>
      <c r="M120" s="400"/>
      <c r="N120" s="400"/>
      <c r="O120" s="406"/>
      <c r="P120" s="409"/>
      <c r="Q120" s="400"/>
      <c r="R120" s="401"/>
      <c r="S120" s="16" t="s">
        <v>67</v>
      </c>
      <c r="T120" s="8">
        <v>9</v>
      </c>
      <c r="U120" s="400"/>
      <c r="V120" s="400"/>
      <c r="W120" s="400"/>
      <c r="X120" s="400"/>
      <c r="Y120" s="400"/>
      <c r="Z120" s="400"/>
      <c r="AA120" s="400"/>
      <c r="AB120" s="400"/>
      <c r="AC120" s="400"/>
      <c r="AD120" s="400"/>
      <c r="AE120" s="400"/>
      <c r="AF120" s="400"/>
      <c r="AG120" s="400"/>
      <c r="AH120" s="406"/>
      <c r="AI120" s="477"/>
      <c r="AJ120" s="400"/>
      <c r="AK120" s="401"/>
      <c r="AL120" s="16" t="s">
        <v>67</v>
      </c>
    </row>
    <row r="121" spans="1:38" s="21" customFormat="1" ht="12.75" customHeight="1" x14ac:dyDescent="0.2">
      <c r="A121" s="8">
        <v>10</v>
      </c>
      <c r="B121" s="400"/>
      <c r="C121" s="400"/>
      <c r="D121" s="400"/>
      <c r="E121" s="400"/>
      <c r="F121" s="401"/>
      <c r="G121" s="471"/>
      <c r="H121" s="477"/>
      <c r="I121" s="472"/>
      <c r="J121" s="363">
        <f t="shared" si="14"/>
        <v>0</v>
      </c>
      <c r="K121" s="362">
        <f t="shared" si="15"/>
        <v>0</v>
      </c>
      <c r="L121" s="400"/>
      <c r="M121" s="400"/>
      <c r="N121" s="400"/>
      <c r="O121" s="406"/>
      <c r="P121" s="409"/>
      <c r="Q121" s="400"/>
      <c r="R121" s="401"/>
      <c r="S121" s="16" t="s">
        <v>68</v>
      </c>
      <c r="T121" s="8">
        <v>10</v>
      </c>
      <c r="U121" s="400"/>
      <c r="V121" s="400"/>
      <c r="W121" s="400"/>
      <c r="X121" s="400"/>
      <c r="Y121" s="400"/>
      <c r="Z121" s="400"/>
      <c r="AA121" s="400"/>
      <c r="AB121" s="400"/>
      <c r="AC121" s="400"/>
      <c r="AD121" s="400"/>
      <c r="AE121" s="400"/>
      <c r="AF121" s="400"/>
      <c r="AG121" s="400"/>
      <c r="AH121" s="406"/>
      <c r="AI121" s="477"/>
      <c r="AJ121" s="400"/>
      <c r="AK121" s="401"/>
      <c r="AL121" s="16" t="s">
        <v>68</v>
      </c>
    </row>
    <row r="122" spans="1:38" s="21" customFormat="1" ht="12.75" customHeight="1" x14ac:dyDescent="0.2">
      <c r="A122" s="8">
        <v>11</v>
      </c>
      <c r="B122" s="400"/>
      <c r="C122" s="400"/>
      <c r="D122" s="400"/>
      <c r="E122" s="400"/>
      <c r="F122" s="401"/>
      <c r="G122" s="471"/>
      <c r="H122" s="477"/>
      <c r="I122" s="472"/>
      <c r="J122" s="363">
        <f t="shared" si="14"/>
        <v>0</v>
      </c>
      <c r="K122" s="362">
        <f t="shared" si="15"/>
        <v>0</v>
      </c>
      <c r="L122" s="400"/>
      <c r="M122" s="400"/>
      <c r="N122" s="400"/>
      <c r="O122" s="406"/>
      <c r="P122" s="409"/>
      <c r="Q122" s="400"/>
      <c r="R122" s="401"/>
      <c r="S122" s="16" t="s">
        <v>69</v>
      </c>
      <c r="T122" s="8">
        <v>11</v>
      </c>
      <c r="U122" s="400"/>
      <c r="V122" s="400"/>
      <c r="W122" s="400"/>
      <c r="X122" s="400"/>
      <c r="Y122" s="400"/>
      <c r="Z122" s="400"/>
      <c r="AA122" s="400"/>
      <c r="AB122" s="400"/>
      <c r="AC122" s="400"/>
      <c r="AD122" s="400"/>
      <c r="AE122" s="400"/>
      <c r="AF122" s="400"/>
      <c r="AG122" s="400"/>
      <c r="AH122" s="406"/>
      <c r="AI122" s="477"/>
      <c r="AJ122" s="400"/>
      <c r="AK122" s="401"/>
      <c r="AL122" s="16" t="s">
        <v>69</v>
      </c>
    </row>
    <row r="123" spans="1:38" s="21" customFormat="1" ht="12.75" customHeight="1" x14ac:dyDescent="0.2">
      <c r="A123" s="8">
        <v>12</v>
      </c>
      <c r="B123" s="400"/>
      <c r="C123" s="400"/>
      <c r="D123" s="400"/>
      <c r="E123" s="400"/>
      <c r="F123" s="401"/>
      <c r="G123" s="471"/>
      <c r="H123" s="477"/>
      <c r="I123" s="472"/>
      <c r="J123" s="363">
        <f t="shared" si="14"/>
        <v>0</v>
      </c>
      <c r="K123" s="362">
        <f t="shared" si="15"/>
        <v>0</v>
      </c>
      <c r="L123" s="400"/>
      <c r="M123" s="400"/>
      <c r="N123" s="400"/>
      <c r="O123" s="406"/>
      <c r="P123" s="409"/>
      <c r="Q123" s="400"/>
      <c r="R123" s="401"/>
      <c r="S123" s="16" t="s">
        <v>70</v>
      </c>
      <c r="T123" s="8">
        <v>12</v>
      </c>
      <c r="U123" s="400"/>
      <c r="V123" s="400"/>
      <c r="W123" s="400"/>
      <c r="X123" s="400"/>
      <c r="Y123" s="400"/>
      <c r="Z123" s="400"/>
      <c r="AA123" s="400"/>
      <c r="AB123" s="400"/>
      <c r="AC123" s="400"/>
      <c r="AD123" s="400"/>
      <c r="AE123" s="400"/>
      <c r="AF123" s="400"/>
      <c r="AG123" s="400"/>
      <c r="AH123" s="406"/>
      <c r="AI123" s="477"/>
      <c r="AJ123" s="400"/>
      <c r="AK123" s="401"/>
      <c r="AL123" s="16" t="s">
        <v>70</v>
      </c>
    </row>
    <row r="124" spans="1:38" s="21" customFormat="1" ht="12.75" customHeight="1" x14ac:dyDescent="0.2">
      <c r="A124" s="8">
        <v>13</v>
      </c>
      <c r="B124" s="400"/>
      <c r="C124" s="400"/>
      <c r="D124" s="400"/>
      <c r="E124" s="400"/>
      <c r="F124" s="401"/>
      <c r="G124" s="471"/>
      <c r="H124" s="477"/>
      <c r="I124" s="472"/>
      <c r="J124" s="363">
        <f t="shared" si="14"/>
        <v>0</v>
      </c>
      <c r="K124" s="362">
        <f t="shared" si="15"/>
        <v>0</v>
      </c>
      <c r="L124" s="400"/>
      <c r="M124" s="400"/>
      <c r="N124" s="400"/>
      <c r="O124" s="406"/>
      <c r="P124" s="409"/>
      <c r="Q124" s="400"/>
      <c r="R124" s="401"/>
      <c r="S124" s="16" t="s">
        <v>71</v>
      </c>
      <c r="T124" s="8">
        <v>13</v>
      </c>
      <c r="U124" s="400"/>
      <c r="V124" s="400"/>
      <c r="W124" s="400"/>
      <c r="X124" s="400"/>
      <c r="Y124" s="400"/>
      <c r="Z124" s="400"/>
      <c r="AA124" s="400"/>
      <c r="AB124" s="400"/>
      <c r="AC124" s="400"/>
      <c r="AD124" s="400"/>
      <c r="AE124" s="400"/>
      <c r="AF124" s="400"/>
      <c r="AG124" s="400"/>
      <c r="AH124" s="406"/>
      <c r="AI124" s="477"/>
      <c r="AJ124" s="400"/>
      <c r="AK124" s="401"/>
      <c r="AL124" s="16" t="s">
        <v>71</v>
      </c>
    </row>
    <row r="125" spans="1:38" s="21" customFormat="1" ht="12.75" customHeight="1" x14ac:dyDescent="0.2">
      <c r="A125" s="8">
        <v>14</v>
      </c>
      <c r="B125" s="400"/>
      <c r="C125" s="400"/>
      <c r="D125" s="400"/>
      <c r="E125" s="400"/>
      <c r="F125" s="401"/>
      <c r="G125" s="471"/>
      <c r="H125" s="477"/>
      <c r="I125" s="472"/>
      <c r="J125" s="363">
        <f t="shared" si="14"/>
        <v>0</v>
      </c>
      <c r="K125" s="362">
        <f t="shared" si="15"/>
        <v>0</v>
      </c>
      <c r="L125" s="400"/>
      <c r="M125" s="400"/>
      <c r="N125" s="400"/>
      <c r="O125" s="406"/>
      <c r="P125" s="409"/>
      <c r="Q125" s="400"/>
      <c r="R125" s="401"/>
      <c r="S125" s="16" t="s">
        <v>72</v>
      </c>
      <c r="T125" s="8">
        <v>14</v>
      </c>
      <c r="U125" s="400"/>
      <c r="V125" s="400"/>
      <c r="W125" s="400"/>
      <c r="X125" s="400"/>
      <c r="Y125" s="400"/>
      <c r="Z125" s="400"/>
      <c r="AA125" s="400"/>
      <c r="AB125" s="400"/>
      <c r="AC125" s="400"/>
      <c r="AD125" s="400"/>
      <c r="AE125" s="400"/>
      <c r="AF125" s="400"/>
      <c r="AG125" s="400"/>
      <c r="AH125" s="406"/>
      <c r="AI125" s="477"/>
      <c r="AJ125" s="400"/>
      <c r="AK125" s="401"/>
      <c r="AL125" s="16" t="s">
        <v>72</v>
      </c>
    </row>
    <row r="126" spans="1:38" s="21" customFormat="1" ht="12.75" customHeight="1" x14ac:dyDescent="0.2">
      <c r="A126" s="8">
        <v>15</v>
      </c>
      <c r="B126" s="400"/>
      <c r="C126" s="400"/>
      <c r="D126" s="400"/>
      <c r="E126" s="400"/>
      <c r="F126" s="401"/>
      <c r="G126" s="471"/>
      <c r="H126" s="477"/>
      <c r="I126" s="472"/>
      <c r="J126" s="363">
        <f t="shared" si="14"/>
        <v>0</v>
      </c>
      <c r="K126" s="362">
        <f t="shared" si="15"/>
        <v>0</v>
      </c>
      <c r="L126" s="400"/>
      <c r="M126" s="400"/>
      <c r="N126" s="400"/>
      <c r="O126" s="406"/>
      <c r="P126" s="409"/>
      <c r="Q126" s="400"/>
      <c r="R126" s="401"/>
      <c r="S126" s="16" t="s">
        <v>73</v>
      </c>
      <c r="T126" s="8">
        <v>15</v>
      </c>
      <c r="U126" s="400"/>
      <c r="V126" s="400"/>
      <c r="W126" s="400"/>
      <c r="X126" s="400"/>
      <c r="Y126" s="400"/>
      <c r="Z126" s="400"/>
      <c r="AA126" s="400"/>
      <c r="AB126" s="400"/>
      <c r="AC126" s="400"/>
      <c r="AD126" s="400"/>
      <c r="AE126" s="400"/>
      <c r="AF126" s="400"/>
      <c r="AG126" s="400"/>
      <c r="AH126" s="406"/>
      <c r="AI126" s="477"/>
      <c r="AJ126" s="400"/>
      <c r="AK126" s="401"/>
      <c r="AL126" s="16" t="s">
        <v>73</v>
      </c>
    </row>
    <row r="127" spans="1:38" s="21" customFormat="1" ht="12.75" customHeight="1" x14ac:dyDescent="0.2">
      <c r="A127" s="8">
        <v>16</v>
      </c>
      <c r="B127" s="400"/>
      <c r="C127" s="400"/>
      <c r="D127" s="400"/>
      <c r="E127" s="400"/>
      <c r="F127" s="401"/>
      <c r="G127" s="471"/>
      <c r="H127" s="477"/>
      <c r="I127" s="472"/>
      <c r="J127" s="363">
        <f t="shared" si="14"/>
        <v>0</v>
      </c>
      <c r="K127" s="362">
        <f t="shared" si="15"/>
        <v>0</v>
      </c>
      <c r="L127" s="400"/>
      <c r="M127" s="400"/>
      <c r="N127" s="400"/>
      <c r="O127" s="406"/>
      <c r="P127" s="409"/>
      <c r="Q127" s="400"/>
      <c r="R127" s="401"/>
      <c r="S127" s="16" t="s">
        <v>74</v>
      </c>
      <c r="T127" s="8">
        <v>16</v>
      </c>
      <c r="U127" s="400"/>
      <c r="V127" s="400"/>
      <c r="W127" s="400"/>
      <c r="X127" s="400"/>
      <c r="Y127" s="400"/>
      <c r="Z127" s="400"/>
      <c r="AA127" s="400"/>
      <c r="AB127" s="400"/>
      <c r="AC127" s="400"/>
      <c r="AD127" s="400"/>
      <c r="AE127" s="400"/>
      <c r="AF127" s="400"/>
      <c r="AG127" s="400"/>
      <c r="AH127" s="406"/>
      <c r="AI127" s="477"/>
      <c r="AJ127" s="400"/>
      <c r="AK127" s="401"/>
      <c r="AL127" s="16" t="s">
        <v>74</v>
      </c>
    </row>
    <row r="128" spans="1:38" s="21" customFormat="1" ht="12.75" customHeight="1" x14ac:dyDescent="0.2">
      <c r="A128" s="8">
        <v>17</v>
      </c>
      <c r="B128" s="400"/>
      <c r="C128" s="400"/>
      <c r="D128" s="400"/>
      <c r="E128" s="400"/>
      <c r="F128" s="401"/>
      <c r="G128" s="471"/>
      <c r="H128" s="477"/>
      <c r="I128" s="472"/>
      <c r="J128" s="363">
        <f t="shared" si="14"/>
        <v>0</v>
      </c>
      <c r="K128" s="362">
        <f t="shared" si="15"/>
        <v>0</v>
      </c>
      <c r="L128" s="400"/>
      <c r="M128" s="400"/>
      <c r="N128" s="400"/>
      <c r="O128" s="406"/>
      <c r="P128" s="409"/>
      <c r="Q128" s="400"/>
      <c r="R128" s="401"/>
      <c r="S128" s="16" t="s">
        <v>75</v>
      </c>
      <c r="T128" s="8">
        <v>17</v>
      </c>
      <c r="U128" s="400"/>
      <c r="V128" s="400"/>
      <c r="W128" s="400"/>
      <c r="X128" s="400"/>
      <c r="Y128" s="400"/>
      <c r="Z128" s="400"/>
      <c r="AA128" s="400"/>
      <c r="AB128" s="400"/>
      <c r="AC128" s="400"/>
      <c r="AD128" s="400"/>
      <c r="AE128" s="400"/>
      <c r="AF128" s="400"/>
      <c r="AG128" s="400"/>
      <c r="AH128" s="406"/>
      <c r="AI128" s="477"/>
      <c r="AJ128" s="400"/>
      <c r="AK128" s="401"/>
      <c r="AL128" s="16" t="s">
        <v>75</v>
      </c>
    </row>
    <row r="129" spans="1:38" s="21" customFormat="1" ht="12.75" customHeight="1" x14ac:dyDescent="0.2">
      <c r="A129" s="8">
        <v>18</v>
      </c>
      <c r="B129" s="400"/>
      <c r="C129" s="400"/>
      <c r="D129" s="400"/>
      <c r="E129" s="400"/>
      <c r="F129" s="401"/>
      <c r="G129" s="471"/>
      <c r="H129" s="477"/>
      <c r="I129" s="472"/>
      <c r="J129" s="363">
        <f t="shared" si="14"/>
        <v>0</v>
      </c>
      <c r="K129" s="362">
        <f t="shared" si="15"/>
        <v>0</v>
      </c>
      <c r="L129" s="400"/>
      <c r="M129" s="400"/>
      <c r="N129" s="400"/>
      <c r="O129" s="406"/>
      <c r="P129" s="409"/>
      <c r="Q129" s="400"/>
      <c r="R129" s="401"/>
      <c r="S129" s="16" t="s">
        <v>76</v>
      </c>
      <c r="T129" s="8">
        <v>18</v>
      </c>
      <c r="U129" s="400"/>
      <c r="V129" s="400"/>
      <c r="W129" s="400"/>
      <c r="X129" s="400"/>
      <c r="Y129" s="400"/>
      <c r="Z129" s="400"/>
      <c r="AA129" s="400"/>
      <c r="AB129" s="400"/>
      <c r="AC129" s="400"/>
      <c r="AD129" s="400"/>
      <c r="AE129" s="400"/>
      <c r="AF129" s="400"/>
      <c r="AG129" s="400"/>
      <c r="AH129" s="406"/>
      <c r="AI129" s="477"/>
      <c r="AJ129" s="400"/>
      <c r="AK129" s="401"/>
      <c r="AL129" s="16" t="s">
        <v>76</v>
      </c>
    </row>
    <row r="130" spans="1:38" s="21" customFormat="1" ht="12.75" customHeight="1" x14ac:dyDescent="0.2">
      <c r="A130" s="8">
        <v>19</v>
      </c>
      <c r="B130" s="400"/>
      <c r="C130" s="400"/>
      <c r="D130" s="400"/>
      <c r="E130" s="400"/>
      <c r="F130" s="401"/>
      <c r="G130" s="471"/>
      <c r="H130" s="477"/>
      <c r="I130" s="472"/>
      <c r="J130" s="363">
        <f t="shared" si="14"/>
        <v>0</v>
      </c>
      <c r="K130" s="362">
        <f t="shared" si="15"/>
        <v>0</v>
      </c>
      <c r="L130" s="400"/>
      <c r="M130" s="400"/>
      <c r="N130" s="400"/>
      <c r="O130" s="406"/>
      <c r="P130" s="409"/>
      <c r="Q130" s="400"/>
      <c r="R130" s="401"/>
      <c r="S130" s="16" t="s">
        <v>77</v>
      </c>
      <c r="T130" s="8">
        <v>19</v>
      </c>
      <c r="U130" s="400"/>
      <c r="V130" s="400"/>
      <c r="W130" s="400"/>
      <c r="X130" s="400"/>
      <c r="Y130" s="400"/>
      <c r="Z130" s="400"/>
      <c r="AA130" s="400"/>
      <c r="AB130" s="400"/>
      <c r="AC130" s="400"/>
      <c r="AD130" s="400"/>
      <c r="AE130" s="400"/>
      <c r="AF130" s="400"/>
      <c r="AG130" s="400"/>
      <c r="AH130" s="406"/>
      <c r="AI130" s="477"/>
      <c r="AJ130" s="400"/>
      <c r="AK130" s="401"/>
      <c r="AL130" s="16" t="s">
        <v>77</v>
      </c>
    </row>
    <row r="131" spans="1:38" s="21" customFormat="1" ht="12.75" customHeight="1" x14ac:dyDescent="0.2">
      <c r="A131" s="8">
        <v>20</v>
      </c>
      <c r="B131" s="400"/>
      <c r="C131" s="400"/>
      <c r="D131" s="400"/>
      <c r="E131" s="400"/>
      <c r="F131" s="401"/>
      <c r="G131" s="471"/>
      <c r="H131" s="477"/>
      <c r="I131" s="472"/>
      <c r="J131" s="363">
        <f t="shared" si="14"/>
        <v>0</v>
      </c>
      <c r="K131" s="362">
        <f t="shared" si="15"/>
        <v>0</v>
      </c>
      <c r="L131" s="400"/>
      <c r="M131" s="400"/>
      <c r="N131" s="400"/>
      <c r="O131" s="406"/>
      <c r="P131" s="409"/>
      <c r="Q131" s="400"/>
      <c r="R131" s="401"/>
      <c r="S131" s="16" t="s">
        <v>78</v>
      </c>
      <c r="T131" s="8">
        <v>20</v>
      </c>
      <c r="U131" s="400"/>
      <c r="V131" s="400"/>
      <c r="W131" s="400"/>
      <c r="X131" s="400"/>
      <c r="Y131" s="400"/>
      <c r="Z131" s="400"/>
      <c r="AA131" s="400"/>
      <c r="AB131" s="400"/>
      <c r="AC131" s="400"/>
      <c r="AD131" s="400"/>
      <c r="AE131" s="400"/>
      <c r="AF131" s="400"/>
      <c r="AG131" s="400"/>
      <c r="AH131" s="406"/>
      <c r="AI131" s="477"/>
      <c r="AJ131" s="400"/>
      <c r="AK131" s="401"/>
      <c r="AL131" s="16" t="s">
        <v>78</v>
      </c>
    </row>
    <row r="132" spans="1:38" s="21" customFormat="1" ht="12.75" customHeight="1" x14ac:dyDescent="0.2">
      <c r="A132" s="8">
        <v>21</v>
      </c>
      <c r="B132" s="400"/>
      <c r="C132" s="400"/>
      <c r="D132" s="400"/>
      <c r="E132" s="400"/>
      <c r="F132" s="401"/>
      <c r="G132" s="471"/>
      <c r="H132" s="477"/>
      <c r="I132" s="472"/>
      <c r="J132" s="363">
        <f t="shared" si="14"/>
        <v>0</v>
      </c>
      <c r="K132" s="362">
        <f t="shared" si="15"/>
        <v>0</v>
      </c>
      <c r="L132" s="400"/>
      <c r="M132" s="400"/>
      <c r="N132" s="400"/>
      <c r="O132" s="406"/>
      <c r="P132" s="409"/>
      <c r="Q132" s="400"/>
      <c r="R132" s="401"/>
      <c r="S132" s="16" t="s">
        <v>79</v>
      </c>
      <c r="T132" s="8">
        <v>21</v>
      </c>
      <c r="U132" s="400"/>
      <c r="V132" s="400"/>
      <c r="W132" s="400"/>
      <c r="X132" s="400"/>
      <c r="Y132" s="400"/>
      <c r="Z132" s="400"/>
      <c r="AA132" s="400"/>
      <c r="AB132" s="400"/>
      <c r="AC132" s="400"/>
      <c r="AD132" s="400"/>
      <c r="AE132" s="400"/>
      <c r="AF132" s="400"/>
      <c r="AG132" s="400"/>
      <c r="AH132" s="406"/>
      <c r="AI132" s="477"/>
      <c r="AJ132" s="400"/>
      <c r="AK132" s="401"/>
      <c r="AL132" s="16" t="s">
        <v>79</v>
      </c>
    </row>
    <row r="133" spans="1:38" s="21" customFormat="1" ht="12.75" customHeight="1" x14ac:dyDescent="0.2">
      <c r="A133" s="8">
        <v>22</v>
      </c>
      <c r="B133" s="400"/>
      <c r="C133" s="400"/>
      <c r="D133" s="400"/>
      <c r="E133" s="400"/>
      <c r="F133" s="401"/>
      <c r="G133" s="471"/>
      <c r="H133" s="477"/>
      <c r="I133" s="472"/>
      <c r="J133" s="363">
        <f t="shared" si="14"/>
        <v>0</v>
      </c>
      <c r="K133" s="362">
        <f t="shared" si="15"/>
        <v>0</v>
      </c>
      <c r="L133" s="400"/>
      <c r="M133" s="400"/>
      <c r="N133" s="400"/>
      <c r="O133" s="406"/>
      <c r="P133" s="409"/>
      <c r="Q133" s="400"/>
      <c r="R133" s="401"/>
      <c r="S133" s="16" t="s">
        <v>80</v>
      </c>
      <c r="T133" s="8">
        <v>22</v>
      </c>
      <c r="U133" s="400"/>
      <c r="V133" s="400"/>
      <c r="W133" s="400"/>
      <c r="X133" s="400"/>
      <c r="Y133" s="400"/>
      <c r="Z133" s="400"/>
      <c r="AA133" s="400"/>
      <c r="AB133" s="400"/>
      <c r="AC133" s="400"/>
      <c r="AD133" s="400"/>
      <c r="AE133" s="400"/>
      <c r="AF133" s="400"/>
      <c r="AG133" s="400"/>
      <c r="AH133" s="406"/>
      <c r="AI133" s="477"/>
      <c r="AJ133" s="400"/>
      <c r="AK133" s="401"/>
      <c r="AL133" s="16" t="s">
        <v>80</v>
      </c>
    </row>
    <row r="134" spans="1:38" s="21" customFormat="1" ht="12.75" customHeight="1" x14ac:dyDescent="0.2">
      <c r="A134" s="8">
        <v>23</v>
      </c>
      <c r="B134" s="400"/>
      <c r="C134" s="400"/>
      <c r="D134" s="400"/>
      <c r="E134" s="400"/>
      <c r="F134" s="401"/>
      <c r="G134" s="471"/>
      <c r="H134" s="477"/>
      <c r="I134" s="472"/>
      <c r="J134" s="363">
        <f t="shared" si="14"/>
        <v>0</v>
      </c>
      <c r="K134" s="362">
        <f t="shared" si="15"/>
        <v>0</v>
      </c>
      <c r="L134" s="400"/>
      <c r="M134" s="400"/>
      <c r="N134" s="400"/>
      <c r="O134" s="406"/>
      <c r="P134" s="409"/>
      <c r="Q134" s="400"/>
      <c r="R134" s="401"/>
      <c r="S134" s="16" t="s">
        <v>81</v>
      </c>
      <c r="T134" s="8">
        <v>23</v>
      </c>
      <c r="U134" s="400"/>
      <c r="V134" s="400"/>
      <c r="W134" s="400"/>
      <c r="X134" s="400"/>
      <c r="Y134" s="400"/>
      <c r="Z134" s="400"/>
      <c r="AA134" s="400"/>
      <c r="AB134" s="400"/>
      <c r="AC134" s="400"/>
      <c r="AD134" s="400"/>
      <c r="AE134" s="400"/>
      <c r="AF134" s="400"/>
      <c r="AG134" s="400"/>
      <c r="AH134" s="406"/>
      <c r="AI134" s="477"/>
      <c r="AJ134" s="400"/>
      <c r="AK134" s="401"/>
      <c r="AL134" s="16" t="s">
        <v>81</v>
      </c>
    </row>
    <row r="135" spans="1:38" s="21" customFormat="1" ht="12.75" customHeight="1" x14ac:dyDescent="0.2">
      <c r="A135" s="8">
        <v>24</v>
      </c>
      <c r="B135" s="400"/>
      <c r="C135" s="400"/>
      <c r="D135" s="400"/>
      <c r="E135" s="400"/>
      <c r="F135" s="401"/>
      <c r="G135" s="471"/>
      <c r="H135" s="477"/>
      <c r="I135" s="472"/>
      <c r="J135" s="363">
        <f t="shared" si="14"/>
        <v>0</v>
      </c>
      <c r="K135" s="362">
        <f t="shared" si="15"/>
        <v>0</v>
      </c>
      <c r="L135" s="400"/>
      <c r="M135" s="400"/>
      <c r="N135" s="400"/>
      <c r="O135" s="406"/>
      <c r="P135" s="409"/>
      <c r="Q135" s="400"/>
      <c r="R135" s="401"/>
      <c r="S135" s="16" t="s">
        <v>82</v>
      </c>
      <c r="T135" s="8">
        <v>24</v>
      </c>
      <c r="U135" s="400"/>
      <c r="V135" s="400"/>
      <c r="W135" s="400"/>
      <c r="X135" s="400"/>
      <c r="Y135" s="400"/>
      <c r="Z135" s="400"/>
      <c r="AA135" s="400"/>
      <c r="AB135" s="400"/>
      <c r="AC135" s="400"/>
      <c r="AD135" s="400"/>
      <c r="AE135" s="400"/>
      <c r="AF135" s="400"/>
      <c r="AG135" s="400"/>
      <c r="AH135" s="406"/>
      <c r="AI135" s="477"/>
      <c r="AJ135" s="400"/>
      <c r="AK135" s="401"/>
      <c r="AL135" s="16" t="s">
        <v>82</v>
      </c>
    </row>
    <row r="136" spans="1:38" s="21" customFormat="1" ht="12.75" customHeight="1" x14ac:dyDescent="0.2">
      <c r="A136" s="8">
        <v>25</v>
      </c>
      <c r="B136" s="400"/>
      <c r="C136" s="400"/>
      <c r="D136" s="400"/>
      <c r="E136" s="400"/>
      <c r="F136" s="401"/>
      <c r="G136" s="471"/>
      <c r="H136" s="477"/>
      <c r="I136" s="472"/>
      <c r="J136" s="363">
        <f t="shared" si="14"/>
        <v>0</v>
      </c>
      <c r="K136" s="362">
        <f t="shared" si="15"/>
        <v>0</v>
      </c>
      <c r="L136" s="400"/>
      <c r="M136" s="400"/>
      <c r="N136" s="400"/>
      <c r="O136" s="406"/>
      <c r="P136" s="409"/>
      <c r="Q136" s="400"/>
      <c r="R136" s="401"/>
      <c r="S136" s="16" t="s">
        <v>83</v>
      </c>
      <c r="T136" s="8">
        <v>25</v>
      </c>
      <c r="U136" s="400"/>
      <c r="V136" s="400"/>
      <c r="W136" s="400"/>
      <c r="X136" s="400"/>
      <c r="Y136" s="400"/>
      <c r="Z136" s="400"/>
      <c r="AA136" s="400"/>
      <c r="AB136" s="400"/>
      <c r="AC136" s="400"/>
      <c r="AD136" s="400"/>
      <c r="AE136" s="400"/>
      <c r="AF136" s="400"/>
      <c r="AG136" s="400"/>
      <c r="AH136" s="406"/>
      <c r="AI136" s="477"/>
      <c r="AJ136" s="400"/>
      <c r="AK136" s="401"/>
      <c r="AL136" s="16" t="s">
        <v>83</v>
      </c>
    </row>
    <row r="137" spans="1:38" s="21" customFormat="1" ht="12.75" customHeight="1" x14ac:dyDescent="0.2">
      <c r="A137" s="8">
        <v>26</v>
      </c>
      <c r="B137" s="400"/>
      <c r="C137" s="400"/>
      <c r="D137" s="400"/>
      <c r="E137" s="400"/>
      <c r="F137" s="401"/>
      <c r="G137" s="471"/>
      <c r="H137" s="477"/>
      <c r="I137" s="472"/>
      <c r="J137" s="363">
        <f t="shared" si="14"/>
        <v>0</v>
      </c>
      <c r="K137" s="362">
        <f t="shared" si="15"/>
        <v>0</v>
      </c>
      <c r="L137" s="400"/>
      <c r="M137" s="400"/>
      <c r="N137" s="400"/>
      <c r="O137" s="406"/>
      <c r="P137" s="409"/>
      <c r="Q137" s="400"/>
      <c r="R137" s="401"/>
      <c r="S137" s="16" t="s">
        <v>84</v>
      </c>
      <c r="T137" s="8">
        <v>26</v>
      </c>
      <c r="U137" s="400"/>
      <c r="V137" s="400"/>
      <c r="W137" s="400"/>
      <c r="X137" s="400"/>
      <c r="Y137" s="400"/>
      <c r="Z137" s="400"/>
      <c r="AA137" s="400"/>
      <c r="AB137" s="400"/>
      <c r="AC137" s="400"/>
      <c r="AD137" s="400"/>
      <c r="AE137" s="400"/>
      <c r="AF137" s="400"/>
      <c r="AG137" s="400"/>
      <c r="AH137" s="406"/>
      <c r="AI137" s="477"/>
      <c r="AJ137" s="400"/>
      <c r="AK137" s="401"/>
      <c r="AL137" s="16" t="s">
        <v>84</v>
      </c>
    </row>
    <row r="138" spans="1:38" s="21" customFormat="1" ht="12.75" customHeight="1" x14ac:dyDescent="0.2">
      <c r="A138" s="8">
        <v>27</v>
      </c>
      <c r="B138" s="400"/>
      <c r="C138" s="400"/>
      <c r="D138" s="400"/>
      <c r="E138" s="400"/>
      <c r="F138" s="401"/>
      <c r="G138" s="471"/>
      <c r="H138" s="477"/>
      <c r="I138" s="472"/>
      <c r="J138" s="363">
        <f t="shared" si="14"/>
        <v>0</v>
      </c>
      <c r="K138" s="362">
        <f t="shared" si="15"/>
        <v>0</v>
      </c>
      <c r="L138" s="400"/>
      <c r="M138" s="400"/>
      <c r="N138" s="400"/>
      <c r="O138" s="406"/>
      <c r="P138" s="409"/>
      <c r="Q138" s="400"/>
      <c r="R138" s="401"/>
      <c r="S138" s="16" t="s">
        <v>85</v>
      </c>
      <c r="T138" s="8">
        <v>27</v>
      </c>
      <c r="U138" s="400"/>
      <c r="V138" s="400"/>
      <c r="W138" s="400"/>
      <c r="X138" s="400"/>
      <c r="Y138" s="400"/>
      <c r="Z138" s="400"/>
      <c r="AA138" s="400"/>
      <c r="AB138" s="400"/>
      <c r="AC138" s="400"/>
      <c r="AD138" s="400"/>
      <c r="AE138" s="400"/>
      <c r="AF138" s="400"/>
      <c r="AG138" s="400"/>
      <c r="AH138" s="406"/>
      <c r="AI138" s="477"/>
      <c r="AJ138" s="400"/>
      <c r="AK138" s="401"/>
      <c r="AL138" s="16" t="s">
        <v>85</v>
      </c>
    </row>
    <row r="139" spans="1:38" s="21" customFormat="1" ht="12.75" customHeight="1" x14ac:dyDescent="0.2">
      <c r="A139" s="8">
        <v>28</v>
      </c>
      <c r="B139" s="400"/>
      <c r="C139" s="400"/>
      <c r="D139" s="400"/>
      <c r="E139" s="400"/>
      <c r="F139" s="401"/>
      <c r="G139" s="471"/>
      <c r="H139" s="477"/>
      <c r="I139" s="472"/>
      <c r="J139" s="363">
        <f t="shared" si="14"/>
        <v>0</v>
      </c>
      <c r="K139" s="362">
        <f t="shared" si="15"/>
        <v>0</v>
      </c>
      <c r="L139" s="400"/>
      <c r="M139" s="400"/>
      <c r="N139" s="400"/>
      <c r="O139" s="406"/>
      <c r="P139" s="409"/>
      <c r="Q139" s="400"/>
      <c r="R139" s="401"/>
      <c r="S139" s="16" t="s">
        <v>86</v>
      </c>
      <c r="T139" s="8">
        <v>28</v>
      </c>
      <c r="U139" s="400"/>
      <c r="V139" s="400"/>
      <c r="W139" s="400"/>
      <c r="X139" s="400"/>
      <c r="Y139" s="400"/>
      <c r="Z139" s="400"/>
      <c r="AA139" s="400"/>
      <c r="AB139" s="400"/>
      <c r="AC139" s="400"/>
      <c r="AD139" s="400"/>
      <c r="AE139" s="400"/>
      <c r="AF139" s="400"/>
      <c r="AG139" s="400"/>
      <c r="AH139" s="406"/>
      <c r="AI139" s="477"/>
      <c r="AJ139" s="400"/>
      <c r="AK139" s="401"/>
      <c r="AL139" s="16" t="s">
        <v>86</v>
      </c>
    </row>
    <row r="140" spans="1:38" s="21" customFormat="1" ht="12.75" customHeight="1" x14ac:dyDescent="0.2">
      <c r="A140" s="8">
        <v>29</v>
      </c>
      <c r="B140" s="400"/>
      <c r="C140" s="400"/>
      <c r="D140" s="400"/>
      <c r="E140" s="400"/>
      <c r="F140" s="401"/>
      <c r="G140" s="471"/>
      <c r="H140" s="477"/>
      <c r="I140" s="472"/>
      <c r="J140" s="363">
        <f t="shared" si="14"/>
        <v>0</v>
      </c>
      <c r="K140" s="362">
        <f t="shared" si="15"/>
        <v>0</v>
      </c>
      <c r="L140" s="400"/>
      <c r="M140" s="400"/>
      <c r="N140" s="400"/>
      <c r="O140" s="406"/>
      <c r="P140" s="409"/>
      <c r="Q140" s="400"/>
      <c r="R140" s="401"/>
      <c r="S140" s="16" t="s">
        <v>87</v>
      </c>
      <c r="T140" s="8">
        <v>29</v>
      </c>
      <c r="U140" s="400"/>
      <c r="V140" s="400"/>
      <c r="W140" s="400"/>
      <c r="X140" s="410"/>
      <c r="Y140" s="400"/>
      <c r="Z140" s="400"/>
      <c r="AA140" s="400"/>
      <c r="AB140" s="400"/>
      <c r="AC140" s="400"/>
      <c r="AD140" s="400"/>
      <c r="AE140" s="400"/>
      <c r="AF140" s="400"/>
      <c r="AG140" s="400"/>
      <c r="AH140" s="406"/>
      <c r="AI140" s="477"/>
      <c r="AJ140" s="400"/>
      <c r="AK140" s="401"/>
      <c r="AL140" s="16" t="s">
        <v>87</v>
      </c>
    </row>
    <row r="141" spans="1:38" s="21" customFormat="1" ht="12.75" customHeight="1" x14ac:dyDescent="0.2">
      <c r="A141" s="8">
        <v>30</v>
      </c>
      <c r="B141" s="400"/>
      <c r="C141" s="400"/>
      <c r="D141" s="400"/>
      <c r="E141" s="400"/>
      <c r="F141" s="401"/>
      <c r="G141" s="471"/>
      <c r="H141" s="477"/>
      <c r="I141" s="472"/>
      <c r="J141" s="363">
        <f t="shared" si="14"/>
        <v>0</v>
      </c>
      <c r="K141" s="362">
        <f t="shared" si="15"/>
        <v>0</v>
      </c>
      <c r="L141" s="400"/>
      <c r="M141" s="400"/>
      <c r="N141" s="400"/>
      <c r="O141" s="406"/>
      <c r="P141" s="409"/>
      <c r="Q141" s="400"/>
      <c r="R141" s="401"/>
      <c r="S141" s="16" t="s">
        <v>88</v>
      </c>
      <c r="T141" s="8">
        <v>30</v>
      </c>
      <c r="U141" s="400"/>
      <c r="V141" s="400"/>
      <c r="W141" s="400"/>
      <c r="X141" s="400"/>
      <c r="Y141" s="400"/>
      <c r="Z141" s="400"/>
      <c r="AA141" s="400"/>
      <c r="AB141" s="400"/>
      <c r="AC141" s="400"/>
      <c r="AD141" s="400"/>
      <c r="AE141" s="400"/>
      <c r="AF141" s="400"/>
      <c r="AG141" s="400"/>
      <c r="AH141" s="406"/>
      <c r="AI141" s="477"/>
      <c r="AJ141" s="400"/>
      <c r="AK141" s="401"/>
      <c r="AL141" s="16" t="s">
        <v>88</v>
      </c>
    </row>
    <row r="142" spans="1:38" s="21" customFormat="1" ht="12.75" customHeight="1" x14ac:dyDescent="0.2">
      <c r="A142" s="19">
        <v>31</v>
      </c>
      <c r="B142" s="404"/>
      <c r="C142" s="404"/>
      <c r="D142" s="404"/>
      <c r="E142" s="404"/>
      <c r="F142" s="405"/>
      <c r="G142" s="475"/>
      <c r="H142" s="479"/>
      <c r="I142" s="476"/>
      <c r="J142" s="395">
        <f t="shared" si="14"/>
        <v>0</v>
      </c>
      <c r="K142" s="396">
        <f t="shared" si="15"/>
        <v>0</v>
      </c>
      <c r="L142" s="404"/>
      <c r="M142" s="404"/>
      <c r="N142" s="404"/>
      <c r="O142" s="408"/>
      <c r="P142" s="411"/>
      <c r="Q142" s="404"/>
      <c r="R142" s="405"/>
      <c r="S142" s="20" t="s">
        <v>89</v>
      </c>
      <c r="T142" s="19">
        <v>31</v>
      </c>
      <c r="U142" s="404"/>
      <c r="V142" s="404"/>
      <c r="W142" s="404"/>
      <c r="X142" s="404"/>
      <c r="Y142" s="404"/>
      <c r="Z142" s="404"/>
      <c r="AA142" s="404"/>
      <c r="AB142" s="404"/>
      <c r="AC142" s="404"/>
      <c r="AD142" s="404"/>
      <c r="AE142" s="404"/>
      <c r="AF142" s="404"/>
      <c r="AG142" s="404"/>
      <c r="AH142" s="408"/>
      <c r="AI142" s="479"/>
      <c r="AJ142" s="404"/>
      <c r="AK142" s="405"/>
      <c r="AL142" s="20" t="s">
        <v>89</v>
      </c>
    </row>
    <row r="143" spans="1:38" s="301" customFormat="1" ht="12.75" customHeight="1" thickBot="1" x14ac:dyDescent="0.25">
      <c r="A143" s="417"/>
      <c r="B143" s="418">
        <f>SUM(B111:B142)</f>
        <v>0</v>
      </c>
      <c r="C143" s="418">
        <f>SUM(C111:C142)</f>
        <v>0</v>
      </c>
      <c r="D143" s="418">
        <f>SUM(D111:D142)</f>
        <v>0</v>
      </c>
      <c r="E143" s="419">
        <f>SUM(E111:E142)</f>
        <v>0</v>
      </c>
      <c r="F143" s="420">
        <f>SUM(F111:F142)</f>
        <v>0</v>
      </c>
      <c r="G143" s="421"/>
      <c r="H143" s="422" t="s">
        <v>90</v>
      </c>
      <c r="I143" s="423">
        <f>COUNTA(I112:I142)</f>
        <v>0</v>
      </c>
      <c r="J143" s="418">
        <f t="shared" ref="J143:R143" si="16">SUM(J111:J142)</f>
        <v>0</v>
      </c>
      <c r="K143" s="418">
        <f t="shared" si="16"/>
        <v>0</v>
      </c>
      <c r="L143" s="418">
        <f t="shared" si="16"/>
        <v>0</v>
      </c>
      <c r="M143" s="418">
        <f t="shared" si="16"/>
        <v>0</v>
      </c>
      <c r="N143" s="418">
        <f t="shared" si="16"/>
        <v>0</v>
      </c>
      <c r="O143" s="424">
        <f t="shared" si="16"/>
        <v>0</v>
      </c>
      <c r="P143" s="419">
        <f t="shared" si="16"/>
        <v>0</v>
      </c>
      <c r="Q143" s="418">
        <f t="shared" si="16"/>
        <v>0</v>
      </c>
      <c r="R143" s="425">
        <f t="shared" si="16"/>
        <v>0</v>
      </c>
      <c r="S143" s="426"/>
      <c r="T143" s="417"/>
      <c r="U143" s="418">
        <f t="shared" ref="U143:AH143" si="17">SUM(U111:U142)</f>
        <v>0</v>
      </c>
      <c r="V143" s="418">
        <f t="shared" si="17"/>
        <v>0</v>
      </c>
      <c r="W143" s="418">
        <f t="shared" si="17"/>
        <v>0</v>
      </c>
      <c r="X143" s="418">
        <f t="shared" si="17"/>
        <v>0</v>
      </c>
      <c r="Y143" s="418">
        <f t="shared" si="17"/>
        <v>0</v>
      </c>
      <c r="Z143" s="418">
        <f t="shared" si="17"/>
        <v>0</v>
      </c>
      <c r="AA143" s="418">
        <f t="shared" si="17"/>
        <v>0</v>
      </c>
      <c r="AB143" s="418">
        <f t="shared" si="17"/>
        <v>0</v>
      </c>
      <c r="AC143" s="418">
        <f t="shared" si="17"/>
        <v>0</v>
      </c>
      <c r="AD143" s="418">
        <f t="shared" si="17"/>
        <v>0</v>
      </c>
      <c r="AE143" s="418">
        <f t="shared" si="17"/>
        <v>0</v>
      </c>
      <c r="AF143" s="418">
        <f t="shared" si="17"/>
        <v>0</v>
      </c>
      <c r="AG143" s="418">
        <f t="shared" si="17"/>
        <v>0</v>
      </c>
      <c r="AH143" s="420">
        <f t="shared" si="17"/>
        <v>0</v>
      </c>
      <c r="AI143" s="427"/>
      <c r="AJ143" s="418">
        <f>SUM(AJ111:AJ142)</f>
        <v>0</v>
      </c>
      <c r="AK143" s="425">
        <f>SUM(AK111:AK142)</f>
        <v>0</v>
      </c>
      <c r="AL143" s="426"/>
    </row>
    <row r="144" spans="1:38" ht="12.75" customHeight="1" thickTop="1" x14ac:dyDescent="0.2">
      <c r="A144" s="28"/>
      <c r="B144" s="34"/>
      <c r="C144" s="34"/>
      <c r="D144" s="34"/>
      <c r="E144" s="34"/>
      <c r="F144" s="34"/>
      <c r="G144" s="135"/>
      <c r="H144" s="34"/>
      <c r="I144" s="35"/>
      <c r="J144" s="306"/>
      <c r="K144" s="306"/>
      <c r="L144" s="34"/>
      <c r="M144" s="34"/>
      <c r="N144" s="34"/>
      <c r="O144" s="34"/>
      <c r="P144" s="34"/>
      <c r="Q144" s="34"/>
      <c r="R144" s="34"/>
      <c r="S144" s="28"/>
      <c r="T144" s="28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28"/>
    </row>
    <row r="145" spans="1:38" ht="12.75" customHeight="1" x14ac:dyDescent="0.2">
      <c r="A145" s="21"/>
      <c r="B145" s="36"/>
      <c r="C145" s="36"/>
      <c r="D145" s="36"/>
      <c r="E145" s="36"/>
      <c r="F145" s="36"/>
      <c r="G145" s="552" t="str">
        <f>MAY!G10</f>
        <v>UNITED STEELWORKERS - LOCAL UNION</v>
      </c>
      <c r="H145" s="552"/>
      <c r="I145" s="552"/>
      <c r="J145" s="307"/>
      <c r="K145" s="136"/>
      <c r="L145" s="36"/>
      <c r="M145" s="36"/>
      <c r="N145" s="36"/>
      <c r="O145" s="36"/>
      <c r="P145" s="36"/>
      <c r="Q145" s="36"/>
      <c r="R145" s="36"/>
      <c r="S145" s="21"/>
      <c r="T145" s="21"/>
      <c r="U145" s="36"/>
      <c r="V145" s="36"/>
      <c r="W145" s="36"/>
      <c r="X145" s="36"/>
      <c r="Y145" s="36"/>
      <c r="Z145" s="36"/>
      <c r="AA145" s="37" t="str">
        <f>$AA$10</f>
        <v>FINANCIAL SECRETARY'S CASH BOOK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21"/>
    </row>
    <row r="146" spans="1:38" s="152" customFormat="1" ht="12.75" customHeight="1" x14ac:dyDescent="0.2">
      <c r="A146" s="141"/>
      <c r="B146" s="139" t="str">
        <f>B101</f>
        <v>Month</v>
      </c>
      <c r="C146" s="73" t="str">
        <f>C101</f>
        <v>JUNE</v>
      </c>
      <c r="D146" s="139" t="str">
        <f>D101</f>
        <v>Year</v>
      </c>
      <c r="E146" s="30">
        <f>E101</f>
        <v>0</v>
      </c>
      <c r="F146" s="141"/>
      <c r="G146" s="149"/>
      <c r="H146" s="141"/>
      <c r="I146" s="150"/>
      <c r="J146" s="302"/>
      <c r="K146" s="302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39"/>
      <c r="AJ146" s="151" t="str">
        <f>C146</f>
        <v>JUNE</v>
      </c>
      <c r="AK146" s="30">
        <f>E146</f>
        <v>0</v>
      </c>
      <c r="AL146" s="141"/>
    </row>
    <row r="147" spans="1:38" s="152" customFormat="1" ht="12.75" customHeight="1" x14ac:dyDescent="0.2">
      <c r="A147" s="141"/>
      <c r="B147" s="139" t="str">
        <f>B102</f>
        <v>Page No.</v>
      </c>
      <c r="C147" s="148">
        <f>C102+1</f>
        <v>4</v>
      </c>
      <c r="D147" s="141"/>
      <c r="E147" s="141"/>
      <c r="F147" s="141"/>
      <c r="G147" s="149"/>
      <c r="H147" s="141"/>
      <c r="I147" s="150" t="s">
        <v>53</v>
      </c>
      <c r="J147" s="302"/>
      <c r="K147" s="302"/>
      <c r="L147" s="150"/>
      <c r="M147" s="141"/>
      <c r="N147" s="141"/>
      <c r="O147" s="141"/>
      <c r="P147" s="139"/>
      <c r="Q147" s="141"/>
      <c r="R147" s="139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53" t="s">
        <v>54</v>
      </c>
      <c r="AC147" s="141"/>
      <c r="AD147" s="141"/>
      <c r="AE147" s="141"/>
      <c r="AF147" s="141"/>
      <c r="AG147" s="141"/>
      <c r="AH147" s="141"/>
      <c r="AI147" s="139" t="str">
        <f>B147</f>
        <v>Page No.</v>
      </c>
      <c r="AJ147" s="148">
        <f>C147</f>
        <v>4</v>
      </c>
      <c r="AK147" s="154"/>
      <c r="AL147" s="155"/>
    </row>
    <row r="148" spans="1:38" ht="12.75" customHeight="1" x14ac:dyDescent="0.2">
      <c r="A148" s="3"/>
      <c r="B148" s="3"/>
      <c r="C148" s="3"/>
      <c r="D148" s="3"/>
      <c r="E148" s="3"/>
      <c r="F148" s="3"/>
      <c r="G148" s="129"/>
      <c r="H148" s="3"/>
      <c r="I148" s="5"/>
      <c r="J148" s="106"/>
      <c r="K148" s="106"/>
      <c r="L148" s="21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1"/>
      <c r="AF148" s="3"/>
      <c r="AG148" s="3"/>
      <c r="AH148" s="3"/>
      <c r="AI148" s="3"/>
      <c r="AJ148" s="3"/>
      <c r="AK148" s="3"/>
      <c r="AL148" s="3"/>
    </row>
    <row r="149" spans="1:38" ht="12.75" customHeight="1" x14ac:dyDescent="0.2">
      <c r="A149" s="26"/>
      <c r="B149" s="26"/>
      <c r="C149" s="26"/>
      <c r="D149" s="26"/>
      <c r="E149" s="26"/>
      <c r="F149" s="26"/>
      <c r="G149" s="130"/>
      <c r="H149" s="26"/>
      <c r="I149" s="27"/>
      <c r="J149" s="303"/>
      <c r="K149" s="303"/>
      <c r="L149" s="27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7"/>
      <c r="AF149" s="26"/>
      <c r="AG149" s="26"/>
      <c r="AH149" s="26"/>
      <c r="AI149" s="26"/>
      <c r="AJ149" s="26"/>
      <c r="AK149" s="26"/>
      <c r="AL149" s="26"/>
    </row>
    <row r="150" spans="1:38" customFormat="1" ht="12.75" customHeight="1" x14ac:dyDescent="0.2">
      <c r="A150" s="1"/>
      <c r="B150" s="3"/>
      <c r="C150" s="3" t="s">
        <v>55</v>
      </c>
      <c r="D150" s="3"/>
      <c r="E150" s="13"/>
      <c r="F150" s="1"/>
      <c r="G150" s="131"/>
      <c r="H150" s="2" t="s">
        <v>56</v>
      </c>
      <c r="I150" s="99"/>
      <c r="J150" s="550" t="s">
        <v>264</v>
      </c>
      <c r="K150" s="551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4"/>
      <c r="AJ150" s="3"/>
      <c r="AK150" s="1"/>
      <c r="AL150" s="3"/>
    </row>
    <row r="151" spans="1:38" customFormat="1" ht="12.75" customHeight="1" x14ac:dyDescent="0.2">
      <c r="A151" s="1"/>
      <c r="B151" s="3"/>
      <c r="C151" s="3"/>
      <c r="D151" s="3"/>
      <c r="E151" s="13"/>
      <c r="F151" s="1"/>
      <c r="G151" s="131"/>
      <c r="H151" s="14"/>
      <c r="I151" s="100"/>
      <c r="J151" s="106"/>
      <c r="K151" s="67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4"/>
      <c r="AJ151" s="3"/>
      <c r="AK151" s="1"/>
      <c r="AL151" s="3"/>
    </row>
    <row r="152" spans="1:38" customFormat="1" ht="12.75" customHeight="1" thickBot="1" x14ac:dyDescent="0.25">
      <c r="A152" s="164"/>
      <c r="B152" s="165">
        <v>1</v>
      </c>
      <c r="C152" s="165">
        <v>2</v>
      </c>
      <c r="D152" s="165">
        <v>3</v>
      </c>
      <c r="E152" s="166">
        <v>4</v>
      </c>
      <c r="F152" s="167">
        <v>5</v>
      </c>
      <c r="G152" s="168"/>
      <c r="H152" s="167">
        <v>7</v>
      </c>
      <c r="I152" s="169">
        <v>8</v>
      </c>
      <c r="J152" s="304">
        <v>9</v>
      </c>
      <c r="K152" s="305">
        <v>10</v>
      </c>
      <c r="L152" s="165">
        <v>11</v>
      </c>
      <c r="M152" s="165" t="s">
        <v>1</v>
      </c>
      <c r="N152" s="165">
        <v>12</v>
      </c>
      <c r="O152" s="165">
        <v>13</v>
      </c>
      <c r="P152" s="165">
        <v>14</v>
      </c>
      <c r="Q152" s="165">
        <v>15</v>
      </c>
      <c r="R152" s="167" t="s">
        <v>2</v>
      </c>
      <c r="S152" s="170"/>
      <c r="T152" s="164"/>
      <c r="U152" s="165">
        <v>16</v>
      </c>
      <c r="V152" s="165">
        <v>17</v>
      </c>
      <c r="W152" s="165">
        <v>18</v>
      </c>
      <c r="X152" s="165">
        <v>19</v>
      </c>
      <c r="Y152" s="165">
        <v>20</v>
      </c>
      <c r="Z152" s="165" t="s">
        <v>3</v>
      </c>
      <c r="AA152" s="165">
        <v>21</v>
      </c>
      <c r="AB152" s="165">
        <v>22</v>
      </c>
      <c r="AC152" s="165">
        <v>23</v>
      </c>
      <c r="AD152" s="165">
        <v>24</v>
      </c>
      <c r="AE152" s="165">
        <v>25</v>
      </c>
      <c r="AF152" s="165">
        <v>26</v>
      </c>
      <c r="AG152" s="165">
        <v>27</v>
      </c>
      <c r="AH152" s="165">
        <v>28</v>
      </c>
      <c r="AI152" s="171">
        <v>29</v>
      </c>
      <c r="AJ152" s="165">
        <v>30</v>
      </c>
      <c r="AK152" s="167">
        <v>31</v>
      </c>
      <c r="AL152" s="170"/>
    </row>
    <row r="153" spans="1:38" s="4" customFormat="1" ht="12.75" customHeight="1" thickTop="1" x14ac:dyDescent="0.2">
      <c r="A153" s="1"/>
      <c r="B153" s="89" t="s">
        <v>4</v>
      </c>
      <c r="C153" s="101"/>
      <c r="D153" s="89" t="s">
        <v>5</v>
      </c>
      <c r="E153" s="89" t="s">
        <v>6</v>
      </c>
      <c r="F153" s="88" t="s">
        <v>7</v>
      </c>
      <c r="G153" s="132"/>
      <c r="H153" s="88"/>
      <c r="I153" s="103"/>
      <c r="J153" s="89"/>
      <c r="K153" s="88"/>
      <c r="L153" s="89"/>
      <c r="M153" s="89"/>
      <c r="N153" s="89"/>
      <c r="O153" s="104"/>
      <c r="P153" s="163"/>
      <c r="Q153" s="107" t="s">
        <v>272</v>
      </c>
      <c r="R153" s="160" t="s">
        <v>273</v>
      </c>
      <c r="S153" s="106"/>
      <c r="T153" s="67"/>
      <c r="U153" s="542" t="s">
        <v>265</v>
      </c>
      <c r="V153" s="543"/>
      <c r="W153" s="543"/>
      <c r="X153" s="543"/>
      <c r="Y153" s="544"/>
      <c r="Z153" s="89" t="s">
        <v>10</v>
      </c>
      <c r="AA153" s="89" t="s">
        <v>11</v>
      </c>
      <c r="AB153" s="89" t="s">
        <v>205</v>
      </c>
      <c r="AC153" s="89" t="s">
        <v>12</v>
      </c>
      <c r="AD153" s="89" t="s">
        <v>13</v>
      </c>
      <c r="AE153" s="89" t="s">
        <v>14</v>
      </c>
      <c r="AF153" s="89"/>
      <c r="AG153" s="89"/>
      <c r="AH153" s="104"/>
      <c r="AI153" s="105"/>
      <c r="AJ153" s="89" t="s">
        <v>15</v>
      </c>
      <c r="AK153" s="88" t="s">
        <v>7</v>
      </c>
      <c r="AL153" s="3"/>
    </row>
    <row r="154" spans="1:38" s="4" customFormat="1" ht="12.75" customHeight="1" x14ac:dyDescent="0.2">
      <c r="A154" s="1"/>
      <c r="B154" s="89" t="s">
        <v>8</v>
      </c>
      <c r="C154" s="89" t="s">
        <v>16</v>
      </c>
      <c r="D154" s="89" t="s">
        <v>17</v>
      </c>
      <c r="E154" s="89" t="s">
        <v>8</v>
      </c>
      <c r="F154" s="88" t="s">
        <v>18</v>
      </c>
      <c r="G154" s="132" t="s">
        <v>19</v>
      </c>
      <c r="H154" s="88" t="s">
        <v>20</v>
      </c>
      <c r="I154" s="103" t="s">
        <v>242</v>
      </c>
      <c r="J154" s="89" t="s">
        <v>21</v>
      </c>
      <c r="K154" s="88" t="s">
        <v>22</v>
      </c>
      <c r="L154" s="107" t="s">
        <v>235</v>
      </c>
      <c r="M154" s="107" t="s">
        <v>236</v>
      </c>
      <c r="N154" s="107" t="s">
        <v>237</v>
      </c>
      <c r="O154" s="104"/>
      <c r="P154" s="158" t="s">
        <v>23</v>
      </c>
      <c r="Q154" s="107" t="s">
        <v>8</v>
      </c>
      <c r="R154" s="160" t="s">
        <v>8</v>
      </c>
      <c r="S154" s="106"/>
      <c r="T154" s="67"/>
      <c r="U154" s="89" t="s">
        <v>25</v>
      </c>
      <c r="V154" s="89" t="s">
        <v>26</v>
      </c>
      <c r="W154" s="101" t="s">
        <v>27</v>
      </c>
      <c r="X154" s="89" t="s">
        <v>28</v>
      </c>
      <c r="Y154" s="89" t="s">
        <v>136</v>
      </c>
      <c r="Z154" s="89" t="s">
        <v>261</v>
      </c>
      <c r="AA154" s="89" t="s">
        <v>137</v>
      </c>
      <c r="AB154" s="89" t="s">
        <v>204</v>
      </c>
      <c r="AC154" s="89" t="s">
        <v>30</v>
      </c>
      <c r="AD154" s="89" t="s">
        <v>140</v>
      </c>
      <c r="AE154" s="89" t="s">
        <v>31</v>
      </c>
      <c r="AF154" s="89" t="s">
        <v>32</v>
      </c>
      <c r="AG154" s="89" t="s">
        <v>206</v>
      </c>
      <c r="AH154" s="104" t="s">
        <v>16</v>
      </c>
      <c r="AI154" s="102" t="s">
        <v>34</v>
      </c>
      <c r="AJ154" s="89" t="s">
        <v>35</v>
      </c>
      <c r="AK154" s="88" t="s">
        <v>18</v>
      </c>
      <c r="AL154" s="3"/>
    </row>
    <row r="155" spans="1:38" s="4" customFormat="1" ht="12.75" customHeight="1" thickBot="1" x14ac:dyDescent="0.25">
      <c r="A155" s="6"/>
      <c r="B155" s="90" t="s">
        <v>36</v>
      </c>
      <c r="C155" s="90" t="s">
        <v>37</v>
      </c>
      <c r="D155" s="90" t="s">
        <v>38</v>
      </c>
      <c r="E155" s="90" t="s">
        <v>39</v>
      </c>
      <c r="F155" s="108" t="s">
        <v>40</v>
      </c>
      <c r="G155" s="133"/>
      <c r="H155" s="108"/>
      <c r="I155" s="109" t="s">
        <v>41</v>
      </c>
      <c r="J155" s="90"/>
      <c r="K155" s="108"/>
      <c r="L155" s="110"/>
      <c r="M155" s="110"/>
      <c r="N155" s="110" t="s">
        <v>238</v>
      </c>
      <c r="O155" s="111"/>
      <c r="P155" s="159"/>
      <c r="Q155" s="161" t="s">
        <v>24</v>
      </c>
      <c r="R155" s="162" t="s">
        <v>24</v>
      </c>
      <c r="S155" s="113"/>
      <c r="T155" s="78"/>
      <c r="U155" s="90" t="s">
        <v>42</v>
      </c>
      <c r="V155" s="90" t="s">
        <v>43</v>
      </c>
      <c r="W155" s="90"/>
      <c r="X155" s="90" t="s">
        <v>44</v>
      </c>
      <c r="Y155" s="90" t="s">
        <v>30</v>
      </c>
      <c r="Z155" s="90" t="s">
        <v>30</v>
      </c>
      <c r="AA155" s="90" t="s">
        <v>138</v>
      </c>
      <c r="AB155" s="90" t="s">
        <v>15</v>
      </c>
      <c r="AC155" s="90" t="s">
        <v>139</v>
      </c>
      <c r="AD155" s="90" t="s">
        <v>141</v>
      </c>
      <c r="AE155" s="90" t="s">
        <v>47</v>
      </c>
      <c r="AF155" s="90" t="s">
        <v>48</v>
      </c>
      <c r="AG155" s="90" t="s">
        <v>15</v>
      </c>
      <c r="AH155" s="111" t="s">
        <v>30</v>
      </c>
      <c r="AI155" s="112"/>
      <c r="AJ155" s="90" t="s">
        <v>49</v>
      </c>
      <c r="AK155" s="108" t="s">
        <v>189</v>
      </c>
      <c r="AL155" s="7"/>
    </row>
    <row r="156" spans="1:38" s="301" customFormat="1" ht="12.75" customHeight="1" thickTop="1" x14ac:dyDescent="0.2">
      <c r="A156" s="331"/>
      <c r="B156" s="363">
        <f>B143</f>
        <v>0</v>
      </c>
      <c r="C156" s="363">
        <f>C143</f>
        <v>0</v>
      </c>
      <c r="D156" s="363">
        <f>D143</f>
        <v>0</v>
      </c>
      <c r="E156" s="363">
        <f>E143</f>
        <v>0</v>
      </c>
      <c r="F156" s="362">
        <f>F143</f>
        <v>0</v>
      </c>
      <c r="G156" s="134" t="str">
        <f>G7</f>
        <v>JUNE</v>
      </c>
      <c r="H156" s="334" t="s">
        <v>58</v>
      </c>
      <c r="I156" s="412"/>
      <c r="J156" s="397">
        <f t="shared" ref="J156:R156" si="18">J143</f>
        <v>0</v>
      </c>
      <c r="K156" s="362">
        <f t="shared" si="18"/>
        <v>0</v>
      </c>
      <c r="L156" s="363">
        <f t="shared" si="18"/>
        <v>0</v>
      </c>
      <c r="M156" s="363">
        <f t="shared" si="18"/>
        <v>0</v>
      </c>
      <c r="N156" s="363">
        <f t="shared" si="18"/>
        <v>0</v>
      </c>
      <c r="O156" s="361">
        <f t="shared" si="18"/>
        <v>0</v>
      </c>
      <c r="P156" s="394">
        <f t="shared" si="18"/>
        <v>0</v>
      </c>
      <c r="Q156" s="363">
        <f t="shared" si="18"/>
        <v>0</v>
      </c>
      <c r="R156" s="362">
        <f t="shared" si="18"/>
        <v>0</v>
      </c>
      <c r="S156" s="332"/>
      <c r="T156" s="331"/>
      <c r="U156" s="363">
        <f t="shared" ref="U156:AH156" si="19">U143</f>
        <v>0</v>
      </c>
      <c r="V156" s="363">
        <f t="shared" si="19"/>
        <v>0</v>
      </c>
      <c r="W156" s="363">
        <f t="shared" si="19"/>
        <v>0</v>
      </c>
      <c r="X156" s="363">
        <f t="shared" si="19"/>
        <v>0</v>
      </c>
      <c r="Y156" s="363">
        <f t="shared" si="19"/>
        <v>0</v>
      </c>
      <c r="Z156" s="363">
        <f t="shared" si="19"/>
        <v>0</v>
      </c>
      <c r="AA156" s="363">
        <f t="shared" si="19"/>
        <v>0</v>
      </c>
      <c r="AB156" s="363">
        <f t="shared" si="19"/>
        <v>0</v>
      </c>
      <c r="AC156" s="363">
        <f t="shared" si="19"/>
        <v>0</v>
      </c>
      <c r="AD156" s="363">
        <f t="shared" si="19"/>
        <v>0</v>
      </c>
      <c r="AE156" s="363">
        <f t="shared" si="19"/>
        <v>0</v>
      </c>
      <c r="AF156" s="363">
        <f t="shared" si="19"/>
        <v>0</v>
      </c>
      <c r="AG156" s="363">
        <f t="shared" si="19"/>
        <v>0</v>
      </c>
      <c r="AH156" s="361">
        <f t="shared" si="19"/>
        <v>0</v>
      </c>
      <c r="AI156" s="333"/>
      <c r="AJ156" s="363">
        <f>AJ143</f>
        <v>0</v>
      </c>
      <c r="AK156" s="362">
        <f>AK143</f>
        <v>0</v>
      </c>
      <c r="AL156" s="332"/>
    </row>
    <row r="157" spans="1:38" s="21" customFormat="1" ht="12.75" customHeight="1" x14ac:dyDescent="0.2">
      <c r="A157" s="8">
        <v>1</v>
      </c>
      <c r="B157" s="400"/>
      <c r="C157" s="400"/>
      <c r="D157" s="400"/>
      <c r="E157" s="400"/>
      <c r="F157" s="401"/>
      <c r="G157" s="471"/>
      <c r="H157" s="477"/>
      <c r="I157" s="472"/>
      <c r="J157" s="363">
        <f t="shared" ref="J157:J187" si="20">SUM(B157:F157)</f>
        <v>0</v>
      </c>
      <c r="K157" s="362">
        <f t="shared" ref="K157:K187" si="21">SUM(U157:AK157)-SUM(L157:R157)</f>
        <v>0</v>
      </c>
      <c r="L157" s="400"/>
      <c r="M157" s="400"/>
      <c r="N157" s="400"/>
      <c r="O157" s="406"/>
      <c r="P157" s="409"/>
      <c r="Q157" s="400"/>
      <c r="R157" s="401"/>
      <c r="S157" s="16" t="s">
        <v>59</v>
      </c>
      <c r="T157" s="8">
        <v>1</v>
      </c>
      <c r="U157" s="400"/>
      <c r="V157" s="400"/>
      <c r="W157" s="400"/>
      <c r="X157" s="400"/>
      <c r="Y157" s="400"/>
      <c r="Z157" s="400"/>
      <c r="AA157" s="400"/>
      <c r="AB157" s="400"/>
      <c r="AC157" s="400"/>
      <c r="AD157" s="400"/>
      <c r="AE157" s="400"/>
      <c r="AF157" s="400"/>
      <c r="AG157" s="400"/>
      <c r="AH157" s="406"/>
      <c r="AI157" s="477"/>
      <c r="AJ157" s="400"/>
      <c r="AK157" s="401"/>
      <c r="AL157" s="16" t="s">
        <v>59</v>
      </c>
    </row>
    <row r="158" spans="1:38" s="21" customFormat="1" ht="12.75" customHeight="1" x14ac:dyDescent="0.2">
      <c r="A158" s="8">
        <v>2</v>
      </c>
      <c r="B158" s="400"/>
      <c r="C158" s="400"/>
      <c r="D158" s="400"/>
      <c r="E158" s="400"/>
      <c r="F158" s="401"/>
      <c r="G158" s="471"/>
      <c r="H158" s="477"/>
      <c r="I158" s="472"/>
      <c r="J158" s="363">
        <f t="shared" si="20"/>
        <v>0</v>
      </c>
      <c r="K158" s="362">
        <f t="shared" si="21"/>
        <v>0</v>
      </c>
      <c r="L158" s="400"/>
      <c r="M158" s="400"/>
      <c r="N158" s="400"/>
      <c r="O158" s="406"/>
      <c r="P158" s="409"/>
      <c r="Q158" s="400"/>
      <c r="R158" s="401"/>
      <c r="S158" s="16" t="s">
        <v>60</v>
      </c>
      <c r="T158" s="8">
        <v>2</v>
      </c>
      <c r="U158" s="400"/>
      <c r="V158" s="400"/>
      <c r="W158" s="400"/>
      <c r="X158" s="400"/>
      <c r="Y158" s="400"/>
      <c r="Z158" s="400"/>
      <c r="AA158" s="400"/>
      <c r="AB158" s="400"/>
      <c r="AC158" s="400"/>
      <c r="AD158" s="400"/>
      <c r="AE158" s="400"/>
      <c r="AF158" s="400"/>
      <c r="AG158" s="400"/>
      <c r="AH158" s="406"/>
      <c r="AI158" s="477"/>
      <c r="AJ158" s="400"/>
      <c r="AK158" s="401"/>
      <c r="AL158" s="16" t="s">
        <v>60</v>
      </c>
    </row>
    <row r="159" spans="1:38" s="21" customFormat="1" ht="12.75" customHeight="1" x14ac:dyDescent="0.2">
      <c r="A159" s="8">
        <v>3</v>
      </c>
      <c r="B159" s="400"/>
      <c r="C159" s="400"/>
      <c r="D159" s="400"/>
      <c r="E159" s="400"/>
      <c r="F159" s="401"/>
      <c r="G159" s="471"/>
      <c r="H159" s="477"/>
      <c r="I159" s="472"/>
      <c r="J159" s="363">
        <f t="shared" si="20"/>
        <v>0</v>
      </c>
      <c r="K159" s="362">
        <f t="shared" si="21"/>
        <v>0</v>
      </c>
      <c r="L159" s="400"/>
      <c r="M159" s="400"/>
      <c r="N159" s="400"/>
      <c r="O159" s="406"/>
      <c r="P159" s="409"/>
      <c r="Q159" s="400"/>
      <c r="R159" s="401"/>
      <c r="S159" s="16" t="s">
        <v>61</v>
      </c>
      <c r="T159" s="8">
        <v>3</v>
      </c>
      <c r="U159" s="400"/>
      <c r="V159" s="400"/>
      <c r="W159" s="400"/>
      <c r="X159" s="400"/>
      <c r="Y159" s="400"/>
      <c r="Z159" s="400"/>
      <c r="AA159" s="400"/>
      <c r="AB159" s="400"/>
      <c r="AC159" s="400"/>
      <c r="AD159" s="400"/>
      <c r="AE159" s="400"/>
      <c r="AF159" s="400"/>
      <c r="AG159" s="400"/>
      <c r="AH159" s="406"/>
      <c r="AI159" s="477"/>
      <c r="AJ159" s="400"/>
      <c r="AK159" s="401"/>
      <c r="AL159" s="16" t="s">
        <v>61</v>
      </c>
    </row>
    <row r="160" spans="1:38" s="21" customFormat="1" ht="12.75" customHeight="1" x14ac:dyDescent="0.2">
      <c r="A160" s="8">
        <v>4</v>
      </c>
      <c r="B160" s="400"/>
      <c r="C160" s="400"/>
      <c r="D160" s="400"/>
      <c r="E160" s="400"/>
      <c r="F160" s="401"/>
      <c r="G160" s="471"/>
      <c r="H160" s="477"/>
      <c r="I160" s="472"/>
      <c r="J160" s="363">
        <f t="shared" si="20"/>
        <v>0</v>
      </c>
      <c r="K160" s="362">
        <f t="shared" si="21"/>
        <v>0</v>
      </c>
      <c r="L160" s="400"/>
      <c r="M160" s="400"/>
      <c r="N160" s="400"/>
      <c r="O160" s="406"/>
      <c r="P160" s="409"/>
      <c r="Q160" s="400"/>
      <c r="R160" s="401"/>
      <c r="S160" s="16" t="s">
        <v>62</v>
      </c>
      <c r="T160" s="8">
        <v>4</v>
      </c>
      <c r="U160" s="400"/>
      <c r="V160" s="400"/>
      <c r="W160" s="400"/>
      <c r="X160" s="400"/>
      <c r="Y160" s="400"/>
      <c r="Z160" s="400"/>
      <c r="AA160" s="400"/>
      <c r="AB160" s="400"/>
      <c r="AC160" s="400"/>
      <c r="AD160" s="400"/>
      <c r="AE160" s="400"/>
      <c r="AF160" s="400"/>
      <c r="AG160" s="400"/>
      <c r="AH160" s="406"/>
      <c r="AI160" s="477"/>
      <c r="AJ160" s="400"/>
      <c r="AK160" s="401"/>
      <c r="AL160" s="16" t="s">
        <v>62</v>
      </c>
    </row>
    <row r="161" spans="1:38" s="21" customFormat="1" ht="12.75" customHeight="1" x14ac:dyDescent="0.2">
      <c r="A161" s="8">
        <v>5</v>
      </c>
      <c r="B161" s="400"/>
      <c r="C161" s="400"/>
      <c r="D161" s="400"/>
      <c r="E161" s="400"/>
      <c r="F161" s="401"/>
      <c r="G161" s="471"/>
      <c r="H161" s="477"/>
      <c r="I161" s="472"/>
      <c r="J161" s="363">
        <f t="shared" si="20"/>
        <v>0</v>
      </c>
      <c r="K161" s="362">
        <f t="shared" si="21"/>
        <v>0</v>
      </c>
      <c r="L161" s="400"/>
      <c r="M161" s="400"/>
      <c r="N161" s="400"/>
      <c r="O161" s="406"/>
      <c r="P161" s="409"/>
      <c r="Q161" s="400"/>
      <c r="R161" s="401"/>
      <c r="S161" s="16" t="s">
        <v>63</v>
      </c>
      <c r="T161" s="8">
        <v>5</v>
      </c>
      <c r="U161" s="400"/>
      <c r="V161" s="400"/>
      <c r="W161" s="400"/>
      <c r="X161" s="400"/>
      <c r="Y161" s="400"/>
      <c r="Z161" s="400"/>
      <c r="AA161" s="400"/>
      <c r="AB161" s="400"/>
      <c r="AC161" s="400"/>
      <c r="AD161" s="400"/>
      <c r="AE161" s="400"/>
      <c r="AF161" s="400"/>
      <c r="AG161" s="400"/>
      <c r="AH161" s="406"/>
      <c r="AI161" s="477"/>
      <c r="AJ161" s="400"/>
      <c r="AK161" s="401"/>
      <c r="AL161" s="16" t="s">
        <v>63</v>
      </c>
    </row>
    <row r="162" spans="1:38" s="21" customFormat="1" ht="12.75" customHeight="1" x14ac:dyDescent="0.2">
      <c r="A162" s="17">
        <v>6</v>
      </c>
      <c r="B162" s="402"/>
      <c r="C162" s="402"/>
      <c r="D162" s="402"/>
      <c r="E162" s="402"/>
      <c r="F162" s="403"/>
      <c r="G162" s="473"/>
      <c r="H162" s="478"/>
      <c r="I162" s="474"/>
      <c r="J162" s="363">
        <f t="shared" si="20"/>
        <v>0</v>
      </c>
      <c r="K162" s="362">
        <f t="shared" si="21"/>
        <v>0</v>
      </c>
      <c r="L162" s="402"/>
      <c r="M162" s="402"/>
      <c r="N162" s="402"/>
      <c r="O162" s="407"/>
      <c r="P162" s="410"/>
      <c r="Q162" s="402"/>
      <c r="R162" s="403"/>
      <c r="S162" s="18" t="s">
        <v>64</v>
      </c>
      <c r="T162" s="17">
        <v>6</v>
      </c>
      <c r="U162" s="402"/>
      <c r="V162" s="402"/>
      <c r="W162" s="402"/>
      <c r="X162" s="402"/>
      <c r="Y162" s="402"/>
      <c r="Z162" s="402"/>
      <c r="AA162" s="402"/>
      <c r="AB162" s="402"/>
      <c r="AC162" s="402"/>
      <c r="AD162" s="402"/>
      <c r="AE162" s="402"/>
      <c r="AF162" s="402"/>
      <c r="AG162" s="402"/>
      <c r="AH162" s="407"/>
      <c r="AI162" s="478"/>
      <c r="AJ162" s="402"/>
      <c r="AK162" s="403"/>
      <c r="AL162" s="18" t="s">
        <v>64</v>
      </c>
    </row>
    <row r="163" spans="1:38" s="21" customFormat="1" ht="12.75" customHeight="1" x14ac:dyDescent="0.2">
      <c r="A163" s="8">
        <v>7</v>
      </c>
      <c r="B163" s="400"/>
      <c r="C163" s="400"/>
      <c r="D163" s="400"/>
      <c r="E163" s="400"/>
      <c r="F163" s="401"/>
      <c r="G163" s="471"/>
      <c r="H163" s="477"/>
      <c r="I163" s="472"/>
      <c r="J163" s="363">
        <f t="shared" si="20"/>
        <v>0</v>
      </c>
      <c r="K163" s="362">
        <f t="shared" si="21"/>
        <v>0</v>
      </c>
      <c r="L163" s="400"/>
      <c r="M163" s="400"/>
      <c r="N163" s="400"/>
      <c r="O163" s="406"/>
      <c r="P163" s="409"/>
      <c r="Q163" s="400"/>
      <c r="R163" s="401"/>
      <c r="S163" s="16" t="s">
        <v>65</v>
      </c>
      <c r="T163" s="8">
        <v>7</v>
      </c>
      <c r="U163" s="400"/>
      <c r="V163" s="400"/>
      <c r="W163" s="400"/>
      <c r="X163" s="400"/>
      <c r="Y163" s="400"/>
      <c r="Z163" s="400"/>
      <c r="AA163" s="400"/>
      <c r="AB163" s="400"/>
      <c r="AC163" s="400"/>
      <c r="AD163" s="400"/>
      <c r="AE163" s="400"/>
      <c r="AF163" s="400"/>
      <c r="AG163" s="400"/>
      <c r="AH163" s="406"/>
      <c r="AI163" s="477"/>
      <c r="AJ163" s="400"/>
      <c r="AK163" s="401"/>
      <c r="AL163" s="16" t="s">
        <v>65</v>
      </c>
    </row>
    <row r="164" spans="1:38" s="21" customFormat="1" ht="12.75" customHeight="1" x14ac:dyDescent="0.2">
      <c r="A164" s="8">
        <v>8</v>
      </c>
      <c r="B164" s="400"/>
      <c r="C164" s="400"/>
      <c r="D164" s="400"/>
      <c r="E164" s="400"/>
      <c r="F164" s="401"/>
      <c r="G164" s="471"/>
      <c r="H164" s="477"/>
      <c r="I164" s="472"/>
      <c r="J164" s="363">
        <f t="shared" si="20"/>
        <v>0</v>
      </c>
      <c r="K164" s="362">
        <f t="shared" si="21"/>
        <v>0</v>
      </c>
      <c r="L164" s="400"/>
      <c r="M164" s="400"/>
      <c r="N164" s="400"/>
      <c r="O164" s="406"/>
      <c r="P164" s="409"/>
      <c r="Q164" s="400"/>
      <c r="R164" s="401"/>
      <c r="S164" s="16" t="s">
        <v>66</v>
      </c>
      <c r="T164" s="8">
        <v>8</v>
      </c>
      <c r="U164" s="400"/>
      <c r="V164" s="400"/>
      <c r="W164" s="400"/>
      <c r="X164" s="400"/>
      <c r="Y164" s="400"/>
      <c r="Z164" s="400"/>
      <c r="AA164" s="400"/>
      <c r="AB164" s="400"/>
      <c r="AC164" s="400"/>
      <c r="AD164" s="400"/>
      <c r="AE164" s="400"/>
      <c r="AF164" s="400"/>
      <c r="AG164" s="400"/>
      <c r="AH164" s="406"/>
      <c r="AI164" s="477"/>
      <c r="AJ164" s="400"/>
      <c r="AK164" s="401"/>
      <c r="AL164" s="16" t="s">
        <v>66</v>
      </c>
    </row>
    <row r="165" spans="1:38" s="21" customFormat="1" ht="12.75" customHeight="1" x14ac:dyDescent="0.2">
      <c r="A165" s="8">
        <v>9</v>
      </c>
      <c r="B165" s="400"/>
      <c r="C165" s="400"/>
      <c r="D165" s="400"/>
      <c r="E165" s="400"/>
      <c r="F165" s="401"/>
      <c r="G165" s="471"/>
      <c r="H165" s="477"/>
      <c r="I165" s="472"/>
      <c r="J165" s="363">
        <f t="shared" si="20"/>
        <v>0</v>
      </c>
      <c r="K165" s="362">
        <f t="shared" si="21"/>
        <v>0</v>
      </c>
      <c r="L165" s="400"/>
      <c r="M165" s="400"/>
      <c r="N165" s="400"/>
      <c r="O165" s="406"/>
      <c r="P165" s="409"/>
      <c r="Q165" s="400"/>
      <c r="R165" s="401"/>
      <c r="S165" s="16" t="s">
        <v>67</v>
      </c>
      <c r="T165" s="8">
        <v>9</v>
      </c>
      <c r="U165" s="400"/>
      <c r="V165" s="400"/>
      <c r="W165" s="400"/>
      <c r="X165" s="400"/>
      <c r="Y165" s="400"/>
      <c r="Z165" s="400"/>
      <c r="AA165" s="400"/>
      <c r="AB165" s="400"/>
      <c r="AC165" s="400"/>
      <c r="AD165" s="400"/>
      <c r="AE165" s="400"/>
      <c r="AF165" s="400"/>
      <c r="AG165" s="400"/>
      <c r="AH165" s="406"/>
      <c r="AI165" s="477"/>
      <c r="AJ165" s="400"/>
      <c r="AK165" s="401"/>
      <c r="AL165" s="16" t="s">
        <v>67</v>
      </c>
    </row>
    <row r="166" spans="1:38" s="21" customFormat="1" ht="12.75" customHeight="1" x14ac:dyDescent="0.2">
      <c r="A166" s="8">
        <v>10</v>
      </c>
      <c r="B166" s="400"/>
      <c r="C166" s="400"/>
      <c r="D166" s="400"/>
      <c r="E166" s="400"/>
      <c r="F166" s="401"/>
      <c r="G166" s="471"/>
      <c r="H166" s="477"/>
      <c r="I166" s="472"/>
      <c r="J166" s="363">
        <f t="shared" si="20"/>
        <v>0</v>
      </c>
      <c r="K166" s="362">
        <f t="shared" si="21"/>
        <v>0</v>
      </c>
      <c r="L166" s="400"/>
      <c r="M166" s="400"/>
      <c r="N166" s="400"/>
      <c r="O166" s="406"/>
      <c r="P166" s="409"/>
      <c r="Q166" s="400"/>
      <c r="R166" s="401"/>
      <c r="S166" s="16" t="s">
        <v>68</v>
      </c>
      <c r="T166" s="8">
        <v>10</v>
      </c>
      <c r="U166" s="400"/>
      <c r="V166" s="400"/>
      <c r="W166" s="400"/>
      <c r="X166" s="400"/>
      <c r="Y166" s="400"/>
      <c r="Z166" s="400"/>
      <c r="AA166" s="400"/>
      <c r="AB166" s="400"/>
      <c r="AC166" s="400"/>
      <c r="AD166" s="400"/>
      <c r="AE166" s="400"/>
      <c r="AF166" s="400"/>
      <c r="AG166" s="400"/>
      <c r="AH166" s="406"/>
      <c r="AI166" s="477"/>
      <c r="AJ166" s="400"/>
      <c r="AK166" s="401"/>
      <c r="AL166" s="16" t="s">
        <v>68</v>
      </c>
    </row>
    <row r="167" spans="1:38" s="21" customFormat="1" ht="12.75" customHeight="1" x14ac:dyDescent="0.2">
      <c r="A167" s="8">
        <v>11</v>
      </c>
      <c r="B167" s="400"/>
      <c r="C167" s="400"/>
      <c r="D167" s="400"/>
      <c r="E167" s="400"/>
      <c r="F167" s="401"/>
      <c r="G167" s="471"/>
      <c r="H167" s="477"/>
      <c r="I167" s="472"/>
      <c r="J167" s="363">
        <f t="shared" si="20"/>
        <v>0</v>
      </c>
      <c r="K167" s="362">
        <f t="shared" si="21"/>
        <v>0</v>
      </c>
      <c r="L167" s="400"/>
      <c r="M167" s="400"/>
      <c r="N167" s="400"/>
      <c r="O167" s="406"/>
      <c r="P167" s="409"/>
      <c r="Q167" s="400"/>
      <c r="R167" s="401"/>
      <c r="S167" s="16" t="s">
        <v>69</v>
      </c>
      <c r="T167" s="8">
        <v>11</v>
      </c>
      <c r="U167" s="400"/>
      <c r="V167" s="400"/>
      <c r="W167" s="400"/>
      <c r="X167" s="400"/>
      <c r="Y167" s="400"/>
      <c r="Z167" s="400"/>
      <c r="AA167" s="400"/>
      <c r="AB167" s="400"/>
      <c r="AC167" s="400"/>
      <c r="AD167" s="400"/>
      <c r="AE167" s="400"/>
      <c r="AF167" s="400"/>
      <c r="AG167" s="400"/>
      <c r="AH167" s="406"/>
      <c r="AI167" s="477"/>
      <c r="AJ167" s="400"/>
      <c r="AK167" s="401"/>
      <c r="AL167" s="16" t="s">
        <v>69</v>
      </c>
    </row>
    <row r="168" spans="1:38" s="21" customFormat="1" ht="12.75" customHeight="1" x14ac:dyDescent="0.2">
      <c r="A168" s="8">
        <v>12</v>
      </c>
      <c r="B168" s="400"/>
      <c r="C168" s="400"/>
      <c r="D168" s="400"/>
      <c r="E168" s="400"/>
      <c r="F168" s="401"/>
      <c r="G168" s="471"/>
      <c r="H168" s="477"/>
      <c r="I168" s="472"/>
      <c r="J168" s="363">
        <f t="shared" si="20"/>
        <v>0</v>
      </c>
      <c r="K168" s="362">
        <f t="shared" si="21"/>
        <v>0</v>
      </c>
      <c r="L168" s="400"/>
      <c r="M168" s="400"/>
      <c r="N168" s="400"/>
      <c r="O168" s="406"/>
      <c r="P168" s="409"/>
      <c r="Q168" s="400"/>
      <c r="R168" s="401"/>
      <c r="S168" s="16" t="s">
        <v>70</v>
      </c>
      <c r="T168" s="8">
        <v>12</v>
      </c>
      <c r="U168" s="400"/>
      <c r="V168" s="400"/>
      <c r="W168" s="400"/>
      <c r="X168" s="400"/>
      <c r="Y168" s="400"/>
      <c r="Z168" s="400"/>
      <c r="AA168" s="400"/>
      <c r="AB168" s="400"/>
      <c r="AC168" s="400"/>
      <c r="AD168" s="400"/>
      <c r="AE168" s="400"/>
      <c r="AF168" s="400"/>
      <c r="AG168" s="400"/>
      <c r="AH168" s="406"/>
      <c r="AI168" s="477"/>
      <c r="AJ168" s="400"/>
      <c r="AK168" s="401"/>
      <c r="AL168" s="16" t="s">
        <v>70</v>
      </c>
    </row>
    <row r="169" spans="1:38" s="21" customFormat="1" ht="12.75" customHeight="1" x14ac:dyDescent="0.2">
      <c r="A169" s="8">
        <v>13</v>
      </c>
      <c r="B169" s="400"/>
      <c r="C169" s="400"/>
      <c r="D169" s="400"/>
      <c r="E169" s="400"/>
      <c r="F169" s="401"/>
      <c r="G169" s="471"/>
      <c r="H169" s="477"/>
      <c r="I169" s="472"/>
      <c r="J169" s="363">
        <f t="shared" si="20"/>
        <v>0</v>
      </c>
      <c r="K169" s="362">
        <f t="shared" si="21"/>
        <v>0</v>
      </c>
      <c r="L169" s="400"/>
      <c r="M169" s="400"/>
      <c r="N169" s="400"/>
      <c r="O169" s="406"/>
      <c r="P169" s="409"/>
      <c r="Q169" s="400"/>
      <c r="R169" s="401"/>
      <c r="S169" s="16" t="s">
        <v>71</v>
      </c>
      <c r="T169" s="8">
        <v>13</v>
      </c>
      <c r="U169" s="400"/>
      <c r="V169" s="400"/>
      <c r="W169" s="400"/>
      <c r="X169" s="400"/>
      <c r="Y169" s="400"/>
      <c r="Z169" s="400"/>
      <c r="AA169" s="400"/>
      <c r="AB169" s="400"/>
      <c r="AC169" s="400"/>
      <c r="AD169" s="400"/>
      <c r="AE169" s="400"/>
      <c r="AF169" s="400"/>
      <c r="AG169" s="400"/>
      <c r="AH169" s="406"/>
      <c r="AI169" s="477"/>
      <c r="AJ169" s="400"/>
      <c r="AK169" s="401"/>
      <c r="AL169" s="16" t="s">
        <v>71</v>
      </c>
    </row>
    <row r="170" spans="1:38" s="21" customFormat="1" ht="12.75" customHeight="1" x14ac:dyDescent="0.2">
      <c r="A170" s="8">
        <v>14</v>
      </c>
      <c r="B170" s="400"/>
      <c r="C170" s="400"/>
      <c r="D170" s="400"/>
      <c r="E170" s="400"/>
      <c r="F170" s="401"/>
      <c r="G170" s="471"/>
      <c r="H170" s="477"/>
      <c r="I170" s="472"/>
      <c r="J170" s="363">
        <f t="shared" si="20"/>
        <v>0</v>
      </c>
      <c r="K170" s="362">
        <f t="shared" si="21"/>
        <v>0</v>
      </c>
      <c r="L170" s="400"/>
      <c r="M170" s="400"/>
      <c r="N170" s="400"/>
      <c r="O170" s="406"/>
      <c r="P170" s="409"/>
      <c r="Q170" s="400"/>
      <c r="R170" s="401"/>
      <c r="S170" s="16" t="s">
        <v>72</v>
      </c>
      <c r="T170" s="8">
        <v>14</v>
      </c>
      <c r="U170" s="400"/>
      <c r="V170" s="400"/>
      <c r="W170" s="400"/>
      <c r="X170" s="400"/>
      <c r="Y170" s="400"/>
      <c r="Z170" s="400"/>
      <c r="AA170" s="400"/>
      <c r="AB170" s="400"/>
      <c r="AC170" s="400"/>
      <c r="AD170" s="400"/>
      <c r="AE170" s="400"/>
      <c r="AF170" s="400"/>
      <c r="AG170" s="400"/>
      <c r="AH170" s="406"/>
      <c r="AI170" s="477"/>
      <c r="AJ170" s="400"/>
      <c r="AK170" s="401"/>
      <c r="AL170" s="16" t="s">
        <v>72</v>
      </c>
    </row>
    <row r="171" spans="1:38" s="21" customFormat="1" ht="12.75" customHeight="1" x14ac:dyDescent="0.2">
      <c r="A171" s="8">
        <v>15</v>
      </c>
      <c r="B171" s="400"/>
      <c r="C171" s="400"/>
      <c r="D171" s="400"/>
      <c r="E171" s="400"/>
      <c r="F171" s="401"/>
      <c r="G171" s="471"/>
      <c r="H171" s="477"/>
      <c r="I171" s="472"/>
      <c r="J171" s="363">
        <f t="shared" si="20"/>
        <v>0</v>
      </c>
      <c r="K171" s="362">
        <f t="shared" si="21"/>
        <v>0</v>
      </c>
      <c r="L171" s="400"/>
      <c r="M171" s="400"/>
      <c r="N171" s="400"/>
      <c r="O171" s="406"/>
      <c r="P171" s="409"/>
      <c r="Q171" s="400"/>
      <c r="R171" s="401"/>
      <c r="S171" s="16" t="s">
        <v>73</v>
      </c>
      <c r="T171" s="8">
        <v>15</v>
      </c>
      <c r="U171" s="400"/>
      <c r="V171" s="400"/>
      <c r="W171" s="400"/>
      <c r="X171" s="400"/>
      <c r="Y171" s="400"/>
      <c r="Z171" s="400"/>
      <c r="AA171" s="400"/>
      <c r="AB171" s="400"/>
      <c r="AC171" s="400"/>
      <c r="AD171" s="400"/>
      <c r="AE171" s="400"/>
      <c r="AF171" s="400"/>
      <c r="AG171" s="400"/>
      <c r="AH171" s="406"/>
      <c r="AI171" s="477"/>
      <c r="AJ171" s="400"/>
      <c r="AK171" s="401"/>
      <c r="AL171" s="16" t="s">
        <v>73</v>
      </c>
    </row>
    <row r="172" spans="1:38" s="21" customFormat="1" ht="12.75" customHeight="1" x14ac:dyDescent="0.2">
      <c r="A172" s="8">
        <v>16</v>
      </c>
      <c r="B172" s="400"/>
      <c r="C172" s="400"/>
      <c r="D172" s="400"/>
      <c r="E172" s="400"/>
      <c r="F172" s="401"/>
      <c r="G172" s="471"/>
      <c r="H172" s="477"/>
      <c r="I172" s="472"/>
      <c r="J172" s="363">
        <f t="shared" si="20"/>
        <v>0</v>
      </c>
      <c r="K172" s="362">
        <f t="shared" si="21"/>
        <v>0</v>
      </c>
      <c r="L172" s="400"/>
      <c r="M172" s="400"/>
      <c r="N172" s="400"/>
      <c r="O172" s="406"/>
      <c r="P172" s="409"/>
      <c r="Q172" s="400"/>
      <c r="R172" s="401"/>
      <c r="S172" s="16" t="s">
        <v>74</v>
      </c>
      <c r="T172" s="8">
        <v>16</v>
      </c>
      <c r="U172" s="400"/>
      <c r="V172" s="400"/>
      <c r="W172" s="400"/>
      <c r="X172" s="400"/>
      <c r="Y172" s="400"/>
      <c r="Z172" s="400"/>
      <c r="AA172" s="400"/>
      <c r="AB172" s="400"/>
      <c r="AC172" s="400"/>
      <c r="AD172" s="400"/>
      <c r="AE172" s="400"/>
      <c r="AF172" s="400"/>
      <c r="AG172" s="400"/>
      <c r="AH172" s="406"/>
      <c r="AI172" s="477"/>
      <c r="AJ172" s="400"/>
      <c r="AK172" s="401"/>
      <c r="AL172" s="16" t="s">
        <v>74</v>
      </c>
    </row>
    <row r="173" spans="1:38" s="21" customFormat="1" ht="12.75" customHeight="1" x14ac:dyDescent="0.2">
      <c r="A173" s="8">
        <v>17</v>
      </c>
      <c r="B173" s="400"/>
      <c r="C173" s="400"/>
      <c r="D173" s="400"/>
      <c r="E173" s="400"/>
      <c r="F173" s="401"/>
      <c r="G173" s="471"/>
      <c r="H173" s="477"/>
      <c r="I173" s="472"/>
      <c r="J173" s="363">
        <f t="shared" si="20"/>
        <v>0</v>
      </c>
      <c r="K173" s="362">
        <f t="shared" si="21"/>
        <v>0</v>
      </c>
      <c r="L173" s="400"/>
      <c r="M173" s="400"/>
      <c r="N173" s="400"/>
      <c r="O173" s="406"/>
      <c r="P173" s="409"/>
      <c r="Q173" s="400"/>
      <c r="R173" s="401"/>
      <c r="S173" s="16" t="s">
        <v>75</v>
      </c>
      <c r="T173" s="8">
        <v>17</v>
      </c>
      <c r="U173" s="400"/>
      <c r="V173" s="400"/>
      <c r="W173" s="400"/>
      <c r="X173" s="400"/>
      <c r="Y173" s="400"/>
      <c r="Z173" s="400"/>
      <c r="AA173" s="400"/>
      <c r="AB173" s="400"/>
      <c r="AC173" s="400"/>
      <c r="AD173" s="400"/>
      <c r="AE173" s="400"/>
      <c r="AF173" s="400"/>
      <c r="AG173" s="400"/>
      <c r="AH173" s="406"/>
      <c r="AI173" s="477"/>
      <c r="AJ173" s="400"/>
      <c r="AK173" s="401"/>
      <c r="AL173" s="16" t="s">
        <v>75</v>
      </c>
    </row>
    <row r="174" spans="1:38" s="21" customFormat="1" ht="12.75" customHeight="1" x14ac:dyDescent="0.2">
      <c r="A174" s="8">
        <v>18</v>
      </c>
      <c r="B174" s="400"/>
      <c r="C174" s="400"/>
      <c r="D174" s="400"/>
      <c r="E174" s="400"/>
      <c r="F174" s="401"/>
      <c r="G174" s="471"/>
      <c r="H174" s="477"/>
      <c r="I174" s="472"/>
      <c r="J174" s="363">
        <f t="shared" si="20"/>
        <v>0</v>
      </c>
      <c r="K174" s="362">
        <f t="shared" si="21"/>
        <v>0</v>
      </c>
      <c r="L174" s="400"/>
      <c r="M174" s="400"/>
      <c r="N174" s="400"/>
      <c r="O174" s="406"/>
      <c r="P174" s="409"/>
      <c r="Q174" s="400"/>
      <c r="R174" s="401"/>
      <c r="S174" s="16" t="s">
        <v>76</v>
      </c>
      <c r="T174" s="8">
        <v>18</v>
      </c>
      <c r="U174" s="400"/>
      <c r="V174" s="400"/>
      <c r="W174" s="400"/>
      <c r="X174" s="400"/>
      <c r="Y174" s="400"/>
      <c r="Z174" s="400"/>
      <c r="AA174" s="400"/>
      <c r="AB174" s="400"/>
      <c r="AC174" s="400"/>
      <c r="AD174" s="400"/>
      <c r="AE174" s="400"/>
      <c r="AF174" s="400"/>
      <c r="AG174" s="400"/>
      <c r="AH174" s="406"/>
      <c r="AI174" s="477"/>
      <c r="AJ174" s="400"/>
      <c r="AK174" s="401"/>
      <c r="AL174" s="16" t="s">
        <v>76</v>
      </c>
    </row>
    <row r="175" spans="1:38" s="21" customFormat="1" ht="12.75" customHeight="1" x14ac:dyDescent="0.2">
      <c r="A175" s="8">
        <v>19</v>
      </c>
      <c r="B175" s="400"/>
      <c r="C175" s="400"/>
      <c r="D175" s="400"/>
      <c r="E175" s="400"/>
      <c r="F175" s="401"/>
      <c r="G175" s="471"/>
      <c r="H175" s="477"/>
      <c r="I175" s="472"/>
      <c r="J175" s="363">
        <f t="shared" si="20"/>
        <v>0</v>
      </c>
      <c r="K175" s="362">
        <f t="shared" si="21"/>
        <v>0</v>
      </c>
      <c r="L175" s="400"/>
      <c r="M175" s="400"/>
      <c r="N175" s="400"/>
      <c r="O175" s="406"/>
      <c r="P175" s="409"/>
      <c r="Q175" s="400"/>
      <c r="R175" s="401"/>
      <c r="S175" s="16" t="s">
        <v>77</v>
      </c>
      <c r="T175" s="8">
        <v>19</v>
      </c>
      <c r="U175" s="400"/>
      <c r="V175" s="400"/>
      <c r="W175" s="400"/>
      <c r="X175" s="400"/>
      <c r="Y175" s="400"/>
      <c r="Z175" s="400"/>
      <c r="AA175" s="400"/>
      <c r="AB175" s="400"/>
      <c r="AC175" s="400"/>
      <c r="AD175" s="400"/>
      <c r="AE175" s="400"/>
      <c r="AF175" s="400"/>
      <c r="AG175" s="400"/>
      <c r="AH175" s="406"/>
      <c r="AI175" s="477"/>
      <c r="AJ175" s="400"/>
      <c r="AK175" s="401"/>
      <c r="AL175" s="16" t="s">
        <v>77</v>
      </c>
    </row>
    <row r="176" spans="1:38" s="21" customFormat="1" ht="12.75" customHeight="1" x14ac:dyDescent="0.2">
      <c r="A176" s="8">
        <v>20</v>
      </c>
      <c r="B176" s="400"/>
      <c r="C176" s="400"/>
      <c r="D176" s="400"/>
      <c r="E176" s="400"/>
      <c r="F176" s="401"/>
      <c r="G176" s="471"/>
      <c r="H176" s="477"/>
      <c r="I176" s="472"/>
      <c r="J176" s="363">
        <f t="shared" si="20"/>
        <v>0</v>
      </c>
      <c r="K176" s="362">
        <f t="shared" si="21"/>
        <v>0</v>
      </c>
      <c r="L176" s="400"/>
      <c r="M176" s="400"/>
      <c r="N176" s="400"/>
      <c r="O176" s="406"/>
      <c r="P176" s="409"/>
      <c r="Q176" s="400"/>
      <c r="R176" s="401"/>
      <c r="S176" s="16" t="s">
        <v>78</v>
      </c>
      <c r="T176" s="8">
        <v>20</v>
      </c>
      <c r="U176" s="400"/>
      <c r="V176" s="400"/>
      <c r="W176" s="400"/>
      <c r="X176" s="400"/>
      <c r="Y176" s="400"/>
      <c r="Z176" s="400"/>
      <c r="AA176" s="400"/>
      <c r="AB176" s="400"/>
      <c r="AC176" s="400"/>
      <c r="AD176" s="400"/>
      <c r="AE176" s="400"/>
      <c r="AF176" s="400"/>
      <c r="AG176" s="400"/>
      <c r="AH176" s="406"/>
      <c r="AI176" s="477"/>
      <c r="AJ176" s="400"/>
      <c r="AK176" s="401"/>
      <c r="AL176" s="16" t="s">
        <v>78</v>
      </c>
    </row>
    <row r="177" spans="1:38" s="21" customFormat="1" ht="12.75" customHeight="1" x14ac:dyDescent="0.2">
      <c r="A177" s="8">
        <v>21</v>
      </c>
      <c r="B177" s="400"/>
      <c r="C177" s="400"/>
      <c r="D177" s="400"/>
      <c r="E177" s="400"/>
      <c r="F177" s="401"/>
      <c r="G177" s="471"/>
      <c r="H177" s="477"/>
      <c r="I177" s="472"/>
      <c r="J177" s="363">
        <f t="shared" si="20"/>
        <v>0</v>
      </c>
      <c r="K177" s="362">
        <f t="shared" si="21"/>
        <v>0</v>
      </c>
      <c r="L177" s="400"/>
      <c r="M177" s="400"/>
      <c r="N177" s="400"/>
      <c r="O177" s="406"/>
      <c r="P177" s="409"/>
      <c r="Q177" s="400"/>
      <c r="R177" s="401"/>
      <c r="S177" s="16" t="s">
        <v>79</v>
      </c>
      <c r="T177" s="8">
        <v>21</v>
      </c>
      <c r="U177" s="400"/>
      <c r="V177" s="400"/>
      <c r="W177" s="400"/>
      <c r="X177" s="400"/>
      <c r="Y177" s="400"/>
      <c r="Z177" s="400"/>
      <c r="AA177" s="400"/>
      <c r="AB177" s="400"/>
      <c r="AC177" s="400"/>
      <c r="AD177" s="400"/>
      <c r="AE177" s="400"/>
      <c r="AF177" s="400"/>
      <c r="AG177" s="400"/>
      <c r="AH177" s="406"/>
      <c r="AI177" s="477"/>
      <c r="AJ177" s="400"/>
      <c r="AK177" s="401"/>
      <c r="AL177" s="16" t="s">
        <v>79</v>
      </c>
    </row>
    <row r="178" spans="1:38" s="21" customFormat="1" ht="12.75" customHeight="1" x14ac:dyDescent="0.2">
      <c r="A178" s="8">
        <v>22</v>
      </c>
      <c r="B178" s="400"/>
      <c r="C178" s="400"/>
      <c r="D178" s="400"/>
      <c r="E178" s="400"/>
      <c r="F178" s="401"/>
      <c r="G178" s="471"/>
      <c r="H178" s="477"/>
      <c r="I178" s="472"/>
      <c r="J178" s="363">
        <f t="shared" si="20"/>
        <v>0</v>
      </c>
      <c r="K178" s="362">
        <f t="shared" si="21"/>
        <v>0</v>
      </c>
      <c r="L178" s="400"/>
      <c r="M178" s="400"/>
      <c r="N178" s="400"/>
      <c r="O178" s="406"/>
      <c r="P178" s="409"/>
      <c r="Q178" s="400"/>
      <c r="R178" s="401"/>
      <c r="S178" s="16" t="s">
        <v>80</v>
      </c>
      <c r="T178" s="8">
        <v>22</v>
      </c>
      <c r="U178" s="400"/>
      <c r="V178" s="400"/>
      <c r="W178" s="400"/>
      <c r="X178" s="400"/>
      <c r="Y178" s="400"/>
      <c r="Z178" s="400"/>
      <c r="AA178" s="400"/>
      <c r="AB178" s="400"/>
      <c r="AC178" s="400"/>
      <c r="AD178" s="400"/>
      <c r="AE178" s="400"/>
      <c r="AF178" s="400"/>
      <c r="AG178" s="400"/>
      <c r="AH178" s="406"/>
      <c r="AI178" s="477"/>
      <c r="AJ178" s="400"/>
      <c r="AK178" s="401"/>
      <c r="AL178" s="16" t="s">
        <v>80</v>
      </c>
    </row>
    <row r="179" spans="1:38" s="21" customFormat="1" ht="12.75" customHeight="1" x14ac:dyDescent="0.2">
      <c r="A179" s="8">
        <v>23</v>
      </c>
      <c r="B179" s="400"/>
      <c r="C179" s="400"/>
      <c r="D179" s="400"/>
      <c r="E179" s="400"/>
      <c r="F179" s="401"/>
      <c r="G179" s="471"/>
      <c r="H179" s="477"/>
      <c r="I179" s="472"/>
      <c r="J179" s="363">
        <f t="shared" si="20"/>
        <v>0</v>
      </c>
      <c r="K179" s="362">
        <f t="shared" si="21"/>
        <v>0</v>
      </c>
      <c r="L179" s="400"/>
      <c r="M179" s="400"/>
      <c r="N179" s="400"/>
      <c r="O179" s="406"/>
      <c r="P179" s="409"/>
      <c r="Q179" s="400"/>
      <c r="R179" s="401"/>
      <c r="S179" s="16" t="s">
        <v>81</v>
      </c>
      <c r="T179" s="8">
        <v>23</v>
      </c>
      <c r="U179" s="400"/>
      <c r="V179" s="400"/>
      <c r="W179" s="400"/>
      <c r="X179" s="400"/>
      <c r="Y179" s="400"/>
      <c r="Z179" s="400"/>
      <c r="AA179" s="400"/>
      <c r="AB179" s="400"/>
      <c r="AC179" s="400"/>
      <c r="AD179" s="400"/>
      <c r="AE179" s="400"/>
      <c r="AF179" s="400"/>
      <c r="AG179" s="400"/>
      <c r="AH179" s="406"/>
      <c r="AI179" s="477"/>
      <c r="AJ179" s="400"/>
      <c r="AK179" s="401"/>
      <c r="AL179" s="16" t="s">
        <v>81</v>
      </c>
    </row>
    <row r="180" spans="1:38" s="21" customFormat="1" ht="12.75" customHeight="1" x14ac:dyDescent="0.2">
      <c r="A180" s="8">
        <v>24</v>
      </c>
      <c r="B180" s="400"/>
      <c r="C180" s="400"/>
      <c r="D180" s="400"/>
      <c r="E180" s="400"/>
      <c r="F180" s="401"/>
      <c r="G180" s="471"/>
      <c r="H180" s="477"/>
      <c r="I180" s="472"/>
      <c r="J180" s="363">
        <f t="shared" si="20"/>
        <v>0</v>
      </c>
      <c r="K180" s="362">
        <f t="shared" si="21"/>
        <v>0</v>
      </c>
      <c r="L180" s="400"/>
      <c r="M180" s="400"/>
      <c r="N180" s="400"/>
      <c r="O180" s="406"/>
      <c r="P180" s="409"/>
      <c r="Q180" s="400"/>
      <c r="R180" s="401"/>
      <c r="S180" s="16" t="s">
        <v>82</v>
      </c>
      <c r="T180" s="8">
        <v>24</v>
      </c>
      <c r="U180" s="400"/>
      <c r="V180" s="400"/>
      <c r="W180" s="400"/>
      <c r="X180" s="400"/>
      <c r="Y180" s="400"/>
      <c r="Z180" s="400"/>
      <c r="AA180" s="400"/>
      <c r="AB180" s="400"/>
      <c r="AC180" s="400"/>
      <c r="AD180" s="400"/>
      <c r="AE180" s="400"/>
      <c r="AF180" s="400"/>
      <c r="AG180" s="400"/>
      <c r="AH180" s="406"/>
      <c r="AI180" s="477"/>
      <c r="AJ180" s="400"/>
      <c r="AK180" s="401"/>
      <c r="AL180" s="16" t="s">
        <v>82</v>
      </c>
    </row>
    <row r="181" spans="1:38" s="21" customFormat="1" ht="12.75" customHeight="1" x14ac:dyDescent="0.2">
      <c r="A181" s="8">
        <v>25</v>
      </c>
      <c r="B181" s="400"/>
      <c r="C181" s="400"/>
      <c r="D181" s="400"/>
      <c r="E181" s="400"/>
      <c r="F181" s="401"/>
      <c r="G181" s="471"/>
      <c r="H181" s="477"/>
      <c r="I181" s="472"/>
      <c r="J181" s="363">
        <f t="shared" si="20"/>
        <v>0</v>
      </c>
      <c r="K181" s="362">
        <f t="shared" si="21"/>
        <v>0</v>
      </c>
      <c r="L181" s="400"/>
      <c r="M181" s="400"/>
      <c r="N181" s="400"/>
      <c r="O181" s="406"/>
      <c r="P181" s="409"/>
      <c r="Q181" s="400"/>
      <c r="R181" s="401"/>
      <c r="S181" s="16" t="s">
        <v>83</v>
      </c>
      <c r="T181" s="8">
        <v>25</v>
      </c>
      <c r="U181" s="400"/>
      <c r="V181" s="400"/>
      <c r="W181" s="400"/>
      <c r="X181" s="400"/>
      <c r="Y181" s="400"/>
      <c r="Z181" s="400"/>
      <c r="AA181" s="400"/>
      <c r="AB181" s="400"/>
      <c r="AC181" s="400"/>
      <c r="AD181" s="400"/>
      <c r="AE181" s="400"/>
      <c r="AF181" s="400"/>
      <c r="AG181" s="400"/>
      <c r="AH181" s="406"/>
      <c r="AI181" s="477"/>
      <c r="AJ181" s="400"/>
      <c r="AK181" s="401"/>
      <c r="AL181" s="16" t="s">
        <v>83</v>
      </c>
    </row>
    <row r="182" spans="1:38" s="21" customFormat="1" ht="12.75" customHeight="1" x14ac:dyDescent="0.2">
      <c r="A182" s="8">
        <v>26</v>
      </c>
      <c r="B182" s="400"/>
      <c r="C182" s="400"/>
      <c r="D182" s="400"/>
      <c r="E182" s="400"/>
      <c r="F182" s="401"/>
      <c r="G182" s="471"/>
      <c r="H182" s="477"/>
      <c r="I182" s="472"/>
      <c r="J182" s="363">
        <f t="shared" si="20"/>
        <v>0</v>
      </c>
      <c r="K182" s="362">
        <f t="shared" si="21"/>
        <v>0</v>
      </c>
      <c r="L182" s="400"/>
      <c r="M182" s="400"/>
      <c r="N182" s="400"/>
      <c r="O182" s="406"/>
      <c r="P182" s="409"/>
      <c r="Q182" s="400"/>
      <c r="R182" s="401"/>
      <c r="S182" s="16" t="s">
        <v>84</v>
      </c>
      <c r="T182" s="8">
        <v>26</v>
      </c>
      <c r="U182" s="400"/>
      <c r="V182" s="400"/>
      <c r="W182" s="400"/>
      <c r="X182" s="400"/>
      <c r="Y182" s="400"/>
      <c r="Z182" s="400"/>
      <c r="AA182" s="400"/>
      <c r="AB182" s="400"/>
      <c r="AC182" s="400"/>
      <c r="AD182" s="400"/>
      <c r="AE182" s="400"/>
      <c r="AF182" s="400"/>
      <c r="AG182" s="400"/>
      <c r="AH182" s="406"/>
      <c r="AI182" s="477"/>
      <c r="AJ182" s="400"/>
      <c r="AK182" s="401"/>
      <c r="AL182" s="16" t="s">
        <v>84</v>
      </c>
    </row>
    <row r="183" spans="1:38" s="21" customFormat="1" ht="12.75" customHeight="1" x14ac:dyDescent="0.2">
      <c r="A183" s="8">
        <v>27</v>
      </c>
      <c r="B183" s="400"/>
      <c r="C183" s="400"/>
      <c r="D183" s="400"/>
      <c r="E183" s="400"/>
      <c r="F183" s="401"/>
      <c r="G183" s="471"/>
      <c r="H183" s="477"/>
      <c r="I183" s="472"/>
      <c r="J183" s="363">
        <f t="shared" si="20"/>
        <v>0</v>
      </c>
      <c r="K183" s="362">
        <f t="shared" si="21"/>
        <v>0</v>
      </c>
      <c r="L183" s="400"/>
      <c r="M183" s="400"/>
      <c r="N183" s="400"/>
      <c r="O183" s="406"/>
      <c r="P183" s="409"/>
      <c r="Q183" s="400"/>
      <c r="R183" s="401"/>
      <c r="S183" s="16" t="s">
        <v>85</v>
      </c>
      <c r="T183" s="8">
        <v>27</v>
      </c>
      <c r="U183" s="400"/>
      <c r="V183" s="400"/>
      <c r="W183" s="400"/>
      <c r="X183" s="400"/>
      <c r="Y183" s="400"/>
      <c r="Z183" s="400"/>
      <c r="AA183" s="400"/>
      <c r="AB183" s="400"/>
      <c r="AC183" s="400"/>
      <c r="AD183" s="400"/>
      <c r="AE183" s="400"/>
      <c r="AF183" s="400"/>
      <c r="AG183" s="400"/>
      <c r="AH183" s="406"/>
      <c r="AI183" s="477"/>
      <c r="AJ183" s="400"/>
      <c r="AK183" s="401"/>
      <c r="AL183" s="16" t="s">
        <v>85</v>
      </c>
    </row>
    <row r="184" spans="1:38" s="21" customFormat="1" ht="12.75" customHeight="1" x14ac:dyDescent="0.2">
      <c r="A184" s="8">
        <v>28</v>
      </c>
      <c r="B184" s="400"/>
      <c r="C184" s="400"/>
      <c r="D184" s="400"/>
      <c r="E184" s="400"/>
      <c r="F184" s="401"/>
      <c r="G184" s="471"/>
      <c r="H184" s="477"/>
      <c r="I184" s="472"/>
      <c r="J184" s="363">
        <f t="shared" si="20"/>
        <v>0</v>
      </c>
      <c r="K184" s="362">
        <f t="shared" si="21"/>
        <v>0</v>
      </c>
      <c r="L184" s="400"/>
      <c r="M184" s="400"/>
      <c r="N184" s="400"/>
      <c r="O184" s="406"/>
      <c r="P184" s="409"/>
      <c r="Q184" s="400"/>
      <c r="R184" s="401"/>
      <c r="S184" s="16" t="s">
        <v>86</v>
      </c>
      <c r="T184" s="8">
        <v>28</v>
      </c>
      <c r="U184" s="400"/>
      <c r="V184" s="400"/>
      <c r="W184" s="400"/>
      <c r="X184" s="400"/>
      <c r="Y184" s="400"/>
      <c r="Z184" s="400"/>
      <c r="AA184" s="400"/>
      <c r="AB184" s="400"/>
      <c r="AC184" s="400"/>
      <c r="AD184" s="400"/>
      <c r="AE184" s="400"/>
      <c r="AF184" s="400"/>
      <c r="AG184" s="400"/>
      <c r="AH184" s="406"/>
      <c r="AI184" s="477"/>
      <c r="AJ184" s="400"/>
      <c r="AK184" s="401"/>
      <c r="AL184" s="16" t="s">
        <v>86</v>
      </c>
    </row>
    <row r="185" spans="1:38" s="21" customFormat="1" ht="12.75" customHeight="1" x14ac:dyDescent="0.2">
      <c r="A185" s="8">
        <v>29</v>
      </c>
      <c r="B185" s="400"/>
      <c r="C185" s="400"/>
      <c r="D185" s="400"/>
      <c r="E185" s="400"/>
      <c r="F185" s="401"/>
      <c r="G185" s="471"/>
      <c r="H185" s="477"/>
      <c r="I185" s="472"/>
      <c r="J185" s="363">
        <f t="shared" si="20"/>
        <v>0</v>
      </c>
      <c r="K185" s="362">
        <f t="shared" si="21"/>
        <v>0</v>
      </c>
      <c r="L185" s="400"/>
      <c r="M185" s="400"/>
      <c r="N185" s="400"/>
      <c r="O185" s="406"/>
      <c r="P185" s="409"/>
      <c r="Q185" s="400"/>
      <c r="R185" s="401"/>
      <c r="S185" s="16" t="s">
        <v>87</v>
      </c>
      <c r="T185" s="8">
        <v>29</v>
      </c>
      <c r="U185" s="400"/>
      <c r="V185" s="400"/>
      <c r="W185" s="400"/>
      <c r="X185" s="410"/>
      <c r="Y185" s="400"/>
      <c r="Z185" s="400"/>
      <c r="AA185" s="400"/>
      <c r="AB185" s="400"/>
      <c r="AC185" s="400"/>
      <c r="AD185" s="400"/>
      <c r="AE185" s="400"/>
      <c r="AF185" s="400"/>
      <c r="AG185" s="400"/>
      <c r="AH185" s="406"/>
      <c r="AI185" s="477"/>
      <c r="AJ185" s="400"/>
      <c r="AK185" s="401"/>
      <c r="AL185" s="16" t="s">
        <v>87</v>
      </c>
    </row>
    <row r="186" spans="1:38" s="21" customFormat="1" ht="12.75" customHeight="1" x14ac:dyDescent="0.2">
      <c r="A186" s="8">
        <v>30</v>
      </c>
      <c r="B186" s="400"/>
      <c r="C186" s="400"/>
      <c r="D186" s="400"/>
      <c r="E186" s="400"/>
      <c r="F186" s="401"/>
      <c r="G186" s="471"/>
      <c r="H186" s="477"/>
      <c r="I186" s="472"/>
      <c r="J186" s="363">
        <f t="shared" si="20"/>
        <v>0</v>
      </c>
      <c r="K186" s="362">
        <f t="shared" si="21"/>
        <v>0</v>
      </c>
      <c r="L186" s="400"/>
      <c r="M186" s="400"/>
      <c r="N186" s="400"/>
      <c r="O186" s="406"/>
      <c r="P186" s="409"/>
      <c r="Q186" s="400"/>
      <c r="R186" s="401"/>
      <c r="S186" s="16" t="s">
        <v>88</v>
      </c>
      <c r="T186" s="8">
        <v>30</v>
      </c>
      <c r="U186" s="400"/>
      <c r="V186" s="400"/>
      <c r="W186" s="400"/>
      <c r="X186" s="400"/>
      <c r="Y186" s="400"/>
      <c r="Z186" s="400"/>
      <c r="AA186" s="400"/>
      <c r="AB186" s="400"/>
      <c r="AC186" s="400"/>
      <c r="AD186" s="400"/>
      <c r="AE186" s="400"/>
      <c r="AF186" s="400"/>
      <c r="AG186" s="400"/>
      <c r="AH186" s="406"/>
      <c r="AI186" s="477"/>
      <c r="AJ186" s="400"/>
      <c r="AK186" s="401"/>
      <c r="AL186" s="16" t="s">
        <v>88</v>
      </c>
    </row>
    <row r="187" spans="1:38" s="21" customFormat="1" ht="12.75" customHeight="1" x14ac:dyDescent="0.2">
      <c r="A187" s="19">
        <v>31</v>
      </c>
      <c r="B187" s="404"/>
      <c r="C187" s="404"/>
      <c r="D187" s="404"/>
      <c r="E187" s="404"/>
      <c r="F187" s="405"/>
      <c r="G187" s="475"/>
      <c r="H187" s="479"/>
      <c r="I187" s="476"/>
      <c r="J187" s="395">
        <f t="shared" si="20"/>
        <v>0</v>
      </c>
      <c r="K187" s="396">
        <f t="shared" si="21"/>
        <v>0</v>
      </c>
      <c r="L187" s="404"/>
      <c r="M187" s="404"/>
      <c r="N187" s="404"/>
      <c r="O187" s="408"/>
      <c r="P187" s="411"/>
      <c r="Q187" s="404"/>
      <c r="R187" s="405"/>
      <c r="S187" s="20" t="s">
        <v>89</v>
      </c>
      <c r="T187" s="19">
        <v>31</v>
      </c>
      <c r="U187" s="404"/>
      <c r="V187" s="404"/>
      <c r="W187" s="404"/>
      <c r="X187" s="404"/>
      <c r="Y187" s="404"/>
      <c r="Z187" s="404"/>
      <c r="AA187" s="404"/>
      <c r="AB187" s="404"/>
      <c r="AC187" s="404"/>
      <c r="AD187" s="404"/>
      <c r="AE187" s="404"/>
      <c r="AF187" s="404"/>
      <c r="AG187" s="404"/>
      <c r="AH187" s="408"/>
      <c r="AI187" s="479"/>
      <c r="AJ187" s="404"/>
      <c r="AK187" s="405"/>
      <c r="AL187" s="20" t="s">
        <v>89</v>
      </c>
    </row>
    <row r="188" spans="1:38" s="301" customFormat="1" ht="12.75" customHeight="1" thickBot="1" x14ac:dyDescent="0.25">
      <c r="A188" s="417"/>
      <c r="B188" s="418">
        <f>SUM(B156:B187)</f>
        <v>0</v>
      </c>
      <c r="C188" s="418">
        <f>SUM(C156:C187)</f>
        <v>0</v>
      </c>
      <c r="D188" s="418">
        <f>SUM(D156:D187)</f>
        <v>0</v>
      </c>
      <c r="E188" s="419">
        <f>SUM(E156:E187)</f>
        <v>0</v>
      </c>
      <c r="F188" s="420">
        <f>SUM(F156:F187)</f>
        <v>0</v>
      </c>
      <c r="G188" s="421"/>
      <c r="H188" s="422" t="s">
        <v>90</v>
      </c>
      <c r="I188" s="423">
        <f>COUNTA(I157:I187)</f>
        <v>0</v>
      </c>
      <c r="J188" s="418">
        <f t="shared" ref="J188:R188" si="22">SUM(J156:J187)</f>
        <v>0</v>
      </c>
      <c r="K188" s="418">
        <f t="shared" si="22"/>
        <v>0</v>
      </c>
      <c r="L188" s="418">
        <f t="shared" si="22"/>
        <v>0</v>
      </c>
      <c r="M188" s="418">
        <f t="shared" si="22"/>
        <v>0</v>
      </c>
      <c r="N188" s="418">
        <f t="shared" si="22"/>
        <v>0</v>
      </c>
      <c r="O188" s="424">
        <f t="shared" si="22"/>
        <v>0</v>
      </c>
      <c r="P188" s="419">
        <f t="shared" si="22"/>
        <v>0</v>
      </c>
      <c r="Q188" s="418">
        <f t="shared" si="22"/>
        <v>0</v>
      </c>
      <c r="R188" s="425">
        <f t="shared" si="22"/>
        <v>0</v>
      </c>
      <c r="S188" s="426"/>
      <c r="T188" s="417"/>
      <c r="U188" s="418">
        <f t="shared" ref="U188:AH188" si="23">SUM(U156:U187)</f>
        <v>0</v>
      </c>
      <c r="V188" s="418">
        <f t="shared" si="23"/>
        <v>0</v>
      </c>
      <c r="W188" s="418">
        <f t="shared" si="23"/>
        <v>0</v>
      </c>
      <c r="X188" s="418">
        <f t="shared" si="23"/>
        <v>0</v>
      </c>
      <c r="Y188" s="418">
        <f t="shared" si="23"/>
        <v>0</v>
      </c>
      <c r="Z188" s="418">
        <f t="shared" si="23"/>
        <v>0</v>
      </c>
      <c r="AA188" s="418">
        <f t="shared" si="23"/>
        <v>0</v>
      </c>
      <c r="AB188" s="418">
        <f t="shared" si="23"/>
        <v>0</v>
      </c>
      <c r="AC188" s="418">
        <f t="shared" si="23"/>
        <v>0</v>
      </c>
      <c r="AD188" s="418">
        <f t="shared" si="23"/>
        <v>0</v>
      </c>
      <c r="AE188" s="418">
        <f t="shared" si="23"/>
        <v>0</v>
      </c>
      <c r="AF188" s="418">
        <f t="shared" si="23"/>
        <v>0</v>
      </c>
      <c r="AG188" s="418">
        <f t="shared" si="23"/>
        <v>0</v>
      </c>
      <c r="AH188" s="420">
        <f t="shared" si="23"/>
        <v>0</v>
      </c>
      <c r="AI188" s="427"/>
      <c r="AJ188" s="418">
        <f>SUM(AJ156:AJ187)</f>
        <v>0</v>
      </c>
      <c r="AK188" s="425">
        <f>SUM(AK156:AK187)</f>
        <v>0</v>
      </c>
      <c r="AL188" s="426"/>
    </row>
    <row r="189" spans="1:38" ht="12.75" customHeight="1" thickTop="1" x14ac:dyDescent="0.2">
      <c r="A189" s="28"/>
      <c r="B189" s="34"/>
      <c r="C189" s="34"/>
      <c r="D189" s="34"/>
      <c r="E189" s="34"/>
      <c r="F189" s="34"/>
      <c r="G189" s="135"/>
      <c r="H189" s="34"/>
      <c r="I189" s="35"/>
      <c r="J189" s="306"/>
      <c r="K189" s="306"/>
      <c r="L189" s="63"/>
      <c r="M189" s="63"/>
      <c r="N189" s="63"/>
      <c r="O189" s="63"/>
      <c r="P189" s="63"/>
      <c r="Q189" s="63"/>
      <c r="R189" s="63"/>
      <c r="S189" s="28"/>
      <c r="T189" s="28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28"/>
    </row>
    <row r="190" spans="1:38" ht="12.75" customHeight="1" x14ac:dyDescent="0.2">
      <c r="A190" s="21"/>
      <c r="B190" s="21"/>
      <c r="C190" s="21"/>
      <c r="D190" s="21"/>
      <c r="E190" s="21"/>
      <c r="F190" s="21"/>
      <c r="G190" s="553" t="str">
        <f>MAY!G10</f>
        <v>UNITED STEELWORKERS - LOCAL UNION</v>
      </c>
      <c r="H190" s="553"/>
      <c r="I190" s="553"/>
      <c r="J190" s="93"/>
      <c r="K190" s="30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37" t="str">
        <f>$AA$10</f>
        <v>FINANCIAL SECRETARY'S CASH BOOK</v>
      </c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</row>
    <row r="191" spans="1:38" s="152" customFormat="1" ht="12.75" customHeight="1" x14ac:dyDescent="0.2">
      <c r="A191" s="141"/>
      <c r="B191" s="139" t="str">
        <f>B146</f>
        <v>Month</v>
      </c>
      <c r="C191" s="73" t="str">
        <f>C146</f>
        <v>JUNE</v>
      </c>
      <c r="D191" s="139" t="str">
        <f>D146</f>
        <v>Year</v>
      </c>
      <c r="E191" s="30">
        <f>E146</f>
        <v>0</v>
      </c>
      <c r="F191" s="141"/>
      <c r="G191" s="149"/>
      <c r="H191" s="141"/>
      <c r="I191" s="150"/>
      <c r="J191" s="302"/>
      <c r="K191" s="302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39"/>
      <c r="AJ191" s="151" t="str">
        <f>C191</f>
        <v>JUNE</v>
      </c>
      <c r="AK191" s="30">
        <f>E191</f>
        <v>0</v>
      </c>
      <c r="AL191" s="141"/>
    </row>
    <row r="192" spans="1:38" s="152" customFormat="1" ht="12.75" customHeight="1" x14ac:dyDescent="0.2">
      <c r="A192" s="141"/>
      <c r="B192" s="139" t="str">
        <f>B147</f>
        <v>Page No.</v>
      </c>
      <c r="C192" s="148">
        <f>C147+1</f>
        <v>5</v>
      </c>
      <c r="D192" s="141"/>
      <c r="E192" s="141"/>
      <c r="F192" s="141"/>
      <c r="G192" s="149"/>
      <c r="H192" s="141"/>
      <c r="I192" s="150" t="s">
        <v>53</v>
      </c>
      <c r="J192" s="302"/>
      <c r="K192" s="302"/>
      <c r="L192" s="150"/>
      <c r="M192" s="141"/>
      <c r="N192" s="141"/>
      <c r="O192" s="141"/>
      <c r="P192" s="139"/>
      <c r="Q192" s="141"/>
      <c r="R192" s="139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53" t="s">
        <v>54</v>
      </c>
      <c r="AC192" s="141"/>
      <c r="AD192" s="141"/>
      <c r="AE192" s="141"/>
      <c r="AF192" s="141"/>
      <c r="AG192" s="141"/>
      <c r="AH192" s="141"/>
      <c r="AI192" s="139" t="str">
        <f>B192</f>
        <v>Page No.</v>
      </c>
      <c r="AJ192" s="148">
        <f>C192</f>
        <v>5</v>
      </c>
      <c r="AK192" s="154"/>
      <c r="AL192" s="156"/>
    </row>
    <row r="193" spans="1:38" ht="12.75" customHeight="1" x14ac:dyDescent="0.2">
      <c r="A193" s="3"/>
      <c r="B193" s="3"/>
      <c r="C193" s="3"/>
      <c r="D193" s="3"/>
      <c r="E193" s="3"/>
      <c r="F193" s="3"/>
      <c r="G193" s="129"/>
      <c r="H193" s="3"/>
      <c r="I193" s="5"/>
      <c r="J193" s="106"/>
      <c r="K193" s="106"/>
      <c r="L193" s="21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1"/>
      <c r="AF193" s="3"/>
      <c r="AG193" s="3"/>
      <c r="AH193" s="3"/>
      <c r="AI193" s="25"/>
      <c r="AJ193" s="30"/>
      <c r="AK193" s="38"/>
      <c r="AL193" s="3"/>
    </row>
    <row r="194" spans="1:38" ht="12.75" customHeight="1" x14ac:dyDescent="0.2">
      <c r="A194" s="26"/>
      <c r="B194" s="26"/>
      <c r="C194" s="26"/>
      <c r="D194" s="26"/>
      <c r="E194" s="26"/>
      <c r="F194" s="26"/>
      <c r="G194" s="130"/>
      <c r="H194" s="26"/>
      <c r="I194" s="27"/>
      <c r="J194" s="303"/>
      <c r="K194" s="303"/>
      <c r="L194" s="27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7"/>
      <c r="AF194" s="26"/>
      <c r="AG194" s="26"/>
      <c r="AH194" s="26"/>
      <c r="AI194" s="26"/>
      <c r="AJ194" s="39"/>
      <c r="AK194" s="26"/>
      <c r="AL194" s="26"/>
    </row>
    <row r="195" spans="1:38" customFormat="1" ht="12.75" customHeight="1" x14ac:dyDescent="0.2">
      <c r="A195" s="1"/>
      <c r="B195" s="3"/>
      <c r="C195" s="3" t="s">
        <v>55</v>
      </c>
      <c r="D195" s="3"/>
      <c r="E195" s="13"/>
      <c r="F195" s="1"/>
      <c r="G195" s="131"/>
      <c r="H195" s="2" t="s">
        <v>56</v>
      </c>
      <c r="I195" s="99"/>
      <c r="J195" s="550" t="s">
        <v>264</v>
      </c>
      <c r="K195" s="551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4"/>
      <c r="AJ195" s="3"/>
      <c r="AK195" s="1"/>
      <c r="AL195" s="3"/>
    </row>
    <row r="196" spans="1:38" customFormat="1" ht="12.75" customHeight="1" x14ac:dyDescent="0.2">
      <c r="A196" s="1"/>
      <c r="B196" s="3"/>
      <c r="C196" s="3"/>
      <c r="D196" s="3"/>
      <c r="E196" s="13"/>
      <c r="F196" s="1"/>
      <c r="G196" s="131"/>
      <c r="H196" s="14"/>
      <c r="I196" s="100"/>
      <c r="J196" s="106"/>
      <c r="K196" s="67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4"/>
      <c r="AJ196" s="3"/>
      <c r="AK196" s="1"/>
      <c r="AL196" s="3"/>
    </row>
    <row r="197" spans="1:38" customFormat="1" ht="12.75" customHeight="1" thickBot="1" x14ac:dyDescent="0.25">
      <c r="A197" s="164"/>
      <c r="B197" s="165">
        <v>1</v>
      </c>
      <c r="C197" s="165">
        <v>2</v>
      </c>
      <c r="D197" s="165">
        <v>3</v>
      </c>
      <c r="E197" s="166">
        <v>4</v>
      </c>
      <c r="F197" s="167">
        <v>5</v>
      </c>
      <c r="G197" s="168"/>
      <c r="H197" s="167">
        <v>7</v>
      </c>
      <c r="I197" s="169">
        <v>8</v>
      </c>
      <c r="J197" s="304">
        <v>9</v>
      </c>
      <c r="K197" s="305">
        <v>10</v>
      </c>
      <c r="L197" s="165">
        <v>11</v>
      </c>
      <c r="M197" s="165" t="s">
        <v>1</v>
      </c>
      <c r="N197" s="165">
        <v>12</v>
      </c>
      <c r="O197" s="165">
        <v>13</v>
      </c>
      <c r="P197" s="165">
        <v>14</v>
      </c>
      <c r="Q197" s="165">
        <v>15</v>
      </c>
      <c r="R197" s="167" t="s">
        <v>2</v>
      </c>
      <c r="S197" s="170"/>
      <c r="T197" s="164"/>
      <c r="U197" s="165">
        <v>16</v>
      </c>
      <c r="V197" s="165">
        <v>17</v>
      </c>
      <c r="W197" s="165">
        <v>18</v>
      </c>
      <c r="X197" s="165">
        <v>19</v>
      </c>
      <c r="Y197" s="165">
        <v>20</v>
      </c>
      <c r="Z197" s="165" t="s">
        <v>3</v>
      </c>
      <c r="AA197" s="165">
        <v>21</v>
      </c>
      <c r="AB197" s="165">
        <v>22</v>
      </c>
      <c r="AC197" s="165">
        <v>23</v>
      </c>
      <c r="AD197" s="165">
        <v>24</v>
      </c>
      <c r="AE197" s="165">
        <v>25</v>
      </c>
      <c r="AF197" s="165">
        <v>26</v>
      </c>
      <c r="AG197" s="165">
        <v>27</v>
      </c>
      <c r="AH197" s="165">
        <v>28</v>
      </c>
      <c r="AI197" s="171">
        <v>29</v>
      </c>
      <c r="AJ197" s="165">
        <v>30</v>
      </c>
      <c r="AK197" s="167">
        <v>31</v>
      </c>
      <c r="AL197" s="170"/>
    </row>
    <row r="198" spans="1:38" s="4" customFormat="1" ht="12.75" customHeight="1" thickTop="1" x14ac:dyDescent="0.2">
      <c r="A198" s="1"/>
      <c r="B198" s="89" t="s">
        <v>4</v>
      </c>
      <c r="C198" s="101"/>
      <c r="D198" s="89" t="s">
        <v>5</v>
      </c>
      <c r="E198" s="89" t="s">
        <v>6</v>
      </c>
      <c r="F198" s="88" t="s">
        <v>7</v>
      </c>
      <c r="G198" s="132"/>
      <c r="H198" s="88"/>
      <c r="I198" s="103"/>
      <c r="J198" s="89"/>
      <c r="K198" s="88"/>
      <c r="L198" s="89"/>
      <c r="M198" s="89"/>
      <c r="N198" s="89"/>
      <c r="O198" s="104"/>
      <c r="P198" s="163"/>
      <c r="Q198" s="107" t="s">
        <v>272</v>
      </c>
      <c r="R198" s="160" t="s">
        <v>273</v>
      </c>
      <c r="S198" s="106"/>
      <c r="T198" s="67"/>
      <c r="U198" s="542" t="s">
        <v>265</v>
      </c>
      <c r="V198" s="543"/>
      <c r="W198" s="543"/>
      <c r="X198" s="543"/>
      <c r="Y198" s="544"/>
      <c r="Z198" s="89" t="s">
        <v>10</v>
      </c>
      <c r="AA198" s="89" t="s">
        <v>11</v>
      </c>
      <c r="AB198" s="89" t="s">
        <v>205</v>
      </c>
      <c r="AC198" s="89" t="s">
        <v>12</v>
      </c>
      <c r="AD198" s="89" t="s">
        <v>13</v>
      </c>
      <c r="AE198" s="89" t="s">
        <v>14</v>
      </c>
      <c r="AF198" s="89"/>
      <c r="AG198" s="89"/>
      <c r="AH198" s="104"/>
      <c r="AI198" s="105"/>
      <c r="AJ198" s="89" t="s">
        <v>15</v>
      </c>
      <c r="AK198" s="88" t="s">
        <v>7</v>
      </c>
      <c r="AL198" s="3"/>
    </row>
    <row r="199" spans="1:38" s="4" customFormat="1" ht="12.75" customHeight="1" x14ac:dyDescent="0.2">
      <c r="A199" s="1"/>
      <c r="B199" s="89" t="s">
        <v>8</v>
      </c>
      <c r="C199" s="89" t="s">
        <v>16</v>
      </c>
      <c r="D199" s="89" t="s">
        <v>17</v>
      </c>
      <c r="E199" s="89" t="s">
        <v>8</v>
      </c>
      <c r="F199" s="88" t="s">
        <v>18</v>
      </c>
      <c r="G199" s="132" t="s">
        <v>19</v>
      </c>
      <c r="H199" s="88" t="s">
        <v>20</v>
      </c>
      <c r="I199" s="103" t="s">
        <v>242</v>
      </c>
      <c r="J199" s="89" t="s">
        <v>21</v>
      </c>
      <c r="K199" s="88" t="s">
        <v>22</v>
      </c>
      <c r="L199" s="107" t="s">
        <v>235</v>
      </c>
      <c r="M199" s="107" t="s">
        <v>236</v>
      </c>
      <c r="N199" s="107" t="s">
        <v>237</v>
      </c>
      <c r="O199" s="104"/>
      <c r="P199" s="158" t="s">
        <v>23</v>
      </c>
      <c r="Q199" s="107" t="s">
        <v>8</v>
      </c>
      <c r="R199" s="160" t="s">
        <v>8</v>
      </c>
      <c r="S199" s="106"/>
      <c r="T199" s="67"/>
      <c r="U199" s="89" t="s">
        <v>25</v>
      </c>
      <c r="V199" s="89" t="s">
        <v>26</v>
      </c>
      <c r="W199" s="101" t="s">
        <v>27</v>
      </c>
      <c r="X199" s="89" t="s">
        <v>28</v>
      </c>
      <c r="Y199" s="89" t="s">
        <v>136</v>
      </c>
      <c r="Z199" s="89" t="s">
        <v>261</v>
      </c>
      <c r="AA199" s="89" t="s">
        <v>137</v>
      </c>
      <c r="AB199" s="89" t="s">
        <v>204</v>
      </c>
      <c r="AC199" s="89" t="s">
        <v>30</v>
      </c>
      <c r="AD199" s="89" t="s">
        <v>140</v>
      </c>
      <c r="AE199" s="89" t="s">
        <v>31</v>
      </c>
      <c r="AF199" s="89" t="s">
        <v>32</v>
      </c>
      <c r="AG199" s="89" t="s">
        <v>206</v>
      </c>
      <c r="AH199" s="104" t="s">
        <v>16</v>
      </c>
      <c r="AI199" s="102" t="s">
        <v>34</v>
      </c>
      <c r="AJ199" s="89" t="s">
        <v>35</v>
      </c>
      <c r="AK199" s="88" t="s">
        <v>18</v>
      </c>
      <c r="AL199" s="3"/>
    </row>
    <row r="200" spans="1:38" s="4" customFormat="1" ht="12.75" customHeight="1" thickBot="1" x14ac:dyDescent="0.25">
      <c r="A200" s="6"/>
      <c r="B200" s="90" t="s">
        <v>36</v>
      </c>
      <c r="C200" s="90" t="s">
        <v>37</v>
      </c>
      <c r="D200" s="90" t="s">
        <v>38</v>
      </c>
      <c r="E200" s="90" t="s">
        <v>39</v>
      </c>
      <c r="F200" s="108" t="s">
        <v>40</v>
      </c>
      <c r="G200" s="133"/>
      <c r="H200" s="108"/>
      <c r="I200" s="109" t="s">
        <v>41</v>
      </c>
      <c r="J200" s="90"/>
      <c r="K200" s="108"/>
      <c r="L200" s="110"/>
      <c r="M200" s="110"/>
      <c r="N200" s="110" t="s">
        <v>238</v>
      </c>
      <c r="O200" s="111"/>
      <c r="P200" s="159"/>
      <c r="Q200" s="161" t="s">
        <v>24</v>
      </c>
      <c r="R200" s="162" t="s">
        <v>24</v>
      </c>
      <c r="S200" s="113"/>
      <c r="T200" s="78"/>
      <c r="U200" s="90" t="s">
        <v>42</v>
      </c>
      <c r="V200" s="90" t="s">
        <v>43</v>
      </c>
      <c r="W200" s="90"/>
      <c r="X200" s="90" t="s">
        <v>44</v>
      </c>
      <c r="Y200" s="90" t="s">
        <v>30</v>
      </c>
      <c r="Z200" s="90" t="s">
        <v>30</v>
      </c>
      <c r="AA200" s="90" t="s">
        <v>138</v>
      </c>
      <c r="AB200" s="90" t="s">
        <v>15</v>
      </c>
      <c r="AC200" s="90" t="s">
        <v>139</v>
      </c>
      <c r="AD200" s="90" t="s">
        <v>141</v>
      </c>
      <c r="AE200" s="90" t="s">
        <v>47</v>
      </c>
      <c r="AF200" s="90" t="s">
        <v>48</v>
      </c>
      <c r="AG200" s="90" t="s">
        <v>15</v>
      </c>
      <c r="AH200" s="111" t="s">
        <v>30</v>
      </c>
      <c r="AI200" s="112"/>
      <c r="AJ200" s="90" t="s">
        <v>49</v>
      </c>
      <c r="AK200" s="108" t="s">
        <v>189</v>
      </c>
      <c r="AL200" s="7"/>
    </row>
    <row r="201" spans="1:38" s="301" customFormat="1" ht="12.75" customHeight="1" thickTop="1" x14ac:dyDescent="0.2">
      <c r="A201" s="331"/>
      <c r="B201" s="363">
        <f>B188</f>
        <v>0</v>
      </c>
      <c r="C201" s="363">
        <f>C188</f>
        <v>0</v>
      </c>
      <c r="D201" s="363">
        <f>D188</f>
        <v>0</v>
      </c>
      <c r="E201" s="363">
        <f>E188</f>
        <v>0</v>
      </c>
      <c r="F201" s="362">
        <f>F188</f>
        <v>0</v>
      </c>
      <c r="G201" s="134" t="str">
        <f>G7</f>
        <v>JUNE</v>
      </c>
      <c r="H201" s="334" t="s">
        <v>58</v>
      </c>
      <c r="I201" s="412"/>
      <c r="J201" s="397">
        <f t="shared" ref="J201:R201" si="24">J188</f>
        <v>0</v>
      </c>
      <c r="K201" s="362">
        <f t="shared" si="24"/>
        <v>0</v>
      </c>
      <c r="L201" s="363">
        <f t="shared" si="24"/>
        <v>0</v>
      </c>
      <c r="M201" s="363">
        <f t="shared" si="24"/>
        <v>0</v>
      </c>
      <c r="N201" s="363">
        <f t="shared" si="24"/>
        <v>0</v>
      </c>
      <c r="O201" s="361">
        <f t="shared" si="24"/>
        <v>0</v>
      </c>
      <c r="P201" s="394">
        <f t="shared" si="24"/>
        <v>0</v>
      </c>
      <c r="Q201" s="363">
        <f t="shared" si="24"/>
        <v>0</v>
      </c>
      <c r="R201" s="362">
        <f t="shared" si="24"/>
        <v>0</v>
      </c>
      <c r="S201" s="332"/>
      <c r="T201" s="331"/>
      <c r="U201" s="363">
        <f t="shared" ref="U201:AH201" si="25">U188</f>
        <v>0</v>
      </c>
      <c r="V201" s="363">
        <f t="shared" si="25"/>
        <v>0</v>
      </c>
      <c r="W201" s="363">
        <f t="shared" si="25"/>
        <v>0</v>
      </c>
      <c r="X201" s="363">
        <f t="shared" si="25"/>
        <v>0</v>
      </c>
      <c r="Y201" s="363">
        <f t="shared" si="25"/>
        <v>0</v>
      </c>
      <c r="Z201" s="363">
        <f t="shared" si="25"/>
        <v>0</v>
      </c>
      <c r="AA201" s="363">
        <f t="shared" si="25"/>
        <v>0</v>
      </c>
      <c r="AB201" s="363">
        <f t="shared" si="25"/>
        <v>0</v>
      </c>
      <c r="AC201" s="363">
        <f t="shared" si="25"/>
        <v>0</v>
      </c>
      <c r="AD201" s="363">
        <f t="shared" si="25"/>
        <v>0</v>
      </c>
      <c r="AE201" s="363">
        <f t="shared" si="25"/>
        <v>0</v>
      </c>
      <c r="AF201" s="363">
        <f t="shared" si="25"/>
        <v>0</v>
      </c>
      <c r="AG201" s="363">
        <f t="shared" si="25"/>
        <v>0</v>
      </c>
      <c r="AH201" s="361">
        <f t="shared" si="25"/>
        <v>0</v>
      </c>
      <c r="AI201" s="333"/>
      <c r="AJ201" s="363">
        <f>AJ188</f>
        <v>0</v>
      </c>
      <c r="AK201" s="362">
        <f>AK188</f>
        <v>0</v>
      </c>
      <c r="AL201" s="332"/>
    </row>
    <row r="202" spans="1:38" s="21" customFormat="1" ht="12.75" customHeight="1" x14ac:dyDescent="0.2">
      <c r="A202" s="8">
        <v>1</v>
      </c>
      <c r="B202" s="400"/>
      <c r="C202" s="400"/>
      <c r="D202" s="400"/>
      <c r="E202" s="400"/>
      <c r="F202" s="401"/>
      <c r="G202" s="471"/>
      <c r="H202" s="477"/>
      <c r="I202" s="472"/>
      <c r="J202" s="363">
        <f t="shared" ref="J202:J232" si="26">SUM(B202:F202)</f>
        <v>0</v>
      </c>
      <c r="K202" s="362">
        <f>SUM(U202:AK202)-SUM(L202:R202)</f>
        <v>0</v>
      </c>
      <c r="L202" s="400"/>
      <c r="M202" s="400"/>
      <c r="N202" s="400"/>
      <c r="O202" s="406"/>
      <c r="P202" s="409"/>
      <c r="Q202" s="400"/>
      <c r="R202" s="401"/>
      <c r="S202" s="16" t="s">
        <v>59</v>
      </c>
      <c r="T202" s="8">
        <v>1</v>
      </c>
      <c r="U202" s="400"/>
      <c r="V202" s="400"/>
      <c r="W202" s="400"/>
      <c r="X202" s="400"/>
      <c r="Y202" s="400"/>
      <c r="Z202" s="400"/>
      <c r="AA202" s="400"/>
      <c r="AB202" s="400"/>
      <c r="AC202" s="400"/>
      <c r="AD202" s="400"/>
      <c r="AE202" s="400"/>
      <c r="AF202" s="400"/>
      <c r="AG202" s="400"/>
      <c r="AH202" s="406"/>
      <c r="AI202" s="477"/>
      <c r="AJ202" s="400"/>
      <c r="AK202" s="401"/>
      <c r="AL202" s="16" t="s">
        <v>59</v>
      </c>
    </row>
    <row r="203" spans="1:38" s="21" customFormat="1" ht="12.75" customHeight="1" x14ac:dyDescent="0.2">
      <c r="A203" s="8">
        <v>2</v>
      </c>
      <c r="B203" s="400"/>
      <c r="C203" s="400"/>
      <c r="D203" s="400"/>
      <c r="E203" s="400"/>
      <c r="F203" s="401"/>
      <c r="G203" s="471"/>
      <c r="H203" s="477"/>
      <c r="I203" s="472"/>
      <c r="J203" s="363">
        <f t="shared" si="26"/>
        <v>0</v>
      </c>
      <c r="K203" s="362">
        <f t="shared" ref="K203:K232" si="27">SUM(U203:AK203)-SUM(L203:R203)</f>
        <v>0</v>
      </c>
      <c r="L203" s="400"/>
      <c r="M203" s="400"/>
      <c r="N203" s="400"/>
      <c r="O203" s="406"/>
      <c r="P203" s="409"/>
      <c r="Q203" s="400"/>
      <c r="R203" s="401"/>
      <c r="S203" s="16" t="s">
        <v>60</v>
      </c>
      <c r="T203" s="8">
        <v>2</v>
      </c>
      <c r="U203" s="400"/>
      <c r="V203" s="400"/>
      <c r="W203" s="400"/>
      <c r="X203" s="400"/>
      <c r="Y203" s="400"/>
      <c r="Z203" s="400"/>
      <c r="AA203" s="400"/>
      <c r="AB203" s="400"/>
      <c r="AC203" s="400"/>
      <c r="AD203" s="400"/>
      <c r="AE203" s="400"/>
      <c r="AF203" s="400"/>
      <c r="AG203" s="400"/>
      <c r="AH203" s="406"/>
      <c r="AI203" s="477"/>
      <c r="AJ203" s="400"/>
      <c r="AK203" s="401"/>
      <c r="AL203" s="16" t="s">
        <v>60</v>
      </c>
    </row>
    <row r="204" spans="1:38" s="21" customFormat="1" ht="12.75" customHeight="1" x14ac:dyDescent="0.2">
      <c r="A204" s="8">
        <v>3</v>
      </c>
      <c r="B204" s="400"/>
      <c r="C204" s="400"/>
      <c r="D204" s="400"/>
      <c r="E204" s="400"/>
      <c r="F204" s="401"/>
      <c r="G204" s="471"/>
      <c r="H204" s="477"/>
      <c r="I204" s="472"/>
      <c r="J204" s="363">
        <f t="shared" si="26"/>
        <v>0</v>
      </c>
      <c r="K204" s="362">
        <f t="shared" si="27"/>
        <v>0</v>
      </c>
      <c r="L204" s="400"/>
      <c r="M204" s="400"/>
      <c r="N204" s="400"/>
      <c r="O204" s="406"/>
      <c r="P204" s="409"/>
      <c r="Q204" s="400"/>
      <c r="R204" s="401"/>
      <c r="S204" s="16" t="s">
        <v>61</v>
      </c>
      <c r="T204" s="8">
        <v>3</v>
      </c>
      <c r="U204" s="400"/>
      <c r="V204" s="400"/>
      <c r="W204" s="400"/>
      <c r="X204" s="400"/>
      <c r="Y204" s="400"/>
      <c r="Z204" s="400"/>
      <c r="AA204" s="400"/>
      <c r="AB204" s="400"/>
      <c r="AC204" s="400"/>
      <c r="AD204" s="400"/>
      <c r="AE204" s="400"/>
      <c r="AF204" s="400"/>
      <c r="AG204" s="400"/>
      <c r="AH204" s="406"/>
      <c r="AI204" s="477"/>
      <c r="AJ204" s="400"/>
      <c r="AK204" s="401"/>
      <c r="AL204" s="16" t="s">
        <v>61</v>
      </c>
    </row>
    <row r="205" spans="1:38" s="21" customFormat="1" ht="12.75" customHeight="1" x14ac:dyDescent="0.2">
      <c r="A205" s="8">
        <v>4</v>
      </c>
      <c r="B205" s="400"/>
      <c r="C205" s="400"/>
      <c r="D205" s="400"/>
      <c r="E205" s="400"/>
      <c r="F205" s="401"/>
      <c r="G205" s="471"/>
      <c r="H205" s="477"/>
      <c r="I205" s="472"/>
      <c r="J205" s="363">
        <f t="shared" si="26"/>
        <v>0</v>
      </c>
      <c r="K205" s="362">
        <f t="shared" si="27"/>
        <v>0</v>
      </c>
      <c r="L205" s="400"/>
      <c r="M205" s="400"/>
      <c r="N205" s="400"/>
      <c r="O205" s="406"/>
      <c r="P205" s="409"/>
      <c r="Q205" s="400"/>
      <c r="R205" s="401"/>
      <c r="S205" s="16" t="s">
        <v>62</v>
      </c>
      <c r="T205" s="8">
        <v>4</v>
      </c>
      <c r="U205" s="400"/>
      <c r="V205" s="400"/>
      <c r="W205" s="400"/>
      <c r="X205" s="400"/>
      <c r="Y205" s="400"/>
      <c r="Z205" s="400"/>
      <c r="AA205" s="400"/>
      <c r="AB205" s="400"/>
      <c r="AC205" s="400"/>
      <c r="AD205" s="400"/>
      <c r="AE205" s="400"/>
      <c r="AF205" s="400"/>
      <c r="AG205" s="400"/>
      <c r="AH205" s="406"/>
      <c r="AI205" s="477"/>
      <c r="AJ205" s="400"/>
      <c r="AK205" s="401"/>
      <c r="AL205" s="16" t="s">
        <v>62</v>
      </c>
    </row>
    <row r="206" spans="1:38" s="21" customFormat="1" ht="12.75" customHeight="1" x14ac:dyDescent="0.2">
      <c r="A206" s="8">
        <v>5</v>
      </c>
      <c r="B206" s="400"/>
      <c r="C206" s="400"/>
      <c r="D206" s="400"/>
      <c r="E206" s="400"/>
      <c r="F206" s="401"/>
      <c r="G206" s="471"/>
      <c r="H206" s="477"/>
      <c r="I206" s="472"/>
      <c r="J206" s="363">
        <f t="shared" si="26"/>
        <v>0</v>
      </c>
      <c r="K206" s="362">
        <f t="shared" si="27"/>
        <v>0</v>
      </c>
      <c r="L206" s="400"/>
      <c r="M206" s="400"/>
      <c r="N206" s="400"/>
      <c r="O206" s="406"/>
      <c r="P206" s="409"/>
      <c r="Q206" s="400"/>
      <c r="R206" s="401"/>
      <c r="S206" s="16" t="s">
        <v>63</v>
      </c>
      <c r="T206" s="8">
        <v>5</v>
      </c>
      <c r="U206" s="400"/>
      <c r="V206" s="400"/>
      <c r="W206" s="400"/>
      <c r="X206" s="400"/>
      <c r="Y206" s="400"/>
      <c r="Z206" s="400"/>
      <c r="AA206" s="400"/>
      <c r="AB206" s="400"/>
      <c r="AC206" s="400"/>
      <c r="AD206" s="400"/>
      <c r="AE206" s="400"/>
      <c r="AF206" s="400"/>
      <c r="AG206" s="400"/>
      <c r="AH206" s="406"/>
      <c r="AI206" s="477"/>
      <c r="AJ206" s="400"/>
      <c r="AK206" s="401"/>
      <c r="AL206" s="16" t="s">
        <v>63</v>
      </c>
    </row>
    <row r="207" spans="1:38" s="21" customFormat="1" ht="12.75" customHeight="1" x14ac:dyDescent="0.2">
      <c r="A207" s="17">
        <v>6</v>
      </c>
      <c r="B207" s="402"/>
      <c r="C207" s="402"/>
      <c r="D207" s="402"/>
      <c r="E207" s="402"/>
      <c r="F207" s="403"/>
      <c r="G207" s="473"/>
      <c r="H207" s="478"/>
      <c r="I207" s="474"/>
      <c r="J207" s="363">
        <f t="shared" si="26"/>
        <v>0</v>
      </c>
      <c r="K207" s="362">
        <f t="shared" si="27"/>
        <v>0</v>
      </c>
      <c r="L207" s="402"/>
      <c r="M207" s="402"/>
      <c r="N207" s="402"/>
      <c r="O207" s="407"/>
      <c r="P207" s="410"/>
      <c r="Q207" s="402"/>
      <c r="R207" s="403"/>
      <c r="S207" s="18" t="s">
        <v>64</v>
      </c>
      <c r="T207" s="17">
        <v>6</v>
      </c>
      <c r="U207" s="402"/>
      <c r="V207" s="402"/>
      <c r="W207" s="402"/>
      <c r="X207" s="402"/>
      <c r="Y207" s="402"/>
      <c r="Z207" s="402"/>
      <c r="AA207" s="402"/>
      <c r="AB207" s="402"/>
      <c r="AC207" s="402"/>
      <c r="AD207" s="402"/>
      <c r="AE207" s="402"/>
      <c r="AF207" s="402"/>
      <c r="AG207" s="402"/>
      <c r="AH207" s="407"/>
      <c r="AI207" s="478"/>
      <c r="AJ207" s="402"/>
      <c r="AK207" s="403"/>
      <c r="AL207" s="18" t="s">
        <v>64</v>
      </c>
    </row>
    <row r="208" spans="1:38" s="21" customFormat="1" ht="12.75" customHeight="1" x14ac:dyDescent="0.2">
      <c r="A208" s="8">
        <v>7</v>
      </c>
      <c r="B208" s="400"/>
      <c r="C208" s="400"/>
      <c r="D208" s="400"/>
      <c r="E208" s="400"/>
      <c r="F208" s="401"/>
      <c r="G208" s="471"/>
      <c r="H208" s="477"/>
      <c r="I208" s="472"/>
      <c r="J208" s="363">
        <f t="shared" si="26"/>
        <v>0</v>
      </c>
      <c r="K208" s="362">
        <f t="shared" si="27"/>
        <v>0</v>
      </c>
      <c r="L208" s="400"/>
      <c r="M208" s="400"/>
      <c r="N208" s="400"/>
      <c r="O208" s="406"/>
      <c r="P208" s="409"/>
      <c r="Q208" s="400"/>
      <c r="R208" s="401"/>
      <c r="S208" s="16" t="s">
        <v>65</v>
      </c>
      <c r="T208" s="8">
        <v>7</v>
      </c>
      <c r="U208" s="400"/>
      <c r="V208" s="400"/>
      <c r="W208" s="400"/>
      <c r="X208" s="400"/>
      <c r="Y208" s="400"/>
      <c r="Z208" s="400"/>
      <c r="AA208" s="400"/>
      <c r="AB208" s="400"/>
      <c r="AC208" s="400"/>
      <c r="AD208" s="400"/>
      <c r="AE208" s="400"/>
      <c r="AF208" s="400"/>
      <c r="AG208" s="400"/>
      <c r="AH208" s="406"/>
      <c r="AI208" s="477"/>
      <c r="AJ208" s="400"/>
      <c r="AK208" s="401"/>
      <c r="AL208" s="16" t="s">
        <v>65</v>
      </c>
    </row>
    <row r="209" spans="1:38" s="21" customFormat="1" ht="12.75" customHeight="1" x14ac:dyDescent="0.2">
      <c r="A209" s="8">
        <v>8</v>
      </c>
      <c r="B209" s="400"/>
      <c r="C209" s="400"/>
      <c r="D209" s="400"/>
      <c r="E209" s="400"/>
      <c r="F209" s="401"/>
      <c r="G209" s="471"/>
      <c r="H209" s="477"/>
      <c r="I209" s="472"/>
      <c r="J209" s="363">
        <f t="shared" si="26"/>
        <v>0</v>
      </c>
      <c r="K209" s="362">
        <f t="shared" si="27"/>
        <v>0</v>
      </c>
      <c r="L209" s="400"/>
      <c r="M209" s="400"/>
      <c r="N209" s="400"/>
      <c r="O209" s="406"/>
      <c r="P209" s="409"/>
      <c r="Q209" s="400"/>
      <c r="R209" s="401"/>
      <c r="S209" s="16" t="s">
        <v>66</v>
      </c>
      <c r="T209" s="8">
        <v>8</v>
      </c>
      <c r="U209" s="400"/>
      <c r="V209" s="400"/>
      <c r="W209" s="400"/>
      <c r="X209" s="400"/>
      <c r="Y209" s="400"/>
      <c r="Z209" s="400"/>
      <c r="AA209" s="400"/>
      <c r="AB209" s="400"/>
      <c r="AC209" s="400"/>
      <c r="AD209" s="400"/>
      <c r="AE209" s="400"/>
      <c r="AF209" s="400"/>
      <c r="AG209" s="400"/>
      <c r="AH209" s="406"/>
      <c r="AI209" s="477"/>
      <c r="AJ209" s="400"/>
      <c r="AK209" s="401"/>
      <c r="AL209" s="16" t="s">
        <v>66</v>
      </c>
    </row>
    <row r="210" spans="1:38" s="21" customFormat="1" ht="12.75" customHeight="1" x14ac:dyDescent="0.2">
      <c r="A210" s="8">
        <v>9</v>
      </c>
      <c r="B210" s="400"/>
      <c r="C210" s="400"/>
      <c r="D210" s="400"/>
      <c r="E210" s="400"/>
      <c r="F210" s="401"/>
      <c r="G210" s="471"/>
      <c r="H210" s="477"/>
      <c r="I210" s="472"/>
      <c r="J210" s="363">
        <f t="shared" si="26"/>
        <v>0</v>
      </c>
      <c r="K210" s="362">
        <f t="shared" si="27"/>
        <v>0</v>
      </c>
      <c r="L210" s="400"/>
      <c r="M210" s="400"/>
      <c r="N210" s="400"/>
      <c r="O210" s="406"/>
      <c r="P210" s="409"/>
      <c r="Q210" s="400"/>
      <c r="R210" s="401"/>
      <c r="S210" s="16" t="s">
        <v>67</v>
      </c>
      <c r="T210" s="8">
        <v>9</v>
      </c>
      <c r="U210" s="400"/>
      <c r="V210" s="400"/>
      <c r="W210" s="400"/>
      <c r="X210" s="400"/>
      <c r="Y210" s="400"/>
      <c r="Z210" s="400"/>
      <c r="AA210" s="400"/>
      <c r="AB210" s="400"/>
      <c r="AC210" s="400"/>
      <c r="AD210" s="400"/>
      <c r="AE210" s="400"/>
      <c r="AF210" s="400"/>
      <c r="AG210" s="400"/>
      <c r="AH210" s="406"/>
      <c r="AI210" s="477"/>
      <c r="AJ210" s="400"/>
      <c r="AK210" s="401"/>
      <c r="AL210" s="16" t="s">
        <v>67</v>
      </c>
    </row>
    <row r="211" spans="1:38" s="21" customFormat="1" ht="12.75" customHeight="1" x14ac:dyDescent="0.2">
      <c r="A211" s="8">
        <v>10</v>
      </c>
      <c r="B211" s="400"/>
      <c r="C211" s="400"/>
      <c r="D211" s="400"/>
      <c r="E211" s="400"/>
      <c r="F211" s="401"/>
      <c r="G211" s="471"/>
      <c r="H211" s="477"/>
      <c r="I211" s="472"/>
      <c r="J211" s="363">
        <f t="shared" si="26"/>
        <v>0</v>
      </c>
      <c r="K211" s="362">
        <f t="shared" si="27"/>
        <v>0</v>
      </c>
      <c r="L211" s="400"/>
      <c r="M211" s="400"/>
      <c r="N211" s="400"/>
      <c r="O211" s="406"/>
      <c r="P211" s="409"/>
      <c r="Q211" s="400"/>
      <c r="R211" s="401"/>
      <c r="S211" s="16" t="s">
        <v>68</v>
      </c>
      <c r="T211" s="8">
        <v>10</v>
      </c>
      <c r="U211" s="400"/>
      <c r="V211" s="400"/>
      <c r="W211" s="400"/>
      <c r="X211" s="400"/>
      <c r="Y211" s="400"/>
      <c r="Z211" s="400"/>
      <c r="AA211" s="400"/>
      <c r="AB211" s="400"/>
      <c r="AC211" s="400"/>
      <c r="AD211" s="400"/>
      <c r="AE211" s="400"/>
      <c r="AF211" s="400"/>
      <c r="AG211" s="400"/>
      <c r="AH211" s="406"/>
      <c r="AI211" s="477"/>
      <c r="AJ211" s="400"/>
      <c r="AK211" s="401"/>
      <c r="AL211" s="16" t="s">
        <v>68</v>
      </c>
    </row>
    <row r="212" spans="1:38" s="21" customFormat="1" ht="12.75" customHeight="1" x14ac:dyDescent="0.2">
      <c r="A212" s="8">
        <v>11</v>
      </c>
      <c r="B212" s="400"/>
      <c r="C212" s="400"/>
      <c r="D212" s="400"/>
      <c r="E212" s="400"/>
      <c r="F212" s="401"/>
      <c r="G212" s="471"/>
      <c r="H212" s="477"/>
      <c r="I212" s="472"/>
      <c r="J212" s="363">
        <f t="shared" si="26"/>
        <v>0</v>
      </c>
      <c r="K212" s="362">
        <f t="shared" si="27"/>
        <v>0</v>
      </c>
      <c r="L212" s="400"/>
      <c r="M212" s="400"/>
      <c r="N212" s="400"/>
      <c r="O212" s="406"/>
      <c r="P212" s="409"/>
      <c r="Q212" s="400"/>
      <c r="R212" s="401"/>
      <c r="S212" s="16" t="s">
        <v>69</v>
      </c>
      <c r="T212" s="8">
        <v>11</v>
      </c>
      <c r="U212" s="400"/>
      <c r="V212" s="400"/>
      <c r="W212" s="400"/>
      <c r="X212" s="400"/>
      <c r="Y212" s="400"/>
      <c r="Z212" s="400"/>
      <c r="AA212" s="400"/>
      <c r="AB212" s="400"/>
      <c r="AC212" s="400"/>
      <c r="AD212" s="400"/>
      <c r="AE212" s="400"/>
      <c r="AF212" s="400"/>
      <c r="AG212" s="400"/>
      <c r="AH212" s="406"/>
      <c r="AI212" s="477"/>
      <c r="AJ212" s="400"/>
      <c r="AK212" s="401"/>
      <c r="AL212" s="16" t="s">
        <v>69</v>
      </c>
    </row>
    <row r="213" spans="1:38" s="21" customFormat="1" ht="12.75" customHeight="1" x14ac:dyDescent="0.2">
      <c r="A213" s="8">
        <v>12</v>
      </c>
      <c r="B213" s="400"/>
      <c r="C213" s="400"/>
      <c r="D213" s="400"/>
      <c r="E213" s="400"/>
      <c r="F213" s="401"/>
      <c r="G213" s="471"/>
      <c r="H213" s="477"/>
      <c r="I213" s="472"/>
      <c r="J213" s="363">
        <f t="shared" si="26"/>
        <v>0</v>
      </c>
      <c r="K213" s="362">
        <f t="shared" si="27"/>
        <v>0</v>
      </c>
      <c r="L213" s="400"/>
      <c r="M213" s="400"/>
      <c r="N213" s="400"/>
      <c r="O213" s="406"/>
      <c r="P213" s="409"/>
      <c r="Q213" s="400"/>
      <c r="R213" s="401"/>
      <c r="S213" s="16" t="s">
        <v>70</v>
      </c>
      <c r="T213" s="8">
        <v>12</v>
      </c>
      <c r="U213" s="400"/>
      <c r="V213" s="400"/>
      <c r="W213" s="400"/>
      <c r="X213" s="400"/>
      <c r="Y213" s="400"/>
      <c r="Z213" s="400"/>
      <c r="AA213" s="400"/>
      <c r="AB213" s="400"/>
      <c r="AC213" s="400"/>
      <c r="AD213" s="400"/>
      <c r="AE213" s="400"/>
      <c r="AF213" s="400"/>
      <c r="AG213" s="400"/>
      <c r="AH213" s="406"/>
      <c r="AI213" s="477"/>
      <c r="AJ213" s="400"/>
      <c r="AK213" s="401"/>
      <c r="AL213" s="16" t="s">
        <v>70</v>
      </c>
    </row>
    <row r="214" spans="1:38" s="21" customFormat="1" ht="12.75" customHeight="1" x14ac:dyDescent="0.2">
      <c r="A214" s="8">
        <v>13</v>
      </c>
      <c r="B214" s="400"/>
      <c r="C214" s="400"/>
      <c r="D214" s="400"/>
      <c r="E214" s="400"/>
      <c r="F214" s="401"/>
      <c r="G214" s="471"/>
      <c r="H214" s="477"/>
      <c r="I214" s="472"/>
      <c r="J214" s="363">
        <f t="shared" si="26"/>
        <v>0</v>
      </c>
      <c r="K214" s="362">
        <f t="shared" si="27"/>
        <v>0</v>
      </c>
      <c r="L214" s="400"/>
      <c r="M214" s="400"/>
      <c r="N214" s="400"/>
      <c r="O214" s="406"/>
      <c r="P214" s="409"/>
      <c r="Q214" s="400"/>
      <c r="R214" s="401"/>
      <c r="S214" s="16" t="s">
        <v>71</v>
      </c>
      <c r="T214" s="8">
        <v>13</v>
      </c>
      <c r="U214" s="400"/>
      <c r="V214" s="400"/>
      <c r="W214" s="400"/>
      <c r="X214" s="400"/>
      <c r="Y214" s="400"/>
      <c r="Z214" s="400"/>
      <c r="AA214" s="400"/>
      <c r="AB214" s="400"/>
      <c r="AC214" s="400"/>
      <c r="AD214" s="400"/>
      <c r="AE214" s="400"/>
      <c r="AF214" s="400"/>
      <c r="AG214" s="400"/>
      <c r="AH214" s="406"/>
      <c r="AI214" s="477"/>
      <c r="AJ214" s="400"/>
      <c r="AK214" s="401"/>
      <c r="AL214" s="16" t="s">
        <v>71</v>
      </c>
    </row>
    <row r="215" spans="1:38" s="21" customFormat="1" ht="12.75" customHeight="1" x14ac:dyDescent="0.2">
      <c r="A215" s="8">
        <v>14</v>
      </c>
      <c r="B215" s="400"/>
      <c r="C215" s="400"/>
      <c r="D215" s="400"/>
      <c r="E215" s="400"/>
      <c r="F215" s="401"/>
      <c r="G215" s="471"/>
      <c r="H215" s="477"/>
      <c r="I215" s="472"/>
      <c r="J215" s="363">
        <f t="shared" si="26"/>
        <v>0</v>
      </c>
      <c r="K215" s="362">
        <f t="shared" si="27"/>
        <v>0</v>
      </c>
      <c r="L215" s="400"/>
      <c r="M215" s="400"/>
      <c r="N215" s="400"/>
      <c r="O215" s="406"/>
      <c r="P215" s="409"/>
      <c r="Q215" s="400"/>
      <c r="R215" s="401"/>
      <c r="S215" s="16" t="s">
        <v>72</v>
      </c>
      <c r="T215" s="8">
        <v>14</v>
      </c>
      <c r="U215" s="400"/>
      <c r="V215" s="400"/>
      <c r="W215" s="400"/>
      <c r="X215" s="400"/>
      <c r="Y215" s="400"/>
      <c r="Z215" s="400"/>
      <c r="AA215" s="400"/>
      <c r="AB215" s="400"/>
      <c r="AC215" s="400"/>
      <c r="AD215" s="400"/>
      <c r="AE215" s="400"/>
      <c r="AF215" s="400"/>
      <c r="AG215" s="400"/>
      <c r="AH215" s="406"/>
      <c r="AI215" s="477"/>
      <c r="AJ215" s="400"/>
      <c r="AK215" s="401"/>
      <c r="AL215" s="16" t="s">
        <v>72</v>
      </c>
    </row>
    <row r="216" spans="1:38" s="21" customFormat="1" ht="12.75" customHeight="1" x14ac:dyDescent="0.2">
      <c r="A216" s="8">
        <v>15</v>
      </c>
      <c r="B216" s="400"/>
      <c r="C216" s="400"/>
      <c r="D216" s="400"/>
      <c r="E216" s="400"/>
      <c r="F216" s="401"/>
      <c r="G216" s="471"/>
      <c r="H216" s="477"/>
      <c r="I216" s="472"/>
      <c r="J216" s="363">
        <f t="shared" si="26"/>
        <v>0</v>
      </c>
      <c r="K216" s="362">
        <f t="shared" si="27"/>
        <v>0</v>
      </c>
      <c r="L216" s="400"/>
      <c r="M216" s="400"/>
      <c r="N216" s="400"/>
      <c r="O216" s="406"/>
      <c r="P216" s="409"/>
      <c r="Q216" s="400"/>
      <c r="R216" s="401"/>
      <c r="S216" s="16" t="s">
        <v>73</v>
      </c>
      <c r="T216" s="8">
        <v>15</v>
      </c>
      <c r="U216" s="400"/>
      <c r="V216" s="400"/>
      <c r="W216" s="400"/>
      <c r="X216" s="400"/>
      <c r="Y216" s="400"/>
      <c r="Z216" s="400"/>
      <c r="AA216" s="400"/>
      <c r="AB216" s="400"/>
      <c r="AC216" s="400"/>
      <c r="AD216" s="400"/>
      <c r="AE216" s="400"/>
      <c r="AF216" s="400"/>
      <c r="AG216" s="400"/>
      <c r="AH216" s="406"/>
      <c r="AI216" s="477"/>
      <c r="AJ216" s="400"/>
      <c r="AK216" s="401"/>
      <c r="AL216" s="16" t="s">
        <v>73</v>
      </c>
    </row>
    <row r="217" spans="1:38" s="21" customFormat="1" ht="12.75" customHeight="1" x14ac:dyDescent="0.2">
      <c r="A217" s="8">
        <v>16</v>
      </c>
      <c r="B217" s="400"/>
      <c r="C217" s="400"/>
      <c r="D217" s="400"/>
      <c r="E217" s="400"/>
      <c r="F217" s="401"/>
      <c r="G217" s="471"/>
      <c r="H217" s="477"/>
      <c r="I217" s="472"/>
      <c r="J217" s="363">
        <f t="shared" si="26"/>
        <v>0</v>
      </c>
      <c r="K217" s="362">
        <f t="shared" si="27"/>
        <v>0</v>
      </c>
      <c r="L217" s="400"/>
      <c r="M217" s="400"/>
      <c r="N217" s="400"/>
      <c r="O217" s="406"/>
      <c r="P217" s="409"/>
      <c r="Q217" s="400"/>
      <c r="R217" s="401"/>
      <c r="S217" s="16" t="s">
        <v>74</v>
      </c>
      <c r="T217" s="8">
        <v>16</v>
      </c>
      <c r="U217" s="400"/>
      <c r="V217" s="400"/>
      <c r="W217" s="400"/>
      <c r="X217" s="400"/>
      <c r="Y217" s="400"/>
      <c r="Z217" s="400"/>
      <c r="AA217" s="400"/>
      <c r="AB217" s="400"/>
      <c r="AC217" s="400"/>
      <c r="AD217" s="400"/>
      <c r="AE217" s="400"/>
      <c r="AF217" s="400"/>
      <c r="AG217" s="400"/>
      <c r="AH217" s="406"/>
      <c r="AI217" s="477"/>
      <c r="AJ217" s="400"/>
      <c r="AK217" s="401"/>
      <c r="AL217" s="16" t="s">
        <v>74</v>
      </c>
    </row>
    <row r="218" spans="1:38" s="21" customFormat="1" ht="12.75" customHeight="1" x14ac:dyDescent="0.2">
      <c r="A218" s="8">
        <v>17</v>
      </c>
      <c r="B218" s="400"/>
      <c r="C218" s="400"/>
      <c r="D218" s="400"/>
      <c r="E218" s="400"/>
      <c r="F218" s="401"/>
      <c r="G218" s="471"/>
      <c r="H218" s="477"/>
      <c r="I218" s="472"/>
      <c r="J218" s="363">
        <f t="shared" si="26"/>
        <v>0</v>
      </c>
      <c r="K218" s="362">
        <f t="shared" si="27"/>
        <v>0</v>
      </c>
      <c r="L218" s="400"/>
      <c r="M218" s="400"/>
      <c r="N218" s="400"/>
      <c r="O218" s="406"/>
      <c r="P218" s="409"/>
      <c r="Q218" s="400"/>
      <c r="R218" s="401"/>
      <c r="S218" s="16" t="s">
        <v>75</v>
      </c>
      <c r="T218" s="8">
        <v>17</v>
      </c>
      <c r="U218" s="400"/>
      <c r="V218" s="400"/>
      <c r="W218" s="400"/>
      <c r="X218" s="400"/>
      <c r="Y218" s="400"/>
      <c r="Z218" s="400"/>
      <c r="AA218" s="400"/>
      <c r="AB218" s="400"/>
      <c r="AC218" s="400"/>
      <c r="AD218" s="400"/>
      <c r="AE218" s="400"/>
      <c r="AF218" s="400"/>
      <c r="AG218" s="400"/>
      <c r="AH218" s="406"/>
      <c r="AI218" s="477"/>
      <c r="AJ218" s="400"/>
      <c r="AK218" s="401"/>
      <c r="AL218" s="16" t="s">
        <v>75</v>
      </c>
    </row>
    <row r="219" spans="1:38" s="21" customFormat="1" ht="12.75" customHeight="1" x14ac:dyDescent="0.2">
      <c r="A219" s="8">
        <v>18</v>
      </c>
      <c r="B219" s="400"/>
      <c r="C219" s="400"/>
      <c r="D219" s="400"/>
      <c r="E219" s="400"/>
      <c r="F219" s="401"/>
      <c r="G219" s="471"/>
      <c r="H219" s="477"/>
      <c r="I219" s="472"/>
      <c r="J219" s="363">
        <f t="shared" si="26"/>
        <v>0</v>
      </c>
      <c r="K219" s="362">
        <f t="shared" si="27"/>
        <v>0</v>
      </c>
      <c r="L219" s="400"/>
      <c r="M219" s="400"/>
      <c r="N219" s="400"/>
      <c r="O219" s="406"/>
      <c r="P219" s="409"/>
      <c r="Q219" s="400"/>
      <c r="R219" s="401"/>
      <c r="S219" s="16" t="s">
        <v>76</v>
      </c>
      <c r="T219" s="8">
        <v>18</v>
      </c>
      <c r="U219" s="400"/>
      <c r="V219" s="400"/>
      <c r="W219" s="400"/>
      <c r="X219" s="400"/>
      <c r="Y219" s="400"/>
      <c r="Z219" s="400"/>
      <c r="AA219" s="400"/>
      <c r="AB219" s="400"/>
      <c r="AC219" s="400"/>
      <c r="AD219" s="400"/>
      <c r="AE219" s="400"/>
      <c r="AF219" s="400"/>
      <c r="AG219" s="400"/>
      <c r="AH219" s="406"/>
      <c r="AI219" s="477"/>
      <c r="AJ219" s="400"/>
      <c r="AK219" s="401"/>
      <c r="AL219" s="16" t="s">
        <v>76</v>
      </c>
    </row>
    <row r="220" spans="1:38" s="21" customFormat="1" ht="12.75" customHeight="1" x14ac:dyDescent="0.2">
      <c r="A220" s="8">
        <v>19</v>
      </c>
      <c r="B220" s="400"/>
      <c r="C220" s="400"/>
      <c r="D220" s="400"/>
      <c r="E220" s="400"/>
      <c r="F220" s="401"/>
      <c r="G220" s="471"/>
      <c r="H220" s="477"/>
      <c r="I220" s="472"/>
      <c r="J220" s="363">
        <f t="shared" si="26"/>
        <v>0</v>
      </c>
      <c r="K220" s="362">
        <f t="shared" si="27"/>
        <v>0</v>
      </c>
      <c r="L220" s="400"/>
      <c r="M220" s="400"/>
      <c r="N220" s="400"/>
      <c r="O220" s="406"/>
      <c r="P220" s="409"/>
      <c r="Q220" s="400"/>
      <c r="R220" s="401"/>
      <c r="S220" s="16" t="s">
        <v>77</v>
      </c>
      <c r="T220" s="8">
        <v>19</v>
      </c>
      <c r="U220" s="400"/>
      <c r="V220" s="400"/>
      <c r="W220" s="400"/>
      <c r="X220" s="400"/>
      <c r="Y220" s="400"/>
      <c r="Z220" s="400"/>
      <c r="AA220" s="400"/>
      <c r="AB220" s="400"/>
      <c r="AC220" s="400"/>
      <c r="AD220" s="400"/>
      <c r="AE220" s="400"/>
      <c r="AF220" s="400"/>
      <c r="AG220" s="400"/>
      <c r="AH220" s="406"/>
      <c r="AI220" s="477"/>
      <c r="AJ220" s="400"/>
      <c r="AK220" s="401"/>
      <c r="AL220" s="16" t="s">
        <v>77</v>
      </c>
    </row>
    <row r="221" spans="1:38" s="21" customFormat="1" ht="12.75" customHeight="1" x14ac:dyDescent="0.2">
      <c r="A221" s="8">
        <v>20</v>
      </c>
      <c r="B221" s="400"/>
      <c r="C221" s="400"/>
      <c r="D221" s="400"/>
      <c r="E221" s="400"/>
      <c r="F221" s="401"/>
      <c r="G221" s="471"/>
      <c r="H221" s="477"/>
      <c r="I221" s="472"/>
      <c r="J221" s="363">
        <f t="shared" si="26"/>
        <v>0</v>
      </c>
      <c r="K221" s="362">
        <f t="shared" si="27"/>
        <v>0</v>
      </c>
      <c r="L221" s="400"/>
      <c r="M221" s="400"/>
      <c r="N221" s="400"/>
      <c r="O221" s="406"/>
      <c r="P221" s="409"/>
      <c r="Q221" s="400"/>
      <c r="R221" s="401"/>
      <c r="S221" s="16" t="s">
        <v>78</v>
      </c>
      <c r="T221" s="8">
        <v>20</v>
      </c>
      <c r="U221" s="400"/>
      <c r="V221" s="400"/>
      <c r="W221" s="400"/>
      <c r="X221" s="400"/>
      <c r="Y221" s="400"/>
      <c r="Z221" s="400"/>
      <c r="AA221" s="400"/>
      <c r="AB221" s="400"/>
      <c r="AC221" s="400"/>
      <c r="AD221" s="400"/>
      <c r="AE221" s="400"/>
      <c r="AF221" s="400"/>
      <c r="AG221" s="400"/>
      <c r="AH221" s="406"/>
      <c r="AI221" s="477"/>
      <c r="AJ221" s="400"/>
      <c r="AK221" s="401"/>
      <c r="AL221" s="16" t="s">
        <v>78</v>
      </c>
    </row>
    <row r="222" spans="1:38" s="21" customFormat="1" ht="12.75" customHeight="1" x14ac:dyDescent="0.2">
      <c r="A222" s="8">
        <v>21</v>
      </c>
      <c r="B222" s="400"/>
      <c r="C222" s="400"/>
      <c r="D222" s="400"/>
      <c r="E222" s="400"/>
      <c r="F222" s="401"/>
      <c r="G222" s="471"/>
      <c r="H222" s="477"/>
      <c r="I222" s="472"/>
      <c r="J222" s="363">
        <f t="shared" si="26"/>
        <v>0</v>
      </c>
      <c r="K222" s="362">
        <f t="shared" si="27"/>
        <v>0</v>
      </c>
      <c r="L222" s="400"/>
      <c r="M222" s="400"/>
      <c r="N222" s="400"/>
      <c r="O222" s="406"/>
      <c r="P222" s="409"/>
      <c r="Q222" s="400"/>
      <c r="R222" s="401"/>
      <c r="S222" s="16" t="s">
        <v>79</v>
      </c>
      <c r="T222" s="8">
        <v>21</v>
      </c>
      <c r="U222" s="400"/>
      <c r="V222" s="400"/>
      <c r="W222" s="400"/>
      <c r="X222" s="400"/>
      <c r="Y222" s="400"/>
      <c r="Z222" s="400"/>
      <c r="AA222" s="400"/>
      <c r="AB222" s="400"/>
      <c r="AC222" s="400"/>
      <c r="AD222" s="400"/>
      <c r="AE222" s="400"/>
      <c r="AF222" s="400"/>
      <c r="AG222" s="400"/>
      <c r="AH222" s="406"/>
      <c r="AI222" s="477"/>
      <c r="AJ222" s="400"/>
      <c r="AK222" s="401"/>
      <c r="AL222" s="16" t="s">
        <v>79</v>
      </c>
    </row>
    <row r="223" spans="1:38" s="21" customFormat="1" ht="12.75" customHeight="1" x14ac:dyDescent="0.2">
      <c r="A223" s="8">
        <v>22</v>
      </c>
      <c r="B223" s="400"/>
      <c r="C223" s="400"/>
      <c r="D223" s="400"/>
      <c r="E223" s="400"/>
      <c r="F223" s="401"/>
      <c r="G223" s="471"/>
      <c r="H223" s="477"/>
      <c r="I223" s="472"/>
      <c r="J223" s="363">
        <f t="shared" si="26"/>
        <v>0</v>
      </c>
      <c r="K223" s="362">
        <f t="shared" si="27"/>
        <v>0</v>
      </c>
      <c r="L223" s="400"/>
      <c r="M223" s="400"/>
      <c r="N223" s="400"/>
      <c r="O223" s="406"/>
      <c r="P223" s="409"/>
      <c r="Q223" s="400"/>
      <c r="R223" s="401"/>
      <c r="S223" s="16" t="s">
        <v>80</v>
      </c>
      <c r="T223" s="8">
        <v>22</v>
      </c>
      <c r="U223" s="400"/>
      <c r="V223" s="400"/>
      <c r="W223" s="400"/>
      <c r="X223" s="400"/>
      <c r="Y223" s="400"/>
      <c r="Z223" s="400"/>
      <c r="AA223" s="400"/>
      <c r="AB223" s="400"/>
      <c r="AC223" s="400"/>
      <c r="AD223" s="400"/>
      <c r="AE223" s="400"/>
      <c r="AF223" s="400"/>
      <c r="AG223" s="400"/>
      <c r="AH223" s="406"/>
      <c r="AI223" s="477"/>
      <c r="AJ223" s="400"/>
      <c r="AK223" s="401"/>
      <c r="AL223" s="16" t="s">
        <v>80</v>
      </c>
    </row>
    <row r="224" spans="1:38" s="21" customFormat="1" ht="12.75" customHeight="1" x14ac:dyDescent="0.2">
      <c r="A224" s="8">
        <v>23</v>
      </c>
      <c r="B224" s="400"/>
      <c r="C224" s="400"/>
      <c r="D224" s="400"/>
      <c r="E224" s="400"/>
      <c r="F224" s="401"/>
      <c r="G224" s="471"/>
      <c r="H224" s="477"/>
      <c r="I224" s="472"/>
      <c r="J224" s="363">
        <f t="shared" si="26"/>
        <v>0</v>
      </c>
      <c r="K224" s="362">
        <f t="shared" si="27"/>
        <v>0</v>
      </c>
      <c r="L224" s="400"/>
      <c r="M224" s="400"/>
      <c r="N224" s="400"/>
      <c r="O224" s="406"/>
      <c r="P224" s="409"/>
      <c r="Q224" s="400"/>
      <c r="R224" s="401"/>
      <c r="S224" s="16" t="s">
        <v>81</v>
      </c>
      <c r="T224" s="8">
        <v>23</v>
      </c>
      <c r="U224" s="400"/>
      <c r="V224" s="400"/>
      <c r="W224" s="400"/>
      <c r="X224" s="400"/>
      <c r="Y224" s="400"/>
      <c r="Z224" s="400"/>
      <c r="AA224" s="400"/>
      <c r="AB224" s="400"/>
      <c r="AC224" s="400"/>
      <c r="AD224" s="400"/>
      <c r="AE224" s="400"/>
      <c r="AF224" s="400"/>
      <c r="AG224" s="400"/>
      <c r="AH224" s="406"/>
      <c r="AI224" s="477"/>
      <c r="AJ224" s="400"/>
      <c r="AK224" s="401"/>
      <c r="AL224" s="16" t="s">
        <v>81</v>
      </c>
    </row>
    <row r="225" spans="1:38" s="21" customFormat="1" ht="12.75" customHeight="1" x14ac:dyDescent="0.2">
      <c r="A225" s="8">
        <v>24</v>
      </c>
      <c r="B225" s="400"/>
      <c r="C225" s="400"/>
      <c r="D225" s="400"/>
      <c r="E225" s="400"/>
      <c r="F225" s="401"/>
      <c r="G225" s="471"/>
      <c r="H225" s="477"/>
      <c r="I225" s="472"/>
      <c r="J225" s="363">
        <f t="shared" si="26"/>
        <v>0</v>
      </c>
      <c r="K225" s="362">
        <f t="shared" si="27"/>
        <v>0</v>
      </c>
      <c r="L225" s="400"/>
      <c r="M225" s="400"/>
      <c r="N225" s="400"/>
      <c r="O225" s="406"/>
      <c r="P225" s="409"/>
      <c r="Q225" s="400"/>
      <c r="R225" s="401"/>
      <c r="S225" s="16" t="s">
        <v>82</v>
      </c>
      <c r="T225" s="8">
        <v>24</v>
      </c>
      <c r="U225" s="400"/>
      <c r="V225" s="400"/>
      <c r="W225" s="400"/>
      <c r="X225" s="400"/>
      <c r="Y225" s="400"/>
      <c r="Z225" s="400"/>
      <c r="AA225" s="400"/>
      <c r="AB225" s="400"/>
      <c r="AC225" s="400"/>
      <c r="AD225" s="400"/>
      <c r="AE225" s="400"/>
      <c r="AF225" s="400"/>
      <c r="AG225" s="400"/>
      <c r="AH225" s="406"/>
      <c r="AI225" s="477"/>
      <c r="AJ225" s="400"/>
      <c r="AK225" s="401"/>
      <c r="AL225" s="16" t="s">
        <v>82</v>
      </c>
    </row>
    <row r="226" spans="1:38" s="21" customFormat="1" ht="12.75" customHeight="1" x14ac:dyDescent="0.2">
      <c r="A226" s="8">
        <v>25</v>
      </c>
      <c r="B226" s="400"/>
      <c r="C226" s="400"/>
      <c r="D226" s="400"/>
      <c r="E226" s="400"/>
      <c r="F226" s="401"/>
      <c r="G226" s="471"/>
      <c r="H226" s="477"/>
      <c r="I226" s="472"/>
      <c r="J226" s="363">
        <f t="shared" si="26"/>
        <v>0</v>
      </c>
      <c r="K226" s="362">
        <f t="shared" si="27"/>
        <v>0</v>
      </c>
      <c r="L226" s="400"/>
      <c r="M226" s="400"/>
      <c r="N226" s="400"/>
      <c r="O226" s="406"/>
      <c r="P226" s="409"/>
      <c r="Q226" s="400"/>
      <c r="R226" s="401"/>
      <c r="S226" s="16" t="s">
        <v>83</v>
      </c>
      <c r="T226" s="8">
        <v>25</v>
      </c>
      <c r="U226" s="400"/>
      <c r="V226" s="400"/>
      <c r="W226" s="400"/>
      <c r="X226" s="400"/>
      <c r="Y226" s="400"/>
      <c r="Z226" s="400"/>
      <c r="AA226" s="400"/>
      <c r="AB226" s="400"/>
      <c r="AC226" s="400"/>
      <c r="AD226" s="400"/>
      <c r="AE226" s="400"/>
      <c r="AF226" s="400"/>
      <c r="AG226" s="400"/>
      <c r="AH226" s="406"/>
      <c r="AI226" s="477"/>
      <c r="AJ226" s="400"/>
      <c r="AK226" s="401"/>
      <c r="AL226" s="16" t="s">
        <v>83</v>
      </c>
    </row>
    <row r="227" spans="1:38" s="21" customFormat="1" ht="12.75" customHeight="1" x14ac:dyDescent="0.2">
      <c r="A227" s="8">
        <v>26</v>
      </c>
      <c r="B227" s="400"/>
      <c r="C227" s="400"/>
      <c r="D227" s="400"/>
      <c r="E227" s="400"/>
      <c r="F227" s="401"/>
      <c r="G227" s="471"/>
      <c r="H227" s="477"/>
      <c r="I227" s="472"/>
      <c r="J227" s="363">
        <f t="shared" si="26"/>
        <v>0</v>
      </c>
      <c r="K227" s="362">
        <f t="shared" si="27"/>
        <v>0</v>
      </c>
      <c r="L227" s="400"/>
      <c r="M227" s="400"/>
      <c r="N227" s="400"/>
      <c r="O227" s="406"/>
      <c r="P227" s="409"/>
      <c r="Q227" s="400"/>
      <c r="R227" s="401"/>
      <c r="S227" s="16" t="s">
        <v>84</v>
      </c>
      <c r="T227" s="8">
        <v>26</v>
      </c>
      <c r="U227" s="400"/>
      <c r="V227" s="400"/>
      <c r="W227" s="400"/>
      <c r="X227" s="400"/>
      <c r="Y227" s="400"/>
      <c r="Z227" s="400"/>
      <c r="AA227" s="400"/>
      <c r="AB227" s="400"/>
      <c r="AC227" s="400"/>
      <c r="AD227" s="400"/>
      <c r="AE227" s="400"/>
      <c r="AF227" s="400"/>
      <c r="AG227" s="400"/>
      <c r="AH227" s="406"/>
      <c r="AI227" s="477"/>
      <c r="AJ227" s="400"/>
      <c r="AK227" s="401"/>
      <c r="AL227" s="16" t="s">
        <v>84</v>
      </c>
    </row>
    <row r="228" spans="1:38" s="21" customFormat="1" ht="12.75" customHeight="1" x14ac:dyDescent="0.2">
      <c r="A228" s="8">
        <v>27</v>
      </c>
      <c r="B228" s="400"/>
      <c r="C228" s="400"/>
      <c r="D228" s="400"/>
      <c r="E228" s="400"/>
      <c r="F228" s="401"/>
      <c r="G228" s="471"/>
      <c r="H228" s="477"/>
      <c r="I228" s="472"/>
      <c r="J228" s="363">
        <f t="shared" si="26"/>
        <v>0</v>
      </c>
      <c r="K228" s="362">
        <f t="shared" si="27"/>
        <v>0</v>
      </c>
      <c r="L228" s="400"/>
      <c r="M228" s="400"/>
      <c r="N228" s="400"/>
      <c r="O228" s="406"/>
      <c r="P228" s="409"/>
      <c r="Q228" s="400"/>
      <c r="R228" s="401"/>
      <c r="S228" s="16" t="s">
        <v>85</v>
      </c>
      <c r="T228" s="8">
        <v>27</v>
      </c>
      <c r="U228" s="400"/>
      <c r="V228" s="400"/>
      <c r="W228" s="400"/>
      <c r="X228" s="400"/>
      <c r="Y228" s="400"/>
      <c r="Z228" s="400"/>
      <c r="AA228" s="400"/>
      <c r="AB228" s="400"/>
      <c r="AC228" s="400"/>
      <c r="AD228" s="400"/>
      <c r="AE228" s="400"/>
      <c r="AF228" s="400"/>
      <c r="AG228" s="400"/>
      <c r="AH228" s="406"/>
      <c r="AI228" s="477"/>
      <c r="AJ228" s="400"/>
      <c r="AK228" s="401"/>
      <c r="AL228" s="16" t="s">
        <v>85</v>
      </c>
    </row>
    <row r="229" spans="1:38" s="21" customFormat="1" ht="12.75" customHeight="1" x14ac:dyDescent="0.2">
      <c r="A229" s="8">
        <v>28</v>
      </c>
      <c r="B229" s="400"/>
      <c r="C229" s="400"/>
      <c r="D229" s="400"/>
      <c r="E229" s="400"/>
      <c r="F229" s="401"/>
      <c r="G229" s="471"/>
      <c r="H229" s="477"/>
      <c r="I229" s="472"/>
      <c r="J229" s="363">
        <f t="shared" si="26"/>
        <v>0</v>
      </c>
      <c r="K229" s="362">
        <f t="shared" si="27"/>
        <v>0</v>
      </c>
      <c r="L229" s="400"/>
      <c r="M229" s="400"/>
      <c r="N229" s="400"/>
      <c r="O229" s="406"/>
      <c r="P229" s="409"/>
      <c r="Q229" s="400"/>
      <c r="R229" s="401"/>
      <c r="S229" s="16" t="s">
        <v>86</v>
      </c>
      <c r="T229" s="8">
        <v>28</v>
      </c>
      <c r="U229" s="400"/>
      <c r="V229" s="400"/>
      <c r="W229" s="400"/>
      <c r="X229" s="400"/>
      <c r="Y229" s="400"/>
      <c r="Z229" s="400"/>
      <c r="AA229" s="400"/>
      <c r="AB229" s="400"/>
      <c r="AC229" s="400"/>
      <c r="AD229" s="400"/>
      <c r="AE229" s="400"/>
      <c r="AF229" s="400"/>
      <c r="AG229" s="400"/>
      <c r="AH229" s="406"/>
      <c r="AI229" s="477"/>
      <c r="AJ229" s="400"/>
      <c r="AK229" s="401"/>
      <c r="AL229" s="16" t="s">
        <v>86</v>
      </c>
    </row>
    <row r="230" spans="1:38" s="21" customFormat="1" ht="12.75" customHeight="1" x14ac:dyDescent="0.2">
      <c r="A230" s="8">
        <v>29</v>
      </c>
      <c r="B230" s="400"/>
      <c r="C230" s="400"/>
      <c r="D230" s="400"/>
      <c r="E230" s="400"/>
      <c r="F230" s="401"/>
      <c r="G230" s="471"/>
      <c r="H230" s="477"/>
      <c r="I230" s="472"/>
      <c r="J230" s="363">
        <f t="shared" si="26"/>
        <v>0</v>
      </c>
      <c r="K230" s="362">
        <f t="shared" si="27"/>
        <v>0</v>
      </c>
      <c r="L230" s="400"/>
      <c r="M230" s="400"/>
      <c r="N230" s="400"/>
      <c r="O230" s="406"/>
      <c r="P230" s="409"/>
      <c r="Q230" s="400"/>
      <c r="R230" s="401"/>
      <c r="S230" s="16" t="s">
        <v>87</v>
      </c>
      <c r="T230" s="8">
        <v>29</v>
      </c>
      <c r="U230" s="400"/>
      <c r="V230" s="400"/>
      <c r="W230" s="400"/>
      <c r="X230" s="410"/>
      <c r="Y230" s="400"/>
      <c r="Z230" s="400"/>
      <c r="AA230" s="400"/>
      <c r="AB230" s="400"/>
      <c r="AC230" s="400"/>
      <c r="AD230" s="400"/>
      <c r="AE230" s="400"/>
      <c r="AF230" s="400"/>
      <c r="AG230" s="400"/>
      <c r="AH230" s="406"/>
      <c r="AI230" s="477"/>
      <c r="AJ230" s="400"/>
      <c r="AK230" s="401"/>
      <c r="AL230" s="16" t="s">
        <v>87</v>
      </c>
    </row>
    <row r="231" spans="1:38" s="21" customFormat="1" ht="12.75" customHeight="1" x14ac:dyDescent="0.2">
      <c r="A231" s="8">
        <v>30</v>
      </c>
      <c r="B231" s="400"/>
      <c r="C231" s="400"/>
      <c r="D231" s="400"/>
      <c r="E231" s="400"/>
      <c r="F231" s="401"/>
      <c r="G231" s="471"/>
      <c r="H231" s="477"/>
      <c r="I231" s="472"/>
      <c r="J231" s="363">
        <f t="shared" si="26"/>
        <v>0</v>
      </c>
      <c r="K231" s="362">
        <f t="shared" si="27"/>
        <v>0</v>
      </c>
      <c r="L231" s="400"/>
      <c r="M231" s="400"/>
      <c r="N231" s="400"/>
      <c r="O231" s="406"/>
      <c r="P231" s="409"/>
      <c r="Q231" s="400"/>
      <c r="R231" s="401"/>
      <c r="S231" s="16" t="s">
        <v>88</v>
      </c>
      <c r="T231" s="8">
        <v>30</v>
      </c>
      <c r="U231" s="400"/>
      <c r="V231" s="400"/>
      <c r="W231" s="400"/>
      <c r="X231" s="400"/>
      <c r="Y231" s="400"/>
      <c r="Z231" s="400"/>
      <c r="AA231" s="400"/>
      <c r="AB231" s="400"/>
      <c r="AC231" s="400"/>
      <c r="AD231" s="400"/>
      <c r="AE231" s="400"/>
      <c r="AF231" s="400"/>
      <c r="AG231" s="400"/>
      <c r="AH231" s="406"/>
      <c r="AI231" s="477"/>
      <c r="AJ231" s="400"/>
      <c r="AK231" s="401"/>
      <c r="AL231" s="16" t="s">
        <v>88</v>
      </c>
    </row>
    <row r="232" spans="1:38" s="21" customFormat="1" ht="12.75" customHeight="1" x14ac:dyDescent="0.2">
      <c r="A232" s="19">
        <v>31</v>
      </c>
      <c r="B232" s="404"/>
      <c r="C232" s="404"/>
      <c r="D232" s="404"/>
      <c r="E232" s="404"/>
      <c r="F232" s="405"/>
      <c r="G232" s="475"/>
      <c r="H232" s="479"/>
      <c r="I232" s="476"/>
      <c r="J232" s="395">
        <f t="shared" si="26"/>
        <v>0</v>
      </c>
      <c r="K232" s="396">
        <f t="shared" si="27"/>
        <v>0</v>
      </c>
      <c r="L232" s="404"/>
      <c r="M232" s="404"/>
      <c r="N232" s="404"/>
      <c r="O232" s="408"/>
      <c r="P232" s="411"/>
      <c r="Q232" s="404"/>
      <c r="R232" s="405"/>
      <c r="S232" s="20" t="s">
        <v>89</v>
      </c>
      <c r="T232" s="19">
        <v>31</v>
      </c>
      <c r="U232" s="404"/>
      <c r="V232" s="404"/>
      <c r="W232" s="404"/>
      <c r="X232" s="404"/>
      <c r="Y232" s="404"/>
      <c r="Z232" s="404"/>
      <c r="AA232" s="404"/>
      <c r="AB232" s="404"/>
      <c r="AC232" s="404"/>
      <c r="AD232" s="404"/>
      <c r="AE232" s="404"/>
      <c r="AF232" s="404"/>
      <c r="AG232" s="404"/>
      <c r="AH232" s="408"/>
      <c r="AI232" s="479"/>
      <c r="AJ232" s="404"/>
      <c r="AK232" s="405"/>
      <c r="AL232" s="20" t="s">
        <v>89</v>
      </c>
    </row>
    <row r="233" spans="1:38" s="301" customFormat="1" ht="12.75" customHeight="1" thickBot="1" x14ac:dyDescent="0.25">
      <c r="A233" s="417"/>
      <c r="B233" s="418">
        <f>SUM(B201:B232)</f>
        <v>0</v>
      </c>
      <c r="C233" s="418">
        <f>SUM(C201:C232)</f>
        <v>0</v>
      </c>
      <c r="D233" s="418">
        <f>SUM(D201:D232)</f>
        <v>0</v>
      </c>
      <c r="E233" s="419">
        <f>SUM(E201:E232)</f>
        <v>0</v>
      </c>
      <c r="F233" s="420">
        <f>SUM(F201:F232)</f>
        <v>0</v>
      </c>
      <c r="G233" s="421"/>
      <c r="H233" s="422" t="s">
        <v>90</v>
      </c>
      <c r="I233" s="423">
        <f>COUNTA(I201:I232)</f>
        <v>0</v>
      </c>
      <c r="J233" s="418">
        <f t="shared" ref="J233:R233" si="28">SUM(J201:J232)</f>
        <v>0</v>
      </c>
      <c r="K233" s="418">
        <f t="shared" si="28"/>
        <v>0</v>
      </c>
      <c r="L233" s="418">
        <f t="shared" si="28"/>
        <v>0</v>
      </c>
      <c r="M233" s="418">
        <f t="shared" si="28"/>
        <v>0</v>
      </c>
      <c r="N233" s="418">
        <f t="shared" si="28"/>
        <v>0</v>
      </c>
      <c r="O233" s="424">
        <f t="shared" si="28"/>
        <v>0</v>
      </c>
      <c r="P233" s="419">
        <f t="shared" si="28"/>
        <v>0</v>
      </c>
      <c r="Q233" s="418">
        <f t="shared" si="28"/>
        <v>0</v>
      </c>
      <c r="R233" s="425">
        <f t="shared" si="28"/>
        <v>0</v>
      </c>
      <c r="S233" s="426"/>
      <c r="T233" s="417"/>
      <c r="U233" s="418">
        <f t="shared" ref="U233:AH233" si="29">SUM(U201:U232)</f>
        <v>0</v>
      </c>
      <c r="V233" s="418">
        <f t="shared" si="29"/>
        <v>0</v>
      </c>
      <c r="W233" s="418">
        <f t="shared" si="29"/>
        <v>0</v>
      </c>
      <c r="X233" s="418">
        <f t="shared" si="29"/>
        <v>0</v>
      </c>
      <c r="Y233" s="418">
        <f t="shared" si="29"/>
        <v>0</v>
      </c>
      <c r="Z233" s="418">
        <f t="shared" si="29"/>
        <v>0</v>
      </c>
      <c r="AA233" s="418">
        <f t="shared" si="29"/>
        <v>0</v>
      </c>
      <c r="AB233" s="418">
        <f t="shared" si="29"/>
        <v>0</v>
      </c>
      <c r="AC233" s="418">
        <f t="shared" si="29"/>
        <v>0</v>
      </c>
      <c r="AD233" s="418">
        <f t="shared" si="29"/>
        <v>0</v>
      </c>
      <c r="AE233" s="418">
        <f t="shared" si="29"/>
        <v>0</v>
      </c>
      <c r="AF233" s="418">
        <f t="shared" si="29"/>
        <v>0</v>
      </c>
      <c r="AG233" s="418">
        <f t="shared" si="29"/>
        <v>0</v>
      </c>
      <c r="AH233" s="420">
        <f t="shared" si="29"/>
        <v>0</v>
      </c>
      <c r="AI233" s="427"/>
      <c r="AJ233" s="418">
        <f>SUM(AJ201:AJ232)</f>
        <v>0</v>
      </c>
      <c r="AK233" s="425">
        <f>SUM(AK201:AK232)</f>
        <v>0</v>
      </c>
      <c r="AL233" s="426"/>
    </row>
    <row r="234" spans="1:38" ht="12.75" customHeight="1" thickTop="1" x14ac:dyDescent="0.2">
      <c r="A234" s="28"/>
      <c r="B234" s="34"/>
      <c r="C234" s="34"/>
      <c r="D234" s="34"/>
      <c r="E234" s="34"/>
      <c r="F234" s="34"/>
      <c r="G234" s="135"/>
      <c r="H234" s="34"/>
      <c r="I234" s="35"/>
      <c r="J234" s="306"/>
      <c r="K234" s="306"/>
      <c r="L234" s="34"/>
      <c r="M234" s="34"/>
      <c r="N234" s="34"/>
      <c r="O234" s="34"/>
      <c r="P234" s="34"/>
      <c r="Q234" s="34"/>
      <c r="R234" s="34"/>
      <c r="S234" s="28"/>
      <c r="T234" s="28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28"/>
    </row>
    <row r="235" spans="1:38" ht="12.75" customHeight="1" x14ac:dyDescent="0.2">
      <c r="A235" s="21"/>
      <c r="B235" s="21"/>
      <c r="C235" s="21"/>
      <c r="D235" s="21"/>
      <c r="E235" s="21"/>
      <c r="F235" s="21"/>
      <c r="G235" s="552" t="str">
        <f>MAY!G10</f>
        <v>UNITED STEELWORKERS - LOCAL UNION</v>
      </c>
      <c r="H235" s="552"/>
      <c r="I235" s="552"/>
      <c r="J235" s="93"/>
      <c r="K235" s="301"/>
      <c r="L235" s="21"/>
      <c r="M235" s="21"/>
      <c r="N235" s="21"/>
      <c r="O235" s="21"/>
      <c r="P235" s="21"/>
      <c r="Q235" s="21"/>
      <c r="R235" s="21"/>
      <c r="S235" s="21"/>
      <c r="T235" s="21"/>
      <c r="U235" s="36"/>
      <c r="V235" s="36"/>
      <c r="W235" s="36"/>
      <c r="X235" s="36"/>
      <c r="Y235" s="36"/>
      <c r="Z235" s="36"/>
      <c r="AA235" s="37" t="str">
        <f>$AA$10</f>
        <v>FINANCIAL SECRETARY'S CASH BOOK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21"/>
    </row>
    <row r="236" spans="1:38" s="152" customFormat="1" ht="12.75" customHeight="1" x14ac:dyDescent="0.2">
      <c r="A236" s="141"/>
      <c r="B236" s="139" t="str">
        <f>B191</f>
        <v>Month</v>
      </c>
      <c r="C236" s="73" t="str">
        <f>C191</f>
        <v>JUNE</v>
      </c>
      <c r="D236" s="139" t="str">
        <f>D191</f>
        <v>Year</v>
      </c>
      <c r="E236" s="30">
        <f>E191</f>
        <v>0</v>
      </c>
      <c r="F236" s="141"/>
      <c r="G236" s="149"/>
      <c r="H236" s="141"/>
      <c r="I236" s="150"/>
      <c r="J236" s="302"/>
      <c r="K236" s="302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39"/>
      <c r="AJ236" s="151" t="str">
        <f>C236</f>
        <v>JUNE</v>
      </c>
      <c r="AK236" s="30">
        <f>E236</f>
        <v>0</v>
      </c>
      <c r="AL236" s="141"/>
    </row>
    <row r="237" spans="1:38" s="152" customFormat="1" ht="12.75" customHeight="1" x14ac:dyDescent="0.2">
      <c r="A237" s="141"/>
      <c r="B237" s="139" t="str">
        <f>B192</f>
        <v>Page No.</v>
      </c>
      <c r="C237" s="148">
        <f>C192+1</f>
        <v>6</v>
      </c>
      <c r="D237" s="141"/>
      <c r="E237" s="141"/>
      <c r="F237" s="141"/>
      <c r="G237" s="149"/>
      <c r="H237" s="141"/>
      <c r="I237" s="150" t="s">
        <v>53</v>
      </c>
      <c r="J237" s="302"/>
      <c r="K237" s="302"/>
      <c r="L237" s="150"/>
      <c r="M237" s="141"/>
      <c r="N237" s="141"/>
      <c r="O237" s="141"/>
      <c r="P237" s="139"/>
      <c r="Q237" s="141"/>
      <c r="R237" s="139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53" t="s">
        <v>54</v>
      </c>
      <c r="AC237" s="141"/>
      <c r="AD237" s="141"/>
      <c r="AE237" s="141"/>
      <c r="AF237" s="141"/>
      <c r="AG237" s="141"/>
      <c r="AH237" s="141"/>
      <c r="AI237" s="139" t="str">
        <f>B237</f>
        <v>Page No.</v>
      </c>
      <c r="AJ237" s="148">
        <f>C237</f>
        <v>6</v>
      </c>
      <c r="AK237" s="154"/>
      <c r="AL237" s="155"/>
    </row>
    <row r="238" spans="1:38" ht="12.75" customHeight="1" x14ac:dyDescent="0.2">
      <c r="A238" s="3"/>
      <c r="B238" s="3"/>
      <c r="C238" s="3"/>
      <c r="D238" s="3"/>
      <c r="E238" s="3"/>
      <c r="F238" s="3"/>
      <c r="G238" s="129"/>
      <c r="H238" s="3"/>
      <c r="I238" s="5"/>
      <c r="J238" s="106"/>
      <c r="K238" s="106"/>
      <c r="L238" s="21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1"/>
      <c r="AF238" s="3"/>
      <c r="AG238" s="3"/>
      <c r="AH238" s="3"/>
      <c r="AI238" s="3"/>
      <c r="AJ238" s="3"/>
      <c r="AK238" s="3" t="s">
        <v>239</v>
      </c>
      <c r="AL238" s="3"/>
    </row>
    <row r="239" spans="1:38" ht="12.75" customHeight="1" x14ac:dyDescent="0.2">
      <c r="A239" s="26"/>
      <c r="B239" s="26"/>
      <c r="C239" s="26"/>
      <c r="D239" s="26"/>
      <c r="E239" s="26"/>
      <c r="F239" s="26"/>
      <c r="G239" s="130"/>
      <c r="H239" s="26"/>
      <c r="I239" s="27"/>
      <c r="J239" s="303"/>
      <c r="K239" s="303"/>
      <c r="L239" s="27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7"/>
      <c r="AF239" s="26"/>
      <c r="AG239" s="26"/>
      <c r="AH239" s="26"/>
      <c r="AI239" s="26"/>
      <c r="AJ239" s="26"/>
      <c r="AK239" s="26"/>
      <c r="AL239" s="26"/>
    </row>
    <row r="240" spans="1:38" customFormat="1" ht="12.75" customHeight="1" x14ac:dyDescent="0.2">
      <c r="A240" s="1"/>
      <c r="B240" s="3"/>
      <c r="C240" s="3" t="s">
        <v>55</v>
      </c>
      <c r="D240" s="3"/>
      <c r="E240" s="13"/>
      <c r="F240" s="1"/>
      <c r="G240" s="131"/>
      <c r="H240" s="2" t="s">
        <v>56</v>
      </c>
      <c r="I240" s="99"/>
      <c r="J240" s="550" t="s">
        <v>264</v>
      </c>
      <c r="K240" s="551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4"/>
      <c r="AJ240" s="3"/>
      <c r="AK240" s="1"/>
      <c r="AL240" s="3"/>
    </row>
    <row r="241" spans="1:38" customFormat="1" ht="12.75" customHeight="1" x14ac:dyDescent="0.2">
      <c r="A241" s="1"/>
      <c r="B241" s="3"/>
      <c r="C241" s="3"/>
      <c r="D241" s="3"/>
      <c r="E241" s="13"/>
      <c r="F241" s="1"/>
      <c r="G241" s="131"/>
      <c r="H241" s="14"/>
      <c r="I241" s="100"/>
      <c r="J241" s="106"/>
      <c r="K241" s="67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4"/>
      <c r="AJ241" s="3"/>
      <c r="AK241" s="1"/>
      <c r="AL241" s="3"/>
    </row>
    <row r="242" spans="1:38" customFormat="1" ht="12.75" customHeight="1" thickBot="1" x14ac:dyDescent="0.25">
      <c r="A242" s="164"/>
      <c r="B242" s="165">
        <v>1</v>
      </c>
      <c r="C242" s="165">
        <v>2</v>
      </c>
      <c r="D242" s="165">
        <v>3</v>
      </c>
      <c r="E242" s="166">
        <v>4</v>
      </c>
      <c r="F242" s="167">
        <v>5</v>
      </c>
      <c r="G242" s="168"/>
      <c r="H242" s="167">
        <v>7</v>
      </c>
      <c r="I242" s="169">
        <v>8</v>
      </c>
      <c r="J242" s="304">
        <v>9</v>
      </c>
      <c r="K242" s="305">
        <v>10</v>
      </c>
      <c r="L242" s="165">
        <v>11</v>
      </c>
      <c r="M242" s="165" t="s">
        <v>1</v>
      </c>
      <c r="N242" s="165">
        <v>12</v>
      </c>
      <c r="O242" s="165">
        <v>13</v>
      </c>
      <c r="P242" s="165">
        <v>14</v>
      </c>
      <c r="Q242" s="165">
        <v>15</v>
      </c>
      <c r="R242" s="167" t="s">
        <v>2</v>
      </c>
      <c r="S242" s="170"/>
      <c r="T242" s="164"/>
      <c r="U242" s="165">
        <v>16</v>
      </c>
      <c r="V242" s="165">
        <v>17</v>
      </c>
      <c r="W242" s="165">
        <v>18</v>
      </c>
      <c r="X242" s="165">
        <v>19</v>
      </c>
      <c r="Y242" s="165">
        <v>20</v>
      </c>
      <c r="Z242" s="165" t="s">
        <v>3</v>
      </c>
      <c r="AA242" s="165">
        <v>21</v>
      </c>
      <c r="AB242" s="165">
        <v>22</v>
      </c>
      <c r="AC242" s="165">
        <v>23</v>
      </c>
      <c r="AD242" s="165">
        <v>24</v>
      </c>
      <c r="AE242" s="165">
        <v>25</v>
      </c>
      <c r="AF242" s="165">
        <v>26</v>
      </c>
      <c r="AG242" s="165">
        <v>27</v>
      </c>
      <c r="AH242" s="165">
        <v>28</v>
      </c>
      <c r="AI242" s="171">
        <v>29</v>
      </c>
      <c r="AJ242" s="165">
        <v>30</v>
      </c>
      <c r="AK242" s="167">
        <v>31</v>
      </c>
      <c r="AL242" s="170"/>
    </row>
    <row r="243" spans="1:38" s="4" customFormat="1" ht="12.75" customHeight="1" thickTop="1" x14ac:dyDescent="0.2">
      <c r="A243" s="1"/>
      <c r="B243" s="89" t="s">
        <v>4</v>
      </c>
      <c r="C243" s="101"/>
      <c r="D243" s="89" t="s">
        <v>5</v>
      </c>
      <c r="E243" s="89" t="s">
        <v>6</v>
      </c>
      <c r="F243" s="88" t="s">
        <v>7</v>
      </c>
      <c r="G243" s="132"/>
      <c r="H243" s="88"/>
      <c r="I243" s="103"/>
      <c r="J243" s="89"/>
      <c r="K243" s="88"/>
      <c r="L243" s="89"/>
      <c r="M243" s="89"/>
      <c r="N243" s="89"/>
      <c r="O243" s="104"/>
      <c r="P243" s="163"/>
      <c r="Q243" s="107" t="s">
        <v>272</v>
      </c>
      <c r="R243" s="160" t="s">
        <v>273</v>
      </c>
      <c r="S243" s="106"/>
      <c r="T243" s="67"/>
      <c r="U243" s="542" t="s">
        <v>265</v>
      </c>
      <c r="V243" s="543"/>
      <c r="W243" s="543"/>
      <c r="X243" s="543"/>
      <c r="Y243" s="544"/>
      <c r="Z243" s="89" t="s">
        <v>10</v>
      </c>
      <c r="AA243" s="89" t="s">
        <v>11</v>
      </c>
      <c r="AB243" s="89" t="s">
        <v>205</v>
      </c>
      <c r="AC243" s="89" t="s">
        <v>12</v>
      </c>
      <c r="AD243" s="89" t="s">
        <v>13</v>
      </c>
      <c r="AE243" s="89" t="s">
        <v>14</v>
      </c>
      <c r="AF243" s="89"/>
      <c r="AG243" s="89"/>
      <c r="AH243" s="104"/>
      <c r="AI243" s="105"/>
      <c r="AJ243" s="89" t="s">
        <v>15</v>
      </c>
      <c r="AK243" s="88" t="s">
        <v>7</v>
      </c>
      <c r="AL243" s="3"/>
    </row>
    <row r="244" spans="1:38" s="4" customFormat="1" ht="12.75" customHeight="1" x14ac:dyDescent="0.2">
      <c r="A244" s="1"/>
      <c r="B244" s="89" t="s">
        <v>8</v>
      </c>
      <c r="C244" s="89" t="s">
        <v>16</v>
      </c>
      <c r="D244" s="89" t="s">
        <v>17</v>
      </c>
      <c r="E244" s="89" t="s">
        <v>8</v>
      </c>
      <c r="F244" s="88" t="s">
        <v>18</v>
      </c>
      <c r="G244" s="132" t="s">
        <v>19</v>
      </c>
      <c r="H244" s="88" t="s">
        <v>20</v>
      </c>
      <c r="I244" s="103" t="s">
        <v>242</v>
      </c>
      <c r="J244" s="89" t="s">
        <v>21</v>
      </c>
      <c r="K244" s="88" t="s">
        <v>22</v>
      </c>
      <c r="L244" s="107" t="s">
        <v>235</v>
      </c>
      <c r="M244" s="107" t="s">
        <v>236</v>
      </c>
      <c r="N244" s="107" t="s">
        <v>237</v>
      </c>
      <c r="O244" s="104"/>
      <c r="P244" s="158" t="s">
        <v>23</v>
      </c>
      <c r="Q244" s="107" t="s">
        <v>8</v>
      </c>
      <c r="R244" s="160" t="s">
        <v>8</v>
      </c>
      <c r="S244" s="106"/>
      <c r="T244" s="67"/>
      <c r="U244" s="89" t="s">
        <v>25</v>
      </c>
      <c r="V244" s="89" t="s">
        <v>26</v>
      </c>
      <c r="W244" s="101" t="s">
        <v>27</v>
      </c>
      <c r="X244" s="89" t="s">
        <v>28</v>
      </c>
      <c r="Y244" s="89" t="s">
        <v>136</v>
      </c>
      <c r="Z244" s="89" t="s">
        <v>261</v>
      </c>
      <c r="AA244" s="89" t="s">
        <v>137</v>
      </c>
      <c r="AB244" s="89" t="s">
        <v>204</v>
      </c>
      <c r="AC244" s="89" t="s">
        <v>30</v>
      </c>
      <c r="AD244" s="89" t="s">
        <v>140</v>
      </c>
      <c r="AE244" s="89" t="s">
        <v>31</v>
      </c>
      <c r="AF244" s="89" t="s">
        <v>32</v>
      </c>
      <c r="AG244" s="89" t="s">
        <v>206</v>
      </c>
      <c r="AH244" s="104" t="s">
        <v>16</v>
      </c>
      <c r="AI244" s="102" t="s">
        <v>34</v>
      </c>
      <c r="AJ244" s="89" t="s">
        <v>35</v>
      </c>
      <c r="AK244" s="88" t="s">
        <v>18</v>
      </c>
      <c r="AL244" s="3"/>
    </row>
    <row r="245" spans="1:38" s="4" customFormat="1" ht="12.75" customHeight="1" thickBot="1" x14ac:dyDescent="0.25">
      <c r="A245" s="6"/>
      <c r="B245" s="90" t="s">
        <v>36</v>
      </c>
      <c r="C245" s="90" t="s">
        <v>37</v>
      </c>
      <c r="D245" s="90" t="s">
        <v>38</v>
      </c>
      <c r="E245" s="90" t="s">
        <v>39</v>
      </c>
      <c r="F245" s="108" t="s">
        <v>40</v>
      </c>
      <c r="G245" s="133"/>
      <c r="H245" s="108"/>
      <c r="I245" s="109" t="s">
        <v>41</v>
      </c>
      <c r="J245" s="90"/>
      <c r="K245" s="108"/>
      <c r="L245" s="110"/>
      <c r="M245" s="110"/>
      <c r="N245" s="110" t="s">
        <v>238</v>
      </c>
      <c r="O245" s="111"/>
      <c r="P245" s="159"/>
      <c r="Q245" s="161" t="s">
        <v>24</v>
      </c>
      <c r="R245" s="162" t="s">
        <v>24</v>
      </c>
      <c r="S245" s="113"/>
      <c r="T245" s="78"/>
      <c r="U245" s="90" t="s">
        <v>42</v>
      </c>
      <c r="V245" s="90" t="s">
        <v>43</v>
      </c>
      <c r="W245" s="90"/>
      <c r="X245" s="90" t="s">
        <v>44</v>
      </c>
      <c r="Y245" s="90" t="s">
        <v>30</v>
      </c>
      <c r="Z245" s="90" t="s">
        <v>30</v>
      </c>
      <c r="AA245" s="90" t="s">
        <v>138</v>
      </c>
      <c r="AB245" s="90" t="s">
        <v>15</v>
      </c>
      <c r="AC245" s="90" t="s">
        <v>139</v>
      </c>
      <c r="AD245" s="90" t="s">
        <v>141</v>
      </c>
      <c r="AE245" s="90" t="s">
        <v>47</v>
      </c>
      <c r="AF245" s="90" t="s">
        <v>48</v>
      </c>
      <c r="AG245" s="90" t="s">
        <v>15</v>
      </c>
      <c r="AH245" s="111" t="s">
        <v>30</v>
      </c>
      <c r="AI245" s="112"/>
      <c r="AJ245" s="90" t="s">
        <v>49</v>
      </c>
      <c r="AK245" s="108" t="s">
        <v>189</v>
      </c>
      <c r="AL245" s="7"/>
    </row>
    <row r="246" spans="1:38" s="301" customFormat="1" ht="12.75" customHeight="1" thickTop="1" x14ac:dyDescent="0.2">
      <c r="A246" s="331"/>
      <c r="B246" s="363">
        <f>B233</f>
        <v>0</v>
      </c>
      <c r="C246" s="363">
        <f>C233</f>
        <v>0</v>
      </c>
      <c r="D246" s="363">
        <f>D233</f>
        <v>0</v>
      </c>
      <c r="E246" s="363">
        <f>E233</f>
        <v>0</v>
      </c>
      <c r="F246" s="362">
        <f>F233</f>
        <v>0</v>
      </c>
      <c r="G246" s="134" t="str">
        <f>G7</f>
        <v>JUNE</v>
      </c>
      <c r="H246" s="334" t="s">
        <v>58</v>
      </c>
      <c r="I246" s="412"/>
      <c r="J246" s="397">
        <f t="shared" ref="J246:R246" si="30">J233</f>
        <v>0</v>
      </c>
      <c r="K246" s="362">
        <f t="shared" si="30"/>
        <v>0</v>
      </c>
      <c r="L246" s="363">
        <f t="shared" si="30"/>
        <v>0</v>
      </c>
      <c r="M246" s="363">
        <f t="shared" si="30"/>
        <v>0</v>
      </c>
      <c r="N246" s="363">
        <f t="shared" si="30"/>
        <v>0</v>
      </c>
      <c r="O246" s="361">
        <f t="shared" si="30"/>
        <v>0</v>
      </c>
      <c r="P246" s="394">
        <f t="shared" si="30"/>
        <v>0</v>
      </c>
      <c r="Q246" s="363">
        <f t="shared" si="30"/>
        <v>0</v>
      </c>
      <c r="R246" s="362">
        <f t="shared" si="30"/>
        <v>0</v>
      </c>
      <c r="S246" s="332"/>
      <c r="T246" s="331"/>
      <c r="U246" s="363">
        <f t="shared" ref="U246:AH246" si="31">U233</f>
        <v>0</v>
      </c>
      <c r="V246" s="363">
        <f t="shared" si="31"/>
        <v>0</v>
      </c>
      <c r="W246" s="363">
        <f t="shared" si="31"/>
        <v>0</v>
      </c>
      <c r="X246" s="363">
        <f t="shared" si="31"/>
        <v>0</v>
      </c>
      <c r="Y246" s="363">
        <f t="shared" si="31"/>
        <v>0</v>
      </c>
      <c r="Z246" s="363">
        <f t="shared" si="31"/>
        <v>0</v>
      </c>
      <c r="AA246" s="363">
        <f t="shared" si="31"/>
        <v>0</v>
      </c>
      <c r="AB246" s="363">
        <f t="shared" si="31"/>
        <v>0</v>
      </c>
      <c r="AC246" s="363">
        <f t="shared" si="31"/>
        <v>0</v>
      </c>
      <c r="AD246" s="363">
        <f t="shared" si="31"/>
        <v>0</v>
      </c>
      <c r="AE246" s="363">
        <f t="shared" si="31"/>
        <v>0</v>
      </c>
      <c r="AF246" s="363">
        <f t="shared" si="31"/>
        <v>0</v>
      </c>
      <c r="AG246" s="363">
        <f t="shared" si="31"/>
        <v>0</v>
      </c>
      <c r="AH246" s="361">
        <f t="shared" si="31"/>
        <v>0</v>
      </c>
      <c r="AI246" s="333"/>
      <c r="AJ246" s="363">
        <f>AJ233</f>
        <v>0</v>
      </c>
      <c r="AK246" s="362">
        <f>AK233</f>
        <v>0</v>
      </c>
      <c r="AL246" s="332"/>
    </row>
    <row r="247" spans="1:38" s="21" customFormat="1" ht="12.75" customHeight="1" x14ac:dyDescent="0.2">
      <c r="A247" s="8">
        <v>1</v>
      </c>
      <c r="B247" s="400"/>
      <c r="C247" s="400"/>
      <c r="D247" s="400"/>
      <c r="E247" s="400"/>
      <c r="F247" s="401"/>
      <c r="G247" s="471"/>
      <c r="H247" s="477"/>
      <c r="I247" s="472"/>
      <c r="J247" s="363">
        <f t="shared" ref="J247:J277" si="32">SUM(B247:F247)</f>
        <v>0</v>
      </c>
      <c r="K247" s="362">
        <f t="shared" ref="K247:K277" si="33">SUM(U247:AK247)-SUM(L247:R247)</f>
        <v>0</v>
      </c>
      <c r="L247" s="400"/>
      <c r="M247" s="400"/>
      <c r="N247" s="400"/>
      <c r="O247" s="406"/>
      <c r="P247" s="409"/>
      <c r="Q247" s="400"/>
      <c r="R247" s="401"/>
      <c r="S247" s="16" t="s">
        <v>59</v>
      </c>
      <c r="T247" s="8">
        <v>1</v>
      </c>
      <c r="U247" s="400"/>
      <c r="V247" s="400"/>
      <c r="W247" s="400"/>
      <c r="X247" s="400"/>
      <c r="Y247" s="400"/>
      <c r="Z247" s="400"/>
      <c r="AA247" s="400"/>
      <c r="AB247" s="400"/>
      <c r="AC247" s="400"/>
      <c r="AD247" s="400"/>
      <c r="AE247" s="400"/>
      <c r="AF247" s="400"/>
      <c r="AG247" s="400"/>
      <c r="AH247" s="406"/>
      <c r="AI247" s="477"/>
      <c r="AJ247" s="400"/>
      <c r="AK247" s="401"/>
      <c r="AL247" s="16" t="s">
        <v>59</v>
      </c>
    </row>
    <row r="248" spans="1:38" s="21" customFormat="1" ht="12.75" customHeight="1" x14ac:dyDescent="0.2">
      <c r="A248" s="8">
        <v>2</v>
      </c>
      <c r="B248" s="400"/>
      <c r="C248" s="400"/>
      <c r="D248" s="400"/>
      <c r="E248" s="400"/>
      <c r="F248" s="401"/>
      <c r="G248" s="471"/>
      <c r="H248" s="477"/>
      <c r="I248" s="472"/>
      <c r="J248" s="363">
        <f t="shared" si="32"/>
        <v>0</v>
      </c>
      <c r="K248" s="362">
        <f t="shared" si="33"/>
        <v>0</v>
      </c>
      <c r="L248" s="400"/>
      <c r="M248" s="400"/>
      <c r="N248" s="400"/>
      <c r="O248" s="406"/>
      <c r="P248" s="409"/>
      <c r="Q248" s="400"/>
      <c r="R248" s="401"/>
      <c r="S248" s="16" t="s">
        <v>60</v>
      </c>
      <c r="T248" s="8">
        <v>2</v>
      </c>
      <c r="U248" s="400"/>
      <c r="V248" s="400"/>
      <c r="W248" s="400"/>
      <c r="X248" s="400"/>
      <c r="Y248" s="400"/>
      <c r="Z248" s="400"/>
      <c r="AA248" s="400"/>
      <c r="AB248" s="400"/>
      <c r="AC248" s="400"/>
      <c r="AD248" s="400"/>
      <c r="AE248" s="400"/>
      <c r="AF248" s="400"/>
      <c r="AG248" s="400"/>
      <c r="AH248" s="406"/>
      <c r="AI248" s="477"/>
      <c r="AJ248" s="400"/>
      <c r="AK248" s="401"/>
      <c r="AL248" s="16" t="s">
        <v>60</v>
      </c>
    </row>
    <row r="249" spans="1:38" s="21" customFormat="1" ht="12.75" customHeight="1" x14ac:dyDescent="0.2">
      <c r="A249" s="8">
        <v>3</v>
      </c>
      <c r="B249" s="400"/>
      <c r="C249" s="400"/>
      <c r="D249" s="400"/>
      <c r="E249" s="400"/>
      <c r="F249" s="401"/>
      <c r="G249" s="471"/>
      <c r="H249" s="477"/>
      <c r="I249" s="472"/>
      <c r="J249" s="363">
        <f t="shared" si="32"/>
        <v>0</v>
      </c>
      <c r="K249" s="362">
        <f t="shared" si="33"/>
        <v>0</v>
      </c>
      <c r="L249" s="400"/>
      <c r="M249" s="400"/>
      <c r="N249" s="400"/>
      <c r="O249" s="406"/>
      <c r="P249" s="409"/>
      <c r="Q249" s="400"/>
      <c r="R249" s="401"/>
      <c r="S249" s="16" t="s">
        <v>61</v>
      </c>
      <c r="T249" s="8">
        <v>3</v>
      </c>
      <c r="U249" s="400"/>
      <c r="V249" s="400"/>
      <c r="W249" s="400"/>
      <c r="X249" s="400"/>
      <c r="Y249" s="400"/>
      <c r="Z249" s="400"/>
      <c r="AA249" s="400"/>
      <c r="AB249" s="400"/>
      <c r="AC249" s="400"/>
      <c r="AD249" s="400"/>
      <c r="AE249" s="400"/>
      <c r="AF249" s="400"/>
      <c r="AG249" s="400"/>
      <c r="AH249" s="406"/>
      <c r="AI249" s="477"/>
      <c r="AJ249" s="400"/>
      <c r="AK249" s="401"/>
      <c r="AL249" s="16" t="s">
        <v>61</v>
      </c>
    </row>
    <row r="250" spans="1:38" s="21" customFormat="1" ht="12.75" customHeight="1" x14ac:dyDescent="0.2">
      <c r="A250" s="8">
        <v>4</v>
      </c>
      <c r="B250" s="400"/>
      <c r="C250" s="400"/>
      <c r="D250" s="400"/>
      <c r="E250" s="400"/>
      <c r="F250" s="401"/>
      <c r="G250" s="471"/>
      <c r="H250" s="477"/>
      <c r="I250" s="472"/>
      <c r="J250" s="363">
        <f t="shared" si="32"/>
        <v>0</v>
      </c>
      <c r="K250" s="362">
        <f t="shared" si="33"/>
        <v>0</v>
      </c>
      <c r="L250" s="400"/>
      <c r="M250" s="400"/>
      <c r="N250" s="400"/>
      <c r="O250" s="406"/>
      <c r="P250" s="409"/>
      <c r="Q250" s="400"/>
      <c r="R250" s="401"/>
      <c r="S250" s="16" t="s">
        <v>62</v>
      </c>
      <c r="T250" s="8">
        <v>4</v>
      </c>
      <c r="U250" s="400"/>
      <c r="V250" s="400"/>
      <c r="W250" s="400"/>
      <c r="X250" s="400"/>
      <c r="Y250" s="400"/>
      <c r="Z250" s="400"/>
      <c r="AA250" s="400"/>
      <c r="AB250" s="400"/>
      <c r="AC250" s="400"/>
      <c r="AD250" s="400"/>
      <c r="AE250" s="400"/>
      <c r="AF250" s="400"/>
      <c r="AG250" s="400"/>
      <c r="AH250" s="406"/>
      <c r="AI250" s="477"/>
      <c r="AJ250" s="400"/>
      <c r="AK250" s="401"/>
      <c r="AL250" s="16" t="s">
        <v>62</v>
      </c>
    </row>
    <row r="251" spans="1:38" s="21" customFormat="1" ht="12.75" customHeight="1" x14ac:dyDescent="0.2">
      <c r="A251" s="8">
        <v>5</v>
      </c>
      <c r="B251" s="400"/>
      <c r="C251" s="400"/>
      <c r="D251" s="400"/>
      <c r="E251" s="400"/>
      <c r="F251" s="401"/>
      <c r="G251" s="471"/>
      <c r="H251" s="477"/>
      <c r="I251" s="472"/>
      <c r="J251" s="363">
        <f t="shared" si="32"/>
        <v>0</v>
      </c>
      <c r="K251" s="362">
        <f t="shared" si="33"/>
        <v>0</v>
      </c>
      <c r="L251" s="400"/>
      <c r="M251" s="400"/>
      <c r="N251" s="400"/>
      <c r="O251" s="406"/>
      <c r="P251" s="409"/>
      <c r="Q251" s="400"/>
      <c r="R251" s="401"/>
      <c r="S251" s="16" t="s">
        <v>63</v>
      </c>
      <c r="T251" s="8">
        <v>5</v>
      </c>
      <c r="U251" s="400"/>
      <c r="V251" s="400"/>
      <c r="W251" s="400"/>
      <c r="X251" s="400"/>
      <c r="Y251" s="400"/>
      <c r="Z251" s="400"/>
      <c r="AA251" s="400"/>
      <c r="AB251" s="400"/>
      <c r="AC251" s="400"/>
      <c r="AD251" s="400"/>
      <c r="AE251" s="400"/>
      <c r="AF251" s="400"/>
      <c r="AG251" s="400"/>
      <c r="AH251" s="406"/>
      <c r="AI251" s="477"/>
      <c r="AJ251" s="400"/>
      <c r="AK251" s="401"/>
      <c r="AL251" s="16" t="s">
        <v>63</v>
      </c>
    </row>
    <row r="252" spans="1:38" s="21" customFormat="1" ht="12.75" customHeight="1" x14ac:dyDescent="0.2">
      <c r="A252" s="17">
        <v>6</v>
      </c>
      <c r="B252" s="402"/>
      <c r="C252" s="402"/>
      <c r="D252" s="402"/>
      <c r="E252" s="402"/>
      <c r="F252" s="403"/>
      <c r="G252" s="473"/>
      <c r="H252" s="478"/>
      <c r="I252" s="474"/>
      <c r="J252" s="363">
        <f t="shared" si="32"/>
        <v>0</v>
      </c>
      <c r="K252" s="362">
        <f t="shared" si="33"/>
        <v>0</v>
      </c>
      <c r="L252" s="402"/>
      <c r="M252" s="402"/>
      <c r="N252" s="402"/>
      <c r="O252" s="407"/>
      <c r="P252" s="410"/>
      <c r="Q252" s="402"/>
      <c r="R252" s="403"/>
      <c r="S252" s="18" t="s">
        <v>64</v>
      </c>
      <c r="T252" s="17">
        <v>6</v>
      </c>
      <c r="U252" s="402"/>
      <c r="V252" s="402"/>
      <c r="W252" s="402"/>
      <c r="X252" s="402"/>
      <c r="Y252" s="402"/>
      <c r="Z252" s="402"/>
      <c r="AA252" s="402"/>
      <c r="AB252" s="402"/>
      <c r="AC252" s="402"/>
      <c r="AD252" s="402"/>
      <c r="AE252" s="402"/>
      <c r="AF252" s="402"/>
      <c r="AG252" s="402"/>
      <c r="AH252" s="407"/>
      <c r="AI252" s="478"/>
      <c r="AJ252" s="402"/>
      <c r="AK252" s="403"/>
      <c r="AL252" s="18" t="s">
        <v>64</v>
      </c>
    </row>
    <row r="253" spans="1:38" s="21" customFormat="1" ht="12.75" customHeight="1" x14ac:dyDescent="0.2">
      <c r="A253" s="8">
        <v>7</v>
      </c>
      <c r="B253" s="400"/>
      <c r="C253" s="400"/>
      <c r="D253" s="400"/>
      <c r="E253" s="400"/>
      <c r="F253" s="401"/>
      <c r="G253" s="471"/>
      <c r="H253" s="477"/>
      <c r="I253" s="472"/>
      <c r="J253" s="363">
        <f t="shared" si="32"/>
        <v>0</v>
      </c>
      <c r="K253" s="362">
        <f t="shared" si="33"/>
        <v>0</v>
      </c>
      <c r="L253" s="400"/>
      <c r="M253" s="400"/>
      <c r="N253" s="400"/>
      <c r="O253" s="406"/>
      <c r="P253" s="409"/>
      <c r="Q253" s="400"/>
      <c r="R253" s="401"/>
      <c r="S253" s="16" t="s">
        <v>65</v>
      </c>
      <c r="T253" s="8">
        <v>7</v>
      </c>
      <c r="U253" s="400"/>
      <c r="V253" s="400"/>
      <c r="W253" s="400"/>
      <c r="X253" s="400"/>
      <c r="Y253" s="400"/>
      <c r="Z253" s="400"/>
      <c r="AA253" s="400"/>
      <c r="AB253" s="400"/>
      <c r="AC253" s="400"/>
      <c r="AD253" s="400"/>
      <c r="AE253" s="400"/>
      <c r="AF253" s="400"/>
      <c r="AG253" s="400"/>
      <c r="AH253" s="406"/>
      <c r="AI253" s="477"/>
      <c r="AJ253" s="400"/>
      <c r="AK253" s="401"/>
      <c r="AL253" s="16" t="s">
        <v>65</v>
      </c>
    </row>
    <row r="254" spans="1:38" s="21" customFormat="1" ht="12.75" customHeight="1" x14ac:dyDescent="0.2">
      <c r="A254" s="8">
        <v>8</v>
      </c>
      <c r="B254" s="400"/>
      <c r="C254" s="400"/>
      <c r="D254" s="400"/>
      <c r="E254" s="400"/>
      <c r="F254" s="401"/>
      <c r="G254" s="471"/>
      <c r="H254" s="477"/>
      <c r="I254" s="472"/>
      <c r="J254" s="363">
        <f t="shared" si="32"/>
        <v>0</v>
      </c>
      <c r="K254" s="362">
        <f t="shared" si="33"/>
        <v>0</v>
      </c>
      <c r="L254" s="400"/>
      <c r="M254" s="400"/>
      <c r="N254" s="400"/>
      <c r="O254" s="406"/>
      <c r="P254" s="409"/>
      <c r="Q254" s="400"/>
      <c r="R254" s="401"/>
      <c r="S254" s="16" t="s">
        <v>66</v>
      </c>
      <c r="T254" s="8">
        <v>8</v>
      </c>
      <c r="U254" s="400"/>
      <c r="V254" s="400"/>
      <c r="W254" s="400"/>
      <c r="X254" s="400"/>
      <c r="Y254" s="400"/>
      <c r="Z254" s="400"/>
      <c r="AA254" s="400"/>
      <c r="AB254" s="400"/>
      <c r="AC254" s="400"/>
      <c r="AD254" s="400"/>
      <c r="AE254" s="400"/>
      <c r="AF254" s="400"/>
      <c r="AG254" s="400"/>
      <c r="AH254" s="406"/>
      <c r="AI254" s="477"/>
      <c r="AJ254" s="400"/>
      <c r="AK254" s="401"/>
      <c r="AL254" s="16" t="s">
        <v>66</v>
      </c>
    </row>
    <row r="255" spans="1:38" s="21" customFormat="1" ht="12.75" customHeight="1" x14ac:dyDescent="0.2">
      <c r="A255" s="8">
        <v>9</v>
      </c>
      <c r="B255" s="400"/>
      <c r="C255" s="400"/>
      <c r="D255" s="400"/>
      <c r="E255" s="400"/>
      <c r="F255" s="401"/>
      <c r="G255" s="471"/>
      <c r="H255" s="477"/>
      <c r="I255" s="472"/>
      <c r="J255" s="363">
        <f t="shared" si="32"/>
        <v>0</v>
      </c>
      <c r="K255" s="362">
        <f t="shared" si="33"/>
        <v>0</v>
      </c>
      <c r="L255" s="400"/>
      <c r="M255" s="400"/>
      <c r="N255" s="400"/>
      <c r="O255" s="406"/>
      <c r="P255" s="409"/>
      <c r="Q255" s="400"/>
      <c r="R255" s="401"/>
      <c r="S255" s="16" t="s">
        <v>67</v>
      </c>
      <c r="T255" s="8">
        <v>9</v>
      </c>
      <c r="U255" s="400"/>
      <c r="V255" s="400"/>
      <c r="W255" s="400"/>
      <c r="X255" s="400"/>
      <c r="Y255" s="400"/>
      <c r="Z255" s="400"/>
      <c r="AA255" s="400"/>
      <c r="AB255" s="400"/>
      <c r="AC255" s="400"/>
      <c r="AD255" s="400"/>
      <c r="AE255" s="400"/>
      <c r="AF255" s="400"/>
      <c r="AG255" s="400"/>
      <c r="AH255" s="406"/>
      <c r="AI255" s="477"/>
      <c r="AJ255" s="400"/>
      <c r="AK255" s="401"/>
      <c r="AL255" s="16" t="s">
        <v>67</v>
      </c>
    </row>
    <row r="256" spans="1:38" s="21" customFormat="1" ht="12.75" customHeight="1" x14ac:dyDescent="0.2">
      <c r="A256" s="8">
        <v>10</v>
      </c>
      <c r="B256" s="400"/>
      <c r="C256" s="400"/>
      <c r="D256" s="400"/>
      <c r="E256" s="400"/>
      <c r="F256" s="401"/>
      <c r="G256" s="471"/>
      <c r="H256" s="477"/>
      <c r="I256" s="472"/>
      <c r="J256" s="363">
        <f t="shared" si="32"/>
        <v>0</v>
      </c>
      <c r="K256" s="362">
        <f t="shared" si="33"/>
        <v>0</v>
      </c>
      <c r="L256" s="400"/>
      <c r="M256" s="400"/>
      <c r="N256" s="400"/>
      <c r="O256" s="406"/>
      <c r="P256" s="409"/>
      <c r="Q256" s="400"/>
      <c r="R256" s="401"/>
      <c r="S256" s="16" t="s">
        <v>68</v>
      </c>
      <c r="T256" s="8">
        <v>10</v>
      </c>
      <c r="U256" s="400"/>
      <c r="V256" s="400"/>
      <c r="W256" s="400"/>
      <c r="X256" s="400"/>
      <c r="Y256" s="400"/>
      <c r="Z256" s="400"/>
      <c r="AA256" s="400"/>
      <c r="AB256" s="400"/>
      <c r="AC256" s="400"/>
      <c r="AD256" s="400"/>
      <c r="AE256" s="400"/>
      <c r="AF256" s="400"/>
      <c r="AG256" s="400"/>
      <c r="AH256" s="406"/>
      <c r="AI256" s="477"/>
      <c r="AJ256" s="400"/>
      <c r="AK256" s="401"/>
      <c r="AL256" s="16" t="s">
        <v>68</v>
      </c>
    </row>
    <row r="257" spans="1:38" s="21" customFormat="1" ht="12.75" customHeight="1" x14ac:dyDescent="0.2">
      <c r="A257" s="8">
        <v>11</v>
      </c>
      <c r="B257" s="400"/>
      <c r="C257" s="400"/>
      <c r="D257" s="400"/>
      <c r="E257" s="400"/>
      <c r="F257" s="401"/>
      <c r="G257" s="471"/>
      <c r="H257" s="477"/>
      <c r="I257" s="472"/>
      <c r="J257" s="363">
        <f t="shared" si="32"/>
        <v>0</v>
      </c>
      <c r="K257" s="362">
        <f t="shared" si="33"/>
        <v>0</v>
      </c>
      <c r="L257" s="400"/>
      <c r="M257" s="400"/>
      <c r="N257" s="400"/>
      <c r="O257" s="406"/>
      <c r="P257" s="409"/>
      <c r="Q257" s="400"/>
      <c r="R257" s="401"/>
      <c r="S257" s="16" t="s">
        <v>69</v>
      </c>
      <c r="T257" s="8">
        <v>11</v>
      </c>
      <c r="U257" s="400"/>
      <c r="V257" s="400"/>
      <c r="W257" s="400"/>
      <c r="X257" s="400"/>
      <c r="Y257" s="400"/>
      <c r="Z257" s="400"/>
      <c r="AA257" s="400"/>
      <c r="AB257" s="400"/>
      <c r="AC257" s="400"/>
      <c r="AD257" s="400"/>
      <c r="AE257" s="400"/>
      <c r="AF257" s="400"/>
      <c r="AG257" s="400"/>
      <c r="AH257" s="406"/>
      <c r="AI257" s="477"/>
      <c r="AJ257" s="400"/>
      <c r="AK257" s="401"/>
      <c r="AL257" s="16" t="s">
        <v>69</v>
      </c>
    </row>
    <row r="258" spans="1:38" s="21" customFormat="1" ht="12.75" customHeight="1" x14ac:dyDescent="0.2">
      <c r="A258" s="8">
        <v>12</v>
      </c>
      <c r="B258" s="400"/>
      <c r="C258" s="400"/>
      <c r="D258" s="400"/>
      <c r="E258" s="400"/>
      <c r="F258" s="401"/>
      <c r="G258" s="471"/>
      <c r="H258" s="477"/>
      <c r="I258" s="472"/>
      <c r="J258" s="363">
        <f t="shared" si="32"/>
        <v>0</v>
      </c>
      <c r="K258" s="362">
        <f t="shared" si="33"/>
        <v>0</v>
      </c>
      <c r="L258" s="400"/>
      <c r="M258" s="400"/>
      <c r="N258" s="400"/>
      <c r="O258" s="406"/>
      <c r="P258" s="409"/>
      <c r="Q258" s="400"/>
      <c r="R258" s="401"/>
      <c r="S258" s="16" t="s">
        <v>70</v>
      </c>
      <c r="T258" s="8">
        <v>12</v>
      </c>
      <c r="U258" s="400"/>
      <c r="V258" s="400"/>
      <c r="W258" s="400"/>
      <c r="X258" s="400"/>
      <c r="Y258" s="400"/>
      <c r="Z258" s="400"/>
      <c r="AA258" s="400"/>
      <c r="AB258" s="400"/>
      <c r="AC258" s="400"/>
      <c r="AD258" s="400"/>
      <c r="AE258" s="400"/>
      <c r="AF258" s="400"/>
      <c r="AG258" s="400"/>
      <c r="AH258" s="406"/>
      <c r="AI258" s="477"/>
      <c r="AJ258" s="400"/>
      <c r="AK258" s="401"/>
      <c r="AL258" s="16" t="s">
        <v>70</v>
      </c>
    </row>
    <row r="259" spans="1:38" s="21" customFormat="1" ht="12.75" customHeight="1" x14ac:dyDescent="0.2">
      <c r="A259" s="8">
        <v>13</v>
      </c>
      <c r="B259" s="400"/>
      <c r="C259" s="400"/>
      <c r="D259" s="400"/>
      <c r="E259" s="400"/>
      <c r="F259" s="401"/>
      <c r="G259" s="471"/>
      <c r="H259" s="477"/>
      <c r="I259" s="472"/>
      <c r="J259" s="363">
        <f t="shared" si="32"/>
        <v>0</v>
      </c>
      <c r="K259" s="362">
        <f t="shared" si="33"/>
        <v>0</v>
      </c>
      <c r="L259" s="400"/>
      <c r="M259" s="400"/>
      <c r="N259" s="400"/>
      <c r="O259" s="406"/>
      <c r="P259" s="409"/>
      <c r="Q259" s="400"/>
      <c r="R259" s="401"/>
      <c r="S259" s="16" t="s">
        <v>71</v>
      </c>
      <c r="T259" s="8">
        <v>13</v>
      </c>
      <c r="U259" s="400"/>
      <c r="V259" s="400"/>
      <c r="W259" s="400"/>
      <c r="X259" s="400"/>
      <c r="Y259" s="400"/>
      <c r="Z259" s="400"/>
      <c r="AA259" s="400"/>
      <c r="AB259" s="400"/>
      <c r="AC259" s="400"/>
      <c r="AD259" s="400"/>
      <c r="AE259" s="400"/>
      <c r="AF259" s="400"/>
      <c r="AG259" s="400"/>
      <c r="AH259" s="406"/>
      <c r="AI259" s="477"/>
      <c r="AJ259" s="400"/>
      <c r="AK259" s="401"/>
      <c r="AL259" s="16" t="s">
        <v>71</v>
      </c>
    </row>
    <row r="260" spans="1:38" s="21" customFormat="1" ht="12.75" customHeight="1" x14ac:dyDescent="0.2">
      <c r="A260" s="8">
        <v>14</v>
      </c>
      <c r="B260" s="400"/>
      <c r="C260" s="400"/>
      <c r="D260" s="400"/>
      <c r="E260" s="400"/>
      <c r="F260" s="401"/>
      <c r="G260" s="471"/>
      <c r="H260" s="477"/>
      <c r="I260" s="472"/>
      <c r="J260" s="363">
        <f t="shared" si="32"/>
        <v>0</v>
      </c>
      <c r="K260" s="362">
        <f t="shared" si="33"/>
        <v>0</v>
      </c>
      <c r="L260" s="400"/>
      <c r="M260" s="400"/>
      <c r="N260" s="400"/>
      <c r="O260" s="406"/>
      <c r="P260" s="409"/>
      <c r="Q260" s="400"/>
      <c r="R260" s="401"/>
      <c r="S260" s="16" t="s">
        <v>72</v>
      </c>
      <c r="T260" s="8">
        <v>14</v>
      </c>
      <c r="U260" s="400"/>
      <c r="V260" s="400"/>
      <c r="W260" s="400"/>
      <c r="X260" s="400"/>
      <c r="Y260" s="400"/>
      <c r="Z260" s="400"/>
      <c r="AA260" s="400"/>
      <c r="AB260" s="400"/>
      <c r="AC260" s="400"/>
      <c r="AD260" s="400"/>
      <c r="AE260" s="400"/>
      <c r="AF260" s="400"/>
      <c r="AG260" s="400"/>
      <c r="AH260" s="406"/>
      <c r="AI260" s="477"/>
      <c r="AJ260" s="400"/>
      <c r="AK260" s="401"/>
      <c r="AL260" s="16" t="s">
        <v>72</v>
      </c>
    </row>
    <row r="261" spans="1:38" s="21" customFormat="1" ht="12.75" customHeight="1" x14ac:dyDescent="0.2">
      <c r="A261" s="8">
        <v>15</v>
      </c>
      <c r="B261" s="400"/>
      <c r="C261" s="400"/>
      <c r="D261" s="400"/>
      <c r="E261" s="400"/>
      <c r="F261" s="401"/>
      <c r="G261" s="471"/>
      <c r="H261" s="477"/>
      <c r="I261" s="472"/>
      <c r="J261" s="363">
        <f t="shared" si="32"/>
        <v>0</v>
      </c>
      <c r="K261" s="362">
        <f t="shared" si="33"/>
        <v>0</v>
      </c>
      <c r="L261" s="400"/>
      <c r="M261" s="400"/>
      <c r="N261" s="400"/>
      <c r="O261" s="406"/>
      <c r="P261" s="409"/>
      <c r="Q261" s="400"/>
      <c r="R261" s="401"/>
      <c r="S261" s="16" t="s">
        <v>73</v>
      </c>
      <c r="T261" s="8">
        <v>15</v>
      </c>
      <c r="U261" s="400"/>
      <c r="V261" s="400"/>
      <c r="W261" s="400"/>
      <c r="X261" s="400"/>
      <c r="Y261" s="400"/>
      <c r="Z261" s="400"/>
      <c r="AA261" s="400"/>
      <c r="AB261" s="400"/>
      <c r="AC261" s="400"/>
      <c r="AD261" s="400"/>
      <c r="AE261" s="400"/>
      <c r="AF261" s="400"/>
      <c r="AG261" s="400"/>
      <c r="AH261" s="406"/>
      <c r="AI261" s="477"/>
      <c r="AJ261" s="400"/>
      <c r="AK261" s="401"/>
      <c r="AL261" s="16" t="s">
        <v>73</v>
      </c>
    </row>
    <row r="262" spans="1:38" s="21" customFormat="1" ht="12.75" customHeight="1" x14ac:dyDescent="0.2">
      <c r="A262" s="8">
        <v>16</v>
      </c>
      <c r="B262" s="400"/>
      <c r="C262" s="400"/>
      <c r="D262" s="400"/>
      <c r="E262" s="400"/>
      <c r="F262" s="401"/>
      <c r="G262" s="471"/>
      <c r="H262" s="477"/>
      <c r="I262" s="472"/>
      <c r="J262" s="363">
        <f t="shared" si="32"/>
        <v>0</v>
      </c>
      <c r="K262" s="362">
        <f t="shared" si="33"/>
        <v>0</v>
      </c>
      <c r="L262" s="400"/>
      <c r="M262" s="400"/>
      <c r="N262" s="400"/>
      <c r="O262" s="406"/>
      <c r="P262" s="409"/>
      <c r="Q262" s="400"/>
      <c r="R262" s="401"/>
      <c r="S262" s="16" t="s">
        <v>74</v>
      </c>
      <c r="T262" s="8">
        <v>16</v>
      </c>
      <c r="U262" s="400"/>
      <c r="V262" s="400"/>
      <c r="W262" s="400"/>
      <c r="X262" s="400"/>
      <c r="Y262" s="400"/>
      <c r="Z262" s="400"/>
      <c r="AA262" s="400"/>
      <c r="AB262" s="400"/>
      <c r="AC262" s="400"/>
      <c r="AD262" s="400"/>
      <c r="AE262" s="400"/>
      <c r="AF262" s="400"/>
      <c r="AG262" s="400"/>
      <c r="AH262" s="406"/>
      <c r="AI262" s="477"/>
      <c r="AJ262" s="400"/>
      <c r="AK262" s="401"/>
      <c r="AL262" s="16" t="s">
        <v>74</v>
      </c>
    </row>
    <row r="263" spans="1:38" s="21" customFormat="1" ht="12.75" customHeight="1" x14ac:dyDescent="0.2">
      <c r="A263" s="8">
        <v>17</v>
      </c>
      <c r="B263" s="400"/>
      <c r="C263" s="400"/>
      <c r="D263" s="400"/>
      <c r="E263" s="400"/>
      <c r="F263" s="401"/>
      <c r="G263" s="471"/>
      <c r="H263" s="477"/>
      <c r="I263" s="472"/>
      <c r="J263" s="363">
        <f t="shared" si="32"/>
        <v>0</v>
      </c>
      <c r="K263" s="362">
        <f t="shared" si="33"/>
        <v>0</v>
      </c>
      <c r="L263" s="400"/>
      <c r="M263" s="400"/>
      <c r="N263" s="400"/>
      <c r="O263" s="406"/>
      <c r="P263" s="409"/>
      <c r="Q263" s="400"/>
      <c r="R263" s="401"/>
      <c r="S263" s="16" t="s">
        <v>75</v>
      </c>
      <c r="T263" s="8">
        <v>17</v>
      </c>
      <c r="U263" s="400"/>
      <c r="V263" s="400"/>
      <c r="W263" s="400"/>
      <c r="X263" s="400"/>
      <c r="Y263" s="400"/>
      <c r="Z263" s="400"/>
      <c r="AA263" s="400"/>
      <c r="AB263" s="400"/>
      <c r="AC263" s="400"/>
      <c r="AD263" s="400"/>
      <c r="AE263" s="400"/>
      <c r="AF263" s="400"/>
      <c r="AG263" s="400"/>
      <c r="AH263" s="406"/>
      <c r="AI263" s="477"/>
      <c r="AJ263" s="400"/>
      <c r="AK263" s="401"/>
      <c r="AL263" s="16" t="s">
        <v>75</v>
      </c>
    </row>
    <row r="264" spans="1:38" s="21" customFormat="1" ht="12.75" customHeight="1" x14ac:dyDescent="0.2">
      <c r="A264" s="8">
        <v>18</v>
      </c>
      <c r="B264" s="400"/>
      <c r="C264" s="400"/>
      <c r="D264" s="400"/>
      <c r="E264" s="400"/>
      <c r="F264" s="401"/>
      <c r="G264" s="471"/>
      <c r="H264" s="477"/>
      <c r="I264" s="472"/>
      <c r="J264" s="363">
        <f t="shared" si="32"/>
        <v>0</v>
      </c>
      <c r="K264" s="362">
        <f t="shared" si="33"/>
        <v>0</v>
      </c>
      <c r="L264" s="400"/>
      <c r="M264" s="400"/>
      <c r="N264" s="400"/>
      <c r="O264" s="406"/>
      <c r="P264" s="409"/>
      <c r="Q264" s="400"/>
      <c r="R264" s="401"/>
      <c r="S264" s="16" t="s">
        <v>76</v>
      </c>
      <c r="T264" s="8">
        <v>18</v>
      </c>
      <c r="U264" s="400"/>
      <c r="V264" s="400"/>
      <c r="W264" s="400"/>
      <c r="X264" s="400"/>
      <c r="Y264" s="400"/>
      <c r="Z264" s="400"/>
      <c r="AA264" s="400"/>
      <c r="AB264" s="400"/>
      <c r="AC264" s="400"/>
      <c r="AD264" s="400"/>
      <c r="AE264" s="400"/>
      <c r="AF264" s="400"/>
      <c r="AG264" s="400"/>
      <c r="AH264" s="406"/>
      <c r="AI264" s="477"/>
      <c r="AJ264" s="400"/>
      <c r="AK264" s="401"/>
      <c r="AL264" s="16" t="s">
        <v>76</v>
      </c>
    </row>
    <row r="265" spans="1:38" s="21" customFormat="1" ht="12.75" customHeight="1" x14ac:dyDescent="0.2">
      <c r="A265" s="8">
        <v>19</v>
      </c>
      <c r="B265" s="400"/>
      <c r="C265" s="400"/>
      <c r="D265" s="400"/>
      <c r="E265" s="400"/>
      <c r="F265" s="401"/>
      <c r="G265" s="471"/>
      <c r="H265" s="477"/>
      <c r="I265" s="472"/>
      <c r="J265" s="363">
        <f t="shared" si="32"/>
        <v>0</v>
      </c>
      <c r="K265" s="362">
        <f t="shared" si="33"/>
        <v>0</v>
      </c>
      <c r="L265" s="400"/>
      <c r="M265" s="400"/>
      <c r="N265" s="400"/>
      <c r="O265" s="406"/>
      <c r="P265" s="409"/>
      <c r="Q265" s="400"/>
      <c r="R265" s="401"/>
      <c r="S265" s="16" t="s">
        <v>77</v>
      </c>
      <c r="T265" s="8">
        <v>19</v>
      </c>
      <c r="U265" s="400"/>
      <c r="V265" s="400"/>
      <c r="W265" s="400"/>
      <c r="X265" s="400"/>
      <c r="Y265" s="400"/>
      <c r="Z265" s="400"/>
      <c r="AA265" s="400"/>
      <c r="AB265" s="400"/>
      <c r="AC265" s="400"/>
      <c r="AD265" s="400"/>
      <c r="AE265" s="400"/>
      <c r="AF265" s="400"/>
      <c r="AG265" s="400"/>
      <c r="AH265" s="406"/>
      <c r="AI265" s="477"/>
      <c r="AJ265" s="400"/>
      <c r="AK265" s="401"/>
      <c r="AL265" s="16" t="s">
        <v>77</v>
      </c>
    </row>
    <row r="266" spans="1:38" s="21" customFormat="1" ht="12.75" customHeight="1" x14ac:dyDescent="0.2">
      <c r="A266" s="8">
        <v>20</v>
      </c>
      <c r="B266" s="400"/>
      <c r="C266" s="400"/>
      <c r="D266" s="400"/>
      <c r="E266" s="400"/>
      <c r="F266" s="401"/>
      <c r="G266" s="471"/>
      <c r="H266" s="477"/>
      <c r="I266" s="472"/>
      <c r="J266" s="363">
        <f t="shared" si="32"/>
        <v>0</v>
      </c>
      <c r="K266" s="362">
        <f t="shared" si="33"/>
        <v>0</v>
      </c>
      <c r="L266" s="400"/>
      <c r="M266" s="400"/>
      <c r="N266" s="400"/>
      <c r="O266" s="406"/>
      <c r="P266" s="409"/>
      <c r="Q266" s="400"/>
      <c r="R266" s="401"/>
      <c r="S266" s="16" t="s">
        <v>78</v>
      </c>
      <c r="T266" s="8">
        <v>20</v>
      </c>
      <c r="U266" s="400"/>
      <c r="V266" s="400"/>
      <c r="W266" s="400"/>
      <c r="X266" s="400"/>
      <c r="Y266" s="400"/>
      <c r="Z266" s="400"/>
      <c r="AA266" s="400"/>
      <c r="AB266" s="400"/>
      <c r="AC266" s="400"/>
      <c r="AD266" s="400"/>
      <c r="AE266" s="400"/>
      <c r="AF266" s="400"/>
      <c r="AG266" s="400"/>
      <c r="AH266" s="406"/>
      <c r="AI266" s="477"/>
      <c r="AJ266" s="400"/>
      <c r="AK266" s="401"/>
      <c r="AL266" s="16" t="s">
        <v>78</v>
      </c>
    </row>
    <row r="267" spans="1:38" s="21" customFormat="1" ht="12.75" customHeight="1" x14ac:dyDescent="0.2">
      <c r="A267" s="8">
        <v>21</v>
      </c>
      <c r="B267" s="400"/>
      <c r="C267" s="400"/>
      <c r="D267" s="400"/>
      <c r="E267" s="400"/>
      <c r="F267" s="401"/>
      <c r="G267" s="471"/>
      <c r="H267" s="477"/>
      <c r="I267" s="472"/>
      <c r="J267" s="363">
        <f t="shared" si="32"/>
        <v>0</v>
      </c>
      <c r="K267" s="362">
        <f t="shared" si="33"/>
        <v>0</v>
      </c>
      <c r="L267" s="400"/>
      <c r="M267" s="400"/>
      <c r="N267" s="400"/>
      <c r="O267" s="406"/>
      <c r="P267" s="409"/>
      <c r="Q267" s="400"/>
      <c r="R267" s="401"/>
      <c r="S267" s="16" t="s">
        <v>79</v>
      </c>
      <c r="T267" s="8">
        <v>21</v>
      </c>
      <c r="U267" s="400"/>
      <c r="V267" s="400"/>
      <c r="W267" s="400"/>
      <c r="X267" s="400"/>
      <c r="Y267" s="400"/>
      <c r="Z267" s="400"/>
      <c r="AA267" s="400"/>
      <c r="AB267" s="400"/>
      <c r="AC267" s="400"/>
      <c r="AD267" s="400"/>
      <c r="AE267" s="400"/>
      <c r="AF267" s="400"/>
      <c r="AG267" s="400"/>
      <c r="AH267" s="406"/>
      <c r="AI267" s="477"/>
      <c r="AJ267" s="400"/>
      <c r="AK267" s="401"/>
      <c r="AL267" s="16" t="s">
        <v>79</v>
      </c>
    </row>
    <row r="268" spans="1:38" s="21" customFormat="1" ht="12.75" customHeight="1" x14ac:dyDescent="0.2">
      <c r="A268" s="8">
        <v>22</v>
      </c>
      <c r="B268" s="400"/>
      <c r="C268" s="400"/>
      <c r="D268" s="400"/>
      <c r="E268" s="400"/>
      <c r="F268" s="401"/>
      <c r="G268" s="471"/>
      <c r="H268" s="477"/>
      <c r="I268" s="472"/>
      <c r="J268" s="363">
        <f t="shared" si="32"/>
        <v>0</v>
      </c>
      <c r="K268" s="362">
        <f t="shared" si="33"/>
        <v>0</v>
      </c>
      <c r="L268" s="400"/>
      <c r="M268" s="400"/>
      <c r="N268" s="400"/>
      <c r="O268" s="406"/>
      <c r="P268" s="409"/>
      <c r="Q268" s="400"/>
      <c r="R268" s="401"/>
      <c r="S268" s="16" t="s">
        <v>80</v>
      </c>
      <c r="T268" s="8">
        <v>22</v>
      </c>
      <c r="U268" s="400"/>
      <c r="V268" s="400"/>
      <c r="W268" s="400"/>
      <c r="X268" s="400"/>
      <c r="Y268" s="400"/>
      <c r="Z268" s="400"/>
      <c r="AA268" s="400"/>
      <c r="AB268" s="400"/>
      <c r="AC268" s="400"/>
      <c r="AD268" s="400"/>
      <c r="AE268" s="400"/>
      <c r="AF268" s="400"/>
      <c r="AG268" s="400"/>
      <c r="AH268" s="406"/>
      <c r="AI268" s="477"/>
      <c r="AJ268" s="400"/>
      <c r="AK268" s="401"/>
      <c r="AL268" s="16" t="s">
        <v>80</v>
      </c>
    </row>
    <row r="269" spans="1:38" s="21" customFormat="1" ht="12.75" customHeight="1" x14ac:dyDescent="0.2">
      <c r="A269" s="8">
        <v>23</v>
      </c>
      <c r="B269" s="400"/>
      <c r="C269" s="400"/>
      <c r="D269" s="400"/>
      <c r="E269" s="400"/>
      <c r="F269" s="401"/>
      <c r="G269" s="471"/>
      <c r="H269" s="477"/>
      <c r="I269" s="472"/>
      <c r="J269" s="363">
        <f t="shared" si="32"/>
        <v>0</v>
      </c>
      <c r="K269" s="362">
        <f t="shared" si="33"/>
        <v>0</v>
      </c>
      <c r="L269" s="400"/>
      <c r="M269" s="400"/>
      <c r="N269" s="400"/>
      <c r="O269" s="406"/>
      <c r="P269" s="409"/>
      <c r="Q269" s="400"/>
      <c r="R269" s="401"/>
      <c r="S269" s="16" t="s">
        <v>81</v>
      </c>
      <c r="T269" s="8">
        <v>23</v>
      </c>
      <c r="U269" s="400"/>
      <c r="V269" s="400"/>
      <c r="W269" s="400"/>
      <c r="X269" s="400"/>
      <c r="Y269" s="400"/>
      <c r="Z269" s="400"/>
      <c r="AA269" s="400"/>
      <c r="AB269" s="400"/>
      <c r="AC269" s="400"/>
      <c r="AD269" s="400"/>
      <c r="AE269" s="400"/>
      <c r="AF269" s="400"/>
      <c r="AG269" s="400"/>
      <c r="AH269" s="406"/>
      <c r="AI269" s="477"/>
      <c r="AJ269" s="400"/>
      <c r="AK269" s="401"/>
      <c r="AL269" s="16" t="s">
        <v>81</v>
      </c>
    </row>
    <row r="270" spans="1:38" s="21" customFormat="1" ht="12.75" customHeight="1" x14ac:dyDescent="0.2">
      <c r="A270" s="8">
        <v>24</v>
      </c>
      <c r="B270" s="400"/>
      <c r="C270" s="400"/>
      <c r="D270" s="400"/>
      <c r="E270" s="400"/>
      <c r="F270" s="401"/>
      <c r="G270" s="471"/>
      <c r="H270" s="477"/>
      <c r="I270" s="472"/>
      <c r="J270" s="363">
        <f t="shared" si="32"/>
        <v>0</v>
      </c>
      <c r="K270" s="362">
        <f t="shared" si="33"/>
        <v>0</v>
      </c>
      <c r="L270" s="400"/>
      <c r="M270" s="400"/>
      <c r="N270" s="400"/>
      <c r="O270" s="406"/>
      <c r="P270" s="409"/>
      <c r="Q270" s="400"/>
      <c r="R270" s="401"/>
      <c r="S270" s="16" t="s">
        <v>82</v>
      </c>
      <c r="T270" s="8">
        <v>24</v>
      </c>
      <c r="U270" s="400"/>
      <c r="V270" s="400"/>
      <c r="W270" s="400"/>
      <c r="X270" s="400"/>
      <c r="Y270" s="400"/>
      <c r="Z270" s="400"/>
      <c r="AA270" s="400"/>
      <c r="AB270" s="400"/>
      <c r="AC270" s="400"/>
      <c r="AD270" s="400"/>
      <c r="AE270" s="400"/>
      <c r="AF270" s="400"/>
      <c r="AG270" s="400"/>
      <c r="AH270" s="406"/>
      <c r="AI270" s="477"/>
      <c r="AJ270" s="400"/>
      <c r="AK270" s="401"/>
      <c r="AL270" s="16" t="s">
        <v>82</v>
      </c>
    </row>
    <row r="271" spans="1:38" s="21" customFormat="1" ht="12.75" customHeight="1" x14ac:dyDescent="0.2">
      <c r="A271" s="8">
        <v>25</v>
      </c>
      <c r="B271" s="400"/>
      <c r="C271" s="400"/>
      <c r="D271" s="400"/>
      <c r="E271" s="400"/>
      <c r="F271" s="401"/>
      <c r="G271" s="471"/>
      <c r="H271" s="477"/>
      <c r="I271" s="472"/>
      <c r="J271" s="363">
        <f t="shared" si="32"/>
        <v>0</v>
      </c>
      <c r="K271" s="362">
        <f t="shared" si="33"/>
        <v>0</v>
      </c>
      <c r="L271" s="400"/>
      <c r="M271" s="400"/>
      <c r="N271" s="400"/>
      <c r="O271" s="406"/>
      <c r="P271" s="409"/>
      <c r="Q271" s="400"/>
      <c r="R271" s="401"/>
      <c r="S271" s="16" t="s">
        <v>83</v>
      </c>
      <c r="T271" s="8">
        <v>25</v>
      </c>
      <c r="U271" s="400"/>
      <c r="V271" s="400"/>
      <c r="W271" s="400"/>
      <c r="X271" s="400"/>
      <c r="Y271" s="400"/>
      <c r="Z271" s="400"/>
      <c r="AA271" s="400"/>
      <c r="AB271" s="400"/>
      <c r="AC271" s="400"/>
      <c r="AD271" s="400"/>
      <c r="AE271" s="400"/>
      <c r="AF271" s="400"/>
      <c r="AG271" s="400"/>
      <c r="AH271" s="406"/>
      <c r="AI271" s="477"/>
      <c r="AJ271" s="400"/>
      <c r="AK271" s="401"/>
      <c r="AL271" s="16" t="s">
        <v>83</v>
      </c>
    </row>
    <row r="272" spans="1:38" s="21" customFormat="1" ht="12.75" customHeight="1" x14ac:dyDescent="0.2">
      <c r="A272" s="8">
        <v>26</v>
      </c>
      <c r="B272" s="400"/>
      <c r="C272" s="400"/>
      <c r="D272" s="400"/>
      <c r="E272" s="400"/>
      <c r="F272" s="401"/>
      <c r="G272" s="471"/>
      <c r="H272" s="477"/>
      <c r="I272" s="472"/>
      <c r="J272" s="363">
        <f t="shared" si="32"/>
        <v>0</v>
      </c>
      <c r="K272" s="362">
        <f t="shared" si="33"/>
        <v>0</v>
      </c>
      <c r="L272" s="400"/>
      <c r="M272" s="400"/>
      <c r="N272" s="400"/>
      <c r="O272" s="406"/>
      <c r="P272" s="409"/>
      <c r="Q272" s="400"/>
      <c r="R272" s="401"/>
      <c r="S272" s="16" t="s">
        <v>84</v>
      </c>
      <c r="T272" s="8">
        <v>26</v>
      </c>
      <c r="U272" s="400"/>
      <c r="V272" s="400"/>
      <c r="W272" s="400"/>
      <c r="X272" s="400"/>
      <c r="Y272" s="400"/>
      <c r="Z272" s="400"/>
      <c r="AA272" s="400"/>
      <c r="AB272" s="400"/>
      <c r="AC272" s="400"/>
      <c r="AD272" s="400"/>
      <c r="AE272" s="400"/>
      <c r="AF272" s="400"/>
      <c r="AG272" s="400"/>
      <c r="AH272" s="406"/>
      <c r="AI272" s="477"/>
      <c r="AJ272" s="400"/>
      <c r="AK272" s="401"/>
      <c r="AL272" s="16" t="s">
        <v>84</v>
      </c>
    </row>
    <row r="273" spans="1:38" s="21" customFormat="1" ht="12.75" customHeight="1" x14ac:dyDescent="0.2">
      <c r="A273" s="8">
        <v>27</v>
      </c>
      <c r="B273" s="400"/>
      <c r="C273" s="400"/>
      <c r="D273" s="400"/>
      <c r="E273" s="400"/>
      <c r="F273" s="401"/>
      <c r="G273" s="471"/>
      <c r="H273" s="477"/>
      <c r="I273" s="472"/>
      <c r="J273" s="363">
        <f t="shared" si="32"/>
        <v>0</v>
      </c>
      <c r="K273" s="362">
        <f t="shared" si="33"/>
        <v>0</v>
      </c>
      <c r="L273" s="400"/>
      <c r="M273" s="400"/>
      <c r="N273" s="400"/>
      <c r="O273" s="406"/>
      <c r="P273" s="409"/>
      <c r="Q273" s="400"/>
      <c r="R273" s="401"/>
      <c r="S273" s="16" t="s">
        <v>85</v>
      </c>
      <c r="T273" s="8">
        <v>27</v>
      </c>
      <c r="U273" s="400"/>
      <c r="V273" s="400"/>
      <c r="W273" s="400"/>
      <c r="X273" s="400"/>
      <c r="Y273" s="400"/>
      <c r="Z273" s="400"/>
      <c r="AA273" s="400"/>
      <c r="AB273" s="400"/>
      <c r="AC273" s="400"/>
      <c r="AD273" s="400"/>
      <c r="AE273" s="400"/>
      <c r="AF273" s="400"/>
      <c r="AG273" s="400"/>
      <c r="AH273" s="406"/>
      <c r="AI273" s="477"/>
      <c r="AJ273" s="400"/>
      <c r="AK273" s="401"/>
      <c r="AL273" s="16" t="s">
        <v>85</v>
      </c>
    </row>
    <row r="274" spans="1:38" s="21" customFormat="1" ht="12.75" customHeight="1" x14ac:dyDescent="0.2">
      <c r="A274" s="8">
        <v>28</v>
      </c>
      <c r="B274" s="400"/>
      <c r="C274" s="400"/>
      <c r="D274" s="400"/>
      <c r="E274" s="400"/>
      <c r="F274" s="401"/>
      <c r="G274" s="471"/>
      <c r="H274" s="477"/>
      <c r="I274" s="472"/>
      <c r="J274" s="363">
        <f t="shared" si="32"/>
        <v>0</v>
      </c>
      <c r="K274" s="362">
        <f t="shared" si="33"/>
        <v>0</v>
      </c>
      <c r="L274" s="400"/>
      <c r="M274" s="400"/>
      <c r="N274" s="400"/>
      <c r="O274" s="406"/>
      <c r="P274" s="409"/>
      <c r="Q274" s="400"/>
      <c r="R274" s="401"/>
      <c r="S274" s="16" t="s">
        <v>86</v>
      </c>
      <c r="T274" s="8">
        <v>28</v>
      </c>
      <c r="U274" s="400"/>
      <c r="V274" s="400"/>
      <c r="W274" s="400"/>
      <c r="X274" s="400"/>
      <c r="Y274" s="400"/>
      <c r="Z274" s="400"/>
      <c r="AA274" s="400"/>
      <c r="AB274" s="400"/>
      <c r="AC274" s="400"/>
      <c r="AD274" s="400"/>
      <c r="AE274" s="400"/>
      <c r="AF274" s="400"/>
      <c r="AG274" s="400"/>
      <c r="AH274" s="406"/>
      <c r="AI274" s="477"/>
      <c r="AJ274" s="400"/>
      <c r="AK274" s="401"/>
      <c r="AL274" s="16" t="s">
        <v>86</v>
      </c>
    </row>
    <row r="275" spans="1:38" s="21" customFormat="1" ht="12.75" customHeight="1" x14ac:dyDescent="0.2">
      <c r="A275" s="8">
        <v>29</v>
      </c>
      <c r="B275" s="400"/>
      <c r="C275" s="400"/>
      <c r="D275" s="400"/>
      <c r="E275" s="400"/>
      <c r="F275" s="401"/>
      <c r="G275" s="471"/>
      <c r="H275" s="477"/>
      <c r="I275" s="472"/>
      <c r="J275" s="363">
        <f t="shared" si="32"/>
        <v>0</v>
      </c>
      <c r="K275" s="362">
        <f t="shared" si="33"/>
        <v>0</v>
      </c>
      <c r="L275" s="400"/>
      <c r="M275" s="400"/>
      <c r="N275" s="400"/>
      <c r="O275" s="406"/>
      <c r="P275" s="409"/>
      <c r="Q275" s="400"/>
      <c r="R275" s="401"/>
      <c r="S275" s="16" t="s">
        <v>87</v>
      </c>
      <c r="T275" s="8">
        <v>29</v>
      </c>
      <c r="U275" s="400"/>
      <c r="V275" s="400"/>
      <c r="W275" s="400"/>
      <c r="X275" s="410"/>
      <c r="Y275" s="400"/>
      <c r="Z275" s="400"/>
      <c r="AA275" s="400"/>
      <c r="AB275" s="400"/>
      <c r="AC275" s="400"/>
      <c r="AD275" s="400"/>
      <c r="AE275" s="400"/>
      <c r="AF275" s="400"/>
      <c r="AG275" s="400"/>
      <c r="AH275" s="406"/>
      <c r="AI275" s="477"/>
      <c r="AJ275" s="400"/>
      <c r="AK275" s="401"/>
      <c r="AL275" s="16" t="s">
        <v>87</v>
      </c>
    </row>
    <row r="276" spans="1:38" s="21" customFormat="1" ht="12.75" customHeight="1" x14ac:dyDescent="0.2">
      <c r="A276" s="8">
        <v>30</v>
      </c>
      <c r="B276" s="400"/>
      <c r="C276" s="400"/>
      <c r="D276" s="400"/>
      <c r="E276" s="400"/>
      <c r="F276" s="401"/>
      <c r="G276" s="471"/>
      <c r="H276" s="477"/>
      <c r="I276" s="472"/>
      <c r="J276" s="363">
        <f t="shared" si="32"/>
        <v>0</v>
      </c>
      <c r="K276" s="362">
        <f t="shared" si="33"/>
        <v>0</v>
      </c>
      <c r="L276" s="400"/>
      <c r="M276" s="400"/>
      <c r="N276" s="400"/>
      <c r="O276" s="406"/>
      <c r="P276" s="409"/>
      <c r="Q276" s="400"/>
      <c r="R276" s="401"/>
      <c r="S276" s="16" t="s">
        <v>88</v>
      </c>
      <c r="T276" s="8">
        <v>30</v>
      </c>
      <c r="U276" s="400"/>
      <c r="V276" s="400"/>
      <c r="W276" s="400"/>
      <c r="X276" s="400"/>
      <c r="Y276" s="400"/>
      <c r="Z276" s="400"/>
      <c r="AA276" s="400"/>
      <c r="AB276" s="400"/>
      <c r="AC276" s="400"/>
      <c r="AD276" s="400"/>
      <c r="AE276" s="400"/>
      <c r="AF276" s="400"/>
      <c r="AG276" s="400"/>
      <c r="AH276" s="406"/>
      <c r="AI276" s="477"/>
      <c r="AJ276" s="400"/>
      <c r="AK276" s="401"/>
      <c r="AL276" s="16" t="s">
        <v>88</v>
      </c>
    </row>
    <row r="277" spans="1:38" s="21" customFormat="1" ht="12.75" customHeight="1" x14ac:dyDescent="0.2">
      <c r="A277" s="19">
        <v>31</v>
      </c>
      <c r="B277" s="404"/>
      <c r="C277" s="404"/>
      <c r="D277" s="404"/>
      <c r="E277" s="404"/>
      <c r="F277" s="405"/>
      <c r="G277" s="475"/>
      <c r="H277" s="479"/>
      <c r="I277" s="476"/>
      <c r="J277" s="395">
        <f t="shared" si="32"/>
        <v>0</v>
      </c>
      <c r="K277" s="396">
        <f t="shared" si="33"/>
        <v>0</v>
      </c>
      <c r="L277" s="404"/>
      <c r="M277" s="404"/>
      <c r="N277" s="404"/>
      <c r="O277" s="408"/>
      <c r="P277" s="411"/>
      <c r="Q277" s="404"/>
      <c r="R277" s="405"/>
      <c r="S277" s="20" t="s">
        <v>89</v>
      </c>
      <c r="T277" s="19">
        <v>31</v>
      </c>
      <c r="U277" s="404"/>
      <c r="V277" s="404"/>
      <c r="W277" s="404"/>
      <c r="X277" s="404"/>
      <c r="Y277" s="404"/>
      <c r="Z277" s="404"/>
      <c r="AA277" s="404"/>
      <c r="AB277" s="404"/>
      <c r="AC277" s="404"/>
      <c r="AD277" s="404"/>
      <c r="AE277" s="404"/>
      <c r="AF277" s="404"/>
      <c r="AG277" s="404"/>
      <c r="AH277" s="408"/>
      <c r="AI277" s="479"/>
      <c r="AJ277" s="404"/>
      <c r="AK277" s="405"/>
      <c r="AL277" s="20" t="s">
        <v>89</v>
      </c>
    </row>
    <row r="278" spans="1:38" s="301" customFormat="1" ht="12.75" customHeight="1" thickBot="1" x14ac:dyDescent="0.25">
      <c r="A278" s="417"/>
      <c r="B278" s="418">
        <f>SUM(B246:B277)</f>
        <v>0</v>
      </c>
      <c r="C278" s="418">
        <f>SUM(C246:C277)</f>
        <v>0</v>
      </c>
      <c r="D278" s="418">
        <f>SUM(D246:D277)</f>
        <v>0</v>
      </c>
      <c r="E278" s="419">
        <f>SUM(E246:E277)</f>
        <v>0</v>
      </c>
      <c r="F278" s="420">
        <f>SUM(F246:F277)</f>
        <v>0</v>
      </c>
      <c r="G278" s="421"/>
      <c r="H278" s="422" t="s">
        <v>90</v>
      </c>
      <c r="I278" s="423">
        <f>COUNTA(I247:I277)</f>
        <v>0</v>
      </c>
      <c r="J278" s="418">
        <f t="shared" ref="J278:R278" si="34">SUM(J246:J277)</f>
        <v>0</v>
      </c>
      <c r="K278" s="418">
        <f t="shared" si="34"/>
        <v>0</v>
      </c>
      <c r="L278" s="418">
        <f t="shared" si="34"/>
        <v>0</v>
      </c>
      <c r="M278" s="418">
        <f t="shared" si="34"/>
        <v>0</v>
      </c>
      <c r="N278" s="418">
        <f t="shared" si="34"/>
        <v>0</v>
      </c>
      <c r="O278" s="424">
        <f t="shared" si="34"/>
        <v>0</v>
      </c>
      <c r="P278" s="419">
        <f t="shared" si="34"/>
        <v>0</v>
      </c>
      <c r="Q278" s="418">
        <f t="shared" si="34"/>
        <v>0</v>
      </c>
      <c r="R278" s="425">
        <f t="shared" si="34"/>
        <v>0</v>
      </c>
      <c r="S278" s="426"/>
      <c r="T278" s="417"/>
      <c r="U278" s="418">
        <f t="shared" ref="U278:AH278" si="35">SUM(U246:U277)</f>
        <v>0</v>
      </c>
      <c r="V278" s="418">
        <f t="shared" si="35"/>
        <v>0</v>
      </c>
      <c r="W278" s="418">
        <f t="shared" si="35"/>
        <v>0</v>
      </c>
      <c r="X278" s="418">
        <f t="shared" si="35"/>
        <v>0</v>
      </c>
      <c r="Y278" s="418">
        <f t="shared" si="35"/>
        <v>0</v>
      </c>
      <c r="Z278" s="418">
        <f t="shared" si="35"/>
        <v>0</v>
      </c>
      <c r="AA278" s="418">
        <f t="shared" si="35"/>
        <v>0</v>
      </c>
      <c r="AB278" s="418">
        <f t="shared" si="35"/>
        <v>0</v>
      </c>
      <c r="AC278" s="418">
        <f t="shared" si="35"/>
        <v>0</v>
      </c>
      <c r="AD278" s="418">
        <f t="shared" si="35"/>
        <v>0</v>
      </c>
      <c r="AE278" s="418">
        <f t="shared" si="35"/>
        <v>0</v>
      </c>
      <c r="AF278" s="418">
        <f t="shared" si="35"/>
        <v>0</v>
      </c>
      <c r="AG278" s="418">
        <f t="shared" si="35"/>
        <v>0</v>
      </c>
      <c r="AH278" s="420">
        <f t="shared" si="35"/>
        <v>0</v>
      </c>
      <c r="AI278" s="427"/>
      <c r="AJ278" s="418">
        <f>SUM(AJ246:AJ277)</f>
        <v>0</v>
      </c>
      <c r="AK278" s="425">
        <f>SUM(AK246:AK277)</f>
        <v>0</v>
      </c>
      <c r="AL278" s="426"/>
    </row>
    <row r="279" spans="1:38" ht="12.75" customHeight="1" thickTop="1" x14ac:dyDescent="0.2">
      <c r="A279" s="28"/>
      <c r="B279" s="34"/>
      <c r="C279" s="34"/>
      <c r="D279" s="34"/>
      <c r="E279" s="34"/>
      <c r="F279" s="34"/>
      <c r="G279" s="135"/>
      <c r="H279" s="34"/>
      <c r="I279" s="35"/>
      <c r="J279" s="306"/>
      <c r="K279" s="306"/>
      <c r="L279" s="34"/>
      <c r="M279" s="34"/>
      <c r="N279" s="34"/>
      <c r="O279" s="34"/>
      <c r="P279" s="34"/>
      <c r="Q279" s="34"/>
      <c r="R279" s="34"/>
      <c r="S279" s="28"/>
      <c r="T279" s="28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28"/>
    </row>
    <row r="280" spans="1:38" ht="12.75" customHeight="1" x14ac:dyDescent="0.2">
      <c r="A280" s="21"/>
      <c r="B280" s="36"/>
      <c r="C280" s="36"/>
      <c r="D280" s="36"/>
      <c r="E280" s="36"/>
      <c r="F280" s="36"/>
      <c r="G280" s="552" t="str">
        <f>MAY!G10</f>
        <v>UNITED STEELWORKERS - LOCAL UNION</v>
      </c>
      <c r="H280" s="552"/>
      <c r="I280" s="552"/>
      <c r="J280" s="307"/>
      <c r="K280" s="136"/>
      <c r="L280" s="36"/>
      <c r="M280" s="36"/>
      <c r="N280" s="36"/>
      <c r="O280" s="36"/>
      <c r="P280" s="36"/>
      <c r="Q280" s="36"/>
      <c r="R280" s="36"/>
      <c r="S280" s="21"/>
      <c r="T280" s="21"/>
      <c r="U280" s="21"/>
      <c r="V280" s="21"/>
      <c r="W280" s="21"/>
      <c r="X280" s="21"/>
      <c r="Y280" s="21"/>
      <c r="Z280" s="21"/>
      <c r="AA280" s="37" t="str">
        <f>$AA$10</f>
        <v>FINANCIAL SECRETARY'S CASH BOOK</v>
      </c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</row>
    <row r="281" spans="1:38" s="152" customFormat="1" ht="12.75" customHeight="1" x14ac:dyDescent="0.2">
      <c r="A281" s="141"/>
      <c r="B281" s="139" t="str">
        <f>B236</f>
        <v>Month</v>
      </c>
      <c r="C281" s="73" t="str">
        <f>C236</f>
        <v>JUNE</v>
      </c>
      <c r="D281" s="139" t="str">
        <f>D236</f>
        <v>Year</v>
      </c>
      <c r="E281" s="30">
        <f>E236</f>
        <v>0</v>
      </c>
      <c r="F281" s="141"/>
      <c r="G281" s="149"/>
      <c r="H281" s="141"/>
      <c r="I281" s="150"/>
      <c r="J281" s="302"/>
      <c r="K281" s="302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39"/>
      <c r="AJ281" s="151" t="str">
        <f>C281</f>
        <v>JUNE</v>
      </c>
      <c r="AK281" s="30">
        <f>E281</f>
        <v>0</v>
      </c>
      <c r="AL281" s="141"/>
    </row>
    <row r="282" spans="1:38" s="152" customFormat="1" ht="12.75" customHeight="1" x14ac:dyDescent="0.2">
      <c r="A282" s="141"/>
      <c r="B282" s="139" t="str">
        <f>B237</f>
        <v>Page No.</v>
      </c>
      <c r="C282" s="148">
        <f>C237+1</f>
        <v>7</v>
      </c>
      <c r="D282" s="141"/>
      <c r="E282" s="141"/>
      <c r="F282" s="141"/>
      <c r="G282" s="149"/>
      <c r="H282" s="141"/>
      <c r="I282" s="150" t="s">
        <v>53</v>
      </c>
      <c r="J282" s="302"/>
      <c r="K282" s="302"/>
      <c r="L282" s="150"/>
      <c r="M282" s="141"/>
      <c r="N282" s="141"/>
      <c r="O282" s="141"/>
      <c r="P282" s="139"/>
      <c r="Q282" s="141"/>
      <c r="R282" s="139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53" t="s">
        <v>54</v>
      </c>
      <c r="AC282" s="141"/>
      <c r="AD282" s="141"/>
      <c r="AE282" s="141"/>
      <c r="AF282" s="141"/>
      <c r="AG282" s="141"/>
      <c r="AH282" s="141"/>
      <c r="AI282" s="139" t="str">
        <f>B282</f>
        <v>Page No.</v>
      </c>
      <c r="AJ282" s="148">
        <f>C282</f>
        <v>7</v>
      </c>
      <c r="AK282" s="154"/>
      <c r="AL282" s="155"/>
    </row>
    <row r="283" spans="1:38" ht="12.75" customHeight="1" x14ac:dyDescent="0.2">
      <c r="A283" s="3"/>
      <c r="B283" s="3"/>
      <c r="C283" s="3"/>
      <c r="D283" s="3"/>
      <c r="E283" s="3"/>
      <c r="F283" s="3"/>
      <c r="G283" s="129"/>
      <c r="H283" s="3"/>
      <c r="I283" s="5"/>
      <c r="J283" s="106"/>
      <c r="K283" s="106"/>
      <c r="L283" s="2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1"/>
      <c r="AF283" s="3"/>
      <c r="AG283" s="3"/>
      <c r="AH283" s="3"/>
      <c r="AI283" s="3"/>
      <c r="AJ283" s="3"/>
      <c r="AK283" s="3"/>
      <c r="AL283" s="3"/>
    </row>
    <row r="284" spans="1:38" ht="12.75" customHeight="1" x14ac:dyDescent="0.2">
      <c r="A284" s="26"/>
      <c r="B284" s="26"/>
      <c r="C284" s="26"/>
      <c r="D284" s="26"/>
      <c r="E284" s="26"/>
      <c r="F284" s="26"/>
      <c r="G284" s="130"/>
      <c r="H284" s="26"/>
      <c r="I284" s="27"/>
      <c r="J284" s="303"/>
      <c r="K284" s="303"/>
      <c r="L284" s="27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7"/>
      <c r="AF284" s="26"/>
      <c r="AG284" s="26"/>
      <c r="AH284" s="26"/>
      <c r="AI284" s="26"/>
      <c r="AJ284" s="26"/>
      <c r="AK284" s="26"/>
      <c r="AL284" s="26"/>
    </row>
    <row r="285" spans="1:38" customFormat="1" ht="12.75" customHeight="1" x14ac:dyDescent="0.2">
      <c r="A285" s="1"/>
      <c r="B285" s="3"/>
      <c r="C285" s="3" t="s">
        <v>55</v>
      </c>
      <c r="D285" s="3"/>
      <c r="E285" s="13"/>
      <c r="F285" s="1"/>
      <c r="G285" s="131"/>
      <c r="H285" s="2" t="s">
        <v>56</v>
      </c>
      <c r="I285" s="99"/>
      <c r="J285" s="550" t="s">
        <v>264</v>
      </c>
      <c r="K285" s="551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4"/>
      <c r="AJ285" s="3"/>
      <c r="AK285" s="1"/>
      <c r="AL285" s="3"/>
    </row>
    <row r="286" spans="1:38" customFormat="1" ht="12.75" customHeight="1" x14ac:dyDescent="0.2">
      <c r="A286" s="1"/>
      <c r="B286" s="3"/>
      <c r="C286" s="3"/>
      <c r="D286" s="3"/>
      <c r="E286" s="13"/>
      <c r="F286" s="1"/>
      <c r="G286" s="131"/>
      <c r="H286" s="14"/>
      <c r="I286" s="100"/>
      <c r="J286" s="106"/>
      <c r="K286" s="67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4"/>
      <c r="AJ286" s="3"/>
      <c r="AK286" s="1"/>
      <c r="AL286" s="3"/>
    </row>
    <row r="287" spans="1:38" customFormat="1" ht="12.75" customHeight="1" thickBot="1" x14ac:dyDescent="0.25">
      <c r="A287" s="164"/>
      <c r="B287" s="165">
        <v>1</v>
      </c>
      <c r="C287" s="165">
        <v>2</v>
      </c>
      <c r="D287" s="165">
        <v>3</v>
      </c>
      <c r="E287" s="166">
        <v>4</v>
      </c>
      <c r="F287" s="167">
        <v>5</v>
      </c>
      <c r="G287" s="168"/>
      <c r="H287" s="167">
        <v>7</v>
      </c>
      <c r="I287" s="169">
        <v>8</v>
      </c>
      <c r="J287" s="304">
        <v>9</v>
      </c>
      <c r="K287" s="305">
        <v>10</v>
      </c>
      <c r="L287" s="165">
        <v>11</v>
      </c>
      <c r="M287" s="165" t="s">
        <v>1</v>
      </c>
      <c r="N287" s="165">
        <v>12</v>
      </c>
      <c r="O287" s="165">
        <v>13</v>
      </c>
      <c r="P287" s="165">
        <v>14</v>
      </c>
      <c r="Q287" s="165">
        <v>15</v>
      </c>
      <c r="R287" s="167" t="s">
        <v>2</v>
      </c>
      <c r="S287" s="170"/>
      <c r="T287" s="164"/>
      <c r="U287" s="165">
        <v>16</v>
      </c>
      <c r="V287" s="165">
        <v>17</v>
      </c>
      <c r="W287" s="165">
        <v>18</v>
      </c>
      <c r="X287" s="165">
        <v>19</v>
      </c>
      <c r="Y287" s="165">
        <v>20</v>
      </c>
      <c r="Z287" s="165" t="s">
        <v>3</v>
      </c>
      <c r="AA287" s="165">
        <v>21</v>
      </c>
      <c r="AB287" s="165">
        <v>22</v>
      </c>
      <c r="AC287" s="165">
        <v>23</v>
      </c>
      <c r="AD287" s="165">
        <v>24</v>
      </c>
      <c r="AE287" s="165">
        <v>25</v>
      </c>
      <c r="AF287" s="165">
        <v>26</v>
      </c>
      <c r="AG287" s="165">
        <v>27</v>
      </c>
      <c r="AH287" s="165">
        <v>28</v>
      </c>
      <c r="AI287" s="171">
        <v>29</v>
      </c>
      <c r="AJ287" s="165">
        <v>30</v>
      </c>
      <c r="AK287" s="167">
        <v>31</v>
      </c>
      <c r="AL287" s="170"/>
    </row>
    <row r="288" spans="1:38" s="4" customFormat="1" ht="12.75" customHeight="1" thickTop="1" x14ac:dyDescent="0.2">
      <c r="A288" s="1"/>
      <c r="B288" s="89" t="s">
        <v>4</v>
      </c>
      <c r="C288" s="101"/>
      <c r="D288" s="89" t="s">
        <v>5</v>
      </c>
      <c r="E288" s="89" t="s">
        <v>6</v>
      </c>
      <c r="F288" s="88" t="s">
        <v>7</v>
      </c>
      <c r="G288" s="132"/>
      <c r="H288" s="88"/>
      <c r="I288" s="103"/>
      <c r="J288" s="89"/>
      <c r="K288" s="88"/>
      <c r="L288" s="89"/>
      <c r="M288" s="89"/>
      <c r="N288" s="89"/>
      <c r="O288" s="104"/>
      <c r="P288" s="163"/>
      <c r="Q288" s="107" t="s">
        <v>272</v>
      </c>
      <c r="R288" s="160" t="s">
        <v>273</v>
      </c>
      <c r="S288" s="106"/>
      <c r="T288" s="67"/>
      <c r="U288" s="542" t="s">
        <v>265</v>
      </c>
      <c r="V288" s="543"/>
      <c r="W288" s="543"/>
      <c r="X288" s="543"/>
      <c r="Y288" s="544"/>
      <c r="Z288" s="89" t="s">
        <v>10</v>
      </c>
      <c r="AA288" s="89" t="s">
        <v>11</v>
      </c>
      <c r="AB288" s="89" t="s">
        <v>205</v>
      </c>
      <c r="AC288" s="89" t="s">
        <v>12</v>
      </c>
      <c r="AD288" s="89" t="s">
        <v>13</v>
      </c>
      <c r="AE288" s="89" t="s">
        <v>14</v>
      </c>
      <c r="AF288" s="89"/>
      <c r="AG288" s="89"/>
      <c r="AH288" s="104"/>
      <c r="AI288" s="105"/>
      <c r="AJ288" s="89" t="s">
        <v>15</v>
      </c>
      <c r="AK288" s="88" t="s">
        <v>7</v>
      </c>
      <c r="AL288" s="3"/>
    </row>
    <row r="289" spans="1:38" s="4" customFormat="1" ht="12.75" customHeight="1" x14ac:dyDescent="0.2">
      <c r="A289" s="1"/>
      <c r="B289" s="89" t="s">
        <v>8</v>
      </c>
      <c r="C289" s="89" t="s">
        <v>16</v>
      </c>
      <c r="D289" s="89" t="s">
        <v>17</v>
      </c>
      <c r="E289" s="89" t="s">
        <v>8</v>
      </c>
      <c r="F289" s="88" t="s">
        <v>18</v>
      </c>
      <c r="G289" s="132" t="s">
        <v>19</v>
      </c>
      <c r="H289" s="88" t="s">
        <v>20</v>
      </c>
      <c r="I289" s="103" t="s">
        <v>242</v>
      </c>
      <c r="J289" s="89" t="s">
        <v>21</v>
      </c>
      <c r="K289" s="88" t="s">
        <v>22</v>
      </c>
      <c r="L289" s="107" t="s">
        <v>235</v>
      </c>
      <c r="M289" s="107" t="s">
        <v>236</v>
      </c>
      <c r="N289" s="107" t="s">
        <v>237</v>
      </c>
      <c r="O289" s="104"/>
      <c r="P289" s="158" t="s">
        <v>23</v>
      </c>
      <c r="Q289" s="107" t="s">
        <v>8</v>
      </c>
      <c r="R289" s="160" t="s">
        <v>8</v>
      </c>
      <c r="S289" s="106"/>
      <c r="T289" s="67"/>
      <c r="U289" s="89" t="s">
        <v>25</v>
      </c>
      <c r="V289" s="89" t="s">
        <v>26</v>
      </c>
      <c r="W289" s="101" t="s">
        <v>27</v>
      </c>
      <c r="X289" s="89" t="s">
        <v>28</v>
      </c>
      <c r="Y289" s="89" t="s">
        <v>136</v>
      </c>
      <c r="Z289" s="89" t="s">
        <v>261</v>
      </c>
      <c r="AA289" s="89" t="s">
        <v>137</v>
      </c>
      <c r="AB289" s="89" t="s">
        <v>204</v>
      </c>
      <c r="AC289" s="89" t="s">
        <v>30</v>
      </c>
      <c r="AD289" s="89" t="s">
        <v>140</v>
      </c>
      <c r="AE289" s="89" t="s">
        <v>31</v>
      </c>
      <c r="AF289" s="89" t="s">
        <v>32</v>
      </c>
      <c r="AG289" s="89" t="s">
        <v>206</v>
      </c>
      <c r="AH289" s="104" t="s">
        <v>16</v>
      </c>
      <c r="AI289" s="102" t="s">
        <v>34</v>
      </c>
      <c r="AJ289" s="89" t="s">
        <v>35</v>
      </c>
      <c r="AK289" s="88" t="s">
        <v>18</v>
      </c>
      <c r="AL289" s="3"/>
    </row>
    <row r="290" spans="1:38" s="4" customFormat="1" ht="12.75" customHeight="1" thickBot="1" x14ac:dyDescent="0.25">
      <c r="A290" s="6"/>
      <c r="B290" s="90" t="s">
        <v>36</v>
      </c>
      <c r="C290" s="90" t="s">
        <v>37</v>
      </c>
      <c r="D290" s="90" t="s">
        <v>38</v>
      </c>
      <c r="E290" s="90" t="s">
        <v>39</v>
      </c>
      <c r="F290" s="108" t="s">
        <v>40</v>
      </c>
      <c r="G290" s="133"/>
      <c r="H290" s="108"/>
      <c r="I290" s="109" t="s">
        <v>41</v>
      </c>
      <c r="J290" s="90"/>
      <c r="K290" s="108"/>
      <c r="L290" s="110"/>
      <c r="M290" s="110"/>
      <c r="N290" s="110" t="s">
        <v>238</v>
      </c>
      <c r="O290" s="111"/>
      <c r="P290" s="159"/>
      <c r="Q290" s="161" t="s">
        <v>24</v>
      </c>
      <c r="R290" s="162" t="s">
        <v>24</v>
      </c>
      <c r="S290" s="113"/>
      <c r="T290" s="78"/>
      <c r="U290" s="90" t="s">
        <v>42</v>
      </c>
      <c r="V290" s="90" t="s">
        <v>43</v>
      </c>
      <c r="W290" s="90"/>
      <c r="X290" s="90" t="s">
        <v>44</v>
      </c>
      <c r="Y290" s="90" t="s">
        <v>30</v>
      </c>
      <c r="Z290" s="90" t="s">
        <v>30</v>
      </c>
      <c r="AA290" s="90" t="s">
        <v>138</v>
      </c>
      <c r="AB290" s="90" t="s">
        <v>15</v>
      </c>
      <c r="AC290" s="90" t="s">
        <v>139</v>
      </c>
      <c r="AD290" s="90" t="s">
        <v>141</v>
      </c>
      <c r="AE290" s="90" t="s">
        <v>47</v>
      </c>
      <c r="AF290" s="90" t="s">
        <v>48</v>
      </c>
      <c r="AG290" s="90" t="s">
        <v>15</v>
      </c>
      <c r="AH290" s="111" t="s">
        <v>30</v>
      </c>
      <c r="AI290" s="112"/>
      <c r="AJ290" s="90" t="s">
        <v>49</v>
      </c>
      <c r="AK290" s="108" t="s">
        <v>189</v>
      </c>
      <c r="AL290" s="7"/>
    </row>
    <row r="291" spans="1:38" s="301" customFormat="1" ht="12.75" customHeight="1" thickTop="1" x14ac:dyDescent="0.2">
      <c r="A291" s="331"/>
      <c r="B291" s="363">
        <f>B278</f>
        <v>0</v>
      </c>
      <c r="C291" s="363">
        <f>C278</f>
        <v>0</v>
      </c>
      <c r="D291" s="363">
        <f>D278</f>
        <v>0</v>
      </c>
      <c r="E291" s="363">
        <f>E278</f>
        <v>0</v>
      </c>
      <c r="F291" s="362">
        <f>F278</f>
        <v>0</v>
      </c>
      <c r="G291" s="134" t="str">
        <f>G7</f>
        <v>JUNE</v>
      </c>
      <c r="H291" s="334" t="s">
        <v>58</v>
      </c>
      <c r="I291" s="412"/>
      <c r="J291" s="397">
        <f t="shared" ref="J291:R291" si="36">J278</f>
        <v>0</v>
      </c>
      <c r="K291" s="362">
        <f t="shared" si="36"/>
        <v>0</v>
      </c>
      <c r="L291" s="363">
        <f t="shared" si="36"/>
        <v>0</v>
      </c>
      <c r="M291" s="363">
        <f t="shared" si="36"/>
        <v>0</v>
      </c>
      <c r="N291" s="363">
        <f t="shared" si="36"/>
        <v>0</v>
      </c>
      <c r="O291" s="361">
        <f t="shared" si="36"/>
        <v>0</v>
      </c>
      <c r="P291" s="394">
        <f t="shared" si="36"/>
        <v>0</v>
      </c>
      <c r="Q291" s="363">
        <f t="shared" si="36"/>
        <v>0</v>
      </c>
      <c r="R291" s="362">
        <f t="shared" si="36"/>
        <v>0</v>
      </c>
      <c r="S291" s="332"/>
      <c r="T291" s="331"/>
      <c r="U291" s="363">
        <f t="shared" ref="U291:AH291" si="37">U278</f>
        <v>0</v>
      </c>
      <c r="V291" s="363">
        <f t="shared" si="37"/>
        <v>0</v>
      </c>
      <c r="W291" s="363">
        <f t="shared" si="37"/>
        <v>0</v>
      </c>
      <c r="X291" s="363">
        <f t="shared" si="37"/>
        <v>0</v>
      </c>
      <c r="Y291" s="363">
        <f t="shared" si="37"/>
        <v>0</v>
      </c>
      <c r="Z291" s="363">
        <f t="shared" si="37"/>
        <v>0</v>
      </c>
      <c r="AA291" s="363">
        <f t="shared" si="37"/>
        <v>0</v>
      </c>
      <c r="AB291" s="363">
        <f t="shared" si="37"/>
        <v>0</v>
      </c>
      <c r="AC291" s="363">
        <f t="shared" si="37"/>
        <v>0</v>
      </c>
      <c r="AD291" s="363">
        <f t="shared" si="37"/>
        <v>0</v>
      </c>
      <c r="AE291" s="363">
        <f t="shared" si="37"/>
        <v>0</v>
      </c>
      <c r="AF291" s="363">
        <f t="shared" si="37"/>
        <v>0</v>
      </c>
      <c r="AG291" s="363">
        <f t="shared" si="37"/>
        <v>0</v>
      </c>
      <c r="AH291" s="361">
        <f t="shared" si="37"/>
        <v>0</v>
      </c>
      <c r="AI291" s="333"/>
      <c r="AJ291" s="363">
        <f>AJ278</f>
        <v>0</v>
      </c>
      <c r="AK291" s="362">
        <f>AK278</f>
        <v>0</v>
      </c>
      <c r="AL291" s="332"/>
    </row>
    <row r="292" spans="1:38" s="21" customFormat="1" ht="12.75" customHeight="1" x14ac:dyDescent="0.2">
      <c r="A292" s="8">
        <v>1</v>
      </c>
      <c r="B292" s="400"/>
      <c r="C292" s="400"/>
      <c r="D292" s="400"/>
      <c r="E292" s="400"/>
      <c r="F292" s="401"/>
      <c r="G292" s="471"/>
      <c r="H292" s="477"/>
      <c r="I292" s="472"/>
      <c r="J292" s="363">
        <f t="shared" ref="J292:J322" si="38">SUM(B292:F292)</f>
        <v>0</v>
      </c>
      <c r="K292" s="362">
        <f t="shared" ref="K292:K322" si="39">SUM(U292:AK292)-SUM(L292:R292)</f>
        <v>0</v>
      </c>
      <c r="L292" s="400"/>
      <c r="M292" s="400"/>
      <c r="N292" s="400"/>
      <c r="O292" s="406"/>
      <c r="P292" s="409"/>
      <c r="Q292" s="400"/>
      <c r="R292" s="401"/>
      <c r="S292" s="16" t="s">
        <v>59</v>
      </c>
      <c r="T292" s="8">
        <v>1</v>
      </c>
      <c r="U292" s="400"/>
      <c r="V292" s="400"/>
      <c r="W292" s="400"/>
      <c r="X292" s="400"/>
      <c r="Y292" s="400"/>
      <c r="Z292" s="400"/>
      <c r="AA292" s="400"/>
      <c r="AB292" s="400"/>
      <c r="AC292" s="400"/>
      <c r="AD292" s="400"/>
      <c r="AE292" s="400"/>
      <c r="AF292" s="400"/>
      <c r="AG292" s="400"/>
      <c r="AH292" s="406"/>
      <c r="AI292" s="477"/>
      <c r="AJ292" s="400"/>
      <c r="AK292" s="401"/>
      <c r="AL292" s="16" t="s">
        <v>59</v>
      </c>
    </row>
    <row r="293" spans="1:38" s="21" customFormat="1" ht="12.75" customHeight="1" x14ac:dyDescent="0.2">
      <c r="A293" s="8">
        <v>2</v>
      </c>
      <c r="B293" s="400"/>
      <c r="C293" s="400"/>
      <c r="D293" s="400"/>
      <c r="E293" s="400"/>
      <c r="F293" s="401"/>
      <c r="G293" s="471"/>
      <c r="H293" s="477"/>
      <c r="I293" s="472"/>
      <c r="J293" s="363">
        <f t="shared" si="38"/>
        <v>0</v>
      </c>
      <c r="K293" s="362">
        <f t="shared" si="39"/>
        <v>0</v>
      </c>
      <c r="L293" s="400"/>
      <c r="M293" s="400"/>
      <c r="N293" s="400"/>
      <c r="O293" s="406"/>
      <c r="P293" s="409"/>
      <c r="Q293" s="400"/>
      <c r="R293" s="401"/>
      <c r="S293" s="16" t="s">
        <v>60</v>
      </c>
      <c r="T293" s="8">
        <v>2</v>
      </c>
      <c r="U293" s="400"/>
      <c r="V293" s="400"/>
      <c r="W293" s="400"/>
      <c r="X293" s="400"/>
      <c r="Y293" s="400"/>
      <c r="Z293" s="400"/>
      <c r="AA293" s="400"/>
      <c r="AB293" s="400"/>
      <c r="AC293" s="400"/>
      <c r="AD293" s="400"/>
      <c r="AE293" s="400"/>
      <c r="AF293" s="400"/>
      <c r="AG293" s="400"/>
      <c r="AH293" s="406"/>
      <c r="AI293" s="477"/>
      <c r="AJ293" s="400"/>
      <c r="AK293" s="401"/>
      <c r="AL293" s="16" t="s">
        <v>60</v>
      </c>
    </row>
    <row r="294" spans="1:38" s="21" customFormat="1" ht="12.75" customHeight="1" x14ac:dyDescent="0.2">
      <c r="A294" s="8">
        <v>3</v>
      </c>
      <c r="B294" s="400"/>
      <c r="C294" s="400"/>
      <c r="D294" s="400"/>
      <c r="E294" s="400"/>
      <c r="F294" s="401"/>
      <c r="G294" s="471"/>
      <c r="H294" s="477"/>
      <c r="I294" s="472"/>
      <c r="J294" s="363">
        <f t="shared" si="38"/>
        <v>0</v>
      </c>
      <c r="K294" s="362">
        <f t="shared" si="39"/>
        <v>0</v>
      </c>
      <c r="L294" s="400"/>
      <c r="M294" s="400"/>
      <c r="N294" s="400"/>
      <c r="O294" s="406"/>
      <c r="P294" s="409"/>
      <c r="Q294" s="400"/>
      <c r="R294" s="401"/>
      <c r="S294" s="16" t="s">
        <v>61</v>
      </c>
      <c r="T294" s="8">
        <v>3</v>
      </c>
      <c r="U294" s="400"/>
      <c r="V294" s="400"/>
      <c r="W294" s="400"/>
      <c r="X294" s="400"/>
      <c r="Y294" s="400"/>
      <c r="Z294" s="400"/>
      <c r="AA294" s="400"/>
      <c r="AB294" s="400"/>
      <c r="AC294" s="400"/>
      <c r="AD294" s="400"/>
      <c r="AE294" s="400"/>
      <c r="AF294" s="400"/>
      <c r="AG294" s="400"/>
      <c r="AH294" s="406"/>
      <c r="AI294" s="477"/>
      <c r="AJ294" s="400"/>
      <c r="AK294" s="401"/>
      <c r="AL294" s="16" t="s">
        <v>61</v>
      </c>
    </row>
    <row r="295" spans="1:38" s="21" customFormat="1" ht="12.75" customHeight="1" x14ac:dyDescent="0.2">
      <c r="A295" s="8">
        <v>4</v>
      </c>
      <c r="B295" s="400"/>
      <c r="C295" s="400"/>
      <c r="D295" s="400"/>
      <c r="E295" s="400"/>
      <c r="F295" s="401"/>
      <c r="G295" s="471"/>
      <c r="H295" s="477"/>
      <c r="I295" s="472"/>
      <c r="J295" s="363">
        <f t="shared" si="38"/>
        <v>0</v>
      </c>
      <c r="K295" s="362">
        <f t="shared" si="39"/>
        <v>0</v>
      </c>
      <c r="L295" s="400"/>
      <c r="M295" s="400"/>
      <c r="N295" s="400"/>
      <c r="O295" s="406"/>
      <c r="P295" s="409"/>
      <c r="Q295" s="400"/>
      <c r="R295" s="401"/>
      <c r="S295" s="16" t="s">
        <v>62</v>
      </c>
      <c r="T295" s="8">
        <v>4</v>
      </c>
      <c r="U295" s="400"/>
      <c r="V295" s="400"/>
      <c r="W295" s="400"/>
      <c r="X295" s="400"/>
      <c r="Y295" s="400"/>
      <c r="Z295" s="400"/>
      <c r="AA295" s="400"/>
      <c r="AB295" s="400"/>
      <c r="AC295" s="400"/>
      <c r="AD295" s="400"/>
      <c r="AE295" s="400"/>
      <c r="AF295" s="400"/>
      <c r="AG295" s="400"/>
      <c r="AH295" s="406"/>
      <c r="AI295" s="477"/>
      <c r="AJ295" s="400"/>
      <c r="AK295" s="401"/>
      <c r="AL295" s="16" t="s">
        <v>62</v>
      </c>
    </row>
    <row r="296" spans="1:38" s="21" customFormat="1" ht="12.75" customHeight="1" x14ac:dyDescent="0.2">
      <c r="A296" s="8">
        <v>5</v>
      </c>
      <c r="B296" s="400"/>
      <c r="C296" s="400"/>
      <c r="D296" s="400"/>
      <c r="E296" s="400"/>
      <c r="F296" s="401"/>
      <c r="G296" s="471"/>
      <c r="H296" s="477"/>
      <c r="I296" s="472"/>
      <c r="J296" s="363">
        <f t="shared" si="38"/>
        <v>0</v>
      </c>
      <c r="K296" s="362">
        <f t="shared" si="39"/>
        <v>0</v>
      </c>
      <c r="L296" s="400"/>
      <c r="M296" s="400"/>
      <c r="N296" s="400"/>
      <c r="O296" s="406"/>
      <c r="P296" s="409"/>
      <c r="Q296" s="400"/>
      <c r="R296" s="401"/>
      <c r="S296" s="16" t="s">
        <v>63</v>
      </c>
      <c r="T296" s="8">
        <v>5</v>
      </c>
      <c r="U296" s="400"/>
      <c r="V296" s="400"/>
      <c r="W296" s="400"/>
      <c r="X296" s="400"/>
      <c r="Y296" s="400"/>
      <c r="Z296" s="400"/>
      <c r="AA296" s="400"/>
      <c r="AB296" s="400"/>
      <c r="AC296" s="400"/>
      <c r="AD296" s="400"/>
      <c r="AE296" s="400"/>
      <c r="AF296" s="400"/>
      <c r="AG296" s="400"/>
      <c r="AH296" s="406"/>
      <c r="AI296" s="477"/>
      <c r="AJ296" s="400"/>
      <c r="AK296" s="401"/>
      <c r="AL296" s="16" t="s">
        <v>63</v>
      </c>
    </row>
    <row r="297" spans="1:38" s="21" customFormat="1" ht="12.75" customHeight="1" x14ac:dyDescent="0.2">
      <c r="A297" s="17">
        <v>6</v>
      </c>
      <c r="B297" s="402"/>
      <c r="C297" s="402"/>
      <c r="D297" s="402"/>
      <c r="E297" s="402"/>
      <c r="F297" s="403"/>
      <c r="G297" s="473"/>
      <c r="H297" s="478"/>
      <c r="I297" s="474"/>
      <c r="J297" s="363">
        <f t="shared" si="38"/>
        <v>0</v>
      </c>
      <c r="K297" s="362">
        <f t="shared" si="39"/>
        <v>0</v>
      </c>
      <c r="L297" s="402"/>
      <c r="M297" s="402"/>
      <c r="N297" s="402"/>
      <c r="O297" s="407"/>
      <c r="P297" s="410"/>
      <c r="Q297" s="402"/>
      <c r="R297" s="403"/>
      <c r="S297" s="18" t="s">
        <v>64</v>
      </c>
      <c r="T297" s="17">
        <v>6</v>
      </c>
      <c r="U297" s="402"/>
      <c r="V297" s="402"/>
      <c r="W297" s="402"/>
      <c r="X297" s="402"/>
      <c r="Y297" s="402"/>
      <c r="Z297" s="402"/>
      <c r="AA297" s="402"/>
      <c r="AB297" s="402"/>
      <c r="AC297" s="402"/>
      <c r="AD297" s="402"/>
      <c r="AE297" s="402"/>
      <c r="AF297" s="402"/>
      <c r="AG297" s="402"/>
      <c r="AH297" s="407"/>
      <c r="AI297" s="478"/>
      <c r="AJ297" s="402"/>
      <c r="AK297" s="403"/>
      <c r="AL297" s="18" t="s">
        <v>64</v>
      </c>
    </row>
    <row r="298" spans="1:38" s="21" customFormat="1" ht="12.75" customHeight="1" x14ac:dyDescent="0.2">
      <c r="A298" s="8">
        <v>7</v>
      </c>
      <c r="B298" s="400"/>
      <c r="C298" s="400"/>
      <c r="D298" s="400"/>
      <c r="E298" s="400"/>
      <c r="F298" s="401"/>
      <c r="G298" s="471"/>
      <c r="H298" s="477"/>
      <c r="I298" s="472"/>
      <c r="J298" s="363">
        <f t="shared" si="38"/>
        <v>0</v>
      </c>
      <c r="K298" s="362">
        <f t="shared" si="39"/>
        <v>0</v>
      </c>
      <c r="L298" s="400"/>
      <c r="M298" s="400"/>
      <c r="N298" s="400"/>
      <c r="O298" s="406"/>
      <c r="P298" s="409"/>
      <c r="Q298" s="400"/>
      <c r="R298" s="401"/>
      <c r="S298" s="16" t="s">
        <v>65</v>
      </c>
      <c r="T298" s="8">
        <v>7</v>
      </c>
      <c r="U298" s="400"/>
      <c r="V298" s="400"/>
      <c r="W298" s="400"/>
      <c r="X298" s="400"/>
      <c r="Y298" s="400"/>
      <c r="Z298" s="400"/>
      <c r="AA298" s="400"/>
      <c r="AB298" s="400"/>
      <c r="AC298" s="400"/>
      <c r="AD298" s="400"/>
      <c r="AE298" s="400"/>
      <c r="AF298" s="400"/>
      <c r="AG298" s="400"/>
      <c r="AH298" s="406"/>
      <c r="AI298" s="477"/>
      <c r="AJ298" s="400"/>
      <c r="AK298" s="401"/>
      <c r="AL298" s="16" t="s">
        <v>65</v>
      </c>
    </row>
    <row r="299" spans="1:38" s="21" customFormat="1" ht="12.75" customHeight="1" x14ac:dyDescent="0.2">
      <c r="A299" s="8">
        <v>8</v>
      </c>
      <c r="B299" s="400"/>
      <c r="C299" s="400"/>
      <c r="D299" s="400"/>
      <c r="E299" s="400"/>
      <c r="F299" s="401"/>
      <c r="G299" s="471"/>
      <c r="H299" s="477"/>
      <c r="I299" s="472"/>
      <c r="J299" s="363">
        <f t="shared" si="38"/>
        <v>0</v>
      </c>
      <c r="K299" s="362">
        <f t="shared" si="39"/>
        <v>0</v>
      </c>
      <c r="L299" s="400"/>
      <c r="M299" s="400"/>
      <c r="N299" s="400"/>
      <c r="O299" s="406"/>
      <c r="P299" s="409"/>
      <c r="Q299" s="400"/>
      <c r="R299" s="401"/>
      <c r="S299" s="16" t="s">
        <v>66</v>
      </c>
      <c r="T299" s="8">
        <v>8</v>
      </c>
      <c r="U299" s="400"/>
      <c r="V299" s="400"/>
      <c r="W299" s="400"/>
      <c r="X299" s="400"/>
      <c r="Y299" s="400"/>
      <c r="Z299" s="400"/>
      <c r="AA299" s="400"/>
      <c r="AB299" s="400"/>
      <c r="AC299" s="400"/>
      <c r="AD299" s="400"/>
      <c r="AE299" s="400"/>
      <c r="AF299" s="400"/>
      <c r="AG299" s="400"/>
      <c r="AH299" s="406"/>
      <c r="AI299" s="477"/>
      <c r="AJ299" s="400"/>
      <c r="AK299" s="401"/>
      <c r="AL299" s="16" t="s">
        <v>66</v>
      </c>
    </row>
    <row r="300" spans="1:38" s="21" customFormat="1" ht="12.75" customHeight="1" x14ac:dyDescent="0.2">
      <c r="A300" s="8">
        <v>9</v>
      </c>
      <c r="B300" s="400"/>
      <c r="C300" s="400"/>
      <c r="D300" s="400"/>
      <c r="E300" s="400"/>
      <c r="F300" s="401"/>
      <c r="G300" s="471"/>
      <c r="H300" s="477"/>
      <c r="I300" s="472"/>
      <c r="J300" s="363">
        <f t="shared" si="38"/>
        <v>0</v>
      </c>
      <c r="K300" s="362">
        <f t="shared" si="39"/>
        <v>0</v>
      </c>
      <c r="L300" s="400"/>
      <c r="M300" s="400"/>
      <c r="N300" s="400"/>
      <c r="O300" s="406"/>
      <c r="P300" s="409"/>
      <c r="Q300" s="400"/>
      <c r="R300" s="401"/>
      <c r="S300" s="16" t="s">
        <v>67</v>
      </c>
      <c r="T300" s="8">
        <v>9</v>
      </c>
      <c r="U300" s="400"/>
      <c r="V300" s="400"/>
      <c r="W300" s="400"/>
      <c r="X300" s="400"/>
      <c r="Y300" s="400"/>
      <c r="Z300" s="400"/>
      <c r="AA300" s="400"/>
      <c r="AB300" s="400"/>
      <c r="AC300" s="400"/>
      <c r="AD300" s="400"/>
      <c r="AE300" s="400"/>
      <c r="AF300" s="400"/>
      <c r="AG300" s="400"/>
      <c r="AH300" s="406"/>
      <c r="AI300" s="477"/>
      <c r="AJ300" s="400"/>
      <c r="AK300" s="401"/>
      <c r="AL300" s="16" t="s">
        <v>67</v>
      </c>
    </row>
    <row r="301" spans="1:38" s="21" customFormat="1" ht="12.75" customHeight="1" x14ac:dyDescent="0.2">
      <c r="A301" s="8">
        <v>10</v>
      </c>
      <c r="B301" s="400"/>
      <c r="C301" s="400"/>
      <c r="D301" s="400"/>
      <c r="E301" s="400"/>
      <c r="F301" s="401"/>
      <c r="G301" s="471"/>
      <c r="H301" s="477"/>
      <c r="I301" s="472"/>
      <c r="J301" s="363">
        <f t="shared" si="38"/>
        <v>0</v>
      </c>
      <c r="K301" s="362">
        <f t="shared" si="39"/>
        <v>0</v>
      </c>
      <c r="L301" s="400"/>
      <c r="M301" s="400"/>
      <c r="N301" s="400"/>
      <c r="O301" s="406"/>
      <c r="P301" s="409"/>
      <c r="Q301" s="400"/>
      <c r="R301" s="401"/>
      <c r="S301" s="16" t="s">
        <v>68</v>
      </c>
      <c r="T301" s="8">
        <v>10</v>
      </c>
      <c r="U301" s="400"/>
      <c r="V301" s="400"/>
      <c r="W301" s="400"/>
      <c r="X301" s="400"/>
      <c r="Y301" s="400"/>
      <c r="Z301" s="400"/>
      <c r="AA301" s="400"/>
      <c r="AB301" s="400"/>
      <c r="AC301" s="400"/>
      <c r="AD301" s="400"/>
      <c r="AE301" s="400"/>
      <c r="AF301" s="400"/>
      <c r="AG301" s="400"/>
      <c r="AH301" s="406"/>
      <c r="AI301" s="477"/>
      <c r="AJ301" s="400"/>
      <c r="AK301" s="401"/>
      <c r="AL301" s="16" t="s">
        <v>68</v>
      </c>
    </row>
    <row r="302" spans="1:38" s="21" customFormat="1" ht="12.75" customHeight="1" x14ac:dyDescent="0.2">
      <c r="A302" s="8">
        <v>11</v>
      </c>
      <c r="B302" s="400"/>
      <c r="C302" s="400"/>
      <c r="D302" s="400"/>
      <c r="E302" s="400"/>
      <c r="F302" s="401"/>
      <c r="G302" s="471"/>
      <c r="H302" s="477"/>
      <c r="I302" s="472"/>
      <c r="J302" s="363">
        <f t="shared" si="38"/>
        <v>0</v>
      </c>
      <c r="K302" s="362">
        <f t="shared" si="39"/>
        <v>0</v>
      </c>
      <c r="L302" s="400"/>
      <c r="M302" s="400"/>
      <c r="N302" s="400"/>
      <c r="O302" s="406"/>
      <c r="P302" s="409"/>
      <c r="Q302" s="400"/>
      <c r="R302" s="401"/>
      <c r="S302" s="16" t="s">
        <v>69</v>
      </c>
      <c r="T302" s="8">
        <v>11</v>
      </c>
      <c r="U302" s="400"/>
      <c r="V302" s="400"/>
      <c r="W302" s="400"/>
      <c r="X302" s="400"/>
      <c r="Y302" s="400"/>
      <c r="Z302" s="400"/>
      <c r="AA302" s="400"/>
      <c r="AB302" s="400"/>
      <c r="AC302" s="400"/>
      <c r="AD302" s="400"/>
      <c r="AE302" s="400"/>
      <c r="AF302" s="400"/>
      <c r="AG302" s="400"/>
      <c r="AH302" s="406"/>
      <c r="AI302" s="477"/>
      <c r="AJ302" s="400"/>
      <c r="AK302" s="401"/>
      <c r="AL302" s="16" t="s">
        <v>69</v>
      </c>
    </row>
    <row r="303" spans="1:38" s="21" customFormat="1" ht="12.75" customHeight="1" x14ac:dyDescent="0.2">
      <c r="A303" s="8">
        <v>12</v>
      </c>
      <c r="B303" s="400"/>
      <c r="C303" s="400"/>
      <c r="D303" s="400"/>
      <c r="E303" s="400"/>
      <c r="F303" s="401"/>
      <c r="G303" s="471"/>
      <c r="H303" s="477"/>
      <c r="I303" s="472"/>
      <c r="J303" s="363">
        <f t="shared" si="38"/>
        <v>0</v>
      </c>
      <c r="K303" s="362">
        <f t="shared" si="39"/>
        <v>0</v>
      </c>
      <c r="L303" s="400"/>
      <c r="M303" s="400"/>
      <c r="N303" s="400"/>
      <c r="O303" s="406"/>
      <c r="P303" s="409"/>
      <c r="Q303" s="400"/>
      <c r="R303" s="401"/>
      <c r="S303" s="16" t="s">
        <v>70</v>
      </c>
      <c r="T303" s="8">
        <v>12</v>
      </c>
      <c r="U303" s="400"/>
      <c r="V303" s="400"/>
      <c r="W303" s="400"/>
      <c r="X303" s="400"/>
      <c r="Y303" s="400"/>
      <c r="Z303" s="400"/>
      <c r="AA303" s="400"/>
      <c r="AB303" s="400"/>
      <c r="AC303" s="400"/>
      <c r="AD303" s="400"/>
      <c r="AE303" s="400"/>
      <c r="AF303" s="400"/>
      <c r="AG303" s="400"/>
      <c r="AH303" s="406"/>
      <c r="AI303" s="477"/>
      <c r="AJ303" s="400"/>
      <c r="AK303" s="401"/>
      <c r="AL303" s="16" t="s">
        <v>70</v>
      </c>
    </row>
    <row r="304" spans="1:38" s="21" customFormat="1" ht="12.75" customHeight="1" x14ac:dyDescent="0.2">
      <c r="A304" s="8">
        <v>13</v>
      </c>
      <c r="B304" s="400"/>
      <c r="C304" s="400"/>
      <c r="D304" s="400"/>
      <c r="E304" s="400"/>
      <c r="F304" s="401"/>
      <c r="G304" s="471"/>
      <c r="H304" s="477"/>
      <c r="I304" s="472"/>
      <c r="J304" s="363">
        <f t="shared" si="38"/>
        <v>0</v>
      </c>
      <c r="K304" s="362">
        <f t="shared" si="39"/>
        <v>0</v>
      </c>
      <c r="L304" s="400"/>
      <c r="M304" s="400"/>
      <c r="N304" s="400"/>
      <c r="O304" s="406"/>
      <c r="P304" s="409"/>
      <c r="Q304" s="400"/>
      <c r="R304" s="401"/>
      <c r="S304" s="16" t="s">
        <v>71</v>
      </c>
      <c r="T304" s="8">
        <v>13</v>
      </c>
      <c r="U304" s="400"/>
      <c r="V304" s="400"/>
      <c r="W304" s="400"/>
      <c r="X304" s="400"/>
      <c r="Y304" s="400"/>
      <c r="Z304" s="400"/>
      <c r="AA304" s="400"/>
      <c r="AB304" s="400"/>
      <c r="AC304" s="400"/>
      <c r="AD304" s="400"/>
      <c r="AE304" s="400"/>
      <c r="AF304" s="400"/>
      <c r="AG304" s="400"/>
      <c r="AH304" s="406"/>
      <c r="AI304" s="477"/>
      <c r="AJ304" s="400"/>
      <c r="AK304" s="401"/>
      <c r="AL304" s="16" t="s">
        <v>71</v>
      </c>
    </row>
    <row r="305" spans="1:38" s="21" customFormat="1" ht="12.75" customHeight="1" x14ac:dyDescent="0.2">
      <c r="A305" s="8">
        <v>14</v>
      </c>
      <c r="B305" s="400"/>
      <c r="C305" s="400"/>
      <c r="D305" s="400"/>
      <c r="E305" s="400"/>
      <c r="F305" s="401"/>
      <c r="G305" s="471"/>
      <c r="H305" s="477"/>
      <c r="I305" s="472"/>
      <c r="J305" s="363">
        <f t="shared" si="38"/>
        <v>0</v>
      </c>
      <c r="K305" s="362">
        <f t="shared" si="39"/>
        <v>0</v>
      </c>
      <c r="L305" s="400"/>
      <c r="M305" s="400"/>
      <c r="N305" s="400"/>
      <c r="O305" s="406"/>
      <c r="P305" s="409"/>
      <c r="Q305" s="400"/>
      <c r="R305" s="401"/>
      <c r="S305" s="16" t="s">
        <v>72</v>
      </c>
      <c r="T305" s="8">
        <v>14</v>
      </c>
      <c r="U305" s="400"/>
      <c r="V305" s="400"/>
      <c r="W305" s="400"/>
      <c r="X305" s="400"/>
      <c r="Y305" s="400"/>
      <c r="Z305" s="400"/>
      <c r="AA305" s="400"/>
      <c r="AB305" s="400"/>
      <c r="AC305" s="400"/>
      <c r="AD305" s="400"/>
      <c r="AE305" s="400"/>
      <c r="AF305" s="400"/>
      <c r="AG305" s="400"/>
      <c r="AH305" s="406"/>
      <c r="AI305" s="477"/>
      <c r="AJ305" s="400"/>
      <c r="AK305" s="401"/>
      <c r="AL305" s="16" t="s">
        <v>72</v>
      </c>
    </row>
    <row r="306" spans="1:38" s="21" customFormat="1" ht="12.75" customHeight="1" x14ac:dyDescent="0.2">
      <c r="A306" s="8">
        <v>15</v>
      </c>
      <c r="B306" s="400"/>
      <c r="C306" s="400"/>
      <c r="D306" s="400"/>
      <c r="E306" s="400"/>
      <c r="F306" s="401"/>
      <c r="G306" s="471"/>
      <c r="H306" s="477"/>
      <c r="I306" s="472"/>
      <c r="J306" s="363">
        <f t="shared" si="38"/>
        <v>0</v>
      </c>
      <c r="K306" s="362">
        <f t="shared" si="39"/>
        <v>0</v>
      </c>
      <c r="L306" s="400"/>
      <c r="M306" s="400"/>
      <c r="N306" s="400"/>
      <c r="O306" s="406"/>
      <c r="P306" s="409"/>
      <c r="Q306" s="400"/>
      <c r="R306" s="401"/>
      <c r="S306" s="16" t="s">
        <v>73</v>
      </c>
      <c r="T306" s="8">
        <v>15</v>
      </c>
      <c r="U306" s="400"/>
      <c r="V306" s="400"/>
      <c r="W306" s="400"/>
      <c r="X306" s="400"/>
      <c r="Y306" s="400"/>
      <c r="Z306" s="400"/>
      <c r="AA306" s="400"/>
      <c r="AB306" s="400"/>
      <c r="AC306" s="400"/>
      <c r="AD306" s="400"/>
      <c r="AE306" s="400"/>
      <c r="AF306" s="400"/>
      <c r="AG306" s="400"/>
      <c r="AH306" s="406"/>
      <c r="AI306" s="477"/>
      <c r="AJ306" s="400"/>
      <c r="AK306" s="401"/>
      <c r="AL306" s="16" t="s">
        <v>73</v>
      </c>
    </row>
    <row r="307" spans="1:38" s="21" customFormat="1" ht="12.75" customHeight="1" x14ac:dyDescent="0.2">
      <c r="A307" s="8">
        <v>16</v>
      </c>
      <c r="B307" s="400"/>
      <c r="C307" s="400"/>
      <c r="D307" s="400"/>
      <c r="E307" s="400"/>
      <c r="F307" s="401"/>
      <c r="G307" s="471"/>
      <c r="H307" s="477"/>
      <c r="I307" s="472"/>
      <c r="J307" s="363">
        <f t="shared" si="38"/>
        <v>0</v>
      </c>
      <c r="K307" s="362">
        <f t="shared" si="39"/>
        <v>0</v>
      </c>
      <c r="L307" s="400"/>
      <c r="M307" s="400"/>
      <c r="N307" s="400"/>
      <c r="O307" s="406"/>
      <c r="P307" s="409"/>
      <c r="Q307" s="400"/>
      <c r="R307" s="401"/>
      <c r="S307" s="16" t="s">
        <v>74</v>
      </c>
      <c r="T307" s="8">
        <v>16</v>
      </c>
      <c r="U307" s="400"/>
      <c r="V307" s="400"/>
      <c r="W307" s="400"/>
      <c r="X307" s="400"/>
      <c r="Y307" s="400"/>
      <c r="Z307" s="400"/>
      <c r="AA307" s="400"/>
      <c r="AB307" s="400"/>
      <c r="AC307" s="400"/>
      <c r="AD307" s="400"/>
      <c r="AE307" s="400"/>
      <c r="AF307" s="400"/>
      <c r="AG307" s="400"/>
      <c r="AH307" s="406"/>
      <c r="AI307" s="477"/>
      <c r="AJ307" s="400"/>
      <c r="AK307" s="401"/>
      <c r="AL307" s="16" t="s">
        <v>74</v>
      </c>
    </row>
    <row r="308" spans="1:38" s="21" customFormat="1" ht="12.75" customHeight="1" x14ac:dyDescent="0.2">
      <c r="A308" s="8">
        <v>17</v>
      </c>
      <c r="B308" s="400"/>
      <c r="C308" s="400"/>
      <c r="D308" s="400"/>
      <c r="E308" s="400"/>
      <c r="F308" s="401"/>
      <c r="G308" s="471"/>
      <c r="H308" s="477"/>
      <c r="I308" s="472"/>
      <c r="J308" s="363">
        <f t="shared" si="38"/>
        <v>0</v>
      </c>
      <c r="K308" s="362">
        <f t="shared" si="39"/>
        <v>0</v>
      </c>
      <c r="L308" s="400"/>
      <c r="M308" s="400"/>
      <c r="N308" s="400"/>
      <c r="O308" s="406"/>
      <c r="P308" s="409"/>
      <c r="Q308" s="400"/>
      <c r="R308" s="401"/>
      <c r="S308" s="16" t="s">
        <v>75</v>
      </c>
      <c r="T308" s="8">
        <v>17</v>
      </c>
      <c r="U308" s="400"/>
      <c r="V308" s="400"/>
      <c r="W308" s="400"/>
      <c r="X308" s="400"/>
      <c r="Y308" s="400"/>
      <c r="Z308" s="400"/>
      <c r="AA308" s="400"/>
      <c r="AB308" s="400"/>
      <c r="AC308" s="400"/>
      <c r="AD308" s="400"/>
      <c r="AE308" s="400"/>
      <c r="AF308" s="400"/>
      <c r="AG308" s="400"/>
      <c r="AH308" s="406"/>
      <c r="AI308" s="477"/>
      <c r="AJ308" s="400"/>
      <c r="AK308" s="401"/>
      <c r="AL308" s="16" t="s">
        <v>75</v>
      </c>
    </row>
    <row r="309" spans="1:38" s="21" customFormat="1" ht="12.75" customHeight="1" x14ac:dyDescent="0.2">
      <c r="A309" s="8">
        <v>18</v>
      </c>
      <c r="B309" s="400"/>
      <c r="C309" s="400"/>
      <c r="D309" s="400"/>
      <c r="E309" s="400"/>
      <c r="F309" s="401"/>
      <c r="G309" s="471"/>
      <c r="H309" s="477"/>
      <c r="I309" s="472"/>
      <c r="J309" s="363">
        <f t="shared" si="38"/>
        <v>0</v>
      </c>
      <c r="K309" s="362">
        <f t="shared" si="39"/>
        <v>0</v>
      </c>
      <c r="L309" s="400"/>
      <c r="M309" s="400"/>
      <c r="N309" s="400"/>
      <c r="O309" s="406"/>
      <c r="P309" s="409"/>
      <c r="Q309" s="400"/>
      <c r="R309" s="401"/>
      <c r="S309" s="16" t="s">
        <v>76</v>
      </c>
      <c r="T309" s="8">
        <v>18</v>
      </c>
      <c r="U309" s="400"/>
      <c r="V309" s="400"/>
      <c r="W309" s="400"/>
      <c r="X309" s="400"/>
      <c r="Y309" s="400"/>
      <c r="Z309" s="400"/>
      <c r="AA309" s="400"/>
      <c r="AB309" s="400"/>
      <c r="AC309" s="400"/>
      <c r="AD309" s="400"/>
      <c r="AE309" s="400"/>
      <c r="AF309" s="400"/>
      <c r="AG309" s="400"/>
      <c r="AH309" s="406"/>
      <c r="AI309" s="477"/>
      <c r="AJ309" s="400"/>
      <c r="AK309" s="401"/>
      <c r="AL309" s="16" t="s">
        <v>76</v>
      </c>
    </row>
    <row r="310" spans="1:38" s="21" customFormat="1" ht="12.75" customHeight="1" x14ac:dyDescent="0.2">
      <c r="A310" s="8">
        <v>19</v>
      </c>
      <c r="B310" s="400"/>
      <c r="C310" s="400"/>
      <c r="D310" s="400"/>
      <c r="E310" s="400"/>
      <c r="F310" s="401"/>
      <c r="G310" s="471"/>
      <c r="H310" s="477"/>
      <c r="I310" s="472"/>
      <c r="J310" s="363">
        <f t="shared" si="38"/>
        <v>0</v>
      </c>
      <c r="K310" s="362">
        <f t="shared" si="39"/>
        <v>0</v>
      </c>
      <c r="L310" s="400"/>
      <c r="M310" s="400"/>
      <c r="N310" s="400"/>
      <c r="O310" s="406"/>
      <c r="P310" s="409"/>
      <c r="Q310" s="400"/>
      <c r="R310" s="401"/>
      <c r="S310" s="16" t="s">
        <v>77</v>
      </c>
      <c r="T310" s="8">
        <v>19</v>
      </c>
      <c r="U310" s="400"/>
      <c r="V310" s="400"/>
      <c r="W310" s="400"/>
      <c r="X310" s="400"/>
      <c r="Y310" s="400"/>
      <c r="Z310" s="400"/>
      <c r="AA310" s="400"/>
      <c r="AB310" s="400"/>
      <c r="AC310" s="400"/>
      <c r="AD310" s="400"/>
      <c r="AE310" s="400"/>
      <c r="AF310" s="400"/>
      <c r="AG310" s="400"/>
      <c r="AH310" s="406"/>
      <c r="AI310" s="477"/>
      <c r="AJ310" s="400"/>
      <c r="AK310" s="401"/>
      <c r="AL310" s="16" t="s">
        <v>77</v>
      </c>
    </row>
    <row r="311" spans="1:38" s="21" customFormat="1" ht="12.75" customHeight="1" x14ac:dyDescent="0.2">
      <c r="A311" s="8">
        <v>20</v>
      </c>
      <c r="B311" s="400"/>
      <c r="C311" s="400"/>
      <c r="D311" s="400"/>
      <c r="E311" s="400"/>
      <c r="F311" s="401"/>
      <c r="G311" s="471"/>
      <c r="H311" s="477"/>
      <c r="I311" s="472"/>
      <c r="J311" s="363">
        <f t="shared" si="38"/>
        <v>0</v>
      </c>
      <c r="K311" s="362">
        <f t="shared" si="39"/>
        <v>0</v>
      </c>
      <c r="L311" s="400"/>
      <c r="M311" s="400"/>
      <c r="N311" s="400"/>
      <c r="O311" s="406"/>
      <c r="P311" s="409"/>
      <c r="Q311" s="400"/>
      <c r="R311" s="401"/>
      <c r="S311" s="16" t="s">
        <v>78</v>
      </c>
      <c r="T311" s="8">
        <v>20</v>
      </c>
      <c r="U311" s="400"/>
      <c r="V311" s="400"/>
      <c r="W311" s="400"/>
      <c r="X311" s="400"/>
      <c r="Y311" s="400"/>
      <c r="Z311" s="400"/>
      <c r="AA311" s="400"/>
      <c r="AB311" s="400"/>
      <c r="AC311" s="400"/>
      <c r="AD311" s="400"/>
      <c r="AE311" s="400"/>
      <c r="AF311" s="400"/>
      <c r="AG311" s="400"/>
      <c r="AH311" s="406"/>
      <c r="AI311" s="477"/>
      <c r="AJ311" s="400"/>
      <c r="AK311" s="401"/>
      <c r="AL311" s="16" t="s">
        <v>78</v>
      </c>
    </row>
    <row r="312" spans="1:38" s="21" customFormat="1" ht="12.75" customHeight="1" x14ac:dyDescent="0.2">
      <c r="A312" s="8">
        <v>21</v>
      </c>
      <c r="B312" s="400"/>
      <c r="C312" s="400"/>
      <c r="D312" s="400"/>
      <c r="E312" s="400"/>
      <c r="F312" s="401"/>
      <c r="G312" s="471"/>
      <c r="H312" s="477"/>
      <c r="I312" s="472"/>
      <c r="J312" s="363">
        <f t="shared" si="38"/>
        <v>0</v>
      </c>
      <c r="K312" s="362">
        <f t="shared" si="39"/>
        <v>0</v>
      </c>
      <c r="L312" s="400"/>
      <c r="M312" s="400"/>
      <c r="N312" s="400"/>
      <c r="O312" s="406"/>
      <c r="P312" s="409"/>
      <c r="Q312" s="400"/>
      <c r="R312" s="401"/>
      <c r="S312" s="16" t="s">
        <v>79</v>
      </c>
      <c r="T312" s="8">
        <v>21</v>
      </c>
      <c r="U312" s="400"/>
      <c r="V312" s="400"/>
      <c r="W312" s="400"/>
      <c r="X312" s="400"/>
      <c r="Y312" s="400"/>
      <c r="Z312" s="400"/>
      <c r="AA312" s="400"/>
      <c r="AB312" s="400"/>
      <c r="AC312" s="400"/>
      <c r="AD312" s="400"/>
      <c r="AE312" s="400"/>
      <c r="AF312" s="400"/>
      <c r="AG312" s="400"/>
      <c r="AH312" s="406"/>
      <c r="AI312" s="477"/>
      <c r="AJ312" s="400"/>
      <c r="AK312" s="401"/>
      <c r="AL312" s="16" t="s">
        <v>79</v>
      </c>
    </row>
    <row r="313" spans="1:38" s="21" customFormat="1" ht="12.75" customHeight="1" x14ac:dyDescent="0.2">
      <c r="A313" s="8">
        <v>22</v>
      </c>
      <c r="B313" s="400"/>
      <c r="C313" s="400"/>
      <c r="D313" s="400"/>
      <c r="E313" s="400"/>
      <c r="F313" s="401"/>
      <c r="G313" s="471"/>
      <c r="H313" s="477"/>
      <c r="I313" s="472"/>
      <c r="J313" s="363">
        <f t="shared" si="38"/>
        <v>0</v>
      </c>
      <c r="K313" s="362">
        <f t="shared" si="39"/>
        <v>0</v>
      </c>
      <c r="L313" s="400"/>
      <c r="M313" s="400"/>
      <c r="N313" s="400"/>
      <c r="O313" s="406"/>
      <c r="P313" s="409"/>
      <c r="Q313" s="400"/>
      <c r="R313" s="401"/>
      <c r="S313" s="16" t="s">
        <v>80</v>
      </c>
      <c r="T313" s="8">
        <v>22</v>
      </c>
      <c r="U313" s="400"/>
      <c r="V313" s="400"/>
      <c r="W313" s="400"/>
      <c r="X313" s="400"/>
      <c r="Y313" s="400"/>
      <c r="Z313" s="400"/>
      <c r="AA313" s="400"/>
      <c r="AB313" s="400"/>
      <c r="AC313" s="400"/>
      <c r="AD313" s="400"/>
      <c r="AE313" s="400"/>
      <c r="AF313" s="400"/>
      <c r="AG313" s="400"/>
      <c r="AH313" s="406"/>
      <c r="AI313" s="477"/>
      <c r="AJ313" s="400"/>
      <c r="AK313" s="401"/>
      <c r="AL313" s="16" t="s">
        <v>80</v>
      </c>
    </row>
    <row r="314" spans="1:38" s="21" customFormat="1" ht="12.75" customHeight="1" x14ac:dyDescent="0.2">
      <c r="A314" s="8">
        <v>23</v>
      </c>
      <c r="B314" s="400"/>
      <c r="C314" s="400"/>
      <c r="D314" s="400"/>
      <c r="E314" s="400"/>
      <c r="F314" s="401"/>
      <c r="G314" s="471"/>
      <c r="H314" s="477"/>
      <c r="I314" s="472"/>
      <c r="J314" s="363">
        <f t="shared" si="38"/>
        <v>0</v>
      </c>
      <c r="K314" s="362">
        <f t="shared" si="39"/>
        <v>0</v>
      </c>
      <c r="L314" s="400"/>
      <c r="M314" s="400"/>
      <c r="N314" s="400"/>
      <c r="O314" s="406"/>
      <c r="P314" s="409"/>
      <c r="Q314" s="400"/>
      <c r="R314" s="401"/>
      <c r="S314" s="16" t="s">
        <v>81</v>
      </c>
      <c r="T314" s="8">
        <v>23</v>
      </c>
      <c r="U314" s="400"/>
      <c r="V314" s="400"/>
      <c r="W314" s="400"/>
      <c r="X314" s="400"/>
      <c r="Y314" s="400"/>
      <c r="Z314" s="400"/>
      <c r="AA314" s="400"/>
      <c r="AB314" s="400"/>
      <c r="AC314" s="400"/>
      <c r="AD314" s="400"/>
      <c r="AE314" s="400"/>
      <c r="AF314" s="400"/>
      <c r="AG314" s="400"/>
      <c r="AH314" s="406"/>
      <c r="AI314" s="477"/>
      <c r="AJ314" s="400"/>
      <c r="AK314" s="401"/>
      <c r="AL314" s="16" t="s">
        <v>81</v>
      </c>
    </row>
    <row r="315" spans="1:38" s="21" customFormat="1" ht="12.75" customHeight="1" x14ac:dyDescent="0.2">
      <c r="A315" s="8">
        <v>24</v>
      </c>
      <c r="B315" s="400"/>
      <c r="C315" s="400"/>
      <c r="D315" s="400"/>
      <c r="E315" s="400"/>
      <c r="F315" s="401"/>
      <c r="G315" s="471"/>
      <c r="H315" s="477"/>
      <c r="I315" s="472"/>
      <c r="J315" s="363">
        <f t="shared" si="38"/>
        <v>0</v>
      </c>
      <c r="K315" s="362">
        <f t="shared" si="39"/>
        <v>0</v>
      </c>
      <c r="L315" s="400"/>
      <c r="M315" s="400"/>
      <c r="N315" s="400"/>
      <c r="O315" s="406"/>
      <c r="P315" s="409"/>
      <c r="Q315" s="400"/>
      <c r="R315" s="401"/>
      <c r="S315" s="16" t="s">
        <v>82</v>
      </c>
      <c r="T315" s="8">
        <v>24</v>
      </c>
      <c r="U315" s="400"/>
      <c r="V315" s="400"/>
      <c r="W315" s="400"/>
      <c r="X315" s="400"/>
      <c r="Y315" s="400"/>
      <c r="Z315" s="400"/>
      <c r="AA315" s="400"/>
      <c r="AB315" s="400"/>
      <c r="AC315" s="400"/>
      <c r="AD315" s="400"/>
      <c r="AE315" s="400"/>
      <c r="AF315" s="400"/>
      <c r="AG315" s="400"/>
      <c r="AH315" s="406"/>
      <c r="AI315" s="477"/>
      <c r="AJ315" s="400"/>
      <c r="AK315" s="401"/>
      <c r="AL315" s="16" t="s">
        <v>82</v>
      </c>
    </row>
    <row r="316" spans="1:38" s="21" customFormat="1" ht="12.75" customHeight="1" x14ac:dyDescent="0.2">
      <c r="A316" s="8">
        <v>25</v>
      </c>
      <c r="B316" s="400"/>
      <c r="C316" s="400"/>
      <c r="D316" s="400"/>
      <c r="E316" s="400"/>
      <c r="F316" s="401"/>
      <c r="G316" s="471"/>
      <c r="H316" s="477"/>
      <c r="I316" s="472"/>
      <c r="J316" s="363">
        <f t="shared" si="38"/>
        <v>0</v>
      </c>
      <c r="K316" s="362">
        <f t="shared" si="39"/>
        <v>0</v>
      </c>
      <c r="L316" s="400"/>
      <c r="M316" s="400"/>
      <c r="N316" s="400"/>
      <c r="O316" s="406"/>
      <c r="P316" s="409"/>
      <c r="Q316" s="400"/>
      <c r="R316" s="401"/>
      <c r="S316" s="16" t="s">
        <v>83</v>
      </c>
      <c r="T316" s="8">
        <v>25</v>
      </c>
      <c r="U316" s="400"/>
      <c r="V316" s="400"/>
      <c r="W316" s="400"/>
      <c r="X316" s="400"/>
      <c r="Y316" s="400"/>
      <c r="Z316" s="400"/>
      <c r="AA316" s="400"/>
      <c r="AB316" s="400"/>
      <c r="AC316" s="400"/>
      <c r="AD316" s="400"/>
      <c r="AE316" s="400"/>
      <c r="AF316" s="400"/>
      <c r="AG316" s="400"/>
      <c r="AH316" s="406"/>
      <c r="AI316" s="477"/>
      <c r="AJ316" s="400"/>
      <c r="AK316" s="401"/>
      <c r="AL316" s="16" t="s">
        <v>83</v>
      </c>
    </row>
    <row r="317" spans="1:38" s="21" customFormat="1" ht="12.75" customHeight="1" x14ac:dyDescent="0.2">
      <c r="A317" s="8">
        <v>26</v>
      </c>
      <c r="B317" s="400"/>
      <c r="C317" s="400"/>
      <c r="D317" s="400"/>
      <c r="E317" s="400"/>
      <c r="F317" s="401"/>
      <c r="G317" s="471"/>
      <c r="H317" s="477"/>
      <c r="I317" s="472"/>
      <c r="J317" s="363">
        <f t="shared" si="38"/>
        <v>0</v>
      </c>
      <c r="K317" s="362">
        <f t="shared" si="39"/>
        <v>0</v>
      </c>
      <c r="L317" s="400"/>
      <c r="M317" s="400"/>
      <c r="N317" s="400"/>
      <c r="O317" s="406"/>
      <c r="P317" s="409"/>
      <c r="Q317" s="400"/>
      <c r="R317" s="401"/>
      <c r="S317" s="16" t="s">
        <v>84</v>
      </c>
      <c r="T317" s="8">
        <v>26</v>
      </c>
      <c r="U317" s="400"/>
      <c r="V317" s="400"/>
      <c r="W317" s="400"/>
      <c r="X317" s="400"/>
      <c r="Y317" s="400"/>
      <c r="Z317" s="400"/>
      <c r="AA317" s="400"/>
      <c r="AB317" s="400"/>
      <c r="AC317" s="400"/>
      <c r="AD317" s="400"/>
      <c r="AE317" s="400"/>
      <c r="AF317" s="400"/>
      <c r="AG317" s="400"/>
      <c r="AH317" s="406"/>
      <c r="AI317" s="477"/>
      <c r="AJ317" s="400"/>
      <c r="AK317" s="401"/>
      <c r="AL317" s="16" t="s">
        <v>84</v>
      </c>
    </row>
    <row r="318" spans="1:38" s="21" customFormat="1" ht="12.75" customHeight="1" x14ac:dyDescent="0.2">
      <c r="A318" s="8">
        <v>27</v>
      </c>
      <c r="B318" s="400"/>
      <c r="C318" s="400"/>
      <c r="D318" s="400"/>
      <c r="E318" s="400"/>
      <c r="F318" s="401"/>
      <c r="G318" s="471"/>
      <c r="H318" s="477"/>
      <c r="I318" s="472"/>
      <c r="J318" s="363">
        <f t="shared" si="38"/>
        <v>0</v>
      </c>
      <c r="K318" s="362">
        <f t="shared" si="39"/>
        <v>0</v>
      </c>
      <c r="L318" s="400"/>
      <c r="M318" s="400"/>
      <c r="N318" s="400"/>
      <c r="O318" s="406"/>
      <c r="P318" s="409"/>
      <c r="Q318" s="400"/>
      <c r="R318" s="401"/>
      <c r="S318" s="16" t="s">
        <v>85</v>
      </c>
      <c r="T318" s="8">
        <v>27</v>
      </c>
      <c r="U318" s="400"/>
      <c r="V318" s="400"/>
      <c r="W318" s="400"/>
      <c r="X318" s="400"/>
      <c r="Y318" s="400"/>
      <c r="Z318" s="400"/>
      <c r="AA318" s="400"/>
      <c r="AB318" s="400"/>
      <c r="AC318" s="400"/>
      <c r="AD318" s="400"/>
      <c r="AE318" s="400"/>
      <c r="AF318" s="400"/>
      <c r="AG318" s="400"/>
      <c r="AH318" s="406"/>
      <c r="AI318" s="477"/>
      <c r="AJ318" s="400"/>
      <c r="AK318" s="401"/>
      <c r="AL318" s="16" t="s">
        <v>85</v>
      </c>
    </row>
    <row r="319" spans="1:38" s="21" customFormat="1" ht="12.75" customHeight="1" x14ac:dyDescent="0.2">
      <c r="A319" s="8">
        <v>28</v>
      </c>
      <c r="B319" s="400"/>
      <c r="C319" s="400"/>
      <c r="D319" s="400"/>
      <c r="E319" s="400"/>
      <c r="F319" s="401"/>
      <c r="G319" s="471"/>
      <c r="H319" s="477"/>
      <c r="I319" s="472"/>
      <c r="J319" s="363">
        <f t="shared" si="38"/>
        <v>0</v>
      </c>
      <c r="K319" s="362">
        <f t="shared" si="39"/>
        <v>0</v>
      </c>
      <c r="L319" s="400"/>
      <c r="M319" s="400"/>
      <c r="N319" s="400"/>
      <c r="O319" s="406"/>
      <c r="P319" s="409"/>
      <c r="Q319" s="400"/>
      <c r="R319" s="401"/>
      <c r="S319" s="16" t="s">
        <v>86</v>
      </c>
      <c r="T319" s="8">
        <v>28</v>
      </c>
      <c r="U319" s="400"/>
      <c r="V319" s="400"/>
      <c r="W319" s="400"/>
      <c r="X319" s="400"/>
      <c r="Y319" s="400"/>
      <c r="Z319" s="400"/>
      <c r="AA319" s="400"/>
      <c r="AB319" s="400"/>
      <c r="AC319" s="400"/>
      <c r="AD319" s="400"/>
      <c r="AE319" s="400"/>
      <c r="AF319" s="400"/>
      <c r="AG319" s="400"/>
      <c r="AH319" s="406"/>
      <c r="AI319" s="477"/>
      <c r="AJ319" s="400"/>
      <c r="AK319" s="401"/>
      <c r="AL319" s="16" t="s">
        <v>86</v>
      </c>
    </row>
    <row r="320" spans="1:38" s="21" customFormat="1" ht="12.75" customHeight="1" x14ac:dyDescent="0.2">
      <c r="A320" s="8">
        <v>29</v>
      </c>
      <c r="B320" s="400"/>
      <c r="C320" s="400"/>
      <c r="D320" s="400"/>
      <c r="E320" s="400"/>
      <c r="F320" s="401"/>
      <c r="G320" s="471"/>
      <c r="H320" s="477"/>
      <c r="I320" s="472"/>
      <c r="J320" s="363">
        <f t="shared" si="38"/>
        <v>0</v>
      </c>
      <c r="K320" s="362">
        <f t="shared" si="39"/>
        <v>0</v>
      </c>
      <c r="L320" s="400"/>
      <c r="M320" s="400"/>
      <c r="N320" s="400"/>
      <c r="O320" s="406"/>
      <c r="P320" s="409"/>
      <c r="Q320" s="400"/>
      <c r="R320" s="401"/>
      <c r="S320" s="16" t="s">
        <v>87</v>
      </c>
      <c r="T320" s="8">
        <v>29</v>
      </c>
      <c r="U320" s="400"/>
      <c r="V320" s="400"/>
      <c r="W320" s="400"/>
      <c r="X320" s="410"/>
      <c r="Y320" s="400"/>
      <c r="Z320" s="400"/>
      <c r="AA320" s="400"/>
      <c r="AB320" s="400"/>
      <c r="AC320" s="400"/>
      <c r="AD320" s="400"/>
      <c r="AE320" s="400"/>
      <c r="AF320" s="400"/>
      <c r="AG320" s="400"/>
      <c r="AH320" s="406"/>
      <c r="AI320" s="477"/>
      <c r="AJ320" s="400"/>
      <c r="AK320" s="401"/>
      <c r="AL320" s="16" t="s">
        <v>87</v>
      </c>
    </row>
    <row r="321" spans="1:38" s="21" customFormat="1" ht="12.75" customHeight="1" x14ac:dyDescent="0.2">
      <c r="A321" s="8">
        <v>30</v>
      </c>
      <c r="B321" s="400"/>
      <c r="C321" s="400"/>
      <c r="D321" s="400"/>
      <c r="E321" s="400"/>
      <c r="F321" s="401"/>
      <c r="G321" s="471"/>
      <c r="H321" s="477"/>
      <c r="I321" s="472"/>
      <c r="J321" s="363">
        <f t="shared" si="38"/>
        <v>0</v>
      </c>
      <c r="K321" s="362">
        <f t="shared" si="39"/>
        <v>0</v>
      </c>
      <c r="L321" s="400"/>
      <c r="M321" s="400"/>
      <c r="N321" s="400"/>
      <c r="O321" s="406"/>
      <c r="P321" s="409"/>
      <c r="Q321" s="400"/>
      <c r="R321" s="401"/>
      <c r="S321" s="16" t="s">
        <v>88</v>
      </c>
      <c r="T321" s="8">
        <v>30</v>
      </c>
      <c r="U321" s="400"/>
      <c r="V321" s="400"/>
      <c r="W321" s="400"/>
      <c r="X321" s="400"/>
      <c r="Y321" s="400"/>
      <c r="Z321" s="400"/>
      <c r="AA321" s="400"/>
      <c r="AB321" s="400"/>
      <c r="AC321" s="400"/>
      <c r="AD321" s="400"/>
      <c r="AE321" s="400"/>
      <c r="AF321" s="400"/>
      <c r="AG321" s="400"/>
      <c r="AH321" s="406"/>
      <c r="AI321" s="477"/>
      <c r="AJ321" s="400"/>
      <c r="AK321" s="401"/>
      <c r="AL321" s="16" t="s">
        <v>88</v>
      </c>
    </row>
    <row r="322" spans="1:38" s="21" customFormat="1" ht="12.75" customHeight="1" x14ac:dyDescent="0.2">
      <c r="A322" s="19">
        <v>31</v>
      </c>
      <c r="B322" s="404"/>
      <c r="C322" s="404"/>
      <c r="D322" s="404"/>
      <c r="E322" s="404"/>
      <c r="F322" s="405"/>
      <c r="G322" s="475"/>
      <c r="H322" s="479"/>
      <c r="I322" s="476"/>
      <c r="J322" s="395">
        <f t="shared" si="38"/>
        <v>0</v>
      </c>
      <c r="K322" s="396">
        <f t="shared" si="39"/>
        <v>0</v>
      </c>
      <c r="L322" s="404"/>
      <c r="M322" s="404"/>
      <c r="N322" s="404"/>
      <c r="O322" s="408"/>
      <c r="P322" s="411"/>
      <c r="Q322" s="404"/>
      <c r="R322" s="405"/>
      <c r="S322" s="20" t="s">
        <v>89</v>
      </c>
      <c r="T322" s="19">
        <v>31</v>
      </c>
      <c r="U322" s="404"/>
      <c r="V322" s="404"/>
      <c r="W322" s="404"/>
      <c r="X322" s="404"/>
      <c r="Y322" s="404"/>
      <c r="Z322" s="404"/>
      <c r="AA322" s="404"/>
      <c r="AB322" s="404"/>
      <c r="AC322" s="404"/>
      <c r="AD322" s="404"/>
      <c r="AE322" s="404"/>
      <c r="AF322" s="404"/>
      <c r="AG322" s="404"/>
      <c r="AH322" s="408"/>
      <c r="AI322" s="479"/>
      <c r="AJ322" s="404"/>
      <c r="AK322" s="405"/>
      <c r="AL322" s="20" t="s">
        <v>89</v>
      </c>
    </row>
    <row r="323" spans="1:38" s="301" customFormat="1" ht="12.75" customHeight="1" thickBot="1" x14ac:dyDescent="0.25">
      <c r="A323" s="417"/>
      <c r="B323" s="418">
        <f>SUM(B291:B322)</f>
        <v>0</v>
      </c>
      <c r="C323" s="418">
        <f>SUM(C291:C322)</f>
        <v>0</v>
      </c>
      <c r="D323" s="418">
        <f>SUM(D291:D322)</f>
        <v>0</v>
      </c>
      <c r="E323" s="419">
        <f>SUM(E291:E322)</f>
        <v>0</v>
      </c>
      <c r="F323" s="420">
        <f>SUM(F291:F322)</f>
        <v>0</v>
      </c>
      <c r="G323" s="421"/>
      <c r="H323" s="422" t="s">
        <v>90</v>
      </c>
      <c r="I323" s="423">
        <f>COUNTA(I292:I322)</f>
        <v>0</v>
      </c>
      <c r="J323" s="418">
        <f t="shared" ref="J323:R323" si="40">SUM(J291:J322)</f>
        <v>0</v>
      </c>
      <c r="K323" s="418">
        <f t="shared" si="40"/>
        <v>0</v>
      </c>
      <c r="L323" s="418">
        <f t="shared" si="40"/>
        <v>0</v>
      </c>
      <c r="M323" s="418">
        <f t="shared" si="40"/>
        <v>0</v>
      </c>
      <c r="N323" s="418">
        <f t="shared" si="40"/>
        <v>0</v>
      </c>
      <c r="O323" s="424">
        <f t="shared" si="40"/>
        <v>0</v>
      </c>
      <c r="P323" s="419">
        <f t="shared" si="40"/>
        <v>0</v>
      </c>
      <c r="Q323" s="418">
        <f t="shared" si="40"/>
        <v>0</v>
      </c>
      <c r="R323" s="425">
        <f t="shared" si="40"/>
        <v>0</v>
      </c>
      <c r="S323" s="426"/>
      <c r="T323" s="417"/>
      <c r="U323" s="418">
        <f t="shared" ref="U323:AH323" si="41">SUM(U291:U322)</f>
        <v>0</v>
      </c>
      <c r="V323" s="418">
        <f t="shared" si="41"/>
        <v>0</v>
      </c>
      <c r="W323" s="418">
        <f t="shared" si="41"/>
        <v>0</v>
      </c>
      <c r="X323" s="418">
        <f t="shared" si="41"/>
        <v>0</v>
      </c>
      <c r="Y323" s="418">
        <f t="shared" si="41"/>
        <v>0</v>
      </c>
      <c r="Z323" s="418">
        <f t="shared" si="41"/>
        <v>0</v>
      </c>
      <c r="AA323" s="418">
        <f t="shared" si="41"/>
        <v>0</v>
      </c>
      <c r="AB323" s="418">
        <f t="shared" si="41"/>
        <v>0</v>
      </c>
      <c r="AC323" s="418">
        <f t="shared" si="41"/>
        <v>0</v>
      </c>
      <c r="AD323" s="418">
        <f t="shared" si="41"/>
        <v>0</v>
      </c>
      <c r="AE323" s="418">
        <f t="shared" si="41"/>
        <v>0</v>
      </c>
      <c r="AF323" s="418">
        <f t="shared" si="41"/>
        <v>0</v>
      </c>
      <c r="AG323" s="418">
        <f t="shared" si="41"/>
        <v>0</v>
      </c>
      <c r="AH323" s="420">
        <f t="shared" si="41"/>
        <v>0</v>
      </c>
      <c r="AI323" s="427"/>
      <c r="AJ323" s="418">
        <f>SUM(AJ291:AJ322)</f>
        <v>0</v>
      </c>
      <c r="AK323" s="425">
        <f>SUM(AK291:AK322)</f>
        <v>0</v>
      </c>
      <c r="AL323" s="426"/>
    </row>
    <row r="324" spans="1:38" ht="12.75" customHeight="1" thickTop="1" x14ac:dyDescent="0.2">
      <c r="A324" s="28"/>
      <c r="B324" s="34"/>
      <c r="C324" s="34"/>
      <c r="D324" s="34"/>
      <c r="E324" s="34"/>
      <c r="F324" s="34"/>
      <c r="G324" s="135"/>
      <c r="H324" s="34"/>
      <c r="I324" s="35"/>
      <c r="J324" s="306"/>
      <c r="K324" s="306"/>
      <c r="L324" s="34"/>
      <c r="M324" s="34"/>
      <c r="N324" s="34"/>
      <c r="O324" s="34"/>
      <c r="P324" s="34"/>
      <c r="Q324" s="34"/>
      <c r="R324" s="34"/>
      <c r="S324" s="28"/>
      <c r="T324" s="28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28"/>
    </row>
    <row r="325" spans="1:38" ht="12.75" customHeight="1" x14ac:dyDescent="0.2">
      <c r="A325" s="21"/>
      <c r="B325" s="36"/>
      <c r="C325" s="36"/>
      <c r="D325" s="36"/>
      <c r="E325" s="36"/>
      <c r="F325" s="36"/>
      <c r="G325" s="552" t="str">
        <f>MAY!G10</f>
        <v>UNITED STEELWORKERS - LOCAL UNION</v>
      </c>
      <c r="H325" s="552"/>
      <c r="I325" s="552"/>
      <c r="J325" s="307"/>
      <c r="K325" s="136"/>
      <c r="L325" s="36"/>
      <c r="M325" s="36"/>
      <c r="N325" s="36"/>
      <c r="O325" s="36"/>
      <c r="P325" s="36"/>
      <c r="Q325" s="36"/>
      <c r="R325" s="36"/>
      <c r="S325" s="21"/>
      <c r="T325" s="21"/>
      <c r="U325" s="36"/>
      <c r="V325" s="36"/>
      <c r="W325" s="36"/>
      <c r="X325" s="36"/>
      <c r="Y325" s="36"/>
      <c r="Z325" s="36"/>
      <c r="AA325" s="37" t="str">
        <f>$AA$10</f>
        <v>FINANCIAL SECRETARY'S CASH BOOK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21"/>
    </row>
    <row r="326" spans="1:38" s="152" customFormat="1" ht="12.75" customHeight="1" x14ac:dyDescent="0.2">
      <c r="A326" s="141"/>
      <c r="B326" s="139" t="str">
        <f>B281</f>
        <v>Month</v>
      </c>
      <c r="C326" s="73" t="str">
        <f>C281</f>
        <v>JUNE</v>
      </c>
      <c r="D326" s="139" t="str">
        <f>D281</f>
        <v>Year</v>
      </c>
      <c r="E326" s="30">
        <f>E281</f>
        <v>0</v>
      </c>
      <c r="F326" s="141"/>
      <c r="G326" s="149"/>
      <c r="H326" s="141"/>
      <c r="I326" s="150"/>
      <c r="J326" s="302"/>
      <c r="K326" s="302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1"/>
      <c r="AA326" s="141"/>
      <c r="AB326" s="141"/>
      <c r="AC326" s="141"/>
      <c r="AD326" s="141"/>
      <c r="AE326" s="141"/>
      <c r="AF326" s="141"/>
      <c r="AG326" s="141"/>
      <c r="AH326" s="141"/>
      <c r="AI326" s="139"/>
      <c r="AJ326" s="151" t="str">
        <f>C326</f>
        <v>JUNE</v>
      </c>
      <c r="AK326" s="30">
        <f>E326</f>
        <v>0</v>
      </c>
      <c r="AL326" s="141"/>
    </row>
    <row r="327" spans="1:38" s="152" customFormat="1" ht="12.75" customHeight="1" x14ac:dyDescent="0.2">
      <c r="A327" s="141"/>
      <c r="B327" s="139" t="str">
        <f>B282</f>
        <v>Page No.</v>
      </c>
      <c r="C327" s="148">
        <f>C282+1</f>
        <v>8</v>
      </c>
      <c r="D327" s="141"/>
      <c r="E327" s="141"/>
      <c r="F327" s="141"/>
      <c r="G327" s="149"/>
      <c r="H327" s="141"/>
      <c r="I327" s="150" t="s">
        <v>53</v>
      </c>
      <c r="J327" s="302"/>
      <c r="K327" s="302"/>
      <c r="L327" s="150"/>
      <c r="M327" s="141"/>
      <c r="N327" s="141"/>
      <c r="O327" s="141"/>
      <c r="P327" s="139"/>
      <c r="Q327" s="141"/>
      <c r="R327" s="139"/>
      <c r="S327" s="141"/>
      <c r="T327" s="141"/>
      <c r="U327" s="141"/>
      <c r="V327" s="141"/>
      <c r="W327" s="141"/>
      <c r="X327" s="141"/>
      <c r="Y327" s="141"/>
      <c r="Z327" s="141"/>
      <c r="AA327" s="141"/>
      <c r="AB327" s="153" t="s">
        <v>54</v>
      </c>
      <c r="AC327" s="141"/>
      <c r="AD327" s="141"/>
      <c r="AE327" s="141"/>
      <c r="AF327" s="141"/>
      <c r="AG327" s="141"/>
      <c r="AH327" s="141"/>
      <c r="AI327" s="139" t="str">
        <f>B327</f>
        <v>Page No.</v>
      </c>
      <c r="AJ327" s="148">
        <f>C327</f>
        <v>8</v>
      </c>
      <c r="AK327" s="154"/>
      <c r="AL327" s="155"/>
    </row>
    <row r="328" spans="1:38" ht="12.75" customHeight="1" x14ac:dyDescent="0.2">
      <c r="A328" s="3"/>
      <c r="B328" s="3"/>
      <c r="C328" s="3"/>
      <c r="D328" s="3"/>
      <c r="E328" s="3"/>
      <c r="F328" s="3"/>
      <c r="G328" s="129"/>
      <c r="H328" s="3"/>
      <c r="I328" s="5"/>
      <c r="J328" s="106"/>
      <c r="K328" s="106"/>
      <c r="L328" s="21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1"/>
      <c r="AF328" s="3"/>
      <c r="AG328" s="3"/>
      <c r="AH328" s="3"/>
      <c r="AI328" s="3"/>
      <c r="AJ328" s="3"/>
      <c r="AK328" s="3"/>
      <c r="AL328" s="3"/>
    </row>
    <row r="329" spans="1:38" ht="12.75" customHeight="1" x14ac:dyDescent="0.2">
      <c r="A329" s="26"/>
      <c r="B329" s="26"/>
      <c r="C329" s="26"/>
      <c r="D329" s="26"/>
      <c r="E329" s="26"/>
      <c r="F329" s="26"/>
      <c r="G329" s="130"/>
      <c r="H329" s="26"/>
      <c r="I329" s="27"/>
      <c r="J329" s="303"/>
      <c r="K329" s="303"/>
      <c r="L329" s="27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7"/>
      <c r="AF329" s="26"/>
      <c r="AG329" s="26"/>
      <c r="AH329" s="26"/>
      <c r="AI329" s="26"/>
      <c r="AJ329" s="26"/>
      <c r="AK329" s="26"/>
      <c r="AL329" s="26"/>
    </row>
    <row r="330" spans="1:38" customFormat="1" ht="12.75" customHeight="1" x14ac:dyDescent="0.2">
      <c r="A330" s="1"/>
      <c r="B330" s="3"/>
      <c r="C330" s="3" t="s">
        <v>55</v>
      </c>
      <c r="D330" s="3"/>
      <c r="E330" s="13"/>
      <c r="F330" s="1"/>
      <c r="G330" s="131"/>
      <c r="H330" s="2" t="s">
        <v>56</v>
      </c>
      <c r="I330" s="99"/>
      <c r="J330" s="550" t="s">
        <v>264</v>
      </c>
      <c r="K330" s="551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4"/>
      <c r="AJ330" s="3"/>
      <c r="AK330" s="1"/>
      <c r="AL330" s="3"/>
    </row>
    <row r="331" spans="1:38" customFormat="1" ht="12.75" customHeight="1" x14ac:dyDescent="0.2">
      <c r="A331" s="1"/>
      <c r="B331" s="3"/>
      <c r="C331" s="3"/>
      <c r="D331" s="3"/>
      <c r="E331" s="13"/>
      <c r="F331" s="1"/>
      <c r="G331" s="131"/>
      <c r="H331" s="14"/>
      <c r="I331" s="100"/>
      <c r="J331" s="106"/>
      <c r="K331" s="67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4"/>
      <c r="AJ331" s="3"/>
      <c r="AK331" s="1"/>
      <c r="AL331" s="3"/>
    </row>
    <row r="332" spans="1:38" customFormat="1" ht="12.75" customHeight="1" thickBot="1" x14ac:dyDescent="0.25">
      <c r="A332" s="164"/>
      <c r="B332" s="165">
        <v>1</v>
      </c>
      <c r="C332" s="165">
        <v>2</v>
      </c>
      <c r="D332" s="165">
        <v>3</v>
      </c>
      <c r="E332" s="166">
        <v>4</v>
      </c>
      <c r="F332" s="167">
        <v>5</v>
      </c>
      <c r="G332" s="168"/>
      <c r="H332" s="167">
        <v>7</v>
      </c>
      <c r="I332" s="169">
        <v>8</v>
      </c>
      <c r="J332" s="304">
        <v>9</v>
      </c>
      <c r="K332" s="305">
        <v>10</v>
      </c>
      <c r="L332" s="165">
        <v>11</v>
      </c>
      <c r="M332" s="165" t="s">
        <v>1</v>
      </c>
      <c r="N332" s="165">
        <v>12</v>
      </c>
      <c r="O332" s="165">
        <v>13</v>
      </c>
      <c r="P332" s="165">
        <v>14</v>
      </c>
      <c r="Q332" s="165">
        <v>15</v>
      </c>
      <c r="R332" s="167" t="s">
        <v>2</v>
      </c>
      <c r="S332" s="170"/>
      <c r="T332" s="164"/>
      <c r="U332" s="165">
        <v>16</v>
      </c>
      <c r="V332" s="165">
        <v>17</v>
      </c>
      <c r="W332" s="165">
        <v>18</v>
      </c>
      <c r="X332" s="165">
        <v>19</v>
      </c>
      <c r="Y332" s="165">
        <v>20</v>
      </c>
      <c r="Z332" s="165" t="s">
        <v>3</v>
      </c>
      <c r="AA332" s="165">
        <v>21</v>
      </c>
      <c r="AB332" s="165">
        <v>22</v>
      </c>
      <c r="AC332" s="165">
        <v>23</v>
      </c>
      <c r="AD332" s="165">
        <v>24</v>
      </c>
      <c r="AE332" s="165">
        <v>25</v>
      </c>
      <c r="AF332" s="165">
        <v>26</v>
      </c>
      <c r="AG332" s="165">
        <v>27</v>
      </c>
      <c r="AH332" s="165">
        <v>28</v>
      </c>
      <c r="AI332" s="171">
        <v>29</v>
      </c>
      <c r="AJ332" s="165">
        <v>30</v>
      </c>
      <c r="AK332" s="167">
        <v>31</v>
      </c>
      <c r="AL332" s="170"/>
    </row>
    <row r="333" spans="1:38" s="4" customFormat="1" ht="12.75" customHeight="1" thickTop="1" x14ac:dyDescent="0.2">
      <c r="A333" s="1"/>
      <c r="B333" s="89" t="s">
        <v>4</v>
      </c>
      <c r="C333" s="101"/>
      <c r="D333" s="89" t="s">
        <v>5</v>
      </c>
      <c r="E333" s="89" t="s">
        <v>6</v>
      </c>
      <c r="F333" s="88" t="s">
        <v>7</v>
      </c>
      <c r="G333" s="132"/>
      <c r="H333" s="88"/>
      <c r="I333" s="103"/>
      <c r="J333" s="89"/>
      <c r="K333" s="88"/>
      <c r="L333" s="89"/>
      <c r="M333" s="89"/>
      <c r="N333" s="89"/>
      <c r="O333" s="104"/>
      <c r="P333" s="163"/>
      <c r="Q333" s="107" t="s">
        <v>272</v>
      </c>
      <c r="R333" s="160" t="s">
        <v>273</v>
      </c>
      <c r="S333" s="106"/>
      <c r="T333" s="67"/>
      <c r="U333" s="542" t="s">
        <v>265</v>
      </c>
      <c r="V333" s="543"/>
      <c r="W333" s="543"/>
      <c r="X333" s="543"/>
      <c r="Y333" s="544"/>
      <c r="Z333" s="89" t="s">
        <v>10</v>
      </c>
      <c r="AA333" s="89" t="s">
        <v>11</v>
      </c>
      <c r="AB333" s="89" t="s">
        <v>205</v>
      </c>
      <c r="AC333" s="89" t="s">
        <v>12</v>
      </c>
      <c r="AD333" s="89" t="s">
        <v>13</v>
      </c>
      <c r="AE333" s="89" t="s">
        <v>14</v>
      </c>
      <c r="AF333" s="89"/>
      <c r="AG333" s="89"/>
      <c r="AH333" s="104"/>
      <c r="AI333" s="105"/>
      <c r="AJ333" s="89" t="s">
        <v>15</v>
      </c>
      <c r="AK333" s="88" t="s">
        <v>7</v>
      </c>
      <c r="AL333" s="3"/>
    </row>
    <row r="334" spans="1:38" s="4" customFormat="1" ht="12.75" customHeight="1" x14ac:dyDescent="0.2">
      <c r="A334" s="1"/>
      <c r="B334" s="89" t="s">
        <v>8</v>
      </c>
      <c r="C334" s="89" t="s">
        <v>16</v>
      </c>
      <c r="D334" s="89" t="s">
        <v>17</v>
      </c>
      <c r="E334" s="89" t="s">
        <v>8</v>
      </c>
      <c r="F334" s="88" t="s">
        <v>18</v>
      </c>
      <c r="G334" s="132" t="s">
        <v>19</v>
      </c>
      <c r="H334" s="88" t="s">
        <v>20</v>
      </c>
      <c r="I334" s="103" t="s">
        <v>242</v>
      </c>
      <c r="J334" s="89" t="s">
        <v>21</v>
      </c>
      <c r="K334" s="88" t="s">
        <v>22</v>
      </c>
      <c r="L334" s="107" t="s">
        <v>235</v>
      </c>
      <c r="M334" s="107" t="s">
        <v>236</v>
      </c>
      <c r="N334" s="107" t="s">
        <v>237</v>
      </c>
      <c r="O334" s="104"/>
      <c r="P334" s="158" t="s">
        <v>23</v>
      </c>
      <c r="Q334" s="107" t="s">
        <v>8</v>
      </c>
      <c r="R334" s="160" t="s">
        <v>8</v>
      </c>
      <c r="S334" s="106"/>
      <c r="T334" s="67"/>
      <c r="U334" s="89" t="s">
        <v>25</v>
      </c>
      <c r="V334" s="89" t="s">
        <v>26</v>
      </c>
      <c r="W334" s="101" t="s">
        <v>27</v>
      </c>
      <c r="X334" s="89" t="s">
        <v>28</v>
      </c>
      <c r="Y334" s="89" t="s">
        <v>136</v>
      </c>
      <c r="Z334" s="89" t="s">
        <v>261</v>
      </c>
      <c r="AA334" s="89" t="s">
        <v>137</v>
      </c>
      <c r="AB334" s="89" t="s">
        <v>204</v>
      </c>
      <c r="AC334" s="89" t="s">
        <v>30</v>
      </c>
      <c r="AD334" s="89" t="s">
        <v>140</v>
      </c>
      <c r="AE334" s="89" t="s">
        <v>31</v>
      </c>
      <c r="AF334" s="89" t="s">
        <v>32</v>
      </c>
      <c r="AG334" s="89" t="s">
        <v>206</v>
      </c>
      <c r="AH334" s="104" t="s">
        <v>16</v>
      </c>
      <c r="AI334" s="102" t="s">
        <v>34</v>
      </c>
      <c r="AJ334" s="89" t="s">
        <v>35</v>
      </c>
      <c r="AK334" s="88" t="s">
        <v>18</v>
      </c>
      <c r="AL334" s="3"/>
    </row>
    <row r="335" spans="1:38" s="4" customFormat="1" ht="12.75" customHeight="1" thickBot="1" x14ac:dyDescent="0.25">
      <c r="A335" s="6"/>
      <c r="B335" s="90" t="s">
        <v>36</v>
      </c>
      <c r="C335" s="90" t="s">
        <v>37</v>
      </c>
      <c r="D335" s="90" t="s">
        <v>38</v>
      </c>
      <c r="E335" s="90" t="s">
        <v>39</v>
      </c>
      <c r="F335" s="108" t="s">
        <v>40</v>
      </c>
      <c r="G335" s="133"/>
      <c r="H335" s="108"/>
      <c r="I335" s="109" t="s">
        <v>41</v>
      </c>
      <c r="J335" s="90"/>
      <c r="K335" s="108"/>
      <c r="L335" s="110"/>
      <c r="M335" s="110"/>
      <c r="N335" s="110" t="s">
        <v>238</v>
      </c>
      <c r="O335" s="111"/>
      <c r="P335" s="159"/>
      <c r="Q335" s="161" t="s">
        <v>24</v>
      </c>
      <c r="R335" s="162" t="s">
        <v>24</v>
      </c>
      <c r="S335" s="113"/>
      <c r="T335" s="78"/>
      <c r="U335" s="90" t="s">
        <v>42</v>
      </c>
      <c r="V335" s="90" t="s">
        <v>43</v>
      </c>
      <c r="W335" s="90"/>
      <c r="X335" s="90" t="s">
        <v>44</v>
      </c>
      <c r="Y335" s="90" t="s">
        <v>30</v>
      </c>
      <c r="Z335" s="90" t="s">
        <v>30</v>
      </c>
      <c r="AA335" s="90" t="s">
        <v>138</v>
      </c>
      <c r="AB335" s="90" t="s">
        <v>15</v>
      </c>
      <c r="AC335" s="90" t="s">
        <v>139</v>
      </c>
      <c r="AD335" s="90" t="s">
        <v>141</v>
      </c>
      <c r="AE335" s="90" t="s">
        <v>47</v>
      </c>
      <c r="AF335" s="90" t="s">
        <v>48</v>
      </c>
      <c r="AG335" s="90" t="s">
        <v>15</v>
      </c>
      <c r="AH335" s="111" t="s">
        <v>30</v>
      </c>
      <c r="AI335" s="112"/>
      <c r="AJ335" s="90" t="s">
        <v>49</v>
      </c>
      <c r="AK335" s="108" t="s">
        <v>189</v>
      </c>
      <c r="AL335" s="7"/>
    </row>
    <row r="336" spans="1:38" s="301" customFormat="1" ht="12.75" customHeight="1" thickTop="1" x14ac:dyDescent="0.2">
      <c r="A336" s="331"/>
      <c r="B336" s="363">
        <f>B323</f>
        <v>0</v>
      </c>
      <c r="C336" s="363">
        <f>C323</f>
        <v>0</v>
      </c>
      <c r="D336" s="363">
        <f>D323</f>
        <v>0</v>
      </c>
      <c r="E336" s="363">
        <f>E323</f>
        <v>0</v>
      </c>
      <c r="F336" s="362">
        <f>F323</f>
        <v>0</v>
      </c>
      <c r="G336" s="134" t="str">
        <f>G7</f>
        <v>JUNE</v>
      </c>
      <c r="H336" s="334" t="s">
        <v>58</v>
      </c>
      <c r="I336" s="412"/>
      <c r="J336" s="397">
        <f t="shared" ref="J336:R336" si="42">J323</f>
        <v>0</v>
      </c>
      <c r="K336" s="362">
        <f t="shared" si="42"/>
        <v>0</v>
      </c>
      <c r="L336" s="363">
        <f t="shared" si="42"/>
        <v>0</v>
      </c>
      <c r="M336" s="363">
        <f t="shared" si="42"/>
        <v>0</v>
      </c>
      <c r="N336" s="363">
        <f t="shared" si="42"/>
        <v>0</v>
      </c>
      <c r="O336" s="361">
        <f t="shared" si="42"/>
        <v>0</v>
      </c>
      <c r="P336" s="394">
        <f t="shared" si="42"/>
        <v>0</v>
      </c>
      <c r="Q336" s="363">
        <f t="shared" si="42"/>
        <v>0</v>
      </c>
      <c r="R336" s="362">
        <f t="shared" si="42"/>
        <v>0</v>
      </c>
      <c r="S336" s="332"/>
      <c r="T336" s="331"/>
      <c r="U336" s="363">
        <f t="shared" ref="U336:AH336" si="43">U323</f>
        <v>0</v>
      </c>
      <c r="V336" s="363">
        <f t="shared" si="43"/>
        <v>0</v>
      </c>
      <c r="W336" s="363">
        <f t="shared" si="43"/>
        <v>0</v>
      </c>
      <c r="X336" s="363">
        <f t="shared" si="43"/>
        <v>0</v>
      </c>
      <c r="Y336" s="363">
        <f t="shared" si="43"/>
        <v>0</v>
      </c>
      <c r="Z336" s="363">
        <f t="shared" si="43"/>
        <v>0</v>
      </c>
      <c r="AA336" s="363">
        <f t="shared" si="43"/>
        <v>0</v>
      </c>
      <c r="AB336" s="363">
        <f t="shared" si="43"/>
        <v>0</v>
      </c>
      <c r="AC336" s="363">
        <f t="shared" si="43"/>
        <v>0</v>
      </c>
      <c r="AD336" s="363">
        <f t="shared" si="43"/>
        <v>0</v>
      </c>
      <c r="AE336" s="363">
        <f t="shared" si="43"/>
        <v>0</v>
      </c>
      <c r="AF336" s="363">
        <f t="shared" si="43"/>
        <v>0</v>
      </c>
      <c r="AG336" s="363">
        <f t="shared" si="43"/>
        <v>0</v>
      </c>
      <c r="AH336" s="361">
        <f t="shared" si="43"/>
        <v>0</v>
      </c>
      <c r="AI336" s="333"/>
      <c r="AJ336" s="363">
        <f>AJ323</f>
        <v>0</v>
      </c>
      <c r="AK336" s="362">
        <f>AK323</f>
        <v>0</v>
      </c>
      <c r="AL336" s="332"/>
    </row>
    <row r="337" spans="1:38" s="21" customFormat="1" ht="12.75" customHeight="1" x14ac:dyDescent="0.2">
      <c r="A337" s="8">
        <v>1</v>
      </c>
      <c r="B337" s="400"/>
      <c r="C337" s="400"/>
      <c r="D337" s="400"/>
      <c r="E337" s="400"/>
      <c r="F337" s="401"/>
      <c r="G337" s="471"/>
      <c r="H337" s="477"/>
      <c r="I337" s="472"/>
      <c r="J337" s="363">
        <f t="shared" ref="J337:J367" si="44">SUM(B337:F337)</f>
        <v>0</v>
      </c>
      <c r="K337" s="362">
        <f t="shared" ref="K337:K367" si="45">SUM(U337:AK337)-SUM(L337:R337)</f>
        <v>0</v>
      </c>
      <c r="L337" s="400"/>
      <c r="M337" s="400"/>
      <c r="N337" s="400"/>
      <c r="O337" s="406"/>
      <c r="P337" s="409"/>
      <c r="Q337" s="400"/>
      <c r="R337" s="401"/>
      <c r="S337" s="16" t="s">
        <v>59</v>
      </c>
      <c r="T337" s="8">
        <v>1</v>
      </c>
      <c r="U337" s="400"/>
      <c r="V337" s="400"/>
      <c r="W337" s="400"/>
      <c r="X337" s="400"/>
      <c r="Y337" s="400"/>
      <c r="Z337" s="400"/>
      <c r="AA337" s="400"/>
      <c r="AB337" s="400"/>
      <c r="AC337" s="400"/>
      <c r="AD337" s="400"/>
      <c r="AE337" s="400"/>
      <c r="AF337" s="400"/>
      <c r="AG337" s="400"/>
      <c r="AH337" s="406"/>
      <c r="AI337" s="477"/>
      <c r="AJ337" s="400"/>
      <c r="AK337" s="401"/>
      <c r="AL337" s="16" t="s">
        <v>59</v>
      </c>
    </row>
    <row r="338" spans="1:38" s="21" customFormat="1" ht="12.75" customHeight="1" x14ac:dyDescent="0.2">
      <c r="A338" s="8">
        <v>2</v>
      </c>
      <c r="B338" s="400"/>
      <c r="C338" s="400"/>
      <c r="D338" s="400"/>
      <c r="E338" s="400"/>
      <c r="F338" s="401"/>
      <c r="G338" s="471"/>
      <c r="H338" s="477"/>
      <c r="I338" s="472"/>
      <c r="J338" s="363">
        <f t="shared" si="44"/>
        <v>0</v>
      </c>
      <c r="K338" s="362">
        <f t="shared" si="45"/>
        <v>0</v>
      </c>
      <c r="L338" s="400"/>
      <c r="M338" s="400"/>
      <c r="N338" s="400"/>
      <c r="O338" s="406"/>
      <c r="P338" s="409"/>
      <c r="Q338" s="400"/>
      <c r="R338" s="401"/>
      <c r="S338" s="16" t="s">
        <v>60</v>
      </c>
      <c r="T338" s="8">
        <v>2</v>
      </c>
      <c r="U338" s="400"/>
      <c r="V338" s="400"/>
      <c r="W338" s="400"/>
      <c r="X338" s="400"/>
      <c r="Y338" s="400"/>
      <c r="Z338" s="400"/>
      <c r="AA338" s="400"/>
      <c r="AB338" s="400"/>
      <c r="AC338" s="400"/>
      <c r="AD338" s="400"/>
      <c r="AE338" s="400"/>
      <c r="AF338" s="400"/>
      <c r="AG338" s="400"/>
      <c r="AH338" s="406"/>
      <c r="AI338" s="477"/>
      <c r="AJ338" s="400"/>
      <c r="AK338" s="401"/>
      <c r="AL338" s="16" t="s">
        <v>60</v>
      </c>
    </row>
    <row r="339" spans="1:38" s="21" customFormat="1" ht="12.75" customHeight="1" x14ac:dyDescent="0.2">
      <c r="A339" s="8">
        <v>3</v>
      </c>
      <c r="B339" s="400"/>
      <c r="C339" s="400"/>
      <c r="D339" s="400"/>
      <c r="E339" s="400"/>
      <c r="F339" s="401"/>
      <c r="G339" s="471"/>
      <c r="H339" s="477"/>
      <c r="I339" s="472"/>
      <c r="J339" s="363">
        <f t="shared" si="44"/>
        <v>0</v>
      </c>
      <c r="K339" s="362">
        <f t="shared" si="45"/>
        <v>0</v>
      </c>
      <c r="L339" s="400"/>
      <c r="M339" s="400"/>
      <c r="N339" s="400"/>
      <c r="O339" s="406"/>
      <c r="P339" s="409"/>
      <c r="Q339" s="400"/>
      <c r="R339" s="401"/>
      <c r="S339" s="16" t="s">
        <v>61</v>
      </c>
      <c r="T339" s="8">
        <v>3</v>
      </c>
      <c r="U339" s="400"/>
      <c r="V339" s="400"/>
      <c r="W339" s="400"/>
      <c r="X339" s="400"/>
      <c r="Y339" s="400"/>
      <c r="Z339" s="400"/>
      <c r="AA339" s="400"/>
      <c r="AB339" s="400"/>
      <c r="AC339" s="400"/>
      <c r="AD339" s="400"/>
      <c r="AE339" s="400"/>
      <c r="AF339" s="400"/>
      <c r="AG339" s="400"/>
      <c r="AH339" s="406"/>
      <c r="AI339" s="477"/>
      <c r="AJ339" s="400"/>
      <c r="AK339" s="401"/>
      <c r="AL339" s="16" t="s">
        <v>61</v>
      </c>
    </row>
    <row r="340" spans="1:38" s="21" customFormat="1" ht="12.75" customHeight="1" x14ac:dyDescent="0.2">
      <c r="A340" s="8">
        <v>4</v>
      </c>
      <c r="B340" s="400"/>
      <c r="C340" s="400"/>
      <c r="D340" s="400"/>
      <c r="E340" s="400"/>
      <c r="F340" s="401"/>
      <c r="G340" s="471"/>
      <c r="H340" s="477"/>
      <c r="I340" s="472"/>
      <c r="J340" s="363">
        <f t="shared" si="44"/>
        <v>0</v>
      </c>
      <c r="K340" s="362">
        <f t="shared" si="45"/>
        <v>0</v>
      </c>
      <c r="L340" s="400"/>
      <c r="M340" s="400"/>
      <c r="N340" s="400"/>
      <c r="O340" s="406"/>
      <c r="P340" s="409"/>
      <c r="Q340" s="400"/>
      <c r="R340" s="401"/>
      <c r="S340" s="16" t="s">
        <v>62</v>
      </c>
      <c r="T340" s="8">
        <v>4</v>
      </c>
      <c r="U340" s="400"/>
      <c r="V340" s="400"/>
      <c r="W340" s="400"/>
      <c r="X340" s="400"/>
      <c r="Y340" s="400"/>
      <c r="Z340" s="400"/>
      <c r="AA340" s="400"/>
      <c r="AB340" s="400"/>
      <c r="AC340" s="400"/>
      <c r="AD340" s="400"/>
      <c r="AE340" s="400"/>
      <c r="AF340" s="400"/>
      <c r="AG340" s="400"/>
      <c r="AH340" s="406"/>
      <c r="AI340" s="477"/>
      <c r="AJ340" s="400"/>
      <c r="AK340" s="401"/>
      <c r="AL340" s="16" t="s">
        <v>62</v>
      </c>
    </row>
    <row r="341" spans="1:38" s="21" customFormat="1" ht="12.75" customHeight="1" x14ac:dyDescent="0.2">
      <c r="A341" s="8">
        <v>5</v>
      </c>
      <c r="B341" s="400"/>
      <c r="C341" s="400"/>
      <c r="D341" s="400"/>
      <c r="E341" s="400"/>
      <c r="F341" s="401"/>
      <c r="G341" s="471"/>
      <c r="H341" s="477"/>
      <c r="I341" s="472"/>
      <c r="J341" s="363">
        <f t="shared" si="44"/>
        <v>0</v>
      </c>
      <c r="K341" s="362">
        <f t="shared" si="45"/>
        <v>0</v>
      </c>
      <c r="L341" s="400"/>
      <c r="M341" s="400"/>
      <c r="N341" s="400"/>
      <c r="O341" s="406"/>
      <c r="P341" s="409"/>
      <c r="Q341" s="400"/>
      <c r="R341" s="401"/>
      <c r="S341" s="16" t="s">
        <v>63</v>
      </c>
      <c r="T341" s="8">
        <v>5</v>
      </c>
      <c r="U341" s="400"/>
      <c r="V341" s="400"/>
      <c r="W341" s="400"/>
      <c r="X341" s="400"/>
      <c r="Y341" s="400"/>
      <c r="Z341" s="400"/>
      <c r="AA341" s="400"/>
      <c r="AB341" s="400"/>
      <c r="AC341" s="400"/>
      <c r="AD341" s="400"/>
      <c r="AE341" s="400"/>
      <c r="AF341" s="400"/>
      <c r="AG341" s="400"/>
      <c r="AH341" s="406"/>
      <c r="AI341" s="477"/>
      <c r="AJ341" s="400"/>
      <c r="AK341" s="401"/>
      <c r="AL341" s="16" t="s">
        <v>63</v>
      </c>
    </row>
    <row r="342" spans="1:38" s="21" customFormat="1" ht="12.75" customHeight="1" x14ac:dyDescent="0.2">
      <c r="A342" s="17">
        <v>6</v>
      </c>
      <c r="B342" s="402"/>
      <c r="C342" s="402"/>
      <c r="D342" s="402"/>
      <c r="E342" s="402"/>
      <c r="F342" s="403"/>
      <c r="G342" s="473"/>
      <c r="H342" s="478"/>
      <c r="I342" s="474"/>
      <c r="J342" s="363">
        <f t="shared" si="44"/>
        <v>0</v>
      </c>
      <c r="K342" s="362">
        <f t="shared" si="45"/>
        <v>0</v>
      </c>
      <c r="L342" s="402"/>
      <c r="M342" s="402"/>
      <c r="N342" s="402"/>
      <c r="O342" s="407"/>
      <c r="P342" s="410"/>
      <c r="Q342" s="402"/>
      <c r="R342" s="403"/>
      <c r="S342" s="18" t="s">
        <v>64</v>
      </c>
      <c r="T342" s="17">
        <v>6</v>
      </c>
      <c r="U342" s="402"/>
      <c r="V342" s="402"/>
      <c r="W342" s="402"/>
      <c r="X342" s="402"/>
      <c r="Y342" s="402"/>
      <c r="Z342" s="402"/>
      <c r="AA342" s="402"/>
      <c r="AB342" s="402"/>
      <c r="AC342" s="402"/>
      <c r="AD342" s="402"/>
      <c r="AE342" s="402"/>
      <c r="AF342" s="402"/>
      <c r="AG342" s="402"/>
      <c r="AH342" s="407"/>
      <c r="AI342" s="478"/>
      <c r="AJ342" s="402"/>
      <c r="AK342" s="403"/>
      <c r="AL342" s="18" t="s">
        <v>64</v>
      </c>
    </row>
    <row r="343" spans="1:38" s="21" customFormat="1" ht="12.75" customHeight="1" x14ac:dyDescent="0.2">
      <c r="A343" s="8">
        <v>7</v>
      </c>
      <c r="B343" s="400"/>
      <c r="C343" s="400"/>
      <c r="D343" s="400"/>
      <c r="E343" s="400"/>
      <c r="F343" s="401"/>
      <c r="G343" s="471"/>
      <c r="H343" s="477"/>
      <c r="I343" s="472"/>
      <c r="J343" s="363">
        <f t="shared" si="44"/>
        <v>0</v>
      </c>
      <c r="K343" s="362">
        <f t="shared" si="45"/>
        <v>0</v>
      </c>
      <c r="L343" s="400"/>
      <c r="M343" s="400"/>
      <c r="N343" s="400"/>
      <c r="O343" s="406"/>
      <c r="P343" s="409"/>
      <c r="Q343" s="400"/>
      <c r="R343" s="401"/>
      <c r="S343" s="16" t="s">
        <v>65</v>
      </c>
      <c r="T343" s="8">
        <v>7</v>
      </c>
      <c r="U343" s="400"/>
      <c r="V343" s="400"/>
      <c r="W343" s="400"/>
      <c r="X343" s="400"/>
      <c r="Y343" s="400"/>
      <c r="Z343" s="400"/>
      <c r="AA343" s="400"/>
      <c r="AB343" s="400"/>
      <c r="AC343" s="400"/>
      <c r="AD343" s="400"/>
      <c r="AE343" s="400"/>
      <c r="AF343" s="400"/>
      <c r="AG343" s="400"/>
      <c r="AH343" s="406"/>
      <c r="AI343" s="477"/>
      <c r="AJ343" s="400"/>
      <c r="AK343" s="401"/>
      <c r="AL343" s="16" t="s">
        <v>65</v>
      </c>
    </row>
    <row r="344" spans="1:38" s="21" customFormat="1" ht="12.75" customHeight="1" x14ac:dyDescent="0.2">
      <c r="A344" s="8">
        <v>8</v>
      </c>
      <c r="B344" s="400"/>
      <c r="C344" s="400"/>
      <c r="D344" s="400"/>
      <c r="E344" s="400"/>
      <c r="F344" s="401"/>
      <c r="G344" s="471"/>
      <c r="H344" s="477"/>
      <c r="I344" s="472"/>
      <c r="J344" s="363">
        <f t="shared" si="44"/>
        <v>0</v>
      </c>
      <c r="K344" s="362">
        <f t="shared" si="45"/>
        <v>0</v>
      </c>
      <c r="L344" s="400"/>
      <c r="M344" s="400"/>
      <c r="N344" s="400"/>
      <c r="O344" s="406"/>
      <c r="P344" s="409"/>
      <c r="Q344" s="400"/>
      <c r="R344" s="401"/>
      <c r="S344" s="16" t="s">
        <v>66</v>
      </c>
      <c r="T344" s="8">
        <v>8</v>
      </c>
      <c r="U344" s="400"/>
      <c r="V344" s="400"/>
      <c r="W344" s="400"/>
      <c r="X344" s="400"/>
      <c r="Y344" s="400"/>
      <c r="Z344" s="400"/>
      <c r="AA344" s="400"/>
      <c r="AB344" s="400"/>
      <c r="AC344" s="400"/>
      <c r="AD344" s="400"/>
      <c r="AE344" s="400"/>
      <c r="AF344" s="400"/>
      <c r="AG344" s="400"/>
      <c r="AH344" s="406"/>
      <c r="AI344" s="477"/>
      <c r="AJ344" s="400"/>
      <c r="AK344" s="401"/>
      <c r="AL344" s="16" t="s">
        <v>66</v>
      </c>
    </row>
    <row r="345" spans="1:38" s="21" customFormat="1" ht="12.75" customHeight="1" x14ac:dyDescent="0.2">
      <c r="A345" s="8">
        <v>9</v>
      </c>
      <c r="B345" s="400"/>
      <c r="C345" s="400"/>
      <c r="D345" s="400"/>
      <c r="E345" s="400"/>
      <c r="F345" s="401"/>
      <c r="G345" s="471"/>
      <c r="H345" s="477"/>
      <c r="I345" s="472"/>
      <c r="J345" s="363">
        <f t="shared" si="44"/>
        <v>0</v>
      </c>
      <c r="K345" s="362">
        <f t="shared" si="45"/>
        <v>0</v>
      </c>
      <c r="L345" s="400"/>
      <c r="M345" s="400"/>
      <c r="N345" s="400"/>
      <c r="O345" s="406"/>
      <c r="P345" s="409"/>
      <c r="Q345" s="400"/>
      <c r="R345" s="401"/>
      <c r="S345" s="16" t="s">
        <v>67</v>
      </c>
      <c r="T345" s="8">
        <v>9</v>
      </c>
      <c r="U345" s="400"/>
      <c r="V345" s="400"/>
      <c r="W345" s="400"/>
      <c r="X345" s="400"/>
      <c r="Y345" s="400"/>
      <c r="Z345" s="400"/>
      <c r="AA345" s="400"/>
      <c r="AB345" s="400"/>
      <c r="AC345" s="400"/>
      <c r="AD345" s="400"/>
      <c r="AE345" s="400"/>
      <c r="AF345" s="400"/>
      <c r="AG345" s="400"/>
      <c r="AH345" s="406"/>
      <c r="AI345" s="477"/>
      <c r="AJ345" s="400"/>
      <c r="AK345" s="401"/>
      <c r="AL345" s="16" t="s">
        <v>67</v>
      </c>
    </row>
    <row r="346" spans="1:38" s="21" customFormat="1" ht="12.75" customHeight="1" x14ac:dyDescent="0.2">
      <c r="A346" s="8">
        <v>10</v>
      </c>
      <c r="B346" s="400"/>
      <c r="C346" s="400"/>
      <c r="D346" s="400"/>
      <c r="E346" s="400"/>
      <c r="F346" s="401"/>
      <c r="G346" s="471"/>
      <c r="H346" s="477"/>
      <c r="I346" s="472"/>
      <c r="J346" s="363">
        <f t="shared" si="44"/>
        <v>0</v>
      </c>
      <c r="K346" s="362">
        <f t="shared" si="45"/>
        <v>0</v>
      </c>
      <c r="L346" s="400"/>
      <c r="M346" s="400"/>
      <c r="N346" s="400"/>
      <c r="O346" s="406"/>
      <c r="P346" s="409"/>
      <c r="Q346" s="400"/>
      <c r="R346" s="401"/>
      <c r="S346" s="16" t="s">
        <v>68</v>
      </c>
      <c r="T346" s="8">
        <v>10</v>
      </c>
      <c r="U346" s="400"/>
      <c r="V346" s="400"/>
      <c r="W346" s="400"/>
      <c r="X346" s="400"/>
      <c r="Y346" s="400"/>
      <c r="Z346" s="400"/>
      <c r="AA346" s="400"/>
      <c r="AB346" s="400"/>
      <c r="AC346" s="400"/>
      <c r="AD346" s="400"/>
      <c r="AE346" s="400"/>
      <c r="AF346" s="400"/>
      <c r="AG346" s="400"/>
      <c r="AH346" s="406"/>
      <c r="AI346" s="477"/>
      <c r="AJ346" s="400"/>
      <c r="AK346" s="401"/>
      <c r="AL346" s="16" t="s">
        <v>68</v>
      </c>
    </row>
    <row r="347" spans="1:38" s="21" customFormat="1" ht="12.75" customHeight="1" x14ac:dyDescent="0.2">
      <c r="A347" s="8">
        <v>11</v>
      </c>
      <c r="B347" s="400"/>
      <c r="C347" s="400"/>
      <c r="D347" s="400"/>
      <c r="E347" s="400"/>
      <c r="F347" s="401"/>
      <c r="G347" s="471"/>
      <c r="H347" s="477"/>
      <c r="I347" s="472"/>
      <c r="J347" s="363">
        <f t="shared" si="44"/>
        <v>0</v>
      </c>
      <c r="K347" s="362">
        <f t="shared" si="45"/>
        <v>0</v>
      </c>
      <c r="L347" s="400"/>
      <c r="M347" s="400"/>
      <c r="N347" s="400"/>
      <c r="O347" s="406"/>
      <c r="P347" s="409"/>
      <c r="Q347" s="400"/>
      <c r="R347" s="401"/>
      <c r="S347" s="16" t="s">
        <v>69</v>
      </c>
      <c r="T347" s="8">
        <v>11</v>
      </c>
      <c r="U347" s="400"/>
      <c r="V347" s="400"/>
      <c r="W347" s="400"/>
      <c r="X347" s="400"/>
      <c r="Y347" s="400"/>
      <c r="Z347" s="400"/>
      <c r="AA347" s="400"/>
      <c r="AB347" s="400"/>
      <c r="AC347" s="400"/>
      <c r="AD347" s="400"/>
      <c r="AE347" s="400"/>
      <c r="AF347" s="400"/>
      <c r="AG347" s="400"/>
      <c r="AH347" s="406"/>
      <c r="AI347" s="477"/>
      <c r="AJ347" s="400"/>
      <c r="AK347" s="401"/>
      <c r="AL347" s="16" t="s">
        <v>69</v>
      </c>
    </row>
    <row r="348" spans="1:38" s="21" customFormat="1" ht="12.75" customHeight="1" x14ac:dyDescent="0.2">
      <c r="A348" s="8">
        <v>12</v>
      </c>
      <c r="B348" s="400"/>
      <c r="C348" s="400"/>
      <c r="D348" s="400"/>
      <c r="E348" s="400"/>
      <c r="F348" s="401"/>
      <c r="G348" s="471"/>
      <c r="H348" s="477"/>
      <c r="I348" s="472"/>
      <c r="J348" s="363">
        <f t="shared" si="44"/>
        <v>0</v>
      </c>
      <c r="K348" s="362">
        <f t="shared" si="45"/>
        <v>0</v>
      </c>
      <c r="L348" s="400"/>
      <c r="M348" s="400"/>
      <c r="N348" s="400"/>
      <c r="O348" s="406"/>
      <c r="P348" s="409"/>
      <c r="Q348" s="400"/>
      <c r="R348" s="401"/>
      <c r="S348" s="16" t="s">
        <v>70</v>
      </c>
      <c r="T348" s="8">
        <v>12</v>
      </c>
      <c r="U348" s="400"/>
      <c r="V348" s="400"/>
      <c r="W348" s="400"/>
      <c r="X348" s="400"/>
      <c r="Y348" s="400"/>
      <c r="Z348" s="400"/>
      <c r="AA348" s="400"/>
      <c r="AB348" s="400"/>
      <c r="AC348" s="400"/>
      <c r="AD348" s="400"/>
      <c r="AE348" s="400"/>
      <c r="AF348" s="400"/>
      <c r="AG348" s="400"/>
      <c r="AH348" s="406"/>
      <c r="AI348" s="477"/>
      <c r="AJ348" s="400"/>
      <c r="AK348" s="401"/>
      <c r="AL348" s="16" t="s">
        <v>70</v>
      </c>
    </row>
    <row r="349" spans="1:38" s="21" customFormat="1" ht="12.75" customHeight="1" x14ac:dyDescent="0.2">
      <c r="A349" s="8">
        <v>13</v>
      </c>
      <c r="B349" s="400"/>
      <c r="C349" s="400"/>
      <c r="D349" s="400"/>
      <c r="E349" s="400"/>
      <c r="F349" s="401"/>
      <c r="G349" s="471"/>
      <c r="H349" s="477"/>
      <c r="I349" s="472"/>
      <c r="J349" s="363">
        <f t="shared" si="44"/>
        <v>0</v>
      </c>
      <c r="K349" s="362">
        <f t="shared" si="45"/>
        <v>0</v>
      </c>
      <c r="L349" s="400"/>
      <c r="M349" s="400"/>
      <c r="N349" s="400"/>
      <c r="O349" s="406"/>
      <c r="P349" s="409"/>
      <c r="Q349" s="400"/>
      <c r="R349" s="401"/>
      <c r="S349" s="16" t="s">
        <v>71</v>
      </c>
      <c r="T349" s="8">
        <v>13</v>
      </c>
      <c r="U349" s="400"/>
      <c r="V349" s="400"/>
      <c r="W349" s="400"/>
      <c r="X349" s="400"/>
      <c r="Y349" s="400"/>
      <c r="Z349" s="400"/>
      <c r="AA349" s="400"/>
      <c r="AB349" s="400"/>
      <c r="AC349" s="400"/>
      <c r="AD349" s="400"/>
      <c r="AE349" s="400"/>
      <c r="AF349" s="400"/>
      <c r="AG349" s="400"/>
      <c r="AH349" s="406"/>
      <c r="AI349" s="477"/>
      <c r="AJ349" s="400"/>
      <c r="AK349" s="401"/>
      <c r="AL349" s="16" t="s">
        <v>71</v>
      </c>
    </row>
    <row r="350" spans="1:38" s="21" customFormat="1" ht="12.75" customHeight="1" x14ac:dyDescent="0.2">
      <c r="A350" s="8">
        <v>14</v>
      </c>
      <c r="B350" s="400"/>
      <c r="C350" s="400"/>
      <c r="D350" s="400"/>
      <c r="E350" s="400"/>
      <c r="F350" s="401"/>
      <c r="G350" s="471"/>
      <c r="H350" s="477"/>
      <c r="I350" s="472"/>
      <c r="J350" s="363">
        <f t="shared" si="44"/>
        <v>0</v>
      </c>
      <c r="K350" s="362">
        <f t="shared" si="45"/>
        <v>0</v>
      </c>
      <c r="L350" s="400"/>
      <c r="M350" s="400"/>
      <c r="N350" s="400"/>
      <c r="O350" s="406"/>
      <c r="P350" s="409"/>
      <c r="Q350" s="400"/>
      <c r="R350" s="401"/>
      <c r="S350" s="16" t="s">
        <v>72</v>
      </c>
      <c r="T350" s="8">
        <v>14</v>
      </c>
      <c r="U350" s="400"/>
      <c r="V350" s="400"/>
      <c r="W350" s="400"/>
      <c r="X350" s="400"/>
      <c r="Y350" s="400"/>
      <c r="Z350" s="400"/>
      <c r="AA350" s="400"/>
      <c r="AB350" s="400"/>
      <c r="AC350" s="400"/>
      <c r="AD350" s="400"/>
      <c r="AE350" s="400"/>
      <c r="AF350" s="400"/>
      <c r="AG350" s="400"/>
      <c r="AH350" s="406"/>
      <c r="AI350" s="477"/>
      <c r="AJ350" s="400"/>
      <c r="AK350" s="401"/>
      <c r="AL350" s="16" t="s">
        <v>72</v>
      </c>
    </row>
    <row r="351" spans="1:38" s="21" customFormat="1" ht="12.75" customHeight="1" x14ac:dyDescent="0.2">
      <c r="A351" s="8">
        <v>15</v>
      </c>
      <c r="B351" s="400"/>
      <c r="C351" s="400"/>
      <c r="D351" s="400"/>
      <c r="E351" s="400"/>
      <c r="F351" s="401"/>
      <c r="G351" s="471"/>
      <c r="H351" s="477"/>
      <c r="I351" s="472"/>
      <c r="J351" s="363">
        <f t="shared" si="44"/>
        <v>0</v>
      </c>
      <c r="K351" s="362">
        <f t="shared" si="45"/>
        <v>0</v>
      </c>
      <c r="L351" s="400"/>
      <c r="M351" s="400"/>
      <c r="N351" s="400"/>
      <c r="O351" s="406"/>
      <c r="P351" s="409"/>
      <c r="Q351" s="400"/>
      <c r="R351" s="401"/>
      <c r="S351" s="16" t="s">
        <v>73</v>
      </c>
      <c r="T351" s="8">
        <v>15</v>
      </c>
      <c r="U351" s="400"/>
      <c r="V351" s="400"/>
      <c r="W351" s="400"/>
      <c r="X351" s="400"/>
      <c r="Y351" s="400"/>
      <c r="Z351" s="400"/>
      <c r="AA351" s="400"/>
      <c r="AB351" s="400"/>
      <c r="AC351" s="400"/>
      <c r="AD351" s="400"/>
      <c r="AE351" s="400"/>
      <c r="AF351" s="400"/>
      <c r="AG351" s="400"/>
      <c r="AH351" s="406"/>
      <c r="AI351" s="477"/>
      <c r="AJ351" s="400"/>
      <c r="AK351" s="401"/>
      <c r="AL351" s="16" t="s">
        <v>73</v>
      </c>
    </row>
    <row r="352" spans="1:38" s="21" customFormat="1" ht="12.75" customHeight="1" x14ac:dyDescent="0.2">
      <c r="A352" s="8">
        <v>16</v>
      </c>
      <c r="B352" s="400"/>
      <c r="C352" s="400"/>
      <c r="D352" s="400"/>
      <c r="E352" s="400"/>
      <c r="F352" s="401"/>
      <c r="G352" s="471"/>
      <c r="H352" s="477"/>
      <c r="I352" s="472"/>
      <c r="J352" s="363">
        <f t="shared" si="44"/>
        <v>0</v>
      </c>
      <c r="K352" s="362">
        <f t="shared" si="45"/>
        <v>0</v>
      </c>
      <c r="L352" s="400"/>
      <c r="M352" s="400"/>
      <c r="N352" s="400"/>
      <c r="O352" s="406"/>
      <c r="P352" s="409"/>
      <c r="Q352" s="400"/>
      <c r="R352" s="401"/>
      <c r="S352" s="16" t="s">
        <v>74</v>
      </c>
      <c r="T352" s="8">
        <v>16</v>
      </c>
      <c r="U352" s="400"/>
      <c r="V352" s="400"/>
      <c r="W352" s="400"/>
      <c r="X352" s="400"/>
      <c r="Y352" s="400"/>
      <c r="Z352" s="400"/>
      <c r="AA352" s="400"/>
      <c r="AB352" s="400"/>
      <c r="AC352" s="400"/>
      <c r="AD352" s="400"/>
      <c r="AE352" s="400"/>
      <c r="AF352" s="400"/>
      <c r="AG352" s="400"/>
      <c r="AH352" s="406"/>
      <c r="AI352" s="477"/>
      <c r="AJ352" s="400"/>
      <c r="AK352" s="401"/>
      <c r="AL352" s="16" t="s">
        <v>74</v>
      </c>
    </row>
    <row r="353" spans="1:38" s="21" customFormat="1" ht="12.75" customHeight="1" x14ac:dyDescent="0.2">
      <c r="A353" s="8">
        <v>17</v>
      </c>
      <c r="B353" s="400"/>
      <c r="C353" s="400"/>
      <c r="D353" s="400"/>
      <c r="E353" s="400"/>
      <c r="F353" s="401"/>
      <c r="G353" s="471"/>
      <c r="H353" s="477"/>
      <c r="I353" s="472"/>
      <c r="J353" s="363">
        <f t="shared" si="44"/>
        <v>0</v>
      </c>
      <c r="K353" s="362">
        <f t="shared" si="45"/>
        <v>0</v>
      </c>
      <c r="L353" s="400"/>
      <c r="M353" s="400"/>
      <c r="N353" s="400"/>
      <c r="O353" s="406"/>
      <c r="P353" s="409"/>
      <c r="Q353" s="400"/>
      <c r="R353" s="401"/>
      <c r="S353" s="16" t="s">
        <v>75</v>
      </c>
      <c r="T353" s="8">
        <v>17</v>
      </c>
      <c r="U353" s="400"/>
      <c r="V353" s="400"/>
      <c r="W353" s="400"/>
      <c r="X353" s="400"/>
      <c r="Y353" s="400"/>
      <c r="Z353" s="400"/>
      <c r="AA353" s="400"/>
      <c r="AB353" s="400"/>
      <c r="AC353" s="400"/>
      <c r="AD353" s="400"/>
      <c r="AE353" s="400"/>
      <c r="AF353" s="400"/>
      <c r="AG353" s="400"/>
      <c r="AH353" s="406"/>
      <c r="AI353" s="477"/>
      <c r="AJ353" s="400"/>
      <c r="AK353" s="401"/>
      <c r="AL353" s="16" t="s">
        <v>75</v>
      </c>
    </row>
    <row r="354" spans="1:38" s="21" customFormat="1" ht="12.75" customHeight="1" x14ac:dyDescent="0.2">
      <c r="A354" s="8">
        <v>18</v>
      </c>
      <c r="B354" s="400"/>
      <c r="C354" s="400"/>
      <c r="D354" s="400"/>
      <c r="E354" s="400"/>
      <c r="F354" s="401"/>
      <c r="G354" s="471"/>
      <c r="H354" s="477"/>
      <c r="I354" s="472"/>
      <c r="J354" s="363">
        <f t="shared" si="44"/>
        <v>0</v>
      </c>
      <c r="K354" s="362">
        <f t="shared" si="45"/>
        <v>0</v>
      </c>
      <c r="L354" s="400"/>
      <c r="M354" s="400"/>
      <c r="N354" s="400"/>
      <c r="O354" s="406"/>
      <c r="P354" s="409"/>
      <c r="Q354" s="400"/>
      <c r="R354" s="401"/>
      <c r="S354" s="16" t="s">
        <v>76</v>
      </c>
      <c r="T354" s="8">
        <v>18</v>
      </c>
      <c r="U354" s="400"/>
      <c r="V354" s="400"/>
      <c r="W354" s="400"/>
      <c r="X354" s="400"/>
      <c r="Y354" s="400"/>
      <c r="Z354" s="400"/>
      <c r="AA354" s="400"/>
      <c r="AB354" s="400"/>
      <c r="AC354" s="400"/>
      <c r="AD354" s="400"/>
      <c r="AE354" s="400"/>
      <c r="AF354" s="400"/>
      <c r="AG354" s="400"/>
      <c r="AH354" s="406"/>
      <c r="AI354" s="477"/>
      <c r="AJ354" s="400"/>
      <c r="AK354" s="401"/>
      <c r="AL354" s="16" t="s">
        <v>76</v>
      </c>
    </row>
    <row r="355" spans="1:38" s="21" customFormat="1" ht="12.75" customHeight="1" x14ac:dyDescent="0.2">
      <c r="A355" s="8">
        <v>19</v>
      </c>
      <c r="B355" s="400"/>
      <c r="C355" s="400"/>
      <c r="D355" s="400"/>
      <c r="E355" s="400"/>
      <c r="F355" s="401"/>
      <c r="G355" s="471"/>
      <c r="H355" s="477"/>
      <c r="I355" s="472"/>
      <c r="J355" s="363">
        <f t="shared" si="44"/>
        <v>0</v>
      </c>
      <c r="K355" s="362">
        <f t="shared" si="45"/>
        <v>0</v>
      </c>
      <c r="L355" s="400"/>
      <c r="M355" s="400"/>
      <c r="N355" s="400"/>
      <c r="O355" s="406"/>
      <c r="P355" s="409"/>
      <c r="Q355" s="400"/>
      <c r="R355" s="401"/>
      <c r="S355" s="16" t="s">
        <v>77</v>
      </c>
      <c r="T355" s="8">
        <v>19</v>
      </c>
      <c r="U355" s="400"/>
      <c r="V355" s="400"/>
      <c r="W355" s="400"/>
      <c r="X355" s="400"/>
      <c r="Y355" s="400"/>
      <c r="Z355" s="400"/>
      <c r="AA355" s="400"/>
      <c r="AB355" s="400"/>
      <c r="AC355" s="400"/>
      <c r="AD355" s="400"/>
      <c r="AE355" s="400"/>
      <c r="AF355" s="400"/>
      <c r="AG355" s="400"/>
      <c r="AH355" s="406"/>
      <c r="AI355" s="477"/>
      <c r="AJ355" s="400"/>
      <c r="AK355" s="401"/>
      <c r="AL355" s="16" t="s">
        <v>77</v>
      </c>
    </row>
    <row r="356" spans="1:38" s="21" customFormat="1" ht="12.75" customHeight="1" x14ac:dyDescent="0.2">
      <c r="A356" s="8">
        <v>20</v>
      </c>
      <c r="B356" s="400"/>
      <c r="C356" s="400"/>
      <c r="D356" s="400"/>
      <c r="E356" s="400"/>
      <c r="F356" s="401"/>
      <c r="G356" s="471"/>
      <c r="H356" s="477"/>
      <c r="I356" s="472"/>
      <c r="J356" s="363">
        <f t="shared" si="44"/>
        <v>0</v>
      </c>
      <c r="K356" s="362">
        <f t="shared" si="45"/>
        <v>0</v>
      </c>
      <c r="L356" s="400"/>
      <c r="M356" s="400"/>
      <c r="N356" s="400"/>
      <c r="O356" s="406"/>
      <c r="P356" s="409"/>
      <c r="Q356" s="400"/>
      <c r="R356" s="401"/>
      <c r="S356" s="16" t="s">
        <v>78</v>
      </c>
      <c r="T356" s="8">
        <v>20</v>
      </c>
      <c r="U356" s="400"/>
      <c r="V356" s="400"/>
      <c r="W356" s="400"/>
      <c r="X356" s="400"/>
      <c r="Y356" s="400"/>
      <c r="Z356" s="400"/>
      <c r="AA356" s="400"/>
      <c r="AB356" s="400"/>
      <c r="AC356" s="400"/>
      <c r="AD356" s="400"/>
      <c r="AE356" s="400"/>
      <c r="AF356" s="400"/>
      <c r="AG356" s="400"/>
      <c r="AH356" s="406"/>
      <c r="AI356" s="477"/>
      <c r="AJ356" s="400"/>
      <c r="AK356" s="401"/>
      <c r="AL356" s="16" t="s">
        <v>78</v>
      </c>
    </row>
    <row r="357" spans="1:38" s="21" customFormat="1" ht="12.75" customHeight="1" x14ac:dyDescent="0.2">
      <c r="A357" s="8">
        <v>21</v>
      </c>
      <c r="B357" s="400"/>
      <c r="C357" s="400"/>
      <c r="D357" s="400"/>
      <c r="E357" s="400"/>
      <c r="F357" s="401"/>
      <c r="G357" s="471"/>
      <c r="H357" s="477"/>
      <c r="I357" s="472"/>
      <c r="J357" s="363">
        <f t="shared" si="44"/>
        <v>0</v>
      </c>
      <c r="K357" s="362">
        <f t="shared" si="45"/>
        <v>0</v>
      </c>
      <c r="L357" s="400"/>
      <c r="M357" s="400"/>
      <c r="N357" s="400"/>
      <c r="O357" s="406"/>
      <c r="P357" s="409"/>
      <c r="Q357" s="400"/>
      <c r="R357" s="401"/>
      <c r="S357" s="16" t="s">
        <v>79</v>
      </c>
      <c r="T357" s="8">
        <v>21</v>
      </c>
      <c r="U357" s="400"/>
      <c r="V357" s="400"/>
      <c r="W357" s="400"/>
      <c r="X357" s="400"/>
      <c r="Y357" s="400"/>
      <c r="Z357" s="400"/>
      <c r="AA357" s="400"/>
      <c r="AB357" s="400"/>
      <c r="AC357" s="400"/>
      <c r="AD357" s="400"/>
      <c r="AE357" s="400"/>
      <c r="AF357" s="400"/>
      <c r="AG357" s="400"/>
      <c r="AH357" s="406"/>
      <c r="AI357" s="477"/>
      <c r="AJ357" s="400"/>
      <c r="AK357" s="401"/>
      <c r="AL357" s="16" t="s">
        <v>79</v>
      </c>
    </row>
    <row r="358" spans="1:38" s="21" customFormat="1" ht="12.75" customHeight="1" x14ac:dyDescent="0.2">
      <c r="A358" s="8">
        <v>22</v>
      </c>
      <c r="B358" s="400"/>
      <c r="C358" s="400"/>
      <c r="D358" s="400"/>
      <c r="E358" s="400"/>
      <c r="F358" s="401"/>
      <c r="G358" s="471"/>
      <c r="H358" s="477"/>
      <c r="I358" s="472"/>
      <c r="J358" s="363">
        <f t="shared" si="44"/>
        <v>0</v>
      </c>
      <c r="K358" s="362">
        <f t="shared" si="45"/>
        <v>0</v>
      </c>
      <c r="L358" s="400"/>
      <c r="M358" s="400"/>
      <c r="N358" s="400"/>
      <c r="O358" s="406"/>
      <c r="P358" s="409"/>
      <c r="Q358" s="400"/>
      <c r="R358" s="401"/>
      <c r="S358" s="16" t="s">
        <v>80</v>
      </c>
      <c r="T358" s="8">
        <v>22</v>
      </c>
      <c r="U358" s="400"/>
      <c r="V358" s="400"/>
      <c r="W358" s="400"/>
      <c r="X358" s="400"/>
      <c r="Y358" s="400"/>
      <c r="Z358" s="400"/>
      <c r="AA358" s="400"/>
      <c r="AB358" s="400"/>
      <c r="AC358" s="400"/>
      <c r="AD358" s="400"/>
      <c r="AE358" s="400"/>
      <c r="AF358" s="400"/>
      <c r="AG358" s="400"/>
      <c r="AH358" s="406"/>
      <c r="AI358" s="477"/>
      <c r="AJ358" s="400"/>
      <c r="AK358" s="401"/>
      <c r="AL358" s="16" t="s">
        <v>80</v>
      </c>
    </row>
    <row r="359" spans="1:38" s="21" customFormat="1" ht="12.75" customHeight="1" x14ac:dyDescent="0.2">
      <c r="A359" s="8">
        <v>23</v>
      </c>
      <c r="B359" s="400"/>
      <c r="C359" s="400"/>
      <c r="D359" s="400"/>
      <c r="E359" s="400"/>
      <c r="F359" s="401"/>
      <c r="G359" s="471"/>
      <c r="H359" s="477"/>
      <c r="I359" s="472"/>
      <c r="J359" s="363">
        <f t="shared" si="44"/>
        <v>0</v>
      </c>
      <c r="K359" s="362">
        <f t="shared" si="45"/>
        <v>0</v>
      </c>
      <c r="L359" s="400"/>
      <c r="M359" s="400"/>
      <c r="N359" s="400"/>
      <c r="O359" s="406"/>
      <c r="P359" s="409"/>
      <c r="Q359" s="400"/>
      <c r="R359" s="401"/>
      <c r="S359" s="16" t="s">
        <v>81</v>
      </c>
      <c r="T359" s="8">
        <v>23</v>
      </c>
      <c r="U359" s="400"/>
      <c r="V359" s="400"/>
      <c r="W359" s="400"/>
      <c r="X359" s="400"/>
      <c r="Y359" s="400"/>
      <c r="Z359" s="400"/>
      <c r="AA359" s="400"/>
      <c r="AB359" s="400"/>
      <c r="AC359" s="400"/>
      <c r="AD359" s="400"/>
      <c r="AE359" s="400"/>
      <c r="AF359" s="400"/>
      <c r="AG359" s="400"/>
      <c r="AH359" s="406"/>
      <c r="AI359" s="477"/>
      <c r="AJ359" s="400"/>
      <c r="AK359" s="401"/>
      <c r="AL359" s="16" t="s">
        <v>81</v>
      </c>
    </row>
    <row r="360" spans="1:38" s="21" customFormat="1" ht="12.75" customHeight="1" x14ac:dyDescent="0.2">
      <c r="A360" s="8">
        <v>24</v>
      </c>
      <c r="B360" s="400"/>
      <c r="C360" s="400"/>
      <c r="D360" s="400"/>
      <c r="E360" s="400"/>
      <c r="F360" s="401"/>
      <c r="G360" s="471"/>
      <c r="H360" s="477"/>
      <c r="I360" s="472"/>
      <c r="J360" s="363">
        <f t="shared" si="44"/>
        <v>0</v>
      </c>
      <c r="K360" s="362">
        <f t="shared" si="45"/>
        <v>0</v>
      </c>
      <c r="L360" s="400"/>
      <c r="M360" s="400"/>
      <c r="N360" s="400"/>
      <c r="O360" s="406"/>
      <c r="P360" s="409"/>
      <c r="Q360" s="400"/>
      <c r="R360" s="401"/>
      <c r="S360" s="16" t="s">
        <v>82</v>
      </c>
      <c r="T360" s="8">
        <v>24</v>
      </c>
      <c r="U360" s="400"/>
      <c r="V360" s="400"/>
      <c r="W360" s="400"/>
      <c r="X360" s="400"/>
      <c r="Y360" s="400"/>
      <c r="Z360" s="400"/>
      <c r="AA360" s="400"/>
      <c r="AB360" s="400"/>
      <c r="AC360" s="400"/>
      <c r="AD360" s="400"/>
      <c r="AE360" s="400"/>
      <c r="AF360" s="400"/>
      <c r="AG360" s="400"/>
      <c r="AH360" s="406"/>
      <c r="AI360" s="477"/>
      <c r="AJ360" s="400"/>
      <c r="AK360" s="401"/>
      <c r="AL360" s="16" t="s">
        <v>82</v>
      </c>
    </row>
    <row r="361" spans="1:38" s="21" customFormat="1" ht="12.75" customHeight="1" x14ac:dyDescent="0.2">
      <c r="A361" s="8">
        <v>25</v>
      </c>
      <c r="B361" s="400"/>
      <c r="C361" s="400"/>
      <c r="D361" s="400"/>
      <c r="E361" s="400"/>
      <c r="F361" s="401"/>
      <c r="G361" s="471"/>
      <c r="H361" s="477"/>
      <c r="I361" s="472"/>
      <c r="J361" s="363">
        <f t="shared" si="44"/>
        <v>0</v>
      </c>
      <c r="K361" s="362">
        <f t="shared" si="45"/>
        <v>0</v>
      </c>
      <c r="L361" s="400"/>
      <c r="M361" s="400"/>
      <c r="N361" s="400"/>
      <c r="O361" s="406"/>
      <c r="P361" s="409"/>
      <c r="Q361" s="400"/>
      <c r="R361" s="401"/>
      <c r="S361" s="16" t="s">
        <v>83</v>
      </c>
      <c r="T361" s="8">
        <v>25</v>
      </c>
      <c r="U361" s="400"/>
      <c r="V361" s="400"/>
      <c r="W361" s="400"/>
      <c r="X361" s="400"/>
      <c r="Y361" s="400"/>
      <c r="Z361" s="400"/>
      <c r="AA361" s="400"/>
      <c r="AB361" s="400"/>
      <c r="AC361" s="400"/>
      <c r="AD361" s="400"/>
      <c r="AE361" s="400"/>
      <c r="AF361" s="400"/>
      <c r="AG361" s="400"/>
      <c r="AH361" s="406"/>
      <c r="AI361" s="477"/>
      <c r="AJ361" s="400"/>
      <c r="AK361" s="401"/>
      <c r="AL361" s="16" t="s">
        <v>83</v>
      </c>
    </row>
    <row r="362" spans="1:38" s="21" customFormat="1" ht="12.75" customHeight="1" x14ac:dyDescent="0.2">
      <c r="A362" s="8">
        <v>26</v>
      </c>
      <c r="B362" s="400"/>
      <c r="C362" s="400"/>
      <c r="D362" s="400"/>
      <c r="E362" s="400"/>
      <c r="F362" s="401"/>
      <c r="G362" s="471"/>
      <c r="H362" s="477"/>
      <c r="I362" s="472"/>
      <c r="J362" s="363">
        <f t="shared" si="44"/>
        <v>0</v>
      </c>
      <c r="K362" s="362">
        <f t="shared" si="45"/>
        <v>0</v>
      </c>
      <c r="L362" s="400"/>
      <c r="M362" s="400"/>
      <c r="N362" s="400"/>
      <c r="O362" s="406"/>
      <c r="P362" s="409"/>
      <c r="Q362" s="400"/>
      <c r="R362" s="401"/>
      <c r="S362" s="16" t="s">
        <v>84</v>
      </c>
      <c r="T362" s="8">
        <v>26</v>
      </c>
      <c r="U362" s="400"/>
      <c r="V362" s="400"/>
      <c r="W362" s="400"/>
      <c r="X362" s="400"/>
      <c r="Y362" s="400"/>
      <c r="Z362" s="400"/>
      <c r="AA362" s="400"/>
      <c r="AB362" s="400"/>
      <c r="AC362" s="400"/>
      <c r="AD362" s="400"/>
      <c r="AE362" s="400"/>
      <c r="AF362" s="400"/>
      <c r="AG362" s="400"/>
      <c r="AH362" s="406"/>
      <c r="AI362" s="477"/>
      <c r="AJ362" s="400"/>
      <c r="AK362" s="401"/>
      <c r="AL362" s="16" t="s">
        <v>84</v>
      </c>
    </row>
    <row r="363" spans="1:38" s="21" customFormat="1" ht="12.75" customHeight="1" x14ac:dyDescent="0.2">
      <c r="A363" s="8">
        <v>27</v>
      </c>
      <c r="B363" s="400"/>
      <c r="C363" s="400"/>
      <c r="D363" s="400"/>
      <c r="E363" s="400"/>
      <c r="F363" s="401"/>
      <c r="G363" s="471"/>
      <c r="H363" s="477"/>
      <c r="I363" s="472"/>
      <c r="J363" s="363">
        <f t="shared" si="44"/>
        <v>0</v>
      </c>
      <c r="K363" s="362">
        <f t="shared" si="45"/>
        <v>0</v>
      </c>
      <c r="L363" s="400"/>
      <c r="M363" s="400"/>
      <c r="N363" s="400"/>
      <c r="O363" s="406"/>
      <c r="P363" s="409"/>
      <c r="Q363" s="400"/>
      <c r="R363" s="401"/>
      <c r="S363" s="16" t="s">
        <v>85</v>
      </c>
      <c r="T363" s="8">
        <v>27</v>
      </c>
      <c r="U363" s="400"/>
      <c r="V363" s="400"/>
      <c r="W363" s="400"/>
      <c r="X363" s="400"/>
      <c r="Y363" s="400"/>
      <c r="Z363" s="400"/>
      <c r="AA363" s="400"/>
      <c r="AB363" s="400"/>
      <c r="AC363" s="400"/>
      <c r="AD363" s="400"/>
      <c r="AE363" s="400"/>
      <c r="AF363" s="400"/>
      <c r="AG363" s="400"/>
      <c r="AH363" s="406"/>
      <c r="AI363" s="477"/>
      <c r="AJ363" s="400"/>
      <c r="AK363" s="401"/>
      <c r="AL363" s="16" t="s">
        <v>85</v>
      </c>
    </row>
    <row r="364" spans="1:38" s="21" customFormat="1" ht="12.75" customHeight="1" x14ac:dyDescent="0.2">
      <c r="A364" s="8">
        <v>28</v>
      </c>
      <c r="B364" s="400"/>
      <c r="C364" s="400"/>
      <c r="D364" s="400"/>
      <c r="E364" s="400"/>
      <c r="F364" s="401"/>
      <c r="G364" s="471"/>
      <c r="H364" s="477"/>
      <c r="I364" s="472"/>
      <c r="J364" s="363">
        <f t="shared" si="44"/>
        <v>0</v>
      </c>
      <c r="K364" s="362">
        <f t="shared" si="45"/>
        <v>0</v>
      </c>
      <c r="L364" s="400"/>
      <c r="M364" s="400"/>
      <c r="N364" s="400"/>
      <c r="O364" s="406"/>
      <c r="P364" s="409"/>
      <c r="Q364" s="400"/>
      <c r="R364" s="401"/>
      <c r="S364" s="16" t="s">
        <v>86</v>
      </c>
      <c r="T364" s="8">
        <v>28</v>
      </c>
      <c r="U364" s="400"/>
      <c r="V364" s="400"/>
      <c r="W364" s="400"/>
      <c r="X364" s="400"/>
      <c r="Y364" s="400"/>
      <c r="Z364" s="400"/>
      <c r="AA364" s="400"/>
      <c r="AB364" s="400"/>
      <c r="AC364" s="400"/>
      <c r="AD364" s="400"/>
      <c r="AE364" s="400"/>
      <c r="AF364" s="400"/>
      <c r="AG364" s="400"/>
      <c r="AH364" s="406"/>
      <c r="AI364" s="477"/>
      <c r="AJ364" s="400"/>
      <c r="AK364" s="401"/>
      <c r="AL364" s="16" t="s">
        <v>86</v>
      </c>
    </row>
    <row r="365" spans="1:38" s="21" customFormat="1" ht="12.75" customHeight="1" x14ac:dyDescent="0.2">
      <c r="A365" s="8">
        <v>29</v>
      </c>
      <c r="B365" s="400"/>
      <c r="C365" s="400"/>
      <c r="D365" s="400"/>
      <c r="E365" s="400"/>
      <c r="F365" s="401"/>
      <c r="G365" s="471"/>
      <c r="H365" s="477"/>
      <c r="I365" s="472"/>
      <c r="J365" s="363">
        <f t="shared" si="44"/>
        <v>0</v>
      </c>
      <c r="K365" s="362">
        <f t="shared" si="45"/>
        <v>0</v>
      </c>
      <c r="L365" s="400"/>
      <c r="M365" s="400"/>
      <c r="N365" s="400"/>
      <c r="O365" s="406"/>
      <c r="P365" s="409"/>
      <c r="Q365" s="400"/>
      <c r="R365" s="401"/>
      <c r="S365" s="16" t="s">
        <v>87</v>
      </c>
      <c r="T365" s="8">
        <v>29</v>
      </c>
      <c r="U365" s="400"/>
      <c r="V365" s="400"/>
      <c r="W365" s="400"/>
      <c r="X365" s="410"/>
      <c r="Y365" s="400"/>
      <c r="Z365" s="400"/>
      <c r="AA365" s="400"/>
      <c r="AB365" s="400"/>
      <c r="AC365" s="400"/>
      <c r="AD365" s="400"/>
      <c r="AE365" s="400"/>
      <c r="AF365" s="400"/>
      <c r="AG365" s="400"/>
      <c r="AH365" s="406"/>
      <c r="AI365" s="477"/>
      <c r="AJ365" s="400"/>
      <c r="AK365" s="401"/>
      <c r="AL365" s="16" t="s">
        <v>87</v>
      </c>
    </row>
    <row r="366" spans="1:38" s="21" customFormat="1" ht="12.75" customHeight="1" x14ac:dyDescent="0.2">
      <c r="A366" s="8">
        <v>30</v>
      </c>
      <c r="B366" s="400"/>
      <c r="C366" s="400"/>
      <c r="D366" s="400"/>
      <c r="E366" s="400"/>
      <c r="F366" s="401"/>
      <c r="G366" s="471"/>
      <c r="H366" s="477"/>
      <c r="I366" s="472"/>
      <c r="J366" s="363">
        <f t="shared" si="44"/>
        <v>0</v>
      </c>
      <c r="K366" s="362">
        <f t="shared" si="45"/>
        <v>0</v>
      </c>
      <c r="L366" s="400"/>
      <c r="M366" s="400"/>
      <c r="N366" s="400"/>
      <c r="O366" s="406"/>
      <c r="P366" s="409"/>
      <c r="Q366" s="400"/>
      <c r="R366" s="401"/>
      <c r="S366" s="16" t="s">
        <v>88</v>
      </c>
      <c r="T366" s="8">
        <v>30</v>
      </c>
      <c r="U366" s="400"/>
      <c r="V366" s="400"/>
      <c r="W366" s="400"/>
      <c r="X366" s="400"/>
      <c r="Y366" s="400"/>
      <c r="Z366" s="400"/>
      <c r="AA366" s="400"/>
      <c r="AB366" s="400"/>
      <c r="AC366" s="400"/>
      <c r="AD366" s="400"/>
      <c r="AE366" s="400"/>
      <c r="AF366" s="400"/>
      <c r="AG366" s="400"/>
      <c r="AH366" s="406"/>
      <c r="AI366" s="477"/>
      <c r="AJ366" s="400"/>
      <c r="AK366" s="401"/>
      <c r="AL366" s="16" t="s">
        <v>88</v>
      </c>
    </row>
    <row r="367" spans="1:38" s="21" customFormat="1" ht="12.75" customHeight="1" x14ac:dyDescent="0.2">
      <c r="A367" s="19">
        <v>31</v>
      </c>
      <c r="B367" s="404"/>
      <c r="C367" s="404"/>
      <c r="D367" s="404"/>
      <c r="E367" s="404"/>
      <c r="F367" s="405"/>
      <c r="G367" s="475"/>
      <c r="H367" s="479"/>
      <c r="I367" s="476"/>
      <c r="J367" s="395">
        <f t="shared" si="44"/>
        <v>0</v>
      </c>
      <c r="K367" s="396">
        <f t="shared" si="45"/>
        <v>0</v>
      </c>
      <c r="L367" s="404"/>
      <c r="M367" s="404"/>
      <c r="N367" s="404"/>
      <c r="O367" s="408"/>
      <c r="P367" s="411"/>
      <c r="Q367" s="404"/>
      <c r="R367" s="405"/>
      <c r="S367" s="20" t="s">
        <v>89</v>
      </c>
      <c r="T367" s="19">
        <v>31</v>
      </c>
      <c r="U367" s="404"/>
      <c r="V367" s="404"/>
      <c r="W367" s="404"/>
      <c r="X367" s="404"/>
      <c r="Y367" s="404"/>
      <c r="Z367" s="404"/>
      <c r="AA367" s="404"/>
      <c r="AB367" s="404"/>
      <c r="AC367" s="404"/>
      <c r="AD367" s="404"/>
      <c r="AE367" s="404"/>
      <c r="AF367" s="404"/>
      <c r="AG367" s="404"/>
      <c r="AH367" s="408"/>
      <c r="AI367" s="479"/>
      <c r="AJ367" s="404"/>
      <c r="AK367" s="405"/>
      <c r="AL367" s="20" t="s">
        <v>89</v>
      </c>
    </row>
    <row r="368" spans="1:38" s="301" customFormat="1" ht="12.75" customHeight="1" thickBot="1" x14ac:dyDescent="0.25">
      <c r="A368" s="417"/>
      <c r="B368" s="418">
        <f>SUM(B336:B367)</f>
        <v>0</v>
      </c>
      <c r="C368" s="418">
        <f>SUM(C336:C367)</f>
        <v>0</v>
      </c>
      <c r="D368" s="418">
        <f>SUM(D336:D367)</f>
        <v>0</v>
      </c>
      <c r="E368" s="419">
        <f>SUM(E336:E367)</f>
        <v>0</v>
      </c>
      <c r="F368" s="420">
        <f>SUM(F336:F367)</f>
        <v>0</v>
      </c>
      <c r="G368" s="421"/>
      <c r="H368" s="422" t="s">
        <v>90</v>
      </c>
      <c r="I368" s="423">
        <f>COUNTA(I337:I367)</f>
        <v>0</v>
      </c>
      <c r="J368" s="418">
        <f t="shared" ref="J368:R368" si="46">SUM(J336:J367)</f>
        <v>0</v>
      </c>
      <c r="K368" s="418">
        <f t="shared" si="46"/>
        <v>0</v>
      </c>
      <c r="L368" s="418">
        <f t="shared" si="46"/>
        <v>0</v>
      </c>
      <c r="M368" s="418">
        <f t="shared" si="46"/>
        <v>0</v>
      </c>
      <c r="N368" s="418">
        <f t="shared" si="46"/>
        <v>0</v>
      </c>
      <c r="O368" s="424">
        <f t="shared" si="46"/>
        <v>0</v>
      </c>
      <c r="P368" s="419">
        <f t="shared" si="46"/>
        <v>0</v>
      </c>
      <c r="Q368" s="418">
        <f t="shared" si="46"/>
        <v>0</v>
      </c>
      <c r="R368" s="425">
        <f t="shared" si="46"/>
        <v>0</v>
      </c>
      <c r="S368" s="426"/>
      <c r="T368" s="417"/>
      <c r="U368" s="418">
        <f t="shared" ref="U368:AH368" si="47">SUM(U336:U367)</f>
        <v>0</v>
      </c>
      <c r="V368" s="418">
        <f t="shared" si="47"/>
        <v>0</v>
      </c>
      <c r="W368" s="418">
        <f t="shared" si="47"/>
        <v>0</v>
      </c>
      <c r="X368" s="418">
        <f t="shared" si="47"/>
        <v>0</v>
      </c>
      <c r="Y368" s="418">
        <f t="shared" si="47"/>
        <v>0</v>
      </c>
      <c r="Z368" s="418">
        <f t="shared" si="47"/>
        <v>0</v>
      </c>
      <c r="AA368" s="418">
        <f t="shared" si="47"/>
        <v>0</v>
      </c>
      <c r="AB368" s="418">
        <f t="shared" si="47"/>
        <v>0</v>
      </c>
      <c r="AC368" s="418">
        <f t="shared" si="47"/>
        <v>0</v>
      </c>
      <c r="AD368" s="418">
        <f t="shared" si="47"/>
        <v>0</v>
      </c>
      <c r="AE368" s="418">
        <f t="shared" si="47"/>
        <v>0</v>
      </c>
      <c r="AF368" s="418">
        <f t="shared" si="47"/>
        <v>0</v>
      </c>
      <c r="AG368" s="418">
        <f t="shared" si="47"/>
        <v>0</v>
      </c>
      <c r="AH368" s="420">
        <f t="shared" si="47"/>
        <v>0</v>
      </c>
      <c r="AI368" s="427"/>
      <c r="AJ368" s="418">
        <f>SUM(AJ336:AJ367)</f>
        <v>0</v>
      </c>
      <c r="AK368" s="425">
        <f>SUM(AK336:AK367)</f>
        <v>0</v>
      </c>
      <c r="AL368" s="426"/>
    </row>
    <row r="369" spans="1:38" ht="12.75" customHeight="1" thickTop="1" x14ac:dyDescent="0.2">
      <c r="A369" s="28"/>
      <c r="B369" s="34"/>
      <c r="C369" s="34"/>
      <c r="D369" s="34"/>
      <c r="E369" s="34"/>
      <c r="F369" s="34"/>
      <c r="G369" s="135"/>
      <c r="H369" s="34"/>
      <c r="I369" s="35"/>
      <c r="J369" s="306"/>
      <c r="K369" s="306"/>
      <c r="L369" s="63"/>
      <c r="M369" s="63"/>
      <c r="N369" s="63"/>
      <c r="O369" s="63"/>
      <c r="P369" s="63"/>
      <c r="Q369" s="63"/>
      <c r="R369" s="63"/>
      <c r="S369" s="28"/>
      <c r="T369" s="28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28"/>
    </row>
    <row r="370" spans="1:38" ht="12.75" customHeight="1" x14ac:dyDescent="0.2">
      <c r="A370" s="21"/>
      <c r="B370" s="36"/>
      <c r="C370" s="36"/>
      <c r="D370" s="36"/>
      <c r="E370" s="36"/>
      <c r="F370" s="36"/>
      <c r="G370" s="552" t="str">
        <f>MAY!G10</f>
        <v>UNITED STEELWORKERS - LOCAL UNION</v>
      </c>
      <c r="H370" s="552"/>
      <c r="I370" s="552"/>
      <c r="J370" s="307"/>
      <c r="K370" s="136"/>
      <c r="L370" s="36"/>
      <c r="M370" s="36"/>
      <c r="N370" s="36"/>
      <c r="O370" s="36"/>
      <c r="P370" s="36"/>
      <c r="Q370" s="36"/>
      <c r="R370" s="36"/>
      <c r="S370" s="21"/>
      <c r="T370" s="21"/>
      <c r="U370" s="21"/>
      <c r="V370" s="21"/>
      <c r="W370" s="21"/>
      <c r="X370" s="21"/>
      <c r="Y370" s="21"/>
      <c r="Z370" s="21"/>
      <c r="AA370" s="37" t="str">
        <f>$AA$10</f>
        <v>FINANCIAL SECRETARY'S CASH BOOK</v>
      </c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</row>
    <row r="371" spans="1:38" s="152" customFormat="1" ht="12.75" customHeight="1" x14ac:dyDescent="0.2">
      <c r="A371" s="141"/>
      <c r="B371" s="139" t="str">
        <f>B326</f>
        <v>Month</v>
      </c>
      <c r="C371" s="73" t="str">
        <f>C326</f>
        <v>JUNE</v>
      </c>
      <c r="D371" s="139" t="str">
        <f>D326</f>
        <v>Year</v>
      </c>
      <c r="E371" s="30">
        <f>E326</f>
        <v>0</v>
      </c>
      <c r="F371" s="141"/>
      <c r="G371" s="149"/>
      <c r="H371" s="141"/>
      <c r="I371" s="150"/>
      <c r="J371" s="302"/>
      <c r="K371" s="302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  <c r="AD371" s="141"/>
      <c r="AE371" s="141"/>
      <c r="AF371" s="141"/>
      <c r="AG371" s="141"/>
      <c r="AH371" s="141"/>
      <c r="AI371" s="139"/>
      <c r="AJ371" s="151" t="str">
        <f>C371</f>
        <v>JUNE</v>
      </c>
      <c r="AK371" s="30">
        <f>E371</f>
        <v>0</v>
      </c>
      <c r="AL371" s="141"/>
    </row>
    <row r="372" spans="1:38" s="152" customFormat="1" ht="12.75" customHeight="1" x14ac:dyDescent="0.2">
      <c r="A372" s="141"/>
      <c r="B372" s="139" t="str">
        <f>B327</f>
        <v>Page No.</v>
      </c>
      <c r="C372" s="148">
        <f>C327+1</f>
        <v>9</v>
      </c>
      <c r="D372" s="141"/>
      <c r="E372" s="141"/>
      <c r="F372" s="141"/>
      <c r="G372" s="149"/>
      <c r="H372" s="141"/>
      <c r="I372" s="150" t="s">
        <v>53</v>
      </c>
      <c r="J372" s="302"/>
      <c r="K372" s="302"/>
      <c r="L372" s="150"/>
      <c r="M372" s="141"/>
      <c r="N372" s="141"/>
      <c r="O372" s="141"/>
      <c r="P372" s="139"/>
      <c r="Q372" s="141"/>
      <c r="R372" s="139"/>
      <c r="S372" s="141"/>
      <c r="T372" s="141"/>
      <c r="U372" s="141"/>
      <c r="V372" s="141"/>
      <c r="W372" s="141"/>
      <c r="X372" s="141"/>
      <c r="Y372" s="141"/>
      <c r="Z372" s="141"/>
      <c r="AA372" s="141"/>
      <c r="AB372" s="153" t="s">
        <v>54</v>
      </c>
      <c r="AC372" s="141"/>
      <c r="AD372" s="141"/>
      <c r="AE372" s="141"/>
      <c r="AF372" s="141"/>
      <c r="AG372" s="141"/>
      <c r="AH372" s="141"/>
      <c r="AI372" s="139" t="str">
        <f>B372</f>
        <v>Page No.</v>
      </c>
      <c r="AJ372" s="148">
        <f>C372</f>
        <v>9</v>
      </c>
      <c r="AK372" s="154"/>
      <c r="AL372" s="155"/>
    </row>
    <row r="373" spans="1:38" ht="12.75" customHeight="1" x14ac:dyDescent="0.2">
      <c r="A373" s="3"/>
      <c r="B373" s="3"/>
      <c r="C373" s="3"/>
      <c r="D373" s="3"/>
      <c r="E373" s="3"/>
      <c r="F373" s="3"/>
      <c r="G373" s="129"/>
      <c r="H373" s="3"/>
      <c r="I373" s="5"/>
      <c r="J373" s="106"/>
      <c r="K373" s="106"/>
      <c r="L373" s="21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1"/>
      <c r="AF373" s="3"/>
      <c r="AG373" s="3"/>
      <c r="AH373" s="3"/>
      <c r="AI373" s="3"/>
      <c r="AJ373" s="3"/>
      <c r="AK373" s="3"/>
      <c r="AL373" s="3"/>
    </row>
    <row r="374" spans="1:38" ht="12.75" customHeight="1" x14ac:dyDescent="0.2">
      <c r="A374" s="26"/>
      <c r="B374" s="26"/>
      <c r="C374" s="26"/>
      <c r="D374" s="26"/>
      <c r="E374" s="26"/>
      <c r="F374" s="26"/>
      <c r="G374" s="130"/>
      <c r="H374" s="26"/>
      <c r="I374" s="27"/>
      <c r="J374" s="303"/>
      <c r="K374" s="303"/>
      <c r="L374" s="27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7"/>
      <c r="AF374" s="26"/>
      <c r="AG374" s="26"/>
      <c r="AH374" s="26"/>
      <c r="AI374" s="26"/>
      <c r="AJ374" s="26"/>
      <c r="AK374" s="26"/>
      <c r="AL374" s="26"/>
    </row>
    <row r="375" spans="1:38" customFormat="1" ht="12.75" customHeight="1" x14ac:dyDescent="0.2">
      <c r="A375" s="1"/>
      <c r="B375" s="3"/>
      <c r="C375" s="3" t="s">
        <v>55</v>
      </c>
      <c r="D375" s="3"/>
      <c r="E375" s="13"/>
      <c r="F375" s="1"/>
      <c r="G375" s="131"/>
      <c r="H375" s="2" t="s">
        <v>56</v>
      </c>
      <c r="I375" s="99"/>
      <c r="J375" s="550" t="s">
        <v>264</v>
      </c>
      <c r="K375" s="551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4"/>
      <c r="AJ375" s="3"/>
      <c r="AK375" s="1"/>
      <c r="AL375" s="3"/>
    </row>
    <row r="376" spans="1:38" customFormat="1" ht="12.75" customHeight="1" x14ac:dyDescent="0.2">
      <c r="A376" s="1"/>
      <c r="B376" s="3"/>
      <c r="C376" s="3"/>
      <c r="D376" s="3"/>
      <c r="E376" s="13"/>
      <c r="F376" s="1"/>
      <c r="G376" s="131"/>
      <c r="H376" s="14"/>
      <c r="I376" s="100"/>
      <c r="J376" s="106"/>
      <c r="K376" s="67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4"/>
      <c r="AJ376" s="3"/>
      <c r="AK376" s="1"/>
      <c r="AL376" s="3"/>
    </row>
    <row r="377" spans="1:38" customFormat="1" ht="12.75" customHeight="1" thickBot="1" x14ac:dyDescent="0.25">
      <c r="A377" s="164"/>
      <c r="B377" s="165">
        <v>1</v>
      </c>
      <c r="C377" s="165">
        <v>2</v>
      </c>
      <c r="D377" s="165">
        <v>3</v>
      </c>
      <c r="E377" s="166">
        <v>4</v>
      </c>
      <c r="F377" s="167">
        <v>5</v>
      </c>
      <c r="G377" s="168"/>
      <c r="H377" s="167">
        <v>7</v>
      </c>
      <c r="I377" s="169">
        <v>8</v>
      </c>
      <c r="J377" s="304">
        <v>9</v>
      </c>
      <c r="K377" s="305">
        <v>10</v>
      </c>
      <c r="L377" s="165">
        <v>11</v>
      </c>
      <c r="M377" s="165" t="s">
        <v>1</v>
      </c>
      <c r="N377" s="165">
        <v>12</v>
      </c>
      <c r="O377" s="165">
        <v>13</v>
      </c>
      <c r="P377" s="165">
        <v>14</v>
      </c>
      <c r="Q377" s="165">
        <v>15</v>
      </c>
      <c r="R377" s="167" t="s">
        <v>2</v>
      </c>
      <c r="S377" s="170"/>
      <c r="T377" s="164"/>
      <c r="U377" s="165">
        <v>16</v>
      </c>
      <c r="V377" s="165">
        <v>17</v>
      </c>
      <c r="W377" s="165">
        <v>18</v>
      </c>
      <c r="X377" s="165">
        <v>19</v>
      </c>
      <c r="Y377" s="165">
        <v>20</v>
      </c>
      <c r="Z377" s="165" t="s">
        <v>3</v>
      </c>
      <c r="AA377" s="165">
        <v>21</v>
      </c>
      <c r="AB377" s="165">
        <v>22</v>
      </c>
      <c r="AC377" s="165">
        <v>23</v>
      </c>
      <c r="AD377" s="165">
        <v>24</v>
      </c>
      <c r="AE377" s="165">
        <v>25</v>
      </c>
      <c r="AF377" s="165">
        <v>26</v>
      </c>
      <c r="AG377" s="165">
        <v>27</v>
      </c>
      <c r="AH377" s="165">
        <v>28</v>
      </c>
      <c r="AI377" s="171">
        <v>29</v>
      </c>
      <c r="AJ377" s="165">
        <v>30</v>
      </c>
      <c r="AK377" s="167">
        <v>31</v>
      </c>
      <c r="AL377" s="170"/>
    </row>
    <row r="378" spans="1:38" s="4" customFormat="1" ht="12.75" customHeight="1" thickTop="1" x14ac:dyDescent="0.2">
      <c r="A378" s="1"/>
      <c r="B378" s="89" t="s">
        <v>4</v>
      </c>
      <c r="C378" s="101"/>
      <c r="D378" s="89" t="s">
        <v>5</v>
      </c>
      <c r="E378" s="89" t="s">
        <v>6</v>
      </c>
      <c r="F378" s="88" t="s">
        <v>7</v>
      </c>
      <c r="G378" s="132"/>
      <c r="H378" s="88"/>
      <c r="I378" s="103"/>
      <c r="J378" s="89"/>
      <c r="K378" s="88"/>
      <c r="L378" s="89"/>
      <c r="M378" s="89"/>
      <c r="N378" s="89"/>
      <c r="O378" s="104"/>
      <c r="P378" s="163"/>
      <c r="Q378" s="107" t="s">
        <v>272</v>
      </c>
      <c r="R378" s="160" t="s">
        <v>273</v>
      </c>
      <c r="S378" s="106"/>
      <c r="T378" s="67"/>
      <c r="U378" s="542" t="s">
        <v>265</v>
      </c>
      <c r="V378" s="543"/>
      <c r="W378" s="543"/>
      <c r="X378" s="543"/>
      <c r="Y378" s="544"/>
      <c r="Z378" s="89" t="s">
        <v>10</v>
      </c>
      <c r="AA378" s="89" t="s">
        <v>11</v>
      </c>
      <c r="AB378" s="89" t="s">
        <v>205</v>
      </c>
      <c r="AC378" s="89" t="s">
        <v>12</v>
      </c>
      <c r="AD378" s="89" t="s">
        <v>13</v>
      </c>
      <c r="AE378" s="89" t="s">
        <v>14</v>
      </c>
      <c r="AF378" s="89"/>
      <c r="AG378" s="89"/>
      <c r="AH378" s="104"/>
      <c r="AI378" s="105"/>
      <c r="AJ378" s="89" t="s">
        <v>15</v>
      </c>
      <c r="AK378" s="88" t="s">
        <v>7</v>
      </c>
      <c r="AL378" s="3"/>
    </row>
    <row r="379" spans="1:38" s="4" customFormat="1" ht="12.75" customHeight="1" x14ac:dyDescent="0.2">
      <c r="A379" s="1"/>
      <c r="B379" s="89" t="s">
        <v>8</v>
      </c>
      <c r="C379" s="89" t="s">
        <v>16</v>
      </c>
      <c r="D379" s="89" t="s">
        <v>17</v>
      </c>
      <c r="E379" s="89" t="s">
        <v>8</v>
      </c>
      <c r="F379" s="88" t="s">
        <v>18</v>
      </c>
      <c r="G379" s="132" t="s">
        <v>19</v>
      </c>
      <c r="H379" s="88" t="s">
        <v>20</v>
      </c>
      <c r="I379" s="103" t="s">
        <v>242</v>
      </c>
      <c r="J379" s="89" t="s">
        <v>21</v>
      </c>
      <c r="K379" s="88" t="s">
        <v>22</v>
      </c>
      <c r="L379" s="107" t="s">
        <v>235</v>
      </c>
      <c r="M379" s="107" t="s">
        <v>236</v>
      </c>
      <c r="N379" s="107" t="s">
        <v>237</v>
      </c>
      <c r="O379" s="104"/>
      <c r="P379" s="158" t="s">
        <v>23</v>
      </c>
      <c r="Q379" s="107" t="s">
        <v>8</v>
      </c>
      <c r="R379" s="160" t="s">
        <v>8</v>
      </c>
      <c r="S379" s="106"/>
      <c r="T379" s="67"/>
      <c r="U379" s="89" t="s">
        <v>25</v>
      </c>
      <c r="V379" s="89" t="s">
        <v>26</v>
      </c>
      <c r="W379" s="101" t="s">
        <v>27</v>
      </c>
      <c r="X379" s="89" t="s">
        <v>28</v>
      </c>
      <c r="Y379" s="89" t="s">
        <v>136</v>
      </c>
      <c r="Z379" s="89" t="s">
        <v>261</v>
      </c>
      <c r="AA379" s="89" t="s">
        <v>137</v>
      </c>
      <c r="AB379" s="89" t="s">
        <v>204</v>
      </c>
      <c r="AC379" s="89" t="s">
        <v>30</v>
      </c>
      <c r="AD379" s="89" t="s">
        <v>140</v>
      </c>
      <c r="AE379" s="89" t="s">
        <v>31</v>
      </c>
      <c r="AF379" s="89" t="s">
        <v>32</v>
      </c>
      <c r="AG379" s="89" t="s">
        <v>206</v>
      </c>
      <c r="AH379" s="104" t="s">
        <v>16</v>
      </c>
      <c r="AI379" s="102" t="s">
        <v>34</v>
      </c>
      <c r="AJ379" s="89" t="s">
        <v>35</v>
      </c>
      <c r="AK379" s="88" t="s">
        <v>18</v>
      </c>
      <c r="AL379" s="3"/>
    </row>
    <row r="380" spans="1:38" s="4" customFormat="1" ht="12.75" customHeight="1" thickBot="1" x14ac:dyDescent="0.25">
      <c r="A380" s="6"/>
      <c r="B380" s="90" t="s">
        <v>36</v>
      </c>
      <c r="C380" s="90" t="s">
        <v>37</v>
      </c>
      <c r="D380" s="90" t="s">
        <v>38</v>
      </c>
      <c r="E380" s="90" t="s">
        <v>39</v>
      </c>
      <c r="F380" s="108" t="s">
        <v>40</v>
      </c>
      <c r="G380" s="133"/>
      <c r="H380" s="108"/>
      <c r="I380" s="109" t="s">
        <v>41</v>
      </c>
      <c r="J380" s="90"/>
      <c r="K380" s="108"/>
      <c r="L380" s="110"/>
      <c r="M380" s="110"/>
      <c r="N380" s="110" t="s">
        <v>238</v>
      </c>
      <c r="O380" s="111"/>
      <c r="P380" s="159"/>
      <c r="Q380" s="161" t="s">
        <v>24</v>
      </c>
      <c r="R380" s="162" t="s">
        <v>24</v>
      </c>
      <c r="S380" s="113"/>
      <c r="T380" s="78"/>
      <c r="U380" s="90" t="s">
        <v>42</v>
      </c>
      <c r="V380" s="90" t="s">
        <v>43</v>
      </c>
      <c r="W380" s="90"/>
      <c r="X380" s="90" t="s">
        <v>44</v>
      </c>
      <c r="Y380" s="90" t="s">
        <v>30</v>
      </c>
      <c r="Z380" s="90" t="s">
        <v>30</v>
      </c>
      <c r="AA380" s="90" t="s">
        <v>138</v>
      </c>
      <c r="AB380" s="90" t="s">
        <v>15</v>
      </c>
      <c r="AC380" s="90" t="s">
        <v>139</v>
      </c>
      <c r="AD380" s="90" t="s">
        <v>141</v>
      </c>
      <c r="AE380" s="90" t="s">
        <v>47</v>
      </c>
      <c r="AF380" s="90" t="s">
        <v>48</v>
      </c>
      <c r="AG380" s="90" t="s">
        <v>15</v>
      </c>
      <c r="AH380" s="111" t="s">
        <v>30</v>
      </c>
      <c r="AI380" s="112"/>
      <c r="AJ380" s="90" t="s">
        <v>49</v>
      </c>
      <c r="AK380" s="108" t="s">
        <v>189</v>
      </c>
      <c r="AL380" s="7"/>
    </row>
    <row r="381" spans="1:38" s="301" customFormat="1" ht="12.75" customHeight="1" thickTop="1" x14ac:dyDescent="0.2">
      <c r="A381" s="331"/>
      <c r="B381" s="363">
        <f>B368</f>
        <v>0</v>
      </c>
      <c r="C381" s="363">
        <f>C368</f>
        <v>0</v>
      </c>
      <c r="D381" s="363">
        <f>D368</f>
        <v>0</v>
      </c>
      <c r="E381" s="363">
        <f>E368</f>
        <v>0</v>
      </c>
      <c r="F381" s="362">
        <f>F368</f>
        <v>0</v>
      </c>
      <c r="G381" s="134" t="str">
        <f>G7</f>
        <v>JUNE</v>
      </c>
      <c r="H381" s="334" t="s">
        <v>58</v>
      </c>
      <c r="I381" s="412"/>
      <c r="J381" s="397">
        <f t="shared" ref="J381:R381" si="48">J368</f>
        <v>0</v>
      </c>
      <c r="K381" s="362">
        <f t="shared" si="48"/>
        <v>0</v>
      </c>
      <c r="L381" s="363">
        <f t="shared" si="48"/>
        <v>0</v>
      </c>
      <c r="M381" s="363">
        <f t="shared" si="48"/>
        <v>0</v>
      </c>
      <c r="N381" s="363">
        <f t="shared" si="48"/>
        <v>0</v>
      </c>
      <c r="O381" s="361">
        <f t="shared" si="48"/>
        <v>0</v>
      </c>
      <c r="P381" s="394">
        <f t="shared" si="48"/>
        <v>0</v>
      </c>
      <c r="Q381" s="363">
        <f t="shared" si="48"/>
        <v>0</v>
      </c>
      <c r="R381" s="362">
        <f t="shared" si="48"/>
        <v>0</v>
      </c>
      <c r="S381" s="332"/>
      <c r="T381" s="331"/>
      <c r="U381" s="363">
        <f t="shared" ref="U381:AH381" si="49">U368</f>
        <v>0</v>
      </c>
      <c r="V381" s="363">
        <f t="shared" si="49"/>
        <v>0</v>
      </c>
      <c r="W381" s="363">
        <f t="shared" si="49"/>
        <v>0</v>
      </c>
      <c r="X381" s="363">
        <f t="shared" si="49"/>
        <v>0</v>
      </c>
      <c r="Y381" s="363">
        <f t="shared" si="49"/>
        <v>0</v>
      </c>
      <c r="Z381" s="363">
        <f t="shared" si="49"/>
        <v>0</v>
      </c>
      <c r="AA381" s="363">
        <f t="shared" si="49"/>
        <v>0</v>
      </c>
      <c r="AB381" s="363">
        <f t="shared" si="49"/>
        <v>0</v>
      </c>
      <c r="AC381" s="363">
        <f t="shared" si="49"/>
        <v>0</v>
      </c>
      <c r="AD381" s="363">
        <f t="shared" si="49"/>
        <v>0</v>
      </c>
      <c r="AE381" s="363">
        <f t="shared" si="49"/>
        <v>0</v>
      </c>
      <c r="AF381" s="363">
        <f t="shared" si="49"/>
        <v>0</v>
      </c>
      <c r="AG381" s="363">
        <f t="shared" si="49"/>
        <v>0</v>
      </c>
      <c r="AH381" s="361">
        <f t="shared" si="49"/>
        <v>0</v>
      </c>
      <c r="AI381" s="333"/>
      <c r="AJ381" s="363">
        <f>AJ368</f>
        <v>0</v>
      </c>
      <c r="AK381" s="362">
        <f>AK368</f>
        <v>0</v>
      </c>
      <c r="AL381" s="332"/>
    </row>
    <row r="382" spans="1:38" s="21" customFormat="1" ht="12.75" customHeight="1" x14ac:dyDescent="0.2">
      <c r="A382" s="8">
        <v>1</v>
      </c>
      <c r="B382" s="400"/>
      <c r="C382" s="400"/>
      <c r="D382" s="400"/>
      <c r="E382" s="400"/>
      <c r="F382" s="401"/>
      <c r="G382" s="471"/>
      <c r="H382" s="477"/>
      <c r="I382" s="472"/>
      <c r="J382" s="363">
        <f t="shared" ref="J382:J412" si="50">SUM(B382:F382)</f>
        <v>0</v>
      </c>
      <c r="K382" s="362">
        <f t="shared" ref="K382:K412" si="51">SUM(U382:AK382)-SUM(L382:R382)</f>
        <v>0</v>
      </c>
      <c r="L382" s="400"/>
      <c r="M382" s="400"/>
      <c r="N382" s="400"/>
      <c r="O382" s="406"/>
      <c r="P382" s="409"/>
      <c r="Q382" s="400"/>
      <c r="R382" s="401"/>
      <c r="S382" s="16" t="s">
        <v>59</v>
      </c>
      <c r="T382" s="8">
        <v>1</v>
      </c>
      <c r="U382" s="400"/>
      <c r="V382" s="400"/>
      <c r="W382" s="400"/>
      <c r="X382" s="400"/>
      <c r="Y382" s="400"/>
      <c r="Z382" s="400"/>
      <c r="AA382" s="400"/>
      <c r="AB382" s="400"/>
      <c r="AC382" s="400"/>
      <c r="AD382" s="400"/>
      <c r="AE382" s="400"/>
      <c r="AF382" s="400"/>
      <c r="AG382" s="400"/>
      <c r="AH382" s="406"/>
      <c r="AI382" s="477"/>
      <c r="AJ382" s="400"/>
      <c r="AK382" s="401"/>
      <c r="AL382" s="16" t="s">
        <v>59</v>
      </c>
    </row>
    <row r="383" spans="1:38" s="21" customFormat="1" ht="12.75" customHeight="1" x14ac:dyDescent="0.2">
      <c r="A383" s="8">
        <v>2</v>
      </c>
      <c r="B383" s="400"/>
      <c r="C383" s="400"/>
      <c r="D383" s="400"/>
      <c r="E383" s="400"/>
      <c r="F383" s="401"/>
      <c r="G383" s="471"/>
      <c r="H383" s="477"/>
      <c r="I383" s="472"/>
      <c r="J383" s="363">
        <f t="shared" si="50"/>
        <v>0</v>
      </c>
      <c r="K383" s="362">
        <f t="shared" si="51"/>
        <v>0</v>
      </c>
      <c r="L383" s="400"/>
      <c r="M383" s="400"/>
      <c r="N383" s="400"/>
      <c r="O383" s="406"/>
      <c r="P383" s="409"/>
      <c r="Q383" s="400"/>
      <c r="R383" s="401"/>
      <c r="S383" s="16" t="s">
        <v>60</v>
      </c>
      <c r="T383" s="8">
        <v>2</v>
      </c>
      <c r="U383" s="400"/>
      <c r="V383" s="400"/>
      <c r="W383" s="400"/>
      <c r="X383" s="400"/>
      <c r="Y383" s="400"/>
      <c r="Z383" s="400"/>
      <c r="AA383" s="400"/>
      <c r="AB383" s="400"/>
      <c r="AC383" s="400"/>
      <c r="AD383" s="400"/>
      <c r="AE383" s="400"/>
      <c r="AF383" s="400"/>
      <c r="AG383" s="400"/>
      <c r="AH383" s="406"/>
      <c r="AI383" s="477"/>
      <c r="AJ383" s="400"/>
      <c r="AK383" s="401"/>
      <c r="AL383" s="16" t="s">
        <v>60</v>
      </c>
    </row>
    <row r="384" spans="1:38" s="21" customFormat="1" ht="12.75" customHeight="1" x14ac:dyDescent="0.2">
      <c r="A384" s="8">
        <v>3</v>
      </c>
      <c r="B384" s="400"/>
      <c r="C384" s="400"/>
      <c r="D384" s="400"/>
      <c r="E384" s="400"/>
      <c r="F384" s="401"/>
      <c r="G384" s="471"/>
      <c r="H384" s="477"/>
      <c r="I384" s="472"/>
      <c r="J384" s="363">
        <f t="shared" si="50"/>
        <v>0</v>
      </c>
      <c r="K384" s="362">
        <f t="shared" si="51"/>
        <v>0</v>
      </c>
      <c r="L384" s="400"/>
      <c r="M384" s="400"/>
      <c r="N384" s="400"/>
      <c r="O384" s="406"/>
      <c r="P384" s="409"/>
      <c r="Q384" s="400"/>
      <c r="R384" s="401"/>
      <c r="S384" s="16" t="s">
        <v>61</v>
      </c>
      <c r="T384" s="8">
        <v>3</v>
      </c>
      <c r="U384" s="400"/>
      <c r="V384" s="400"/>
      <c r="W384" s="400"/>
      <c r="X384" s="400"/>
      <c r="Y384" s="400"/>
      <c r="Z384" s="400"/>
      <c r="AA384" s="400"/>
      <c r="AB384" s="400"/>
      <c r="AC384" s="400"/>
      <c r="AD384" s="400"/>
      <c r="AE384" s="400"/>
      <c r="AF384" s="400"/>
      <c r="AG384" s="400"/>
      <c r="AH384" s="406"/>
      <c r="AI384" s="477"/>
      <c r="AJ384" s="400"/>
      <c r="AK384" s="401"/>
      <c r="AL384" s="16" t="s">
        <v>61</v>
      </c>
    </row>
    <row r="385" spans="1:38" s="21" customFormat="1" ht="12.75" customHeight="1" x14ac:dyDescent="0.2">
      <c r="A385" s="8">
        <v>4</v>
      </c>
      <c r="B385" s="400"/>
      <c r="C385" s="400"/>
      <c r="D385" s="400"/>
      <c r="E385" s="400"/>
      <c r="F385" s="401"/>
      <c r="G385" s="471"/>
      <c r="H385" s="477"/>
      <c r="I385" s="472"/>
      <c r="J385" s="363">
        <f t="shared" si="50"/>
        <v>0</v>
      </c>
      <c r="K385" s="362">
        <f t="shared" si="51"/>
        <v>0</v>
      </c>
      <c r="L385" s="400"/>
      <c r="M385" s="400"/>
      <c r="N385" s="400"/>
      <c r="O385" s="406"/>
      <c r="P385" s="409"/>
      <c r="Q385" s="400"/>
      <c r="R385" s="401"/>
      <c r="S385" s="16" t="s">
        <v>62</v>
      </c>
      <c r="T385" s="8">
        <v>4</v>
      </c>
      <c r="U385" s="400"/>
      <c r="V385" s="400"/>
      <c r="W385" s="400"/>
      <c r="X385" s="400"/>
      <c r="Y385" s="400"/>
      <c r="Z385" s="400"/>
      <c r="AA385" s="400"/>
      <c r="AB385" s="400"/>
      <c r="AC385" s="400"/>
      <c r="AD385" s="400"/>
      <c r="AE385" s="400"/>
      <c r="AF385" s="400"/>
      <c r="AG385" s="400"/>
      <c r="AH385" s="406"/>
      <c r="AI385" s="477"/>
      <c r="AJ385" s="400"/>
      <c r="AK385" s="401"/>
      <c r="AL385" s="16" t="s">
        <v>62</v>
      </c>
    </row>
    <row r="386" spans="1:38" s="21" customFormat="1" ht="12.75" customHeight="1" x14ac:dyDescent="0.2">
      <c r="A386" s="8">
        <v>5</v>
      </c>
      <c r="B386" s="400"/>
      <c r="C386" s="400"/>
      <c r="D386" s="400"/>
      <c r="E386" s="400"/>
      <c r="F386" s="401"/>
      <c r="G386" s="471"/>
      <c r="H386" s="477"/>
      <c r="I386" s="472"/>
      <c r="J386" s="363">
        <f t="shared" si="50"/>
        <v>0</v>
      </c>
      <c r="K386" s="362">
        <f t="shared" si="51"/>
        <v>0</v>
      </c>
      <c r="L386" s="400"/>
      <c r="M386" s="400"/>
      <c r="N386" s="400"/>
      <c r="O386" s="406"/>
      <c r="P386" s="409"/>
      <c r="Q386" s="400"/>
      <c r="R386" s="401"/>
      <c r="S386" s="16" t="s">
        <v>63</v>
      </c>
      <c r="T386" s="8">
        <v>5</v>
      </c>
      <c r="U386" s="400"/>
      <c r="V386" s="400"/>
      <c r="W386" s="400"/>
      <c r="X386" s="400"/>
      <c r="Y386" s="400"/>
      <c r="Z386" s="400"/>
      <c r="AA386" s="400"/>
      <c r="AB386" s="400"/>
      <c r="AC386" s="400"/>
      <c r="AD386" s="400"/>
      <c r="AE386" s="400"/>
      <c r="AF386" s="400"/>
      <c r="AG386" s="400"/>
      <c r="AH386" s="406"/>
      <c r="AI386" s="477"/>
      <c r="AJ386" s="400"/>
      <c r="AK386" s="401"/>
      <c r="AL386" s="16" t="s">
        <v>63</v>
      </c>
    </row>
    <row r="387" spans="1:38" s="21" customFormat="1" ht="12.75" customHeight="1" x14ac:dyDescent="0.2">
      <c r="A387" s="17">
        <v>6</v>
      </c>
      <c r="B387" s="402"/>
      <c r="C387" s="402"/>
      <c r="D387" s="402"/>
      <c r="E387" s="402"/>
      <c r="F387" s="403"/>
      <c r="G387" s="473"/>
      <c r="H387" s="478"/>
      <c r="I387" s="474"/>
      <c r="J387" s="363">
        <f t="shared" si="50"/>
        <v>0</v>
      </c>
      <c r="K387" s="362">
        <f t="shared" si="51"/>
        <v>0</v>
      </c>
      <c r="L387" s="402"/>
      <c r="M387" s="402"/>
      <c r="N387" s="402"/>
      <c r="O387" s="407"/>
      <c r="P387" s="410"/>
      <c r="Q387" s="402"/>
      <c r="R387" s="403"/>
      <c r="S387" s="18" t="s">
        <v>64</v>
      </c>
      <c r="T387" s="17">
        <v>6</v>
      </c>
      <c r="U387" s="402"/>
      <c r="V387" s="402"/>
      <c r="W387" s="402"/>
      <c r="X387" s="402"/>
      <c r="Y387" s="402"/>
      <c r="Z387" s="402"/>
      <c r="AA387" s="402"/>
      <c r="AB387" s="402"/>
      <c r="AC387" s="402"/>
      <c r="AD387" s="402"/>
      <c r="AE387" s="402"/>
      <c r="AF387" s="402"/>
      <c r="AG387" s="402"/>
      <c r="AH387" s="407"/>
      <c r="AI387" s="478"/>
      <c r="AJ387" s="402"/>
      <c r="AK387" s="403"/>
      <c r="AL387" s="18" t="s">
        <v>64</v>
      </c>
    </row>
    <row r="388" spans="1:38" s="21" customFormat="1" ht="12.75" customHeight="1" x14ac:dyDescent="0.2">
      <c r="A388" s="8">
        <v>7</v>
      </c>
      <c r="B388" s="400"/>
      <c r="C388" s="400"/>
      <c r="D388" s="400"/>
      <c r="E388" s="400"/>
      <c r="F388" s="401"/>
      <c r="G388" s="471"/>
      <c r="H388" s="477"/>
      <c r="I388" s="472"/>
      <c r="J388" s="363">
        <f t="shared" si="50"/>
        <v>0</v>
      </c>
      <c r="K388" s="362">
        <f t="shared" si="51"/>
        <v>0</v>
      </c>
      <c r="L388" s="400"/>
      <c r="M388" s="400"/>
      <c r="N388" s="400"/>
      <c r="O388" s="406"/>
      <c r="P388" s="409"/>
      <c r="Q388" s="400"/>
      <c r="R388" s="401"/>
      <c r="S388" s="16" t="s">
        <v>65</v>
      </c>
      <c r="T388" s="8">
        <v>7</v>
      </c>
      <c r="U388" s="400"/>
      <c r="V388" s="400"/>
      <c r="W388" s="400"/>
      <c r="X388" s="400"/>
      <c r="Y388" s="400"/>
      <c r="Z388" s="400"/>
      <c r="AA388" s="400"/>
      <c r="AB388" s="400"/>
      <c r="AC388" s="400"/>
      <c r="AD388" s="400"/>
      <c r="AE388" s="400"/>
      <c r="AF388" s="400"/>
      <c r="AG388" s="400"/>
      <c r="AH388" s="406"/>
      <c r="AI388" s="477"/>
      <c r="AJ388" s="400"/>
      <c r="AK388" s="401"/>
      <c r="AL388" s="16" t="s">
        <v>65</v>
      </c>
    </row>
    <row r="389" spans="1:38" s="21" customFormat="1" ht="12.75" customHeight="1" x14ac:dyDescent="0.2">
      <c r="A389" s="8">
        <v>8</v>
      </c>
      <c r="B389" s="400"/>
      <c r="C389" s="400"/>
      <c r="D389" s="400"/>
      <c r="E389" s="400"/>
      <c r="F389" s="401"/>
      <c r="G389" s="471"/>
      <c r="H389" s="477"/>
      <c r="I389" s="472"/>
      <c r="J389" s="363">
        <f t="shared" si="50"/>
        <v>0</v>
      </c>
      <c r="K389" s="362">
        <f t="shared" si="51"/>
        <v>0</v>
      </c>
      <c r="L389" s="400"/>
      <c r="M389" s="400"/>
      <c r="N389" s="400"/>
      <c r="O389" s="406"/>
      <c r="P389" s="409"/>
      <c r="Q389" s="400"/>
      <c r="R389" s="401"/>
      <c r="S389" s="16" t="s">
        <v>66</v>
      </c>
      <c r="T389" s="8">
        <v>8</v>
      </c>
      <c r="U389" s="400"/>
      <c r="V389" s="400"/>
      <c r="W389" s="400"/>
      <c r="X389" s="400"/>
      <c r="Y389" s="400"/>
      <c r="Z389" s="400"/>
      <c r="AA389" s="400"/>
      <c r="AB389" s="400"/>
      <c r="AC389" s="400"/>
      <c r="AD389" s="400"/>
      <c r="AE389" s="400"/>
      <c r="AF389" s="400"/>
      <c r="AG389" s="400"/>
      <c r="AH389" s="406"/>
      <c r="AI389" s="477"/>
      <c r="AJ389" s="400"/>
      <c r="AK389" s="401"/>
      <c r="AL389" s="16" t="s">
        <v>66</v>
      </c>
    </row>
    <row r="390" spans="1:38" s="21" customFormat="1" ht="12.75" customHeight="1" x14ac:dyDescent="0.2">
      <c r="A390" s="8">
        <v>9</v>
      </c>
      <c r="B390" s="400"/>
      <c r="C390" s="400"/>
      <c r="D390" s="400"/>
      <c r="E390" s="400"/>
      <c r="F390" s="401"/>
      <c r="G390" s="471"/>
      <c r="H390" s="477"/>
      <c r="I390" s="472"/>
      <c r="J390" s="363">
        <f t="shared" si="50"/>
        <v>0</v>
      </c>
      <c r="K390" s="362">
        <f t="shared" si="51"/>
        <v>0</v>
      </c>
      <c r="L390" s="400"/>
      <c r="M390" s="400"/>
      <c r="N390" s="400"/>
      <c r="O390" s="406"/>
      <c r="P390" s="409"/>
      <c r="Q390" s="400"/>
      <c r="R390" s="401"/>
      <c r="S390" s="16" t="s">
        <v>67</v>
      </c>
      <c r="T390" s="8">
        <v>9</v>
      </c>
      <c r="U390" s="400"/>
      <c r="V390" s="400"/>
      <c r="W390" s="400"/>
      <c r="X390" s="400"/>
      <c r="Y390" s="400"/>
      <c r="Z390" s="400"/>
      <c r="AA390" s="400"/>
      <c r="AB390" s="400"/>
      <c r="AC390" s="400"/>
      <c r="AD390" s="400"/>
      <c r="AE390" s="400"/>
      <c r="AF390" s="400"/>
      <c r="AG390" s="400"/>
      <c r="AH390" s="406"/>
      <c r="AI390" s="477"/>
      <c r="AJ390" s="400"/>
      <c r="AK390" s="401"/>
      <c r="AL390" s="16" t="s">
        <v>67</v>
      </c>
    </row>
    <row r="391" spans="1:38" s="21" customFormat="1" ht="12.75" customHeight="1" x14ac:dyDescent="0.2">
      <c r="A391" s="8">
        <v>10</v>
      </c>
      <c r="B391" s="400"/>
      <c r="C391" s="400"/>
      <c r="D391" s="400"/>
      <c r="E391" s="400"/>
      <c r="F391" s="401"/>
      <c r="G391" s="471"/>
      <c r="H391" s="477"/>
      <c r="I391" s="472"/>
      <c r="J391" s="363">
        <f t="shared" si="50"/>
        <v>0</v>
      </c>
      <c r="K391" s="362">
        <f t="shared" si="51"/>
        <v>0</v>
      </c>
      <c r="L391" s="400"/>
      <c r="M391" s="400"/>
      <c r="N391" s="400"/>
      <c r="O391" s="406"/>
      <c r="P391" s="409"/>
      <c r="Q391" s="400"/>
      <c r="R391" s="401"/>
      <c r="S391" s="16" t="s">
        <v>68</v>
      </c>
      <c r="T391" s="8">
        <v>10</v>
      </c>
      <c r="U391" s="400"/>
      <c r="V391" s="400"/>
      <c r="W391" s="400"/>
      <c r="X391" s="400"/>
      <c r="Y391" s="400"/>
      <c r="Z391" s="400"/>
      <c r="AA391" s="400"/>
      <c r="AB391" s="400"/>
      <c r="AC391" s="400"/>
      <c r="AD391" s="400"/>
      <c r="AE391" s="400"/>
      <c r="AF391" s="400"/>
      <c r="AG391" s="400"/>
      <c r="AH391" s="406"/>
      <c r="AI391" s="477"/>
      <c r="AJ391" s="400"/>
      <c r="AK391" s="401"/>
      <c r="AL391" s="16" t="s">
        <v>68</v>
      </c>
    </row>
    <row r="392" spans="1:38" s="21" customFormat="1" ht="12.75" customHeight="1" x14ac:dyDescent="0.2">
      <c r="A392" s="8">
        <v>11</v>
      </c>
      <c r="B392" s="400"/>
      <c r="C392" s="400"/>
      <c r="D392" s="400"/>
      <c r="E392" s="400"/>
      <c r="F392" s="401"/>
      <c r="G392" s="471"/>
      <c r="H392" s="477"/>
      <c r="I392" s="472"/>
      <c r="J392" s="363">
        <f t="shared" si="50"/>
        <v>0</v>
      </c>
      <c r="K392" s="362">
        <f t="shared" si="51"/>
        <v>0</v>
      </c>
      <c r="L392" s="400"/>
      <c r="M392" s="400"/>
      <c r="N392" s="400"/>
      <c r="O392" s="406"/>
      <c r="P392" s="409"/>
      <c r="Q392" s="400"/>
      <c r="R392" s="401"/>
      <c r="S392" s="16" t="s">
        <v>69</v>
      </c>
      <c r="T392" s="8">
        <v>11</v>
      </c>
      <c r="U392" s="400"/>
      <c r="V392" s="400"/>
      <c r="W392" s="400"/>
      <c r="X392" s="400"/>
      <c r="Y392" s="400"/>
      <c r="Z392" s="400"/>
      <c r="AA392" s="400"/>
      <c r="AB392" s="400"/>
      <c r="AC392" s="400"/>
      <c r="AD392" s="400"/>
      <c r="AE392" s="400"/>
      <c r="AF392" s="400"/>
      <c r="AG392" s="400"/>
      <c r="AH392" s="406"/>
      <c r="AI392" s="477"/>
      <c r="AJ392" s="400"/>
      <c r="AK392" s="401"/>
      <c r="AL392" s="16" t="s">
        <v>69</v>
      </c>
    </row>
    <row r="393" spans="1:38" s="21" customFormat="1" ht="12.75" customHeight="1" x14ac:dyDescent="0.2">
      <c r="A393" s="8">
        <v>12</v>
      </c>
      <c r="B393" s="400"/>
      <c r="C393" s="400"/>
      <c r="D393" s="400"/>
      <c r="E393" s="400"/>
      <c r="F393" s="401"/>
      <c r="G393" s="471"/>
      <c r="H393" s="477"/>
      <c r="I393" s="472"/>
      <c r="J393" s="363">
        <f t="shared" si="50"/>
        <v>0</v>
      </c>
      <c r="K393" s="362">
        <f t="shared" si="51"/>
        <v>0</v>
      </c>
      <c r="L393" s="400"/>
      <c r="M393" s="400"/>
      <c r="N393" s="400"/>
      <c r="O393" s="406"/>
      <c r="P393" s="409"/>
      <c r="Q393" s="400"/>
      <c r="R393" s="401"/>
      <c r="S393" s="16" t="s">
        <v>70</v>
      </c>
      <c r="T393" s="8">
        <v>12</v>
      </c>
      <c r="U393" s="400"/>
      <c r="V393" s="400"/>
      <c r="W393" s="400"/>
      <c r="X393" s="400"/>
      <c r="Y393" s="400"/>
      <c r="Z393" s="400"/>
      <c r="AA393" s="400"/>
      <c r="AB393" s="400"/>
      <c r="AC393" s="400"/>
      <c r="AD393" s="400"/>
      <c r="AE393" s="400"/>
      <c r="AF393" s="400"/>
      <c r="AG393" s="400"/>
      <c r="AH393" s="406"/>
      <c r="AI393" s="477"/>
      <c r="AJ393" s="400"/>
      <c r="AK393" s="401"/>
      <c r="AL393" s="16" t="s">
        <v>70</v>
      </c>
    </row>
    <row r="394" spans="1:38" s="21" customFormat="1" ht="12.75" customHeight="1" x14ac:dyDescent="0.2">
      <c r="A394" s="8">
        <v>13</v>
      </c>
      <c r="B394" s="400"/>
      <c r="C394" s="400"/>
      <c r="D394" s="400"/>
      <c r="E394" s="400"/>
      <c r="F394" s="401"/>
      <c r="G394" s="471"/>
      <c r="H394" s="477"/>
      <c r="I394" s="472"/>
      <c r="J394" s="363">
        <f t="shared" si="50"/>
        <v>0</v>
      </c>
      <c r="K394" s="362">
        <f t="shared" si="51"/>
        <v>0</v>
      </c>
      <c r="L394" s="400"/>
      <c r="M394" s="400"/>
      <c r="N394" s="400"/>
      <c r="O394" s="406"/>
      <c r="P394" s="409"/>
      <c r="Q394" s="400"/>
      <c r="R394" s="401"/>
      <c r="S394" s="16" t="s">
        <v>71</v>
      </c>
      <c r="T394" s="8">
        <v>13</v>
      </c>
      <c r="U394" s="400"/>
      <c r="V394" s="400"/>
      <c r="W394" s="400"/>
      <c r="X394" s="400"/>
      <c r="Y394" s="400"/>
      <c r="Z394" s="400"/>
      <c r="AA394" s="400"/>
      <c r="AB394" s="400"/>
      <c r="AC394" s="400"/>
      <c r="AD394" s="400"/>
      <c r="AE394" s="400"/>
      <c r="AF394" s="400"/>
      <c r="AG394" s="400"/>
      <c r="AH394" s="406"/>
      <c r="AI394" s="477"/>
      <c r="AJ394" s="400"/>
      <c r="AK394" s="401"/>
      <c r="AL394" s="16" t="s">
        <v>71</v>
      </c>
    </row>
    <row r="395" spans="1:38" s="21" customFormat="1" ht="12.75" customHeight="1" x14ac:dyDescent="0.2">
      <c r="A395" s="8">
        <v>14</v>
      </c>
      <c r="B395" s="400"/>
      <c r="C395" s="400"/>
      <c r="D395" s="400"/>
      <c r="E395" s="400"/>
      <c r="F395" s="401"/>
      <c r="G395" s="471"/>
      <c r="H395" s="477"/>
      <c r="I395" s="472"/>
      <c r="J395" s="363">
        <f t="shared" si="50"/>
        <v>0</v>
      </c>
      <c r="K395" s="362">
        <f t="shared" si="51"/>
        <v>0</v>
      </c>
      <c r="L395" s="400"/>
      <c r="M395" s="400"/>
      <c r="N395" s="400"/>
      <c r="O395" s="406"/>
      <c r="P395" s="409"/>
      <c r="Q395" s="400"/>
      <c r="R395" s="401"/>
      <c r="S395" s="16" t="s">
        <v>72</v>
      </c>
      <c r="T395" s="8">
        <v>14</v>
      </c>
      <c r="U395" s="400"/>
      <c r="V395" s="400"/>
      <c r="W395" s="400"/>
      <c r="X395" s="400"/>
      <c r="Y395" s="400"/>
      <c r="Z395" s="400"/>
      <c r="AA395" s="400"/>
      <c r="AB395" s="400"/>
      <c r="AC395" s="400"/>
      <c r="AD395" s="400"/>
      <c r="AE395" s="400"/>
      <c r="AF395" s="400"/>
      <c r="AG395" s="400"/>
      <c r="AH395" s="406"/>
      <c r="AI395" s="477"/>
      <c r="AJ395" s="400"/>
      <c r="AK395" s="401"/>
      <c r="AL395" s="16" t="s">
        <v>72</v>
      </c>
    </row>
    <row r="396" spans="1:38" s="21" customFormat="1" ht="12.75" customHeight="1" x14ac:dyDescent="0.2">
      <c r="A396" s="8">
        <v>15</v>
      </c>
      <c r="B396" s="400"/>
      <c r="C396" s="400"/>
      <c r="D396" s="400"/>
      <c r="E396" s="400"/>
      <c r="F396" s="401"/>
      <c r="G396" s="471"/>
      <c r="H396" s="477"/>
      <c r="I396" s="472"/>
      <c r="J396" s="363">
        <f t="shared" si="50"/>
        <v>0</v>
      </c>
      <c r="K396" s="362">
        <f t="shared" si="51"/>
        <v>0</v>
      </c>
      <c r="L396" s="400"/>
      <c r="M396" s="400"/>
      <c r="N396" s="400"/>
      <c r="O396" s="406"/>
      <c r="P396" s="409"/>
      <c r="Q396" s="400"/>
      <c r="R396" s="401"/>
      <c r="S396" s="16" t="s">
        <v>73</v>
      </c>
      <c r="T396" s="8">
        <v>15</v>
      </c>
      <c r="U396" s="400"/>
      <c r="V396" s="400"/>
      <c r="W396" s="400"/>
      <c r="X396" s="400"/>
      <c r="Y396" s="400"/>
      <c r="Z396" s="400"/>
      <c r="AA396" s="400"/>
      <c r="AB396" s="400"/>
      <c r="AC396" s="400"/>
      <c r="AD396" s="400"/>
      <c r="AE396" s="400"/>
      <c r="AF396" s="400"/>
      <c r="AG396" s="400"/>
      <c r="AH396" s="406"/>
      <c r="AI396" s="477"/>
      <c r="AJ396" s="400"/>
      <c r="AK396" s="401"/>
      <c r="AL396" s="16" t="s">
        <v>73</v>
      </c>
    </row>
    <row r="397" spans="1:38" s="21" customFormat="1" ht="12.75" customHeight="1" x14ac:dyDescent="0.2">
      <c r="A397" s="8">
        <v>16</v>
      </c>
      <c r="B397" s="400"/>
      <c r="C397" s="400"/>
      <c r="D397" s="400"/>
      <c r="E397" s="400"/>
      <c r="F397" s="401"/>
      <c r="G397" s="471"/>
      <c r="H397" s="477"/>
      <c r="I397" s="472"/>
      <c r="J397" s="363">
        <f t="shared" si="50"/>
        <v>0</v>
      </c>
      <c r="K397" s="362">
        <f t="shared" si="51"/>
        <v>0</v>
      </c>
      <c r="L397" s="400"/>
      <c r="M397" s="400"/>
      <c r="N397" s="400"/>
      <c r="O397" s="406"/>
      <c r="P397" s="409"/>
      <c r="Q397" s="400"/>
      <c r="R397" s="401"/>
      <c r="S397" s="16" t="s">
        <v>74</v>
      </c>
      <c r="T397" s="8">
        <v>16</v>
      </c>
      <c r="U397" s="400"/>
      <c r="V397" s="400"/>
      <c r="W397" s="400"/>
      <c r="X397" s="400"/>
      <c r="Y397" s="400"/>
      <c r="Z397" s="400"/>
      <c r="AA397" s="400"/>
      <c r="AB397" s="400"/>
      <c r="AC397" s="400"/>
      <c r="AD397" s="400"/>
      <c r="AE397" s="400"/>
      <c r="AF397" s="400"/>
      <c r="AG397" s="400"/>
      <c r="AH397" s="406"/>
      <c r="AI397" s="477"/>
      <c r="AJ397" s="400"/>
      <c r="AK397" s="401"/>
      <c r="AL397" s="16" t="s">
        <v>74</v>
      </c>
    </row>
    <row r="398" spans="1:38" s="21" customFormat="1" ht="12.75" customHeight="1" x14ac:dyDescent="0.2">
      <c r="A398" s="8">
        <v>17</v>
      </c>
      <c r="B398" s="400"/>
      <c r="C398" s="400"/>
      <c r="D398" s="400"/>
      <c r="E398" s="400"/>
      <c r="F398" s="401"/>
      <c r="G398" s="471"/>
      <c r="H398" s="477"/>
      <c r="I398" s="472"/>
      <c r="J398" s="363">
        <f t="shared" si="50"/>
        <v>0</v>
      </c>
      <c r="K398" s="362">
        <f t="shared" si="51"/>
        <v>0</v>
      </c>
      <c r="L398" s="400"/>
      <c r="M398" s="400"/>
      <c r="N398" s="400"/>
      <c r="O398" s="406"/>
      <c r="P398" s="409"/>
      <c r="Q398" s="400"/>
      <c r="R398" s="401"/>
      <c r="S398" s="16" t="s">
        <v>75</v>
      </c>
      <c r="T398" s="8">
        <v>17</v>
      </c>
      <c r="U398" s="400"/>
      <c r="V398" s="400"/>
      <c r="W398" s="400"/>
      <c r="X398" s="400"/>
      <c r="Y398" s="400"/>
      <c r="Z398" s="400"/>
      <c r="AA398" s="400"/>
      <c r="AB398" s="400"/>
      <c r="AC398" s="400"/>
      <c r="AD398" s="400"/>
      <c r="AE398" s="400"/>
      <c r="AF398" s="400"/>
      <c r="AG398" s="400"/>
      <c r="AH398" s="406"/>
      <c r="AI398" s="477"/>
      <c r="AJ398" s="400"/>
      <c r="AK398" s="401"/>
      <c r="AL398" s="16" t="s">
        <v>75</v>
      </c>
    </row>
    <row r="399" spans="1:38" s="21" customFormat="1" ht="12.75" customHeight="1" x14ac:dyDescent="0.2">
      <c r="A399" s="8">
        <v>18</v>
      </c>
      <c r="B399" s="400"/>
      <c r="C399" s="400"/>
      <c r="D399" s="400"/>
      <c r="E399" s="400"/>
      <c r="F399" s="401"/>
      <c r="G399" s="471"/>
      <c r="H399" s="477"/>
      <c r="I399" s="472"/>
      <c r="J399" s="363">
        <f t="shared" si="50"/>
        <v>0</v>
      </c>
      <c r="K399" s="362">
        <f t="shared" si="51"/>
        <v>0</v>
      </c>
      <c r="L399" s="400"/>
      <c r="M399" s="400"/>
      <c r="N399" s="400"/>
      <c r="O399" s="406"/>
      <c r="P399" s="409"/>
      <c r="Q399" s="400"/>
      <c r="R399" s="401"/>
      <c r="S399" s="16" t="s">
        <v>76</v>
      </c>
      <c r="T399" s="8">
        <v>18</v>
      </c>
      <c r="U399" s="400"/>
      <c r="V399" s="400"/>
      <c r="W399" s="400"/>
      <c r="X399" s="400"/>
      <c r="Y399" s="400"/>
      <c r="Z399" s="400"/>
      <c r="AA399" s="400"/>
      <c r="AB399" s="400"/>
      <c r="AC399" s="400"/>
      <c r="AD399" s="400"/>
      <c r="AE399" s="400"/>
      <c r="AF399" s="400"/>
      <c r="AG399" s="400"/>
      <c r="AH399" s="406"/>
      <c r="AI399" s="477"/>
      <c r="AJ399" s="400"/>
      <c r="AK399" s="401"/>
      <c r="AL399" s="16" t="s">
        <v>76</v>
      </c>
    </row>
    <row r="400" spans="1:38" s="21" customFormat="1" ht="12.75" customHeight="1" x14ac:dyDescent="0.2">
      <c r="A400" s="8">
        <v>19</v>
      </c>
      <c r="B400" s="400"/>
      <c r="C400" s="400"/>
      <c r="D400" s="400"/>
      <c r="E400" s="400"/>
      <c r="F400" s="401"/>
      <c r="G400" s="471"/>
      <c r="H400" s="477"/>
      <c r="I400" s="472"/>
      <c r="J400" s="363">
        <f t="shared" si="50"/>
        <v>0</v>
      </c>
      <c r="K400" s="362">
        <f t="shared" si="51"/>
        <v>0</v>
      </c>
      <c r="L400" s="400"/>
      <c r="M400" s="400"/>
      <c r="N400" s="400"/>
      <c r="O400" s="406"/>
      <c r="P400" s="409"/>
      <c r="Q400" s="400"/>
      <c r="R400" s="401"/>
      <c r="S400" s="16" t="s">
        <v>77</v>
      </c>
      <c r="T400" s="8">
        <v>19</v>
      </c>
      <c r="U400" s="400"/>
      <c r="V400" s="400"/>
      <c r="W400" s="400"/>
      <c r="X400" s="400"/>
      <c r="Y400" s="400"/>
      <c r="Z400" s="400"/>
      <c r="AA400" s="400"/>
      <c r="AB400" s="400"/>
      <c r="AC400" s="400"/>
      <c r="AD400" s="400"/>
      <c r="AE400" s="400"/>
      <c r="AF400" s="400"/>
      <c r="AG400" s="400"/>
      <c r="AH400" s="406"/>
      <c r="AI400" s="477"/>
      <c r="AJ400" s="400"/>
      <c r="AK400" s="401"/>
      <c r="AL400" s="16" t="s">
        <v>77</v>
      </c>
    </row>
    <row r="401" spans="1:38" s="21" customFormat="1" ht="12.75" customHeight="1" x14ac:dyDescent="0.2">
      <c r="A401" s="8">
        <v>20</v>
      </c>
      <c r="B401" s="400"/>
      <c r="C401" s="400"/>
      <c r="D401" s="400"/>
      <c r="E401" s="400"/>
      <c r="F401" s="401"/>
      <c r="G401" s="471"/>
      <c r="H401" s="477"/>
      <c r="I401" s="472"/>
      <c r="J401" s="363">
        <f t="shared" si="50"/>
        <v>0</v>
      </c>
      <c r="K401" s="362">
        <f t="shared" si="51"/>
        <v>0</v>
      </c>
      <c r="L401" s="400"/>
      <c r="M401" s="400"/>
      <c r="N401" s="400"/>
      <c r="O401" s="406"/>
      <c r="P401" s="409"/>
      <c r="Q401" s="400"/>
      <c r="R401" s="401"/>
      <c r="S401" s="16" t="s">
        <v>78</v>
      </c>
      <c r="T401" s="8">
        <v>20</v>
      </c>
      <c r="U401" s="400"/>
      <c r="V401" s="400"/>
      <c r="W401" s="400"/>
      <c r="X401" s="400"/>
      <c r="Y401" s="400"/>
      <c r="Z401" s="400"/>
      <c r="AA401" s="400"/>
      <c r="AB401" s="400"/>
      <c r="AC401" s="400"/>
      <c r="AD401" s="400"/>
      <c r="AE401" s="400"/>
      <c r="AF401" s="400"/>
      <c r="AG401" s="400"/>
      <c r="AH401" s="406"/>
      <c r="AI401" s="477"/>
      <c r="AJ401" s="400"/>
      <c r="AK401" s="401"/>
      <c r="AL401" s="16" t="s">
        <v>78</v>
      </c>
    </row>
    <row r="402" spans="1:38" s="21" customFormat="1" ht="12.75" customHeight="1" x14ac:dyDescent="0.2">
      <c r="A402" s="8">
        <v>21</v>
      </c>
      <c r="B402" s="400"/>
      <c r="C402" s="400"/>
      <c r="D402" s="400"/>
      <c r="E402" s="400"/>
      <c r="F402" s="401"/>
      <c r="G402" s="471"/>
      <c r="H402" s="477"/>
      <c r="I402" s="472"/>
      <c r="J402" s="363">
        <f t="shared" si="50"/>
        <v>0</v>
      </c>
      <c r="K402" s="362">
        <f t="shared" si="51"/>
        <v>0</v>
      </c>
      <c r="L402" s="400"/>
      <c r="M402" s="400"/>
      <c r="N402" s="400"/>
      <c r="O402" s="406"/>
      <c r="P402" s="409"/>
      <c r="Q402" s="400"/>
      <c r="R402" s="401"/>
      <c r="S402" s="16" t="s">
        <v>79</v>
      </c>
      <c r="T402" s="8">
        <v>21</v>
      </c>
      <c r="U402" s="400"/>
      <c r="V402" s="400"/>
      <c r="W402" s="400"/>
      <c r="X402" s="400"/>
      <c r="Y402" s="400"/>
      <c r="Z402" s="400"/>
      <c r="AA402" s="400"/>
      <c r="AB402" s="400"/>
      <c r="AC402" s="400"/>
      <c r="AD402" s="400"/>
      <c r="AE402" s="400"/>
      <c r="AF402" s="400"/>
      <c r="AG402" s="400"/>
      <c r="AH402" s="406"/>
      <c r="AI402" s="477"/>
      <c r="AJ402" s="400"/>
      <c r="AK402" s="401"/>
      <c r="AL402" s="16" t="s">
        <v>79</v>
      </c>
    </row>
    <row r="403" spans="1:38" s="21" customFormat="1" ht="12.75" customHeight="1" x14ac:dyDescent="0.2">
      <c r="A403" s="8">
        <v>22</v>
      </c>
      <c r="B403" s="400"/>
      <c r="C403" s="400"/>
      <c r="D403" s="400"/>
      <c r="E403" s="400"/>
      <c r="F403" s="401"/>
      <c r="G403" s="471"/>
      <c r="H403" s="477"/>
      <c r="I403" s="472"/>
      <c r="J403" s="363">
        <f t="shared" si="50"/>
        <v>0</v>
      </c>
      <c r="K403" s="362">
        <f t="shared" si="51"/>
        <v>0</v>
      </c>
      <c r="L403" s="400"/>
      <c r="M403" s="400"/>
      <c r="N403" s="400"/>
      <c r="O403" s="406"/>
      <c r="P403" s="409"/>
      <c r="Q403" s="400"/>
      <c r="R403" s="401"/>
      <c r="S403" s="16" t="s">
        <v>80</v>
      </c>
      <c r="T403" s="8">
        <v>22</v>
      </c>
      <c r="U403" s="400"/>
      <c r="V403" s="400"/>
      <c r="W403" s="400"/>
      <c r="X403" s="400"/>
      <c r="Y403" s="400"/>
      <c r="Z403" s="400"/>
      <c r="AA403" s="400"/>
      <c r="AB403" s="400"/>
      <c r="AC403" s="400"/>
      <c r="AD403" s="400"/>
      <c r="AE403" s="400"/>
      <c r="AF403" s="400"/>
      <c r="AG403" s="400"/>
      <c r="AH403" s="406"/>
      <c r="AI403" s="477"/>
      <c r="AJ403" s="400"/>
      <c r="AK403" s="401"/>
      <c r="AL403" s="16" t="s">
        <v>80</v>
      </c>
    </row>
    <row r="404" spans="1:38" s="21" customFormat="1" ht="12.75" customHeight="1" x14ac:dyDescent="0.2">
      <c r="A404" s="8">
        <v>23</v>
      </c>
      <c r="B404" s="400"/>
      <c r="C404" s="400"/>
      <c r="D404" s="400"/>
      <c r="E404" s="400"/>
      <c r="F404" s="401"/>
      <c r="G404" s="471"/>
      <c r="H404" s="477"/>
      <c r="I404" s="472"/>
      <c r="J404" s="363">
        <f t="shared" si="50"/>
        <v>0</v>
      </c>
      <c r="K404" s="362">
        <f t="shared" si="51"/>
        <v>0</v>
      </c>
      <c r="L404" s="400"/>
      <c r="M404" s="400"/>
      <c r="N404" s="400"/>
      <c r="O404" s="406"/>
      <c r="P404" s="409"/>
      <c r="Q404" s="400"/>
      <c r="R404" s="401"/>
      <c r="S404" s="16" t="s">
        <v>81</v>
      </c>
      <c r="T404" s="8">
        <v>23</v>
      </c>
      <c r="U404" s="400"/>
      <c r="V404" s="400"/>
      <c r="W404" s="400"/>
      <c r="X404" s="400"/>
      <c r="Y404" s="400"/>
      <c r="Z404" s="400"/>
      <c r="AA404" s="400"/>
      <c r="AB404" s="400"/>
      <c r="AC404" s="400"/>
      <c r="AD404" s="400"/>
      <c r="AE404" s="400"/>
      <c r="AF404" s="400"/>
      <c r="AG404" s="400"/>
      <c r="AH404" s="406"/>
      <c r="AI404" s="477"/>
      <c r="AJ404" s="400"/>
      <c r="AK404" s="401"/>
      <c r="AL404" s="16" t="s">
        <v>81</v>
      </c>
    </row>
    <row r="405" spans="1:38" s="21" customFormat="1" ht="12.75" customHeight="1" x14ac:dyDescent="0.2">
      <c r="A405" s="8">
        <v>24</v>
      </c>
      <c r="B405" s="400"/>
      <c r="C405" s="400"/>
      <c r="D405" s="400"/>
      <c r="E405" s="400"/>
      <c r="F405" s="401"/>
      <c r="G405" s="471"/>
      <c r="H405" s="477"/>
      <c r="I405" s="472"/>
      <c r="J405" s="363">
        <f t="shared" si="50"/>
        <v>0</v>
      </c>
      <c r="K405" s="362">
        <f t="shared" si="51"/>
        <v>0</v>
      </c>
      <c r="L405" s="400"/>
      <c r="M405" s="400"/>
      <c r="N405" s="400"/>
      <c r="O405" s="406"/>
      <c r="P405" s="409"/>
      <c r="Q405" s="400"/>
      <c r="R405" s="401"/>
      <c r="S405" s="16" t="s">
        <v>82</v>
      </c>
      <c r="T405" s="8">
        <v>24</v>
      </c>
      <c r="U405" s="400"/>
      <c r="V405" s="400"/>
      <c r="W405" s="400"/>
      <c r="X405" s="400"/>
      <c r="Y405" s="400"/>
      <c r="Z405" s="400"/>
      <c r="AA405" s="400"/>
      <c r="AB405" s="400"/>
      <c r="AC405" s="400"/>
      <c r="AD405" s="400"/>
      <c r="AE405" s="400"/>
      <c r="AF405" s="400"/>
      <c r="AG405" s="400"/>
      <c r="AH405" s="406"/>
      <c r="AI405" s="477"/>
      <c r="AJ405" s="400"/>
      <c r="AK405" s="401"/>
      <c r="AL405" s="16" t="s">
        <v>82</v>
      </c>
    </row>
    <row r="406" spans="1:38" s="21" customFormat="1" ht="12.75" customHeight="1" x14ac:dyDescent="0.2">
      <c r="A406" s="8">
        <v>25</v>
      </c>
      <c r="B406" s="400"/>
      <c r="C406" s="400"/>
      <c r="D406" s="400"/>
      <c r="E406" s="400"/>
      <c r="F406" s="401"/>
      <c r="G406" s="471"/>
      <c r="H406" s="477"/>
      <c r="I406" s="472"/>
      <c r="J406" s="363">
        <f t="shared" si="50"/>
        <v>0</v>
      </c>
      <c r="K406" s="362">
        <f t="shared" si="51"/>
        <v>0</v>
      </c>
      <c r="L406" s="400"/>
      <c r="M406" s="400"/>
      <c r="N406" s="400"/>
      <c r="O406" s="406"/>
      <c r="P406" s="409"/>
      <c r="Q406" s="400"/>
      <c r="R406" s="401"/>
      <c r="S406" s="16" t="s">
        <v>83</v>
      </c>
      <c r="T406" s="8">
        <v>25</v>
      </c>
      <c r="U406" s="400"/>
      <c r="V406" s="400"/>
      <c r="W406" s="400"/>
      <c r="X406" s="400"/>
      <c r="Y406" s="400"/>
      <c r="Z406" s="400"/>
      <c r="AA406" s="400"/>
      <c r="AB406" s="400"/>
      <c r="AC406" s="400"/>
      <c r="AD406" s="400"/>
      <c r="AE406" s="400"/>
      <c r="AF406" s="400"/>
      <c r="AG406" s="400"/>
      <c r="AH406" s="406"/>
      <c r="AI406" s="477"/>
      <c r="AJ406" s="400"/>
      <c r="AK406" s="401"/>
      <c r="AL406" s="16" t="s">
        <v>83</v>
      </c>
    </row>
    <row r="407" spans="1:38" s="21" customFormat="1" ht="12.75" customHeight="1" x14ac:dyDescent="0.2">
      <c r="A407" s="8">
        <v>26</v>
      </c>
      <c r="B407" s="400"/>
      <c r="C407" s="400"/>
      <c r="D407" s="400"/>
      <c r="E407" s="400"/>
      <c r="F407" s="401"/>
      <c r="G407" s="471"/>
      <c r="H407" s="477"/>
      <c r="I407" s="472"/>
      <c r="J407" s="363">
        <f t="shared" si="50"/>
        <v>0</v>
      </c>
      <c r="K407" s="362">
        <f t="shared" si="51"/>
        <v>0</v>
      </c>
      <c r="L407" s="400"/>
      <c r="M407" s="400"/>
      <c r="N407" s="400"/>
      <c r="O407" s="406"/>
      <c r="P407" s="409"/>
      <c r="Q407" s="400"/>
      <c r="R407" s="401"/>
      <c r="S407" s="16" t="s">
        <v>84</v>
      </c>
      <c r="T407" s="8">
        <v>26</v>
      </c>
      <c r="U407" s="400"/>
      <c r="V407" s="400"/>
      <c r="W407" s="400"/>
      <c r="X407" s="400"/>
      <c r="Y407" s="400"/>
      <c r="Z407" s="400"/>
      <c r="AA407" s="400"/>
      <c r="AB407" s="400"/>
      <c r="AC407" s="400"/>
      <c r="AD407" s="400"/>
      <c r="AE407" s="400"/>
      <c r="AF407" s="400"/>
      <c r="AG407" s="400"/>
      <c r="AH407" s="406"/>
      <c r="AI407" s="477"/>
      <c r="AJ407" s="400"/>
      <c r="AK407" s="401"/>
      <c r="AL407" s="16" t="s">
        <v>84</v>
      </c>
    </row>
    <row r="408" spans="1:38" s="21" customFormat="1" ht="12.75" customHeight="1" x14ac:dyDescent="0.2">
      <c r="A408" s="8">
        <v>27</v>
      </c>
      <c r="B408" s="400"/>
      <c r="C408" s="400"/>
      <c r="D408" s="400"/>
      <c r="E408" s="400"/>
      <c r="F408" s="401"/>
      <c r="G408" s="471"/>
      <c r="H408" s="477"/>
      <c r="I408" s="472"/>
      <c r="J408" s="363">
        <f t="shared" si="50"/>
        <v>0</v>
      </c>
      <c r="K408" s="362">
        <f t="shared" si="51"/>
        <v>0</v>
      </c>
      <c r="L408" s="400"/>
      <c r="M408" s="400"/>
      <c r="N408" s="400"/>
      <c r="O408" s="406"/>
      <c r="P408" s="409"/>
      <c r="Q408" s="400"/>
      <c r="R408" s="401"/>
      <c r="S408" s="16" t="s">
        <v>85</v>
      </c>
      <c r="T408" s="8">
        <v>27</v>
      </c>
      <c r="U408" s="400"/>
      <c r="V408" s="400"/>
      <c r="W408" s="400"/>
      <c r="X408" s="400"/>
      <c r="Y408" s="400"/>
      <c r="Z408" s="400"/>
      <c r="AA408" s="400"/>
      <c r="AB408" s="400"/>
      <c r="AC408" s="400"/>
      <c r="AD408" s="400"/>
      <c r="AE408" s="400"/>
      <c r="AF408" s="400"/>
      <c r="AG408" s="400"/>
      <c r="AH408" s="406"/>
      <c r="AI408" s="477"/>
      <c r="AJ408" s="400"/>
      <c r="AK408" s="401"/>
      <c r="AL408" s="16" t="s">
        <v>85</v>
      </c>
    </row>
    <row r="409" spans="1:38" s="21" customFormat="1" ht="12.75" customHeight="1" x14ac:dyDescent="0.2">
      <c r="A409" s="8">
        <v>28</v>
      </c>
      <c r="B409" s="400"/>
      <c r="C409" s="400"/>
      <c r="D409" s="400"/>
      <c r="E409" s="400"/>
      <c r="F409" s="401"/>
      <c r="G409" s="471"/>
      <c r="H409" s="477"/>
      <c r="I409" s="472"/>
      <c r="J409" s="363">
        <f t="shared" si="50"/>
        <v>0</v>
      </c>
      <c r="K409" s="362">
        <f t="shared" si="51"/>
        <v>0</v>
      </c>
      <c r="L409" s="400"/>
      <c r="M409" s="400"/>
      <c r="N409" s="400"/>
      <c r="O409" s="406"/>
      <c r="P409" s="409"/>
      <c r="Q409" s="400"/>
      <c r="R409" s="401"/>
      <c r="S409" s="16" t="s">
        <v>86</v>
      </c>
      <c r="T409" s="8">
        <v>28</v>
      </c>
      <c r="U409" s="400"/>
      <c r="V409" s="400"/>
      <c r="W409" s="400"/>
      <c r="X409" s="400"/>
      <c r="Y409" s="400"/>
      <c r="Z409" s="400"/>
      <c r="AA409" s="400"/>
      <c r="AB409" s="400"/>
      <c r="AC409" s="400"/>
      <c r="AD409" s="400"/>
      <c r="AE409" s="400"/>
      <c r="AF409" s="400"/>
      <c r="AG409" s="400"/>
      <c r="AH409" s="406"/>
      <c r="AI409" s="477"/>
      <c r="AJ409" s="400"/>
      <c r="AK409" s="401"/>
      <c r="AL409" s="16" t="s">
        <v>86</v>
      </c>
    </row>
    <row r="410" spans="1:38" s="21" customFormat="1" ht="12.75" customHeight="1" x14ac:dyDescent="0.2">
      <c r="A410" s="8">
        <v>29</v>
      </c>
      <c r="B410" s="400"/>
      <c r="C410" s="400"/>
      <c r="D410" s="400"/>
      <c r="E410" s="400"/>
      <c r="F410" s="401"/>
      <c r="G410" s="471"/>
      <c r="H410" s="477"/>
      <c r="I410" s="472"/>
      <c r="J410" s="363">
        <f t="shared" si="50"/>
        <v>0</v>
      </c>
      <c r="K410" s="362">
        <f t="shared" si="51"/>
        <v>0</v>
      </c>
      <c r="L410" s="400"/>
      <c r="M410" s="400"/>
      <c r="N410" s="400"/>
      <c r="O410" s="406"/>
      <c r="P410" s="409"/>
      <c r="Q410" s="400"/>
      <c r="R410" s="401"/>
      <c r="S410" s="16" t="s">
        <v>87</v>
      </c>
      <c r="T410" s="8">
        <v>29</v>
      </c>
      <c r="U410" s="400"/>
      <c r="V410" s="400"/>
      <c r="W410" s="400"/>
      <c r="X410" s="410"/>
      <c r="Y410" s="400"/>
      <c r="Z410" s="400"/>
      <c r="AA410" s="400"/>
      <c r="AB410" s="400"/>
      <c r="AC410" s="400"/>
      <c r="AD410" s="400"/>
      <c r="AE410" s="400"/>
      <c r="AF410" s="400"/>
      <c r="AG410" s="400"/>
      <c r="AH410" s="406"/>
      <c r="AI410" s="477"/>
      <c r="AJ410" s="400"/>
      <c r="AK410" s="401"/>
      <c r="AL410" s="16" t="s">
        <v>87</v>
      </c>
    </row>
    <row r="411" spans="1:38" s="21" customFormat="1" ht="12.75" customHeight="1" x14ac:dyDescent="0.2">
      <c r="A411" s="8">
        <v>30</v>
      </c>
      <c r="B411" s="400"/>
      <c r="C411" s="400"/>
      <c r="D411" s="400"/>
      <c r="E411" s="400"/>
      <c r="F411" s="401"/>
      <c r="G411" s="471"/>
      <c r="H411" s="477"/>
      <c r="I411" s="472"/>
      <c r="J411" s="363">
        <f t="shared" si="50"/>
        <v>0</v>
      </c>
      <c r="K411" s="362">
        <f t="shared" si="51"/>
        <v>0</v>
      </c>
      <c r="L411" s="400"/>
      <c r="M411" s="400"/>
      <c r="N411" s="400"/>
      <c r="O411" s="406"/>
      <c r="P411" s="409"/>
      <c r="Q411" s="400"/>
      <c r="R411" s="401"/>
      <c r="S411" s="16" t="s">
        <v>88</v>
      </c>
      <c r="T411" s="8">
        <v>30</v>
      </c>
      <c r="U411" s="400"/>
      <c r="V411" s="400"/>
      <c r="W411" s="400"/>
      <c r="X411" s="400"/>
      <c r="Y411" s="400"/>
      <c r="Z411" s="400"/>
      <c r="AA411" s="400"/>
      <c r="AB411" s="400"/>
      <c r="AC411" s="400"/>
      <c r="AD411" s="400"/>
      <c r="AE411" s="400"/>
      <c r="AF411" s="400"/>
      <c r="AG411" s="400"/>
      <c r="AH411" s="406"/>
      <c r="AI411" s="477"/>
      <c r="AJ411" s="400"/>
      <c r="AK411" s="401"/>
      <c r="AL411" s="16" t="s">
        <v>88</v>
      </c>
    </row>
    <row r="412" spans="1:38" s="21" customFormat="1" ht="12.75" customHeight="1" x14ac:dyDescent="0.2">
      <c r="A412" s="19">
        <v>31</v>
      </c>
      <c r="B412" s="404"/>
      <c r="C412" s="404"/>
      <c r="D412" s="404"/>
      <c r="E412" s="404"/>
      <c r="F412" s="405"/>
      <c r="G412" s="475"/>
      <c r="H412" s="479"/>
      <c r="I412" s="476"/>
      <c r="J412" s="395">
        <f t="shared" si="50"/>
        <v>0</v>
      </c>
      <c r="K412" s="396">
        <f t="shared" si="51"/>
        <v>0</v>
      </c>
      <c r="L412" s="404"/>
      <c r="M412" s="404"/>
      <c r="N412" s="404"/>
      <c r="O412" s="408"/>
      <c r="P412" s="411"/>
      <c r="Q412" s="404"/>
      <c r="R412" s="405"/>
      <c r="S412" s="20" t="s">
        <v>89</v>
      </c>
      <c r="T412" s="19">
        <v>31</v>
      </c>
      <c r="U412" s="404"/>
      <c r="V412" s="404"/>
      <c r="W412" s="404"/>
      <c r="X412" s="404"/>
      <c r="Y412" s="404"/>
      <c r="Z412" s="404"/>
      <c r="AA412" s="404"/>
      <c r="AB412" s="404"/>
      <c r="AC412" s="404"/>
      <c r="AD412" s="404"/>
      <c r="AE412" s="404"/>
      <c r="AF412" s="404"/>
      <c r="AG412" s="404"/>
      <c r="AH412" s="408"/>
      <c r="AI412" s="479"/>
      <c r="AJ412" s="404"/>
      <c r="AK412" s="405"/>
      <c r="AL412" s="20" t="s">
        <v>89</v>
      </c>
    </row>
    <row r="413" spans="1:38" s="301" customFormat="1" ht="12.75" customHeight="1" thickBot="1" x14ac:dyDescent="0.25">
      <c r="A413" s="417"/>
      <c r="B413" s="418">
        <f>SUM(B381:B412)</f>
        <v>0</v>
      </c>
      <c r="C413" s="418">
        <f>SUM(C381:C412)</f>
        <v>0</v>
      </c>
      <c r="D413" s="418">
        <f>SUM(D381:D412)</f>
        <v>0</v>
      </c>
      <c r="E413" s="419">
        <f>SUM(E381:E412)</f>
        <v>0</v>
      </c>
      <c r="F413" s="420">
        <f>SUM(F381:F412)</f>
        <v>0</v>
      </c>
      <c r="G413" s="421"/>
      <c r="H413" s="422" t="s">
        <v>90</v>
      </c>
      <c r="I413" s="423">
        <f>COUNTA(I382:I412)</f>
        <v>0</v>
      </c>
      <c r="J413" s="418">
        <f t="shared" ref="J413:R413" si="52">SUM(J381:J412)</f>
        <v>0</v>
      </c>
      <c r="K413" s="418">
        <f t="shared" si="52"/>
        <v>0</v>
      </c>
      <c r="L413" s="418">
        <f t="shared" si="52"/>
        <v>0</v>
      </c>
      <c r="M413" s="418">
        <f t="shared" si="52"/>
        <v>0</v>
      </c>
      <c r="N413" s="418">
        <f t="shared" si="52"/>
        <v>0</v>
      </c>
      <c r="O413" s="424">
        <f t="shared" si="52"/>
        <v>0</v>
      </c>
      <c r="P413" s="419">
        <f t="shared" si="52"/>
        <v>0</v>
      </c>
      <c r="Q413" s="418">
        <f t="shared" si="52"/>
        <v>0</v>
      </c>
      <c r="R413" s="425">
        <f t="shared" si="52"/>
        <v>0</v>
      </c>
      <c r="S413" s="426"/>
      <c r="T413" s="417"/>
      <c r="U413" s="418">
        <f t="shared" ref="U413:AH413" si="53">SUM(U381:U412)</f>
        <v>0</v>
      </c>
      <c r="V413" s="418">
        <f t="shared" si="53"/>
        <v>0</v>
      </c>
      <c r="W413" s="418">
        <f t="shared" si="53"/>
        <v>0</v>
      </c>
      <c r="X413" s="418">
        <f t="shared" si="53"/>
        <v>0</v>
      </c>
      <c r="Y413" s="418">
        <f t="shared" si="53"/>
        <v>0</v>
      </c>
      <c r="Z413" s="418">
        <f t="shared" si="53"/>
        <v>0</v>
      </c>
      <c r="AA413" s="418">
        <f t="shared" si="53"/>
        <v>0</v>
      </c>
      <c r="AB413" s="418">
        <f t="shared" si="53"/>
        <v>0</v>
      </c>
      <c r="AC413" s="418">
        <f t="shared" si="53"/>
        <v>0</v>
      </c>
      <c r="AD413" s="418">
        <f t="shared" si="53"/>
        <v>0</v>
      </c>
      <c r="AE413" s="418">
        <f t="shared" si="53"/>
        <v>0</v>
      </c>
      <c r="AF413" s="418">
        <f t="shared" si="53"/>
        <v>0</v>
      </c>
      <c r="AG413" s="418">
        <f t="shared" si="53"/>
        <v>0</v>
      </c>
      <c r="AH413" s="420">
        <f t="shared" si="53"/>
        <v>0</v>
      </c>
      <c r="AI413" s="427"/>
      <c r="AJ413" s="418">
        <f>SUM(AJ381:AJ412)</f>
        <v>0</v>
      </c>
      <c r="AK413" s="425">
        <f>SUM(AK381:AK412)</f>
        <v>0</v>
      </c>
      <c r="AL413" s="426"/>
    </row>
    <row r="414" spans="1:38" ht="12.75" customHeight="1" thickTop="1" x14ac:dyDescent="0.2">
      <c r="A414" s="28"/>
      <c r="B414" s="34"/>
      <c r="C414" s="34"/>
      <c r="D414" s="34"/>
      <c r="E414" s="34"/>
      <c r="F414" s="34"/>
      <c r="G414" s="135"/>
      <c r="H414" s="34"/>
      <c r="I414" s="35"/>
      <c r="J414" s="306"/>
      <c r="K414" s="306"/>
      <c r="L414" s="34"/>
      <c r="M414" s="34"/>
      <c r="N414" s="34"/>
      <c r="O414" s="34"/>
      <c r="P414" s="34"/>
      <c r="Q414" s="34"/>
      <c r="R414" s="34"/>
      <c r="S414" s="28"/>
      <c r="T414" s="28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28"/>
    </row>
    <row r="415" spans="1:38" ht="12.75" customHeight="1" x14ac:dyDescent="0.2">
      <c r="A415" s="21"/>
      <c r="B415" s="36"/>
      <c r="C415" s="36"/>
      <c r="D415" s="36"/>
      <c r="E415" s="36"/>
      <c r="F415" s="36"/>
      <c r="G415" s="552" t="str">
        <f>MAY!G10</f>
        <v>UNITED STEELWORKERS - LOCAL UNION</v>
      </c>
      <c r="H415" s="552"/>
      <c r="I415" s="552"/>
      <c r="J415" s="307"/>
      <c r="K415" s="136"/>
      <c r="L415" s="36"/>
      <c r="M415" s="36"/>
      <c r="N415" s="36"/>
      <c r="O415" s="36"/>
      <c r="P415" s="36"/>
      <c r="Q415" s="36"/>
      <c r="R415" s="36"/>
      <c r="S415" s="21"/>
      <c r="T415" s="21"/>
      <c r="U415" s="36"/>
      <c r="V415" s="36"/>
      <c r="W415" s="36"/>
      <c r="X415" s="36"/>
      <c r="Y415" s="36"/>
      <c r="Z415" s="36"/>
      <c r="AA415" s="37" t="str">
        <f>$AA$10</f>
        <v>FINANCIAL SECRETARY'S CASH BOOK</v>
      </c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21"/>
    </row>
    <row r="416" spans="1:38" s="152" customFormat="1" ht="12.75" customHeight="1" x14ac:dyDescent="0.2">
      <c r="A416" s="141"/>
      <c r="B416" s="139" t="str">
        <f>B371</f>
        <v>Month</v>
      </c>
      <c r="C416" s="73" t="str">
        <f>C371</f>
        <v>JUNE</v>
      </c>
      <c r="D416" s="139" t="str">
        <f>D371</f>
        <v>Year</v>
      </c>
      <c r="E416" s="30">
        <f>E371</f>
        <v>0</v>
      </c>
      <c r="F416" s="141"/>
      <c r="G416" s="149"/>
      <c r="H416" s="141"/>
      <c r="I416" s="150"/>
      <c r="J416" s="302"/>
      <c r="K416" s="302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1"/>
      <c r="AF416" s="141"/>
      <c r="AG416" s="141"/>
      <c r="AH416" s="141"/>
      <c r="AI416" s="139"/>
      <c r="AJ416" s="151" t="str">
        <f>C416</f>
        <v>JUNE</v>
      </c>
      <c r="AK416" s="30">
        <f>E416</f>
        <v>0</v>
      </c>
      <c r="AL416" s="141"/>
    </row>
    <row r="417" spans="1:38" s="152" customFormat="1" ht="12.75" customHeight="1" x14ac:dyDescent="0.2">
      <c r="A417" s="141"/>
      <c r="B417" s="139" t="str">
        <f>B372</f>
        <v>Page No.</v>
      </c>
      <c r="C417" s="148">
        <f>C372+1</f>
        <v>10</v>
      </c>
      <c r="D417" s="141"/>
      <c r="E417" s="141"/>
      <c r="F417" s="141"/>
      <c r="G417" s="149"/>
      <c r="H417" s="141"/>
      <c r="I417" s="150" t="s">
        <v>53</v>
      </c>
      <c r="J417" s="302"/>
      <c r="K417" s="302"/>
      <c r="L417" s="150"/>
      <c r="M417" s="141"/>
      <c r="N417" s="141"/>
      <c r="O417" s="141"/>
      <c r="P417" s="139"/>
      <c r="Q417" s="141"/>
      <c r="R417" s="139"/>
      <c r="S417" s="141"/>
      <c r="T417" s="141"/>
      <c r="U417" s="141"/>
      <c r="V417" s="141"/>
      <c r="W417" s="141"/>
      <c r="X417" s="141"/>
      <c r="Y417" s="141"/>
      <c r="Z417" s="141"/>
      <c r="AA417" s="141"/>
      <c r="AB417" s="153" t="s">
        <v>54</v>
      </c>
      <c r="AC417" s="141"/>
      <c r="AD417" s="141"/>
      <c r="AE417" s="141"/>
      <c r="AF417" s="141"/>
      <c r="AG417" s="141"/>
      <c r="AH417" s="141"/>
      <c r="AI417" s="139" t="str">
        <f>B417</f>
        <v>Page No.</v>
      </c>
      <c r="AJ417" s="148">
        <f>C417</f>
        <v>10</v>
      </c>
      <c r="AK417" s="154"/>
      <c r="AL417" s="155"/>
    </row>
    <row r="418" spans="1:38" ht="12.75" customHeight="1" x14ac:dyDescent="0.2">
      <c r="A418" s="3"/>
      <c r="B418" s="3"/>
      <c r="C418" s="3"/>
      <c r="D418" s="3"/>
      <c r="E418" s="3"/>
      <c r="F418" s="3"/>
      <c r="G418" s="129"/>
      <c r="H418" s="3"/>
      <c r="I418" s="5"/>
      <c r="J418" s="106"/>
      <c r="K418" s="106"/>
      <c r="L418" s="21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1"/>
      <c r="AF418" s="3"/>
      <c r="AG418" s="3"/>
      <c r="AH418" s="3"/>
      <c r="AI418" s="3"/>
      <c r="AJ418" s="3"/>
      <c r="AK418" s="3"/>
      <c r="AL418" s="3"/>
    </row>
    <row r="419" spans="1:38" ht="12.75" customHeight="1" x14ac:dyDescent="0.2">
      <c r="A419" s="26"/>
      <c r="B419" s="26"/>
      <c r="C419" s="26"/>
      <c r="D419" s="26"/>
      <c r="E419" s="26"/>
      <c r="F419" s="26"/>
      <c r="G419" s="130"/>
      <c r="H419" s="26"/>
      <c r="I419" s="27"/>
      <c r="J419" s="303"/>
      <c r="K419" s="303"/>
      <c r="L419" s="27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7"/>
      <c r="AF419" s="26"/>
      <c r="AG419" s="26"/>
      <c r="AH419" s="26"/>
      <c r="AI419" s="26"/>
      <c r="AJ419" s="26"/>
      <c r="AK419" s="26"/>
      <c r="AL419" s="26"/>
    </row>
    <row r="420" spans="1:38" customFormat="1" ht="12.75" customHeight="1" x14ac:dyDescent="0.2">
      <c r="A420" s="1"/>
      <c r="B420" s="3"/>
      <c r="C420" s="3" t="s">
        <v>55</v>
      </c>
      <c r="D420" s="3"/>
      <c r="E420" s="13"/>
      <c r="F420" s="1"/>
      <c r="G420" s="131"/>
      <c r="H420" s="2" t="s">
        <v>56</v>
      </c>
      <c r="I420" s="99"/>
      <c r="J420" s="550" t="s">
        <v>264</v>
      </c>
      <c r="K420" s="551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4"/>
      <c r="AJ420" s="3"/>
      <c r="AK420" s="1"/>
      <c r="AL420" s="3"/>
    </row>
    <row r="421" spans="1:38" customFormat="1" ht="12.75" customHeight="1" x14ac:dyDescent="0.2">
      <c r="A421" s="1"/>
      <c r="B421" s="3"/>
      <c r="C421" s="3"/>
      <c r="D421" s="3"/>
      <c r="E421" s="13"/>
      <c r="F421" s="1"/>
      <c r="G421" s="131"/>
      <c r="H421" s="14"/>
      <c r="I421" s="100"/>
      <c r="J421" s="106"/>
      <c r="K421" s="67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4"/>
      <c r="AJ421" s="3"/>
      <c r="AK421" s="1"/>
      <c r="AL421" s="3"/>
    </row>
    <row r="422" spans="1:38" customFormat="1" ht="12.75" customHeight="1" thickBot="1" x14ac:dyDescent="0.25">
      <c r="A422" s="164"/>
      <c r="B422" s="165">
        <v>1</v>
      </c>
      <c r="C422" s="165">
        <v>2</v>
      </c>
      <c r="D422" s="165">
        <v>3</v>
      </c>
      <c r="E422" s="166">
        <v>4</v>
      </c>
      <c r="F422" s="167">
        <v>5</v>
      </c>
      <c r="G422" s="168"/>
      <c r="H422" s="167">
        <v>7</v>
      </c>
      <c r="I422" s="169">
        <v>8</v>
      </c>
      <c r="J422" s="304">
        <v>9</v>
      </c>
      <c r="K422" s="305">
        <v>10</v>
      </c>
      <c r="L422" s="165">
        <v>11</v>
      </c>
      <c r="M422" s="165" t="s">
        <v>1</v>
      </c>
      <c r="N422" s="165">
        <v>12</v>
      </c>
      <c r="O422" s="165">
        <v>13</v>
      </c>
      <c r="P422" s="165">
        <v>14</v>
      </c>
      <c r="Q422" s="165">
        <v>15</v>
      </c>
      <c r="R422" s="167" t="s">
        <v>2</v>
      </c>
      <c r="S422" s="170"/>
      <c r="T422" s="164"/>
      <c r="U422" s="165">
        <v>16</v>
      </c>
      <c r="V422" s="165">
        <v>17</v>
      </c>
      <c r="W422" s="165">
        <v>18</v>
      </c>
      <c r="X422" s="165">
        <v>19</v>
      </c>
      <c r="Y422" s="165">
        <v>20</v>
      </c>
      <c r="Z422" s="165" t="s">
        <v>3</v>
      </c>
      <c r="AA422" s="165">
        <v>21</v>
      </c>
      <c r="AB422" s="165">
        <v>22</v>
      </c>
      <c r="AC422" s="165">
        <v>23</v>
      </c>
      <c r="AD422" s="165">
        <v>24</v>
      </c>
      <c r="AE422" s="165">
        <v>25</v>
      </c>
      <c r="AF422" s="165">
        <v>26</v>
      </c>
      <c r="AG422" s="165">
        <v>27</v>
      </c>
      <c r="AH422" s="165">
        <v>28</v>
      </c>
      <c r="AI422" s="171">
        <v>29</v>
      </c>
      <c r="AJ422" s="165">
        <v>30</v>
      </c>
      <c r="AK422" s="167">
        <v>31</v>
      </c>
      <c r="AL422" s="170"/>
    </row>
    <row r="423" spans="1:38" s="4" customFormat="1" ht="12.75" customHeight="1" thickTop="1" x14ac:dyDescent="0.2">
      <c r="A423" s="1"/>
      <c r="B423" s="89" t="s">
        <v>4</v>
      </c>
      <c r="C423" s="101"/>
      <c r="D423" s="89" t="s">
        <v>5</v>
      </c>
      <c r="E423" s="89" t="s">
        <v>6</v>
      </c>
      <c r="F423" s="88" t="s">
        <v>7</v>
      </c>
      <c r="G423" s="132"/>
      <c r="H423" s="88"/>
      <c r="I423" s="103"/>
      <c r="J423" s="89"/>
      <c r="K423" s="88"/>
      <c r="L423" s="89"/>
      <c r="M423" s="89"/>
      <c r="N423" s="89"/>
      <c r="O423" s="104"/>
      <c r="P423" s="163"/>
      <c r="Q423" s="107" t="s">
        <v>272</v>
      </c>
      <c r="R423" s="160" t="s">
        <v>273</v>
      </c>
      <c r="S423" s="106"/>
      <c r="T423" s="67"/>
      <c r="U423" s="542" t="s">
        <v>265</v>
      </c>
      <c r="V423" s="543"/>
      <c r="W423" s="543"/>
      <c r="X423" s="543"/>
      <c r="Y423" s="544"/>
      <c r="Z423" s="89" t="s">
        <v>10</v>
      </c>
      <c r="AA423" s="89" t="s">
        <v>11</v>
      </c>
      <c r="AB423" s="89" t="s">
        <v>205</v>
      </c>
      <c r="AC423" s="89" t="s">
        <v>12</v>
      </c>
      <c r="AD423" s="89" t="s">
        <v>13</v>
      </c>
      <c r="AE423" s="89" t="s">
        <v>14</v>
      </c>
      <c r="AF423" s="89"/>
      <c r="AG423" s="89"/>
      <c r="AH423" s="104"/>
      <c r="AI423" s="105"/>
      <c r="AJ423" s="89" t="s">
        <v>15</v>
      </c>
      <c r="AK423" s="88" t="s">
        <v>7</v>
      </c>
      <c r="AL423" s="3"/>
    </row>
    <row r="424" spans="1:38" s="4" customFormat="1" ht="12.75" customHeight="1" x14ac:dyDescent="0.2">
      <c r="A424" s="1"/>
      <c r="B424" s="89" t="s">
        <v>8</v>
      </c>
      <c r="C424" s="89" t="s">
        <v>16</v>
      </c>
      <c r="D424" s="89" t="s">
        <v>17</v>
      </c>
      <c r="E424" s="89" t="s">
        <v>8</v>
      </c>
      <c r="F424" s="88" t="s">
        <v>18</v>
      </c>
      <c r="G424" s="132" t="s">
        <v>19</v>
      </c>
      <c r="H424" s="88" t="s">
        <v>20</v>
      </c>
      <c r="I424" s="103" t="s">
        <v>242</v>
      </c>
      <c r="J424" s="89" t="s">
        <v>21</v>
      </c>
      <c r="K424" s="88" t="s">
        <v>22</v>
      </c>
      <c r="L424" s="107" t="s">
        <v>235</v>
      </c>
      <c r="M424" s="107" t="s">
        <v>236</v>
      </c>
      <c r="N424" s="107" t="s">
        <v>237</v>
      </c>
      <c r="O424" s="104"/>
      <c r="P424" s="158" t="s">
        <v>23</v>
      </c>
      <c r="Q424" s="107" t="s">
        <v>8</v>
      </c>
      <c r="R424" s="160" t="s">
        <v>8</v>
      </c>
      <c r="S424" s="106"/>
      <c r="T424" s="67"/>
      <c r="U424" s="89" t="s">
        <v>25</v>
      </c>
      <c r="V424" s="89" t="s">
        <v>26</v>
      </c>
      <c r="W424" s="101" t="s">
        <v>27</v>
      </c>
      <c r="X424" s="89" t="s">
        <v>28</v>
      </c>
      <c r="Y424" s="89" t="s">
        <v>136</v>
      </c>
      <c r="Z424" s="89" t="s">
        <v>261</v>
      </c>
      <c r="AA424" s="89" t="s">
        <v>137</v>
      </c>
      <c r="AB424" s="89" t="s">
        <v>204</v>
      </c>
      <c r="AC424" s="89" t="s">
        <v>30</v>
      </c>
      <c r="AD424" s="89" t="s">
        <v>140</v>
      </c>
      <c r="AE424" s="89" t="s">
        <v>31</v>
      </c>
      <c r="AF424" s="89" t="s">
        <v>32</v>
      </c>
      <c r="AG424" s="89" t="s">
        <v>206</v>
      </c>
      <c r="AH424" s="104" t="s">
        <v>16</v>
      </c>
      <c r="AI424" s="102" t="s">
        <v>34</v>
      </c>
      <c r="AJ424" s="89" t="s">
        <v>35</v>
      </c>
      <c r="AK424" s="88" t="s">
        <v>18</v>
      </c>
      <c r="AL424" s="3"/>
    </row>
    <row r="425" spans="1:38" s="4" customFormat="1" ht="12.75" customHeight="1" thickBot="1" x14ac:dyDescent="0.25">
      <c r="A425" s="6"/>
      <c r="B425" s="90" t="s">
        <v>36</v>
      </c>
      <c r="C425" s="90" t="s">
        <v>37</v>
      </c>
      <c r="D425" s="90" t="s">
        <v>38</v>
      </c>
      <c r="E425" s="90" t="s">
        <v>39</v>
      </c>
      <c r="F425" s="108" t="s">
        <v>40</v>
      </c>
      <c r="G425" s="133"/>
      <c r="H425" s="108"/>
      <c r="I425" s="109" t="s">
        <v>41</v>
      </c>
      <c r="J425" s="90"/>
      <c r="K425" s="108"/>
      <c r="L425" s="110"/>
      <c r="M425" s="110"/>
      <c r="N425" s="110" t="s">
        <v>238</v>
      </c>
      <c r="O425" s="111"/>
      <c r="P425" s="159"/>
      <c r="Q425" s="161" t="s">
        <v>24</v>
      </c>
      <c r="R425" s="162" t="s">
        <v>24</v>
      </c>
      <c r="S425" s="113"/>
      <c r="T425" s="78"/>
      <c r="U425" s="90" t="s">
        <v>42</v>
      </c>
      <c r="V425" s="90" t="s">
        <v>43</v>
      </c>
      <c r="W425" s="90"/>
      <c r="X425" s="90" t="s">
        <v>44</v>
      </c>
      <c r="Y425" s="90" t="s">
        <v>30</v>
      </c>
      <c r="Z425" s="90" t="s">
        <v>30</v>
      </c>
      <c r="AA425" s="90" t="s">
        <v>138</v>
      </c>
      <c r="AB425" s="90" t="s">
        <v>15</v>
      </c>
      <c r="AC425" s="90" t="s">
        <v>139</v>
      </c>
      <c r="AD425" s="90" t="s">
        <v>141</v>
      </c>
      <c r="AE425" s="90" t="s">
        <v>47</v>
      </c>
      <c r="AF425" s="90" t="s">
        <v>48</v>
      </c>
      <c r="AG425" s="90" t="s">
        <v>15</v>
      </c>
      <c r="AH425" s="111" t="s">
        <v>30</v>
      </c>
      <c r="AI425" s="112"/>
      <c r="AJ425" s="90" t="s">
        <v>49</v>
      </c>
      <c r="AK425" s="108" t="s">
        <v>189</v>
      </c>
      <c r="AL425" s="7"/>
    </row>
    <row r="426" spans="1:38" s="301" customFormat="1" ht="12.75" customHeight="1" thickTop="1" x14ac:dyDescent="0.2">
      <c r="A426" s="331"/>
      <c r="B426" s="363">
        <f>B413</f>
        <v>0</v>
      </c>
      <c r="C426" s="363">
        <f>C413</f>
        <v>0</v>
      </c>
      <c r="D426" s="363">
        <f>D413</f>
        <v>0</v>
      </c>
      <c r="E426" s="363">
        <f>E413</f>
        <v>0</v>
      </c>
      <c r="F426" s="362">
        <f>F413</f>
        <v>0</v>
      </c>
      <c r="G426" s="134" t="str">
        <f>G7</f>
        <v>JUNE</v>
      </c>
      <c r="H426" s="334" t="s">
        <v>58</v>
      </c>
      <c r="I426" s="412"/>
      <c r="J426" s="397">
        <f t="shared" ref="J426:R426" si="54">J413</f>
        <v>0</v>
      </c>
      <c r="K426" s="362">
        <f t="shared" si="54"/>
        <v>0</v>
      </c>
      <c r="L426" s="363">
        <f t="shared" si="54"/>
        <v>0</v>
      </c>
      <c r="M426" s="363">
        <f t="shared" si="54"/>
        <v>0</v>
      </c>
      <c r="N426" s="363">
        <f t="shared" si="54"/>
        <v>0</v>
      </c>
      <c r="O426" s="361">
        <f t="shared" si="54"/>
        <v>0</v>
      </c>
      <c r="P426" s="394">
        <f t="shared" si="54"/>
        <v>0</v>
      </c>
      <c r="Q426" s="363">
        <f t="shared" si="54"/>
        <v>0</v>
      </c>
      <c r="R426" s="362">
        <f t="shared" si="54"/>
        <v>0</v>
      </c>
      <c r="S426" s="332"/>
      <c r="T426" s="331"/>
      <c r="U426" s="363">
        <f t="shared" ref="U426:AH426" si="55">U413</f>
        <v>0</v>
      </c>
      <c r="V426" s="363">
        <f t="shared" si="55"/>
        <v>0</v>
      </c>
      <c r="W426" s="363">
        <f t="shared" si="55"/>
        <v>0</v>
      </c>
      <c r="X426" s="363">
        <f t="shared" si="55"/>
        <v>0</v>
      </c>
      <c r="Y426" s="363">
        <f t="shared" si="55"/>
        <v>0</v>
      </c>
      <c r="Z426" s="363">
        <f t="shared" si="55"/>
        <v>0</v>
      </c>
      <c r="AA426" s="363">
        <f t="shared" si="55"/>
        <v>0</v>
      </c>
      <c r="AB426" s="363">
        <f t="shared" si="55"/>
        <v>0</v>
      </c>
      <c r="AC426" s="363">
        <f t="shared" si="55"/>
        <v>0</v>
      </c>
      <c r="AD426" s="363">
        <f t="shared" si="55"/>
        <v>0</v>
      </c>
      <c r="AE426" s="363">
        <f t="shared" si="55"/>
        <v>0</v>
      </c>
      <c r="AF426" s="363">
        <f t="shared" si="55"/>
        <v>0</v>
      </c>
      <c r="AG426" s="363">
        <f t="shared" si="55"/>
        <v>0</v>
      </c>
      <c r="AH426" s="361">
        <f t="shared" si="55"/>
        <v>0</v>
      </c>
      <c r="AI426" s="333"/>
      <c r="AJ426" s="363">
        <f>AJ413</f>
        <v>0</v>
      </c>
      <c r="AK426" s="362">
        <f>AK413</f>
        <v>0</v>
      </c>
      <c r="AL426" s="332"/>
    </row>
    <row r="427" spans="1:38" s="21" customFormat="1" ht="12.75" customHeight="1" x14ac:dyDescent="0.2">
      <c r="A427" s="8">
        <v>1</v>
      </c>
      <c r="B427" s="400"/>
      <c r="C427" s="400"/>
      <c r="D427" s="400"/>
      <c r="E427" s="400"/>
      <c r="F427" s="401"/>
      <c r="G427" s="471"/>
      <c r="H427" s="477"/>
      <c r="I427" s="472"/>
      <c r="J427" s="363">
        <f t="shared" ref="J427:J457" si="56">SUM(B427:F427)</f>
        <v>0</v>
      </c>
      <c r="K427" s="362">
        <f t="shared" ref="K427:K457" si="57">SUM(U427:AK427)-SUM(L427:R427)</f>
        <v>0</v>
      </c>
      <c r="L427" s="400"/>
      <c r="M427" s="400"/>
      <c r="N427" s="400"/>
      <c r="O427" s="406"/>
      <c r="P427" s="409"/>
      <c r="Q427" s="400"/>
      <c r="R427" s="401"/>
      <c r="S427" s="16" t="s">
        <v>59</v>
      </c>
      <c r="T427" s="8">
        <v>1</v>
      </c>
      <c r="U427" s="400"/>
      <c r="V427" s="400"/>
      <c r="W427" s="400"/>
      <c r="X427" s="400"/>
      <c r="Y427" s="400"/>
      <c r="Z427" s="400"/>
      <c r="AA427" s="400"/>
      <c r="AB427" s="400"/>
      <c r="AC427" s="400"/>
      <c r="AD427" s="400"/>
      <c r="AE427" s="400"/>
      <c r="AF427" s="400"/>
      <c r="AG427" s="400"/>
      <c r="AH427" s="406"/>
      <c r="AI427" s="477"/>
      <c r="AJ427" s="400"/>
      <c r="AK427" s="401"/>
      <c r="AL427" s="16" t="s">
        <v>59</v>
      </c>
    </row>
    <row r="428" spans="1:38" s="21" customFormat="1" ht="12.75" customHeight="1" x14ac:dyDescent="0.2">
      <c r="A428" s="8">
        <v>2</v>
      </c>
      <c r="B428" s="400"/>
      <c r="C428" s="400"/>
      <c r="D428" s="400"/>
      <c r="E428" s="400"/>
      <c r="F428" s="401"/>
      <c r="G428" s="471"/>
      <c r="H428" s="477"/>
      <c r="I428" s="472"/>
      <c r="J428" s="363">
        <f t="shared" si="56"/>
        <v>0</v>
      </c>
      <c r="K428" s="362">
        <f t="shared" si="57"/>
        <v>0</v>
      </c>
      <c r="L428" s="400"/>
      <c r="M428" s="400"/>
      <c r="N428" s="400"/>
      <c r="O428" s="406"/>
      <c r="P428" s="409"/>
      <c r="Q428" s="400"/>
      <c r="R428" s="401"/>
      <c r="S428" s="16" t="s">
        <v>60</v>
      </c>
      <c r="T428" s="8">
        <v>2</v>
      </c>
      <c r="U428" s="400"/>
      <c r="V428" s="400"/>
      <c r="W428" s="400"/>
      <c r="X428" s="400"/>
      <c r="Y428" s="400"/>
      <c r="Z428" s="400"/>
      <c r="AA428" s="400"/>
      <c r="AB428" s="400"/>
      <c r="AC428" s="400"/>
      <c r="AD428" s="400"/>
      <c r="AE428" s="400"/>
      <c r="AF428" s="400"/>
      <c r="AG428" s="400"/>
      <c r="AH428" s="406"/>
      <c r="AI428" s="477"/>
      <c r="AJ428" s="400"/>
      <c r="AK428" s="401"/>
      <c r="AL428" s="16" t="s">
        <v>60</v>
      </c>
    </row>
    <row r="429" spans="1:38" s="21" customFormat="1" ht="12.75" customHeight="1" x14ac:dyDescent="0.2">
      <c r="A429" s="8">
        <v>3</v>
      </c>
      <c r="B429" s="400"/>
      <c r="C429" s="400"/>
      <c r="D429" s="400"/>
      <c r="E429" s="400"/>
      <c r="F429" s="401"/>
      <c r="G429" s="471"/>
      <c r="H429" s="477"/>
      <c r="I429" s="472"/>
      <c r="J429" s="363">
        <f t="shared" si="56"/>
        <v>0</v>
      </c>
      <c r="K429" s="362">
        <f t="shared" si="57"/>
        <v>0</v>
      </c>
      <c r="L429" s="400"/>
      <c r="M429" s="400"/>
      <c r="N429" s="400"/>
      <c r="O429" s="406"/>
      <c r="P429" s="409"/>
      <c r="Q429" s="400"/>
      <c r="R429" s="401"/>
      <c r="S429" s="16" t="s">
        <v>61</v>
      </c>
      <c r="T429" s="8">
        <v>3</v>
      </c>
      <c r="U429" s="400"/>
      <c r="V429" s="400"/>
      <c r="W429" s="400"/>
      <c r="X429" s="400"/>
      <c r="Y429" s="400"/>
      <c r="Z429" s="400"/>
      <c r="AA429" s="400"/>
      <c r="AB429" s="400"/>
      <c r="AC429" s="400"/>
      <c r="AD429" s="400"/>
      <c r="AE429" s="400"/>
      <c r="AF429" s="400"/>
      <c r="AG429" s="400"/>
      <c r="AH429" s="406"/>
      <c r="AI429" s="477"/>
      <c r="AJ429" s="400"/>
      <c r="AK429" s="401"/>
      <c r="AL429" s="16" t="s">
        <v>61</v>
      </c>
    </row>
    <row r="430" spans="1:38" s="21" customFormat="1" ht="12.75" customHeight="1" x14ac:dyDescent="0.2">
      <c r="A430" s="8">
        <v>4</v>
      </c>
      <c r="B430" s="400"/>
      <c r="C430" s="400"/>
      <c r="D430" s="400"/>
      <c r="E430" s="400"/>
      <c r="F430" s="401"/>
      <c r="G430" s="471"/>
      <c r="H430" s="477"/>
      <c r="I430" s="472"/>
      <c r="J430" s="363">
        <f t="shared" si="56"/>
        <v>0</v>
      </c>
      <c r="K430" s="362">
        <f t="shared" si="57"/>
        <v>0</v>
      </c>
      <c r="L430" s="400"/>
      <c r="M430" s="400"/>
      <c r="N430" s="400"/>
      <c r="O430" s="406"/>
      <c r="P430" s="409"/>
      <c r="Q430" s="400"/>
      <c r="R430" s="401"/>
      <c r="S430" s="16" t="s">
        <v>62</v>
      </c>
      <c r="T430" s="8">
        <v>4</v>
      </c>
      <c r="U430" s="400"/>
      <c r="V430" s="400"/>
      <c r="W430" s="400"/>
      <c r="X430" s="400"/>
      <c r="Y430" s="400"/>
      <c r="Z430" s="400"/>
      <c r="AA430" s="400"/>
      <c r="AB430" s="400"/>
      <c r="AC430" s="400"/>
      <c r="AD430" s="400"/>
      <c r="AE430" s="400"/>
      <c r="AF430" s="400"/>
      <c r="AG430" s="400"/>
      <c r="AH430" s="406"/>
      <c r="AI430" s="477"/>
      <c r="AJ430" s="400"/>
      <c r="AK430" s="401"/>
      <c r="AL430" s="16" t="s">
        <v>62</v>
      </c>
    </row>
    <row r="431" spans="1:38" s="21" customFormat="1" ht="12.75" customHeight="1" x14ac:dyDescent="0.2">
      <c r="A431" s="8">
        <v>5</v>
      </c>
      <c r="B431" s="400"/>
      <c r="C431" s="400"/>
      <c r="D431" s="400"/>
      <c r="E431" s="400"/>
      <c r="F431" s="401"/>
      <c r="G431" s="471"/>
      <c r="H431" s="477"/>
      <c r="I431" s="472"/>
      <c r="J431" s="363">
        <f t="shared" si="56"/>
        <v>0</v>
      </c>
      <c r="K431" s="362">
        <f t="shared" si="57"/>
        <v>0</v>
      </c>
      <c r="L431" s="400"/>
      <c r="M431" s="400"/>
      <c r="N431" s="400"/>
      <c r="O431" s="406"/>
      <c r="P431" s="409"/>
      <c r="Q431" s="400"/>
      <c r="R431" s="401"/>
      <c r="S431" s="16" t="s">
        <v>63</v>
      </c>
      <c r="T431" s="8">
        <v>5</v>
      </c>
      <c r="U431" s="400"/>
      <c r="V431" s="400"/>
      <c r="W431" s="400"/>
      <c r="X431" s="400"/>
      <c r="Y431" s="400"/>
      <c r="Z431" s="400"/>
      <c r="AA431" s="400"/>
      <c r="AB431" s="400"/>
      <c r="AC431" s="400"/>
      <c r="AD431" s="400"/>
      <c r="AE431" s="400"/>
      <c r="AF431" s="400"/>
      <c r="AG431" s="400"/>
      <c r="AH431" s="406"/>
      <c r="AI431" s="477"/>
      <c r="AJ431" s="400"/>
      <c r="AK431" s="401"/>
      <c r="AL431" s="16" t="s">
        <v>63</v>
      </c>
    </row>
    <row r="432" spans="1:38" s="21" customFormat="1" ht="12.75" customHeight="1" x14ac:dyDescent="0.2">
      <c r="A432" s="17">
        <v>6</v>
      </c>
      <c r="B432" s="402"/>
      <c r="C432" s="402"/>
      <c r="D432" s="402"/>
      <c r="E432" s="402"/>
      <c r="F432" s="403"/>
      <c r="G432" s="473"/>
      <c r="H432" s="478"/>
      <c r="I432" s="474"/>
      <c r="J432" s="363">
        <f t="shared" si="56"/>
        <v>0</v>
      </c>
      <c r="K432" s="362">
        <f t="shared" si="57"/>
        <v>0</v>
      </c>
      <c r="L432" s="402"/>
      <c r="M432" s="402"/>
      <c r="N432" s="402"/>
      <c r="O432" s="407"/>
      <c r="P432" s="410"/>
      <c r="Q432" s="402"/>
      <c r="R432" s="403"/>
      <c r="S432" s="18" t="s">
        <v>64</v>
      </c>
      <c r="T432" s="17">
        <v>6</v>
      </c>
      <c r="U432" s="402"/>
      <c r="V432" s="402"/>
      <c r="W432" s="402"/>
      <c r="X432" s="402"/>
      <c r="Y432" s="402"/>
      <c r="Z432" s="402"/>
      <c r="AA432" s="402"/>
      <c r="AB432" s="402"/>
      <c r="AC432" s="402"/>
      <c r="AD432" s="402"/>
      <c r="AE432" s="402"/>
      <c r="AF432" s="402"/>
      <c r="AG432" s="402"/>
      <c r="AH432" s="407"/>
      <c r="AI432" s="478"/>
      <c r="AJ432" s="402"/>
      <c r="AK432" s="403"/>
      <c r="AL432" s="18" t="s">
        <v>64</v>
      </c>
    </row>
    <row r="433" spans="1:38" s="21" customFormat="1" ht="12.75" customHeight="1" x14ac:dyDescent="0.2">
      <c r="A433" s="8">
        <v>7</v>
      </c>
      <c r="B433" s="400"/>
      <c r="C433" s="400"/>
      <c r="D433" s="400"/>
      <c r="E433" s="400"/>
      <c r="F433" s="401"/>
      <c r="G433" s="471"/>
      <c r="H433" s="477"/>
      <c r="I433" s="472"/>
      <c r="J433" s="363">
        <f t="shared" si="56"/>
        <v>0</v>
      </c>
      <c r="K433" s="362">
        <f t="shared" si="57"/>
        <v>0</v>
      </c>
      <c r="L433" s="400"/>
      <c r="M433" s="400"/>
      <c r="N433" s="400"/>
      <c r="O433" s="406"/>
      <c r="P433" s="409"/>
      <c r="Q433" s="400"/>
      <c r="R433" s="401"/>
      <c r="S433" s="16" t="s">
        <v>65</v>
      </c>
      <c r="T433" s="8">
        <v>7</v>
      </c>
      <c r="U433" s="400"/>
      <c r="V433" s="400"/>
      <c r="W433" s="400"/>
      <c r="X433" s="400"/>
      <c r="Y433" s="400"/>
      <c r="Z433" s="400"/>
      <c r="AA433" s="400"/>
      <c r="AB433" s="400"/>
      <c r="AC433" s="400"/>
      <c r="AD433" s="400"/>
      <c r="AE433" s="400"/>
      <c r="AF433" s="400"/>
      <c r="AG433" s="400"/>
      <c r="AH433" s="406"/>
      <c r="AI433" s="477"/>
      <c r="AJ433" s="400"/>
      <c r="AK433" s="401"/>
      <c r="AL433" s="16" t="s">
        <v>65</v>
      </c>
    </row>
    <row r="434" spans="1:38" s="21" customFormat="1" ht="12.75" customHeight="1" x14ac:dyDescent="0.2">
      <c r="A434" s="8">
        <v>8</v>
      </c>
      <c r="B434" s="400"/>
      <c r="C434" s="400"/>
      <c r="D434" s="400"/>
      <c r="E434" s="400"/>
      <c r="F434" s="401"/>
      <c r="G434" s="471"/>
      <c r="H434" s="477"/>
      <c r="I434" s="472"/>
      <c r="J434" s="363">
        <f t="shared" si="56"/>
        <v>0</v>
      </c>
      <c r="K434" s="362">
        <f t="shared" si="57"/>
        <v>0</v>
      </c>
      <c r="L434" s="400"/>
      <c r="M434" s="400"/>
      <c r="N434" s="400"/>
      <c r="O434" s="406"/>
      <c r="P434" s="409"/>
      <c r="Q434" s="400"/>
      <c r="R434" s="401"/>
      <c r="S434" s="16" t="s">
        <v>66</v>
      </c>
      <c r="T434" s="8">
        <v>8</v>
      </c>
      <c r="U434" s="400"/>
      <c r="V434" s="400"/>
      <c r="W434" s="400"/>
      <c r="X434" s="400"/>
      <c r="Y434" s="400"/>
      <c r="Z434" s="400"/>
      <c r="AA434" s="400"/>
      <c r="AB434" s="400"/>
      <c r="AC434" s="400"/>
      <c r="AD434" s="400"/>
      <c r="AE434" s="400"/>
      <c r="AF434" s="400"/>
      <c r="AG434" s="400"/>
      <c r="AH434" s="406"/>
      <c r="AI434" s="477"/>
      <c r="AJ434" s="400"/>
      <c r="AK434" s="401"/>
      <c r="AL434" s="16" t="s">
        <v>66</v>
      </c>
    </row>
    <row r="435" spans="1:38" s="21" customFormat="1" ht="12.75" customHeight="1" x14ac:dyDescent="0.2">
      <c r="A435" s="8">
        <v>9</v>
      </c>
      <c r="B435" s="400"/>
      <c r="C435" s="400"/>
      <c r="D435" s="400"/>
      <c r="E435" s="400"/>
      <c r="F435" s="401"/>
      <c r="G435" s="471"/>
      <c r="H435" s="477"/>
      <c r="I435" s="472"/>
      <c r="J435" s="363">
        <f t="shared" si="56"/>
        <v>0</v>
      </c>
      <c r="K435" s="362">
        <f t="shared" si="57"/>
        <v>0</v>
      </c>
      <c r="L435" s="400"/>
      <c r="M435" s="400"/>
      <c r="N435" s="400"/>
      <c r="O435" s="406"/>
      <c r="P435" s="409"/>
      <c r="Q435" s="400"/>
      <c r="R435" s="401"/>
      <c r="S435" s="16" t="s">
        <v>67</v>
      </c>
      <c r="T435" s="8">
        <v>9</v>
      </c>
      <c r="U435" s="400"/>
      <c r="V435" s="400"/>
      <c r="W435" s="400"/>
      <c r="X435" s="400"/>
      <c r="Y435" s="400"/>
      <c r="Z435" s="400"/>
      <c r="AA435" s="400"/>
      <c r="AB435" s="400"/>
      <c r="AC435" s="400"/>
      <c r="AD435" s="400"/>
      <c r="AE435" s="400"/>
      <c r="AF435" s="400"/>
      <c r="AG435" s="400"/>
      <c r="AH435" s="406"/>
      <c r="AI435" s="477"/>
      <c r="AJ435" s="400"/>
      <c r="AK435" s="401"/>
      <c r="AL435" s="16" t="s">
        <v>67</v>
      </c>
    </row>
    <row r="436" spans="1:38" s="21" customFormat="1" ht="12.75" customHeight="1" x14ac:dyDescent="0.2">
      <c r="A436" s="8">
        <v>10</v>
      </c>
      <c r="B436" s="400"/>
      <c r="C436" s="400"/>
      <c r="D436" s="400"/>
      <c r="E436" s="400"/>
      <c r="F436" s="401"/>
      <c r="G436" s="471"/>
      <c r="H436" s="477"/>
      <c r="I436" s="472"/>
      <c r="J436" s="363">
        <f t="shared" si="56"/>
        <v>0</v>
      </c>
      <c r="K436" s="362">
        <f t="shared" si="57"/>
        <v>0</v>
      </c>
      <c r="L436" s="400"/>
      <c r="M436" s="400"/>
      <c r="N436" s="400"/>
      <c r="O436" s="406"/>
      <c r="P436" s="409"/>
      <c r="Q436" s="400"/>
      <c r="R436" s="401"/>
      <c r="S436" s="16" t="s">
        <v>68</v>
      </c>
      <c r="T436" s="8">
        <v>10</v>
      </c>
      <c r="U436" s="400"/>
      <c r="V436" s="400"/>
      <c r="W436" s="400"/>
      <c r="X436" s="400"/>
      <c r="Y436" s="400"/>
      <c r="Z436" s="400"/>
      <c r="AA436" s="400"/>
      <c r="AB436" s="400"/>
      <c r="AC436" s="400"/>
      <c r="AD436" s="400"/>
      <c r="AE436" s="400"/>
      <c r="AF436" s="400"/>
      <c r="AG436" s="400"/>
      <c r="AH436" s="406"/>
      <c r="AI436" s="477"/>
      <c r="AJ436" s="400"/>
      <c r="AK436" s="401"/>
      <c r="AL436" s="16" t="s">
        <v>68</v>
      </c>
    </row>
    <row r="437" spans="1:38" s="21" customFormat="1" ht="12.75" customHeight="1" x14ac:dyDescent="0.2">
      <c r="A437" s="8">
        <v>11</v>
      </c>
      <c r="B437" s="400"/>
      <c r="C437" s="400"/>
      <c r="D437" s="400"/>
      <c r="E437" s="400"/>
      <c r="F437" s="401"/>
      <c r="G437" s="471"/>
      <c r="H437" s="477"/>
      <c r="I437" s="472"/>
      <c r="J437" s="363">
        <f t="shared" si="56"/>
        <v>0</v>
      </c>
      <c r="K437" s="362">
        <f t="shared" si="57"/>
        <v>0</v>
      </c>
      <c r="L437" s="400"/>
      <c r="M437" s="400"/>
      <c r="N437" s="400"/>
      <c r="O437" s="406"/>
      <c r="P437" s="409"/>
      <c r="Q437" s="400"/>
      <c r="R437" s="401"/>
      <c r="S437" s="16" t="s">
        <v>69</v>
      </c>
      <c r="T437" s="8">
        <v>11</v>
      </c>
      <c r="U437" s="400"/>
      <c r="V437" s="400"/>
      <c r="W437" s="400"/>
      <c r="X437" s="400"/>
      <c r="Y437" s="400"/>
      <c r="Z437" s="400"/>
      <c r="AA437" s="400"/>
      <c r="AB437" s="400"/>
      <c r="AC437" s="400"/>
      <c r="AD437" s="400"/>
      <c r="AE437" s="400"/>
      <c r="AF437" s="400"/>
      <c r="AG437" s="400"/>
      <c r="AH437" s="406"/>
      <c r="AI437" s="477"/>
      <c r="AJ437" s="400"/>
      <c r="AK437" s="401"/>
      <c r="AL437" s="16" t="s">
        <v>69</v>
      </c>
    </row>
    <row r="438" spans="1:38" s="21" customFormat="1" ht="12.75" customHeight="1" x14ac:dyDescent="0.2">
      <c r="A438" s="8">
        <v>12</v>
      </c>
      <c r="B438" s="400"/>
      <c r="C438" s="400"/>
      <c r="D438" s="400"/>
      <c r="E438" s="400"/>
      <c r="F438" s="401"/>
      <c r="G438" s="471"/>
      <c r="H438" s="477"/>
      <c r="I438" s="472"/>
      <c r="J438" s="363">
        <f t="shared" si="56"/>
        <v>0</v>
      </c>
      <c r="K438" s="362">
        <f t="shared" si="57"/>
        <v>0</v>
      </c>
      <c r="L438" s="400"/>
      <c r="M438" s="400"/>
      <c r="N438" s="400"/>
      <c r="O438" s="406"/>
      <c r="P438" s="409"/>
      <c r="Q438" s="400"/>
      <c r="R438" s="401"/>
      <c r="S438" s="16" t="s">
        <v>70</v>
      </c>
      <c r="T438" s="8">
        <v>12</v>
      </c>
      <c r="U438" s="400"/>
      <c r="V438" s="400"/>
      <c r="W438" s="400"/>
      <c r="X438" s="400"/>
      <c r="Y438" s="400"/>
      <c r="Z438" s="400"/>
      <c r="AA438" s="400"/>
      <c r="AB438" s="400"/>
      <c r="AC438" s="400"/>
      <c r="AD438" s="400"/>
      <c r="AE438" s="400"/>
      <c r="AF438" s="400"/>
      <c r="AG438" s="400"/>
      <c r="AH438" s="406"/>
      <c r="AI438" s="477"/>
      <c r="AJ438" s="400"/>
      <c r="AK438" s="401"/>
      <c r="AL438" s="16" t="s">
        <v>70</v>
      </c>
    </row>
    <row r="439" spans="1:38" s="21" customFormat="1" ht="12.75" customHeight="1" x14ac:dyDescent="0.2">
      <c r="A439" s="8">
        <v>13</v>
      </c>
      <c r="B439" s="400"/>
      <c r="C439" s="400"/>
      <c r="D439" s="400"/>
      <c r="E439" s="400"/>
      <c r="F439" s="401"/>
      <c r="G439" s="471"/>
      <c r="H439" s="477"/>
      <c r="I439" s="472"/>
      <c r="J439" s="363">
        <f t="shared" si="56"/>
        <v>0</v>
      </c>
      <c r="K439" s="362">
        <f t="shared" si="57"/>
        <v>0</v>
      </c>
      <c r="L439" s="400"/>
      <c r="M439" s="400"/>
      <c r="N439" s="400"/>
      <c r="O439" s="406"/>
      <c r="P439" s="409"/>
      <c r="Q439" s="400"/>
      <c r="R439" s="401"/>
      <c r="S439" s="16" t="s">
        <v>71</v>
      </c>
      <c r="T439" s="8">
        <v>13</v>
      </c>
      <c r="U439" s="400"/>
      <c r="V439" s="400"/>
      <c r="W439" s="400"/>
      <c r="X439" s="400"/>
      <c r="Y439" s="400"/>
      <c r="Z439" s="400"/>
      <c r="AA439" s="400"/>
      <c r="AB439" s="400"/>
      <c r="AC439" s="400"/>
      <c r="AD439" s="400"/>
      <c r="AE439" s="400"/>
      <c r="AF439" s="400"/>
      <c r="AG439" s="400"/>
      <c r="AH439" s="406"/>
      <c r="AI439" s="477"/>
      <c r="AJ439" s="400"/>
      <c r="AK439" s="401"/>
      <c r="AL439" s="16" t="s">
        <v>71</v>
      </c>
    </row>
    <row r="440" spans="1:38" s="21" customFormat="1" ht="12.75" customHeight="1" x14ac:dyDescent="0.2">
      <c r="A440" s="8">
        <v>14</v>
      </c>
      <c r="B440" s="400"/>
      <c r="C440" s="400"/>
      <c r="D440" s="400"/>
      <c r="E440" s="400"/>
      <c r="F440" s="401"/>
      <c r="G440" s="471"/>
      <c r="H440" s="477"/>
      <c r="I440" s="472"/>
      <c r="J440" s="363">
        <f t="shared" si="56"/>
        <v>0</v>
      </c>
      <c r="K440" s="362">
        <f t="shared" si="57"/>
        <v>0</v>
      </c>
      <c r="L440" s="400"/>
      <c r="M440" s="400"/>
      <c r="N440" s="400"/>
      <c r="O440" s="406"/>
      <c r="P440" s="409"/>
      <c r="Q440" s="400"/>
      <c r="R440" s="401"/>
      <c r="S440" s="16" t="s">
        <v>72</v>
      </c>
      <c r="T440" s="8">
        <v>14</v>
      </c>
      <c r="U440" s="400"/>
      <c r="V440" s="400"/>
      <c r="W440" s="400"/>
      <c r="X440" s="400"/>
      <c r="Y440" s="400"/>
      <c r="Z440" s="400"/>
      <c r="AA440" s="400"/>
      <c r="AB440" s="400"/>
      <c r="AC440" s="400"/>
      <c r="AD440" s="400"/>
      <c r="AE440" s="400"/>
      <c r="AF440" s="400"/>
      <c r="AG440" s="400"/>
      <c r="AH440" s="406"/>
      <c r="AI440" s="477"/>
      <c r="AJ440" s="400"/>
      <c r="AK440" s="401"/>
      <c r="AL440" s="16" t="s">
        <v>72</v>
      </c>
    </row>
    <row r="441" spans="1:38" s="21" customFormat="1" ht="12.75" customHeight="1" x14ac:dyDescent="0.2">
      <c r="A441" s="8">
        <v>15</v>
      </c>
      <c r="B441" s="400"/>
      <c r="C441" s="400"/>
      <c r="D441" s="400"/>
      <c r="E441" s="400"/>
      <c r="F441" s="401"/>
      <c r="G441" s="471"/>
      <c r="H441" s="477"/>
      <c r="I441" s="472"/>
      <c r="J441" s="363">
        <f t="shared" si="56"/>
        <v>0</v>
      </c>
      <c r="K441" s="362">
        <f t="shared" si="57"/>
        <v>0</v>
      </c>
      <c r="L441" s="400"/>
      <c r="M441" s="400"/>
      <c r="N441" s="400"/>
      <c r="O441" s="406"/>
      <c r="P441" s="409"/>
      <c r="Q441" s="400"/>
      <c r="R441" s="401"/>
      <c r="S441" s="16" t="s">
        <v>73</v>
      </c>
      <c r="T441" s="8">
        <v>15</v>
      </c>
      <c r="U441" s="400"/>
      <c r="V441" s="400"/>
      <c r="W441" s="400"/>
      <c r="X441" s="400"/>
      <c r="Y441" s="400"/>
      <c r="Z441" s="400"/>
      <c r="AA441" s="400"/>
      <c r="AB441" s="400"/>
      <c r="AC441" s="400"/>
      <c r="AD441" s="400"/>
      <c r="AE441" s="400"/>
      <c r="AF441" s="400"/>
      <c r="AG441" s="400"/>
      <c r="AH441" s="406"/>
      <c r="AI441" s="477"/>
      <c r="AJ441" s="400"/>
      <c r="AK441" s="401"/>
      <c r="AL441" s="16" t="s">
        <v>73</v>
      </c>
    </row>
    <row r="442" spans="1:38" s="21" customFormat="1" ht="12.75" customHeight="1" x14ac:dyDescent="0.2">
      <c r="A442" s="8">
        <v>16</v>
      </c>
      <c r="B442" s="400"/>
      <c r="C442" s="400"/>
      <c r="D442" s="400"/>
      <c r="E442" s="400"/>
      <c r="F442" s="401"/>
      <c r="G442" s="471"/>
      <c r="H442" s="477"/>
      <c r="I442" s="472"/>
      <c r="J442" s="363">
        <f t="shared" si="56"/>
        <v>0</v>
      </c>
      <c r="K442" s="362">
        <f t="shared" si="57"/>
        <v>0</v>
      </c>
      <c r="L442" s="400"/>
      <c r="M442" s="400"/>
      <c r="N442" s="400"/>
      <c r="O442" s="406"/>
      <c r="P442" s="409"/>
      <c r="Q442" s="400"/>
      <c r="R442" s="401"/>
      <c r="S442" s="16" t="s">
        <v>74</v>
      </c>
      <c r="T442" s="8">
        <v>16</v>
      </c>
      <c r="U442" s="400"/>
      <c r="V442" s="400"/>
      <c r="W442" s="400"/>
      <c r="X442" s="400"/>
      <c r="Y442" s="400"/>
      <c r="Z442" s="400"/>
      <c r="AA442" s="400"/>
      <c r="AB442" s="400"/>
      <c r="AC442" s="400"/>
      <c r="AD442" s="400"/>
      <c r="AE442" s="400"/>
      <c r="AF442" s="400"/>
      <c r="AG442" s="400"/>
      <c r="AH442" s="406"/>
      <c r="AI442" s="477"/>
      <c r="AJ442" s="400"/>
      <c r="AK442" s="401"/>
      <c r="AL442" s="16" t="s">
        <v>74</v>
      </c>
    </row>
    <row r="443" spans="1:38" s="21" customFormat="1" ht="12.75" customHeight="1" x14ac:dyDescent="0.2">
      <c r="A443" s="8">
        <v>17</v>
      </c>
      <c r="B443" s="400"/>
      <c r="C443" s="400"/>
      <c r="D443" s="400"/>
      <c r="E443" s="400"/>
      <c r="F443" s="401"/>
      <c r="G443" s="471"/>
      <c r="H443" s="477"/>
      <c r="I443" s="472"/>
      <c r="J443" s="363">
        <f t="shared" si="56"/>
        <v>0</v>
      </c>
      <c r="K443" s="362">
        <f t="shared" si="57"/>
        <v>0</v>
      </c>
      <c r="L443" s="400"/>
      <c r="M443" s="400"/>
      <c r="N443" s="400"/>
      <c r="O443" s="406"/>
      <c r="P443" s="409"/>
      <c r="Q443" s="400"/>
      <c r="R443" s="401"/>
      <c r="S443" s="16" t="s">
        <v>75</v>
      </c>
      <c r="T443" s="8">
        <v>17</v>
      </c>
      <c r="U443" s="400"/>
      <c r="V443" s="400"/>
      <c r="W443" s="400"/>
      <c r="X443" s="400"/>
      <c r="Y443" s="400"/>
      <c r="Z443" s="400"/>
      <c r="AA443" s="400"/>
      <c r="AB443" s="400"/>
      <c r="AC443" s="400"/>
      <c r="AD443" s="400"/>
      <c r="AE443" s="400"/>
      <c r="AF443" s="400"/>
      <c r="AG443" s="400"/>
      <c r="AH443" s="406"/>
      <c r="AI443" s="477"/>
      <c r="AJ443" s="400"/>
      <c r="AK443" s="401"/>
      <c r="AL443" s="16" t="s">
        <v>75</v>
      </c>
    </row>
    <row r="444" spans="1:38" s="21" customFormat="1" ht="12.75" customHeight="1" x14ac:dyDescent="0.2">
      <c r="A444" s="8">
        <v>18</v>
      </c>
      <c r="B444" s="400"/>
      <c r="C444" s="400"/>
      <c r="D444" s="400"/>
      <c r="E444" s="400"/>
      <c r="F444" s="401"/>
      <c r="G444" s="471"/>
      <c r="H444" s="477"/>
      <c r="I444" s="472"/>
      <c r="J444" s="363">
        <f t="shared" si="56"/>
        <v>0</v>
      </c>
      <c r="K444" s="362">
        <f t="shared" si="57"/>
        <v>0</v>
      </c>
      <c r="L444" s="400"/>
      <c r="M444" s="400"/>
      <c r="N444" s="400"/>
      <c r="O444" s="406"/>
      <c r="P444" s="409"/>
      <c r="Q444" s="400"/>
      <c r="R444" s="401"/>
      <c r="S444" s="16" t="s">
        <v>76</v>
      </c>
      <c r="T444" s="8">
        <v>18</v>
      </c>
      <c r="U444" s="400"/>
      <c r="V444" s="400"/>
      <c r="W444" s="400"/>
      <c r="X444" s="400"/>
      <c r="Y444" s="400"/>
      <c r="Z444" s="400"/>
      <c r="AA444" s="400"/>
      <c r="AB444" s="400"/>
      <c r="AC444" s="400"/>
      <c r="AD444" s="400"/>
      <c r="AE444" s="400"/>
      <c r="AF444" s="400"/>
      <c r="AG444" s="400"/>
      <c r="AH444" s="406"/>
      <c r="AI444" s="477"/>
      <c r="AJ444" s="400"/>
      <c r="AK444" s="401"/>
      <c r="AL444" s="16" t="s">
        <v>76</v>
      </c>
    </row>
    <row r="445" spans="1:38" s="21" customFormat="1" ht="12.75" customHeight="1" x14ac:dyDescent="0.2">
      <c r="A445" s="8">
        <v>19</v>
      </c>
      <c r="B445" s="400"/>
      <c r="C445" s="400"/>
      <c r="D445" s="400"/>
      <c r="E445" s="400"/>
      <c r="F445" s="401"/>
      <c r="G445" s="471"/>
      <c r="H445" s="477"/>
      <c r="I445" s="472"/>
      <c r="J445" s="363">
        <f t="shared" si="56"/>
        <v>0</v>
      </c>
      <c r="K445" s="362">
        <f t="shared" si="57"/>
        <v>0</v>
      </c>
      <c r="L445" s="400"/>
      <c r="M445" s="400"/>
      <c r="N445" s="400"/>
      <c r="O445" s="406"/>
      <c r="P445" s="409"/>
      <c r="Q445" s="400"/>
      <c r="R445" s="401"/>
      <c r="S445" s="16" t="s">
        <v>77</v>
      </c>
      <c r="T445" s="8">
        <v>19</v>
      </c>
      <c r="U445" s="400"/>
      <c r="V445" s="400"/>
      <c r="W445" s="400"/>
      <c r="X445" s="400"/>
      <c r="Y445" s="400"/>
      <c r="Z445" s="400"/>
      <c r="AA445" s="400"/>
      <c r="AB445" s="400"/>
      <c r="AC445" s="400"/>
      <c r="AD445" s="400"/>
      <c r="AE445" s="400"/>
      <c r="AF445" s="400"/>
      <c r="AG445" s="400"/>
      <c r="AH445" s="406"/>
      <c r="AI445" s="477"/>
      <c r="AJ445" s="400"/>
      <c r="AK445" s="401"/>
      <c r="AL445" s="16" t="s">
        <v>77</v>
      </c>
    </row>
    <row r="446" spans="1:38" s="21" customFormat="1" ht="12.75" customHeight="1" x14ac:dyDescent="0.2">
      <c r="A446" s="8">
        <v>20</v>
      </c>
      <c r="B446" s="400"/>
      <c r="C446" s="400"/>
      <c r="D446" s="400"/>
      <c r="E446" s="400"/>
      <c r="F446" s="401"/>
      <c r="G446" s="471"/>
      <c r="H446" s="477"/>
      <c r="I446" s="472"/>
      <c r="J446" s="363">
        <f t="shared" si="56"/>
        <v>0</v>
      </c>
      <c r="K446" s="362">
        <f t="shared" si="57"/>
        <v>0</v>
      </c>
      <c r="L446" s="400"/>
      <c r="M446" s="400"/>
      <c r="N446" s="400"/>
      <c r="O446" s="406"/>
      <c r="P446" s="409"/>
      <c r="Q446" s="400"/>
      <c r="R446" s="401"/>
      <c r="S446" s="16" t="s">
        <v>78</v>
      </c>
      <c r="T446" s="8">
        <v>20</v>
      </c>
      <c r="U446" s="400"/>
      <c r="V446" s="400"/>
      <c r="W446" s="400"/>
      <c r="X446" s="400"/>
      <c r="Y446" s="400"/>
      <c r="Z446" s="400"/>
      <c r="AA446" s="400"/>
      <c r="AB446" s="400"/>
      <c r="AC446" s="400"/>
      <c r="AD446" s="400"/>
      <c r="AE446" s="400"/>
      <c r="AF446" s="400"/>
      <c r="AG446" s="400"/>
      <c r="AH446" s="406"/>
      <c r="AI446" s="477"/>
      <c r="AJ446" s="400"/>
      <c r="AK446" s="401"/>
      <c r="AL446" s="16" t="s">
        <v>78</v>
      </c>
    </row>
    <row r="447" spans="1:38" s="21" customFormat="1" ht="12.75" customHeight="1" x14ac:dyDescent="0.2">
      <c r="A447" s="8">
        <v>21</v>
      </c>
      <c r="B447" s="400"/>
      <c r="C447" s="400"/>
      <c r="D447" s="400"/>
      <c r="E447" s="400"/>
      <c r="F447" s="401"/>
      <c r="G447" s="471"/>
      <c r="H447" s="477"/>
      <c r="I447" s="472"/>
      <c r="J447" s="363">
        <f t="shared" si="56"/>
        <v>0</v>
      </c>
      <c r="K447" s="362">
        <f t="shared" si="57"/>
        <v>0</v>
      </c>
      <c r="L447" s="400"/>
      <c r="M447" s="400"/>
      <c r="N447" s="400"/>
      <c r="O447" s="406"/>
      <c r="P447" s="409"/>
      <c r="Q447" s="400"/>
      <c r="R447" s="401"/>
      <c r="S447" s="16" t="s">
        <v>79</v>
      </c>
      <c r="T447" s="8">
        <v>21</v>
      </c>
      <c r="U447" s="400"/>
      <c r="V447" s="400"/>
      <c r="W447" s="400"/>
      <c r="X447" s="400"/>
      <c r="Y447" s="400"/>
      <c r="Z447" s="400"/>
      <c r="AA447" s="400"/>
      <c r="AB447" s="400"/>
      <c r="AC447" s="400"/>
      <c r="AD447" s="400"/>
      <c r="AE447" s="400"/>
      <c r="AF447" s="400"/>
      <c r="AG447" s="400"/>
      <c r="AH447" s="406"/>
      <c r="AI447" s="477"/>
      <c r="AJ447" s="400"/>
      <c r="AK447" s="401"/>
      <c r="AL447" s="16" t="s">
        <v>79</v>
      </c>
    </row>
    <row r="448" spans="1:38" s="21" customFormat="1" ht="12.75" customHeight="1" x14ac:dyDescent="0.2">
      <c r="A448" s="8">
        <v>22</v>
      </c>
      <c r="B448" s="400"/>
      <c r="C448" s="400"/>
      <c r="D448" s="400"/>
      <c r="E448" s="400"/>
      <c r="F448" s="401"/>
      <c r="G448" s="471"/>
      <c r="H448" s="477"/>
      <c r="I448" s="472"/>
      <c r="J448" s="363">
        <f t="shared" si="56"/>
        <v>0</v>
      </c>
      <c r="K448" s="362">
        <f t="shared" si="57"/>
        <v>0</v>
      </c>
      <c r="L448" s="400"/>
      <c r="M448" s="400"/>
      <c r="N448" s="400"/>
      <c r="O448" s="406"/>
      <c r="P448" s="409"/>
      <c r="Q448" s="400"/>
      <c r="R448" s="401"/>
      <c r="S448" s="16" t="s">
        <v>80</v>
      </c>
      <c r="T448" s="8">
        <v>22</v>
      </c>
      <c r="U448" s="400"/>
      <c r="V448" s="400"/>
      <c r="W448" s="400"/>
      <c r="X448" s="400"/>
      <c r="Y448" s="400"/>
      <c r="Z448" s="400"/>
      <c r="AA448" s="400"/>
      <c r="AB448" s="400"/>
      <c r="AC448" s="400"/>
      <c r="AD448" s="400"/>
      <c r="AE448" s="400"/>
      <c r="AF448" s="400"/>
      <c r="AG448" s="400"/>
      <c r="AH448" s="406"/>
      <c r="AI448" s="477"/>
      <c r="AJ448" s="400"/>
      <c r="AK448" s="401"/>
      <c r="AL448" s="16" t="s">
        <v>80</v>
      </c>
    </row>
    <row r="449" spans="1:38" s="21" customFormat="1" ht="12.75" customHeight="1" x14ac:dyDescent="0.2">
      <c r="A449" s="8">
        <v>23</v>
      </c>
      <c r="B449" s="400"/>
      <c r="C449" s="400"/>
      <c r="D449" s="400"/>
      <c r="E449" s="400"/>
      <c r="F449" s="401"/>
      <c r="G449" s="471"/>
      <c r="H449" s="477"/>
      <c r="I449" s="472"/>
      <c r="J449" s="363">
        <f t="shared" si="56"/>
        <v>0</v>
      </c>
      <c r="K449" s="362">
        <f t="shared" si="57"/>
        <v>0</v>
      </c>
      <c r="L449" s="400"/>
      <c r="M449" s="400"/>
      <c r="N449" s="400"/>
      <c r="O449" s="406"/>
      <c r="P449" s="409"/>
      <c r="Q449" s="400"/>
      <c r="R449" s="401"/>
      <c r="S449" s="16" t="s">
        <v>81</v>
      </c>
      <c r="T449" s="8">
        <v>23</v>
      </c>
      <c r="U449" s="400"/>
      <c r="V449" s="400"/>
      <c r="W449" s="400"/>
      <c r="X449" s="400"/>
      <c r="Y449" s="400"/>
      <c r="Z449" s="400"/>
      <c r="AA449" s="400"/>
      <c r="AB449" s="400"/>
      <c r="AC449" s="400"/>
      <c r="AD449" s="400"/>
      <c r="AE449" s="400"/>
      <c r="AF449" s="400"/>
      <c r="AG449" s="400"/>
      <c r="AH449" s="406"/>
      <c r="AI449" s="477"/>
      <c r="AJ449" s="400"/>
      <c r="AK449" s="401"/>
      <c r="AL449" s="16" t="s">
        <v>81</v>
      </c>
    </row>
    <row r="450" spans="1:38" s="21" customFormat="1" ht="12.75" customHeight="1" x14ac:dyDescent="0.2">
      <c r="A450" s="8">
        <v>24</v>
      </c>
      <c r="B450" s="400"/>
      <c r="C450" s="400"/>
      <c r="D450" s="400"/>
      <c r="E450" s="400"/>
      <c r="F450" s="401"/>
      <c r="G450" s="471"/>
      <c r="H450" s="477"/>
      <c r="I450" s="472"/>
      <c r="J450" s="363">
        <f t="shared" si="56"/>
        <v>0</v>
      </c>
      <c r="K450" s="362">
        <f t="shared" si="57"/>
        <v>0</v>
      </c>
      <c r="L450" s="400"/>
      <c r="M450" s="400"/>
      <c r="N450" s="400"/>
      <c r="O450" s="406"/>
      <c r="P450" s="409"/>
      <c r="Q450" s="400"/>
      <c r="R450" s="401"/>
      <c r="S450" s="16" t="s">
        <v>82</v>
      </c>
      <c r="T450" s="8">
        <v>24</v>
      </c>
      <c r="U450" s="400"/>
      <c r="V450" s="400"/>
      <c r="W450" s="400"/>
      <c r="X450" s="400"/>
      <c r="Y450" s="400"/>
      <c r="Z450" s="400"/>
      <c r="AA450" s="400"/>
      <c r="AB450" s="400"/>
      <c r="AC450" s="400"/>
      <c r="AD450" s="400"/>
      <c r="AE450" s="400"/>
      <c r="AF450" s="400"/>
      <c r="AG450" s="400"/>
      <c r="AH450" s="406"/>
      <c r="AI450" s="477"/>
      <c r="AJ450" s="400"/>
      <c r="AK450" s="401"/>
      <c r="AL450" s="16" t="s">
        <v>82</v>
      </c>
    </row>
    <row r="451" spans="1:38" s="21" customFormat="1" ht="12.75" customHeight="1" x14ac:dyDescent="0.2">
      <c r="A451" s="8">
        <v>25</v>
      </c>
      <c r="B451" s="400"/>
      <c r="C451" s="400"/>
      <c r="D451" s="400"/>
      <c r="E451" s="400"/>
      <c r="F451" s="401"/>
      <c r="G451" s="471"/>
      <c r="H451" s="477"/>
      <c r="I451" s="472"/>
      <c r="J451" s="363">
        <f t="shared" si="56"/>
        <v>0</v>
      </c>
      <c r="K451" s="362">
        <f t="shared" si="57"/>
        <v>0</v>
      </c>
      <c r="L451" s="400"/>
      <c r="M451" s="400"/>
      <c r="N451" s="400"/>
      <c r="O451" s="406"/>
      <c r="P451" s="409"/>
      <c r="Q451" s="400"/>
      <c r="R451" s="401"/>
      <c r="S451" s="16" t="s">
        <v>83</v>
      </c>
      <c r="T451" s="8">
        <v>25</v>
      </c>
      <c r="U451" s="400"/>
      <c r="V451" s="400"/>
      <c r="W451" s="400"/>
      <c r="X451" s="400"/>
      <c r="Y451" s="400"/>
      <c r="Z451" s="400"/>
      <c r="AA451" s="400"/>
      <c r="AB451" s="400"/>
      <c r="AC451" s="400"/>
      <c r="AD451" s="400"/>
      <c r="AE451" s="400"/>
      <c r="AF451" s="400"/>
      <c r="AG451" s="400"/>
      <c r="AH451" s="406"/>
      <c r="AI451" s="477"/>
      <c r="AJ451" s="400"/>
      <c r="AK451" s="401"/>
      <c r="AL451" s="16" t="s">
        <v>83</v>
      </c>
    </row>
    <row r="452" spans="1:38" s="21" customFormat="1" ht="12.75" customHeight="1" x14ac:dyDescent="0.2">
      <c r="A452" s="8">
        <v>26</v>
      </c>
      <c r="B452" s="400"/>
      <c r="C452" s="400"/>
      <c r="D452" s="400"/>
      <c r="E452" s="400"/>
      <c r="F452" s="401"/>
      <c r="G452" s="471"/>
      <c r="H452" s="477"/>
      <c r="I452" s="472"/>
      <c r="J452" s="363">
        <f t="shared" si="56"/>
        <v>0</v>
      </c>
      <c r="K452" s="362">
        <f t="shared" si="57"/>
        <v>0</v>
      </c>
      <c r="L452" s="400"/>
      <c r="M452" s="400"/>
      <c r="N452" s="400"/>
      <c r="O452" s="406"/>
      <c r="P452" s="409"/>
      <c r="Q452" s="400"/>
      <c r="R452" s="401"/>
      <c r="S452" s="16" t="s">
        <v>84</v>
      </c>
      <c r="T452" s="8">
        <v>26</v>
      </c>
      <c r="U452" s="400"/>
      <c r="V452" s="400"/>
      <c r="W452" s="400"/>
      <c r="X452" s="400"/>
      <c r="Y452" s="400"/>
      <c r="Z452" s="400"/>
      <c r="AA452" s="400"/>
      <c r="AB452" s="400"/>
      <c r="AC452" s="400"/>
      <c r="AD452" s="400"/>
      <c r="AE452" s="400"/>
      <c r="AF452" s="400"/>
      <c r="AG452" s="400"/>
      <c r="AH452" s="406"/>
      <c r="AI452" s="477"/>
      <c r="AJ452" s="400"/>
      <c r="AK452" s="401"/>
      <c r="AL452" s="16" t="s">
        <v>84</v>
      </c>
    </row>
    <row r="453" spans="1:38" s="21" customFormat="1" ht="12.75" customHeight="1" x14ac:dyDescent="0.2">
      <c r="A453" s="8">
        <v>27</v>
      </c>
      <c r="B453" s="400"/>
      <c r="C453" s="400"/>
      <c r="D453" s="400"/>
      <c r="E453" s="400"/>
      <c r="F453" s="401"/>
      <c r="G453" s="471"/>
      <c r="H453" s="477"/>
      <c r="I453" s="472"/>
      <c r="J453" s="363">
        <f t="shared" si="56"/>
        <v>0</v>
      </c>
      <c r="K453" s="362">
        <f t="shared" si="57"/>
        <v>0</v>
      </c>
      <c r="L453" s="400"/>
      <c r="M453" s="400"/>
      <c r="N453" s="400"/>
      <c r="O453" s="406"/>
      <c r="P453" s="409"/>
      <c r="Q453" s="400"/>
      <c r="R453" s="401"/>
      <c r="S453" s="16" t="s">
        <v>85</v>
      </c>
      <c r="T453" s="8">
        <v>27</v>
      </c>
      <c r="U453" s="400"/>
      <c r="V453" s="400"/>
      <c r="W453" s="400"/>
      <c r="X453" s="400"/>
      <c r="Y453" s="400"/>
      <c r="Z453" s="400"/>
      <c r="AA453" s="400"/>
      <c r="AB453" s="400"/>
      <c r="AC453" s="400"/>
      <c r="AD453" s="400"/>
      <c r="AE453" s="400"/>
      <c r="AF453" s="400"/>
      <c r="AG453" s="400"/>
      <c r="AH453" s="406"/>
      <c r="AI453" s="477"/>
      <c r="AJ453" s="400"/>
      <c r="AK453" s="401"/>
      <c r="AL453" s="16" t="s">
        <v>85</v>
      </c>
    </row>
    <row r="454" spans="1:38" s="21" customFormat="1" ht="12.75" customHeight="1" x14ac:dyDescent="0.2">
      <c r="A454" s="8">
        <v>28</v>
      </c>
      <c r="B454" s="400"/>
      <c r="C454" s="400"/>
      <c r="D454" s="400"/>
      <c r="E454" s="400"/>
      <c r="F454" s="401"/>
      <c r="G454" s="471"/>
      <c r="H454" s="477"/>
      <c r="I454" s="472"/>
      <c r="J454" s="363">
        <f t="shared" si="56"/>
        <v>0</v>
      </c>
      <c r="K454" s="362">
        <f t="shared" si="57"/>
        <v>0</v>
      </c>
      <c r="L454" s="400"/>
      <c r="M454" s="400"/>
      <c r="N454" s="400"/>
      <c r="O454" s="406"/>
      <c r="P454" s="409"/>
      <c r="Q454" s="400"/>
      <c r="R454" s="401"/>
      <c r="S454" s="16" t="s">
        <v>86</v>
      </c>
      <c r="T454" s="8">
        <v>28</v>
      </c>
      <c r="U454" s="400"/>
      <c r="V454" s="400"/>
      <c r="W454" s="400"/>
      <c r="X454" s="400"/>
      <c r="Y454" s="400"/>
      <c r="Z454" s="400"/>
      <c r="AA454" s="400"/>
      <c r="AB454" s="400"/>
      <c r="AC454" s="400"/>
      <c r="AD454" s="400"/>
      <c r="AE454" s="400"/>
      <c r="AF454" s="400"/>
      <c r="AG454" s="400"/>
      <c r="AH454" s="406"/>
      <c r="AI454" s="477"/>
      <c r="AJ454" s="400"/>
      <c r="AK454" s="401"/>
      <c r="AL454" s="16" t="s">
        <v>86</v>
      </c>
    </row>
    <row r="455" spans="1:38" s="21" customFormat="1" ht="12.75" customHeight="1" x14ac:dyDescent="0.2">
      <c r="A455" s="8">
        <v>29</v>
      </c>
      <c r="B455" s="400"/>
      <c r="C455" s="400"/>
      <c r="D455" s="400"/>
      <c r="E455" s="400"/>
      <c r="F455" s="401"/>
      <c r="G455" s="471"/>
      <c r="H455" s="477"/>
      <c r="I455" s="472"/>
      <c r="J455" s="363">
        <f t="shared" si="56"/>
        <v>0</v>
      </c>
      <c r="K455" s="362">
        <f t="shared" si="57"/>
        <v>0</v>
      </c>
      <c r="L455" s="400"/>
      <c r="M455" s="400"/>
      <c r="N455" s="400"/>
      <c r="O455" s="406"/>
      <c r="P455" s="409"/>
      <c r="Q455" s="400"/>
      <c r="R455" s="401"/>
      <c r="S455" s="16" t="s">
        <v>87</v>
      </c>
      <c r="T455" s="8">
        <v>29</v>
      </c>
      <c r="U455" s="400"/>
      <c r="V455" s="400"/>
      <c r="W455" s="400"/>
      <c r="X455" s="410"/>
      <c r="Y455" s="400"/>
      <c r="Z455" s="400"/>
      <c r="AA455" s="400"/>
      <c r="AB455" s="400"/>
      <c r="AC455" s="400"/>
      <c r="AD455" s="400"/>
      <c r="AE455" s="400"/>
      <c r="AF455" s="400"/>
      <c r="AG455" s="400"/>
      <c r="AH455" s="406"/>
      <c r="AI455" s="477"/>
      <c r="AJ455" s="400"/>
      <c r="AK455" s="401"/>
      <c r="AL455" s="16" t="s">
        <v>87</v>
      </c>
    </row>
    <row r="456" spans="1:38" s="21" customFormat="1" ht="12.75" customHeight="1" x14ac:dyDescent="0.2">
      <c r="A456" s="8">
        <v>30</v>
      </c>
      <c r="B456" s="400"/>
      <c r="C456" s="400"/>
      <c r="D456" s="400"/>
      <c r="E456" s="400"/>
      <c r="F456" s="401"/>
      <c r="G456" s="471"/>
      <c r="H456" s="477"/>
      <c r="I456" s="472"/>
      <c r="J456" s="363">
        <f t="shared" si="56"/>
        <v>0</v>
      </c>
      <c r="K456" s="362">
        <f t="shared" si="57"/>
        <v>0</v>
      </c>
      <c r="L456" s="400"/>
      <c r="M456" s="400"/>
      <c r="N456" s="400"/>
      <c r="O456" s="406"/>
      <c r="P456" s="409"/>
      <c r="Q456" s="400"/>
      <c r="R456" s="401"/>
      <c r="S456" s="16" t="s">
        <v>88</v>
      </c>
      <c r="T456" s="8">
        <v>30</v>
      </c>
      <c r="U456" s="400"/>
      <c r="V456" s="400"/>
      <c r="W456" s="400"/>
      <c r="X456" s="400"/>
      <c r="Y456" s="400"/>
      <c r="Z456" s="400"/>
      <c r="AA456" s="400"/>
      <c r="AB456" s="400"/>
      <c r="AC456" s="400"/>
      <c r="AD456" s="400"/>
      <c r="AE456" s="400"/>
      <c r="AF456" s="400"/>
      <c r="AG456" s="400"/>
      <c r="AH456" s="406"/>
      <c r="AI456" s="477"/>
      <c r="AJ456" s="400"/>
      <c r="AK456" s="401"/>
      <c r="AL456" s="16" t="s">
        <v>88</v>
      </c>
    </row>
    <row r="457" spans="1:38" s="21" customFormat="1" ht="12.75" customHeight="1" x14ac:dyDescent="0.2">
      <c r="A457" s="19">
        <v>31</v>
      </c>
      <c r="B457" s="404"/>
      <c r="C457" s="404"/>
      <c r="D457" s="404"/>
      <c r="E457" s="404"/>
      <c r="F457" s="405"/>
      <c r="G457" s="475"/>
      <c r="H457" s="479"/>
      <c r="I457" s="476"/>
      <c r="J457" s="395">
        <f t="shared" si="56"/>
        <v>0</v>
      </c>
      <c r="K457" s="396">
        <f t="shared" si="57"/>
        <v>0</v>
      </c>
      <c r="L457" s="404"/>
      <c r="M457" s="404"/>
      <c r="N457" s="404"/>
      <c r="O457" s="408"/>
      <c r="P457" s="411"/>
      <c r="Q457" s="404"/>
      <c r="R457" s="405"/>
      <c r="S457" s="20" t="s">
        <v>89</v>
      </c>
      <c r="T457" s="19">
        <v>31</v>
      </c>
      <c r="U457" s="404"/>
      <c r="V457" s="404"/>
      <c r="W457" s="404"/>
      <c r="X457" s="404"/>
      <c r="Y457" s="404"/>
      <c r="Z457" s="404"/>
      <c r="AA457" s="404"/>
      <c r="AB457" s="404"/>
      <c r="AC457" s="404"/>
      <c r="AD457" s="404"/>
      <c r="AE457" s="404"/>
      <c r="AF457" s="404"/>
      <c r="AG457" s="404"/>
      <c r="AH457" s="408"/>
      <c r="AI457" s="479"/>
      <c r="AJ457" s="404"/>
      <c r="AK457" s="405"/>
      <c r="AL457" s="20" t="s">
        <v>89</v>
      </c>
    </row>
    <row r="458" spans="1:38" s="301" customFormat="1" ht="12.75" customHeight="1" thickBot="1" x14ac:dyDescent="0.25">
      <c r="A458" s="417"/>
      <c r="B458" s="418">
        <f>SUM(B426:B457)</f>
        <v>0</v>
      </c>
      <c r="C458" s="418">
        <f>SUM(C426:C457)</f>
        <v>0</v>
      </c>
      <c r="D458" s="418">
        <f>SUM(D426:D457)</f>
        <v>0</v>
      </c>
      <c r="E458" s="419">
        <f>SUM(E426:E457)</f>
        <v>0</v>
      </c>
      <c r="F458" s="420">
        <f>SUM(F426:F457)</f>
        <v>0</v>
      </c>
      <c r="G458" s="421"/>
      <c r="H458" s="422" t="s">
        <v>90</v>
      </c>
      <c r="I458" s="423">
        <f>COUNTA(I427:I457)</f>
        <v>0</v>
      </c>
      <c r="J458" s="418">
        <f t="shared" ref="J458:R458" si="58">SUM(J426:J457)</f>
        <v>0</v>
      </c>
      <c r="K458" s="418">
        <f t="shared" si="58"/>
        <v>0</v>
      </c>
      <c r="L458" s="418">
        <f t="shared" si="58"/>
        <v>0</v>
      </c>
      <c r="M458" s="418">
        <f t="shared" si="58"/>
        <v>0</v>
      </c>
      <c r="N458" s="418">
        <f t="shared" si="58"/>
        <v>0</v>
      </c>
      <c r="O458" s="424">
        <f t="shared" si="58"/>
        <v>0</v>
      </c>
      <c r="P458" s="419">
        <f t="shared" si="58"/>
        <v>0</v>
      </c>
      <c r="Q458" s="418">
        <f t="shared" si="58"/>
        <v>0</v>
      </c>
      <c r="R458" s="425">
        <f t="shared" si="58"/>
        <v>0</v>
      </c>
      <c r="S458" s="426"/>
      <c r="T458" s="417"/>
      <c r="U458" s="418">
        <f t="shared" ref="U458:AH458" si="59">SUM(U426:U457)</f>
        <v>0</v>
      </c>
      <c r="V458" s="418">
        <f t="shared" si="59"/>
        <v>0</v>
      </c>
      <c r="W458" s="418">
        <f t="shared" si="59"/>
        <v>0</v>
      </c>
      <c r="X458" s="418">
        <f t="shared" si="59"/>
        <v>0</v>
      </c>
      <c r="Y458" s="418">
        <f t="shared" si="59"/>
        <v>0</v>
      </c>
      <c r="Z458" s="418">
        <f t="shared" si="59"/>
        <v>0</v>
      </c>
      <c r="AA458" s="418">
        <f t="shared" si="59"/>
        <v>0</v>
      </c>
      <c r="AB458" s="418">
        <f t="shared" si="59"/>
        <v>0</v>
      </c>
      <c r="AC458" s="418">
        <f t="shared" si="59"/>
        <v>0</v>
      </c>
      <c r="AD458" s="418">
        <f t="shared" si="59"/>
        <v>0</v>
      </c>
      <c r="AE458" s="418">
        <f t="shared" si="59"/>
        <v>0</v>
      </c>
      <c r="AF458" s="418">
        <f t="shared" si="59"/>
        <v>0</v>
      </c>
      <c r="AG458" s="418">
        <f t="shared" si="59"/>
        <v>0</v>
      </c>
      <c r="AH458" s="420">
        <f t="shared" si="59"/>
        <v>0</v>
      </c>
      <c r="AI458" s="427"/>
      <c r="AJ458" s="418">
        <f>SUM(AJ426:AJ457)</f>
        <v>0</v>
      </c>
      <c r="AK458" s="425">
        <f>SUM(AK426:AK457)</f>
        <v>0</v>
      </c>
      <c r="AL458" s="426"/>
    </row>
    <row r="459" spans="1:38" ht="12.75" customHeight="1" thickTop="1" x14ac:dyDescent="0.2">
      <c r="A459" s="28"/>
      <c r="B459" s="34"/>
      <c r="C459" s="34"/>
      <c r="D459" s="34"/>
      <c r="E459" s="34"/>
      <c r="F459" s="34"/>
      <c r="G459" s="135"/>
      <c r="H459" s="34"/>
      <c r="I459" s="35"/>
      <c r="J459" s="34"/>
      <c r="K459" s="34"/>
      <c r="L459" s="63"/>
      <c r="M459" s="63"/>
      <c r="N459" s="63"/>
      <c r="O459" s="63"/>
      <c r="P459" s="63"/>
      <c r="Q459" s="63"/>
      <c r="R459" s="63"/>
      <c r="S459" s="28"/>
      <c r="T459" s="28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28"/>
    </row>
    <row r="460" spans="1:38" ht="12.75" customHeight="1" x14ac:dyDescent="0.2">
      <c r="A460" s="21"/>
      <c r="B460" s="36"/>
      <c r="C460" s="36"/>
      <c r="D460" s="36"/>
      <c r="E460" s="36"/>
      <c r="F460" s="36"/>
      <c r="G460" s="552" t="str">
        <f>MAY!G55</f>
        <v>UNITED STEELWORKERS - LOCAL UNION</v>
      </c>
      <c r="H460" s="552"/>
      <c r="I460" s="552"/>
      <c r="J460" s="307"/>
      <c r="K460" s="136"/>
      <c r="L460" s="36"/>
      <c r="M460" s="36"/>
      <c r="N460" s="36"/>
      <c r="O460" s="36"/>
      <c r="P460" s="36"/>
      <c r="Q460" s="36"/>
      <c r="R460" s="36"/>
      <c r="S460" s="21"/>
      <c r="T460" s="21"/>
      <c r="U460" s="36"/>
      <c r="V460" s="36"/>
      <c r="W460" s="36"/>
      <c r="X460" s="36"/>
      <c r="Y460" s="36"/>
      <c r="Z460" s="36"/>
      <c r="AA460" s="37" t="str">
        <f>$AA$10</f>
        <v>FINANCIAL SECRETARY'S CASH BOOK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21"/>
    </row>
    <row r="461" spans="1:38" s="152" customFormat="1" ht="12.75" customHeight="1" x14ac:dyDescent="0.2">
      <c r="A461" s="141"/>
      <c r="B461" s="139" t="str">
        <f>B416</f>
        <v>Month</v>
      </c>
      <c r="C461" s="73" t="str">
        <f>C416</f>
        <v>JUNE</v>
      </c>
      <c r="D461" s="139" t="str">
        <f>D416</f>
        <v>Year</v>
      </c>
      <c r="E461" s="30">
        <f>E416</f>
        <v>0</v>
      </c>
      <c r="F461" s="141"/>
      <c r="G461" s="149"/>
      <c r="H461" s="141"/>
      <c r="I461" s="150"/>
      <c r="J461" s="302"/>
      <c r="K461" s="302"/>
      <c r="L461" s="141"/>
      <c r="M461" s="141"/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  <c r="Y461" s="141"/>
      <c r="Z461" s="141"/>
      <c r="AA461" s="141"/>
      <c r="AB461" s="141"/>
      <c r="AC461" s="141"/>
      <c r="AD461" s="141"/>
      <c r="AE461" s="141"/>
      <c r="AF461" s="141"/>
      <c r="AG461" s="141"/>
      <c r="AH461" s="141"/>
      <c r="AI461" s="139"/>
      <c r="AJ461" s="151" t="str">
        <f>C461</f>
        <v>JUNE</v>
      </c>
      <c r="AK461" s="30">
        <f>E461</f>
        <v>0</v>
      </c>
      <c r="AL461" s="141"/>
    </row>
    <row r="462" spans="1:38" s="152" customFormat="1" ht="12.75" customHeight="1" x14ac:dyDescent="0.2">
      <c r="A462" s="141"/>
      <c r="B462" s="139" t="str">
        <f>B417</f>
        <v>Page No.</v>
      </c>
      <c r="C462" s="148">
        <f>C417+1</f>
        <v>11</v>
      </c>
      <c r="D462" s="141"/>
      <c r="E462" s="141"/>
      <c r="F462" s="141"/>
      <c r="G462" s="149"/>
      <c r="H462" s="141"/>
      <c r="I462" s="150" t="s">
        <v>53</v>
      </c>
      <c r="J462" s="302"/>
      <c r="K462" s="302"/>
      <c r="L462" s="150"/>
      <c r="M462" s="141"/>
      <c r="N462" s="141"/>
      <c r="O462" s="141"/>
      <c r="P462" s="139"/>
      <c r="Q462" s="141"/>
      <c r="R462" s="139"/>
      <c r="S462" s="141"/>
      <c r="T462" s="141"/>
      <c r="U462" s="141"/>
      <c r="V462" s="141"/>
      <c r="W462" s="141"/>
      <c r="X462" s="141"/>
      <c r="Y462" s="141"/>
      <c r="Z462" s="141"/>
      <c r="AA462" s="141"/>
      <c r="AB462" s="153" t="s">
        <v>54</v>
      </c>
      <c r="AC462" s="141"/>
      <c r="AD462" s="141"/>
      <c r="AE462" s="141"/>
      <c r="AF462" s="141"/>
      <c r="AG462" s="141"/>
      <c r="AH462" s="141"/>
      <c r="AI462" s="139" t="str">
        <f>B462</f>
        <v>Page No.</v>
      </c>
      <c r="AJ462" s="148">
        <f>C462</f>
        <v>11</v>
      </c>
      <c r="AK462" s="154"/>
      <c r="AL462" s="155"/>
    </row>
    <row r="463" spans="1:38" ht="12.75" customHeight="1" x14ac:dyDescent="0.2">
      <c r="A463" s="3"/>
      <c r="B463" s="3"/>
      <c r="C463" s="3"/>
      <c r="D463" s="3"/>
      <c r="E463" s="3"/>
      <c r="F463" s="3"/>
      <c r="G463" s="129"/>
      <c r="H463" s="3"/>
      <c r="I463" s="5"/>
      <c r="J463" s="106"/>
      <c r="K463" s="106"/>
      <c r="L463" s="21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1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6"/>
      <c r="B464" s="26"/>
      <c r="C464" s="26"/>
      <c r="D464" s="26"/>
      <c r="E464" s="26"/>
      <c r="F464" s="26"/>
      <c r="G464" s="130"/>
      <c r="H464" s="26"/>
      <c r="I464" s="27"/>
      <c r="J464" s="303"/>
      <c r="K464" s="303"/>
      <c r="L464" s="27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7"/>
      <c r="AF464" s="26"/>
      <c r="AG464" s="26"/>
      <c r="AH464" s="26"/>
      <c r="AI464" s="26"/>
      <c r="AJ464" s="26"/>
      <c r="AK464" s="26"/>
      <c r="AL464" s="26"/>
    </row>
    <row r="465" spans="1:38" customFormat="1" ht="12.75" customHeight="1" x14ac:dyDescent="0.2">
      <c r="A465" s="1"/>
      <c r="B465" s="3"/>
      <c r="C465" s="3" t="s">
        <v>55</v>
      </c>
      <c r="D465" s="3"/>
      <c r="E465" s="13"/>
      <c r="F465" s="1"/>
      <c r="G465" s="131"/>
      <c r="H465" s="2" t="s">
        <v>56</v>
      </c>
      <c r="I465" s="99"/>
      <c r="J465" s="550" t="s">
        <v>264</v>
      </c>
      <c r="K465" s="551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4"/>
      <c r="AJ465" s="3"/>
      <c r="AK465" s="1"/>
      <c r="AL465" s="3"/>
    </row>
    <row r="466" spans="1:38" customFormat="1" ht="12.75" customHeight="1" x14ac:dyDescent="0.2">
      <c r="A466" s="1"/>
      <c r="B466" s="3"/>
      <c r="C466" s="3"/>
      <c r="D466" s="3"/>
      <c r="E466" s="13"/>
      <c r="F466" s="1"/>
      <c r="G466" s="131"/>
      <c r="H466" s="14"/>
      <c r="I466" s="100"/>
      <c r="J466" s="106"/>
      <c r="K466" s="67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4"/>
      <c r="AJ466" s="3"/>
      <c r="AK466" s="1"/>
      <c r="AL466" s="3"/>
    </row>
    <row r="467" spans="1:38" customFormat="1" ht="12.75" customHeight="1" thickBot="1" x14ac:dyDescent="0.25">
      <c r="A467" s="164"/>
      <c r="B467" s="165">
        <v>1</v>
      </c>
      <c r="C467" s="165">
        <v>2</v>
      </c>
      <c r="D467" s="165">
        <v>3</v>
      </c>
      <c r="E467" s="166">
        <v>4</v>
      </c>
      <c r="F467" s="167">
        <v>5</v>
      </c>
      <c r="G467" s="168"/>
      <c r="H467" s="167">
        <v>7</v>
      </c>
      <c r="I467" s="169">
        <v>8</v>
      </c>
      <c r="J467" s="304">
        <v>9</v>
      </c>
      <c r="K467" s="305">
        <v>10</v>
      </c>
      <c r="L467" s="165">
        <v>11</v>
      </c>
      <c r="M467" s="165" t="s">
        <v>1</v>
      </c>
      <c r="N467" s="165">
        <v>12</v>
      </c>
      <c r="O467" s="165">
        <v>13</v>
      </c>
      <c r="P467" s="165">
        <v>14</v>
      </c>
      <c r="Q467" s="165">
        <v>15</v>
      </c>
      <c r="R467" s="167" t="s">
        <v>2</v>
      </c>
      <c r="S467" s="170"/>
      <c r="T467" s="164"/>
      <c r="U467" s="165">
        <v>16</v>
      </c>
      <c r="V467" s="165">
        <v>17</v>
      </c>
      <c r="W467" s="165">
        <v>18</v>
      </c>
      <c r="X467" s="165">
        <v>19</v>
      </c>
      <c r="Y467" s="165">
        <v>20</v>
      </c>
      <c r="Z467" s="165" t="s">
        <v>3</v>
      </c>
      <c r="AA467" s="165">
        <v>21</v>
      </c>
      <c r="AB467" s="165">
        <v>22</v>
      </c>
      <c r="AC467" s="165">
        <v>23</v>
      </c>
      <c r="AD467" s="165">
        <v>24</v>
      </c>
      <c r="AE467" s="165">
        <v>25</v>
      </c>
      <c r="AF467" s="165">
        <v>26</v>
      </c>
      <c r="AG467" s="165">
        <v>27</v>
      </c>
      <c r="AH467" s="165">
        <v>28</v>
      </c>
      <c r="AI467" s="171">
        <v>29</v>
      </c>
      <c r="AJ467" s="165">
        <v>30</v>
      </c>
      <c r="AK467" s="167">
        <v>31</v>
      </c>
      <c r="AL467" s="170"/>
    </row>
    <row r="468" spans="1:38" s="4" customFormat="1" ht="12.75" customHeight="1" thickTop="1" x14ac:dyDescent="0.2">
      <c r="A468" s="1"/>
      <c r="B468" s="89" t="s">
        <v>4</v>
      </c>
      <c r="C468" s="101"/>
      <c r="D468" s="89" t="s">
        <v>5</v>
      </c>
      <c r="E468" s="89" t="s">
        <v>6</v>
      </c>
      <c r="F468" s="88" t="s">
        <v>7</v>
      </c>
      <c r="G468" s="132"/>
      <c r="H468" s="88"/>
      <c r="I468" s="103"/>
      <c r="J468" s="89"/>
      <c r="K468" s="88"/>
      <c r="L468" s="89"/>
      <c r="M468" s="89"/>
      <c r="N468" s="89"/>
      <c r="O468" s="104"/>
      <c r="P468" s="163"/>
      <c r="Q468" s="107" t="s">
        <v>272</v>
      </c>
      <c r="R468" s="160" t="s">
        <v>273</v>
      </c>
      <c r="S468" s="106"/>
      <c r="T468" s="67"/>
      <c r="U468" s="542" t="s">
        <v>265</v>
      </c>
      <c r="V468" s="543"/>
      <c r="W468" s="543"/>
      <c r="X468" s="543"/>
      <c r="Y468" s="544"/>
      <c r="Z468" s="89" t="s">
        <v>10</v>
      </c>
      <c r="AA468" s="89" t="s">
        <v>11</v>
      </c>
      <c r="AB468" s="89" t="s">
        <v>205</v>
      </c>
      <c r="AC468" s="89" t="s">
        <v>12</v>
      </c>
      <c r="AD468" s="89" t="s">
        <v>13</v>
      </c>
      <c r="AE468" s="89" t="s">
        <v>14</v>
      </c>
      <c r="AF468" s="89"/>
      <c r="AG468" s="89"/>
      <c r="AH468" s="104"/>
      <c r="AI468" s="105"/>
      <c r="AJ468" s="89" t="s">
        <v>15</v>
      </c>
      <c r="AK468" s="88" t="s">
        <v>7</v>
      </c>
      <c r="AL468" s="3"/>
    </row>
    <row r="469" spans="1:38" s="4" customFormat="1" ht="12.75" customHeight="1" x14ac:dyDescent="0.2">
      <c r="A469" s="1"/>
      <c r="B469" s="89" t="s">
        <v>8</v>
      </c>
      <c r="C469" s="89" t="s">
        <v>16</v>
      </c>
      <c r="D469" s="89" t="s">
        <v>17</v>
      </c>
      <c r="E469" s="89" t="s">
        <v>8</v>
      </c>
      <c r="F469" s="88" t="s">
        <v>18</v>
      </c>
      <c r="G469" s="132" t="s">
        <v>19</v>
      </c>
      <c r="H469" s="88" t="s">
        <v>20</v>
      </c>
      <c r="I469" s="103" t="s">
        <v>242</v>
      </c>
      <c r="J469" s="89" t="s">
        <v>21</v>
      </c>
      <c r="K469" s="88" t="s">
        <v>22</v>
      </c>
      <c r="L469" s="107" t="s">
        <v>235</v>
      </c>
      <c r="M469" s="107" t="s">
        <v>236</v>
      </c>
      <c r="N469" s="107" t="s">
        <v>237</v>
      </c>
      <c r="O469" s="104"/>
      <c r="P469" s="158" t="s">
        <v>23</v>
      </c>
      <c r="Q469" s="107" t="s">
        <v>8</v>
      </c>
      <c r="R469" s="160" t="s">
        <v>8</v>
      </c>
      <c r="S469" s="106"/>
      <c r="T469" s="67"/>
      <c r="U469" s="89" t="s">
        <v>25</v>
      </c>
      <c r="V469" s="89" t="s">
        <v>26</v>
      </c>
      <c r="W469" s="101" t="s">
        <v>27</v>
      </c>
      <c r="X469" s="89" t="s">
        <v>28</v>
      </c>
      <c r="Y469" s="89" t="s">
        <v>136</v>
      </c>
      <c r="Z469" s="89" t="s">
        <v>261</v>
      </c>
      <c r="AA469" s="89" t="s">
        <v>137</v>
      </c>
      <c r="AB469" s="89" t="s">
        <v>204</v>
      </c>
      <c r="AC469" s="89" t="s">
        <v>30</v>
      </c>
      <c r="AD469" s="89" t="s">
        <v>140</v>
      </c>
      <c r="AE469" s="89" t="s">
        <v>31</v>
      </c>
      <c r="AF469" s="89" t="s">
        <v>32</v>
      </c>
      <c r="AG469" s="89" t="s">
        <v>206</v>
      </c>
      <c r="AH469" s="104" t="s">
        <v>16</v>
      </c>
      <c r="AI469" s="102" t="s">
        <v>34</v>
      </c>
      <c r="AJ469" s="89" t="s">
        <v>35</v>
      </c>
      <c r="AK469" s="88" t="s">
        <v>18</v>
      </c>
      <c r="AL469" s="3"/>
    </row>
    <row r="470" spans="1:38" s="4" customFormat="1" ht="12.75" customHeight="1" thickBot="1" x14ac:dyDescent="0.25">
      <c r="A470" s="6"/>
      <c r="B470" s="90" t="s">
        <v>36</v>
      </c>
      <c r="C470" s="90" t="s">
        <v>37</v>
      </c>
      <c r="D470" s="90" t="s">
        <v>38</v>
      </c>
      <c r="E470" s="90" t="s">
        <v>39</v>
      </c>
      <c r="F470" s="108" t="s">
        <v>40</v>
      </c>
      <c r="G470" s="133"/>
      <c r="H470" s="108"/>
      <c r="I470" s="109" t="s">
        <v>41</v>
      </c>
      <c r="J470" s="90"/>
      <c r="K470" s="108"/>
      <c r="L470" s="110"/>
      <c r="M470" s="110"/>
      <c r="N470" s="110" t="s">
        <v>238</v>
      </c>
      <c r="O470" s="111"/>
      <c r="P470" s="159"/>
      <c r="Q470" s="161" t="s">
        <v>24</v>
      </c>
      <c r="R470" s="162" t="s">
        <v>24</v>
      </c>
      <c r="S470" s="113"/>
      <c r="T470" s="78"/>
      <c r="U470" s="90" t="s">
        <v>42</v>
      </c>
      <c r="V470" s="90" t="s">
        <v>43</v>
      </c>
      <c r="W470" s="90"/>
      <c r="X470" s="90" t="s">
        <v>44</v>
      </c>
      <c r="Y470" s="90" t="s">
        <v>30</v>
      </c>
      <c r="Z470" s="90" t="s">
        <v>30</v>
      </c>
      <c r="AA470" s="90" t="s">
        <v>138</v>
      </c>
      <c r="AB470" s="90" t="s">
        <v>15</v>
      </c>
      <c r="AC470" s="90" t="s">
        <v>139</v>
      </c>
      <c r="AD470" s="90" t="s">
        <v>141</v>
      </c>
      <c r="AE470" s="90" t="s">
        <v>47</v>
      </c>
      <c r="AF470" s="90" t="s">
        <v>48</v>
      </c>
      <c r="AG470" s="90" t="s">
        <v>15</v>
      </c>
      <c r="AH470" s="111" t="s">
        <v>30</v>
      </c>
      <c r="AI470" s="112"/>
      <c r="AJ470" s="90" t="s">
        <v>49</v>
      </c>
      <c r="AK470" s="108" t="s">
        <v>189</v>
      </c>
      <c r="AL470" s="7"/>
    </row>
    <row r="471" spans="1:38" s="301" customFormat="1" ht="12.75" customHeight="1" thickTop="1" x14ac:dyDescent="0.2">
      <c r="A471" s="331"/>
      <c r="B471" s="363">
        <f>B458</f>
        <v>0</v>
      </c>
      <c r="C471" s="363">
        <f>C458</f>
        <v>0</v>
      </c>
      <c r="D471" s="363">
        <f>D458</f>
        <v>0</v>
      </c>
      <c r="E471" s="363">
        <f>E458</f>
        <v>0</v>
      </c>
      <c r="F471" s="362">
        <f>F458</f>
        <v>0</v>
      </c>
      <c r="G471" s="134" t="str">
        <f>$G$7</f>
        <v>JUNE</v>
      </c>
      <c r="H471" s="334" t="s">
        <v>58</v>
      </c>
      <c r="I471" s="412"/>
      <c r="J471" s="397">
        <f t="shared" ref="J471:R471" si="60">J458</f>
        <v>0</v>
      </c>
      <c r="K471" s="362">
        <f t="shared" si="60"/>
        <v>0</v>
      </c>
      <c r="L471" s="363">
        <f t="shared" si="60"/>
        <v>0</v>
      </c>
      <c r="M471" s="363">
        <f t="shared" si="60"/>
        <v>0</v>
      </c>
      <c r="N471" s="363">
        <f t="shared" si="60"/>
        <v>0</v>
      </c>
      <c r="O471" s="361">
        <f t="shared" si="60"/>
        <v>0</v>
      </c>
      <c r="P471" s="394">
        <f t="shared" si="60"/>
        <v>0</v>
      </c>
      <c r="Q471" s="363">
        <f t="shared" si="60"/>
        <v>0</v>
      </c>
      <c r="R471" s="362">
        <f t="shared" si="60"/>
        <v>0</v>
      </c>
      <c r="S471" s="332"/>
      <c r="T471" s="331"/>
      <c r="U471" s="363">
        <f t="shared" ref="U471:AH471" si="61">U458</f>
        <v>0</v>
      </c>
      <c r="V471" s="363">
        <f t="shared" si="61"/>
        <v>0</v>
      </c>
      <c r="W471" s="363">
        <f t="shared" si="61"/>
        <v>0</v>
      </c>
      <c r="X471" s="363">
        <f t="shared" si="61"/>
        <v>0</v>
      </c>
      <c r="Y471" s="363">
        <f t="shared" si="61"/>
        <v>0</v>
      </c>
      <c r="Z471" s="363">
        <f t="shared" si="61"/>
        <v>0</v>
      </c>
      <c r="AA471" s="363">
        <f t="shared" si="61"/>
        <v>0</v>
      </c>
      <c r="AB471" s="363">
        <f t="shared" si="61"/>
        <v>0</v>
      </c>
      <c r="AC471" s="363">
        <f t="shared" si="61"/>
        <v>0</v>
      </c>
      <c r="AD471" s="363">
        <f t="shared" si="61"/>
        <v>0</v>
      </c>
      <c r="AE471" s="363">
        <f t="shared" si="61"/>
        <v>0</v>
      </c>
      <c r="AF471" s="363">
        <f t="shared" si="61"/>
        <v>0</v>
      </c>
      <c r="AG471" s="363">
        <f t="shared" si="61"/>
        <v>0</v>
      </c>
      <c r="AH471" s="361">
        <f t="shared" si="61"/>
        <v>0</v>
      </c>
      <c r="AI471" s="333"/>
      <c r="AJ471" s="363">
        <f>AJ458</f>
        <v>0</v>
      </c>
      <c r="AK471" s="362">
        <f>AK458</f>
        <v>0</v>
      </c>
      <c r="AL471" s="332"/>
    </row>
    <row r="472" spans="1:38" s="21" customFormat="1" ht="12.75" customHeight="1" x14ac:dyDescent="0.2">
      <c r="A472" s="8">
        <v>1</v>
      </c>
      <c r="B472" s="400"/>
      <c r="C472" s="400"/>
      <c r="D472" s="400"/>
      <c r="E472" s="400"/>
      <c r="F472" s="401"/>
      <c r="G472" s="471"/>
      <c r="H472" s="477"/>
      <c r="I472" s="472"/>
      <c r="J472" s="363">
        <f t="shared" ref="J472:J502" si="62">SUM(B472:F472)</f>
        <v>0</v>
      </c>
      <c r="K472" s="362">
        <f t="shared" ref="K472:K502" si="63">SUM(U472:AK472)-SUM(L472:R472)</f>
        <v>0</v>
      </c>
      <c r="L472" s="400"/>
      <c r="M472" s="400"/>
      <c r="N472" s="400"/>
      <c r="O472" s="406"/>
      <c r="P472" s="409"/>
      <c r="Q472" s="400"/>
      <c r="R472" s="401"/>
      <c r="S472" s="16" t="s">
        <v>59</v>
      </c>
      <c r="T472" s="8">
        <v>1</v>
      </c>
      <c r="U472" s="400"/>
      <c r="V472" s="400"/>
      <c r="W472" s="400"/>
      <c r="X472" s="400"/>
      <c r="Y472" s="400"/>
      <c r="Z472" s="400"/>
      <c r="AA472" s="400"/>
      <c r="AB472" s="400"/>
      <c r="AC472" s="400"/>
      <c r="AD472" s="400"/>
      <c r="AE472" s="400"/>
      <c r="AF472" s="400"/>
      <c r="AG472" s="400"/>
      <c r="AH472" s="406"/>
      <c r="AI472" s="477"/>
      <c r="AJ472" s="400"/>
      <c r="AK472" s="401"/>
      <c r="AL472" s="16" t="s">
        <v>59</v>
      </c>
    </row>
    <row r="473" spans="1:38" s="21" customFormat="1" ht="12.75" customHeight="1" x14ac:dyDescent="0.2">
      <c r="A473" s="8">
        <v>2</v>
      </c>
      <c r="B473" s="400"/>
      <c r="C473" s="400"/>
      <c r="D473" s="400"/>
      <c r="E473" s="400"/>
      <c r="F473" s="401"/>
      <c r="G473" s="471"/>
      <c r="H473" s="477"/>
      <c r="I473" s="472"/>
      <c r="J473" s="363">
        <f t="shared" si="62"/>
        <v>0</v>
      </c>
      <c r="K473" s="362">
        <f t="shared" si="63"/>
        <v>0</v>
      </c>
      <c r="L473" s="400"/>
      <c r="M473" s="400"/>
      <c r="N473" s="400"/>
      <c r="O473" s="406"/>
      <c r="P473" s="409"/>
      <c r="Q473" s="400"/>
      <c r="R473" s="401"/>
      <c r="S473" s="16" t="s">
        <v>60</v>
      </c>
      <c r="T473" s="8">
        <v>2</v>
      </c>
      <c r="U473" s="400"/>
      <c r="V473" s="400"/>
      <c r="W473" s="400"/>
      <c r="X473" s="400"/>
      <c r="Y473" s="400"/>
      <c r="Z473" s="400"/>
      <c r="AA473" s="400"/>
      <c r="AB473" s="400"/>
      <c r="AC473" s="400"/>
      <c r="AD473" s="400"/>
      <c r="AE473" s="400"/>
      <c r="AF473" s="400"/>
      <c r="AG473" s="400"/>
      <c r="AH473" s="406"/>
      <c r="AI473" s="477"/>
      <c r="AJ473" s="400"/>
      <c r="AK473" s="401"/>
      <c r="AL473" s="16" t="s">
        <v>60</v>
      </c>
    </row>
    <row r="474" spans="1:38" s="21" customFormat="1" ht="12.75" customHeight="1" x14ac:dyDescent="0.2">
      <c r="A474" s="8">
        <v>3</v>
      </c>
      <c r="B474" s="400"/>
      <c r="C474" s="400"/>
      <c r="D474" s="400"/>
      <c r="E474" s="400"/>
      <c r="F474" s="401"/>
      <c r="G474" s="471"/>
      <c r="H474" s="477"/>
      <c r="I474" s="472"/>
      <c r="J474" s="363">
        <f t="shared" si="62"/>
        <v>0</v>
      </c>
      <c r="K474" s="362">
        <f t="shared" si="63"/>
        <v>0</v>
      </c>
      <c r="L474" s="400"/>
      <c r="M474" s="400"/>
      <c r="N474" s="400"/>
      <c r="O474" s="406"/>
      <c r="P474" s="409"/>
      <c r="Q474" s="400"/>
      <c r="R474" s="401"/>
      <c r="S474" s="16" t="s">
        <v>61</v>
      </c>
      <c r="T474" s="8">
        <v>3</v>
      </c>
      <c r="U474" s="400"/>
      <c r="V474" s="400"/>
      <c r="W474" s="400"/>
      <c r="X474" s="400"/>
      <c r="Y474" s="400"/>
      <c r="Z474" s="400"/>
      <c r="AA474" s="400"/>
      <c r="AB474" s="400"/>
      <c r="AC474" s="400"/>
      <c r="AD474" s="400"/>
      <c r="AE474" s="400"/>
      <c r="AF474" s="400"/>
      <c r="AG474" s="400"/>
      <c r="AH474" s="406"/>
      <c r="AI474" s="477"/>
      <c r="AJ474" s="400"/>
      <c r="AK474" s="401"/>
      <c r="AL474" s="16" t="s">
        <v>61</v>
      </c>
    </row>
    <row r="475" spans="1:38" s="21" customFormat="1" ht="12.75" customHeight="1" x14ac:dyDescent="0.2">
      <c r="A475" s="8">
        <v>4</v>
      </c>
      <c r="B475" s="400"/>
      <c r="C475" s="400"/>
      <c r="D475" s="400"/>
      <c r="E475" s="400"/>
      <c r="F475" s="401"/>
      <c r="G475" s="471"/>
      <c r="H475" s="477"/>
      <c r="I475" s="472"/>
      <c r="J475" s="363">
        <f t="shared" si="62"/>
        <v>0</v>
      </c>
      <c r="K475" s="362">
        <f t="shared" si="63"/>
        <v>0</v>
      </c>
      <c r="L475" s="400"/>
      <c r="M475" s="400"/>
      <c r="N475" s="400"/>
      <c r="O475" s="406"/>
      <c r="P475" s="409"/>
      <c r="Q475" s="400"/>
      <c r="R475" s="401"/>
      <c r="S475" s="16" t="s">
        <v>62</v>
      </c>
      <c r="T475" s="8">
        <v>4</v>
      </c>
      <c r="U475" s="400"/>
      <c r="V475" s="400"/>
      <c r="W475" s="400"/>
      <c r="X475" s="400"/>
      <c r="Y475" s="400"/>
      <c r="Z475" s="400"/>
      <c r="AA475" s="400"/>
      <c r="AB475" s="400"/>
      <c r="AC475" s="400"/>
      <c r="AD475" s="400"/>
      <c r="AE475" s="400"/>
      <c r="AF475" s="400"/>
      <c r="AG475" s="400"/>
      <c r="AH475" s="406"/>
      <c r="AI475" s="477"/>
      <c r="AJ475" s="400"/>
      <c r="AK475" s="401"/>
      <c r="AL475" s="16" t="s">
        <v>62</v>
      </c>
    </row>
    <row r="476" spans="1:38" s="21" customFormat="1" ht="12.75" customHeight="1" x14ac:dyDescent="0.2">
      <c r="A476" s="8">
        <v>5</v>
      </c>
      <c r="B476" s="400"/>
      <c r="C476" s="400"/>
      <c r="D476" s="400"/>
      <c r="E476" s="400"/>
      <c r="F476" s="401"/>
      <c r="G476" s="471"/>
      <c r="H476" s="477"/>
      <c r="I476" s="472"/>
      <c r="J476" s="363">
        <f t="shared" si="62"/>
        <v>0</v>
      </c>
      <c r="K476" s="362">
        <f t="shared" si="63"/>
        <v>0</v>
      </c>
      <c r="L476" s="400"/>
      <c r="M476" s="400"/>
      <c r="N476" s="400"/>
      <c r="O476" s="406"/>
      <c r="P476" s="409"/>
      <c r="Q476" s="400"/>
      <c r="R476" s="401"/>
      <c r="S476" s="16" t="s">
        <v>63</v>
      </c>
      <c r="T476" s="8">
        <v>5</v>
      </c>
      <c r="U476" s="400"/>
      <c r="V476" s="400"/>
      <c r="W476" s="400"/>
      <c r="X476" s="400"/>
      <c r="Y476" s="400"/>
      <c r="Z476" s="400"/>
      <c r="AA476" s="400"/>
      <c r="AB476" s="400"/>
      <c r="AC476" s="400"/>
      <c r="AD476" s="400"/>
      <c r="AE476" s="400"/>
      <c r="AF476" s="400"/>
      <c r="AG476" s="400"/>
      <c r="AH476" s="406"/>
      <c r="AI476" s="477"/>
      <c r="AJ476" s="400"/>
      <c r="AK476" s="401"/>
      <c r="AL476" s="16" t="s">
        <v>63</v>
      </c>
    </row>
    <row r="477" spans="1:38" s="21" customFormat="1" ht="12.75" customHeight="1" x14ac:dyDescent="0.2">
      <c r="A477" s="17">
        <v>6</v>
      </c>
      <c r="B477" s="402"/>
      <c r="C477" s="402"/>
      <c r="D477" s="402"/>
      <c r="E477" s="402"/>
      <c r="F477" s="403"/>
      <c r="G477" s="473"/>
      <c r="H477" s="478"/>
      <c r="I477" s="474"/>
      <c r="J477" s="363">
        <f t="shared" si="62"/>
        <v>0</v>
      </c>
      <c r="K477" s="362">
        <f t="shared" si="63"/>
        <v>0</v>
      </c>
      <c r="L477" s="402"/>
      <c r="M477" s="402"/>
      <c r="N477" s="402"/>
      <c r="O477" s="407"/>
      <c r="P477" s="410"/>
      <c r="Q477" s="402"/>
      <c r="R477" s="403"/>
      <c r="S477" s="18" t="s">
        <v>64</v>
      </c>
      <c r="T477" s="17">
        <v>6</v>
      </c>
      <c r="U477" s="402"/>
      <c r="V477" s="402"/>
      <c r="W477" s="402"/>
      <c r="X477" s="402"/>
      <c r="Y477" s="402"/>
      <c r="Z477" s="402"/>
      <c r="AA477" s="402"/>
      <c r="AB477" s="402"/>
      <c r="AC477" s="402"/>
      <c r="AD477" s="402"/>
      <c r="AE477" s="402"/>
      <c r="AF477" s="402"/>
      <c r="AG477" s="402"/>
      <c r="AH477" s="407"/>
      <c r="AI477" s="478"/>
      <c r="AJ477" s="402"/>
      <c r="AK477" s="403"/>
      <c r="AL477" s="18" t="s">
        <v>64</v>
      </c>
    </row>
    <row r="478" spans="1:38" s="21" customFormat="1" ht="12.75" customHeight="1" x14ac:dyDescent="0.2">
      <c r="A478" s="8">
        <v>7</v>
      </c>
      <c r="B478" s="400"/>
      <c r="C478" s="400"/>
      <c r="D478" s="400"/>
      <c r="E478" s="400"/>
      <c r="F478" s="401"/>
      <c r="G478" s="471"/>
      <c r="H478" s="477"/>
      <c r="I478" s="472"/>
      <c r="J478" s="363">
        <f t="shared" si="62"/>
        <v>0</v>
      </c>
      <c r="K478" s="362">
        <f t="shared" si="63"/>
        <v>0</v>
      </c>
      <c r="L478" s="400"/>
      <c r="M478" s="400"/>
      <c r="N478" s="400"/>
      <c r="O478" s="406"/>
      <c r="P478" s="409"/>
      <c r="Q478" s="400"/>
      <c r="R478" s="401"/>
      <c r="S478" s="16" t="s">
        <v>65</v>
      </c>
      <c r="T478" s="8">
        <v>7</v>
      </c>
      <c r="U478" s="400"/>
      <c r="V478" s="400"/>
      <c r="W478" s="400"/>
      <c r="X478" s="400"/>
      <c r="Y478" s="400"/>
      <c r="Z478" s="400"/>
      <c r="AA478" s="400"/>
      <c r="AB478" s="400"/>
      <c r="AC478" s="400"/>
      <c r="AD478" s="400"/>
      <c r="AE478" s="400"/>
      <c r="AF478" s="400"/>
      <c r="AG478" s="400"/>
      <c r="AH478" s="406"/>
      <c r="AI478" s="477"/>
      <c r="AJ478" s="400"/>
      <c r="AK478" s="401"/>
      <c r="AL478" s="16" t="s">
        <v>65</v>
      </c>
    </row>
    <row r="479" spans="1:38" s="21" customFormat="1" ht="12.75" customHeight="1" x14ac:dyDescent="0.2">
      <c r="A479" s="8">
        <v>8</v>
      </c>
      <c r="B479" s="400"/>
      <c r="C479" s="400"/>
      <c r="D479" s="400"/>
      <c r="E479" s="400"/>
      <c r="F479" s="401"/>
      <c r="G479" s="471"/>
      <c r="H479" s="477"/>
      <c r="I479" s="472"/>
      <c r="J479" s="363">
        <f t="shared" si="62"/>
        <v>0</v>
      </c>
      <c r="K479" s="362">
        <f t="shared" si="63"/>
        <v>0</v>
      </c>
      <c r="L479" s="400"/>
      <c r="M479" s="400"/>
      <c r="N479" s="400"/>
      <c r="O479" s="406"/>
      <c r="P479" s="409"/>
      <c r="Q479" s="400"/>
      <c r="R479" s="401"/>
      <c r="S479" s="16" t="s">
        <v>66</v>
      </c>
      <c r="T479" s="8">
        <v>8</v>
      </c>
      <c r="U479" s="400"/>
      <c r="V479" s="400"/>
      <c r="W479" s="400"/>
      <c r="X479" s="400"/>
      <c r="Y479" s="400"/>
      <c r="Z479" s="400"/>
      <c r="AA479" s="400"/>
      <c r="AB479" s="400"/>
      <c r="AC479" s="400"/>
      <c r="AD479" s="400"/>
      <c r="AE479" s="400"/>
      <c r="AF479" s="400"/>
      <c r="AG479" s="400"/>
      <c r="AH479" s="406"/>
      <c r="AI479" s="477"/>
      <c r="AJ479" s="400"/>
      <c r="AK479" s="401"/>
      <c r="AL479" s="16" t="s">
        <v>66</v>
      </c>
    </row>
    <row r="480" spans="1:38" s="21" customFormat="1" ht="12.75" customHeight="1" x14ac:dyDescent="0.2">
      <c r="A480" s="8">
        <v>9</v>
      </c>
      <c r="B480" s="400"/>
      <c r="C480" s="400"/>
      <c r="D480" s="400"/>
      <c r="E480" s="400"/>
      <c r="F480" s="401"/>
      <c r="G480" s="471"/>
      <c r="H480" s="477"/>
      <c r="I480" s="472"/>
      <c r="J480" s="363">
        <f t="shared" si="62"/>
        <v>0</v>
      </c>
      <c r="K480" s="362">
        <f t="shared" si="63"/>
        <v>0</v>
      </c>
      <c r="L480" s="400"/>
      <c r="M480" s="400"/>
      <c r="N480" s="400"/>
      <c r="O480" s="406"/>
      <c r="P480" s="409"/>
      <c r="Q480" s="400"/>
      <c r="R480" s="401"/>
      <c r="S480" s="16" t="s">
        <v>67</v>
      </c>
      <c r="T480" s="8">
        <v>9</v>
      </c>
      <c r="U480" s="400"/>
      <c r="V480" s="400"/>
      <c r="W480" s="400"/>
      <c r="X480" s="400"/>
      <c r="Y480" s="400"/>
      <c r="Z480" s="400"/>
      <c r="AA480" s="400"/>
      <c r="AB480" s="400"/>
      <c r="AC480" s="400"/>
      <c r="AD480" s="400"/>
      <c r="AE480" s="400"/>
      <c r="AF480" s="400"/>
      <c r="AG480" s="400"/>
      <c r="AH480" s="406"/>
      <c r="AI480" s="477"/>
      <c r="AJ480" s="400"/>
      <c r="AK480" s="401"/>
      <c r="AL480" s="16" t="s">
        <v>67</v>
      </c>
    </row>
    <row r="481" spans="1:38" s="21" customFormat="1" ht="12.75" customHeight="1" x14ac:dyDescent="0.2">
      <c r="A481" s="8">
        <v>10</v>
      </c>
      <c r="B481" s="400"/>
      <c r="C481" s="400"/>
      <c r="D481" s="400"/>
      <c r="E481" s="400"/>
      <c r="F481" s="401"/>
      <c r="G481" s="471"/>
      <c r="H481" s="477"/>
      <c r="I481" s="472"/>
      <c r="J481" s="363">
        <f t="shared" si="62"/>
        <v>0</v>
      </c>
      <c r="K481" s="362">
        <f t="shared" si="63"/>
        <v>0</v>
      </c>
      <c r="L481" s="400"/>
      <c r="M481" s="400"/>
      <c r="N481" s="400"/>
      <c r="O481" s="406"/>
      <c r="P481" s="409"/>
      <c r="Q481" s="400"/>
      <c r="R481" s="401"/>
      <c r="S481" s="16" t="s">
        <v>68</v>
      </c>
      <c r="T481" s="8">
        <v>10</v>
      </c>
      <c r="U481" s="400"/>
      <c r="V481" s="400"/>
      <c r="W481" s="400"/>
      <c r="X481" s="400"/>
      <c r="Y481" s="400"/>
      <c r="Z481" s="400"/>
      <c r="AA481" s="400"/>
      <c r="AB481" s="400"/>
      <c r="AC481" s="400"/>
      <c r="AD481" s="400"/>
      <c r="AE481" s="400"/>
      <c r="AF481" s="400"/>
      <c r="AG481" s="400"/>
      <c r="AH481" s="406"/>
      <c r="AI481" s="477"/>
      <c r="AJ481" s="400"/>
      <c r="AK481" s="401"/>
      <c r="AL481" s="16" t="s">
        <v>68</v>
      </c>
    </row>
    <row r="482" spans="1:38" s="21" customFormat="1" ht="12.75" customHeight="1" x14ac:dyDescent="0.2">
      <c r="A482" s="8">
        <v>11</v>
      </c>
      <c r="B482" s="400"/>
      <c r="C482" s="400"/>
      <c r="D482" s="400"/>
      <c r="E482" s="400"/>
      <c r="F482" s="401"/>
      <c r="G482" s="471"/>
      <c r="H482" s="477"/>
      <c r="I482" s="472"/>
      <c r="J482" s="363">
        <f t="shared" si="62"/>
        <v>0</v>
      </c>
      <c r="K482" s="362">
        <f t="shared" si="63"/>
        <v>0</v>
      </c>
      <c r="L482" s="400"/>
      <c r="M482" s="400"/>
      <c r="N482" s="400"/>
      <c r="O482" s="406"/>
      <c r="P482" s="409"/>
      <c r="Q482" s="400"/>
      <c r="R482" s="401"/>
      <c r="S482" s="16" t="s">
        <v>69</v>
      </c>
      <c r="T482" s="8">
        <v>11</v>
      </c>
      <c r="U482" s="400"/>
      <c r="V482" s="400"/>
      <c r="W482" s="400"/>
      <c r="X482" s="400"/>
      <c r="Y482" s="400"/>
      <c r="Z482" s="400"/>
      <c r="AA482" s="400"/>
      <c r="AB482" s="400"/>
      <c r="AC482" s="400"/>
      <c r="AD482" s="400"/>
      <c r="AE482" s="400"/>
      <c r="AF482" s="400"/>
      <c r="AG482" s="400"/>
      <c r="AH482" s="406"/>
      <c r="AI482" s="477"/>
      <c r="AJ482" s="400"/>
      <c r="AK482" s="401"/>
      <c r="AL482" s="16" t="s">
        <v>69</v>
      </c>
    </row>
    <row r="483" spans="1:38" s="21" customFormat="1" ht="12.75" customHeight="1" x14ac:dyDescent="0.2">
      <c r="A483" s="8">
        <v>12</v>
      </c>
      <c r="B483" s="400"/>
      <c r="C483" s="400"/>
      <c r="D483" s="400"/>
      <c r="E483" s="400"/>
      <c r="F483" s="401"/>
      <c r="G483" s="471"/>
      <c r="H483" s="477"/>
      <c r="I483" s="472"/>
      <c r="J483" s="363">
        <f t="shared" si="62"/>
        <v>0</v>
      </c>
      <c r="K483" s="362">
        <f t="shared" si="63"/>
        <v>0</v>
      </c>
      <c r="L483" s="400"/>
      <c r="M483" s="400"/>
      <c r="N483" s="400"/>
      <c r="O483" s="406"/>
      <c r="P483" s="409"/>
      <c r="Q483" s="400"/>
      <c r="R483" s="401"/>
      <c r="S483" s="16" t="s">
        <v>70</v>
      </c>
      <c r="T483" s="8">
        <v>12</v>
      </c>
      <c r="U483" s="400"/>
      <c r="V483" s="400"/>
      <c r="W483" s="400"/>
      <c r="X483" s="400"/>
      <c r="Y483" s="400"/>
      <c r="Z483" s="400"/>
      <c r="AA483" s="400"/>
      <c r="AB483" s="400"/>
      <c r="AC483" s="400"/>
      <c r="AD483" s="400"/>
      <c r="AE483" s="400"/>
      <c r="AF483" s="400"/>
      <c r="AG483" s="400"/>
      <c r="AH483" s="406"/>
      <c r="AI483" s="477"/>
      <c r="AJ483" s="400"/>
      <c r="AK483" s="401"/>
      <c r="AL483" s="16" t="s">
        <v>70</v>
      </c>
    </row>
    <row r="484" spans="1:38" s="21" customFormat="1" ht="12.75" customHeight="1" x14ac:dyDescent="0.2">
      <c r="A484" s="8">
        <v>13</v>
      </c>
      <c r="B484" s="400"/>
      <c r="C484" s="400"/>
      <c r="D484" s="400"/>
      <c r="E484" s="400"/>
      <c r="F484" s="401"/>
      <c r="G484" s="471"/>
      <c r="H484" s="477"/>
      <c r="I484" s="472"/>
      <c r="J484" s="363">
        <f t="shared" si="62"/>
        <v>0</v>
      </c>
      <c r="K484" s="362">
        <f t="shared" si="63"/>
        <v>0</v>
      </c>
      <c r="L484" s="400"/>
      <c r="M484" s="400"/>
      <c r="N484" s="400"/>
      <c r="O484" s="406"/>
      <c r="P484" s="409"/>
      <c r="Q484" s="400"/>
      <c r="R484" s="401"/>
      <c r="S484" s="16" t="s">
        <v>71</v>
      </c>
      <c r="T484" s="8">
        <v>13</v>
      </c>
      <c r="U484" s="400"/>
      <c r="V484" s="400"/>
      <c r="W484" s="400"/>
      <c r="X484" s="400"/>
      <c r="Y484" s="400"/>
      <c r="Z484" s="400"/>
      <c r="AA484" s="400"/>
      <c r="AB484" s="400"/>
      <c r="AC484" s="400"/>
      <c r="AD484" s="400"/>
      <c r="AE484" s="400"/>
      <c r="AF484" s="400"/>
      <c r="AG484" s="400"/>
      <c r="AH484" s="406"/>
      <c r="AI484" s="477"/>
      <c r="AJ484" s="400"/>
      <c r="AK484" s="401"/>
      <c r="AL484" s="16" t="s">
        <v>71</v>
      </c>
    </row>
    <row r="485" spans="1:38" s="21" customFormat="1" ht="12.75" customHeight="1" x14ac:dyDescent="0.2">
      <c r="A485" s="8">
        <v>14</v>
      </c>
      <c r="B485" s="400"/>
      <c r="C485" s="400"/>
      <c r="D485" s="400"/>
      <c r="E485" s="400"/>
      <c r="F485" s="401"/>
      <c r="G485" s="471"/>
      <c r="H485" s="477"/>
      <c r="I485" s="472"/>
      <c r="J485" s="363">
        <f t="shared" si="62"/>
        <v>0</v>
      </c>
      <c r="K485" s="362">
        <f t="shared" si="63"/>
        <v>0</v>
      </c>
      <c r="L485" s="400"/>
      <c r="M485" s="400"/>
      <c r="N485" s="400"/>
      <c r="O485" s="406"/>
      <c r="P485" s="409"/>
      <c r="Q485" s="400"/>
      <c r="R485" s="401"/>
      <c r="S485" s="16" t="s">
        <v>72</v>
      </c>
      <c r="T485" s="8">
        <v>14</v>
      </c>
      <c r="U485" s="400"/>
      <c r="V485" s="400"/>
      <c r="W485" s="400"/>
      <c r="X485" s="400"/>
      <c r="Y485" s="400"/>
      <c r="Z485" s="400"/>
      <c r="AA485" s="400"/>
      <c r="AB485" s="400"/>
      <c r="AC485" s="400"/>
      <c r="AD485" s="400"/>
      <c r="AE485" s="400"/>
      <c r="AF485" s="400"/>
      <c r="AG485" s="400"/>
      <c r="AH485" s="406"/>
      <c r="AI485" s="477"/>
      <c r="AJ485" s="400"/>
      <c r="AK485" s="401"/>
      <c r="AL485" s="16" t="s">
        <v>72</v>
      </c>
    </row>
    <row r="486" spans="1:38" s="21" customFormat="1" ht="12.75" customHeight="1" x14ac:dyDescent="0.2">
      <c r="A486" s="8">
        <v>15</v>
      </c>
      <c r="B486" s="400"/>
      <c r="C486" s="400"/>
      <c r="D486" s="400"/>
      <c r="E486" s="400"/>
      <c r="F486" s="401"/>
      <c r="G486" s="471"/>
      <c r="H486" s="477"/>
      <c r="I486" s="472"/>
      <c r="J486" s="363">
        <f t="shared" si="62"/>
        <v>0</v>
      </c>
      <c r="K486" s="362">
        <f t="shared" si="63"/>
        <v>0</v>
      </c>
      <c r="L486" s="400"/>
      <c r="M486" s="400"/>
      <c r="N486" s="400"/>
      <c r="O486" s="406"/>
      <c r="P486" s="409"/>
      <c r="Q486" s="400"/>
      <c r="R486" s="401"/>
      <c r="S486" s="16" t="s">
        <v>73</v>
      </c>
      <c r="T486" s="8">
        <v>15</v>
      </c>
      <c r="U486" s="400"/>
      <c r="V486" s="400"/>
      <c r="W486" s="400"/>
      <c r="X486" s="400"/>
      <c r="Y486" s="400"/>
      <c r="Z486" s="400"/>
      <c r="AA486" s="400"/>
      <c r="AB486" s="400"/>
      <c r="AC486" s="400"/>
      <c r="AD486" s="400"/>
      <c r="AE486" s="400"/>
      <c r="AF486" s="400"/>
      <c r="AG486" s="400"/>
      <c r="AH486" s="406"/>
      <c r="AI486" s="477"/>
      <c r="AJ486" s="400"/>
      <c r="AK486" s="401"/>
      <c r="AL486" s="16" t="s">
        <v>73</v>
      </c>
    </row>
    <row r="487" spans="1:38" s="21" customFormat="1" ht="12.75" customHeight="1" x14ac:dyDescent="0.2">
      <c r="A487" s="8">
        <v>16</v>
      </c>
      <c r="B487" s="400"/>
      <c r="C487" s="400"/>
      <c r="D487" s="400"/>
      <c r="E487" s="400"/>
      <c r="F487" s="401"/>
      <c r="G487" s="471"/>
      <c r="H487" s="477"/>
      <c r="I487" s="472"/>
      <c r="J487" s="363">
        <f t="shared" si="62"/>
        <v>0</v>
      </c>
      <c r="K487" s="362">
        <f t="shared" si="63"/>
        <v>0</v>
      </c>
      <c r="L487" s="400"/>
      <c r="M487" s="400"/>
      <c r="N487" s="400"/>
      <c r="O487" s="406"/>
      <c r="P487" s="409"/>
      <c r="Q487" s="400"/>
      <c r="R487" s="401"/>
      <c r="S487" s="16" t="s">
        <v>74</v>
      </c>
      <c r="T487" s="8">
        <v>16</v>
      </c>
      <c r="U487" s="400"/>
      <c r="V487" s="400"/>
      <c r="W487" s="400"/>
      <c r="X487" s="400"/>
      <c r="Y487" s="400"/>
      <c r="Z487" s="400"/>
      <c r="AA487" s="400"/>
      <c r="AB487" s="400"/>
      <c r="AC487" s="400"/>
      <c r="AD487" s="400"/>
      <c r="AE487" s="400"/>
      <c r="AF487" s="400"/>
      <c r="AG487" s="400"/>
      <c r="AH487" s="406"/>
      <c r="AI487" s="477"/>
      <c r="AJ487" s="400"/>
      <c r="AK487" s="401"/>
      <c r="AL487" s="16" t="s">
        <v>74</v>
      </c>
    </row>
    <row r="488" spans="1:38" s="21" customFormat="1" ht="12.75" customHeight="1" x14ac:dyDescent="0.2">
      <c r="A488" s="8">
        <v>17</v>
      </c>
      <c r="B488" s="400"/>
      <c r="C488" s="400"/>
      <c r="D488" s="400"/>
      <c r="E488" s="400"/>
      <c r="F488" s="401"/>
      <c r="G488" s="471"/>
      <c r="H488" s="477"/>
      <c r="I488" s="472"/>
      <c r="J488" s="363">
        <f t="shared" si="62"/>
        <v>0</v>
      </c>
      <c r="K488" s="362">
        <f t="shared" si="63"/>
        <v>0</v>
      </c>
      <c r="L488" s="400"/>
      <c r="M488" s="400"/>
      <c r="N488" s="400"/>
      <c r="O488" s="406"/>
      <c r="P488" s="409"/>
      <c r="Q488" s="400"/>
      <c r="R488" s="401"/>
      <c r="S488" s="16" t="s">
        <v>75</v>
      </c>
      <c r="T488" s="8">
        <v>17</v>
      </c>
      <c r="U488" s="400"/>
      <c r="V488" s="400"/>
      <c r="W488" s="400"/>
      <c r="X488" s="400"/>
      <c r="Y488" s="400"/>
      <c r="Z488" s="400"/>
      <c r="AA488" s="400"/>
      <c r="AB488" s="400"/>
      <c r="AC488" s="400"/>
      <c r="AD488" s="400"/>
      <c r="AE488" s="400"/>
      <c r="AF488" s="400"/>
      <c r="AG488" s="400"/>
      <c r="AH488" s="406"/>
      <c r="AI488" s="477"/>
      <c r="AJ488" s="400"/>
      <c r="AK488" s="401"/>
      <c r="AL488" s="16" t="s">
        <v>75</v>
      </c>
    </row>
    <row r="489" spans="1:38" s="21" customFormat="1" ht="12.75" customHeight="1" x14ac:dyDescent="0.2">
      <c r="A489" s="8">
        <v>18</v>
      </c>
      <c r="B489" s="400"/>
      <c r="C489" s="400"/>
      <c r="D489" s="400"/>
      <c r="E489" s="400"/>
      <c r="F489" s="401"/>
      <c r="G489" s="471"/>
      <c r="H489" s="477"/>
      <c r="I489" s="472"/>
      <c r="J489" s="363">
        <f t="shared" si="62"/>
        <v>0</v>
      </c>
      <c r="K489" s="362">
        <f t="shared" si="63"/>
        <v>0</v>
      </c>
      <c r="L489" s="400"/>
      <c r="M489" s="400"/>
      <c r="N489" s="400"/>
      <c r="O489" s="406"/>
      <c r="P489" s="409"/>
      <c r="Q489" s="400"/>
      <c r="R489" s="401"/>
      <c r="S489" s="16" t="s">
        <v>76</v>
      </c>
      <c r="T489" s="8">
        <v>18</v>
      </c>
      <c r="U489" s="400"/>
      <c r="V489" s="400"/>
      <c r="W489" s="400"/>
      <c r="X489" s="400"/>
      <c r="Y489" s="400"/>
      <c r="Z489" s="400"/>
      <c r="AA489" s="400"/>
      <c r="AB489" s="400"/>
      <c r="AC489" s="400"/>
      <c r="AD489" s="400"/>
      <c r="AE489" s="400"/>
      <c r="AF489" s="400"/>
      <c r="AG489" s="400"/>
      <c r="AH489" s="406"/>
      <c r="AI489" s="477"/>
      <c r="AJ489" s="400"/>
      <c r="AK489" s="401"/>
      <c r="AL489" s="16" t="s">
        <v>76</v>
      </c>
    </row>
    <row r="490" spans="1:38" s="21" customFormat="1" ht="12.75" customHeight="1" x14ac:dyDescent="0.2">
      <c r="A490" s="8">
        <v>19</v>
      </c>
      <c r="B490" s="400"/>
      <c r="C490" s="400"/>
      <c r="D490" s="400"/>
      <c r="E490" s="400"/>
      <c r="F490" s="401"/>
      <c r="G490" s="471"/>
      <c r="H490" s="477"/>
      <c r="I490" s="472"/>
      <c r="J490" s="363">
        <f t="shared" si="62"/>
        <v>0</v>
      </c>
      <c r="K490" s="362">
        <f t="shared" si="63"/>
        <v>0</v>
      </c>
      <c r="L490" s="400"/>
      <c r="M490" s="400"/>
      <c r="N490" s="400"/>
      <c r="O490" s="406"/>
      <c r="P490" s="409"/>
      <c r="Q490" s="400"/>
      <c r="R490" s="401"/>
      <c r="S490" s="16" t="s">
        <v>77</v>
      </c>
      <c r="T490" s="8">
        <v>19</v>
      </c>
      <c r="U490" s="400"/>
      <c r="V490" s="400"/>
      <c r="W490" s="400"/>
      <c r="X490" s="400"/>
      <c r="Y490" s="400"/>
      <c r="Z490" s="400"/>
      <c r="AA490" s="400"/>
      <c r="AB490" s="400"/>
      <c r="AC490" s="400"/>
      <c r="AD490" s="400"/>
      <c r="AE490" s="400"/>
      <c r="AF490" s="400"/>
      <c r="AG490" s="400"/>
      <c r="AH490" s="406"/>
      <c r="AI490" s="477"/>
      <c r="AJ490" s="400"/>
      <c r="AK490" s="401"/>
      <c r="AL490" s="16" t="s">
        <v>77</v>
      </c>
    </row>
    <row r="491" spans="1:38" s="21" customFormat="1" ht="12.75" customHeight="1" x14ac:dyDescent="0.2">
      <c r="A491" s="8">
        <v>20</v>
      </c>
      <c r="B491" s="400"/>
      <c r="C491" s="400"/>
      <c r="D491" s="400"/>
      <c r="E491" s="400"/>
      <c r="F491" s="401"/>
      <c r="G491" s="471"/>
      <c r="H491" s="477"/>
      <c r="I491" s="472"/>
      <c r="J491" s="363">
        <f t="shared" si="62"/>
        <v>0</v>
      </c>
      <c r="K491" s="362">
        <f t="shared" si="63"/>
        <v>0</v>
      </c>
      <c r="L491" s="400"/>
      <c r="M491" s="400"/>
      <c r="N491" s="400"/>
      <c r="O491" s="406"/>
      <c r="P491" s="409"/>
      <c r="Q491" s="400"/>
      <c r="R491" s="401"/>
      <c r="S491" s="16" t="s">
        <v>78</v>
      </c>
      <c r="T491" s="8">
        <v>20</v>
      </c>
      <c r="U491" s="400"/>
      <c r="V491" s="400"/>
      <c r="W491" s="400"/>
      <c r="X491" s="400"/>
      <c r="Y491" s="400"/>
      <c r="Z491" s="400"/>
      <c r="AA491" s="400"/>
      <c r="AB491" s="400"/>
      <c r="AC491" s="400"/>
      <c r="AD491" s="400"/>
      <c r="AE491" s="400"/>
      <c r="AF491" s="400"/>
      <c r="AG491" s="400"/>
      <c r="AH491" s="406"/>
      <c r="AI491" s="477"/>
      <c r="AJ491" s="400"/>
      <c r="AK491" s="401"/>
      <c r="AL491" s="16" t="s">
        <v>78</v>
      </c>
    </row>
    <row r="492" spans="1:38" s="21" customFormat="1" ht="12.75" customHeight="1" x14ac:dyDescent="0.2">
      <c r="A492" s="8">
        <v>21</v>
      </c>
      <c r="B492" s="400"/>
      <c r="C492" s="400"/>
      <c r="D492" s="400"/>
      <c r="E492" s="400"/>
      <c r="F492" s="401"/>
      <c r="G492" s="471"/>
      <c r="H492" s="477"/>
      <c r="I492" s="472"/>
      <c r="J492" s="363">
        <f t="shared" si="62"/>
        <v>0</v>
      </c>
      <c r="K492" s="362">
        <f t="shared" si="63"/>
        <v>0</v>
      </c>
      <c r="L492" s="400"/>
      <c r="M492" s="400"/>
      <c r="N492" s="400"/>
      <c r="O492" s="406"/>
      <c r="P492" s="409"/>
      <c r="Q492" s="400"/>
      <c r="R492" s="401"/>
      <c r="S492" s="16" t="s">
        <v>79</v>
      </c>
      <c r="T492" s="8">
        <v>21</v>
      </c>
      <c r="U492" s="400"/>
      <c r="V492" s="400"/>
      <c r="W492" s="400"/>
      <c r="X492" s="400"/>
      <c r="Y492" s="400"/>
      <c r="Z492" s="400"/>
      <c r="AA492" s="400"/>
      <c r="AB492" s="400"/>
      <c r="AC492" s="400"/>
      <c r="AD492" s="400"/>
      <c r="AE492" s="400"/>
      <c r="AF492" s="400"/>
      <c r="AG492" s="400"/>
      <c r="AH492" s="406"/>
      <c r="AI492" s="477"/>
      <c r="AJ492" s="400"/>
      <c r="AK492" s="401"/>
      <c r="AL492" s="16" t="s">
        <v>79</v>
      </c>
    </row>
    <row r="493" spans="1:38" s="21" customFormat="1" ht="12.75" customHeight="1" x14ac:dyDescent="0.2">
      <c r="A493" s="8">
        <v>22</v>
      </c>
      <c r="B493" s="400"/>
      <c r="C493" s="400"/>
      <c r="D493" s="400"/>
      <c r="E493" s="400"/>
      <c r="F493" s="401"/>
      <c r="G493" s="471"/>
      <c r="H493" s="477"/>
      <c r="I493" s="472"/>
      <c r="J493" s="363">
        <f t="shared" si="62"/>
        <v>0</v>
      </c>
      <c r="K493" s="362">
        <f t="shared" si="63"/>
        <v>0</v>
      </c>
      <c r="L493" s="400"/>
      <c r="M493" s="400"/>
      <c r="N493" s="400"/>
      <c r="O493" s="406"/>
      <c r="P493" s="409"/>
      <c r="Q493" s="400"/>
      <c r="R493" s="401"/>
      <c r="S493" s="16" t="s">
        <v>80</v>
      </c>
      <c r="T493" s="8">
        <v>22</v>
      </c>
      <c r="U493" s="400"/>
      <c r="V493" s="400"/>
      <c r="W493" s="400"/>
      <c r="X493" s="400"/>
      <c r="Y493" s="400"/>
      <c r="Z493" s="400"/>
      <c r="AA493" s="400"/>
      <c r="AB493" s="400"/>
      <c r="AC493" s="400"/>
      <c r="AD493" s="400"/>
      <c r="AE493" s="400"/>
      <c r="AF493" s="400"/>
      <c r="AG493" s="400"/>
      <c r="AH493" s="406"/>
      <c r="AI493" s="477"/>
      <c r="AJ493" s="400"/>
      <c r="AK493" s="401"/>
      <c r="AL493" s="16" t="s">
        <v>80</v>
      </c>
    </row>
    <row r="494" spans="1:38" s="21" customFormat="1" ht="12.75" customHeight="1" x14ac:dyDescent="0.2">
      <c r="A494" s="8">
        <v>23</v>
      </c>
      <c r="B494" s="400"/>
      <c r="C494" s="400"/>
      <c r="D494" s="400"/>
      <c r="E494" s="400"/>
      <c r="F494" s="401"/>
      <c r="G494" s="471"/>
      <c r="H494" s="477"/>
      <c r="I494" s="472"/>
      <c r="J494" s="363">
        <f t="shared" si="62"/>
        <v>0</v>
      </c>
      <c r="K494" s="362">
        <f t="shared" si="63"/>
        <v>0</v>
      </c>
      <c r="L494" s="400"/>
      <c r="M494" s="400"/>
      <c r="N494" s="400"/>
      <c r="O494" s="406"/>
      <c r="P494" s="409"/>
      <c r="Q494" s="400"/>
      <c r="R494" s="401"/>
      <c r="S494" s="16" t="s">
        <v>81</v>
      </c>
      <c r="T494" s="8">
        <v>23</v>
      </c>
      <c r="U494" s="400"/>
      <c r="V494" s="400"/>
      <c r="W494" s="400"/>
      <c r="X494" s="400"/>
      <c r="Y494" s="400"/>
      <c r="Z494" s="400"/>
      <c r="AA494" s="400"/>
      <c r="AB494" s="400"/>
      <c r="AC494" s="400"/>
      <c r="AD494" s="400"/>
      <c r="AE494" s="400"/>
      <c r="AF494" s="400"/>
      <c r="AG494" s="400"/>
      <c r="AH494" s="406"/>
      <c r="AI494" s="477"/>
      <c r="AJ494" s="400"/>
      <c r="AK494" s="401"/>
      <c r="AL494" s="16" t="s">
        <v>81</v>
      </c>
    </row>
    <row r="495" spans="1:38" s="21" customFormat="1" ht="12.75" customHeight="1" x14ac:dyDescent="0.2">
      <c r="A495" s="8">
        <v>24</v>
      </c>
      <c r="B495" s="400"/>
      <c r="C495" s="400"/>
      <c r="D495" s="400"/>
      <c r="E495" s="400"/>
      <c r="F495" s="401"/>
      <c r="G495" s="471"/>
      <c r="H495" s="477"/>
      <c r="I495" s="472"/>
      <c r="J495" s="363">
        <f t="shared" si="62"/>
        <v>0</v>
      </c>
      <c r="K495" s="362">
        <f t="shared" si="63"/>
        <v>0</v>
      </c>
      <c r="L495" s="400"/>
      <c r="M495" s="400"/>
      <c r="N495" s="400"/>
      <c r="O495" s="406"/>
      <c r="P495" s="409"/>
      <c r="Q495" s="400"/>
      <c r="R495" s="401"/>
      <c r="S495" s="16" t="s">
        <v>82</v>
      </c>
      <c r="T495" s="8">
        <v>24</v>
      </c>
      <c r="U495" s="400"/>
      <c r="V495" s="400"/>
      <c r="W495" s="400"/>
      <c r="X495" s="400"/>
      <c r="Y495" s="400"/>
      <c r="Z495" s="400"/>
      <c r="AA495" s="400"/>
      <c r="AB495" s="400"/>
      <c r="AC495" s="400"/>
      <c r="AD495" s="400"/>
      <c r="AE495" s="400"/>
      <c r="AF495" s="400"/>
      <c r="AG495" s="400"/>
      <c r="AH495" s="406"/>
      <c r="AI495" s="477"/>
      <c r="AJ495" s="400"/>
      <c r="AK495" s="401"/>
      <c r="AL495" s="16" t="s">
        <v>82</v>
      </c>
    </row>
    <row r="496" spans="1:38" s="21" customFormat="1" ht="12.75" customHeight="1" x14ac:dyDescent="0.2">
      <c r="A496" s="8">
        <v>25</v>
      </c>
      <c r="B496" s="400"/>
      <c r="C496" s="400"/>
      <c r="D496" s="400"/>
      <c r="E496" s="400"/>
      <c r="F496" s="401"/>
      <c r="G496" s="471"/>
      <c r="H496" s="477"/>
      <c r="I496" s="472"/>
      <c r="J496" s="363">
        <f t="shared" si="62"/>
        <v>0</v>
      </c>
      <c r="K496" s="362">
        <f t="shared" si="63"/>
        <v>0</v>
      </c>
      <c r="L496" s="400"/>
      <c r="M496" s="400"/>
      <c r="N496" s="400"/>
      <c r="O496" s="406"/>
      <c r="P496" s="409"/>
      <c r="Q496" s="400"/>
      <c r="R496" s="401"/>
      <c r="S496" s="16" t="s">
        <v>83</v>
      </c>
      <c r="T496" s="8">
        <v>25</v>
      </c>
      <c r="U496" s="400"/>
      <c r="V496" s="400"/>
      <c r="W496" s="400"/>
      <c r="X496" s="400"/>
      <c r="Y496" s="400"/>
      <c r="Z496" s="400"/>
      <c r="AA496" s="400"/>
      <c r="AB496" s="400"/>
      <c r="AC496" s="400"/>
      <c r="AD496" s="400"/>
      <c r="AE496" s="400"/>
      <c r="AF496" s="400"/>
      <c r="AG496" s="400"/>
      <c r="AH496" s="406"/>
      <c r="AI496" s="477"/>
      <c r="AJ496" s="400"/>
      <c r="AK496" s="401"/>
      <c r="AL496" s="16" t="s">
        <v>83</v>
      </c>
    </row>
    <row r="497" spans="1:38" s="21" customFormat="1" ht="12.75" customHeight="1" x14ac:dyDescent="0.2">
      <c r="A497" s="8">
        <v>26</v>
      </c>
      <c r="B497" s="400"/>
      <c r="C497" s="400"/>
      <c r="D497" s="400"/>
      <c r="E497" s="400"/>
      <c r="F497" s="401"/>
      <c r="G497" s="471"/>
      <c r="H497" s="477"/>
      <c r="I497" s="472"/>
      <c r="J497" s="363">
        <f t="shared" si="62"/>
        <v>0</v>
      </c>
      <c r="K497" s="362">
        <f t="shared" si="63"/>
        <v>0</v>
      </c>
      <c r="L497" s="400"/>
      <c r="M497" s="400"/>
      <c r="N497" s="400"/>
      <c r="O497" s="406"/>
      <c r="P497" s="409"/>
      <c r="Q497" s="400"/>
      <c r="R497" s="401"/>
      <c r="S497" s="16" t="s">
        <v>84</v>
      </c>
      <c r="T497" s="8">
        <v>26</v>
      </c>
      <c r="U497" s="400"/>
      <c r="V497" s="400"/>
      <c r="W497" s="400"/>
      <c r="X497" s="400"/>
      <c r="Y497" s="400"/>
      <c r="Z497" s="400"/>
      <c r="AA497" s="400"/>
      <c r="AB497" s="400"/>
      <c r="AC497" s="400"/>
      <c r="AD497" s="400"/>
      <c r="AE497" s="400"/>
      <c r="AF497" s="400"/>
      <c r="AG497" s="400"/>
      <c r="AH497" s="406"/>
      <c r="AI497" s="477"/>
      <c r="AJ497" s="400"/>
      <c r="AK497" s="401"/>
      <c r="AL497" s="16" t="s">
        <v>84</v>
      </c>
    </row>
    <row r="498" spans="1:38" s="21" customFormat="1" ht="12.75" customHeight="1" x14ac:dyDescent="0.2">
      <c r="A498" s="8">
        <v>27</v>
      </c>
      <c r="B498" s="400"/>
      <c r="C498" s="400"/>
      <c r="D498" s="400"/>
      <c r="E498" s="400"/>
      <c r="F498" s="401"/>
      <c r="G498" s="471"/>
      <c r="H498" s="477"/>
      <c r="I498" s="472"/>
      <c r="J498" s="363">
        <f t="shared" si="62"/>
        <v>0</v>
      </c>
      <c r="K498" s="362">
        <f t="shared" si="63"/>
        <v>0</v>
      </c>
      <c r="L498" s="400"/>
      <c r="M498" s="400"/>
      <c r="N498" s="400"/>
      <c r="O498" s="406"/>
      <c r="P498" s="409"/>
      <c r="Q498" s="400"/>
      <c r="R498" s="401"/>
      <c r="S498" s="16" t="s">
        <v>85</v>
      </c>
      <c r="T498" s="8">
        <v>27</v>
      </c>
      <c r="U498" s="400"/>
      <c r="V498" s="400"/>
      <c r="W498" s="400"/>
      <c r="X498" s="400"/>
      <c r="Y498" s="400"/>
      <c r="Z498" s="400"/>
      <c r="AA498" s="400"/>
      <c r="AB498" s="400"/>
      <c r="AC498" s="400"/>
      <c r="AD498" s="400"/>
      <c r="AE498" s="400"/>
      <c r="AF498" s="400"/>
      <c r="AG498" s="400"/>
      <c r="AH498" s="406"/>
      <c r="AI498" s="477"/>
      <c r="AJ498" s="400"/>
      <c r="AK498" s="401"/>
      <c r="AL498" s="16" t="s">
        <v>85</v>
      </c>
    </row>
    <row r="499" spans="1:38" s="21" customFormat="1" ht="12.75" customHeight="1" x14ac:dyDescent="0.2">
      <c r="A499" s="8">
        <v>28</v>
      </c>
      <c r="B499" s="400"/>
      <c r="C499" s="400"/>
      <c r="D499" s="400"/>
      <c r="E499" s="400"/>
      <c r="F499" s="401"/>
      <c r="G499" s="471"/>
      <c r="H499" s="477"/>
      <c r="I499" s="472"/>
      <c r="J499" s="363">
        <f t="shared" si="62"/>
        <v>0</v>
      </c>
      <c r="K499" s="362">
        <f t="shared" si="63"/>
        <v>0</v>
      </c>
      <c r="L499" s="400"/>
      <c r="M499" s="400"/>
      <c r="N499" s="400"/>
      <c r="O499" s="406"/>
      <c r="P499" s="409"/>
      <c r="Q499" s="400"/>
      <c r="R499" s="401"/>
      <c r="S499" s="16" t="s">
        <v>86</v>
      </c>
      <c r="T499" s="8">
        <v>28</v>
      </c>
      <c r="U499" s="400"/>
      <c r="V499" s="400"/>
      <c r="W499" s="400"/>
      <c r="X499" s="400"/>
      <c r="Y499" s="400"/>
      <c r="Z499" s="400"/>
      <c r="AA499" s="400"/>
      <c r="AB499" s="400"/>
      <c r="AC499" s="400"/>
      <c r="AD499" s="400"/>
      <c r="AE499" s="400"/>
      <c r="AF499" s="400"/>
      <c r="AG499" s="400"/>
      <c r="AH499" s="406"/>
      <c r="AI499" s="477"/>
      <c r="AJ499" s="400"/>
      <c r="AK499" s="401"/>
      <c r="AL499" s="16" t="s">
        <v>86</v>
      </c>
    </row>
    <row r="500" spans="1:38" s="21" customFormat="1" ht="12.75" customHeight="1" x14ac:dyDescent="0.2">
      <c r="A500" s="8">
        <v>29</v>
      </c>
      <c r="B500" s="400"/>
      <c r="C500" s="400"/>
      <c r="D500" s="400"/>
      <c r="E500" s="400"/>
      <c r="F500" s="401"/>
      <c r="G500" s="471"/>
      <c r="H500" s="477"/>
      <c r="I500" s="472"/>
      <c r="J500" s="363">
        <f t="shared" si="62"/>
        <v>0</v>
      </c>
      <c r="K500" s="362">
        <f t="shared" si="63"/>
        <v>0</v>
      </c>
      <c r="L500" s="400"/>
      <c r="M500" s="400"/>
      <c r="N500" s="400"/>
      <c r="O500" s="406"/>
      <c r="P500" s="409"/>
      <c r="Q500" s="400"/>
      <c r="R500" s="401"/>
      <c r="S500" s="16" t="s">
        <v>87</v>
      </c>
      <c r="T500" s="8">
        <v>29</v>
      </c>
      <c r="U500" s="400"/>
      <c r="V500" s="400"/>
      <c r="W500" s="400"/>
      <c r="X500" s="410"/>
      <c r="Y500" s="400"/>
      <c r="Z500" s="400"/>
      <c r="AA500" s="400"/>
      <c r="AB500" s="400"/>
      <c r="AC500" s="400"/>
      <c r="AD500" s="400"/>
      <c r="AE500" s="400"/>
      <c r="AF500" s="400"/>
      <c r="AG500" s="400"/>
      <c r="AH500" s="406"/>
      <c r="AI500" s="477"/>
      <c r="AJ500" s="400"/>
      <c r="AK500" s="401"/>
      <c r="AL500" s="16" t="s">
        <v>87</v>
      </c>
    </row>
    <row r="501" spans="1:38" s="21" customFormat="1" ht="12.75" customHeight="1" x14ac:dyDescent="0.2">
      <c r="A501" s="8">
        <v>30</v>
      </c>
      <c r="B501" s="400"/>
      <c r="C501" s="400"/>
      <c r="D501" s="400"/>
      <c r="E501" s="400"/>
      <c r="F501" s="401"/>
      <c r="G501" s="471"/>
      <c r="H501" s="477"/>
      <c r="I501" s="472"/>
      <c r="J501" s="363">
        <f t="shared" si="62"/>
        <v>0</v>
      </c>
      <c r="K501" s="362">
        <f t="shared" si="63"/>
        <v>0</v>
      </c>
      <c r="L501" s="400"/>
      <c r="M501" s="400"/>
      <c r="N501" s="400"/>
      <c r="O501" s="406"/>
      <c r="P501" s="409"/>
      <c r="Q501" s="400"/>
      <c r="R501" s="401"/>
      <c r="S501" s="16" t="s">
        <v>88</v>
      </c>
      <c r="T501" s="8">
        <v>30</v>
      </c>
      <c r="U501" s="400"/>
      <c r="V501" s="400"/>
      <c r="W501" s="400"/>
      <c r="X501" s="400"/>
      <c r="Y501" s="400"/>
      <c r="Z501" s="400"/>
      <c r="AA501" s="400"/>
      <c r="AB501" s="400"/>
      <c r="AC501" s="400"/>
      <c r="AD501" s="400"/>
      <c r="AE501" s="400"/>
      <c r="AF501" s="400"/>
      <c r="AG501" s="400"/>
      <c r="AH501" s="406"/>
      <c r="AI501" s="477"/>
      <c r="AJ501" s="400"/>
      <c r="AK501" s="401"/>
      <c r="AL501" s="16" t="s">
        <v>88</v>
      </c>
    </row>
    <row r="502" spans="1:38" s="21" customFormat="1" ht="12.75" customHeight="1" x14ac:dyDescent="0.2">
      <c r="A502" s="19">
        <v>31</v>
      </c>
      <c r="B502" s="404"/>
      <c r="C502" s="404"/>
      <c r="D502" s="404"/>
      <c r="E502" s="404"/>
      <c r="F502" s="405"/>
      <c r="G502" s="475"/>
      <c r="H502" s="479"/>
      <c r="I502" s="476"/>
      <c r="J502" s="395">
        <f t="shared" si="62"/>
        <v>0</v>
      </c>
      <c r="K502" s="396">
        <f t="shared" si="63"/>
        <v>0</v>
      </c>
      <c r="L502" s="404"/>
      <c r="M502" s="404"/>
      <c r="N502" s="404"/>
      <c r="O502" s="408"/>
      <c r="P502" s="411"/>
      <c r="Q502" s="404"/>
      <c r="R502" s="405"/>
      <c r="S502" s="20" t="s">
        <v>89</v>
      </c>
      <c r="T502" s="19">
        <v>31</v>
      </c>
      <c r="U502" s="404"/>
      <c r="V502" s="404"/>
      <c r="W502" s="404"/>
      <c r="X502" s="404"/>
      <c r="Y502" s="404"/>
      <c r="Z502" s="404"/>
      <c r="AA502" s="404"/>
      <c r="AB502" s="404"/>
      <c r="AC502" s="404"/>
      <c r="AD502" s="404"/>
      <c r="AE502" s="404"/>
      <c r="AF502" s="404"/>
      <c r="AG502" s="404"/>
      <c r="AH502" s="408"/>
      <c r="AI502" s="479"/>
      <c r="AJ502" s="404"/>
      <c r="AK502" s="405"/>
      <c r="AL502" s="20" t="s">
        <v>89</v>
      </c>
    </row>
    <row r="503" spans="1:38" s="301" customFormat="1" ht="12.75" customHeight="1" thickBot="1" x14ac:dyDescent="0.25">
      <c r="A503" s="417"/>
      <c r="B503" s="418">
        <f>SUM(B471:B502)</f>
        <v>0</v>
      </c>
      <c r="C503" s="418">
        <f>SUM(C471:C502)</f>
        <v>0</v>
      </c>
      <c r="D503" s="418">
        <f>SUM(D471:D502)</f>
        <v>0</v>
      </c>
      <c r="E503" s="419">
        <f>SUM(E471:E502)</f>
        <v>0</v>
      </c>
      <c r="F503" s="420">
        <f>SUM(F471:F502)</f>
        <v>0</v>
      </c>
      <c r="G503" s="421"/>
      <c r="H503" s="422" t="s">
        <v>90</v>
      </c>
      <c r="I503" s="423">
        <f>COUNTA(I472:I502)</f>
        <v>0</v>
      </c>
      <c r="J503" s="418">
        <f t="shared" ref="J503:R503" si="64">SUM(J471:J502)</f>
        <v>0</v>
      </c>
      <c r="K503" s="418">
        <f t="shared" si="64"/>
        <v>0</v>
      </c>
      <c r="L503" s="418">
        <f t="shared" si="64"/>
        <v>0</v>
      </c>
      <c r="M503" s="418">
        <f t="shared" si="64"/>
        <v>0</v>
      </c>
      <c r="N503" s="418">
        <f t="shared" si="64"/>
        <v>0</v>
      </c>
      <c r="O503" s="424">
        <f t="shared" si="64"/>
        <v>0</v>
      </c>
      <c r="P503" s="419">
        <f t="shared" si="64"/>
        <v>0</v>
      </c>
      <c r="Q503" s="418">
        <f t="shared" si="64"/>
        <v>0</v>
      </c>
      <c r="R503" s="425">
        <f t="shared" si="64"/>
        <v>0</v>
      </c>
      <c r="S503" s="426"/>
      <c r="T503" s="417"/>
      <c r="U503" s="418">
        <f t="shared" ref="U503:AH503" si="65">SUM(U471:U502)</f>
        <v>0</v>
      </c>
      <c r="V503" s="418">
        <f t="shared" si="65"/>
        <v>0</v>
      </c>
      <c r="W503" s="418">
        <f t="shared" si="65"/>
        <v>0</v>
      </c>
      <c r="X503" s="418">
        <f t="shared" si="65"/>
        <v>0</v>
      </c>
      <c r="Y503" s="418">
        <f t="shared" si="65"/>
        <v>0</v>
      </c>
      <c r="Z503" s="418">
        <f t="shared" si="65"/>
        <v>0</v>
      </c>
      <c r="AA503" s="418">
        <f t="shared" si="65"/>
        <v>0</v>
      </c>
      <c r="AB503" s="418">
        <f t="shared" si="65"/>
        <v>0</v>
      </c>
      <c r="AC503" s="418">
        <f t="shared" si="65"/>
        <v>0</v>
      </c>
      <c r="AD503" s="418">
        <f t="shared" si="65"/>
        <v>0</v>
      </c>
      <c r="AE503" s="418">
        <f t="shared" si="65"/>
        <v>0</v>
      </c>
      <c r="AF503" s="418">
        <f t="shared" si="65"/>
        <v>0</v>
      </c>
      <c r="AG503" s="418">
        <f t="shared" si="65"/>
        <v>0</v>
      </c>
      <c r="AH503" s="420">
        <f t="shared" si="65"/>
        <v>0</v>
      </c>
      <c r="AI503" s="427"/>
      <c r="AJ503" s="418">
        <f>SUM(AJ471:AJ502)</f>
        <v>0</v>
      </c>
      <c r="AK503" s="425">
        <f>SUM(AK471:AK502)</f>
        <v>0</v>
      </c>
      <c r="AL503" s="426"/>
    </row>
    <row r="504" spans="1:38" ht="12.75" customHeight="1" thickTop="1" x14ac:dyDescent="0.2">
      <c r="A504" s="28"/>
      <c r="B504" s="34"/>
      <c r="C504" s="34"/>
      <c r="D504" s="34"/>
      <c r="E504" s="34"/>
      <c r="F504" s="34"/>
      <c r="G504" s="135"/>
      <c r="H504" s="34"/>
      <c r="I504" s="35"/>
      <c r="J504" s="34"/>
      <c r="K504" s="34"/>
      <c r="L504" s="63"/>
      <c r="M504" s="63"/>
      <c r="N504" s="63"/>
      <c r="O504" s="63"/>
      <c r="P504" s="63"/>
      <c r="Q504" s="63"/>
      <c r="R504" s="63"/>
      <c r="S504" s="28"/>
      <c r="T504" s="28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28"/>
    </row>
    <row r="505" spans="1:38" ht="12.75" customHeight="1" x14ac:dyDescent="0.2">
      <c r="A505" s="21"/>
      <c r="B505" s="36"/>
      <c r="C505" s="36"/>
      <c r="D505" s="36"/>
      <c r="E505" s="36"/>
      <c r="F505" s="36"/>
      <c r="G505" s="552" t="str">
        <f>MAY!G100</f>
        <v>UNITED STEELWORKERS - LOCAL UNION</v>
      </c>
      <c r="H505" s="552"/>
      <c r="I505" s="552"/>
      <c r="J505" s="307"/>
      <c r="K505" s="136"/>
      <c r="L505" s="36"/>
      <c r="M505" s="36"/>
      <c r="N505" s="36"/>
      <c r="O505" s="36"/>
      <c r="P505" s="36"/>
      <c r="Q505" s="36"/>
      <c r="R505" s="36"/>
      <c r="S505" s="21"/>
      <c r="T505" s="21"/>
      <c r="U505" s="36"/>
      <c r="V505" s="36"/>
      <c r="W505" s="36"/>
      <c r="X505" s="36"/>
      <c r="Y505" s="36"/>
      <c r="Z505" s="36"/>
      <c r="AA505" s="37" t="str">
        <f>$AA$10</f>
        <v>FINANCIAL SECRETARY'S CASH BOOK</v>
      </c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21"/>
    </row>
    <row r="506" spans="1:38" s="152" customFormat="1" ht="12.75" customHeight="1" x14ac:dyDescent="0.2">
      <c r="A506" s="141"/>
      <c r="B506" s="139" t="str">
        <f>B461</f>
        <v>Month</v>
      </c>
      <c r="C506" s="73" t="str">
        <f>C461</f>
        <v>JUNE</v>
      </c>
      <c r="D506" s="139" t="str">
        <f>D461</f>
        <v>Year</v>
      </c>
      <c r="E506" s="30">
        <f>E461</f>
        <v>0</v>
      </c>
      <c r="F506" s="141"/>
      <c r="G506" s="149"/>
      <c r="H506" s="141"/>
      <c r="I506" s="150"/>
      <c r="J506" s="302"/>
      <c r="K506" s="302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  <c r="Y506" s="141"/>
      <c r="Z506" s="141"/>
      <c r="AA506" s="141"/>
      <c r="AB506" s="141"/>
      <c r="AC506" s="141"/>
      <c r="AD506" s="141"/>
      <c r="AE506" s="141"/>
      <c r="AF506" s="141"/>
      <c r="AG506" s="141"/>
      <c r="AH506" s="141"/>
      <c r="AI506" s="139"/>
      <c r="AJ506" s="151" t="str">
        <f>C506</f>
        <v>JUNE</v>
      </c>
      <c r="AK506" s="30">
        <f>E506</f>
        <v>0</v>
      </c>
      <c r="AL506" s="141"/>
    </row>
    <row r="507" spans="1:38" s="152" customFormat="1" ht="12.75" customHeight="1" x14ac:dyDescent="0.2">
      <c r="A507" s="141"/>
      <c r="B507" s="139" t="str">
        <f>B462</f>
        <v>Page No.</v>
      </c>
      <c r="C507" s="148">
        <f>C462+1</f>
        <v>12</v>
      </c>
      <c r="D507" s="141"/>
      <c r="E507" s="141"/>
      <c r="F507" s="141"/>
      <c r="G507" s="149"/>
      <c r="H507" s="141"/>
      <c r="I507" s="150" t="s">
        <v>53</v>
      </c>
      <c r="J507" s="302"/>
      <c r="K507" s="302"/>
      <c r="L507" s="150"/>
      <c r="M507" s="141"/>
      <c r="N507" s="141"/>
      <c r="O507" s="141"/>
      <c r="P507" s="139"/>
      <c r="Q507" s="141"/>
      <c r="R507" s="139"/>
      <c r="S507" s="141"/>
      <c r="T507" s="141"/>
      <c r="U507" s="141"/>
      <c r="V507" s="141"/>
      <c r="W507" s="141"/>
      <c r="X507" s="141"/>
      <c r="Y507" s="141"/>
      <c r="Z507" s="141"/>
      <c r="AA507" s="141"/>
      <c r="AB507" s="153" t="s">
        <v>54</v>
      </c>
      <c r="AC507" s="141"/>
      <c r="AD507" s="141"/>
      <c r="AE507" s="141"/>
      <c r="AF507" s="141"/>
      <c r="AG507" s="141"/>
      <c r="AH507" s="141"/>
      <c r="AI507" s="139" t="str">
        <f>B507</f>
        <v>Page No.</v>
      </c>
      <c r="AJ507" s="148">
        <f>C507</f>
        <v>12</v>
      </c>
      <c r="AK507" s="154"/>
      <c r="AL507" s="155"/>
    </row>
    <row r="508" spans="1:38" ht="12.75" customHeight="1" x14ac:dyDescent="0.2">
      <c r="A508" s="3"/>
      <c r="B508" s="3"/>
      <c r="C508" s="3"/>
      <c r="D508" s="3"/>
      <c r="E508" s="3"/>
      <c r="F508" s="3"/>
      <c r="G508" s="129"/>
      <c r="H508" s="3"/>
      <c r="I508" s="5"/>
      <c r="J508" s="106"/>
      <c r="K508" s="106"/>
      <c r="L508" s="21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1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6"/>
      <c r="B509" s="26"/>
      <c r="C509" s="26"/>
      <c r="D509" s="26"/>
      <c r="E509" s="26"/>
      <c r="F509" s="26"/>
      <c r="G509" s="130"/>
      <c r="H509" s="26"/>
      <c r="I509" s="27"/>
      <c r="J509" s="303"/>
      <c r="K509" s="303"/>
      <c r="L509" s="27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7"/>
      <c r="AF509" s="26"/>
      <c r="AG509" s="26"/>
      <c r="AH509" s="26"/>
      <c r="AI509" s="26"/>
      <c r="AJ509" s="26"/>
      <c r="AK509" s="26"/>
      <c r="AL509" s="26"/>
    </row>
    <row r="510" spans="1:38" customFormat="1" ht="12.75" customHeight="1" x14ac:dyDescent="0.2">
      <c r="A510" s="1"/>
      <c r="B510" s="3"/>
      <c r="C510" s="3" t="s">
        <v>55</v>
      </c>
      <c r="D510" s="3"/>
      <c r="E510" s="13"/>
      <c r="F510" s="1"/>
      <c r="G510" s="131"/>
      <c r="H510" s="2" t="s">
        <v>56</v>
      </c>
      <c r="I510" s="99"/>
      <c r="J510" s="550" t="s">
        <v>264</v>
      </c>
      <c r="K510" s="551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4"/>
      <c r="AJ510" s="3"/>
      <c r="AK510" s="1"/>
      <c r="AL510" s="3"/>
    </row>
    <row r="511" spans="1:38" customFormat="1" ht="12.75" customHeight="1" x14ac:dyDescent="0.2">
      <c r="A511" s="1"/>
      <c r="B511" s="3"/>
      <c r="C511" s="3"/>
      <c r="D511" s="3"/>
      <c r="E511" s="13"/>
      <c r="F511" s="1"/>
      <c r="G511" s="131"/>
      <c r="H511" s="14"/>
      <c r="I511" s="100"/>
      <c r="J511" s="106"/>
      <c r="K511" s="67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4"/>
      <c r="AJ511" s="3"/>
      <c r="AK511" s="1"/>
      <c r="AL511" s="3"/>
    </row>
    <row r="512" spans="1:38" customFormat="1" ht="12.75" customHeight="1" thickBot="1" x14ac:dyDescent="0.25">
      <c r="A512" s="164"/>
      <c r="B512" s="165">
        <v>1</v>
      </c>
      <c r="C512" s="165">
        <v>2</v>
      </c>
      <c r="D512" s="165">
        <v>3</v>
      </c>
      <c r="E512" s="166">
        <v>4</v>
      </c>
      <c r="F512" s="167">
        <v>5</v>
      </c>
      <c r="G512" s="168"/>
      <c r="H512" s="167">
        <v>7</v>
      </c>
      <c r="I512" s="169">
        <v>8</v>
      </c>
      <c r="J512" s="304">
        <v>9</v>
      </c>
      <c r="K512" s="305">
        <v>10</v>
      </c>
      <c r="L512" s="165">
        <v>11</v>
      </c>
      <c r="M512" s="165" t="s">
        <v>1</v>
      </c>
      <c r="N512" s="165">
        <v>12</v>
      </c>
      <c r="O512" s="165">
        <v>13</v>
      </c>
      <c r="P512" s="165">
        <v>14</v>
      </c>
      <c r="Q512" s="165">
        <v>15</v>
      </c>
      <c r="R512" s="167" t="s">
        <v>2</v>
      </c>
      <c r="S512" s="170"/>
      <c r="T512" s="164"/>
      <c r="U512" s="165">
        <v>16</v>
      </c>
      <c r="V512" s="165">
        <v>17</v>
      </c>
      <c r="W512" s="165">
        <v>18</v>
      </c>
      <c r="X512" s="165">
        <v>19</v>
      </c>
      <c r="Y512" s="165">
        <v>20</v>
      </c>
      <c r="Z512" s="165" t="s">
        <v>3</v>
      </c>
      <c r="AA512" s="165">
        <v>21</v>
      </c>
      <c r="AB512" s="165">
        <v>22</v>
      </c>
      <c r="AC512" s="165">
        <v>23</v>
      </c>
      <c r="AD512" s="165">
        <v>24</v>
      </c>
      <c r="AE512" s="165">
        <v>25</v>
      </c>
      <c r="AF512" s="165">
        <v>26</v>
      </c>
      <c r="AG512" s="165">
        <v>27</v>
      </c>
      <c r="AH512" s="165">
        <v>28</v>
      </c>
      <c r="AI512" s="171">
        <v>29</v>
      </c>
      <c r="AJ512" s="165">
        <v>30</v>
      </c>
      <c r="AK512" s="167">
        <v>31</v>
      </c>
      <c r="AL512" s="170"/>
    </row>
    <row r="513" spans="1:38" s="4" customFormat="1" ht="12.75" customHeight="1" thickTop="1" x14ac:dyDescent="0.2">
      <c r="A513" s="1"/>
      <c r="B513" s="89" t="s">
        <v>4</v>
      </c>
      <c r="C513" s="101"/>
      <c r="D513" s="89" t="s">
        <v>5</v>
      </c>
      <c r="E513" s="89" t="s">
        <v>6</v>
      </c>
      <c r="F513" s="88" t="s">
        <v>7</v>
      </c>
      <c r="G513" s="132"/>
      <c r="H513" s="88"/>
      <c r="I513" s="103"/>
      <c r="J513" s="89"/>
      <c r="K513" s="88"/>
      <c r="L513" s="89"/>
      <c r="M513" s="89"/>
      <c r="N513" s="89"/>
      <c r="O513" s="104"/>
      <c r="P513" s="163"/>
      <c r="Q513" s="107" t="s">
        <v>272</v>
      </c>
      <c r="R513" s="160" t="s">
        <v>273</v>
      </c>
      <c r="S513" s="106"/>
      <c r="T513" s="67"/>
      <c r="U513" s="542" t="s">
        <v>265</v>
      </c>
      <c r="V513" s="543"/>
      <c r="W513" s="543"/>
      <c r="X513" s="543"/>
      <c r="Y513" s="544"/>
      <c r="Z513" s="89" t="s">
        <v>10</v>
      </c>
      <c r="AA513" s="89" t="s">
        <v>11</v>
      </c>
      <c r="AB513" s="89" t="s">
        <v>205</v>
      </c>
      <c r="AC513" s="89" t="s">
        <v>12</v>
      </c>
      <c r="AD513" s="89" t="s">
        <v>13</v>
      </c>
      <c r="AE513" s="89" t="s">
        <v>14</v>
      </c>
      <c r="AF513" s="89"/>
      <c r="AG513" s="89"/>
      <c r="AH513" s="104"/>
      <c r="AI513" s="105"/>
      <c r="AJ513" s="89" t="s">
        <v>15</v>
      </c>
      <c r="AK513" s="88" t="s">
        <v>7</v>
      </c>
      <c r="AL513" s="3"/>
    </row>
    <row r="514" spans="1:38" s="4" customFormat="1" ht="12.75" customHeight="1" x14ac:dyDescent="0.2">
      <c r="A514" s="1"/>
      <c r="B514" s="89" t="s">
        <v>8</v>
      </c>
      <c r="C514" s="89" t="s">
        <v>16</v>
      </c>
      <c r="D514" s="89" t="s">
        <v>17</v>
      </c>
      <c r="E514" s="89" t="s">
        <v>8</v>
      </c>
      <c r="F514" s="88" t="s">
        <v>18</v>
      </c>
      <c r="G514" s="132" t="s">
        <v>19</v>
      </c>
      <c r="H514" s="88" t="s">
        <v>20</v>
      </c>
      <c r="I514" s="103" t="s">
        <v>242</v>
      </c>
      <c r="J514" s="89" t="s">
        <v>21</v>
      </c>
      <c r="K514" s="88" t="s">
        <v>22</v>
      </c>
      <c r="L514" s="107" t="s">
        <v>235</v>
      </c>
      <c r="M514" s="107" t="s">
        <v>236</v>
      </c>
      <c r="N514" s="107" t="s">
        <v>237</v>
      </c>
      <c r="O514" s="104"/>
      <c r="P514" s="158" t="s">
        <v>23</v>
      </c>
      <c r="Q514" s="107" t="s">
        <v>8</v>
      </c>
      <c r="R514" s="160" t="s">
        <v>8</v>
      </c>
      <c r="S514" s="106"/>
      <c r="T514" s="67"/>
      <c r="U514" s="89" t="s">
        <v>25</v>
      </c>
      <c r="V514" s="89" t="s">
        <v>26</v>
      </c>
      <c r="W514" s="101" t="s">
        <v>27</v>
      </c>
      <c r="X514" s="89" t="s">
        <v>28</v>
      </c>
      <c r="Y514" s="89" t="s">
        <v>136</v>
      </c>
      <c r="Z514" s="89" t="s">
        <v>261</v>
      </c>
      <c r="AA514" s="89" t="s">
        <v>137</v>
      </c>
      <c r="AB514" s="89" t="s">
        <v>204</v>
      </c>
      <c r="AC514" s="89" t="s">
        <v>30</v>
      </c>
      <c r="AD514" s="89" t="s">
        <v>140</v>
      </c>
      <c r="AE514" s="89" t="s">
        <v>31</v>
      </c>
      <c r="AF514" s="89" t="s">
        <v>32</v>
      </c>
      <c r="AG514" s="89" t="s">
        <v>206</v>
      </c>
      <c r="AH514" s="104" t="s">
        <v>16</v>
      </c>
      <c r="AI514" s="102" t="s">
        <v>34</v>
      </c>
      <c r="AJ514" s="89" t="s">
        <v>35</v>
      </c>
      <c r="AK514" s="88" t="s">
        <v>18</v>
      </c>
      <c r="AL514" s="3"/>
    </row>
    <row r="515" spans="1:38" s="4" customFormat="1" ht="12.75" customHeight="1" thickBot="1" x14ac:dyDescent="0.25">
      <c r="A515" s="6"/>
      <c r="B515" s="90" t="s">
        <v>36</v>
      </c>
      <c r="C515" s="90" t="s">
        <v>37</v>
      </c>
      <c r="D515" s="90" t="s">
        <v>38</v>
      </c>
      <c r="E515" s="90" t="s">
        <v>39</v>
      </c>
      <c r="F515" s="108" t="s">
        <v>40</v>
      </c>
      <c r="G515" s="133"/>
      <c r="H515" s="108"/>
      <c r="I515" s="109" t="s">
        <v>41</v>
      </c>
      <c r="J515" s="90"/>
      <c r="K515" s="108"/>
      <c r="L515" s="110"/>
      <c r="M515" s="110"/>
      <c r="N515" s="110" t="s">
        <v>238</v>
      </c>
      <c r="O515" s="111"/>
      <c r="P515" s="159"/>
      <c r="Q515" s="161" t="s">
        <v>24</v>
      </c>
      <c r="R515" s="162" t="s">
        <v>24</v>
      </c>
      <c r="S515" s="113"/>
      <c r="T515" s="78"/>
      <c r="U515" s="90" t="s">
        <v>42</v>
      </c>
      <c r="V515" s="90" t="s">
        <v>43</v>
      </c>
      <c r="W515" s="90"/>
      <c r="X515" s="90" t="s">
        <v>44</v>
      </c>
      <c r="Y515" s="90" t="s">
        <v>30</v>
      </c>
      <c r="Z515" s="90" t="s">
        <v>30</v>
      </c>
      <c r="AA515" s="90" t="s">
        <v>138</v>
      </c>
      <c r="AB515" s="90" t="s">
        <v>15</v>
      </c>
      <c r="AC515" s="90" t="s">
        <v>139</v>
      </c>
      <c r="AD515" s="90" t="s">
        <v>141</v>
      </c>
      <c r="AE515" s="90" t="s">
        <v>47</v>
      </c>
      <c r="AF515" s="90" t="s">
        <v>48</v>
      </c>
      <c r="AG515" s="90" t="s">
        <v>15</v>
      </c>
      <c r="AH515" s="111" t="s">
        <v>30</v>
      </c>
      <c r="AI515" s="112"/>
      <c r="AJ515" s="90" t="s">
        <v>49</v>
      </c>
      <c r="AK515" s="108" t="s">
        <v>189</v>
      </c>
      <c r="AL515" s="7"/>
    </row>
    <row r="516" spans="1:38" s="301" customFormat="1" ht="12.75" customHeight="1" thickTop="1" x14ac:dyDescent="0.2">
      <c r="A516" s="331"/>
      <c r="B516" s="363">
        <f>B503</f>
        <v>0</v>
      </c>
      <c r="C516" s="363">
        <f>C503</f>
        <v>0</v>
      </c>
      <c r="D516" s="363">
        <f>D503</f>
        <v>0</v>
      </c>
      <c r="E516" s="363">
        <f>E503</f>
        <v>0</v>
      </c>
      <c r="F516" s="362">
        <f>F503</f>
        <v>0</v>
      </c>
      <c r="G516" s="134" t="str">
        <f>$G$7</f>
        <v>JUNE</v>
      </c>
      <c r="H516" s="334" t="s">
        <v>58</v>
      </c>
      <c r="I516" s="412"/>
      <c r="J516" s="397">
        <f t="shared" ref="J516:R516" si="66">J503</f>
        <v>0</v>
      </c>
      <c r="K516" s="362">
        <f t="shared" si="66"/>
        <v>0</v>
      </c>
      <c r="L516" s="363">
        <f t="shared" si="66"/>
        <v>0</v>
      </c>
      <c r="M516" s="363">
        <f t="shared" si="66"/>
        <v>0</v>
      </c>
      <c r="N516" s="363">
        <f t="shared" si="66"/>
        <v>0</v>
      </c>
      <c r="O516" s="361">
        <f t="shared" si="66"/>
        <v>0</v>
      </c>
      <c r="P516" s="394">
        <f t="shared" si="66"/>
        <v>0</v>
      </c>
      <c r="Q516" s="363">
        <f t="shared" si="66"/>
        <v>0</v>
      </c>
      <c r="R516" s="362">
        <f t="shared" si="66"/>
        <v>0</v>
      </c>
      <c r="S516" s="332"/>
      <c r="T516" s="331"/>
      <c r="U516" s="363">
        <f t="shared" ref="U516:AH516" si="67">U503</f>
        <v>0</v>
      </c>
      <c r="V516" s="363">
        <f t="shared" si="67"/>
        <v>0</v>
      </c>
      <c r="W516" s="363">
        <f t="shared" si="67"/>
        <v>0</v>
      </c>
      <c r="X516" s="363">
        <f t="shared" si="67"/>
        <v>0</v>
      </c>
      <c r="Y516" s="363">
        <f t="shared" si="67"/>
        <v>0</v>
      </c>
      <c r="Z516" s="363">
        <f t="shared" si="67"/>
        <v>0</v>
      </c>
      <c r="AA516" s="363">
        <f t="shared" si="67"/>
        <v>0</v>
      </c>
      <c r="AB516" s="363">
        <f t="shared" si="67"/>
        <v>0</v>
      </c>
      <c r="AC516" s="363">
        <f t="shared" si="67"/>
        <v>0</v>
      </c>
      <c r="AD516" s="363">
        <f t="shared" si="67"/>
        <v>0</v>
      </c>
      <c r="AE516" s="363">
        <f t="shared" si="67"/>
        <v>0</v>
      </c>
      <c r="AF516" s="363">
        <f t="shared" si="67"/>
        <v>0</v>
      </c>
      <c r="AG516" s="363">
        <f t="shared" si="67"/>
        <v>0</v>
      </c>
      <c r="AH516" s="361">
        <f t="shared" si="67"/>
        <v>0</v>
      </c>
      <c r="AI516" s="333"/>
      <c r="AJ516" s="363">
        <f>AJ503</f>
        <v>0</v>
      </c>
      <c r="AK516" s="362">
        <f>AK503</f>
        <v>0</v>
      </c>
      <c r="AL516" s="332"/>
    </row>
    <row r="517" spans="1:38" s="21" customFormat="1" ht="12.75" customHeight="1" x14ac:dyDescent="0.2">
      <c r="A517" s="8">
        <v>1</v>
      </c>
      <c r="B517" s="400"/>
      <c r="C517" s="400"/>
      <c r="D517" s="400"/>
      <c r="E517" s="400"/>
      <c r="F517" s="401"/>
      <c r="G517" s="471"/>
      <c r="H517" s="477"/>
      <c r="I517" s="472"/>
      <c r="J517" s="363">
        <f t="shared" ref="J517:J547" si="68">SUM(B517:F517)</f>
        <v>0</v>
      </c>
      <c r="K517" s="362">
        <f t="shared" ref="K517:K547" si="69">SUM(U517:AK517)-SUM(L517:R517)</f>
        <v>0</v>
      </c>
      <c r="L517" s="400"/>
      <c r="M517" s="400"/>
      <c r="N517" s="400"/>
      <c r="O517" s="406"/>
      <c r="P517" s="409"/>
      <c r="Q517" s="400"/>
      <c r="R517" s="401"/>
      <c r="S517" s="16" t="s">
        <v>59</v>
      </c>
      <c r="T517" s="8">
        <v>1</v>
      </c>
      <c r="U517" s="400"/>
      <c r="V517" s="400"/>
      <c r="W517" s="400"/>
      <c r="X517" s="400"/>
      <c r="Y517" s="400"/>
      <c r="Z517" s="400"/>
      <c r="AA517" s="400"/>
      <c r="AB517" s="400"/>
      <c r="AC517" s="400"/>
      <c r="AD517" s="400"/>
      <c r="AE517" s="400"/>
      <c r="AF517" s="400"/>
      <c r="AG517" s="400"/>
      <c r="AH517" s="406"/>
      <c r="AI517" s="477"/>
      <c r="AJ517" s="400"/>
      <c r="AK517" s="401"/>
      <c r="AL517" s="16" t="s">
        <v>59</v>
      </c>
    </row>
    <row r="518" spans="1:38" s="21" customFormat="1" ht="12.75" customHeight="1" x14ac:dyDescent="0.2">
      <c r="A518" s="8">
        <v>2</v>
      </c>
      <c r="B518" s="400"/>
      <c r="C518" s="400"/>
      <c r="D518" s="400"/>
      <c r="E518" s="400"/>
      <c r="F518" s="401"/>
      <c r="G518" s="471"/>
      <c r="H518" s="477"/>
      <c r="I518" s="472"/>
      <c r="J518" s="363">
        <f t="shared" si="68"/>
        <v>0</v>
      </c>
      <c r="K518" s="362">
        <f t="shared" si="69"/>
        <v>0</v>
      </c>
      <c r="L518" s="400"/>
      <c r="M518" s="400"/>
      <c r="N518" s="400"/>
      <c r="O518" s="406"/>
      <c r="P518" s="409"/>
      <c r="Q518" s="400"/>
      <c r="R518" s="401"/>
      <c r="S518" s="16" t="s">
        <v>60</v>
      </c>
      <c r="T518" s="8">
        <v>2</v>
      </c>
      <c r="U518" s="400"/>
      <c r="V518" s="400"/>
      <c r="W518" s="400"/>
      <c r="X518" s="400"/>
      <c r="Y518" s="400"/>
      <c r="Z518" s="400"/>
      <c r="AA518" s="400"/>
      <c r="AB518" s="400"/>
      <c r="AC518" s="400"/>
      <c r="AD518" s="400"/>
      <c r="AE518" s="400"/>
      <c r="AF518" s="400"/>
      <c r="AG518" s="400"/>
      <c r="AH518" s="406"/>
      <c r="AI518" s="477"/>
      <c r="AJ518" s="400"/>
      <c r="AK518" s="401"/>
      <c r="AL518" s="16" t="s">
        <v>60</v>
      </c>
    </row>
    <row r="519" spans="1:38" s="21" customFormat="1" ht="12.75" customHeight="1" x14ac:dyDescent="0.2">
      <c r="A519" s="8">
        <v>3</v>
      </c>
      <c r="B519" s="400"/>
      <c r="C519" s="400"/>
      <c r="D519" s="400"/>
      <c r="E519" s="400"/>
      <c r="F519" s="401"/>
      <c r="G519" s="471"/>
      <c r="H519" s="477"/>
      <c r="I519" s="472"/>
      <c r="J519" s="363">
        <f t="shared" si="68"/>
        <v>0</v>
      </c>
      <c r="K519" s="362">
        <f t="shared" si="69"/>
        <v>0</v>
      </c>
      <c r="L519" s="400"/>
      <c r="M519" s="400"/>
      <c r="N519" s="400"/>
      <c r="O519" s="406"/>
      <c r="P519" s="409"/>
      <c r="Q519" s="400"/>
      <c r="R519" s="401"/>
      <c r="S519" s="16" t="s">
        <v>61</v>
      </c>
      <c r="T519" s="8">
        <v>3</v>
      </c>
      <c r="U519" s="400"/>
      <c r="V519" s="400"/>
      <c r="W519" s="400"/>
      <c r="X519" s="400"/>
      <c r="Y519" s="400"/>
      <c r="Z519" s="400"/>
      <c r="AA519" s="400"/>
      <c r="AB519" s="400"/>
      <c r="AC519" s="400"/>
      <c r="AD519" s="400"/>
      <c r="AE519" s="400"/>
      <c r="AF519" s="400"/>
      <c r="AG519" s="400"/>
      <c r="AH519" s="406"/>
      <c r="AI519" s="477"/>
      <c r="AJ519" s="400"/>
      <c r="AK519" s="401"/>
      <c r="AL519" s="16" t="s">
        <v>61</v>
      </c>
    </row>
    <row r="520" spans="1:38" s="21" customFormat="1" ht="12.75" customHeight="1" x14ac:dyDescent="0.2">
      <c r="A520" s="8">
        <v>4</v>
      </c>
      <c r="B520" s="400"/>
      <c r="C520" s="400"/>
      <c r="D520" s="400"/>
      <c r="E520" s="400"/>
      <c r="F520" s="401"/>
      <c r="G520" s="471"/>
      <c r="H520" s="477"/>
      <c r="I520" s="472"/>
      <c r="J520" s="363">
        <f t="shared" si="68"/>
        <v>0</v>
      </c>
      <c r="K520" s="362">
        <f t="shared" si="69"/>
        <v>0</v>
      </c>
      <c r="L520" s="400"/>
      <c r="M520" s="400"/>
      <c r="N520" s="400"/>
      <c r="O520" s="406"/>
      <c r="P520" s="409"/>
      <c r="Q520" s="400"/>
      <c r="R520" s="401"/>
      <c r="S520" s="16" t="s">
        <v>62</v>
      </c>
      <c r="T520" s="8">
        <v>4</v>
      </c>
      <c r="U520" s="400"/>
      <c r="V520" s="400"/>
      <c r="W520" s="400"/>
      <c r="X520" s="400"/>
      <c r="Y520" s="400"/>
      <c r="Z520" s="400"/>
      <c r="AA520" s="400"/>
      <c r="AB520" s="400"/>
      <c r="AC520" s="400"/>
      <c r="AD520" s="400"/>
      <c r="AE520" s="400"/>
      <c r="AF520" s="400"/>
      <c r="AG520" s="400"/>
      <c r="AH520" s="406"/>
      <c r="AI520" s="477"/>
      <c r="AJ520" s="400"/>
      <c r="AK520" s="401"/>
      <c r="AL520" s="16" t="s">
        <v>62</v>
      </c>
    </row>
    <row r="521" spans="1:38" s="21" customFormat="1" ht="12.75" customHeight="1" x14ac:dyDescent="0.2">
      <c r="A521" s="8">
        <v>5</v>
      </c>
      <c r="B521" s="400"/>
      <c r="C521" s="400"/>
      <c r="D521" s="400"/>
      <c r="E521" s="400"/>
      <c r="F521" s="401"/>
      <c r="G521" s="471"/>
      <c r="H521" s="477"/>
      <c r="I521" s="472"/>
      <c r="J521" s="363">
        <f t="shared" si="68"/>
        <v>0</v>
      </c>
      <c r="K521" s="362">
        <f t="shared" si="69"/>
        <v>0</v>
      </c>
      <c r="L521" s="400"/>
      <c r="M521" s="400"/>
      <c r="N521" s="400"/>
      <c r="O521" s="406"/>
      <c r="P521" s="409"/>
      <c r="Q521" s="400"/>
      <c r="R521" s="401"/>
      <c r="S521" s="16" t="s">
        <v>63</v>
      </c>
      <c r="T521" s="8">
        <v>5</v>
      </c>
      <c r="U521" s="400"/>
      <c r="V521" s="400"/>
      <c r="W521" s="400"/>
      <c r="X521" s="400"/>
      <c r="Y521" s="400"/>
      <c r="Z521" s="400"/>
      <c r="AA521" s="400"/>
      <c r="AB521" s="400"/>
      <c r="AC521" s="400"/>
      <c r="AD521" s="400"/>
      <c r="AE521" s="400"/>
      <c r="AF521" s="400"/>
      <c r="AG521" s="400"/>
      <c r="AH521" s="406"/>
      <c r="AI521" s="477"/>
      <c r="AJ521" s="400"/>
      <c r="AK521" s="401"/>
      <c r="AL521" s="16" t="s">
        <v>63</v>
      </c>
    </row>
    <row r="522" spans="1:38" s="21" customFormat="1" ht="12.75" customHeight="1" x14ac:dyDescent="0.2">
      <c r="A522" s="17">
        <v>6</v>
      </c>
      <c r="B522" s="402"/>
      <c r="C522" s="402"/>
      <c r="D522" s="402"/>
      <c r="E522" s="402"/>
      <c r="F522" s="403"/>
      <c r="G522" s="473"/>
      <c r="H522" s="478"/>
      <c r="I522" s="474"/>
      <c r="J522" s="363">
        <f t="shared" si="68"/>
        <v>0</v>
      </c>
      <c r="K522" s="362">
        <f t="shared" si="69"/>
        <v>0</v>
      </c>
      <c r="L522" s="402"/>
      <c r="M522" s="402"/>
      <c r="N522" s="402"/>
      <c r="O522" s="407"/>
      <c r="P522" s="410"/>
      <c r="Q522" s="402"/>
      <c r="R522" s="403"/>
      <c r="S522" s="18" t="s">
        <v>64</v>
      </c>
      <c r="T522" s="17">
        <v>6</v>
      </c>
      <c r="U522" s="402"/>
      <c r="V522" s="402"/>
      <c r="W522" s="402"/>
      <c r="X522" s="402"/>
      <c r="Y522" s="402"/>
      <c r="Z522" s="402"/>
      <c r="AA522" s="402"/>
      <c r="AB522" s="402"/>
      <c r="AC522" s="402"/>
      <c r="AD522" s="402"/>
      <c r="AE522" s="402"/>
      <c r="AF522" s="402"/>
      <c r="AG522" s="402"/>
      <c r="AH522" s="407"/>
      <c r="AI522" s="478"/>
      <c r="AJ522" s="402"/>
      <c r="AK522" s="403"/>
      <c r="AL522" s="18" t="s">
        <v>64</v>
      </c>
    </row>
    <row r="523" spans="1:38" s="21" customFormat="1" ht="12.75" customHeight="1" x14ac:dyDescent="0.2">
      <c r="A523" s="8">
        <v>7</v>
      </c>
      <c r="B523" s="400"/>
      <c r="C523" s="400"/>
      <c r="D523" s="400"/>
      <c r="E523" s="400"/>
      <c r="F523" s="401"/>
      <c r="G523" s="471"/>
      <c r="H523" s="477"/>
      <c r="I523" s="472"/>
      <c r="J523" s="363">
        <f t="shared" si="68"/>
        <v>0</v>
      </c>
      <c r="K523" s="362">
        <f t="shared" si="69"/>
        <v>0</v>
      </c>
      <c r="L523" s="400"/>
      <c r="M523" s="400"/>
      <c r="N523" s="400"/>
      <c r="O523" s="406"/>
      <c r="P523" s="409"/>
      <c r="Q523" s="400"/>
      <c r="R523" s="401"/>
      <c r="S523" s="16" t="s">
        <v>65</v>
      </c>
      <c r="T523" s="8">
        <v>7</v>
      </c>
      <c r="U523" s="400"/>
      <c r="V523" s="400"/>
      <c r="W523" s="400"/>
      <c r="X523" s="400"/>
      <c r="Y523" s="400"/>
      <c r="Z523" s="400"/>
      <c r="AA523" s="400"/>
      <c r="AB523" s="400"/>
      <c r="AC523" s="400"/>
      <c r="AD523" s="400"/>
      <c r="AE523" s="400"/>
      <c r="AF523" s="400"/>
      <c r="AG523" s="400"/>
      <c r="AH523" s="406"/>
      <c r="AI523" s="477"/>
      <c r="AJ523" s="400"/>
      <c r="AK523" s="401"/>
      <c r="AL523" s="16" t="s">
        <v>65</v>
      </c>
    </row>
    <row r="524" spans="1:38" s="21" customFormat="1" ht="12.75" customHeight="1" x14ac:dyDescent="0.2">
      <c r="A524" s="8">
        <v>8</v>
      </c>
      <c r="B524" s="400"/>
      <c r="C524" s="400"/>
      <c r="D524" s="400"/>
      <c r="E524" s="400"/>
      <c r="F524" s="401"/>
      <c r="G524" s="471"/>
      <c r="H524" s="477"/>
      <c r="I524" s="472"/>
      <c r="J524" s="363">
        <f t="shared" si="68"/>
        <v>0</v>
      </c>
      <c r="K524" s="362">
        <f t="shared" si="69"/>
        <v>0</v>
      </c>
      <c r="L524" s="400"/>
      <c r="M524" s="400"/>
      <c r="N524" s="400"/>
      <c r="O524" s="406"/>
      <c r="P524" s="409"/>
      <c r="Q524" s="400"/>
      <c r="R524" s="401"/>
      <c r="S524" s="16" t="s">
        <v>66</v>
      </c>
      <c r="T524" s="8">
        <v>8</v>
      </c>
      <c r="U524" s="400"/>
      <c r="V524" s="400"/>
      <c r="W524" s="400"/>
      <c r="X524" s="400"/>
      <c r="Y524" s="400"/>
      <c r="Z524" s="400"/>
      <c r="AA524" s="400"/>
      <c r="AB524" s="400"/>
      <c r="AC524" s="400"/>
      <c r="AD524" s="400"/>
      <c r="AE524" s="400"/>
      <c r="AF524" s="400"/>
      <c r="AG524" s="400"/>
      <c r="AH524" s="406"/>
      <c r="AI524" s="477"/>
      <c r="AJ524" s="400"/>
      <c r="AK524" s="401"/>
      <c r="AL524" s="16" t="s">
        <v>66</v>
      </c>
    </row>
    <row r="525" spans="1:38" s="21" customFormat="1" ht="12.75" customHeight="1" x14ac:dyDescent="0.2">
      <c r="A525" s="8">
        <v>9</v>
      </c>
      <c r="B525" s="400"/>
      <c r="C525" s="400"/>
      <c r="D525" s="400"/>
      <c r="E525" s="400"/>
      <c r="F525" s="401"/>
      <c r="G525" s="471"/>
      <c r="H525" s="477"/>
      <c r="I525" s="472"/>
      <c r="J525" s="363">
        <f t="shared" si="68"/>
        <v>0</v>
      </c>
      <c r="K525" s="362">
        <f t="shared" si="69"/>
        <v>0</v>
      </c>
      <c r="L525" s="400"/>
      <c r="M525" s="400"/>
      <c r="N525" s="400"/>
      <c r="O525" s="406"/>
      <c r="P525" s="409"/>
      <c r="Q525" s="400"/>
      <c r="R525" s="401"/>
      <c r="S525" s="16" t="s">
        <v>67</v>
      </c>
      <c r="T525" s="8">
        <v>9</v>
      </c>
      <c r="U525" s="400"/>
      <c r="V525" s="400"/>
      <c r="W525" s="400"/>
      <c r="X525" s="400"/>
      <c r="Y525" s="400"/>
      <c r="Z525" s="400"/>
      <c r="AA525" s="400"/>
      <c r="AB525" s="400"/>
      <c r="AC525" s="400"/>
      <c r="AD525" s="400"/>
      <c r="AE525" s="400"/>
      <c r="AF525" s="400"/>
      <c r="AG525" s="400"/>
      <c r="AH525" s="406"/>
      <c r="AI525" s="477"/>
      <c r="AJ525" s="400"/>
      <c r="AK525" s="401"/>
      <c r="AL525" s="16" t="s">
        <v>67</v>
      </c>
    </row>
    <row r="526" spans="1:38" s="21" customFormat="1" ht="12.75" customHeight="1" x14ac:dyDescent="0.2">
      <c r="A526" s="8">
        <v>10</v>
      </c>
      <c r="B526" s="400"/>
      <c r="C526" s="400"/>
      <c r="D526" s="400"/>
      <c r="E526" s="400"/>
      <c r="F526" s="401"/>
      <c r="G526" s="471"/>
      <c r="H526" s="477"/>
      <c r="I526" s="472"/>
      <c r="J526" s="363">
        <f t="shared" si="68"/>
        <v>0</v>
      </c>
      <c r="K526" s="362">
        <f t="shared" si="69"/>
        <v>0</v>
      </c>
      <c r="L526" s="400"/>
      <c r="M526" s="400"/>
      <c r="N526" s="400"/>
      <c r="O526" s="406"/>
      <c r="P526" s="409"/>
      <c r="Q526" s="400"/>
      <c r="R526" s="401"/>
      <c r="S526" s="16" t="s">
        <v>68</v>
      </c>
      <c r="T526" s="8">
        <v>10</v>
      </c>
      <c r="U526" s="400"/>
      <c r="V526" s="400"/>
      <c r="W526" s="400"/>
      <c r="X526" s="400"/>
      <c r="Y526" s="400"/>
      <c r="Z526" s="400"/>
      <c r="AA526" s="400"/>
      <c r="AB526" s="400"/>
      <c r="AC526" s="400"/>
      <c r="AD526" s="400"/>
      <c r="AE526" s="400"/>
      <c r="AF526" s="400"/>
      <c r="AG526" s="400"/>
      <c r="AH526" s="406"/>
      <c r="AI526" s="477"/>
      <c r="AJ526" s="400"/>
      <c r="AK526" s="401"/>
      <c r="AL526" s="16" t="s">
        <v>68</v>
      </c>
    </row>
    <row r="527" spans="1:38" s="21" customFormat="1" ht="12.75" customHeight="1" x14ac:dyDescent="0.2">
      <c r="A527" s="8">
        <v>11</v>
      </c>
      <c r="B527" s="400"/>
      <c r="C527" s="400"/>
      <c r="D527" s="400"/>
      <c r="E527" s="400"/>
      <c r="F527" s="401"/>
      <c r="G527" s="471"/>
      <c r="H527" s="477"/>
      <c r="I527" s="472"/>
      <c r="J527" s="363">
        <f t="shared" si="68"/>
        <v>0</v>
      </c>
      <c r="K527" s="362">
        <f t="shared" si="69"/>
        <v>0</v>
      </c>
      <c r="L527" s="400"/>
      <c r="M527" s="400"/>
      <c r="N527" s="400"/>
      <c r="O527" s="406"/>
      <c r="P527" s="409"/>
      <c r="Q527" s="400"/>
      <c r="R527" s="401"/>
      <c r="S527" s="16" t="s">
        <v>69</v>
      </c>
      <c r="T527" s="8">
        <v>11</v>
      </c>
      <c r="U527" s="400"/>
      <c r="V527" s="400"/>
      <c r="W527" s="400"/>
      <c r="X527" s="400"/>
      <c r="Y527" s="400"/>
      <c r="Z527" s="400"/>
      <c r="AA527" s="400"/>
      <c r="AB527" s="400"/>
      <c r="AC527" s="400"/>
      <c r="AD527" s="400"/>
      <c r="AE527" s="400"/>
      <c r="AF527" s="400"/>
      <c r="AG527" s="400"/>
      <c r="AH527" s="406"/>
      <c r="AI527" s="477"/>
      <c r="AJ527" s="400"/>
      <c r="AK527" s="401"/>
      <c r="AL527" s="16" t="s">
        <v>69</v>
      </c>
    </row>
    <row r="528" spans="1:38" s="21" customFormat="1" ht="12.75" customHeight="1" x14ac:dyDescent="0.2">
      <c r="A528" s="8">
        <v>12</v>
      </c>
      <c r="B528" s="400"/>
      <c r="C528" s="400"/>
      <c r="D528" s="400"/>
      <c r="E528" s="400"/>
      <c r="F528" s="401"/>
      <c r="G528" s="471"/>
      <c r="H528" s="477"/>
      <c r="I528" s="472"/>
      <c r="J528" s="363">
        <f t="shared" si="68"/>
        <v>0</v>
      </c>
      <c r="K528" s="362">
        <f t="shared" si="69"/>
        <v>0</v>
      </c>
      <c r="L528" s="400"/>
      <c r="M528" s="400"/>
      <c r="N528" s="400"/>
      <c r="O528" s="406"/>
      <c r="P528" s="409"/>
      <c r="Q528" s="400"/>
      <c r="R528" s="401"/>
      <c r="S528" s="16" t="s">
        <v>70</v>
      </c>
      <c r="T528" s="8">
        <v>12</v>
      </c>
      <c r="U528" s="400"/>
      <c r="V528" s="400"/>
      <c r="W528" s="400"/>
      <c r="X528" s="400"/>
      <c r="Y528" s="400"/>
      <c r="Z528" s="400"/>
      <c r="AA528" s="400"/>
      <c r="AB528" s="400"/>
      <c r="AC528" s="400"/>
      <c r="AD528" s="400"/>
      <c r="AE528" s="400"/>
      <c r="AF528" s="400"/>
      <c r="AG528" s="400"/>
      <c r="AH528" s="406"/>
      <c r="AI528" s="477"/>
      <c r="AJ528" s="400"/>
      <c r="AK528" s="401"/>
      <c r="AL528" s="16" t="s">
        <v>70</v>
      </c>
    </row>
    <row r="529" spans="1:38" s="21" customFormat="1" ht="12.75" customHeight="1" x14ac:dyDescent="0.2">
      <c r="A529" s="8">
        <v>13</v>
      </c>
      <c r="B529" s="400"/>
      <c r="C529" s="400"/>
      <c r="D529" s="400"/>
      <c r="E529" s="400"/>
      <c r="F529" s="401"/>
      <c r="G529" s="471"/>
      <c r="H529" s="477"/>
      <c r="I529" s="472"/>
      <c r="J529" s="363">
        <f t="shared" si="68"/>
        <v>0</v>
      </c>
      <c r="K529" s="362">
        <f t="shared" si="69"/>
        <v>0</v>
      </c>
      <c r="L529" s="400"/>
      <c r="M529" s="400"/>
      <c r="N529" s="400"/>
      <c r="O529" s="406"/>
      <c r="P529" s="409"/>
      <c r="Q529" s="400"/>
      <c r="R529" s="401"/>
      <c r="S529" s="16" t="s">
        <v>71</v>
      </c>
      <c r="T529" s="8">
        <v>13</v>
      </c>
      <c r="U529" s="400"/>
      <c r="V529" s="400"/>
      <c r="W529" s="400"/>
      <c r="X529" s="400"/>
      <c r="Y529" s="400"/>
      <c r="Z529" s="400"/>
      <c r="AA529" s="400"/>
      <c r="AB529" s="400"/>
      <c r="AC529" s="400"/>
      <c r="AD529" s="400"/>
      <c r="AE529" s="400"/>
      <c r="AF529" s="400"/>
      <c r="AG529" s="400"/>
      <c r="AH529" s="406"/>
      <c r="AI529" s="477"/>
      <c r="AJ529" s="400"/>
      <c r="AK529" s="401"/>
      <c r="AL529" s="16" t="s">
        <v>71</v>
      </c>
    </row>
    <row r="530" spans="1:38" s="21" customFormat="1" ht="12.75" customHeight="1" x14ac:dyDescent="0.2">
      <c r="A530" s="8">
        <v>14</v>
      </c>
      <c r="B530" s="400"/>
      <c r="C530" s="400"/>
      <c r="D530" s="400"/>
      <c r="E530" s="400"/>
      <c r="F530" s="401"/>
      <c r="G530" s="471"/>
      <c r="H530" s="477"/>
      <c r="I530" s="472"/>
      <c r="J530" s="363">
        <f t="shared" si="68"/>
        <v>0</v>
      </c>
      <c r="K530" s="362">
        <f t="shared" si="69"/>
        <v>0</v>
      </c>
      <c r="L530" s="400"/>
      <c r="M530" s="400"/>
      <c r="N530" s="400"/>
      <c r="O530" s="406"/>
      <c r="P530" s="409"/>
      <c r="Q530" s="400"/>
      <c r="R530" s="401"/>
      <c r="S530" s="16" t="s">
        <v>72</v>
      </c>
      <c r="T530" s="8">
        <v>14</v>
      </c>
      <c r="U530" s="400"/>
      <c r="V530" s="400"/>
      <c r="W530" s="400"/>
      <c r="X530" s="400"/>
      <c r="Y530" s="400"/>
      <c r="Z530" s="400"/>
      <c r="AA530" s="400"/>
      <c r="AB530" s="400"/>
      <c r="AC530" s="400"/>
      <c r="AD530" s="400"/>
      <c r="AE530" s="400"/>
      <c r="AF530" s="400"/>
      <c r="AG530" s="400"/>
      <c r="AH530" s="406"/>
      <c r="AI530" s="477"/>
      <c r="AJ530" s="400"/>
      <c r="AK530" s="401"/>
      <c r="AL530" s="16" t="s">
        <v>72</v>
      </c>
    </row>
    <row r="531" spans="1:38" s="21" customFormat="1" ht="12.75" customHeight="1" x14ac:dyDescent="0.2">
      <c r="A531" s="8">
        <v>15</v>
      </c>
      <c r="B531" s="400"/>
      <c r="C531" s="400"/>
      <c r="D531" s="400"/>
      <c r="E531" s="400"/>
      <c r="F531" s="401"/>
      <c r="G531" s="471"/>
      <c r="H531" s="477"/>
      <c r="I531" s="472"/>
      <c r="J531" s="363">
        <f t="shared" si="68"/>
        <v>0</v>
      </c>
      <c r="K531" s="362">
        <f t="shared" si="69"/>
        <v>0</v>
      </c>
      <c r="L531" s="400"/>
      <c r="M531" s="400"/>
      <c r="N531" s="400"/>
      <c r="O531" s="406"/>
      <c r="P531" s="409"/>
      <c r="Q531" s="400"/>
      <c r="R531" s="401"/>
      <c r="S531" s="16" t="s">
        <v>73</v>
      </c>
      <c r="T531" s="8">
        <v>15</v>
      </c>
      <c r="U531" s="400"/>
      <c r="V531" s="400"/>
      <c r="W531" s="400"/>
      <c r="X531" s="400"/>
      <c r="Y531" s="400"/>
      <c r="Z531" s="400"/>
      <c r="AA531" s="400"/>
      <c r="AB531" s="400"/>
      <c r="AC531" s="400"/>
      <c r="AD531" s="400"/>
      <c r="AE531" s="400"/>
      <c r="AF531" s="400"/>
      <c r="AG531" s="400"/>
      <c r="AH531" s="406"/>
      <c r="AI531" s="477"/>
      <c r="AJ531" s="400"/>
      <c r="AK531" s="401"/>
      <c r="AL531" s="16" t="s">
        <v>73</v>
      </c>
    </row>
    <row r="532" spans="1:38" s="21" customFormat="1" ht="12.75" customHeight="1" x14ac:dyDescent="0.2">
      <c r="A532" s="8">
        <v>16</v>
      </c>
      <c r="B532" s="400"/>
      <c r="C532" s="400"/>
      <c r="D532" s="400"/>
      <c r="E532" s="400"/>
      <c r="F532" s="401"/>
      <c r="G532" s="471"/>
      <c r="H532" s="477"/>
      <c r="I532" s="472"/>
      <c r="J532" s="363">
        <f t="shared" si="68"/>
        <v>0</v>
      </c>
      <c r="K532" s="362">
        <f t="shared" si="69"/>
        <v>0</v>
      </c>
      <c r="L532" s="400"/>
      <c r="M532" s="400"/>
      <c r="N532" s="400"/>
      <c r="O532" s="406"/>
      <c r="P532" s="409"/>
      <c r="Q532" s="400"/>
      <c r="R532" s="401"/>
      <c r="S532" s="16" t="s">
        <v>74</v>
      </c>
      <c r="T532" s="8">
        <v>16</v>
      </c>
      <c r="U532" s="400"/>
      <c r="V532" s="400"/>
      <c r="W532" s="400"/>
      <c r="X532" s="400"/>
      <c r="Y532" s="400"/>
      <c r="Z532" s="400"/>
      <c r="AA532" s="400"/>
      <c r="AB532" s="400"/>
      <c r="AC532" s="400"/>
      <c r="AD532" s="400"/>
      <c r="AE532" s="400"/>
      <c r="AF532" s="400"/>
      <c r="AG532" s="400"/>
      <c r="AH532" s="406"/>
      <c r="AI532" s="477"/>
      <c r="AJ532" s="400"/>
      <c r="AK532" s="401"/>
      <c r="AL532" s="16" t="s">
        <v>74</v>
      </c>
    </row>
    <row r="533" spans="1:38" s="21" customFormat="1" ht="12.75" customHeight="1" x14ac:dyDescent="0.2">
      <c r="A533" s="8">
        <v>17</v>
      </c>
      <c r="B533" s="400"/>
      <c r="C533" s="400"/>
      <c r="D533" s="400"/>
      <c r="E533" s="400"/>
      <c r="F533" s="401"/>
      <c r="G533" s="471"/>
      <c r="H533" s="477"/>
      <c r="I533" s="472"/>
      <c r="J533" s="363">
        <f t="shared" si="68"/>
        <v>0</v>
      </c>
      <c r="K533" s="362">
        <f t="shared" si="69"/>
        <v>0</v>
      </c>
      <c r="L533" s="400"/>
      <c r="M533" s="400"/>
      <c r="N533" s="400"/>
      <c r="O533" s="406"/>
      <c r="P533" s="409"/>
      <c r="Q533" s="400"/>
      <c r="R533" s="401"/>
      <c r="S533" s="16" t="s">
        <v>75</v>
      </c>
      <c r="T533" s="8">
        <v>17</v>
      </c>
      <c r="U533" s="400"/>
      <c r="V533" s="400"/>
      <c r="W533" s="400"/>
      <c r="X533" s="400"/>
      <c r="Y533" s="400"/>
      <c r="Z533" s="400"/>
      <c r="AA533" s="400"/>
      <c r="AB533" s="400"/>
      <c r="AC533" s="400"/>
      <c r="AD533" s="400"/>
      <c r="AE533" s="400"/>
      <c r="AF533" s="400"/>
      <c r="AG533" s="400"/>
      <c r="AH533" s="406"/>
      <c r="AI533" s="477"/>
      <c r="AJ533" s="400"/>
      <c r="AK533" s="401"/>
      <c r="AL533" s="16" t="s">
        <v>75</v>
      </c>
    </row>
    <row r="534" spans="1:38" s="21" customFormat="1" ht="12.75" customHeight="1" x14ac:dyDescent="0.2">
      <c r="A534" s="8">
        <v>18</v>
      </c>
      <c r="B534" s="400"/>
      <c r="C534" s="400"/>
      <c r="D534" s="400"/>
      <c r="E534" s="400"/>
      <c r="F534" s="401"/>
      <c r="G534" s="471"/>
      <c r="H534" s="477"/>
      <c r="I534" s="472"/>
      <c r="J534" s="363">
        <f t="shared" si="68"/>
        <v>0</v>
      </c>
      <c r="K534" s="362">
        <f t="shared" si="69"/>
        <v>0</v>
      </c>
      <c r="L534" s="400"/>
      <c r="M534" s="400"/>
      <c r="N534" s="400"/>
      <c r="O534" s="406"/>
      <c r="P534" s="409"/>
      <c r="Q534" s="400"/>
      <c r="R534" s="401"/>
      <c r="S534" s="16" t="s">
        <v>76</v>
      </c>
      <c r="T534" s="8">
        <v>18</v>
      </c>
      <c r="U534" s="400"/>
      <c r="V534" s="400"/>
      <c r="W534" s="400"/>
      <c r="X534" s="400"/>
      <c r="Y534" s="400"/>
      <c r="Z534" s="400"/>
      <c r="AA534" s="400"/>
      <c r="AB534" s="400"/>
      <c r="AC534" s="400"/>
      <c r="AD534" s="400"/>
      <c r="AE534" s="400"/>
      <c r="AF534" s="400"/>
      <c r="AG534" s="400"/>
      <c r="AH534" s="406"/>
      <c r="AI534" s="477"/>
      <c r="AJ534" s="400"/>
      <c r="AK534" s="401"/>
      <c r="AL534" s="16" t="s">
        <v>76</v>
      </c>
    </row>
    <row r="535" spans="1:38" s="21" customFormat="1" ht="12.75" customHeight="1" x14ac:dyDescent="0.2">
      <c r="A535" s="8">
        <v>19</v>
      </c>
      <c r="B535" s="400"/>
      <c r="C535" s="400"/>
      <c r="D535" s="400"/>
      <c r="E535" s="400"/>
      <c r="F535" s="401"/>
      <c r="G535" s="471"/>
      <c r="H535" s="477"/>
      <c r="I535" s="472"/>
      <c r="J535" s="363">
        <f t="shared" si="68"/>
        <v>0</v>
      </c>
      <c r="K535" s="362">
        <f t="shared" si="69"/>
        <v>0</v>
      </c>
      <c r="L535" s="400"/>
      <c r="M535" s="400"/>
      <c r="N535" s="400"/>
      <c r="O535" s="406"/>
      <c r="P535" s="409"/>
      <c r="Q535" s="400"/>
      <c r="R535" s="401"/>
      <c r="S535" s="16" t="s">
        <v>77</v>
      </c>
      <c r="T535" s="8">
        <v>19</v>
      </c>
      <c r="U535" s="400"/>
      <c r="V535" s="400"/>
      <c r="W535" s="400"/>
      <c r="X535" s="400"/>
      <c r="Y535" s="400"/>
      <c r="Z535" s="400"/>
      <c r="AA535" s="400"/>
      <c r="AB535" s="400"/>
      <c r="AC535" s="400"/>
      <c r="AD535" s="400"/>
      <c r="AE535" s="400"/>
      <c r="AF535" s="400"/>
      <c r="AG535" s="400"/>
      <c r="AH535" s="406"/>
      <c r="AI535" s="477"/>
      <c r="AJ535" s="400"/>
      <c r="AK535" s="401"/>
      <c r="AL535" s="16" t="s">
        <v>77</v>
      </c>
    </row>
    <row r="536" spans="1:38" s="21" customFormat="1" ht="12.75" customHeight="1" x14ac:dyDescent="0.2">
      <c r="A536" s="8">
        <v>20</v>
      </c>
      <c r="B536" s="400"/>
      <c r="C536" s="400"/>
      <c r="D536" s="400"/>
      <c r="E536" s="400"/>
      <c r="F536" s="401"/>
      <c r="G536" s="471"/>
      <c r="H536" s="477"/>
      <c r="I536" s="472"/>
      <c r="J536" s="363">
        <f t="shared" si="68"/>
        <v>0</v>
      </c>
      <c r="K536" s="362">
        <f t="shared" si="69"/>
        <v>0</v>
      </c>
      <c r="L536" s="400"/>
      <c r="M536" s="400"/>
      <c r="N536" s="400"/>
      <c r="O536" s="406"/>
      <c r="P536" s="409"/>
      <c r="Q536" s="400"/>
      <c r="R536" s="401"/>
      <c r="S536" s="16" t="s">
        <v>78</v>
      </c>
      <c r="T536" s="8">
        <v>20</v>
      </c>
      <c r="U536" s="400"/>
      <c r="V536" s="400"/>
      <c r="W536" s="400"/>
      <c r="X536" s="400"/>
      <c r="Y536" s="400"/>
      <c r="Z536" s="400"/>
      <c r="AA536" s="400"/>
      <c r="AB536" s="400"/>
      <c r="AC536" s="400"/>
      <c r="AD536" s="400"/>
      <c r="AE536" s="400"/>
      <c r="AF536" s="400"/>
      <c r="AG536" s="400"/>
      <c r="AH536" s="406"/>
      <c r="AI536" s="477"/>
      <c r="AJ536" s="400"/>
      <c r="AK536" s="401"/>
      <c r="AL536" s="16" t="s">
        <v>78</v>
      </c>
    </row>
    <row r="537" spans="1:38" s="21" customFormat="1" ht="12.75" customHeight="1" x14ac:dyDescent="0.2">
      <c r="A537" s="8">
        <v>21</v>
      </c>
      <c r="B537" s="400"/>
      <c r="C537" s="400"/>
      <c r="D537" s="400"/>
      <c r="E537" s="400"/>
      <c r="F537" s="401"/>
      <c r="G537" s="471"/>
      <c r="H537" s="477"/>
      <c r="I537" s="472"/>
      <c r="J537" s="363">
        <f t="shared" si="68"/>
        <v>0</v>
      </c>
      <c r="K537" s="362">
        <f t="shared" si="69"/>
        <v>0</v>
      </c>
      <c r="L537" s="400"/>
      <c r="M537" s="400"/>
      <c r="N537" s="400"/>
      <c r="O537" s="406"/>
      <c r="P537" s="409"/>
      <c r="Q537" s="400"/>
      <c r="R537" s="401"/>
      <c r="S537" s="16" t="s">
        <v>79</v>
      </c>
      <c r="T537" s="8">
        <v>21</v>
      </c>
      <c r="U537" s="400"/>
      <c r="V537" s="400"/>
      <c r="W537" s="400"/>
      <c r="X537" s="400"/>
      <c r="Y537" s="400"/>
      <c r="Z537" s="400"/>
      <c r="AA537" s="400"/>
      <c r="AB537" s="400"/>
      <c r="AC537" s="400"/>
      <c r="AD537" s="400"/>
      <c r="AE537" s="400"/>
      <c r="AF537" s="400"/>
      <c r="AG537" s="400"/>
      <c r="AH537" s="406"/>
      <c r="AI537" s="477"/>
      <c r="AJ537" s="400"/>
      <c r="AK537" s="401"/>
      <c r="AL537" s="16" t="s">
        <v>79</v>
      </c>
    </row>
    <row r="538" spans="1:38" s="21" customFormat="1" ht="12.75" customHeight="1" x14ac:dyDescent="0.2">
      <c r="A538" s="8">
        <v>22</v>
      </c>
      <c r="B538" s="400"/>
      <c r="C538" s="400"/>
      <c r="D538" s="400"/>
      <c r="E538" s="400"/>
      <c r="F538" s="401"/>
      <c r="G538" s="471"/>
      <c r="H538" s="477"/>
      <c r="I538" s="472"/>
      <c r="J538" s="363">
        <f t="shared" si="68"/>
        <v>0</v>
      </c>
      <c r="K538" s="362">
        <f t="shared" si="69"/>
        <v>0</v>
      </c>
      <c r="L538" s="400"/>
      <c r="M538" s="400"/>
      <c r="N538" s="400"/>
      <c r="O538" s="406"/>
      <c r="P538" s="409"/>
      <c r="Q538" s="400"/>
      <c r="R538" s="401"/>
      <c r="S538" s="16" t="s">
        <v>80</v>
      </c>
      <c r="T538" s="8">
        <v>22</v>
      </c>
      <c r="U538" s="400"/>
      <c r="V538" s="400"/>
      <c r="W538" s="400"/>
      <c r="X538" s="400"/>
      <c r="Y538" s="400"/>
      <c r="Z538" s="400"/>
      <c r="AA538" s="400"/>
      <c r="AB538" s="400"/>
      <c r="AC538" s="400"/>
      <c r="AD538" s="400"/>
      <c r="AE538" s="400"/>
      <c r="AF538" s="400"/>
      <c r="AG538" s="400"/>
      <c r="AH538" s="406"/>
      <c r="AI538" s="477"/>
      <c r="AJ538" s="400"/>
      <c r="AK538" s="401"/>
      <c r="AL538" s="16" t="s">
        <v>80</v>
      </c>
    </row>
    <row r="539" spans="1:38" s="21" customFormat="1" ht="12.75" customHeight="1" x14ac:dyDescent="0.2">
      <c r="A539" s="8">
        <v>23</v>
      </c>
      <c r="B539" s="400"/>
      <c r="C539" s="400"/>
      <c r="D539" s="400"/>
      <c r="E539" s="400"/>
      <c r="F539" s="401"/>
      <c r="G539" s="471"/>
      <c r="H539" s="477"/>
      <c r="I539" s="472"/>
      <c r="J539" s="363">
        <f t="shared" si="68"/>
        <v>0</v>
      </c>
      <c r="K539" s="362">
        <f t="shared" si="69"/>
        <v>0</v>
      </c>
      <c r="L539" s="400"/>
      <c r="M539" s="400"/>
      <c r="N539" s="400"/>
      <c r="O539" s="406"/>
      <c r="P539" s="409"/>
      <c r="Q539" s="400"/>
      <c r="R539" s="401"/>
      <c r="S539" s="16" t="s">
        <v>81</v>
      </c>
      <c r="T539" s="8">
        <v>23</v>
      </c>
      <c r="U539" s="400"/>
      <c r="V539" s="400"/>
      <c r="W539" s="400"/>
      <c r="X539" s="400"/>
      <c r="Y539" s="400"/>
      <c r="Z539" s="400"/>
      <c r="AA539" s="400"/>
      <c r="AB539" s="400"/>
      <c r="AC539" s="400"/>
      <c r="AD539" s="400"/>
      <c r="AE539" s="400"/>
      <c r="AF539" s="400"/>
      <c r="AG539" s="400"/>
      <c r="AH539" s="406"/>
      <c r="AI539" s="477"/>
      <c r="AJ539" s="400"/>
      <c r="AK539" s="401"/>
      <c r="AL539" s="16" t="s">
        <v>81</v>
      </c>
    </row>
    <row r="540" spans="1:38" s="21" customFormat="1" ht="12.75" customHeight="1" x14ac:dyDescent="0.2">
      <c r="A540" s="8">
        <v>24</v>
      </c>
      <c r="B540" s="400"/>
      <c r="C540" s="400"/>
      <c r="D540" s="400"/>
      <c r="E540" s="400"/>
      <c r="F540" s="401"/>
      <c r="G540" s="471"/>
      <c r="H540" s="477"/>
      <c r="I540" s="472"/>
      <c r="J540" s="363">
        <f t="shared" si="68"/>
        <v>0</v>
      </c>
      <c r="K540" s="362">
        <f t="shared" si="69"/>
        <v>0</v>
      </c>
      <c r="L540" s="400"/>
      <c r="M540" s="400"/>
      <c r="N540" s="400"/>
      <c r="O540" s="406"/>
      <c r="P540" s="409"/>
      <c r="Q540" s="400"/>
      <c r="R540" s="401"/>
      <c r="S540" s="16" t="s">
        <v>82</v>
      </c>
      <c r="T540" s="8">
        <v>24</v>
      </c>
      <c r="U540" s="400"/>
      <c r="V540" s="400"/>
      <c r="W540" s="400"/>
      <c r="X540" s="400"/>
      <c r="Y540" s="400"/>
      <c r="Z540" s="400"/>
      <c r="AA540" s="400"/>
      <c r="AB540" s="400"/>
      <c r="AC540" s="400"/>
      <c r="AD540" s="400"/>
      <c r="AE540" s="400"/>
      <c r="AF540" s="400"/>
      <c r="AG540" s="400"/>
      <c r="AH540" s="406"/>
      <c r="AI540" s="477"/>
      <c r="AJ540" s="400"/>
      <c r="AK540" s="401"/>
      <c r="AL540" s="16" t="s">
        <v>82</v>
      </c>
    </row>
    <row r="541" spans="1:38" s="21" customFormat="1" ht="12.75" customHeight="1" x14ac:dyDescent="0.2">
      <c r="A541" s="8">
        <v>25</v>
      </c>
      <c r="B541" s="400"/>
      <c r="C541" s="400"/>
      <c r="D541" s="400"/>
      <c r="E541" s="400"/>
      <c r="F541" s="401"/>
      <c r="G541" s="471"/>
      <c r="H541" s="477"/>
      <c r="I541" s="472"/>
      <c r="J541" s="363">
        <f t="shared" si="68"/>
        <v>0</v>
      </c>
      <c r="K541" s="362">
        <f t="shared" si="69"/>
        <v>0</v>
      </c>
      <c r="L541" s="400"/>
      <c r="M541" s="400"/>
      <c r="N541" s="400"/>
      <c r="O541" s="406"/>
      <c r="P541" s="409"/>
      <c r="Q541" s="400"/>
      <c r="R541" s="401"/>
      <c r="S541" s="16" t="s">
        <v>83</v>
      </c>
      <c r="T541" s="8">
        <v>25</v>
      </c>
      <c r="U541" s="400"/>
      <c r="V541" s="400"/>
      <c r="W541" s="400"/>
      <c r="X541" s="400"/>
      <c r="Y541" s="400"/>
      <c r="Z541" s="400"/>
      <c r="AA541" s="400"/>
      <c r="AB541" s="400"/>
      <c r="AC541" s="400"/>
      <c r="AD541" s="400"/>
      <c r="AE541" s="400"/>
      <c r="AF541" s="400"/>
      <c r="AG541" s="400"/>
      <c r="AH541" s="406"/>
      <c r="AI541" s="477"/>
      <c r="AJ541" s="400"/>
      <c r="AK541" s="401"/>
      <c r="AL541" s="16" t="s">
        <v>83</v>
      </c>
    </row>
    <row r="542" spans="1:38" s="21" customFormat="1" ht="12.75" customHeight="1" x14ac:dyDescent="0.2">
      <c r="A542" s="8">
        <v>26</v>
      </c>
      <c r="B542" s="400"/>
      <c r="C542" s="400"/>
      <c r="D542" s="400"/>
      <c r="E542" s="400"/>
      <c r="F542" s="401"/>
      <c r="G542" s="471"/>
      <c r="H542" s="477"/>
      <c r="I542" s="472"/>
      <c r="J542" s="363">
        <f t="shared" si="68"/>
        <v>0</v>
      </c>
      <c r="K542" s="362">
        <f t="shared" si="69"/>
        <v>0</v>
      </c>
      <c r="L542" s="400"/>
      <c r="M542" s="400"/>
      <c r="N542" s="400"/>
      <c r="O542" s="406"/>
      <c r="P542" s="409"/>
      <c r="Q542" s="400"/>
      <c r="R542" s="401"/>
      <c r="S542" s="16" t="s">
        <v>84</v>
      </c>
      <c r="T542" s="8">
        <v>26</v>
      </c>
      <c r="U542" s="400"/>
      <c r="V542" s="400"/>
      <c r="W542" s="400"/>
      <c r="X542" s="400"/>
      <c r="Y542" s="400"/>
      <c r="Z542" s="400"/>
      <c r="AA542" s="400"/>
      <c r="AB542" s="400"/>
      <c r="AC542" s="400"/>
      <c r="AD542" s="400"/>
      <c r="AE542" s="400"/>
      <c r="AF542" s="400"/>
      <c r="AG542" s="400"/>
      <c r="AH542" s="406"/>
      <c r="AI542" s="477"/>
      <c r="AJ542" s="400"/>
      <c r="AK542" s="401"/>
      <c r="AL542" s="16" t="s">
        <v>84</v>
      </c>
    </row>
    <row r="543" spans="1:38" s="21" customFormat="1" ht="12.75" customHeight="1" x14ac:dyDescent="0.2">
      <c r="A543" s="8">
        <v>27</v>
      </c>
      <c r="B543" s="400"/>
      <c r="C543" s="400"/>
      <c r="D543" s="400"/>
      <c r="E543" s="400"/>
      <c r="F543" s="401"/>
      <c r="G543" s="471"/>
      <c r="H543" s="477"/>
      <c r="I543" s="472"/>
      <c r="J543" s="363">
        <f t="shared" si="68"/>
        <v>0</v>
      </c>
      <c r="K543" s="362">
        <f t="shared" si="69"/>
        <v>0</v>
      </c>
      <c r="L543" s="400"/>
      <c r="M543" s="400"/>
      <c r="N543" s="400"/>
      <c r="O543" s="406"/>
      <c r="P543" s="409"/>
      <c r="Q543" s="400"/>
      <c r="R543" s="401"/>
      <c r="S543" s="16" t="s">
        <v>85</v>
      </c>
      <c r="T543" s="8">
        <v>27</v>
      </c>
      <c r="U543" s="400"/>
      <c r="V543" s="400"/>
      <c r="W543" s="400"/>
      <c r="X543" s="400"/>
      <c r="Y543" s="400"/>
      <c r="Z543" s="400"/>
      <c r="AA543" s="400"/>
      <c r="AB543" s="400"/>
      <c r="AC543" s="400"/>
      <c r="AD543" s="400"/>
      <c r="AE543" s="400"/>
      <c r="AF543" s="400"/>
      <c r="AG543" s="400"/>
      <c r="AH543" s="406"/>
      <c r="AI543" s="477"/>
      <c r="AJ543" s="400"/>
      <c r="AK543" s="401"/>
      <c r="AL543" s="16" t="s">
        <v>85</v>
      </c>
    </row>
    <row r="544" spans="1:38" s="21" customFormat="1" ht="12.75" customHeight="1" x14ac:dyDescent="0.2">
      <c r="A544" s="8">
        <v>28</v>
      </c>
      <c r="B544" s="400"/>
      <c r="C544" s="400"/>
      <c r="D544" s="400"/>
      <c r="E544" s="400"/>
      <c r="F544" s="401"/>
      <c r="G544" s="471"/>
      <c r="H544" s="477"/>
      <c r="I544" s="472"/>
      <c r="J544" s="363">
        <f t="shared" si="68"/>
        <v>0</v>
      </c>
      <c r="K544" s="362">
        <f t="shared" si="69"/>
        <v>0</v>
      </c>
      <c r="L544" s="400"/>
      <c r="M544" s="400"/>
      <c r="N544" s="400"/>
      <c r="O544" s="406"/>
      <c r="P544" s="409"/>
      <c r="Q544" s="400"/>
      <c r="R544" s="401"/>
      <c r="S544" s="16" t="s">
        <v>86</v>
      </c>
      <c r="T544" s="8">
        <v>28</v>
      </c>
      <c r="U544" s="400"/>
      <c r="V544" s="400"/>
      <c r="W544" s="400"/>
      <c r="X544" s="400"/>
      <c r="Y544" s="400"/>
      <c r="Z544" s="400"/>
      <c r="AA544" s="400"/>
      <c r="AB544" s="400"/>
      <c r="AC544" s="400"/>
      <c r="AD544" s="400"/>
      <c r="AE544" s="400"/>
      <c r="AF544" s="400"/>
      <c r="AG544" s="400"/>
      <c r="AH544" s="406"/>
      <c r="AI544" s="477"/>
      <c r="AJ544" s="400"/>
      <c r="AK544" s="401"/>
      <c r="AL544" s="16" t="s">
        <v>86</v>
      </c>
    </row>
    <row r="545" spans="1:38" s="21" customFormat="1" ht="12.75" customHeight="1" x14ac:dyDescent="0.2">
      <c r="A545" s="8">
        <v>29</v>
      </c>
      <c r="B545" s="400"/>
      <c r="C545" s="400"/>
      <c r="D545" s="400"/>
      <c r="E545" s="400"/>
      <c r="F545" s="401"/>
      <c r="G545" s="471"/>
      <c r="H545" s="477"/>
      <c r="I545" s="472"/>
      <c r="J545" s="363">
        <f t="shared" si="68"/>
        <v>0</v>
      </c>
      <c r="K545" s="362">
        <f t="shared" si="69"/>
        <v>0</v>
      </c>
      <c r="L545" s="400"/>
      <c r="M545" s="400"/>
      <c r="N545" s="400"/>
      <c r="O545" s="406"/>
      <c r="P545" s="409"/>
      <c r="Q545" s="400"/>
      <c r="R545" s="401"/>
      <c r="S545" s="16" t="s">
        <v>87</v>
      </c>
      <c r="T545" s="8">
        <v>29</v>
      </c>
      <c r="U545" s="400"/>
      <c r="V545" s="400"/>
      <c r="W545" s="400"/>
      <c r="X545" s="410"/>
      <c r="Y545" s="400"/>
      <c r="Z545" s="400"/>
      <c r="AA545" s="400"/>
      <c r="AB545" s="400"/>
      <c r="AC545" s="400"/>
      <c r="AD545" s="400"/>
      <c r="AE545" s="400"/>
      <c r="AF545" s="400"/>
      <c r="AG545" s="400"/>
      <c r="AH545" s="406"/>
      <c r="AI545" s="477"/>
      <c r="AJ545" s="400"/>
      <c r="AK545" s="401"/>
      <c r="AL545" s="16" t="s">
        <v>87</v>
      </c>
    </row>
    <row r="546" spans="1:38" s="21" customFormat="1" ht="12.75" customHeight="1" x14ac:dyDescent="0.2">
      <c r="A546" s="8">
        <v>30</v>
      </c>
      <c r="B546" s="400"/>
      <c r="C546" s="400"/>
      <c r="D546" s="400"/>
      <c r="E546" s="400"/>
      <c r="F546" s="401"/>
      <c r="G546" s="471"/>
      <c r="H546" s="477"/>
      <c r="I546" s="472"/>
      <c r="J546" s="363">
        <f t="shared" si="68"/>
        <v>0</v>
      </c>
      <c r="K546" s="362">
        <f t="shared" si="69"/>
        <v>0</v>
      </c>
      <c r="L546" s="400"/>
      <c r="M546" s="400"/>
      <c r="N546" s="400"/>
      <c r="O546" s="406"/>
      <c r="P546" s="409"/>
      <c r="Q546" s="400"/>
      <c r="R546" s="401"/>
      <c r="S546" s="16" t="s">
        <v>88</v>
      </c>
      <c r="T546" s="8">
        <v>30</v>
      </c>
      <c r="U546" s="400"/>
      <c r="V546" s="400"/>
      <c r="W546" s="400"/>
      <c r="X546" s="400"/>
      <c r="Y546" s="400"/>
      <c r="Z546" s="400"/>
      <c r="AA546" s="400"/>
      <c r="AB546" s="400"/>
      <c r="AC546" s="400"/>
      <c r="AD546" s="400"/>
      <c r="AE546" s="400"/>
      <c r="AF546" s="400"/>
      <c r="AG546" s="400"/>
      <c r="AH546" s="406"/>
      <c r="AI546" s="477"/>
      <c r="AJ546" s="400"/>
      <c r="AK546" s="401"/>
      <c r="AL546" s="16" t="s">
        <v>88</v>
      </c>
    </row>
    <row r="547" spans="1:38" s="21" customFormat="1" ht="12.75" customHeight="1" x14ac:dyDescent="0.2">
      <c r="A547" s="19">
        <v>31</v>
      </c>
      <c r="B547" s="404"/>
      <c r="C547" s="404"/>
      <c r="D547" s="404"/>
      <c r="E547" s="404"/>
      <c r="F547" s="405"/>
      <c r="G547" s="475"/>
      <c r="H547" s="479"/>
      <c r="I547" s="476"/>
      <c r="J547" s="395">
        <f t="shared" si="68"/>
        <v>0</v>
      </c>
      <c r="K547" s="396">
        <f t="shared" si="69"/>
        <v>0</v>
      </c>
      <c r="L547" s="404"/>
      <c r="M547" s="404"/>
      <c r="N547" s="404"/>
      <c r="O547" s="408"/>
      <c r="P547" s="411"/>
      <c r="Q547" s="404"/>
      <c r="R547" s="405"/>
      <c r="S547" s="20" t="s">
        <v>89</v>
      </c>
      <c r="T547" s="19">
        <v>31</v>
      </c>
      <c r="U547" s="404"/>
      <c r="V547" s="404"/>
      <c r="W547" s="404"/>
      <c r="X547" s="404"/>
      <c r="Y547" s="404"/>
      <c r="Z547" s="404"/>
      <c r="AA547" s="404"/>
      <c r="AB547" s="404"/>
      <c r="AC547" s="404"/>
      <c r="AD547" s="404"/>
      <c r="AE547" s="404"/>
      <c r="AF547" s="404"/>
      <c r="AG547" s="404"/>
      <c r="AH547" s="408"/>
      <c r="AI547" s="479"/>
      <c r="AJ547" s="404"/>
      <c r="AK547" s="405"/>
      <c r="AL547" s="20" t="s">
        <v>89</v>
      </c>
    </row>
    <row r="548" spans="1:38" s="301" customFormat="1" ht="12.75" customHeight="1" thickBot="1" x14ac:dyDescent="0.25">
      <c r="A548" s="417"/>
      <c r="B548" s="418">
        <f>SUM(B516:B547)</f>
        <v>0</v>
      </c>
      <c r="C548" s="418">
        <f>SUM(C516:C547)</f>
        <v>0</v>
      </c>
      <c r="D548" s="418">
        <f>SUM(D516:D547)</f>
        <v>0</v>
      </c>
      <c r="E548" s="419">
        <f>SUM(E516:E547)</f>
        <v>0</v>
      </c>
      <c r="F548" s="420">
        <f>SUM(F516:F547)</f>
        <v>0</v>
      </c>
      <c r="G548" s="421"/>
      <c r="H548" s="422" t="s">
        <v>90</v>
      </c>
      <c r="I548" s="423">
        <f>COUNTA(I517:I547)</f>
        <v>0</v>
      </c>
      <c r="J548" s="418">
        <f t="shared" ref="J548:R548" si="70">SUM(J516:J547)</f>
        <v>0</v>
      </c>
      <c r="K548" s="418">
        <f t="shared" si="70"/>
        <v>0</v>
      </c>
      <c r="L548" s="418">
        <f t="shared" si="70"/>
        <v>0</v>
      </c>
      <c r="M548" s="418">
        <f t="shared" si="70"/>
        <v>0</v>
      </c>
      <c r="N548" s="418">
        <f t="shared" si="70"/>
        <v>0</v>
      </c>
      <c r="O548" s="424">
        <f t="shared" si="70"/>
        <v>0</v>
      </c>
      <c r="P548" s="419">
        <f t="shared" si="70"/>
        <v>0</v>
      </c>
      <c r="Q548" s="418">
        <f t="shared" si="70"/>
        <v>0</v>
      </c>
      <c r="R548" s="425">
        <f t="shared" si="70"/>
        <v>0</v>
      </c>
      <c r="S548" s="426"/>
      <c r="T548" s="417"/>
      <c r="U548" s="418">
        <f t="shared" ref="U548:AH548" si="71">SUM(U516:U547)</f>
        <v>0</v>
      </c>
      <c r="V548" s="418">
        <f t="shared" si="71"/>
        <v>0</v>
      </c>
      <c r="W548" s="418">
        <f t="shared" si="71"/>
        <v>0</v>
      </c>
      <c r="X548" s="418">
        <f t="shared" si="71"/>
        <v>0</v>
      </c>
      <c r="Y548" s="418">
        <f t="shared" si="71"/>
        <v>0</v>
      </c>
      <c r="Z548" s="418">
        <f t="shared" si="71"/>
        <v>0</v>
      </c>
      <c r="AA548" s="418">
        <f t="shared" si="71"/>
        <v>0</v>
      </c>
      <c r="AB548" s="418">
        <f t="shared" si="71"/>
        <v>0</v>
      </c>
      <c r="AC548" s="418">
        <f t="shared" si="71"/>
        <v>0</v>
      </c>
      <c r="AD548" s="418">
        <f t="shared" si="71"/>
        <v>0</v>
      </c>
      <c r="AE548" s="418">
        <f t="shared" si="71"/>
        <v>0</v>
      </c>
      <c r="AF548" s="418">
        <f t="shared" si="71"/>
        <v>0</v>
      </c>
      <c r="AG548" s="418">
        <f t="shared" si="71"/>
        <v>0</v>
      </c>
      <c r="AH548" s="420">
        <f t="shared" si="71"/>
        <v>0</v>
      </c>
      <c r="AI548" s="427"/>
      <c r="AJ548" s="418">
        <f>SUM(AJ516:AJ547)</f>
        <v>0</v>
      </c>
      <c r="AK548" s="425">
        <f>SUM(AK516:AK547)</f>
        <v>0</v>
      </c>
      <c r="AL548" s="426"/>
    </row>
    <row r="549" spans="1:38" ht="12.75" customHeight="1" thickTop="1" x14ac:dyDescent="0.2">
      <c r="A549" s="28"/>
      <c r="B549" s="34"/>
      <c r="C549" s="34"/>
      <c r="D549" s="34"/>
      <c r="E549" s="34"/>
      <c r="F549" s="34"/>
      <c r="G549" s="135"/>
      <c r="H549" s="34"/>
      <c r="I549" s="35"/>
      <c r="J549" s="34"/>
      <c r="K549" s="34"/>
      <c r="L549" s="63"/>
      <c r="M549" s="63"/>
      <c r="N549" s="63"/>
      <c r="O549" s="63"/>
      <c r="P549" s="63"/>
      <c r="Q549" s="63"/>
      <c r="R549" s="63"/>
      <c r="S549" s="28"/>
      <c r="T549" s="28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28"/>
    </row>
    <row r="550" spans="1:38" ht="12.75" customHeight="1" x14ac:dyDescent="0.2">
      <c r="A550" s="21"/>
      <c r="B550" s="36"/>
      <c r="C550" s="36"/>
      <c r="D550" s="36"/>
      <c r="E550" s="36"/>
      <c r="F550" s="36"/>
      <c r="G550" s="552" t="str">
        <f>MAY!G145</f>
        <v>UNITED STEELWORKERS - LOCAL UNION</v>
      </c>
      <c r="H550" s="552"/>
      <c r="I550" s="552"/>
      <c r="J550" s="307"/>
      <c r="K550" s="136"/>
      <c r="L550" s="36"/>
      <c r="M550" s="36"/>
      <c r="N550" s="36"/>
      <c r="O550" s="36"/>
      <c r="P550" s="36"/>
      <c r="Q550" s="36"/>
      <c r="R550" s="36"/>
      <c r="S550" s="21"/>
      <c r="T550" s="21"/>
      <c r="U550" s="36"/>
      <c r="V550" s="36"/>
      <c r="W550" s="36"/>
      <c r="X550" s="36"/>
      <c r="Y550" s="36"/>
      <c r="Z550" s="36"/>
      <c r="AA550" s="37" t="str">
        <f>$AA$10</f>
        <v>FINANCIAL SECRETARY'S CASH BOOK</v>
      </c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21"/>
    </row>
    <row r="551" spans="1:38" s="152" customFormat="1" ht="12.75" customHeight="1" x14ac:dyDescent="0.2">
      <c r="A551" s="141"/>
      <c r="B551" s="139" t="str">
        <f>B506</f>
        <v>Month</v>
      </c>
      <c r="C551" s="73" t="str">
        <f>C506</f>
        <v>JUNE</v>
      </c>
      <c r="D551" s="139" t="str">
        <f>D506</f>
        <v>Year</v>
      </c>
      <c r="E551" s="30">
        <f>E506</f>
        <v>0</v>
      </c>
      <c r="F551" s="141"/>
      <c r="G551" s="149"/>
      <c r="H551" s="141"/>
      <c r="I551" s="150"/>
      <c r="J551" s="302"/>
      <c r="K551" s="302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  <c r="AB551" s="141"/>
      <c r="AC551" s="141"/>
      <c r="AD551" s="141"/>
      <c r="AE551" s="141"/>
      <c r="AF551" s="141"/>
      <c r="AG551" s="141"/>
      <c r="AH551" s="141"/>
      <c r="AI551" s="139"/>
      <c r="AJ551" s="151" t="str">
        <f>C551</f>
        <v>JUNE</v>
      </c>
      <c r="AK551" s="30">
        <f>E551</f>
        <v>0</v>
      </c>
      <c r="AL551" s="141"/>
    </row>
    <row r="552" spans="1:38" s="152" customFormat="1" ht="12.75" customHeight="1" x14ac:dyDescent="0.2">
      <c r="A552" s="141"/>
      <c r="B552" s="139" t="str">
        <f>B507</f>
        <v>Page No.</v>
      </c>
      <c r="C552" s="148">
        <f>C507+1</f>
        <v>13</v>
      </c>
      <c r="D552" s="141"/>
      <c r="E552" s="141"/>
      <c r="F552" s="141"/>
      <c r="G552" s="149"/>
      <c r="H552" s="141"/>
      <c r="I552" s="150" t="s">
        <v>53</v>
      </c>
      <c r="J552" s="302"/>
      <c r="K552" s="302"/>
      <c r="L552" s="150"/>
      <c r="M552" s="141"/>
      <c r="N552" s="141"/>
      <c r="O552" s="141"/>
      <c r="P552" s="139"/>
      <c r="Q552" s="141"/>
      <c r="R552" s="139"/>
      <c r="S552" s="141"/>
      <c r="T552" s="141"/>
      <c r="U552" s="141"/>
      <c r="V552" s="141"/>
      <c r="W552" s="141"/>
      <c r="X552" s="141"/>
      <c r="Y552" s="141"/>
      <c r="Z552" s="141"/>
      <c r="AA552" s="141"/>
      <c r="AB552" s="153" t="s">
        <v>54</v>
      </c>
      <c r="AC552" s="141"/>
      <c r="AD552" s="141"/>
      <c r="AE552" s="141"/>
      <c r="AF552" s="141"/>
      <c r="AG552" s="141"/>
      <c r="AH552" s="141"/>
      <c r="AI552" s="139" t="str">
        <f>B552</f>
        <v>Page No.</v>
      </c>
      <c r="AJ552" s="148">
        <f>C552</f>
        <v>13</v>
      </c>
      <c r="AK552" s="154"/>
      <c r="AL552" s="155"/>
    </row>
    <row r="553" spans="1:38" ht="12.75" customHeight="1" x14ac:dyDescent="0.2">
      <c r="A553" s="3"/>
      <c r="B553" s="3"/>
      <c r="C553" s="3"/>
      <c r="D553" s="3"/>
      <c r="E553" s="3"/>
      <c r="F553" s="3"/>
      <c r="G553" s="129"/>
      <c r="H553" s="3"/>
      <c r="I553" s="5"/>
      <c r="J553" s="106"/>
      <c r="K553" s="106"/>
      <c r="L553" s="21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1"/>
      <c r="AF553" s="3"/>
      <c r="AG553" s="3"/>
      <c r="AH553" s="3"/>
      <c r="AI553" s="3"/>
      <c r="AJ553" s="3"/>
      <c r="AK553" s="3"/>
      <c r="AL553" s="3"/>
    </row>
    <row r="554" spans="1:38" ht="12.75" customHeight="1" x14ac:dyDescent="0.2">
      <c r="A554" s="26"/>
      <c r="B554" s="26"/>
      <c r="C554" s="26"/>
      <c r="D554" s="26"/>
      <c r="E554" s="26"/>
      <c r="F554" s="26"/>
      <c r="G554" s="130"/>
      <c r="H554" s="26"/>
      <c r="I554" s="27"/>
      <c r="J554" s="303"/>
      <c r="K554" s="303"/>
      <c r="L554" s="27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7"/>
      <c r="AF554" s="26"/>
      <c r="AG554" s="26"/>
      <c r="AH554" s="26"/>
      <c r="AI554" s="26"/>
      <c r="AJ554" s="26"/>
      <c r="AK554" s="26"/>
      <c r="AL554" s="26"/>
    </row>
    <row r="555" spans="1:38" customFormat="1" ht="12.75" customHeight="1" x14ac:dyDescent="0.2">
      <c r="A555" s="1"/>
      <c r="B555" s="3"/>
      <c r="C555" s="3" t="s">
        <v>55</v>
      </c>
      <c r="D555" s="3"/>
      <c r="E555" s="13"/>
      <c r="F555" s="1"/>
      <c r="G555" s="131"/>
      <c r="H555" s="2" t="s">
        <v>56</v>
      </c>
      <c r="I555" s="99"/>
      <c r="J555" s="550" t="s">
        <v>264</v>
      </c>
      <c r="K555" s="551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4"/>
      <c r="AJ555" s="3"/>
      <c r="AK555" s="1"/>
      <c r="AL555" s="3"/>
    </row>
    <row r="556" spans="1:38" customFormat="1" ht="12.75" customHeight="1" x14ac:dyDescent="0.2">
      <c r="A556" s="1"/>
      <c r="B556" s="3"/>
      <c r="C556" s="3"/>
      <c r="D556" s="3"/>
      <c r="E556" s="13"/>
      <c r="F556" s="1"/>
      <c r="G556" s="131"/>
      <c r="H556" s="14"/>
      <c r="I556" s="100"/>
      <c r="J556" s="106"/>
      <c r="K556" s="67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4"/>
      <c r="AJ556" s="3"/>
      <c r="AK556" s="1"/>
      <c r="AL556" s="3"/>
    </row>
    <row r="557" spans="1:38" customFormat="1" ht="12.75" customHeight="1" thickBot="1" x14ac:dyDescent="0.25">
      <c r="A557" s="164"/>
      <c r="B557" s="165">
        <v>1</v>
      </c>
      <c r="C557" s="165">
        <v>2</v>
      </c>
      <c r="D557" s="165">
        <v>3</v>
      </c>
      <c r="E557" s="166">
        <v>4</v>
      </c>
      <c r="F557" s="167">
        <v>5</v>
      </c>
      <c r="G557" s="168"/>
      <c r="H557" s="167">
        <v>7</v>
      </c>
      <c r="I557" s="169">
        <v>8</v>
      </c>
      <c r="J557" s="304">
        <v>9</v>
      </c>
      <c r="K557" s="305">
        <v>10</v>
      </c>
      <c r="L557" s="165">
        <v>11</v>
      </c>
      <c r="M557" s="165" t="s">
        <v>1</v>
      </c>
      <c r="N557" s="165">
        <v>12</v>
      </c>
      <c r="O557" s="165">
        <v>13</v>
      </c>
      <c r="P557" s="165">
        <v>14</v>
      </c>
      <c r="Q557" s="165">
        <v>15</v>
      </c>
      <c r="R557" s="167" t="s">
        <v>2</v>
      </c>
      <c r="S557" s="170"/>
      <c r="T557" s="164"/>
      <c r="U557" s="165">
        <v>16</v>
      </c>
      <c r="V557" s="165">
        <v>17</v>
      </c>
      <c r="W557" s="165">
        <v>18</v>
      </c>
      <c r="X557" s="165">
        <v>19</v>
      </c>
      <c r="Y557" s="165">
        <v>20</v>
      </c>
      <c r="Z557" s="165" t="s">
        <v>3</v>
      </c>
      <c r="AA557" s="165">
        <v>21</v>
      </c>
      <c r="AB557" s="165">
        <v>22</v>
      </c>
      <c r="AC557" s="165">
        <v>23</v>
      </c>
      <c r="AD557" s="165">
        <v>24</v>
      </c>
      <c r="AE557" s="165">
        <v>25</v>
      </c>
      <c r="AF557" s="165">
        <v>26</v>
      </c>
      <c r="AG557" s="165">
        <v>27</v>
      </c>
      <c r="AH557" s="165">
        <v>28</v>
      </c>
      <c r="AI557" s="171">
        <v>29</v>
      </c>
      <c r="AJ557" s="165">
        <v>30</v>
      </c>
      <c r="AK557" s="167">
        <v>31</v>
      </c>
      <c r="AL557" s="170"/>
    </row>
    <row r="558" spans="1:38" s="4" customFormat="1" ht="12.75" customHeight="1" thickTop="1" x14ac:dyDescent="0.2">
      <c r="A558" s="1"/>
      <c r="B558" s="89" t="s">
        <v>4</v>
      </c>
      <c r="C558" s="101"/>
      <c r="D558" s="89" t="s">
        <v>5</v>
      </c>
      <c r="E558" s="89" t="s">
        <v>6</v>
      </c>
      <c r="F558" s="88" t="s">
        <v>7</v>
      </c>
      <c r="G558" s="132"/>
      <c r="H558" s="88"/>
      <c r="I558" s="103"/>
      <c r="J558" s="89"/>
      <c r="K558" s="88"/>
      <c r="L558" s="89"/>
      <c r="M558" s="89"/>
      <c r="N558" s="89"/>
      <c r="O558" s="104"/>
      <c r="P558" s="163"/>
      <c r="Q558" s="107" t="s">
        <v>272</v>
      </c>
      <c r="R558" s="160" t="s">
        <v>273</v>
      </c>
      <c r="S558" s="106"/>
      <c r="T558" s="67"/>
      <c r="U558" s="542" t="s">
        <v>265</v>
      </c>
      <c r="V558" s="543"/>
      <c r="W558" s="543"/>
      <c r="X558" s="543"/>
      <c r="Y558" s="544"/>
      <c r="Z558" s="89" t="s">
        <v>10</v>
      </c>
      <c r="AA558" s="89" t="s">
        <v>11</v>
      </c>
      <c r="AB558" s="89" t="s">
        <v>205</v>
      </c>
      <c r="AC558" s="89" t="s">
        <v>12</v>
      </c>
      <c r="AD558" s="89" t="s">
        <v>13</v>
      </c>
      <c r="AE558" s="89" t="s">
        <v>14</v>
      </c>
      <c r="AF558" s="89"/>
      <c r="AG558" s="89"/>
      <c r="AH558" s="104"/>
      <c r="AI558" s="105"/>
      <c r="AJ558" s="89" t="s">
        <v>15</v>
      </c>
      <c r="AK558" s="88" t="s">
        <v>7</v>
      </c>
      <c r="AL558" s="3"/>
    </row>
    <row r="559" spans="1:38" s="4" customFormat="1" ht="12.75" customHeight="1" x14ac:dyDescent="0.2">
      <c r="A559" s="1"/>
      <c r="B559" s="89" t="s">
        <v>8</v>
      </c>
      <c r="C559" s="89" t="s">
        <v>16</v>
      </c>
      <c r="D559" s="89" t="s">
        <v>17</v>
      </c>
      <c r="E559" s="89" t="s">
        <v>8</v>
      </c>
      <c r="F559" s="88" t="s">
        <v>18</v>
      </c>
      <c r="G559" s="132" t="s">
        <v>19</v>
      </c>
      <c r="H559" s="88" t="s">
        <v>20</v>
      </c>
      <c r="I559" s="103" t="s">
        <v>242</v>
      </c>
      <c r="J559" s="89" t="s">
        <v>21</v>
      </c>
      <c r="K559" s="88" t="s">
        <v>22</v>
      </c>
      <c r="L559" s="107" t="s">
        <v>235</v>
      </c>
      <c r="M559" s="107" t="s">
        <v>236</v>
      </c>
      <c r="N559" s="107" t="s">
        <v>237</v>
      </c>
      <c r="O559" s="104"/>
      <c r="P559" s="158" t="s">
        <v>23</v>
      </c>
      <c r="Q559" s="107" t="s">
        <v>8</v>
      </c>
      <c r="R559" s="160" t="s">
        <v>8</v>
      </c>
      <c r="S559" s="106"/>
      <c r="T559" s="67"/>
      <c r="U559" s="89" t="s">
        <v>25</v>
      </c>
      <c r="V559" s="89" t="s">
        <v>26</v>
      </c>
      <c r="W559" s="101" t="s">
        <v>27</v>
      </c>
      <c r="X559" s="89" t="s">
        <v>28</v>
      </c>
      <c r="Y559" s="89" t="s">
        <v>136</v>
      </c>
      <c r="Z559" s="89" t="s">
        <v>261</v>
      </c>
      <c r="AA559" s="89" t="s">
        <v>137</v>
      </c>
      <c r="AB559" s="89" t="s">
        <v>204</v>
      </c>
      <c r="AC559" s="89" t="s">
        <v>30</v>
      </c>
      <c r="AD559" s="89" t="s">
        <v>140</v>
      </c>
      <c r="AE559" s="89" t="s">
        <v>31</v>
      </c>
      <c r="AF559" s="89" t="s">
        <v>32</v>
      </c>
      <c r="AG559" s="89" t="s">
        <v>206</v>
      </c>
      <c r="AH559" s="104" t="s">
        <v>16</v>
      </c>
      <c r="AI559" s="102" t="s">
        <v>34</v>
      </c>
      <c r="AJ559" s="89" t="s">
        <v>35</v>
      </c>
      <c r="AK559" s="88" t="s">
        <v>18</v>
      </c>
      <c r="AL559" s="3"/>
    </row>
    <row r="560" spans="1:38" s="4" customFormat="1" ht="12.75" customHeight="1" thickBot="1" x14ac:dyDescent="0.25">
      <c r="A560" s="6"/>
      <c r="B560" s="90" t="s">
        <v>36</v>
      </c>
      <c r="C560" s="90" t="s">
        <v>37</v>
      </c>
      <c r="D560" s="90" t="s">
        <v>38</v>
      </c>
      <c r="E560" s="90" t="s">
        <v>39</v>
      </c>
      <c r="F560" s="108" t="s">
        <v>40</v>
      </c>
      <c r="G560" s="133"/>
      <c r="H560" s="108"/>
      <c r="I560" s="109" t="s">
        <v>41</v>
      </c>
      <c r="J560" s="90"/>
      <c r="K560" s="108"/>
      <c r="L560" s="110"/>
      <c r="M560" s="110"/>
      <c r="N560" s="110" t="s">
        <v>238</v>
      </c>
      <c r="O560" s="111"/>
      <c r="P560" s="159"/>
      <c r="Q560" s="161" t="s">
        <v>24</v>
      </c>
      <c r="R560" s="162" t="s">
        <v>24</v>
      </c>
      <c r="S560" s="113"/>
      <c r="T560" s="78"/>
      <c r="U560" s="90" t="s">
        <v>42</v>
      </c>
      <c r="V560" s="90" t="s">
        <v>43</v>
      </c>
      <c r="W560" s="90"/>
      <c r="X560" s="90" t="s">
        <v>44</v>
      </c>
      <c r="Y560" s="90" t="s">
        <v>30</v>
      </c>
      <c r="Z560" s="90" t="s">
        <v>30</v>
      </c>
      <c r="AA560" s="90" t="s">
        <v>138</v>
      </c>
      <c r="AB560" s="90" t="s">
        <v>15</v>
      </c>
      <c r="AC560" s="90" t="s">
        <v>139</v>
      </c>
      <c r="AD560" s="90" t="s">
        <v>141</v>
      </c>
      <c r="AE560" s="90" t="s">
        <v>47</v>
      </c>
      <c r="AF560" s="90" t="s">
        <v>48</v>
      </c>
      <c r="AG560" s="90" t="s">
        <v>15</v>
      </c>
      <c r="AH560" s="111" t="s">
        <v>30</v>
      </c>
      <c r="AI560" s="112"/>
      <c r="AJ560" s="90" t="s">
        <v>49</v>
      </c>
      <c r="AK560" s="108" t="s">
        <v>189</v>
      </c>
      <c r="AL560" s="7"/>
    </row>
    <row r="561" spans="1:38" s="301" customFormat="1" ht="12.75" customHeight="1" thickTop="1" x14ac:dyDescent="0.2">
      <c r="A561" s="331"/>
      <c r="B561" s="363">
        <f>B548</f>
        <v>0</v>
      </c>
      <c r="C561" s="363">
        <f>C548</f>
        <v>0</v>
      </c>
      <c r="D561" s="363">
        <f>D548</f>
        <v>0</v>
      </c>
      <c r="E561" s="363">
        <f>E548</f>
        <v>0</v>
      </c>
      <c r="F561" s="362">
        <f>F548</f>
        <v>0</v>
      </c>
      <c r="G561" s="134" t="str">
        <f>$G$7</f>
        <v>JUNE</v>
      </c>
      <c r="H561" s="334" t="s">
        <v>58</v>
      </c>
      <c r="I561" s="412"/>
      <c r="J561" s="397">
        <f t="shared" ref="J561:R561" si="72">J548</f>
        <v>0</v>
      </c>
      <c r="K561" s="362">
        <f t="shared" si="72"/>
        <v>0</v>
      </c>
      <c r="L561" s="363">
        <f t="shared" si="72"/>
        <v>0</v>
      </c>
      <c r="M561" s="363">
        <f t="shared" si="72"/>
        <v>0</v>
      </c>
      <c r="N561" s="363">
        <f t="shared" si="72"/>
        <v>0</v>
      </c>
      <c r="O561" s="361">
        <f t="shared" si="72"/>
        <v>0</v>
      </c>
      <c r="P561" s="394">
        <f t="shared" si="72"/>
        <v>0</v>
      </c>
      <c r="Q561" s="363">
        <f t="shared" si="72"/>
        <v>0</v>
      </c>
      <c r="R561" s="362">
        <f t="shared" si="72"/>
        <v>0</v>
      </c>
      <c r="S561" s="332"/>
      <c r="T561" s="331"/>
      <c r="U561" s="363">
        <f t="shared" ref="U561:AH561" si="73">U548</f>
        <v>0</v>
      </c>
      <c r="V561" s="363">
        <f t="shared" si="73"/>
        <v>0</v>
      </c>
      <c r="W561" s="363">
        <f t="shared" si="73"/>
        <v>0</v>
      </c>
      <c r="X561" s="363">
        <f t="shared" si="73"/>
        <v>0</v>
      </c>
      <c r="Y561" s="363">
        <f t="shared" si="73"/>
        <v>0</v>
      </c>
      <c r="Z561" s="363">
        <f t="shared" si="73"/>
        <v>0</v>
      </c>
      <c r="AA561" s="363">
        <f t="shared" si="73"/>
        <v>0</v>
      </c>
      <c r="AB561" s="363">
        <f t="shared" si="73"/>
        <v>0</v>
      </c>
      <c r="AC561" s="363">
        <f t="shared" si="73"/>
        <v>0</v>
      </c>
      <c r="AD561" s="363">
        <f t="shared" si="73"/>
        <v>0</v>
      </c>
      <c r="AE561" s="363">
        <f t="shared" si="73"/>
        <v>0</v>
      </c>
      <c r="AF561" s="363">
        <f t="shared" si="73"/>
        <v>0</v>
      </c>
      <c r="AG561" s="363">
        <f t="shared" si="73"/>
        <v>0</v>
      </c>
      <c r="AH561" s="361">
        <f t="shared" si="73"/>
        <v>0</v>
      </c>
      <c r="AI561" s="333"/>
      <c r="AJ561" s="363">
        <f>AJ548</f>
        <v>0</v>
      </c>
      <c r="AK561" s="362">
        <f>AK548</f>
        <v>0</v>
      </c>
      <c r="AL561" s="332"/>
    </row>
    <row r="562" spans="1:38" s="21" customFormat="1" ht="12.75" customHeight="1" x14ac:dyDescent="0.2">
      <c r="A562" s="8">
        <v>1</v>
      </c>
      <c r="B562" s="400"/>
      <c r="C562" s="400"/>
      <c r="D562" s="400"/>
      <c r="E562" s="400"/>
      <c r="F562" s="401"/>
      <c r="G562" s="471"/>
      <c r="H562" s="477"/>
      <c r="I562" s="472"/>
      <c r="J562" s="363">
        <f t="shared" ref="J562:J592" si="74">SUM(B562:F562)</f>
        <v>0</v>
      </c>
      <c r="K562" s="362">
        <f t="shared" ref="K562:K592" si="75">SUM(U562:AK562)-SUM(L562:R562)</f>
        <v>0</v>
      </c>
      <c r="L562" s="400"/>
      <c r="M562" s="400"/>
      <c r="N562" s="400"/>
      <c r="O562" s="406"/>
      <c r="P562" s="409"/>
      <c r="Q562" s="400"/>
      <c r="R562" s="401"/>
      <c r="S562" s="16" t="s">
        <v>59</v>
      </c>
      <c r="T562" s="8">
        <v>1</v>
      </c>
      <c r="U562" s="400"/>
      <c r="V562" s="400"/>
      <c r="W562" s="400"/>
      <c r="X562" s="400"/>
      <c r="Y562" s="400"/>
      <c r="Z562" s="400"/>
      <c r="AA562" s="400"/>
      <c r="AB562" s="400"/>
      <c r="AC562" s="400"/>
      <c r="AD562" s="400"/>
      <c r="AE562" s="400"/>
      <c r="AF562" s="400"/>
      <c r="AG562" s="400"/>
      <c r="AH562" s="406"/>
      <c r="AI562" s="477"/>
      <c r="AJ562" s="400"/>
      <c r="AK562" s="401"/>
      <c r="AL562" s="16" t="s">
        <v>59</v>
      </c>
    </row>
    <row r="563" spans="1:38" s="21" customFormat="1" ht="12.75" customHeight="1" x14ac:dyDescent="0.2">
      <c r="A563" s="8">
        <v>2</v>
      </c>
      <c r="B563" s="400"/>
      <c r="C563" s="400"/>
      <c r="D563" s="400"/>
      <c r="E563" s="400"/>
      <c r="F563" s="401"/>
      <c r="G563" s="471"/>
      <c r="H563" s="477"/>
      <c r="I563" s="472"/>
      <c r="J563" s="363">
        <f t="shared" si="74"/>
        <v>0</v>
      </c>
      <c r="K563" s="362">
        <f t="shared" si="75"/>
        <v>0</v>
      </c>
      <c r="L563" s="400"/>
      <c r="M563" s="400"/>
      <c r="N563" s="400"/>
      <c r="O563" s="406"/>
      <c r="P563" s="409"/>
      <c r="Q563" s="400"/>
      <c r="R563" s="401"/>
      <c r="S563" s="16" t="s">
        <v>60</v>
      </c>
      <c r="T563" s="8">
        <v>2</v>
      </c>
      <c r="U563" s="400"/>
      <c r="V563" s="400"/>
      <c r="W563" s="400"/>
      <c r="X563" s="400"/>
      <c r="Y563" s="400"/>
      <c r="Z563" s="400"/>
      <c r="AA563" s="400"/>
      <c r="AB563" s="400"/>
      <c r="AC563" s="400"/>
      <c r="AD563" s="400"/>
      <c r="AE563" s="400"/>
      <c r="AF563" s="400"/>
      <c r="AG563" s="400"/>
      <c r="AH563" s="406"/>
      <c r="AI563" s="477"/>
      <c r="AJ563" s="400"/>
      <c r="AK563" s="401"/>
      <c r="AL563" s="16" t="s">
        <v>60</v>
      </c>
    </row>
    <row r="564" spans="1:38" s="21" customFormat="1" ht="12.75" customHeight="1" x14ac:dyDescent="0.2">
      <c r="A564" s="8">
        <v>3</v>
      </c>
      <c r="B564" s="400"/>
      <c r="C564" s="400"/>
      <c r="D564" s="400"/>
      <c r="E564" s="400"/>
      <c r="F564" s="401"/>
      <c r="G564" s="471"/>
      <c r="H564" s="477"/>
      <c r="I564" s="472"/>
      <c r="J564" s="363">
        <f t="shared" si="74"/>
        <v>0</v>
      </c>
      <c r="K564" s="362">
        <f t="shared" si="75"/>
        <v>0</v>
      </c>
      <c r="L564" s="400"/>
      <c r="M564" s="400"/>
      <c r="N564" s="400"/>
      <c r="O564" s="406"/>
      <c r="P564" s="409"/>
      <c r="Q564" s="400"/>
      <c r="R564" s="401"/>
      <c r="S564" s="16" t="s">
        <v>61</v>
      </c>
      <c r="T564" s="8">
        <v>3</v>
      </c>
      <c r="U564" s="400"/>
      <c r="V564" s="400"/>
      <c r="W564" s="400"/>
      <c r="X564" s="400"/>
      <c r="Y564" s="400"/>
      <c r="Z564" s="400"/>
      <c r="AA564" s="400"/>
      <c r="AB564" s="400"/>
      <c r="AC564" s="400"/>
      <c r="AD564" s="400"/>
      <c r="AE564" s="400"/>
      <c r="AF564" s="400"/>
      <c r="AG564" s="400"/>
      <c r="AH564" s="406"/>
      <c r="AI564" s="477"/>
      <c r="AJ564" s="400"/>
      <c r="AK564" s="401"/>
      <c r="AL564" s="16" t="s">
        <v>61</v>
      </c>
    </row>
    <row r="565" spans="1:38" s="21" customFormat="1" ht="12.75" customHeight="1" x14ac:dyDescent="0.2">
      <c r="A565" s="8">
        <v>4</v>
      </c>
      <c r="B565" s="400"/>
      <c r="C565" s="400"/>
      <c r="D565" s="400"/>
      <c r="E565" s="400"/>
      <c r="F565" s="401"/>
      <c r="G565" s="471"/>
      <c r="H565" s="477"/>
      <c r="I565" s="472"/>
      <c r="J565" s="363">
        <f t="shared" si="74"/>
        <v>0</v>
      </c>
      <c r="K565" s="362">
        <f t="shared" si="75"/>
        <v>0</v>
      </c>
      <c r="L565" s="400"/>
      <c r="M565" s="400"/>
      <c r="N565" s="400"/>
      <c r="O565" s="406"/>
      <c r="P565" s="409"/>
      <c r="Q565" s="400"/>
      <c r="R565" s="401"/>
      <c r="S565" s="16" t="s">
        <v>62</v>
      </c>
      <c r="T565" s="8">
        <v>4</v>
      </c>
      <c r="U565" s="400"/>
      <c r="V565" s="400"/>
      <c r="W565" s="400"/>
      <c r="X565" s="400"/>
      <c r="Y565" s="400"/>
      <c r="Z565" s="400"/>
      <c r="AA565" s="400"/>
      <c r="AB565" s="400"/>
      <c r="AC565" s="400"/>
      <c r="AD565" s="400"/>
      <c r="AE565" s="400"/>
      <c r="AF565" s="400"/>
      <c r="AG565" s="400"/>
      <c r="AH565" s="406"/>
      <c r="AI565" s="477"/>
      <c r="AJ565" s="400"/>
      <c r="AK565" s="401"/>
      <c r="AL565" s="16" t="s">
        <v>62</v>
      </c>
    </row>
    <row r="566" spans="1:38" s="21" customFormat="1" ht="12.75" customHeight="1" x14ac:dyDescent="0.2">
      <c r="A566" s="8">
        <v>5</v>
      </c>
      <c r="B566" s="400"/>
      <c r="C566" s="400"/>
      <c r="D566" s="400"/>
      <c r="E566" s="400"/>
      <c r="F566" s="401"/>
      <c r="G566" s="471"/>
      <c r="H566" s="477"/>
      <c r="I566" s="472"/>
      <c r="J566" s="363">
        <f t="shared" si="74"/>
        <v>0</v>
      </c>
      <c r="K566" s="362">
        <f t="shared" si="75"/>
        <v>0</v>
      </c>
      <c r="L566" s="400"/>
      <c r="M566" s="400"/>
      <c r="N566" s="400"/>
      <c r="O566" s="406"/>
      <c r="P566" s="409"/>
      <c r="Q566" s="400"/>
      <c r="R566" s="401"/>
      <c r="S566" s="16" t="s">
        <v>63</v>
      </c>
      <c r="T566" s="8">
        <v>5</v>
      </c>
      <c r="U566" s="400"/>
      <c r="V566" s="400"/>
      <c r="W566" s="400"/>
      <c r="X566" s="400"/>
      <c r="Y566" s="400"/>
      <c r="Z566" s="400"/>
      <c r="AA566" s="400"/>
      <c r="AB566" s="400"/>
      <c r="AC566" s="400"/>
      <c r="AD566" s="400"/>
      <c r="AE566" s="400"/>
      <c r="AF566" s="400"/>
      <c r="AG566" s="400"/>
      <c r="AH566" s="406"/>
      <c r="AI566" s="477"/>
      <c r="AJ566" s="400"/>
      <c r="AK566" s="401"/>
      <c r="AL566" s="16" t="s">
        <v>63</v>
      </c>
    </row>
    <row r="567" spans="1:38" s="21" customFormat="1" ht="12.75" customHeight="1" x14ac:dyDescent="0.2">
      <c r="A567" s="17">
        <v>6</v>
      </c>
      <c r="B567" s="402"/>
      <c r="C567" s="402"/>
      <c r="D567" s="402"/>
      <c r="E567" s="402"/>
      <c r="F567" s="403"/>
      <c r="G567" s="473"/>
      <c r="H567" s="478"/>
      <c r="I567" s="474"/>
      <c r="J567" s="363">
        <f t="shared" si="74"/>
        <v>0</v>
      </c>
      <c r="K567" s="362">
        <f t="shared" si="75"/>
        <v>0</v>
      </c>
      <c r="L567" s="402"/>
      <c r="M567" s="402"/>
      <c r="N567" s="402"/>
      <c r="O567" s="407"/>
      <c r="P567" s="410"/>
      <c r="Q567" s="402"/>
      <c r="R567" s="403"/>
      <c r="S567" s="18" t="s">
        <v>64</v>
      </c>
      <c r="T567" s="17">
        <v>6</v>
      </c>
      <c r="U567" s="402"/>
      <c r="V567" s="402"/>
      <c r="W567" s="402"/>
      <c r="X567" s="402"/>
      <c r="Y567" s="402"/>
      <c r="Z567" s="402"/>
      <c r="AA567" s="402"/>
      <c r="AB567" s="402"/>
      <c r="AC567" s="402"/>
      <c r="AD567" s="402"/>
      <c r="AE567" s="402"/>
      <c r="AF567" s="402"/>
      <c r="AG567" s="402"/>
      <c r="AH567" s="407"/>
      <c r="AI567" s="478"/>
      <c r="AJ567" s="402"/>
      <c r="AK567" s="403"/>
      <c r="AL567" s="18" t="s">
        <v>64</v>
      </c>
    </row>
    <row r="568" spans="1:38" s="21" customFormat="1" ht="12.75" customHeight="1" x14ac:dyDescent="0.2">
      <c r="A568" s="8">
        <v>7</v>
      </c>
      <c r="B568" s="400"/>
      <c r="C568" s="400"/>
      <c r="D568" s="400"/>
      <c r="E568" s="400"/>
      <c r="F568" s="401"/>
      <c r="G568" s="471"/>
      <c r="H568" s="477"/>
      <c r="I568" s="472"/>
      <c r="J568" s="363">
        <f t="shared" si="74"/>
        <v>0</v>
      </c>
      <c r="K568" s="362">
        <f t="shared" si="75"/>
        <v>0</v>
      </c>
      <c r="L568" s="400"/>
      <c r="M568" s="400"/>
      <c r="N568" s="400"/>
      <c r="O568" s="406"/>
      <c r="P568" s="409"/>
      <c r="Q568" s="400"/>
      <c r="R568" s="401"/>
      <c r="S568" s="16" t="s">
        <v>65</v>
      </c>
      <c r="T568" s="8">
        <v>7</v>
      </c>
      <c r="U568" s="400"/>
      <c r="V568" s="400"/>
      <c r="W568" s="400"/>
      <c r="X568" s="400"/>
      <c r="Y568" s="400"/>
      <c r="Z568" s="400"/>
      <c r="AA568" s="400"/>
      <c r="AB568" s="400"/>
      <c r="AC568" s="400"/>
      <c r="AD568" s="400"/>
      <c r="AE568" s="400"/>
      <c r="AF568" s="400"/>
      <c r="AG568" s="400"/>
      <c r="AH568" s="406"/>
      <c r="AI568" s="477"/>
      <c r="AJ568" s="400"/>
      <c r="AK568" s="401"/>
      <c r="AL568" s="16" t="s">
        <v>65</v>
      </c>
    </row>
    <row r="569" spans="1:38" s="21" customFormat="1" ht="12.75" customHeight="1" x14ac:dyDescent="0.2">
      <c r="A569" s="8">
        <v>8</v>
      </c>
      <c r="B569" s="400"/>
      <c r="C569" s="400"/>
      <c r="D569" s="400"/>
      <c r="E569" s="400"/>
      <c r="F569" s="401"/>
      <c r="G569" s="471"/>
      <c r="H569" s="477"/>
      <c r="I569" s="472"/>
      <c r="J569" s="363">
        <f t="shared" si="74"/>
        <v>0</v>
      </c>
      <c r="K569" s="362">
        <f t="shared" si="75"/>
        <v>0</v>
      </c>
      <c r="L569" s="400"/>
      <c r="M569" s="400"/>
      <c r="N569" s="400"/>
      <c r="O569" s="406"/>
      <c r="P569" s="409"/>
      <c r="Q569" s="400"/>
      <c r="R569" s="401"/>
      <c r="S569" s="16" t="s">
        <v>66</v>
      </c>
      <c r="T569" s="8">
        <v>8</v>
      </c>
      <c r="U569" s="400"/>
      <c r="V569" s="400"/>
      <c r="W569" s="400"/>
      <c r="X569" s="400"/>
      <c r="Y569" s="400"/>
      <c r="Z569" s="400"/>
      <c r="AA569" s="400"/>
      <c r="AB569" s="400"/>
      <c r="AC569" s="400"/>
      <c r="AD569" s="400"/>
      <c r="AE569" s="400"/>
      <c r="AF569" s="400"/>
      <c r="AG569" s="400"/>
      <c r="AH569" s="406"/>
      <c r="AI569" s="477"/>
      <c r="AJ569" s="400"/>
      <c r="AK569" s="401"/>
      <c r="AL569" s="16" t="s">
        <v>66</v>
      </c>
    </row>
    <row r="570" spans="1:38" s="21" customFormat="1" ht="12.75" customHeight="1" x14ac:dyDescent="0.2">
      <c r="A570" s="8">
        <v>9</v>
      </c>
      <c r="B570" s="400"/>
      <c r="C570" s="400"/>
      <c r="D570" s="400"/>
      <c r="E570" s="400"/>
      <c r="F570" s="401"/>
      <c r="G570" s="471"/>
      <c r="H570" s="477"/>
      <c r="I570" s="472"/>
      <c r="J570" s="363">
        <f t="shared" si="74"/>
        <v>0</v>
      </c>
      <c r="K570" s="362">
        <f t="shared" si="75"/>
        <v>0</v>
      </c>
      <c r="L570" s="400"/>
      <c r="M570" s="400"/>
      <c r="N570" s="400"/>
      <c r="O570" s="406"/>
      <c r="P570" s="409"/>
      <c r="Q570" s="400"/>
      <c r="R570" s="401"/>
      <c r="S570" s="16" t="s">
        <v>67</v>
      </c>
      <c r="T570" s="8">
        <v>9</v>
      </c>
      <c r="U570" s="400"/>
      <c r="V570" s="400"/>
      <c r="W570" s="400"/>
      <c r="X570" s="400"/>
      <c r="Y570" s="400"/>
      <c r="Z570" s="400"/>
      <c r="AA570" s="400"/>
      <c r="AB570" s="400"/>
      <c r="AC570" s="400"/>
      <c r="AD570" s="400"/>
      <c r="AE570" s="400"/>
      <c r="AF570" s="400"/>
      <c r="AG570" s="400"/>
      <c r="AH570" s="406"/>
      <c r="AI570" s="477"/>
      <c r="AJ570" s="400"/>
      <c r="AK570" s="401"/>
      <c r="AL570" s="16" t="s">
        <v>67</v>
      </c>
    </row>
    <row r="571" spans="1:38" s="21" customFormat="1" ht="12.75" customHeight="1" x14ac:dyDescent="0.2">
      <c r="A571" s="8">
        <v>10</v>
      </c>
      <c r="B571" s="400"/>
      <c r="C571" s="400"/>
      <c r="D571" s="400"/>
      <c r="E571" s="400"/>
      <c r="F571" s="401"/>
      <c r="G571" s="471"/>
      <c r="H571" s="477"/>
      <c r="I571" s="472"/>
      <c r="J571" s="363">
        <f t="shared" si="74"/>
        <v>0</v>
      </c>
      <c r="K571" s="362">
        <f t="shared" si="75"/>
        <v>0</v>
      </c>
      <c r="L571" s="400"/>
      <c r="M571" s="400"/>
      <c r="N571" s="400"/>
      <c r="O571" s="406"/>
      <c r="P571" s="409"/>
      <c r="Q571" s="400"/>
      <c r="R571" s="401"/>
      <c r="S571" s="16" t="s">
        <v>68</v>
      </c>
      <c r="T571" s="8">
        <v>10</v>
      </c>
      <c r="U571" s="400"/>
      <c r="V571" s="400"/>
      <c r="W571" s="400"/>
      <c r="X571" s="400"/>
      <c r="Y571" s="400"/>
      <c r="Z571" s="400"/>
      <c r="AA571" s="400"/>
      <c r="AB571" s="400"/>
      <c r="AC571" s="400"/>
      <c r="AD571" s="400"/>
      <c r="AE571" s="400"/>
      <c r="AF571" s="400"/>
      <c r="AG571" s="400"/>
      <c r="AH571" s="406"/>
      <c r="AI571" s="477"/>
      <c r="AJ571" s="400"/>
      <c r="AK571" s="401"/>
      <c r="AL571" s="16" t="s">
        <v>68</v>
      </c>
    </row>
    <row r="572" spans="1:38" s="21" customFormat="1" ht="12.75" customHeight="1" x14ac:dyDescent="0.2">
      <c r="A572" s="8">
        <v>11</v>
      </c>
      <c r="B572" s="400"/>
      <c r="C572" s="400"/>
      <c r="D572" s="400"/>
      <c r="E572" s="400"/>
      <c r="F572" s="401"/>
      <c r="G572" s="471"/>
      <c r="H572" s="477"/>
      <c r="I572" s="472"/>
      <c r="J572" s="363">
        <f t="shared" si="74"/>
        <v>0</v>
      </c>
      <c r="K572" s="362">
        <f t="shared" si="75"/>
        <v>0</v>
      </c>
      <c r="L572" s="400"/>
      <c r="M572" s="400"/>
      <c r="N572" s="400"/>
      <c r="O572" s="406"/>
      <c r="P572" s="409"/>
      <c r="Q572" s="400"/>
      <c r="R572" s="401"/>
      <c r="S572" s="16" t="s">
        <v>69</v>
      </c>
      <c r="T572" s="8">
        <v>11</v>
      </c>
      <c r="U572" s="400"/>
      <c r="V572" s="400"/>
      <c r="W572" s="400"/>
      <c r="X572" s="400"/>
      <c r="Y572" s="400"/>
      <c r="Z572" s="400"/>
      <c r="AA572" s="400"/>
      <c r="AB572" s="400"/>
      <c r="AC572" s="400"/>
      <c r="AD572" s="400"/>
      <c r="AE572" s="400"/>
      <c r="AF572" s="400"/>
      <c r="AG572" s="400"/>
      <c r="AH572" s="406"/>
      <c r="AI572" s="477"/>
      <c r="AJ572" s="400"/>
      <c r="AK572" s="401"/>
      <c r="AL572" s="16" t="s">
        <v>69</v>
      </c>
    </row>
    <row r="573" spans="1:38" s="21" customFormat="1" ht="12.75" customHeight="1" x14ac:dyDescent="0.2">
      <c r="A573" s="8">
        <v>12</v>
      </c>
      <c r="B573" s="400"/>
      <c r="C573" s="400"/>
      <c r="D573" s="400"/>
      <c r="E573" s="400"/>
      <c r="F573" s="401"/>
      <c r="G573" s="471"/>
      <c r="H573" s="477"/>
      <c r="I573" s="472"/>
      <c r="J573" s="363">
        <f t="shared" si="74"/>
        <v>0</v>
      </c>
      <c r="K573" s="362">
        <f t="shared" si="75"/>
        <v>0</v>
      </c>
      <c r="L573" s="400"/>
      <c r="M573" s="400"/>
      <c r="N573" s="400"/>
      <c r="O573" s="406"/>
      <c r="P573" s="409"/>
      <c r="Q573" s="400"/>
      <c r="R573" s="401"/>
      <c r="S573" s="16" t="s">
        <v>70</v>
      </c>
      <c r="T573" s="8">
        <v>12</v>
      </c>
      <c r="U573" s="400"/>
      <c r="V573" s="400"/>
      <c r="W573" s="400"/>
      <c r="X573" s="400"/>
      <c r="Y573" s="400"/>
      <c r="Z573" s="400"/>
      <c r="AA573" s="400"/>
      <c r="AB573" s="400"/>
      <c r="AC573" s="400"/>
      <c r="AD573" s="400"/>
      <c r="AE573" s="400"/>
      <c r="AF573" s="400"/>
      <c r="AG573" s="400"/>
      <c r="AH573" s="406"/>
      <c r="AI573" s="477"/>
      <c r="AJ573" s="400"/>
      <c r="AK573" s="401"/>
      <c r="AL573" s="16" t="s">
        <v>70</v>
      </c>
    </row>
    <row r="574" spans="1:38" s="21" customFormat="1" ht="12.75" customHeight="1" x14ac:dyDescent="0.2">
      <c r="A574" s="8">
        <v>13</v>
      </c>
      <c r="B574" s="400"/>
      <c r="C574" s="400"/>
      <c r="D574" s="400"/>
      <c r="E574" s="400"/>
      <c r="F574" s="401"/>
      <c r="G574" s="471"/>
      <c r="H574" s="477"/>
      <c r="I574" s="472"/>
      <c r="J574" s="363">
        <f t="shared" si="74"/>
        <v>0</v>
      </c>
      <c r="K574" s="362">
        <f t="shared" si="75"/>
        <v>0</v>
      </c>
      <c r="L574" s="400"/>
      <c r="M574" s="400"/>
      <c r="N574" s="400"/>
      <c r="O574" s="406"/>
      <c r="P574" s="409"/>
      <c r="Q574" s="400"/>
      <c r="R574" s="401"/>
      <c r="S574" s="16" t="s">
        <v>71</v>
      </c>
      <c r="T574" s="8">
        <v>13</v>
      </c>
      <c r="U574" s="400"/>
      <c r="V574" s="400"/>
      <c r="W574" s="400"/>
      <c r="X574" s="400"/>
      <c r="Y574" s="400"/>
      <c r="Z574" s="400"/>
      <c r="AA574" s="400"/>
      <c r="AB574" s="400"/>
      <c r="AC574" s="400"/>
      <c r="AD574" s="400"/>
      <c r="AE574" s="400"/>
      <c r="AF574" s="400"/>
      <c r="AG574" s="400"/>
      <c r="AH574" s="406"/>
      <c r="AI574" s="477"/>
      <c r="AJ574" s="400"/>
      <c r="AK574" s="401"/>
      <c r="AL574" s="16" t="s">
        <v>71</v>
      </c>
    </row>
    <row r="575" spans="1:38" s="21" customFormat="1" ht="12.75" customHeight="1" x14ac:dyDescent="0.2">
      <c r="A575" s="8">
        <v>14</v>
      </c>
      <c r="B575" s="400"/>
      <c r="C575" s="400"/>
      <c r="D575" s="400"/>
      <c r="E575" s="400"/>
      <c r="F575" s="401"/>
      <c r="G575" s="471"/>
      <c r="H575" s="477"/>
      <c r="I575" s="472"/>
      <c r="J575" s="363">
        <f t="shared" si="74"/>
        <v>0</v>
      </c>
      <c r="K575" s="362">
        <f t="shared" si="75"/>
        <v>0</v>
      </c>
      <c r="L575" s="400"/>
      <c r="M575" s="400"/>
      <c r="N575" s="400"/>
      <c r="O575" s="406"/>
      <c r="P575" s="409"/>
      <c r="Q575" s="400"/>
      <c r="R575" s="401"/>
      <c r="S575" s="16" t="s">
        <v>72</v>
      </c>
      <c r="T575" s="8">
        <v>14</v>
      </c>
      <c r="U575" s="400"/>
      <c r="V575" s="400"/>
      <c r="W575" s="400"/>
      <c r="X575" s="400"/>
      <c r="Y575" s="400"/>
      <c r="Z575" s="400"/>
      <c r="AA575" s="400"/>
      <c r="AB575" s="400"/>
      <c r="AC575" s="400"/>
      <c r="AD575" s="400"/>
      <c r="AE575" s="400"/>
      <c r="AF575" s="400"/>
      <c r="AG575" s="400"/>
      <c r="AH575" s="406"/>
      <c r="AI575" s="477"/>
      <c r="AJ575" s="400"/>
      <c r="AK575" s="401"/>
      <c r="AL575" s="16" t="s">
        <v>72</v>
      </c>
    </row>
    <row r="576" spans="1:38" s="21" customFormat="1" ht="12.75" customHeight="1" x14ac:dyDescent="0.2">
      <c r="A576" s="8">
        <v>15</v>
      </c>
      <c r="B576" s="400"/>
      <c r="C576" s="400"/>
      <c r="D576" s="400"/>
      <c r="E576" s="400"/>
      <c r="F576" s="401"/>
      <c r="G576" s="471"/>
      <c r="H576" s="477"/>
      <c r="I576" s="472"/>
      <c r="J576" s="363">
        <f t="shared" si="74"/>
        <v>0</v>
      </c>
      <c r="K576" s="362">
        <f t="shared" si="75"/>
        <v>0</v>
      </c>
      <c r="L576" s="400"/>
      <c r="M576" s="400"/>
      <c r="N576" s="400"/>
      <c r="O576" s="406"/>
      <c r="P576" s="409"/>
      <c r="Q576" s="400"/>
      <c r="R576" s="401"/>
      <c r="S576" s="16" t="s">
        <v>73</v>
      </c>
      <c r="T576" s="8">
        <v>15</v>
      </c>
      <c r="U576" s="400"/>
      <c r="V576" s="400"/>
      <c r="W576" s="400"/>
      <c r="X576" s="400"/>
      <c r="Y576" s="400"/>
      <c r="Z576" s="400"/>
      <c r="AA576" s="400"/>
      <c r="AB576" s="400"/>
      <c r="AC576" s="400"/>
      <c r="AD576" s="400"/>
      <c r="AE576" s="400"/>
      <c r="AF576" s="400"/>
      <c r="AG576" s="400"/>
      <c r="AH576" s="406"/>
      <c r="AI576" s="477"/>
      <c r="AJ576" s="400"/>
      <c r="AK576" s="401"/>
      <c r="AL576" s="16" t="s">
        <v>73</v>
      </c>
    </row>
    <row r="577" spans="1:38" s="21" customFormat="1" ht="12.75" customHeight="1" x14ac:dyDescent="0.2">
      <c r="A577" s="8">
        <v>16</v>
      </c>
      <c r="B577" s="400"/>
      <c r="C577" s="400"/>
      <c r="D577" s="400"/>
      <c r="E577" s="400"/>
      <c r="F577" s="401"/>
      <c r="G577" s="471"/>
      <c r="H577" s="477"/>
      <c r="I577" s="472"/>
      <c r="J577" s="363">
        <f t="shared" si="74"/>
        <v>0</v>
      </c>
      <c r="K577" s="362">
        <f t="shared" si="75"/>
        <v>0</v>
      </c>
      <c r="L577" s="400"/>
      <c r="M577" s="400"/>
      <c r="N577" s="400"/>
      <c r="O577" s="406"/>
      <c r="P577" s="409"/>
      <c r="Q577" s="400"/>
      <c r="R577" s="401"/>
      <c r="S577" s="16" t="s">
        <v>74</v>
      </c>
      <c r="T577" s="8">
        <v>16</v>
      </c>
      <c r="U577" s="400"/>
      <c r="V577" s="400"/>
      <c r="W577" s="400"/>
      <c r="X577" s="400"/>
      <c r="Y577" s="400"/>
      <c r="Z577" s="400"/>
      <c r="AA577" s="400"/>
      <c r="AB577" s="400"/>
      <c r="AC577" s="400"/>
      <c r="AD577" s="400"/>
      <c r="AE577" s="400"/>
      <c r="AF577" s="400"/>
      <c r="AG577" s="400"/>
      <c r="AH577" s="406"/>
      <c r="AI577" s="477"/>
      <c r="AJ577" s="400"/>
      <c r="AK577" s="401"/>
      <c r="AL577" s="16" t="s">
        <v>74</v>
      </c>
    </row>
    <row r="578" spans="1:38" s="21" customFormat="1" ht="12.75" customHeight="1" x14ac:dyDescent="0.2">
      <c r="A578" s="8">
        <v>17</v>
      </c>
      <c r="B578" s="400"/>
      <c r="C578" s="400"/>
      <c r="D578" s="400"/>
      <c r="E578" s="400"/>
      <c r="F578" s="401"/>
      <c r="G578" s="471"/>
      <c r="H578" s="477"/>
      <c r="I578" s="472"/>
      <c r="J578" s="363">
        <f t="shared" si="74"/>
        <v>0</v>
      </c>
      <c r="K578" s="362">
        <f t="shared" si="75"/>
        <v>0</v>
      </c>
      <c r="L578" s="400"/>
      <c r="M578" s="400"/>
      <c r="N578" s="400"/>
      <c r="O578" s="406"/>
      <c r="P578" s="409"/>
      <c r="Q578" s="400"/>
      <c r="R578" s="401"/>
      <c r="S578" s="16" t="s">
        <v>75</v>
      </c>
      <c r="T578" s="8">
        <v>17</v>
      </c>
      <c r="U578" s="400"/>
      <c r="V578" s="400"/>
      <c r="W578" s="400"/>
      <c r="X578" s="400"/>
      <c r="Y578" s="400"/>
      <c r="Z578" s="400"/>
      <c r="AA578" s="400"/>
      <c r="AB578" s="400"/>
      <c r="AC578" s="400"/>
      <c r="AD578" s="400"/>
      <c r="AE578" s="400"/>
      <c r="AF578" s="400"/>
      <c r="AG578" s="400"/>
      <c r="AH578" s="406"/>
      <c r="AI578" s="477"/>
      <c r="AJ578" s="400"/>
      <c r="AK578" s="401"/>
      <c r="AL578" s="16" t="s">
        <v>75</v>
      </c>
    </row>
    <row r="579" spans="1:38" s="21" customFormat="1" ht="12.75" customHeight="1" x14ac:dyDescent="0.2">
      <c r="A579" s="8">
        <v>18</v>
      </c>
      <c r="B579" s="400"/>
      <c r="C579" s="400"/>
      <c r="D579" s="400"/>
      <c r="E579" s="400"/>
      <c r="F579" s="401"/>
      <c r="G579" s="471"/>
      <c r="H579" s="477"/>
      <c r="I579" s="472"/>
      <c r="J579" s="363">
        <f t="shared" si="74"/>
        <v>0</v>
      </c>
      <c r="K579" s="362">
        <f t="shared" si="75"/>
        <v>0</v>
      </c>
      <c r="L579" s="400"/>
      <c r="M579" s="400"/>
      <c r="N579" s="400"/>
      <c r="O579" s="406"/>
      <c r="P579" s="409"/>
      <c r="Q579" s="400"/>
      <c r="R579" s="401"/>
      <c r="S579" s="16" t="s">
        <v>76</v>
      </c>
      <c r="T579" s="8">
        <v>18</v>
      </c>
      <c r="U579" s="400"/>
      <c r="V579" s="400"/>
      <c r="W579" s="400"/>
      <c r="X579" s="400"/>
      <c r="Y579" s="400"/>
      <c r="Z579" s="400"/>
      <c r="AA579" s="400"/>
      <c r="AB579" s="400"/>
      <c r="AC579" s="400"/>
      <c r="AD579" s="400"/>
      <c r="AE579" s="400"/>
      <c r="AF579" s="400"/>
      <c r="AG579" s="400"/>
      <c r="AH579" s="406"/>
      <c r="AI579" s="477"/>
      <c r="AJ579" s="400"/>
      <c r="AK579" s="401"/>
      <c r="AL579" s="16" t="s">
        <v>76</v>
      </c>
    </row>
    <row r="580" spans="1:38" s="21" customFormat="1" ht="12.75" customHeight="1" x14ac:dyDescent="0.2">
      <c r="A580" s="8">
        <v>19</v>
      </c>
      <c r="B580" s="400"/>
      <c r="C580" s="400"/>
      <c r="D580" s="400"/>
      <c r="E580" s="400"/>
      <c r="F580" s="401"/>
      <c r="G580" s="471"/>
      <c r="H580" s="477"/>
      <c r="I580" s="472"/>
      <c r="J580" s="363">
        <f t="shared" si="74"/>
        <v>0</v>
      </c>
      <c r="K580" s="362">
        <f t="shared" si="75"/>
        <v>0</v>
      </c>
      <c r="L580" s="400"/>
      <c r="M580" s="400"/>
      <c r="N580" s="400"/>
      <c r="O580" s="406"/>
      <c r="P580" s="409"/>
      <c r="Q580" s="400"/>
      <c r="R580" s="401"/>
      <c r="S580" s="16" t="s">
        <v>77</v>
      </c>
      <c r="T580" s="8">
        <v>19</v>
      </c>
      <c r="U580" s="400"/>
      <c r="V580" s="400"/>
      <c r="W580" s="400"/>
      <c r="X580" s="400"/>
      <c r="Y580" s="400"/>
      <c r="Z580" s="400"/>
      <c r="AA580" s="400"/>
      <c r="AB580" s="400"/>
      <c r="AC580" s="400"/>
      <c r="AD580" s="400"/>
      <c r="AE580" s="400"/>
      <c r="AF580" s="400"/>
      <c r="AG580" s="400"/>
      <c r="AH580" s="406"/>
      <c r="AI580" s="477"/>
      <c r="AJ580" s="400"/>
      <c r="AK580" s="401"/>
      <c r="AL580" s="16" t="s">
        <v>77</v>
      </c>
    </row>
    <row r="581" spans="1:38" s="21" customFormat="1" ht="12.75" customHeight="1" x14ac:dyDescent="0.2">
      <c r="A581" s="8">
        <v>20</v>
      </c>
      <c r="B581" s="400"/>
      <c r="C581" s="400"/>
      <c r="D581" s="400"/>
      <c r="E581" s="400"/>
      <c r="F581" s="401"/>
      <c r="G581" s="471"/>
      <c r="H581" s="477"/>
      <c r="I581" s="472"/>
      <c r="J581" s="363">
        <f t="shared" si="74"/>
        <v>0</v>
      </c>
      <c r="K581" s="362">
        <f t="shared" si="75"/>
        <v>0</v>
      </c>
      <c r="L581" s="400"/>
      <c r="M581" s="400"/>
      <c r="N581" s="400"/>
      <c r="O581" s="406"/>
      <c r="P581" s="409"/>
      <c r="Q581" s="400"/>
      <c r="R581" s="401"/>
      <c r="S581" s="16" t="s">
        <v>78</v>
      </c>
      <c r="T581" s="8">
        <v>20</v>
      </c>
      <c r="U581" s="400"/>
      <c r="V581" s="400"/>
      <c r="W581" s="400"/>
      <c r="X581" s="400"/>
      <c r="Y581" s="400"/>
      <c r="Z581" s="400"/>
      <c r="AA581" s="400"/>
      <c r="AB581" s="400"/>
      <c r="AC581" s="400"/>
      <c r="AD581" s="400"/>
      <c r="AE581" s="400"/>
      <c r="AF581" s="400"/>
      <c r="AG581" s="400"/>
      <c r="AH581" s="406"/>
      <c r="AI581" s="477"/>
      <c r="AJ581" s="400"/>
      <c r="AK581" s="401"/>
      <c r="AL581" s="16" t="s">
        <v>78</v>
      </c>
    </row>
    <row r="582" spans="1:38" s="21" customFormat="1" ht="12.75" customHeight="1" x14ac:dyDescent="0.2">
      <c r="A582" s="8">
        <v>21</v>
      </c>
      <c r="B582" s="400"/>
      <c r="C582" s="400"/>
      <c r="D582" s="400"/>
      <c r="E582" s="400"/>
      <c r="F582" s="401"/>
      <c r="G582" s="471"/>
      <c r="H582" s="477"/>
      <c r="I582" s="472"/>
      <c r="J582" s="363">
        <f t="shared" si="74"/>
        <v>0</v>
      </c>
      <c r="K582" s="362">
        <f t="shared" si="75"/>
        <v>0</v>
      </c>
      <c r="L582" s="400"/>
      <c r="M582" s="400"/>
      <c r="N582" s="400"/>
      <c r="O582" s="406"/>
      <c r="P582" s="409"/>
      <c r="Q582" s="400"/>
      <c r="R582" s="401"/>
      <c r="S582" s="16" t="s">
        <v>79</v>
      </c>
      <c r="T582" s="8">
        <v>21</v>
      </c>
      <c r="U582" s="400"/>
      <c r="V582" s="400"/>
      <c r="W582" s="400"/>
      <c r="X582" s="400"/>
      <c r="Y582" s="400"/>
      <c r="Z582" s="400"/>
      <c r="AA582" s="400"/>
      <c r="AB582" s="400"/>
      <c r="AC582" s="400"/>
      <c r="AD582" s="400"/>
      <c r="AE582" s="400"/>
      <c r="AF582" s="400"/>
      <c r="AG582" s="400"/>
      <c r="AH582" s="406"/>
      <c r="AI582" s="477"/>
      <c r="AJ582" s="400"/>
      <c r="AK582" s="401"/>
      <c r="AL582" s="16" t="s">
        <v>79</v>
      </c>
    </row>
    <row r="583" spans="1:38" s="21" customFormat="1" ht="12.75" customHeight="1" x14ac:dyDescent="0.2">
      <c r="A583" s="8">
        <v>22</v>
      </c>
      <c r="B583" s="400"/>
      <c r="C583" s="400"/>
      <c r="D583" s="400"/>
      <c r="E583" s="400"/>
      <c r="F583" s="401"/>
      <c r="G583" s="471"/>
      <c r="H583" s="477"/>
      <c r="I583" s="472"/>
      <c r="J583" s="363">
        <f t="shared" si="74"/>
        <v>0</v>
      </c>
      <c r="K583" s="362">
        <f t="shared" si="75"/>
        <v>0</v>
      </c>
      <c r="L583" s="400"/>
      <c r="M583" s="400"/>
      <c r="N583" s="400"/>
      <c r="O583" s="406"/>
      <c r="P583" s="409"/>
      <c r="Q583" s="400"/>
      <c r="R583" s="401"/>
      <c r="S583" s="16" t="s">
        <v>80</v>
      </c>
      <c r="T583" s="8">
        <v>22</v>
      </c>
      <c r="U583" s="400"/>
      <c r="V583" s="400"/>
      <c r="W583" s="400"/>
      <c r="X583" s="400"/>
      <c r="Y583" s="400"/>
      <c r="Z583" s="400"/>
      <c r="AA583" s="400"/>
      <c r="AB583" s="400"/>
      <c r="AC583" s="400"/>
      <c r="AD583" s="400"/>
      <c r="AE583" s="400"/>
      <c r="AF583" s="400"/>
      <c r="AG583" s="400"/>
      <c r="AH583" s="406"/>
      <c r="AI583" s="477"/>
      <c r="AJ583" s="400"/>
      <c r="AK583" s="401"/>
      <c r="AL583" s="16" t="s">
        <v>80</v>
      </c>
    </row>
    <row r="584" spans="1:38" s="21" customFormat="1" ht="12.75" customHeight="1" x14ac:dyDescent="0.2">
      <c r="A584" s="8">
        <v>23</v>
      </c>
      <c r="B584" s="400"/>
      <c r="C584" s="400"/>
      <c r="D584" s="400"/>
      <c r="E584" s="400"/>
      <c r="F584" s="401"/>
      <c r="G584" s="471"/>
      <c r="H584" s="477"/>
      <c r="I584" s="472"/>
      <c r="J584" s="363">
        <f t="shared" si="74"/>
        <v>0</v>
      </c>
      <c r="K584" s="362">
        <f t="shared" si="75"/>
        <v>0</v>
      </c>
      <c r="L584" s="400"/>
      <c r="M584" s="400"/>
      <c r="N584" s="400"/>
      <c r="O584" s="406"/>
      <c r="P584" s="409"/>
      <c r="Q584" s="400"/>
      <c r="R584" s="401"/>
      <c r="S584" s="16" t="s">
        <v>81</v>
      </c>
      <c r="T584" s="8">
        <v>23</v>
      </c>
      <c r="U584" s="400"/>
      <c r="V584" s="400"/>
      <c r="W584" s="400"/>
      <c r="X584" s="400"/>
      <c r="Y584" s="400"/>
      <c r="Z584" s="400"/>
      <c r="AA584" s="400"/>
      <c r="AB584" s="400"/>
      <c r="AC584" s="400"/>
      <c r="AD584" s="400"/>
      <c r="AE584" s="400"/>
      <c r="AF584" s="400"/>
      <c r="AG584" s="400"/>
      <c r="AH584" s="406"/>
      <c r="AI584" s="477"/>
      <c r="AJ584" s="400"/>
      <c r="AK584" s="401"/>
      <c r="AL584" s="16" t="s">
        <v>81</v>
      </c>
    </row>
    <row r="585" spans="1:38" s="21" customFormat="1" ht="12.75" customHeight="1" x14ac:dyDescent="0.2">
      <c r="A585" s="8">
        <v>24</v>
      </c>
      <c r="B585" s="400"/>
      <c r="C585" s="400"/>
      <c r="D585" s="400"/>
      <c r="E585" s="400"/>
      <c r="F585" s="401"/>
      <c r="G585" s="471"/>
      <c r="H585" s="477"/>
      <c r="I585" s="472"/>
      <c r="J585" s="363">
        <f t="shared" si="74"/>
        <v>0</v>
      </c>
      <c r="K585" s="362">
        <f t="shared" si="75"/>
        <v>0</v>
      </c>
      <c r="L585" s="400"/>
      <c r="M585" s="400"/>
      <c r="N585" s="400"/>
      <c r="O585" s="406"/>
      <c r="P585" s="409"/>
      <c r="Q585" s="400"/>
      <c r="R585" s="401"/>
      <c r="S585" s="16" t="s">
        <v>82</v>
      </c>
      <c r="T585" s="8">
        <v>24</v>
      </c>
      <c r="U585" s="400"/>
      <c r="V585" s="400"/>
      <c r="W585" s="400"/>
      <c r="X585" s="400"/>
      <c r="Y585" s="400"/>
      <c r="Z585" s="400"/>
      <c r="AA585" s="400"/>
      <c r="AB585" s="400"/>
      <c r="AC585" s="400"/>
      <c r="AD585" s="400"/>
      <c r="AE585" s="400"/>
      <c r="AF585" s="400"/>
      <c r="AG585" s="400"/>
      <c r="AH585" s="406"/>
      <c r="AI585" s="477"/>
      <c r="AJ585" s="400"/>
      <c r="AK585" s="401"/>
      <c r="AL585" s="16" t="s">
        <v>82</v>
      </c>
    </row>
    <row r="586" spans="1:38" s="21" customFormat="1" ht="12.75" customHeight="1" x14ac:dyDescent="0.2">
      <c r="A586" s="8">
        <v>25</v>
      </c>
      <c r="B586" s="400"/>
      <c r="C586" s="400"/>
      <c r="D586" s="400"/>
      <c r="E586" s="400"/>
      <c r="F586" s="401"/>
      <c r="G586" s="471"/>
      <c r="H586" s="477"/>
      <c r="I586" s="472"/>
      <c r="J586" s="363">
        <f t="shared" si="74"/>
        <v>0</v>
      </c>
      <c r="K586" s="362">
        <f t="shared" si="75"/>
        <v>0</v>
      </c>
      <c r="L586" s="400"/>
      <c r="M586" s="400"/>
      <c r="N586" s="400"/>
      <c r="O586" s="406"/>
      <c r="P586" s="409"/>
      <c r="Q586" s="400"/>
      <c r="R586" s="401"/>
      <c r="S586" s="16" t="s">
        <v>83</v>
      </c>
      <c r="T586" s="8">
        <v>25</v>
      </c>
      <c r="U586" s="400"/>
      <c r="V586" s="400"/>
      <c r="W586" s="400"/>
      <c r="X586" s="400"/>
      <c r="Y586" s="400"/>
      <c r="Z586" s="400"/>
      <c r="AA586" s="400"/>
      <c r="AB586" s="400"/>
      <c r="AC586" s="400"/>
      <c r="AD586" s="400"/>
      <c r="AE586" s="400"/>
      <c r="AF586" s="400"/>
      <c r="AG586" s="400"/>
      <c r="AH586" s="406"/>
      <c r="AI586" s="477"/>
      <c r="AJ586" s="400"/>
      <c r="AK586" s="401"/>
      <c r="AL586" s="16" t="s">
        <v>83</v>
      </c>
    </row>
    <row r="587" spans="1:38" s="21" customFormat="1" ht="12.75" customHeight="1" x14ac:dyDescent="0.2">
      <c r="A587" s="8">
        <v>26</v>
      </c>
      <c r="B587" s="400"/>
      <c r="C587" s="400"/>
      <c r="D587" s="400"/>
      <c r="E587" s="400"/>
      <c r="F587" s="401"/>
      <c r="G587" s="471"/>
      <c r="H587" s="477"/>
      <c r="I587" s="472"/>
      <c r="J587" s="363">
        <f t="shared" si="74"/>
        <v>0</v>
      </c>
      <c r="K587" s="362">
        <f t="shared" si="75"/>
        <v>0</v>
      </c>
      <c r="L587" s="400"/>
      <c r="M587" s="400"/>
      <c r="N587" s="400"/>
      <c r="O587" s="406"/>
      <c r="P587" s="409"/>
      <c r="Q587" s="400"/>
      <c r="R587" s="401"/>
      <c r="S587" s="16" t="s">
        <v>84</v>
      </c>
      <c r="T587" s="8">
        <v>26</v>
      </c>
      <c r="U587" s="400"/>
      <c r="V587" s="400"/>
      <c r="W587" s="400"/>
      <c r="X587" s="400"/>
      <c r="Y587" s="400"/>
      <c r="Z587" s="400"/>
      <c r="AA587" s="400"/>
      <c r="AB587" s="400"/>
      <c r="AC587" s="400"/>
      <c r="AD587" s="400"/>
      <c r="AE587" s="400"/>
      <c r="AF587" s="400"/>
      <c r="AG587" s="400"/>
      <c r="AH587" s="406"/>
      <c r="AI587" s="477"/>
      <c r="AJ587" s="400"/>
      <c r="AK587" s="401"/>
      <c r="AL587" s="16" t="s">
        <v>84</v>
      </c>
    </row>
    <row r="588" spans="1:38" s="21" customFormat="1" ht="12.75" customHeight="1" x14ac:dyDescent="0.2">
      <c r="A588" s="8">
        <v>27</v>
      </c>
      <c r="B588" s="400"/>
      <c r="C588" s="400"/>
      <c r="D588" s="400"/>
      <c r="E588" s="400"/>
      <c r="F588" s="401"/>
      <c r="G588" s="471"/>
      <c r="H588" s="477"/>
      <c r="I588" s="472"/>
      <c r="J588" s="363">
        <f t="shared" si="74"/>
        <v>0</v>
      </c>
      <c r="K588" s="362">
        <f t="shared" si="75"/>
        <v>0</v>
      </c>
      <c r="L588" s="400"/>
      <c r="M588" s="400"/>
      <c r="N588" s="400"/>
      <c r="O588" s="406"/>
      <c r="P588" s="409"/>
      <c r="Q588" s="400"/>
      <c r="R588" s="401"/>
      <c r="S588" s="16" t="s">
        <v>85</v>
      </c>
      <c r="T588" s="8">
        <v>27</v>
      </c>
      <c r="U588" s="400"/>
      <c r="V588" s="400"/>
      <c r="W588" s="400"/>
      <c r="X588" s="400"/>
      <c r="Y588" s="400"/>
      <c r="Z588" s="400"/>
      <c r="AA588" s="400"/>
      <c r="AB588" s="400"/>
      <c r="AC588" s="400"/>
      <c r="AD588" s="400"/>
      <c r="AE588" s="400"/>
      <c r="AF588" s="400"/>
      <c r="AG588" s="400"/>
      <c r="AH588" s="406"/>
      <c r="AI588" s="477"/>
      <c r="AJ588" s="400"/>
      <c r="AK588" s="401"/>
      <c r="AL588" s="16" t="s">
        <v>85</v>
      </c>
    </row>
    <row r="589" spans="1:38" s="21" customFormat="1" ht="12.75" customHeight="1" x14ac:dyDescent="0.2">
      <c r="A589" s="8">
        <v>28</v>
      </c>
      <c r="B589" s="400"/>
      <c r="C589" s="400"/>
      <c r="D589" s="400"/>
      <c r="E589" s="400"/>
      <c r="F589" s="401"/>
      <c r="G589" s="471"/>
      <c r="H589" s="477"/>
      <c r="I589" s="472"/>
      <c r="J589" s="363">
        <f t="shared" si="74"/>
        <v>0</v>
      </c>
      <c r="K589" s="362">
        <f t="shared" si="75"/>
        <v>0</v>
      </c>
      <c r="L589" s="400"/>
      <c r="M589" s="400"/>
      <c r="N589" s="400"/>
      <c r="O589" s="406"/>
      <c r="P589" s="409"/>
      <c r="Q589" s="400"/>
      <c r="R589" s="401"/>
      <c r="S589" s="16" t="s">
        <v>86</v>
      </c>
      <c r="T589" s="8">
        <v>28</v>
      </c>
      <c r="U589" s="400"/>
      <c r="V589" s="400"/>
      <c r="W589" s="400"/>
      <c r="X589" s="400"/>
      <c r="Y589" s="400"/>
      <c r="Z589" s="400"/>
      <c r="AA589" s="400"/>
      <c r="AB589" s="400"/>
      <c r="AC589" s="400"/>
      <c r="AD589" s="400"/>
      <c r="AE589" s="400"/>
      <c r="AF589" s="400"/>
      <c r="AG589" s="400"/>
      <c r="AH589" s="406"/>
      <c r="AI589" s="477"/>
      <c r="AJ589" s="400"/>
      <c r="AK589" s="401"/>
      <c r="AL589" s="16" t="s">
        <v>86</v>
      </c>
    </row>
    <row r="590" spans="1:38" s="21" customFormat="1" ht="12.75" customHeight="1" x14ac:dyDescent="0.2">
      <c r="A590" s="8">
        <v>29</v>
      </c>
      <c r="B590" s="400"/>
      <c r="C590" s="400"/>
      <c r="D590" s="400"/>
      <c r="E590" s="400"/>
      <c r="F590" s="401"/>
      <c r="G590" s="471"/>
      <c r="H590" s="477"/>
      <c r="I590" s="472"/>
      <c r="J590" s="363">
        <f t="shared" si="74"/>
        <v>0</v>
      </c>
      <c r="K590" s="362">
        <f t="shared" si="75"/>
        <v>0</v>
      </c>
      <c r="L590" s="400"/>
      <c r="M590" s="400"/>
      <c r="N590" s="400"/>
      <c r="O590" s="406"/>
      <c r="P590" s="409"/>
      <c r="Q590" s="400"/>
      <c r="R590" s="401"/>
      <c r="S590" s="16" t="s">
        <v>87</v>
      </c>
      <c r="T590" s="8">
        <v>29</v>
      </c>
      <c r="U590" s="400"/>
      <c r="V590" s="400"/>
      <c r="W590" s="400"/>
      <c r="X590" s="410"/>
      <c r="Y590" s="400"/>
      <c r="Z590" s="400"/>
      <c r="AA590" s="400"/>
      <c r="AB590" s="400"/>
      <c r="AC590" s="400"/>
      <c r="AD590" s="400"/>
      <c r="AE590" s="400"/>
      <c r="AF590" s="400"/>
      <c r="AG590" s="400"/>
      <c r="AH590" s="406"/>
      <c r="AI590" s="477"/>
      <c r="AJ590" s="400"/>
      <c r="AK590" s="401"/>
      <c r="AL590" s="16" t="s">
        <v>87</v>
      </c>
    </row>
    <row r="591" spans="1:38" s="21" customFormat="1" ht="12.75" customHeight="1" x14ac:dyDescent="0.2">
      <c r="A591" s="8">
        <v>30</v>
      </c>
      <c r="B591" s="400"/>
      <c r="C591" s="400"/>
      <c r="D591" s="400"/>
      <c r="E591" s="400"/>
      <c r="F591" s="401"/>
      <c r="G591" s="471"/>
      <c r="H591" s="477"/>
      <c r="I591" s="472"/>
      <c r="J591" s="363">
        <f t="shared" si="74"/>
        <v>0</v>
      </c>
      <c r="K591" s="362">
        <f t="shared" si="75"/>
        <v>0</v>
      </c>
      <c r="L591" s="400"/>
      <c r="M591" s="400"/>
      <c r="N591" s="400"/>
      <c r="O591" s="406"/>
      <c r="P591" s="409"/>
      <c r="Q591" s="400"/>
      <c r="R591" s="401"/>
      <c r="S591" s="16" t="s">
        <v>88</v>
      </c>
      <c r="T591" s="8">
        <v>30</v>
      </c>
      <c r="U591" s="400"/>
      <c r="V591" s="400"/>
      <c r="W591" s="400"/>
      <c r="X591" s="400"/>
      <c r="Y591" s="400"/>
      <c r="Z591" s="400"/>
      <c r="AA591" s="400"/>
      <c r="AB591" s="400"/>
      <c r="AC591" s="400"/>
      <c r="AD591" s="400"/>
      <c r="AE591" s="400"/>
      <c r="AF591" s="400"/>
      <c r="AG591" s="400"/>
      <c r="AH591" s="406"/>
      <c r="AI591" s="477"/>
      <c r="AJ591" s="400"/>
      <c r="AK591" s="401"/>
      <c r="AL591" s="16" t="s">
        <v>88</v>
      </c>
    </row>
    <row r="592" spans="1:38" s="21" customFormat="1" ht="12.75" customHeight="1" x14ac:dyDescent="0.2">
      <c r="A592" s="19">
        <v>31</v>
      </c>
      <c r="B592" s="404"/>
      <c r="C592" s="404"/>
      <c r="D592" s="404"/>
      <c r="E592" s="404"/>
      <c r="F592" s="405"/>
      <c r="G592" s="475"/>
      <c r="H592" s="479"/>
      <c r="I592" s="476"/>
      <c r="J592" s="395">
        <f t="shared" si="74"/>
        <v>0</v>
      </c>
      <c r="K592" s="396">
        <f t="shared" si="75"/>
        <v>0</v>
      </c>
      <c r="L592" s="404"/>
      <c r="M592" s="404"/>
      <c r="N592" s="404"/>
      <c r="O592" s="408"/>
      <c r="P592" s="411"/>
      <c r="Q592" s="404"/>
      <c r="R592" s="405"/>
      <c r="S592" s="20" t="s">
        <v>89</v>
      </c>
      <c r="T592" s="19">
        <v>31</v>
      </c>
      <c r="U592" s="404"/>
      <c r="V592" s="404"/>
      <c r="W592" s="404"/>
      <c r="X592" s="404"/>
      <c r="Y592" s="404"/>
      <c r="Z592" s="404"/>
      <c r="AA592" s="404"/>
      <c r="AB592" s="404"/>
      <c r="AC592" s="404"/>
      <c r="AD592" s="404"/>
      <c r="AE592" s="404"/>
      <c r="AF592" s="404"/>
      <c r="AG592" s="404"/>
      <c r="AH592" s="408"/>
      <c r="AI592" s="479"/>
      <c r="AJ592" s="404"/>
      <c r="AK592" s="405"/>
      <c r="AL592" s="20" t="s">
        <v>89</v>
      </c>
    </row>
    <row r="593" spans="1:38" s="301" customFormat="1" ht="12.75" customHeight="1" thickBot="1" x14ac:dyDescent="0.25">
      <c r="A593" s="417"/>
      <c r="B593" s="418">
        <f>SUM(B561:B592)</f>
        <v>0</v>
      </c>
      <c r="C593" s="418">
        <f>SUM(C561:C592)</f>
        <v>0</v>
      </c>
      <c r="D593" s="418">
        <f>SUM(D561:D592)</f>
        <v>0</v>
      </c>
      <c r="E593" s="419">
        <f>SUM(E561:E592)</f>
        <v>0</v>
      </c>
      <c r="F593" s="420">
        <f>SUM(F561:F592)</f>
        <v>0</v>
      </c>
      <c r="G593" s="421"/>
      <c r="H593" s="422" t="s">
        <v>90</v>
      </c>
      <c r="I593" s="423">
        <f>COUNTA(I562:I592)</f>
        <v>0</v>
      </c>
      <c r="J593" s="418">
        <f t="shared" ref="J593:R593" si="76">SUM(J561:J592)</f>
        <v>0</v>
      </c>
      <c r="K593" s="418">
        <f t="shared" si="76"/>
        <v>0</v>
      </c>
      <c r="L593" s="418">
        <f t="shared" si="76"/>
        <v>0</v>
      </c>
      <c r="M593" s="418">
        <f t="shared" si="76"/>
        <v>0</v>
      </c>
      <c r="N593" s="418">
        <f t="shared" si="76"/>
        <v>0</v>
      </c>
      <c r="O593" s="424">
        <f t="shared" si="76"/>
        <v>0</v>
      </c>
      <c r="P593" s="419">
        <f t="shared" si="76"/>
        <v>0</v>
      </c>
      <c r="Q593" s="418">
        <f t="shared" si="76"/>
        <v>0</v>
      </c>
      <c r="R593" s="425">
        <f t="shared" si="76"/>
        <v>0</v>
      </c>
      <c r="S593" s="426"/>
      <c r="T593" s="417"/>
      <c r="U593" s="418">
        <f t="shared" ref="U593:AH593" si="77">SUM(U561:U592)</f>
        <v>0</v>
      </c>
      <c r="V593" s="418">
        <f t="shared" si="77"/>
        <v>0</v>
      </c>
      <c r="W593" s="418">
        <f t="shared" si="77"/>
        <v>0</v>
      </c>
      <c r="X593" s="418">
        <f t="shared" si="77"/>
        <v>0</v>
      </c>
      <c r="Y593" s="418">
        <f t="shared" si="77"/>
        <v>0</v>
      </c>
      <c r="Z593" s="418">
        <f t="shared" si="77"/>
        <v>0</v>
      </c>
      <c r="AA593" s="418">
        <f t="shared" si="77"/>
        <v>0</v>
      </c>
      <c r="AB593" s="418">
        <f t="shared" si="77"/>
        <v>0</v>
      </c>
      <c r="AC593" s="418">
        <f t="shared" si="77"/>
        <v>0</v>
      </c>
      <c r="AD593" s="418">
        <f t="shared" si="77"/>
        <v>0</v>
      </c>
      <c r="AE593" s="418">
        <f t="shared" si="77"/>
        <v>0</v>
      </c>
      <c r="AF593" s="418">
        <f t="shared" si="77"/>
        <v>0</v>
      </c>
      <c r="AG593" s="418">
        <f t="shared" si="77"/>
        <v>0</v>
      </c>
      <c r="AH593" s="420">
        <f t="shared" si="77"/>
        <v>0</v>
      </c>
      <c r="AI593" s="427"/>
      <c r="AJ593" s="418">
        <f>SUM(AJ561:AJ592)</f>
        <v>0</v>
      </c>
      <c r="AK593" s="425">
        <f>SUM(AK561:AK592)</f>
        <v>0</v>
      </c>
      <c r="AL593" s="426"/>
    </row>
    <row r="594" spans="1:38" ht="12.75" customHeight="1" thickTop="1" x14ac:dyDescent="0.2">
      <c r="A594" s="28"/>
      <c r="B594" s="34"/>
      <c r="C594" s="34"/>
      <c r="D594" s="34"/>
      <c r="E594" s="34"/>
      <c r="F594" s="34"/>
      <c r="G594" s="135"/>
      <c r="H594" s="34"/>
      <c r="I594" s="35"/>
      <c r="J594" s="34"/>
      <c r="K594" s="34"/>
      <c r="L594" s="63"/>
      <c r="M594" s="63"/>
      <c r="N594" s="63"/>
      <c r="O594" s="63"/>
      <c r="P594" s="63"/>
      <c r="Q594" s="63"/>
      <c r="R594" s="63"/>
      <c r="S594" s="28"/>
      <c r="T594" s="28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28"/>
    </row>
    <row r="595" spans="1:38" ht="12.75" customHeight="1" x14ac:dyDescent="0.2">
      <c r="A595" s="21"/>
      <c r="B595" s="36"/>
      <c r="C595" s="36"/>
      <c r="D595" s="36"/>
      <c r="E595" s="36"/>
      <c r="F595" s="36"/>
      <c r="G595" s="552" t="str">
        <f>MAY!G190</f>
        <v>UNITED STEELWORKERS - LOCAL UNION</v>
      </c>
      <c r="H595" s="552"/>
      <c r="I595" s="552"/>
      <c r="J595" s="307"/>
      <c r="K595" s="136"/>
      <c r="L595" s="36"/>
      <c r="M595" s="36"/>
      <c r="N595" s="36"/>
      <c r="O595" s="36"/>
      <c r="P595" s="36"/>
      <c r="Q595" s="36"/>
      <c r="R595" s="36"/>
      <c r="S595" s="21"/>
      <c r="T595" s="21"/>
      <c r="U595" s="36"/>
      <c r="V595" s="36"/>
      <c r="W595" s="36"/>
      <c r="X595" s="36"/>
      <c r="Y595" s="36"/>
      <c r="Z595" s="36"/>
      <c r="AA595" s="37" t="str">
        <f>$AA$10</f>
        <v>FINANCIAL SECRETARY'S CASH BOOK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21"/>
    </row>
    <row r="596" spans="1:38" s="152" customFormat="1" ht="12.75" customHeight="1" x14ac:dyDescent="0.2">
      <c r="A596" s="141"/>
      <c r="B596" s="139" t="str">
        <f>B551</f>
        <v>Month</v>
      </c>
      <c r="C596" s="73" t="str">
        <f>C551</f>
        <v>JUNE</v>
      </c>
      <c r="D596" s="139" t="str">
        <f>D551</f>
        <v>Year</v>
      </c>
      <c r="E596" s="30">
        <f>E551</f>
        <v>0</v>
      </c>
      <c r="F596" s="141"/>
      <c r="G596" s="149"/>
      <c r="H596" s="141"/>
      <c r="I596" s="150"/>
      <c r="J596" s="302"/>
      <c r="K596" s="302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  <c r="AB596" s="141"/>
      <c r="AC596" s="141"/>
      <c r="AD596" s="141"/>
      <c r="AE596" s="141"/>
      <c r="AF596" s="141"/>
      <c r="AG596" s="141"/>
      <c r="AH596" s="141"/>
      <c r="AI596" s="139"/>
      <c r="AJ596" s="151" t="str">
        <f>C596</f>
        <v>JUNE</v>
      </c>
      <c r="AK596" s="30">
        <f>E596</f>
        <v>0</v>
      </c>
      <c r="AL596" s="141"/>
    </row>
    <row r="597" spans="1:38" s="152" customFormat="1" ht="12.75" customHeight="1" x14ac:dyDescent="0.2">
      <c r="A597" s="141"/>
      <c r="B597" s="139" t="str">
        <f>B552</f>
        <v>Page No.</v>
      </c>
      <c r="C597" s="148">
        <f>C552+1</f>
        <v>14</v>
      </c>
      <c r="D597" s="141"/>
      <c r="E597" s="141"/>
      <c r="F597" s="141"/>
      <c r="G597" s="149"/>
      <c r="H597" s="141"/>
      <c r="I597" s="150" t="s">
        <v>53</v>
      </c>
      <c r="J597" s="302"/>
      <c r="K597" s="302"/>
      <c r="L597" s="150"/>
      <c r="M597" s="141"/>
      <c r="N597" s="141"/>
      <c r="O597" s="141"/>
      <c r="P597" s="139"/>
      <c r="Q597" s="141"/>
      <c r="R597" s="139"/>
      <c r="S597" s="141"/>
      <c r="T597" s="141"/>
      <c r="U597" s="141"/>
      <c r="V597" s="141"/>
      <c r="W597" s="141"/>
      <c r="X597" s="141"/>
      <c r="Y597" s="141"/>
      <c r="Z597" s="141"/>
      <c r="AA597" s="141"/>
      <c r="AB597" s="153" t="s">
        <v>54</v>
      </c>
      <c r="AC597" s="141"/>
      <c r="AD597" s="141"/>
      <c r="AE597" s="141"/>
      <c r="AF597" s="141"/>
      <c r="AG597" s="141"/>
      <c r="AH597" s="141"/>
      <c r="AI597" s="139" t="str">
        <f>B597</f>
        <v>Page No.</v>
      </c>
      <c r="AJ597" s="148">
        <f>C597</f>
        <v>14</v>
      </c>
      <c r="AK597" s="154"/>
      <c r="AL597" s="155"/>
    </row>
    <row r="598" spans="1:38" ht="12.75" customHeight="1" x14ac:dyDescent="0.2">
      <c r="A598" s="3"/>
      <c r="B598" s="3"/>
      <c r="C598" s="3"/>
      <c r="D598" s="3"/>
      <c r="E598" s="3"/>
      <c r="F598" s="3"/>
      <c r="G598" s="129"/>
      <c r="H598" s="3"/>
      <c r="I598" s="5"/>
      <c r="J598" s="106"/>
      <c r="K598" s="106"/>
      <c r="L598" s="21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1"/>
      <c r="AF598" s="3"/>
      <c r="AG598" s="3"/>
      <c r="AH598" s="3"/>
      <c r="AI598" s="3"/>
      <c r="AJ598" s="3"/>
      <c r="AK598" s="3"/>
      <c r="AL598" s="3"/>
    </row>
    <row r="599" spans="1:38" ht="12.75" customHeight="1" x14ac:dyDescent="0.2">
      <c r="A599" s="26"/>
      <c r="B599" s="26"/>
      <c r="C599" s="26"/>
      <c r="D599" s="26"/>
      <c r="E599" s="26"/>
      <c r="F599" s="26"/>
      <c r="G599" s="130"/>
      <c r="H599" s="26"/>
      <c r="I599" s="27"/>
      <c r="J599" s="303"/>
      <c r="K599" s="303"/>
      <c r="L599" s="27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7"/>
      <c r="AF599" s="26"/>
      <c r="AG599" s="26"/>
      <c r="AH599" s="26"/>
      <c r="AI599" s="26"/>
      <c r="AJ599" s="26"/>
      <c r="AK599" s="26"/>
      <c r="AL599" s="26"/>
    </row>
    <row r="600" spans="1:38" customFormat="1" ht="12.75" customHeight="1" x14ac:dyDescent="0.2">
      <c r="A600" s="1"/>
      <c r="B600" s="3"/>
      <c r="C600" s="3" t="s">
        <v>55</v>
      </c>
      <c r="D600" s="3"/>
      <c r="E600" s="13"/>
      <c r="F600" s="1"/>
      <c r="G600" s="131"/>
      <c r="H600" s="2" t="s">
        <v>56</v>
      </c>
      <c r="I600" s="99"/>
      <c r="J600" s="550" t="s">
        <v>264</v>
      </c>
      <c r="K600" s="551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4"/>
      <c r="AJ600" s="3"/>
      <c r="AK600" s="1"/>
      <c r="AL600" s="3"/>
    </row>
    <row r="601" spans="1:38" customFormat="1" ht="12.75" customHeight="1" x14ac:dyDescent="0.2">
      <c r="A601" s="1"/>
      <c r="B601" s="3"/>
      <c r="C601" s="3"/>
      <c r="D601" s="3"/>
      <c r="E601" s="13"/>
      <c r="F601" s="1"/>
      <c r="G601" s="131"/>
      <c r="H601" s="14"/>
      <c r="I601" s="100"/>
      <c r="J601" s="106"/>
      <c r="K601" s="67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4"/>
      <c r="AJ601" s="3"/>
      <c r="AK601" s="1"/>
      <c r="AL601" s="3"/>
    </row>
    <row r="602" spans="1:38" customFormat="1" ht="12.75" customHeight="1" thickBot="1" x14ac:dyDescent="0.25">
      <c r="A602" s="164"/>
      <c r="B602" s="165">
        <v>1</v>
      </c>
      <c r="C602" s="165">
        <v>2</v>
      </c>
      <c r="D602" s="165">
        <v>3</v>
      </c>
      <c r="E602" s="166">
        <v>4</v>
      </c>
      <c r="F602" s="167">
        <v>5</v>
      </c>
      <c r="G602" s="168"/>
      <c r="H602" s="167">
        <v>7</v>
      </c>
      <c r="I602" s="169">
        <v>8</v>
      </c>
      <c r="J602" s="304">
        <v>9</v>
      </c>
      <c r="K602" s="305">
        <v>10</v>
      </c>
      <c r="L602" s="165">
        <v>11</v>
      </c>
      <c r="M602" s="165" t="s">
        <v>1</v>
      </c>
      <c r="N602" s="165">
        <v>12</v>
      </c>
      <c r="O602" s="165">
        <v>13</v>
      </c>
      <c r="P602" s="165">
        <v>14</v>
      </c>
      <c r="Q602" s="165">
        <v>15</v>
      </c>
      <c r="R602" s="167" t="s">
        <v>2</v>
      </c>
      <c r="S602" s="170"/>
      <c r="T602" s="164"/>
      <c r="U602" s="165">
        <v>16</v>
      </c>
      <c r="V602" s="165">
        <v>17</v>
      </c>
      <c r="W602" s="165">
        <v>18</v>
      </c>
      <c r="X602" s="165">
        <v>19</v>
      </c>
      <c r="Y602" s="165">
        <v>20</v>
      </c>
      <c r="Z602" s="165" t="s">
        <v>3</v>
      </c>
      <c r="AA602" s="165">
        <v>21</v>
      </c>
      <c r="AB602" s="165">
        <v>22</v>
      </c>
      <c r="AC602" s="165">
        <v>23</v>
      </c>
      <c r="AD602" s="165">
        <v>24</v>
      </c>
      <c r="AE602" s="165">
        <v>25</v>
      </c>
      <c r="AF602" s="165">
        <v>26</v>
      </c>
      <c r="AG602" s="165">
        <v>27</v>
      </c>
      <c r="AH602" s="165">
        <v>28</v>
      </c>
      <c r="AI602" s="171">
        <v>29</v>
      </c>
      <c r="AJ602" s="165">
        <v>30</v>
      </c>
      <c r="AK602" s="167">
        <v>31</v>
      </c>
      <c r="AL602" s="170"/>
    </row>
    <row r="603" spans="1:38" s="4" customFormat="1" ht="12.75" customHeight="1" thickTop="1" x14ac:dyDescent="0.2">
      <c r="A603" s="1"/>
      <c r="B603" s="89" t="s">
        <v>4</v>
      </c>
      <c r="C603" s="101"/>
      <c r="D603" s="89" t="s">
        <v>5</v>
      </c>
      <c r="E603" s="89" t="s">
        <v>6</v>
      </c>
      <c r="F603" s="88" t="s">
        <v>7</v>
      </c>
      <c r="G603" s="132"/>
      <c r="H603" s="88"/>
      <c r="I603" s="103"/>
      <c r="J603" s="89"/>
      <c r="K603" s="88"/>
      <c r="L603" s="89"/>
      <c r="M603" s="89"/>
      <c r="N603" s="89"/>
      <c r="O603" s="104"/>
      <c r="P603" s="163"/>
      <c r="Q603" s="107" t="s">
        <v>272</v>
      </c>
      <c r="R603" s="160" t="s">
        <v>273</v>
      </c>
      <c r="S603" s="106"/>
      <c r="T603" s="67"/>
      <c r="U603" s="542" t="s">
        <v>265</v>
      </c>
      <c r="V603" s="543"/>
      <c r="W603" s="543"/>
      <c r="X603" s="543"/>
      <c r="Y603" s="544"/>
      <c r="Z603" s="89" t="s">
        <v>10</v>
      </c>
      <c r="AA603" s="89" t="s">
        <v>11</v>
      </c>
      <c r="AB603" s="89" t="s">
        <v>205</v>
      </c>
      <c r="AC603" s="89" t="s">
        <v>12</v>
      </c>
      <c r="AD603" s="89" t="s">
        <v>13</v>
      </c>
      <c r="AE603" s="89" t="s">
        <v>14</v>
      </c>
      <c r="AF603" s="89"/>
      <c r="AG603" s="89"/>
      <c r="AH603" s="104"/>
      <c r="AI603" s="105"/>
      <c r="AJ603" s="89" t="s">
        <v>15</v>
      </c>
      <c r="AK603" s="88" t="s">
        <v>7</v>
      </c>
      <c r="AL603" s="3"/>
    </row>
    <row r="604" spans="1:38" s="4" customFormat="1" ht="12.75" customHeight="1" x14ac:dyDescent="0.2">
      <c r="A604" s="1"/>
      <c r="B604" s="89" t="s">
        <v>8</v>
      </c>
      <c r="C604" s="89" t="s">
        <v>16</v>
      </c>
      <c r="D604" s="89" t="s">
        <v>17</v>
      </c>
      <c r="E604" s="89" t="s">
        <v>8</v>
      </c>
      <c r="F604" s="88" t="s">
        <v>18</v>
      </c>
      <c r="G604" s="132" t="s">
        <v>19</v>
      </c>
      <c r="H604" s="88" t="s">
        <v>20</v>
      </c>
      <c r="I604" s="103" t="s">
        <v>242</v>
      </c>
      <c r="J604" s="89" t="s">
        <v>21</v>
      </c>
      <c r="K604" s="88" t="s">
        <v>22</v>
      </c>
      <c r="L604" s="107" t="s">
        <v>235</v>
      </c>
      <c r="M604" s="107" t="s">
        <v>236</v>
      </c>
      <c r="N604" s="107" t="s">
        <v>237</v>
      </c>
      <c r="O604" s="104"/>
      <c r="P604" s="158" t="s">
        <v>23</v>
      </c>
      <c r="Q604" s="107" t="s">
        <v>8</v>
      </c>
      <c r="R604" s="160" t="s">
        <v>8</v>
      </c>
      <c r="S604" s="106"/>
      <c r="T604" s="67"/>
      <c r="U604" s="89" t="s">
        <v>25</v>
      </c>
      <c r="V604" s="89" t="s">
        <v>26</v>
      </c>
      <c r="W604" s="101" t="s">
        <v>27</v>
      </c>
      <c r="X604" s="89" t="s">
        <v>28</v>
      </c>
      <c r="Y604" s="89" t="s">
        <v>136</v>
      </c>
      <c r="Z604" s="89" t="s">
        <v>261</v>
      </c>
      <c r="AA604" s="89" t="s">
        <v>137</v>
      </c>
      <c r="AB604" s="89" t="s">
        <v>204</v>
      </c>
      <c r="AC604" s="89" t="s">
        <v>30</v>
      </c>
      <c r="AD604" s="89" t="s">
        <v>140</v>
      </c>
      <c r="AE604" s="89" t="s">
        <v>31</v>
      </c>
      <c r="AF604" s="89" t="s">
        <v>32</v>
      </c>
      <c r="AG604" s="89" t="s">
        <v>206</v>
      </c>
      <c r="AH604" s="104" t="s">
        <v>16</v>
      </c>
      <c r="AI604" s="102" t="s">
        <v>34</v>
      </c>
      <c r="AJ604" s="89" t="s">
        <v>35</v>
      </c>
      <c r="AK604" s="88" t="s">
        <v>18</v>
      </c>
      <c r="AL604" s="3"/>
    </row>
    <row r="605" spans="1:38" s="4" customFormat="1" ht="12.75" customHeight="1" thickBot="1" x14ac:dyDescent="0.25">
      <c r="A605" s="6"/>
      <c r="B605" s="90" t="s">
        <v>36</v>
      </c>
      <c r="C605" s="90" t="s">
        <v>37</v>
      </c>
      <c r="D605" s="90" t="s">
        <v>38</v>
      </c>
      <c r="E605" s="90" t="s">
        <v>39</v>
      </c>
      <c r="F605" s="108" t="s">
        <v>40</v>
      </c>
      <c r="G605" s="133"/>
      <c r="H605" s="108"/>
      <c r="I605" s="109" t="s">
        <v>41</v>
      </c>
      <c r="J605" s="90"/>
      <c r="K605" s="108"/>
      <c r="L605" s="110"/>
      <c r="M605" s="110"/>
      <c r="N605" s="110" t="s">
        <v>238</v>
      </c>
      <c r="O605" s="111"/>
      <c r="P605" s="159"/>
      <c r="Q605" s="161" t="s">
        <v>24</v>
      </c>
      <c r="R605" s="162" t="s">
        <v>24</v>
      </c>
      <c r="S605" s="113"/>
      <c r="T605" s="78"/>
      <c r="U605" s="90" t="s">
        <v>42</v>
      </c>
      <c r="V605" s="90" t="s">
        <v>43</v>
      </c>
      <c r="W605" s="90"/>
      <c r="X605" s="90" t="s">
        <v>44</v>
      </c>
      <c r="Y605" s="90" t="s">
        <v>30</v>
      </c>
      <c r="Z605" s="90" t="s">
        <v>30</v>
      </c>
      <c r="AA605" s="90" t="s">
        <v>138</v>
      </c>
      <c r="AB605" s="90" t="s">
        <v>15</v>
      </c>
      <c r="AC605" s="90" t="s">
        <v>139</v>
      </c>
      <c r="AD605" s="90" t="s">
        <v>141</v>
      </c>
      <c r="AE605" s="90" t="s">
        <v>47</v>
      </c>
      <c r="AF605" s="90" t="s">
        <v>48</v>
      </c>
      <c r="AG605" s="90" t="s">
        <v>15</v>
      </c>
      <c r="AH605" s="111" t="s">
        <v>30</v>
      </c>
      <c r="AI605" s="112"/>
      <c r="AJ605" s="90" t="s">
        <v>49</v>
      </c>
      <c r="AK605" s="108" t="s">
        <v>189</v>
      </c>
      <c r="AL605" s="7"/>
    </row>
    <row r="606" spans="1:38" s="301" customFormat="1" ht="12.75" customHeight="1" thickTop="1" x14ac:dyDescent="0.2">
      <c r="A606" s="331"/>
      <c r="B606" s="363">
        <f>B593</f>
        <v>0</v>
      </c>
      <c r="C606" s="363">
        <f>C593</f>
        <v>0</v>
      </c>
      <c r="D606" s="363">
        <f>D593</f>
        <v>0</v>
      </c>
      <c r="E606" s="363">
        <f>E593</f>
        <v>0</v>
      </c>
      <c r="F606" s="362">
        <f>F593</f>
        <v>0</v>
      </c>
      <c r="G606" s="134" t="str">
        <f>$G$7</f>
        <v>JUNE</v>
      </c>
      <c r="H606" s="334" t="s">
        <v>58</v>
      </c>
      <c r="I606" s="412"/>
      <c r="J606" s="397">
        <f t="shared" ref="J606:R606" si="78">J593</f>
        <v>0</v>
      </c>
      <c r="K606" s="362">
        <f t="shared" si="78"/>
        <v>0</v>
      </c>
      <c r="L606" s="363">
        <f t="shared" si="78"/>
        <v>0</v>
      </c>
      <c r="M606" s="363">
        <f t="shared" si="78"/>
        <v>0</v>
      </c>
      <c r="N606" s="363">
        <f t="shared" si="78"/>
        <v>0</v>
      </c>
      <c r="O606" s="361">
        <f t="shared" si="78"/>
        <v>0</v>
      </c>
      <c r="P606" s="394">
        <f t="shared" si="78"/>
        <v>0</v>
      </c>
      <c r="Q606" s="363">
        <f t="shared" si="78"/>
        <v>0</v>
      </c>
      <c r="R606" s="362">
        <f t="shared" si="78"/>
        <v>0</v>
      </c>
      <c r="S606" s="332"/>
      <c r="T606" s="331"/>
      <c r="U606" s="363">
        <f t="shared" ref="U606:AH606" si="79">U593</f>
        <v>0</v>
      </c>
      <c r="V606" s="363">
        <f t="shared" si="79"/>
        <v>0</v>
      </c>
      <c r="W606" s="363">
        <f t="shared" si="79"/>
        <v>0</v>
      </c>
      <c r="X606" s="363">
        <f t="shared" si="79"/>
        <v>0</v>
      </c>
      <c r="Y606" s="363">
        <f t="shared" si="79"/>
        <v>0</v>
      </c>
      <c r="Z606" s="363">
        <f t="shared" si="79"/>
        <v>0</v>
      </c>
      <c r="AA606" s="363">
        <f t="shared" si="79"/>
        <v>0</v>
      </c>
      <c r="AB606" s="363">
        <f t="shared" si="79"/>
        <v>0</v>
      </c>
      <c r="AC606" s="363">
        <f t="shared" si="79"/>
        <v>0</v>
      </c>
      <c r="AD606" s="363">
        <f t="shared" si="79"/>
        <v>0</v>
      </c>
      <c r="AE606" s="363">
        <f t="shared" si="79"/>
        <v>0</v>
      </c>
      <c r="AF606" s="363">
        <f t="shared" si="79"/>
        <v>0</v>
      </c>
      <c r="AG606" s="363">
        <f t="shared" si="79"/>
        <v>0</v>
      </c>
      <c r="AH606" s="361">
        <f t="shared" si="79"/>
        <v>0</v>
      </c>
      <c r="AI606" s="333"/>
      <c r="AJ606" s="363">
        <f>AJ593</f>
        <v>0</v>
      </c>
      <c r="AK606" s="362">
        <f>AK593</f>
        <v>0</v>
      </c>
      <c r="AL606" s="332"/>
    </row>
    <row r="607" spans="1:38" s="21" customFormat="1" ht="12.75" customHeight="1" x14ac:dyDescent="0.2">
      <c r="A607" s="8">
        <v>1</v>
      </c>
      <c r="B607" s="400"/>
      <c r="C607" s="400"/>
      <c r="D607" s="400"/>
      <c r="E607" s="400"/>
      <c r="F607" s="401"/>
      <c r="G607" s="471"/>
      <c r="H607" s="477"/>
      <c r="I607" s="472"/>
      <c r="J607" s="363">
        <f t="shared" ref="J607:J637" si="80">SUM(B607:F607)</f>
        <v>0</v>
      </c>
      <c r="K607" s="362">
        <f t="shared" ref="K607:K637" si="81">SUM(U607:AK607)-SUM(L607:R607)</f>
        <v>0</v>
      </c>
      <c r="L607" s="400"/>
      <c r="M607" s="400"/>
      <c r="N607" s="400"/>
      <c r="O607" s="406"/>
      <c r="P607" s="409"/>
      <c r="Q607" s="400"/>
      <c r="R607" s="401"/>
      <c r="S607" s="16" t="s">
        <v>59</v>
      </c>
      <c r="T607" s="8">
        <v>1</v>
      </c>
      <c r="U607" s="400"/>
      <c r="V607" s="400"/>
      <c r="W607" s="400"/>
      <c r="X607" s="400"/>
      <c r="Y607" s="400"/>
      <c r="Z607" s="400"/>
      <c r="AA607" s="400"/>
      <c r="AB607" s="400"/>
      <c r="AC607" s="400"/>
      <c r="AD607" s="400"/>
      <c r="AE607" s="400"/>
      <c r="AF607" s="400"/>
      <c r="AG607" s="400"/>
      <c r="AH607" s="406"/>
      <c r="AI607" s="477"/>
      <c r="AJ607" s="400"/>
      <c r="AK607" s="401"/>
      <c r="AL607" s="16" t="s">
        <v>59</v>
      </c>
    </row>
    <row r="608" spans="1:38" s="21" customFormat="1" ht="12.75" customHeight="1" x14ac:dyDescent="0.2">
      <c r="A608" s="8">
        <v>2</v>
      </c>
      <c r="B608" s="400"/>
      <c r="C608" s="400"/>
      <c r="D608" s="400"/>
      <c r="E608" s="400"/>
      <c r="F608" s="401"/>
      <c r="G608" s="471"/>
      <c r="H608" s="477"/>
      <c r="I608" s="472"/>
      <c r="J608" s="363">
        <f t="shared" si="80"/>
        <v>0</v>
      </c>
      <c r="K608" s="362">
        <f t="shared" si="81"/>
        <v>0</v>
      </c>
      <c r="L608" s="400"/>
      <c r="M608" s="400"/>
      <c r="N608" s="400"/>
      <c r="O608" s="406"/>
      <c r="P608" s="409"/>
      <c r="Q608" s="400"/>
      <c r="R608" s="401"/>
      <c r="S608" s="16" t="s">
        <v>60</v>
      </c>
      <c r="T608" s="8">
        <v>2</v>
      </c>
      <c r="U608" s="400"/>
      <c r="V608" s="400"/>
      <c r="W608" s="400"/>
      <c r="X608" s="400"/>
      <c r="Y608" s="400"/>
      <c r="Z608" s="400"/>
      <c r="AA608" s="400"/>
      <c r="AB608" s="400"/>
      <c r="AC608" s="400"/>
      <c r="AD608" s="400"/>
      <c r="AE608" s="400"/>
      <c r="AF608" s="400"/>
      <c r="AG608" s="400"/>
      <c r="AH608" s="406"/>
      <c r="AI608" s="477"/>
      <c r="AJ608" s="400"/>
      <c r="AK608" s="401"/>
      <c r="AL608" s="16" t="s">
        <v>60</v>
      </c>
    </row>
    <row r="609" spans="1:38" s="21" customFormat="1" ht="12.75" customHeight="1" x14ac:dyDescent="0.2">
      <c r="A609" s="8">
        <v>3</v>
      </c>
      <c r="B609" s="400"/>
      <c r="C609" s="400"/>
      <c r="D609" s="400"/>
      <c r="E609" s="400"/>
      <c r="F609" s="401"/>
      <c r="G609" s="471"/>
      <c r="H609" s="477"/>
      <c r="I609" s="472"/>
      <c r="J609" s="363">
        <f t="shared" si="80"/>
        <v>0</v>
      </c>
      <c r="K609" s="362">
        <f t="shared" si="81"/>
        <v>0</v>
      </c>
      <c r="L609" s="400"/>
      <c r="M609" s="400"/>
      <c r="N609" s="400"/>
      <c r="O609" s="406"/>
      <c r="P609" s="409"/>
      <c r="Q609" s="400"/>
      <c r="R609" s="401"/>
      <c r="S609" s="16" t="s">
        <v>61</v>
      </c>
      <c r="T609" s="8">
        <v>3</v>
      </c>
      <c r="U609" s="400"/>
      <c r="V609" s="400"/>
      <c r="W609" s="400"/>
      <c r="X609" s="400"/>
      <c r="Y609" s="400"/>
      <c r="Z609" s="400"/>
      <c r="AA609" s="400"/>
      <c r="AB609" s="400"/>
      <c r="AC609" s="400"/>
      <c r="AD609" s="400"/>
      <c r="AE609" s="400"/>
      <c r="AF609" s="400"/>
      <c r="AG609" s="400"/>
      <c r="AH609" s="406"/>
      <c r="AI609" s="477"/>
      <c r="AJ609" s="400"/>
      <c r="AK609" s="401"/>
      <c r="AL609" s="16" t="s">
        <v>61</v>
      </c>
    </row>
    <row r="610" spans="1:38" s="21" customFormat="1" ht="12.75" customHeight="1" x14ac:dyDescent="0.2">
      <c r="A610" s="8">
        <v>4</v>
      </c>
      <c r="B610" s="400"/>
      <c r="C610" s="400"/>
      <c r="D610" s="400"/>
      <c r="E610" s="400"/>
      <c r="F610" s="401"/>
      <c r="G610" s="471"/>
      <c r="H610" s="477"/>
      <c r="I610" s="472"/>
      <c r="J610" s="363">
        <f t="shared" si="80"/>
        <v>0</v>
      </c>
      <c r="K610" s="362">
        <f t="shared" si="81"/>
        <v>0</v>
      </c>
      <c r="L610" s="400"/>
      <c r="M610" s="400"/>
      <c r="N610" s="400"/>
      <c r="O610" s="406"/>
      <c r="P610" s="409"/>
      <c r="Q610" s="400"/>
      <c r="R610" s="401"/>
      <c r="S610" s="16" t="s">
        <v>62</v>
      </c>
      <c r="T610" s="8">
        <v>4</v>
      </c>
      <c r="U610" s="400"/>
      <c r="V610" s="400"/>
      <c r="W610" s="400"/>
      <c r="X610" s="400"/>
      <c r="Y610" s="400"/>
      <c r="Z610" s="400"/>
      <c r="AA610" s="400"/>
      <c r="AB610" s="400"/>
      <c r="AC610" s="400"/>
      <c r="AD610" s="400"/>
      <c r="AE610" s="400"/>
      <c r="AF610" s="400"/>
      <c r="AG610" s="400"/>
      <c r="AH610" s="406"/>
      <c r="AI610" s="477"/>
      <c r="AJ610" s="400"/>
      <c r="AK610" s="401"/>
      <c r="AL610" s="16" t="s">
        <v>62</v>
      </c>
    </row>
    <row r="611" spans="1:38" s="21" customFormat="1" ht="12.75" customHeight="1" x14ac:dyDescent="0.2">
      <c r="A611" s="8">
        <v>5</v>
      </c>
      <c r="B611" s="400"/>
      <c r="C611" s="400"/>
      <c r="D611" s="400"/>
      <c r="E611" s="400"/>
      <c r="F611" s="401"/>
      <c r="G611" s="471"/>
      <c r="H611" s="477"/>
      <c r="I611" s="472"/>
      <c r="J611" s="363">
        <f t="shared" si="80"/>
        <v>0</v>
      </c>
      <c r="K611" s="362">
        <f t="shared" si="81"/>
        <v>0</v>
      </c>
      <c r="L611" s="400"/>
      <c r="M611" s="400"/>
      <c r="N611" s="400"/>
      <c r="O611" s="406"/>
      <c r="P611" s="409"/>
      <c r="Q611" s="400"/>
      <c r="R611" s="401"/>
      <c r="S611" s="16" t="s">
        <v>63</v>
      </c>
      <c r="T611" s="8">
        <v>5</v>
      </c>
      <c r="U611" s="400"/>
      <c r="V611" s="400"/>
      <c r="W611" s="400"/>
      <c r="X611" s="400"/>
      <c r="Y611" s="400"/>
      <c r="Z611" s="400"/>
      <c r="AA611" s="400"/>
      <c r="AB611" s="400"/>
      <c r="AC611" s="400"/>
      <c r="AD611" s="400"/>
      <c r="AE611" s="400"/>
      <c r="AF611" s="400"/>
      <c r="AG611" s="400"/>
      <c r="AH611" s="406"/>
      <c r="AI611" s="477"/>
      <c r="AJ611" s="400"/>
      <c r="AK611" s="401"/>
      <c r="AL611" s="16" t="s">
        <v>63</v>
      </c>
    </row>
    <row r="612" spans="1:38" s="21" customFormat="1" ht="12.75" customHeight="1" x14ac:dyDescent="0.2">
      <c r="A612" s="17">
        <v>6</v>
      </c>
      <c r="B612" s="402"/>
      <c r="C612" s="402"/>
      <c r="D612" s="402"/>
      <c r="E612" s="402"/>
      <c r="F612" s="403"/>
      <c r="G612" s="473"/>
      <c r="H612" s="478"/>
      <c r="I612" s="474"/>
      <c r="J612" s="363">
        <f t="shared" si="80"/>
        <v>0</v>
      </c>
      <c r="K612" s="362">
        <f t="shared" si="81"/>
        <v>0</v>
      </c>
      <c r="L612" s="402"/>
      <c r="M612" s="402"/>
      <c r="N612" s="402"/>
      <c r="O612" s="407"/>
      <c r="P612" s="410"/>
      <c r="Q612" s="402"/>
      <c r="R612" s="403"/>
      <c r="S612" s="18" t="s">
        <v>64</v>
      </c>
      <c r="T612" s="17">
        <v>6</v>
      </c>
      <c r="U612" s="402"/>
      <c r="V612" s="402"/>
      <c r="W612" s="402"/>
      <c r="X612" s="402"/>
      <c r="Y612" s="402"/>
      <c r="Z612" s="402"/>
      <c r="AA612" s="402"/>
      <c r="AB612" s="402"/>
      <c r="AC612" s="402"/>
      <c r="AD612" s="402"/>
      <c r="AE612" s="402"/>
      <c r="AF612" s="402"/>
      <c r="AG612" s="402"/>
      <c r="AH612" s="407"/>
      <c r="AI612" s="478"/>
      <c r="AJ612" s="402"/>
      <c r="AK612" s="403"/>
      <c r="AL612" s="18" t="s">
        <v>64</v>
      </c>
    </row>
    <row r="613" spans="1:38" s="21" customFormat="1" ht="12.75" customHeight="1" x14ac:dyDescent="0.2">
      <c r="A613" s="8">
        <v>7</v>
      </c>
      <c r="B613" s="400"/>
      <c r="C613" s="400"/>
      <c r="D613" s="400"/>
      <c r="E613" s="400"/>
      <c r="F613" s="401"/>
      <c r="G613" s="471"/>
      <c r="H613" s="477"/>
      <c r="I613" s="472"/>
      <c r="J613" s="363">
        <f t="shared" si="80"/>
        <v>0</v>
      </c>
      <c r="K613" s="362">
        <f t="shared" si="81"/>
        <v>0</v>
      </c>
      <c r="L613" s="400"/>
      <c r="M613" s="400"/>
      <c r="N613" s="400"/>
      <c r="O613" s="406"/>
      <c r="P613" s="409"/>
      <c r="Q613" s="400"/>
      <c r="R613" s="401"/>
      <c r="S613" s="16" t="s">
        <v>65</v>
      </c>
      <c r="T613" s="8">
        <v>7</v>
      </c>
      <c r="U613" s="400"/>
      <c r="V613" s="400"/>
      <c r="W613" s="400"/>
      <c r="X613" s="400"/>
      <c r="Y613" s="400"/>
      <c r="Z613" s="400"/>
      <c r="AA613" s="400"/>
      <c r="AB613" s="400"/>
      <c r="AC613" s="400"/>
      <c r="AD613" s="400"/>
      <c r="AE613" s="400"/>
      <c r="AF613" s="400"/>
      <c r="AG613" s="400"/>
      <c r="AH613" s="406"/>
      <c r="AI613" s="477"/>
      <c r="AJ613" s="400"/>
      <c r="AK613" s="401"/>
      <c r="AL613" s="16" t="s">
        <v>65</v>
      </c>
    </row>
    <row r="614" spans="1:38" s="21" customFormat="1" ht="12.75" customHeight="1" x14ac:dyDescent="0.2">
      <c r="A614" s="8">
        <v>8</v>
      </c>
      <c r="B614" s="400"/>
      <c r="C614" s="400"/>
      <c r="D614" s="400"/>
      <c r="E614" s="400"/>
      <c r="F614" s="401"/>
      <c r="G614" s="471"/>
      <c r="H614" s="477"/>
      <c r="I614" s="472"/>
      <c r="J614" s="363">
        <f t="shared" si="80"/>
        <v>0</v>
      </c>
      <c r="K614" s="362">
        <f t="shared" si="81"/>
        <v>0</v>
      </c>
      <c r="L614" s="400"/>
      <c r="M614" s="400"/>
      <c r="N614" s="400"/>
      <c r="O614" s="406"/>
      <c r="P614" s="409"/>
      <c r="Q614" s="400"/>
      <c r="R614" s="401"/>
      <c r="S614" s="16" t="s">
        <v>66</v>
      </c>
      <c r="T614" s="8">
        <v>8</v>
      </c>
      <c r="U614" s="400"/>
      <c r="V614" s="400"/>
      <c r="W614" s="400"/>
      <c r="X614" s="400"/>
      <c r="Y614" s="400"/>
      <c r="Z614" s="400"/>
      <c r="AA614" s="400"/>
      <c r="AB614" s="400"/>
      <c r="AC614" s="400"/>
      <c r="AD614" s="400"/>
      <c r="AE614" s="400"/>
      <c r="AF614" s="400"/>
      <c r="AG614" s="400"/>
      <c r="AH614" s="406"/>
      <c r="AI614" s="477"/>
      <c r="AJ614" s="400"/>
      <c r="AK614" s="401"/>
      <c r="AL614" s="16" t="s">
        <v>66</v>
      </c>
    </row>
    <row r="615" spans="1:38" s="21" customFormat="1" ht="12.75" customHeight="1" x14ac:dyDescent="0.2">
      <c r="A615" s="8">
        <v>9</v>
      </c>
      <c r="B615" s="400"/>
      <c r="C615" s="400"/>
      <c r="D615" s="400"/>
      <c r="E615" s="400"/>
      <c r="F615" s="401"/>
      <c r="G615" s="471"/>
      <c r="H615" s="477"/>
      <c r="I615" s="472"/>
      <c r="J615" s="363">
        <f t="shared" si="80"/>
        <v>0</v>
      </c>
      <c r="K615" s="362">
        <f t="shared" si="81"/>
        <v>0</v>
      </c>
      <c r="L615" s="400"/>
      <c r="M615" s="400"/>
      <c r="N615" s="400"/>
      <c r="O615" s="406"/>
      <c r="P615" s="409"/>
      <c r="Q615" s="400"/>
      <c r="R615" s="401"/>
      <c r="S615" s="16" t="s">
        <v>67</v>
      </c>
      <c r="T615" s="8">
        <v>9</v>
      </c>
      <c r="U615" s="400"/>
      <c r="V615" s="400"/>
      <c r="W615" s="400"/>
      <c r="X615" s="400"/>
      <c r="Y615" s="400"/>
      <c r="Z615" s="400"/>
      <c r="AA615" s="400"/>
      <c r="AB615" s="400"/>
      <c r="AC615" s="400"/>
      <c r="AD615" s="400"/>
      <c r="AE615" s="400"/>
      <c r="AF615" s="400"/>
      <c r="AG615" s="400"/>
      <c r="AH615" s="406"/>
      <c r="AI615" s="477"/>
      <c r="AJ615" s="400"/>
      <c r="AK615" s="401"/>
      <c r="AL615" s="16" t="s">
        <v>67</v>
      </c>
    </row>
    <row r="616" spans="1:38" s="21" customFormat="1" ht="12.75" customHeight="1" x14ac:dyDescent="0.2">
      <c r="A616" s="8">
        <v>10</v>
      </c>
      <c r="B616" s="400"/>
      <c r="C616" s="400"/>
      <c r="D616" s="400"/>
      <c r="E616" s="400"/>
      <c r="F616" s="401"/>
      <c r="G616" s="471"/>
      <c r="H616" s="477"/>
      <c r="I616" s="472"/>
      <c r="J616" s="363">
        <f t="shared" si="80"/>
        <v>0</v>
      </c>
      <c r="K616" s="362">
        <f t="shared" si="81"/>
        <v>0</v>
      </c>
      <c r="L616" s="400"/>
      <c r="M616" s="400"/>
      <c r="N616" s="400"/>
      <c r="O616" s="406"/>
      <c r="P616" s="409"/>
      <c r="Q616" s="400"/>
      <c r="R616" s="401"/>
      <c r="S616" s="16" t="s">
        <v>68</v>
      </c>
      <c r="T616" s="8">
        <v>10</v>
      </c>
      <c r="U616" s="400"/>
      <c r="V616" s="400"/>
      <c r="W616" s="400"/>
      <c r="X616" s="400"/>
      <c r="Y616" s="400"/>
      <c r="Z616" s="400"/>
      <c r="AA616" s="400"/>
      <c r="AB616" s="400"/>
      <c r="AC616" s="400"/>
      <c r="AD616" s="400"/>
      <c r="AE616" s="400"/>
      <c r="AF616" s="400"/>
      <c r="AG616" s="400"/>
      <c r="AH616" s="406"/>
      <c r="AI616" s="477"/>
      <c r="AJ616" s="400"/>
      <c r="AK616" s="401"/>
      <c r="AL616" s="16" t="s">
        <v>68</v>
      </c>
    </row>
    <row r="617" spans="1:38" s="21" customFormat="1" ht="12.75" customHeight="1" x14ac:dyDescent="0.2">
      <c r="A617" s="8">
        <v>11</v>
      </c>
      <c r="B617" s="400"/>
      <c r="C617" s="400"/>
      <c r="D617" s="400"/>
      <c r="E617" s="400"/>
      <c r="F617" s="401"/>
      <c r="G617" s="471"/>
      <c r="H617" s="477"/>
      <c r="I617" s="472"/>
      <c r="J617" s="363">
        <f t="shared" si="80"/>
        <v>0</v>
      </c>
      <c r="K617" s="362">
        <f t="shared" si="81"/>
        <v>0</v>
      </c>
      <c r="L617" s="400"/>
      <c r="M617" s="400"/>
      <c r="N617" s="400"/>
      <c r="O617" s="406"/>
      <c r="P617" s="409"/>
      <c r="Q617" s="400"/>
      <c r="R617" s="401"/>
      <c r="S617" s="16" t="s">
        <v>69</v>
      </c>
      <c r="T617" s="8">
        <v>11</v>
      </c>
      <c r="U617" s="400"/>
      <c r="V617" s="400"/>
      <c r="W617" s="400"/>
      <c r="X617" s="400"/>
      <c r="Y617" s="400"/>
      <c r="Z617" s="400"/>
      <c r="AA617" s="400"/>
      <c r="AB617" s="400"/>
      <c r="AC617" s="400"/>
      <c r="AD617" s="400"/>
      <c r="AE617" s="400"/>
      <c r="AF617" s="400"/>
      <c r="AG617" s="400"/>
      <c r="AH617" s="406"/>
      <c r="AI617" s="477"/>
      <c r="AJ617" s="400"/>
      <c r="AK617" s="401"/>
      <c r="AL617" s="16" t="s">
        <v>69</v>
      </c>
    </row>
    <row r="618" spans="1:38" s="21" customFormat="1" ht="12.75" customHeight="1" x14ac:dyDescent="0.2">
      <c r="A618" s="8">
        <v>12</v>
      </c>
      <c r="B618" s="400"/>
      <c r="C618" s="400"/>
      <c r="D618" s="400"/>
      <c r="E618" s="400"/>
      <c r="F618" s="401"/>
      <c r="G618" s="471"/>
      <c r="H618" s="477"/>
      <c r="I618" s="472"/>
      <c r="J618" s="363">
        <f t="shared" si="80"/>
        <v>0</v>
      </c>
      <c r="K618" s="362">
        <f t="shared" si="81"/>
        <v>0</v>
      </c>
      <c r="L618" s="400"/>
      <c r="M618" s="400"/>
      <c r="N618" s="400"/>
      <c r="O618" s="406"/>
      <c r="P618" s="409"/>
      <c r="Q618" s="400"/>
      <c r="R618" s="401"/>
      <c r="S618" s="16" t="s">
        <v>70</v>
      </c>
      <c r="T618" s="8">
        <v>12</v>
      </c>
      <c r="U618" s="400"/>
      <c r="V618" s="400"/>
      <c r="W618" s="400"/>
      <c r="X618" s="400"/>
      <c r="Y618" s="400"/>
      <c r="Z618" s="400"/>
      <c r="AA618" s="400"/>
      <c r="AB618" s="400"/>
      <c r="AC618" s="400"/>
      <c r="AD618" s="400"/>
      <c r="AE618" s="400"/>
      <c r="AF618" s="400"/>
      <c r="AG618" s="400"/>
      <c r="AH618" s="406"/>
      <c r="AI618" s="477"/>
      <c r="AJ618" s="400"/>
      <c r="AK618" s="401"/>
      <c r="AL618" s="16" t="s">
        <v>70</v>
      </c>
    </row>
    <row r="619" spans="1:38" s="21" customFormat="1" ht="12.75" customHeight="1" x14ac:dyDescent="0.2">
      <c r="A619" s="8">
        <v>13</v>
      </c>
      <c r="B619" s="400"/>
      <c r="C619" s="400"/>
      <c r="D619" s="400"/>
      <c r="E619" s="400"/>
      <c r="F619" s="401"/>
      <c r="G619" s="471"/>
      <c r="H619" s="477"/>
      <c r="I619" s="472"/>
      <c r="J619" s="363">
        <f t="shared" si="80"/>
        <v>0</v>
      </c>
      <c r="K619" s="362">
        <f t="shared" si="81"/>
        <v>0</v>
      </c>
      <c r="L619" s="400"/>
      <c r="M619" s="400"/>
      <c r="N619" s="400"/>
      <c r="O619" s="406"/>
      <c r="P619" s="409"/>
      <c r="Q619" s="400"/>
      <c r="R619" s="401"/>
      <c r="S619" s="16" t="s">
        <v>71</v>
      </c>
      <c r="T619" s="8">
        <v>13</v>
      </c>
      <c r="U619" s="400"/>
      <c r="V619" s="400"/>
      <c r="W619" s="400"/>
      <c r="X619" s="400"/>
      <c r="Y619" s="400"/>
      <c r="Z619" s="400"/>
      <c r="AA619" s="400"/>
      <c r="AB619" s="400"/>
      <c r="AC619" s="400"/>
      <c r="AD619" s="400"/>
      <c r="AE619" s="400"/>
      <c r="AF619" s="400"/>
      <c r="AG619" s="400"/>
      <c r="AH619" s="406"/>
      <c r="AI619" s="477"/>
      <c r="AJ619" s="400"/>
      <c r="AK619" s="401"/>
      <c r="AL619" s="16" t="s">
        <v>71</v>
      </c>
    </row>
    <row r="620" spans="1:38" s="21" customFormat="1" ht="12.75" customHeight="1" x14ac:dyDescent="0.2">
      <c r="A620" s="8">
        <v>14</v>
      </c>
      <c r="B620" s="400"/>
      <c r="C620" s="400"/>
      <c r="D620" s="400"/>
      <c r="E620" s="400"/>
      <c r="F620" s="401"/>
      <c r="G620" s="471"/>
      <c r="H620" s="477"/>
      <c r="I620" s="472"/>
      <c r="J620" s="363">
        <f t="shared" si="80"/>
        <v>0</v>
      </c>
      <c r="K620" s="362">
        <f t="shared" si="81"/>
        <v>0</v>
      </c>
      <c r="L620" s="400"/>
      <c r="M620" s="400"/>
      <c r="N620" s="400"/>
      <c r="O620" s="406"/>
      <c r="P620" s="409"/>
      <c r="Q620" s="400"/>
      <c r="R620" s="401"/>
      <c r="S620" s="16" t="s">
        <v>72</v>
      </c>
      <c r="T620" s="8">
        <v>14</v>
      </c>
      <c r="U620" s="400"/>
      <c r="V620" s="400"/>
      <c r="W620" s="400"/>
      <c r="X620" s="400"/>
      <c r="Y620" s="400"/>
      <c r="Z620" s="400"/>
      <c r="AA620" s="400"/>
      <c r="AB620" s="400"/>
      <c r="AC620" s="400"/>
      <c r="AD620" s="400"/>
      <c r="AE620" s="400"/>
      <c r="AF620" s="400"/>
      <c r="AG620" s="400"/>
      <c r="AH620" s="406"/>
      <c r="AI620" s="477"/>
      <c r="AJ620" s="400"/>
      <c r="AK620" s="401"/>
      <c r="AL620" s="16" t="s">
        <v>72</v>
      </c>
    </row>
    <row r="621" spans="1:38" s="21" customFormat="1" ht="12.75" customHeight="1" x14ac:dyDescent="0.2">
      <c r="A621" s="8">
        <v>15</v>
      </c>
      <c r="B621" s="400"/>
      <c r="C621" s="400"/>
      <c r="D621" s="400"/>
      <c r="E621" s="400"/>
      <c r="F621" s="401"/>
      <c r="G621" s="471"/>
      <c r="H621" s="477"/>
      <c r="I621" s="472"/>
      <c r="J621" s="363">
        <f t="shared" si="80"/>
        <v>0</v>
      </c>
      <c r="K621" s="362">
        <f t="shared" si="81"/>
        <v>0</v>
      </c>
      <c r="L621" s="400"/>
      <c r="M621" s="400"/>
      <c r="N621" s="400"/>
      <c r="O621" s="406"/>
      <c r="P621" s="409"/>
      <c r="Q621" s="400"/>
      <c r="R621" s="401"/>
      <c r="S621" s="16" t="s">
        <v>73</v>
      </c>
      <c r="T621" s="8">
        <v>15</v>
      </c>
      <c r="U621" s="400"/>
      <c r="V621" s="400"/>
      <c r="W621" s="400"/>
      <c r="X621" s="400"/>
      <c r="Y621" s="400"/>
      <c r="Z621" s="400"/>
      <c r="AA621" s="400"/>
      <c r="AB621" s="400"/>
      <c r="AC621" s="400"/>
      <c r="AD621" s="400"/>
      <c r="AE621" s="400"/>
      <c r="AF621" s="400"/>
      <c r="AG621" s="400"/>
      <c r="AH621" s="406"/>
      <c r="AI621" s="477"/>
      <c r="AJ621" s="400"/>
      <c r="AK621" s="401"/>
      <c r="AL621" s="16" t="s">
        <v>73</v>
      </c>
    </row>
    <row r="622" spans="1:38" s="21" customFormat="1" ht="12.75" customHeight="1" x14ac:dyDescent="0.2">
      <c r="A622" s="8">
        <v>16</v>
      </c>
      <c r="B622" s="400"/>
      <c r="C622" s="400"/>
      <c r="D622" s="400"/>
      <c r="E622" s="400"/>
      <c r="F622" s="401"/>
      <c r="G622" s="471"/>
      <c r="H622" s="477"/>
      <c r="I622" s="472"/>
      <c r="J622" s="363">
        <f t="shared" si="80"/>
        <v>0</v>
      </c>
      <c r="K622" s="362">
        <f t="shared" si="81"/>
        <v>0</v>
      </c>
      <c r="L622" s="400"/>
      <c r="M622" s="400"/>
      <c r="N622" s="400"/>
      <c r="O622" s="406"/>
      <c r="P622" s="409"/>
      <c r="Q622" s="400"/>
      <c r="R622" s="401"/>
      <c r="S622" s="16" t="s">
        <v>74</v>
      </c>
      <c r="T622" s="8">
        <v>16</v>
      </c>
      <c r="U622" s="400"/>
      <c r="V622" s="400"/>
      <c r="W622" s="400"/>
      <c r="X622" s="400"/>
      <c r="Y622" s="400"/>
      <c r="Z622" s="400"/>
      <c r="AA622" s="400"/>
      <c r="AB622" s="400"/>
      <c r="AC622" s="400"/>
      <c r="AD622" s="400"/>
      <c r="AE622" s="400"/>
      <c r="AF622" s="400"/>
      <c r="AG622" s="400"/>
      <c r="AH622" s="406"/>
      <c r="AI622" s="477"/>
      <c r="AJ622" s="400"/>
      <c r="AK622" s="401"/>
      <c r="AL622" s="16" t="s">
        <v>74</v>
      </c>
    </row>
    <row r="623" spans="1:38" s="21" customFormat="1" ht="12.75" customHeight="1" x14ac:dyDescent="0.2">
      <c r="A623" s="8">
        <v>17</v>
      </c>
      <c r="B623" s="400"/>
      <c r="C623" s="400"/>
      <c r="D623" s="400"/>
      <c r="E623" s="400"/>
      <c r="F623" s="401"/>
      <c r="G623" s="471"/>
      <c r="H623" s="477"/>
      <c r="I623" s="472"/>
      <c r="J623" s="363">
        <f t="shared" si="80"/>
        <v>0</v>
      </c>
      <c r="K623" s="362">
        <f t="shared" si="81"/>
        <v>0</v>
      </c>
      <c r="L623" s="400"/>
      <c r="M623" s="400"/>
      <c r="N623" s="400"/>
      <c r="O623" s="406"/>
      <c r="P623" s="409"/>
      <c r="Q623" s="400"/>
      <c r="R623" s="401"/>
      <c r="S623" s="16" t="s">
        <v>75</v>
      </c>
      <c r="T623" s="8">
        <v>17</v>
      </c>
      <c r="U623" s="400"/>
      <c r="V623" s="400"/>
      <c r="W623" s="400"/>
      <c r="X623" s="400"/>
      <c r="Y623" s="400"/>
      <c r="Z623" s="400"/>
      <c r="AA623" s="400"/>
      <c r="AB623" s="400"/>
      <c r="AC623" s="400"/>
      <c r="AD623" s="400"/>
      <c r="AE623" s="400"/>
      <c r="AF623" s="400"/>
      <c r="AG623" s="400"/>
      <c r="AH623" s="406"/>
      <c r="AI623" s="477"/>
      <c r="AJ623" s="400"/>
      <c r="AK623" s="401"/>
      <c r="AL623" s="16" t="s">
        <v>75</v>
      </c>
    </row>
    <row r="624" spans="1:38" s="21" customFormat="1" ht="12.75" customHeight="1" x14ac:dyDescent="0.2">
      <c r="A624" s="8">
        <v>18</v>
      </c>
      <c r="B624" s="400"/>
      <c r="C624" s="400"/>
      <c r="D624" s="400"/>
      <c r="E624" s="400"/>
      <c r="F624" s="401"/>
      <c r="G624" s="471"/>
      <c r="H624" s="477"/>
      <c r="I624" s="472"/>
      <c r="J624" s="363">
        <f t="shared" si="80"/>
        <v>0</v>
      </c>
      <c r="K624" s="362">
        <f t="shared" si="81"/>
        <v>0</v>
      </c>
      <c r="L624" s="400"/>
      <c r="M624" s="400"/>
      <c r="N624" s="400"/>
      <c r="O624" s="406"/>
      <c r="P624" s="409"/>
      <c r="Q624" s="400"/>
      <c r="R624" s="401"/>
      <c r="S624" s="16" t="s">
        <v>76</v>
      </c>
      <c r="T624" s="8">
        <v>18</v>
      </c>
      <c r="U624" s="400"/>
      <c r="V624" s="400"/>
      <c r="W624" s="400"/>
      <c r="X624" s="400"/>
      <c r="Y624" s="400"/>
      <c r="Z624" s="400"/>
      <c r="AA624" s="400"/>
      <c r="AB624" s="400"/>
      <c r="AC624" s="400"/>
      <c r="AD624" s="400"/>
      <c r="AE624" s="400"/>
      <c r="AF624" s="400"/>
      <c r="AG624" s="400"/>
      <c r="AH624" s="406"/>
      <c r="AI624" s="477"/>
      <c r="AJ624" s="400"/>
      <c r="AK624" s="401"/>
      <c r="AL624" s="16" t="s">
        <v>76</v>
      </c>
    </row>
    <row r="625" spans="1:38" s="21" customFormat="1" ht="12.75" customHeight="1" x14ac:dyDescent="0.2">
      <c r="A625" s="8">
        <v>19</v>
      </c>
      <c r="B625" s="400"/>
      <c r="C625" s="400"/>
      <c r="D625" s="400"/>
      <c r="E625" s="400"/>
      <c r="F625" s="401"/>
      <c r="G625" s="471"/>
      <c r="H625" s="477"/>
      <c r="I625" s="472"/>
      <c r="J625" s="363">
        <f t="shared" si="80"/>
        <v>0</v>
      </c>
      <c r="K625" s="362">
        <f t="shared" si="81"/>
        <v>0</v>
      </c>
      <c r="L625" s="400"/>
      <c r="M625" s="400"/>
      <c r="N625" s="400"/>
      <c r="O625" s="406"/>
      <c r="P625" s="409"/>
      <c r="Q625" s="400"/>
      <c r="R625" s="401"/>
      <c r="S625" s="16" t="s">
        <v>77</v>
      </c>
      <c r="T625" s="8">
        <v>19</v>
      </c>
      <c r="U625" s="400"/>
      <c r="V625" s="400"/>
      <c r="W625" s="400"/>
      <c r="X625" s="400"/>
      <c r="Y625" s="400"/>
      <c r="Z625" s="400"/>
      <c r="AA625" s="400"/>
      <c r="AB625" s="400"/>
      <c r="AC625" s="400"/>
      <c r="AD625" s="400"/>
      <c r="AE625" s="400"/>
      <c r="AF625" s="400"/>
      <c r="AG625" s="400"/>
      <c r="AH625" s="406"/>
      <c r="AI625" s="477"/>
      <c r="AJ625" s="400"/>
      <c r="AK625" s="401"/>
      <c r="AL625" s="16" t="s">
        <v>77</v>
      </c>
    </row>
    <row r="626" spans="1:38" s="21" customFormat="1" ht="12.75" customHeight="1" x14ac:dyDescent="0.2">
      <c r="A626" s="8">
        <v>20</v>
      </c>
      <c r="B626" s="400"/>
      <c r="C626" s="400"/>
      <c r="D626" s="400"/>
      <c r="E626" s="400"/>
      <c r="F626" s="401"/>
      <c r="G626" s="471"/>
      <c r="H626" s="477"/>
      <c r="I626" s="472"/>
      <c r="J626" s="363">
        <f t="shared" si="80"/>
        <v>0</v>
      </c>
      <c r="K626" s="362">
        <f t="shared" si="81"/>
        <v>0</v>
      </c>
      <c r="L626" s="400"/>
      <c r="M626" s="400"/>
      <c r="N626" s="400"/>
      <c r="O626" s="406"/>
      <c r="P626" s="409"/>
      <c r="Q626" s="400"/>
      <c r="R626" s="401"/>
      <c r="S626" s="16" t="s">
        <v>78</v>
      </c>
      <c r="T626" s="8">
        <v>20</v>
      </c>
      <c r="U626" s="400"/>
      <c r="V626" s="400"/>
      <c r="W626" s="400"/>
      <c r="X626" s="400"/>
      <c r="Y626" s="400"/>
      <c r="Z626" s="400"/>
      <c r="AA626" s="400"/>
      <c r="AB626" s="400"/>
      <c r="AC626" s="400"/>
      <c r="AD626" s="400"/>
      <c r="AE626" s="400"/>
      <c r="AF626" s="400"/>
      <c r="AG626" s="400"/>
      <c r="AH626" s="406"/>
      <c r="AI626" s="477"/>
      <c r="AJ626" s="400"/>
      <c r="AK626" s="401"/>
      <c r="AL626" s="16" t="s">
        <v>78</v>
      </c>
    </row>
    <row r="627" spans="1:38" s="21" customFormat="1" ht="12.75" customHeight="1" x14ac:dyDescent="0.2">
      <c r="A627" s="8">
        <v>21</v>
      </c>
      <c r="B627" s="400"/>
      <c r="C627" s="400"/>
      <c r="D627" s="400"/>
      <c r="E627" s="400"/>
      <c r="F627" s="401"/>
      <c r="G627" s="471"/>
      <c r="H627" s="477"/>
      <c r="I627" s="472"/>
      <c r="J627" s="363">
        <f t="shared" si="80"/>
        <v>0</v>
      </c>
      <c r="K627" s="362">
        <f t="shared" si="81"/>
        <v>0</v>
      </c>
      <c r="L627" s="400"/>
      <c r="M627" s="400"/>
      <c r="N627" s="400"/>
      <c r="O627" s="406"/>
      <c r="P627" s="409"/>
      <c r="Q627" s="400"/>
      <c r="R627" s="401"/>
      <c r="S627" s="16" t="s">
        <v>79</v>
      </c>
      <c r="T627" s="8">
        <v>21</v>
      </c>
      <c r="U627" s="400"/>
      <c r="V627" s="400"/>
      <c r="W627" s="400"/>
      <c r="X627" s="400"/>
      <c r="Y627" s="400"/>
      <c r="Z627" s="400"/>
      <c r="AA627" s="400"/>
      <c r="AB627" s="400"/>
      <c r="AC627" s="400"/>
      <c r="AD627" s="400"/>
      <c r="AE627" s="400"/>
      <c r="AF627" s="400"/>
      <c r="AG627" s="400"/>
      <c r="AH627" s="406"/>
      <c r="AI627" s="477"/>
      <c r="AJ627" s="400"/>
      <c r="AK627" s="401"/>
      <c r="AL627" s="16" t="s">
        <v>79</v>
      </c>
    </row>
    <row r="628" spans="1:38" s="21" customFormat="1" ht="12.75" customHeight="1" x14ac:dyDescent="0.2">
      <c r="A628" s="8">
        <v>22</v>
      </c>
      <c r="B628" s="400"/>
      <c r="C628" s="400"/>
      <c r="D628" s="400"/>
      <c r="E628" s="400"/>
      <c r="F628" s="401"/>
      <c r="G628" s="471"/>
      <c r="H628" s="477"/>
      <c r="I628" s="472"/>
      <c r="J628" s="363">
        <f t="shared" si="80"/>
        <v>0</v>
      </c>
      <c r="K628" s="362">
        <f t="shared" si="81"/>
        <v>0</v>
      </c>
      <c r="L628" s="400"/>
      <c r="M628" s="400"/>
      <c r="N628" s="400"/>
      <c r="O628" s="406"/>
      <c r="P628" s="409"/>
      <c r="Q628" s="400"/>
      <c r="R628" s="401"/>
      <c r="S628" s="16" t="s">
        <v>80</v>
      </c>
      <c r="T628" s="8">
        <v>22</v>
      </c>
      <c r="U628" s="400"/>
      <c r="V628" s="400"/>
      <c r="W628" s="400"/>
      <c r="X628" s="400"/>
      <c r="Y628" s="400"/>
      <c r="Z628" s="400"/>
      <c r="AA628" s="400"/>
      <c r="AB628" s="400"/>
      <c r="AC628" s="400"/>
      <c r="AD628" s="400"/>
      <c r="AE628" s="400"/>
      <c r="AF628" s="400"/>
      <c r="AG628" s="400"/>
      <c r="AH628" s="406"/>
      <c r="AI628" s="477"/>
      <c r="AJ628" s="400"/>
      <c r="AK628" s="401"/>
      <c r="AL628" s="16" t="s">
        <v>80</v>
      </c>
    </row>
    <row r="629" spans="1:38" s="21" customFormat="1" ht="12.75" customHeight="1" x14ac:dyDescent="0.2">
      <c r="A629" s="8">
        <v>23</v>
      </c>
      <c r="B629" s="400"/>
      <c r="C629" s="400"/>
      <c r="D629" s="400"/>
      <c r="E629" s="400"/>
      <c r="F629" s="401"/>
      <c r="G629" s="471"/>
      <c r="H629" s="477"/>
      <c r="I629" s="472"/>
      <c r="J629" s="363">
        <f t="shared" si="80"/>
        <v>0</v>
      </c>
      <c r="K629" s="362">
        <f t="shared" si="81"/>
        <v>0</v>
      </c>
      <c r="L629" s="400"/>
      <c r="M629" s="400"/>
      <c r="N629" s="400"/>
      <c r="O629" s="406"/>
      <c r="P629" s="409"/>
      <c r="Q629" s="400"/>
      <c r="R629" s="401"/>
      <c r="S629" s="16" t="s">
        <v>81</v>
      </c>
      <c r="T629" s="8">
        <v>23</v>
      </c>
      <c r="U629" s="400"/>
      <c r="V629" s="400"/>
      <c r="W629" s="400"/>
      <c r="X629" s="400"/>
      <c r="Y629" s="400"/>
      <c r="Z629" s="400"/>
      <c r="AA629" s="400"/>
      <c r="AB629" s="400"/>
      <c r="AC629" s="400"/>
      <c r="AD629" s="400"/>
      <c r="AE629" s="400"/>
      <c r="AF629" s="400"/>
      <c r="AG629" s="400"/>
      <c r="AH629" s="406"/>
      <c r="AI629" s="477"/>
      <c r="AJ629" s="400"/>
      <c r="AK629" s="401"/>
      <c r="AL629" s="16" t="s">
        <v>81</v>
      </c>
    </row>
    <row r="630" spans="1:38" s="21" customFormat="1" ht="12.75" customHeight="1" x14ac:dyDescent="0.2">
      <c r="A630" s="8">
        <v>24</v>
      </c>
      <c r="B630" s="400"/>
      <c r="C630" s="400"/>
      <c r="D630" s="400"/>
      <c r="E630" s="400"/>
      <c r="F630" s="401"/>
      <c r="G630" s="471"/>
      <c r="H630" s="477"/>
      <c r="I630" s="472"/>
      <c r="J630" s="363">
        <f t="shared" si="80"/>
        <v>0</v>
      </c>
      <c r="K630" s="362">
        <f t="shared" si="81"/>
        <v>0</v>
      </c>
      <c r="L630" s="400"/>
      <c r="M630" s="400"/>
      <c r="N630" s="400"/>
      <c r="O630" s="406"/>
      <c r="P630" s="409"/>
      <c r="Q630" s="400"/>
      <c r="R630" s="401"/>
      <c r="S630" s="16" t="s">
        <v>82</v>
      </c>
      <c r="T630" s="8">
        <v>24</v>
      </c>
      <c r="U630" s="400"/>
      <c r="V630" s="400"/>
      <c r="W630" s="400"/>
      <c r="X630" s="400"/>
      <c r="Y630" s="400"/>
      <c r="Z630" s="400"/>
      <c r="AA630" s="400"/>
      <c r="AB630" s="400"/>
      <c r="AC630" s="400"/>
      <c r="AD630" s="400"/>
      <c r="AE630" s="400"/>
      <c r="AF630" s="400"/>
      <c r="AG630" s="400"/>
      <c r="AH630" s="406"/>
      <c r="AI630" s="477"/>
      <c r="AJ630" s="400"/>
      <c r="AK630" s="401"/>
      <c r="AL630" s="16" t="s">
        <v>82</v>
      </c>
    </row>
    <row r="631" spans="1:38" s="21" customFormat="1" ht="12.75" customHeight="1" x14ac:dyDescent="0.2">
      <c r="A631" s="8">
        <v>25</v>
      </c>
      <c r="B631" s="400"/>
      <c r="C631" s="400"/>
      <c r="D631" s="400"/>
      <c r="E631" s="400"/>
      <c r="F631" s="401"/>
      <c r="G631" s="471"/>
      <c r="H631" s="477"/>
      <c r="I631" s="472"/>
      <c r="J631" s="363">
        <f t="shared" si="80"/>
        <v>0</v>
      </c>
      <c r="K631" s="362">
        <f t="shared" si="81"/>
        <v>0</v>
      </c>
      <c r="L631" s="400"/>
      <c r="M631" s="400"/>
      <c r="N631" s="400"/>
      <c r="O631" s="406"/>
      <c r="P631" s="409"/>
      <c r="Q631" s="400"/>
      <c r="R631" s="401"/>
      <c r="S631" s="16" t="s">
        <v>83</v>
      </c>
      <c r="T631" s="8">
        <v>25</v>
      </c>
      <c r="U631" s="400"/>
      <c r="V631" s="400"/>
      <c r="W631" s="400"/>
      <c r="X631" s="400"/>
      <c r="Y631" s="400"/>
      <c r="Z631" s="400"/>
      <c r="AA631" s="400"/>
      <c r="AB631" s="400"/>
      <c r="AC631" s="400"/>
      <c r="AD631" s="400"/>
      <c r="AE631" s="400"/>
      <c r="AF631" s="400"/>
      <c r="AG631" s="400"/>
      <c r="AH631" s="406"/>
      <c r="AI631" s="477"/>
      <c r="AJ631" s="400"/>
      <c r="AK631" s="401"/>
      <c r="AL631" s="16" t="s">
        <v>83</v>
      </c>
    </row>
    <row r="632" spans="1:38" s="21" customFormat="1" ht="12.75" customHeight="1" x14ac:dyDescent="0.2">
      <c r="A632" s="8">
        <v>26</v>
      </c>
      <c r="B632" s="400"/>
      <c r="C632" s="400"/>
      <c r="D632" s="400"/>
      <c r="E632" s="400"/>
      <c r="F632" s="401"/>
      <c r="G632" s="471"/>
      <c r="H632" s="477"/>
      <c r="I632" s="472"/>
      <c r="J632" s="363">
        <f t="shared" si="80"/>
        <v>0</v>
      </c>
      <c r="K632" s="362">
        <f t="shared" si="81"/>
        <v>0</v>
      </c>
      <c r="L632" s="400"/>
      <c r="M632" s="400"/>
      <c r="N632" s="400"/>
      <c r="O632" s="406"/>
      <c r="P632" s="409"/>
      <c r="Q632" s="400"/>
      <c r="R632" s="401"/>
      <c r="S632" s="16" t="s">
        <v>84</v>
      </c>
      <c r="T632" s="8">
        <v>26</v>
      </c>
      <c r="U632" s="400"/>
      <c r="V632" s="400"/>
      <c r="W632" s="400"/>
      <c r="X632" s="400"/>
      <c r="Y632" s="400"/>
      <c r="Z632" s="400"/>
      <c r="AA632" s="400"/>
      <c r="AB632" s="400"/>
      <c r="AC632" s="400"/>
      <c r="AD632" s="400"/>
      <c r="AE632" s="400"/>
      <c r="AF632" s="400"/>
      <c r="AG632" s="400"/>
      <c r="AH632" s="406"/>
      <c r="AI632" s="477"/>
      <c r="AJ632" s="400"/>
      <c r="AK632" s="401"/>
      <c r="AL632" s="16" t="s">
        <v>84</v>
      </c>
    </row>
    <row r="633" spans="1:38" s="21" customFormat="1" ht="12.75" customHeight="1" x14ac:dyDescent="0.2">
      <c r="A633" s="8">
        <v>27</v>
      </c>
      <c r="B633" s="400"/>
      <c r="C633" s="400"/>
      <c r="D633" s="400"/>
      <c r="E633" s="400"/>
      <c r="F633" s="401"/>
      <c r="G633" s="471"/>
      <c r="H633" s="477"/>
      <c r="I633" s="472"/>
      <c r="J633" s="363">
        <f t="shared" si="80"/>
        <v>0</v>
      </c>
      <c r="K633" s="362">
        <f t="shared" si="81"/>
        <v>0</v>
      </c>
      <c r="L633" s="400"/>
      <c r="M633" s="400"/>
      <c r="N633" s="400"/>
      <c r="O633" s="406"/>
      <c r="P633" s="409"/>
      <c r="Q633" s="400"/>
      <c r="R633" s="401"/>
      <c r="S633" s="16" t="s">
        <v>85</v>
      </c>
      <c r="T633" s="8">
        <v>27</v>
      </c>
      <c r="U633" s="400"/>
      <c r="V633" s="400"/>
      <c r="W633" s="400"/>
      <c r="X633" s="400"/>
      <c r="Y633" s="400"/>
      <c r="Z633" s="400"/>
      <c r="AA633" s="400"/>
      <c r="AB633" s="400"/>
      <c r="AC633" s="400"/>
      <c r="AD633" s="400"/>
      <c r="AE633" s="400"/>
      <c r="AF633" s="400"/>
      <c r="AG633" s="400"/>
      <c r="AH633" s="406"/>
      <c r="AI633" s="477"/>
      <c r="AJ633" s="400"/>
      <c r="AK633" s="401"/>
      <c r="AL633" s="16" t="s">
        <v>85</v>
      </c>
    </row>
    <row r="634" spans="1:38" s="21" customFormat="1" ht="12.75" customHeight="1" x14ac:dyDescent="0.2">
      <c r="A634" s="8">
        <v>28</v>
      </c>
      <c r="B634" s="400"/>
      <c r="C634" s="400"/>
      <c r="D634" s="400"/>
      <c r="E634" s="400"/>
      <c r="F634" s="401"/>
      <c r="G634" s="471"/>
      <c r="H634" s="477"/>
      <c r="I634" s="472"/>
      <c r="J634" s="363">
        <f t="shared" si="80"/>
        <v>0</v>
      </c>
      <c r="K634" s="362">
        <f t="shared" si="81"/>
        <v>0</v>
      </c>
      <c r="L634" s="400"/>
      <c r="M634" s="400"/>
      <c r="N634" s="400"/>
      <c r="O634" s="406"/>
      <c r="P634" s="409"/>
      <c r="Q634" s="400"/>
      <c r="R634" s="401"/>
      <c r="S634" s="16" t="s">
        <v>86</v>
      </c>
      <c r="T634" s="8">
        <v>28</v>
      </c>
      <c r="U634" s="400"/>
      <c r="V634" s="400"/>
      <c r="W634" s="400"/>
      <c r="X634" s="400"/>
      <c r="Y634" s="400"/>
      <c r="Z634" s="400"/>
      <c r="AA634" s="400"/>
      <c r="AB634" s="400"/>
      <c r="AC634" s="400"/>
      <c r="AD634" s="400"/>
      <c r="AE634" s="400"/>
      <c r="AF634" s="400"/>
      <c r="AG634" s="400"/>
      <c r="AH634" s="406"/>
      <c r="AI634" s="477"/>
      <c r="AJ634" s="400"/>
      <c r="AK634" s="401"/>
      <c r="AL634" s="16" t="s">
        <v>86</v>
      </c>
    </row>
    <row r="635" spans="1:38" s="21" customFormat="1" ht="12.75" customHeight="1" x14ac:dyDescent="0.2">
      <c r="A635" s="8">
        <v>29</v>
      </c>
      <c r="B635" s="400"/>
      <c r="C635" s="400"/>
      <c r="D635" s="400"/>
      <c r="E635" s="400"/>
      <c r="F635" s="401"/>
      <c r="G635" s="471"/>
      <c r="H635" s="477"/>
      <c r="I635" s="472"/>
      <c r="J635" s="363">
        <f t="shared" si="80"/>
        <v>0</v>
      </c>
      <c r="K635" s="362">
        <f t="shared" si="81"/>
        <v>0</v>
      </c>
      <c r="L635" s="400"/>
      <c r="M635" s="400"/>
      <c r="N635" s="400"/>
      <c r="O635" s="406"/>
      <c r="P635" s="409"/>
      <c r="Q635" s="400"/>
      <c r="R635" s="401"/>
      <c r="S635" s="16" t="s">
        <v>87</v>
      </c>
      <c r="T635" s="8">
        <v>29</v>
      </c>
      <c r="U635" s="400"/>
      <c r="V635" s="400"/>
      <c r="W635" s="400"/>
      <c r="X635" s="410"/>
      <c r="Y635" s="400"/>
      <c r="Z635" s="400"/>
      <c r="AA635" s="400"/>
      <c r="AB635" s="400"/>
      <c r="AC635" s="400"/>
      <c r="AD635" s="400"/>
      <c r="AE635" s="400"/>
      <c r="AF635" s="400"/>
      <c r="AG635" s="400"/>
      <c r="AH635" s="406"/>
      <c r="AI635" s="477"/>
      <c r="AJ635" s="400"/>
      <c r="AK635" s="401"/>
      <c r="AL635" s="16" t="s">
        <v>87</v>
      </c>
    </row>
    <row r="636" spans="1:38" s="21" customFormat="1" ht="12.75" customHeight="1" x14ac:dyDescent="0.2">
      <c r="A636" s="8">
        <v>30</v>
      </c>
      <c r="B636" s="400"/>
      <c r="C636" s="400"/>
      <c r="D636" s="400"/>
      <c r="E636" s="400"/>
      <c r="F636" s="401"/>
      <c r="G636" s="471"/>
      <c r="H636" s="477"/>
      <c r="I636" s="472"/>
      <c r="J636" s="363">
        <f t="shared" si="80"/>
        <v>0</v>
      </c>
      <c r="K636" s="362">
        <f t="shared" si="81"/>
        <v>0</v>
      </c>
      <c r="L636" s="400"/>
      <c r="M636" s="400"/>
      <c r="N636" s="400"/>
      <c r="O636" s="406"/>
      <c r="P636" s="409"/>
      <c r="Q636" s="400"/>
      <c r="R636" s="401"/>
      <c r="S636" s="16" t="s">
        <v>88</v>
      </c>
      <c r="T636" s="8">
        <v>30</v>
      </c>
      <c r="U636" s="400"/>
      <c r="V636" s="400"/>
      <c r="W636" s="400"/>
      <c r="X636" s="400"/>
      <c r="Y636" s="400"/>
      <c r="Z636" s="400"/>
      <c r="AA636" s="400"/>
      <c r="AB636" s="400"/>
      <c r="AC636" s="400"/>
      <c r="AD636" s="400"/>
      <c r="AE636" s="400"/>
      <c r="AF636" s="400"/>
      <c r="AG636" s="400"/>
      <c r="AH636" s="406"/>
      <c r="AI636" s="477"/>
      <c r="AJ636" s="400"/>
      <c r="AK636" s="401"/>
      <c r="AL636" s="16" t="s">
        <v>88</v>
      </c>
    </row>
    <row r="637" spans="1:38" s="21" customFormat="1" ht="12.75" customHeight="1" x14ac:dyDescent="0.2">
      <c r="A637" s="19">
        <v>31</v>
      </c>
      <c r="B637" s="404"/>
      <c r="C637" s="404"/>
      <c r="D637" s="404"/>
      <c r="E637" s="404"/>
      <c r="F637" s="405"/>
      <c r="G637" s="475"/>
      <c r="H637" s="479"/>
      <c r="I637" s="476"/>
      <c r="J637" s="395">
        <f t="shared" si="80"/>
        <v>0</v>
      </c>
      <c r="K637" s="396">
        <f t="shared" si="81"/>
        <v>0</v>
      </c>
      <c r="L637" s="404"/>
      <c r="M637" s="404"/>
      <c r="N637" s="404"/>
      <c r="O637" s="408"/>
      <c r="P637" s="411"/>
      <c r="Q637" s="404"/>
      <c r="R637" s="405"/>
      <c r="S637" s="20" t="s">
        <v>89</v>
      </c>
      <c r="T637" s="19">
        <v>31</v>
      </c>
      <c r="U637" s="404"/>
      <c r="V637" s="404"/>
      <c r="W637" s="404"/>
      <c r="X637" s="404"/>
      <c r="Y637" s="404"/>
      <c r="Z637" s="404"/>
      <c r="AA637" s="404"/>
      <c r="AB637" s="404"/>
      <c r="AC637" s="404"/>
      <c r="AD637" s="404"/>
      <c r="AE637" s="404"/>
      <c r="AF637" s="404"/>
      <c r="AG637" s="404"/>
      <c r="AH637" s="408"/>
      <c r="AI637" s="479"/>
      <c r="AJ637" s="404"/>
      <c r="AK637" s="405"/>
      <c r="AL637" s="20" t="s">
        <v>89</v>
      </c>
    </row>
    <row r="638" spans="1:38" s="301" customFormat="1" ht="12.75" customHeight="1" thickBot="1" x14ac:dyDescent="0.25">
      <c r="A638" s="417"/>
      <c r="B638" s="418">
        <f>SUM(B606:B637)</f>
        <v>0</v>
      </c>
      <c r="C638" s="418">
        <f>SUM(C606:C637)</f>
        <v>0</v>
      </c>
      <c r="D638" s="418">
        <f>SUM(D606:D637)</f>
        <v>0</v>
      </c>
      <c r="E638" s="419">
        <f>SUM(E606:E637)</f>
        <v>0</v>
      </c>
      <c r="F638" s="420">
        <f>SUM(F606:F637)</f>
        <v>0</v>
      </c>
      <c r="G638" s="421"/>
      <c r="H638" s="422" t="s">
        <v>90</v>
      </c>
      <c r="I638" s="423">
        <f>COUNTA(I607:I637)</f>
        <v>0</v>
      </c>
      <c r="J638" s="418">
        <f t="shared" ref="J638:R638" si="82">SUM(J606:J637)</f>
        <v>0</v>
      </c>
      <c r="K638" s="418">
        <f t="shared" si="82"/>
        <v>0</v>
      </c>
      <c r="L638" s="418">
        <f t="shared" si="82"/>
        <v>0</v>
      </c>
      <c r="M638" s="418">
        <f t="shared" si="82"/>
        <v>0</v>
      </c>
      <c r="N638" s="418">
        <f t="shared" si="82"/>
        <v>0</v>
      </c>
      <c r="O638" s="424">
        <f t="shared" si="82"/>
        <v>0</v>
      </c>
      <c r="P638" s="419">
        <f t="shared" si="82"/>
        <v>0</v>
      </c>
      <c r="Q638" s="418">
        <f t="shared" si="82"/>
        <v>0</v>
      </c>
      <c r="R638" s="425">
        <f t="shared" si="82"/>
        <v>0</v>
      </c>
      <c r="S638" s="426"/>
      <c r="T638" s="417"/>
      <c r="U638" s="418">
        <f t="shared" ref="U638:AH638" si="83">SUM(U606:U637)</f>
        <v>0</v>
      </c>
      <c r="V638" s="418">
        <f t="shared" si="83"/>
        <v>0</v>
      </c>
      <c r="W638" s="418">
        <f t="shared" si="83"/>
        <v>0</v>
      </c>
      <c r="X638" s="418">
        <f t="shared" si="83"/>
        <v>0</v>
      </c>
      <c r="Y638" s="418">
        <f t="shared" si="83"/>
        <v>0</v>
      </c>
      <c r="Z638" s="418">
        <f t="shared" si="83"/>
        <v>0</v>
      </c>
      <c r="AA638" s="418">
        <f t="shared" si="83"/>
        <v>0</v>
      </c>
      <c r="AB638" s="418">
        <f t="shared" si="83"/>
        <v>0</v>
      </c>
      <c r="AC638" s="418">
        <f t="shared" si="83"/>
        <v>0</v>
      </c>
      <c r="AD638" s="418">
        <f t="shared" si="83"/>
        <v>0</v>
      </c>
      <c r="AE638" s="418">
        <f t="shared" si="83"/>
        <v>0</v>
      </c>
      <c r="AF638" s="418">
        <f t="shared" si="83"/>
        <v>0</v>
      </c>
      <c r="AG638" s="418">
        <f t="shared" si="83"/>
        <v>0</v>
      </c>
      <c r="AH638" s="420">
        <f t="shared" si="83"/>
        <v>0</v>
      </c>
      <c r="AI638" s="427"/>
      <c r="AJ638" s="418">
        <f>SUM(AJ606:AJ637)</f>
        <v>0</v>
      </c>
      <c r="AK638" s="425">
        <f>SUM(AK606:AK637)</f>
        <v>0</v>
      </c>
      <c r="AL638" s="426"/>
    </row>
    <row r="639" spans="1:38" ht="12.75" customHeight="1" thickTop="1" x14ac:dyDescent="0.2">
      <c r="A639" s="28"/>
      <c r="B639" s="34"/>
      <c r="C639" s="34"/>
      <c r="D639" s="34"/>
      <c r="E639" s="34"/>
      <c r="F639" s="34"/>
      <c r="G639" s="135"/>
      <c r="H639" s="34"/>
      <c r="I639" s="35"/>
      <c r="J639" s="34"/>
      <c r="K639" s="34"/>
      <c r="L639" s="63"/>
      <c r="M639" s="63"/>
      <c r="N639" s="63"/>
      <c r="O639" s="63"/>
      <c r="P639" s="63"/>
      <c r="Q639" s="63"/>
      <c r="R639" s="63"/>
      <c r="S639" s="28"/>
      <c r="T639" s="28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28"/>
    </row>
    <row r="640" spans="1:38" ht="12.75" customHeight="1" x14ac:dyDescent="0.2">
      <c r="A640" s="21"/>
      <c r="B640" s="36"/>
      <c r="C640" s="36"/>
      <c r="D640" s="36"/>
      <c r="E640" s="36"/>
      <c r="F640" s="36"/>
      <c r="G640" s="552" t="str">
        <f>MAY!G235</f>
        <v>UNITED STEELWORKERS - LOCAL UNION</v>
      </c>
      <c r="H640" s="552"/>
      <c r="I640" s="552"/>
      <c r="J640" s="307"/>
      <c r="K640" s="136"/>
      <c r="L640" s="36"/>
      <c r="M640" s="36"/>
      <c r="N640" s="36"/>
      <c r="O640" s="36"/>
      <c r="P640" s="36"/>
      <c r="Q640" s="36"/>
      <c r="R640" s="36"/>
      <c r="S640" s="21"/>
      <c r="T640" s="21"/>
      <c r="U640" s="36"/>
      <c r="V640" s="36"/>
      <c r="W640" s="36"/>
      <c r="X640" s="36"/>
      <c r="Y640" s="36"/>
      <c r="Z640" s="36"/>
      <c r="AA640" s="37" t="str">
        <f>$AA$10</f>
        <v>FINANCIAL SECRETARY'S CASH BOOK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21"/>
    </row>
    <row r="641" spans="1:38" s="152" customFormat="1" ht="12.75" customHeight="1" x14ac:dyDescent="0.2">
      <c r="A641" s="141"/>
      <c r="B641" s="139" t="str">
        <f>B596</f>
        <v>Month</v>
      </c>
      <c r="C641" s="73" t="str">
        <f>C596</f>
        <v>JUNE</v>
      </c>
      <c r="D641" s="139" t="str">
        <f>D596</f>
        <v>Year</v>
      </c>
      <c r="E641" s="30">
        <f>E596</f>
        <v>0</v>
      </c>
      <c r="F641" s="141"/>
      <c r="G641" s="149"/>
      <c r="H641" s="141"/>
      <c r="I641" s="150"/>
      <c r="J641" s="302"/>
      <c r="K641" s="302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39"/>
      <c r="AJ641" s="151" t="str">
        <f>C641</f>
        <v>JUNE</v>
      </c>
      <c r="AK641" s="30">
        <f>E641</f>
        <v>0</v>
      </c>
      <c r="AL641" s="141"/>
    </row>
    <row r="642" spans="1:38" s="152" customFormat="1" ht="12.75" customHeight="1" x14ac:dyDescent="0.2">
      <c r="A642" s="141"/>
      <c r="B642" s="139" t="str">
        <f>B597</f>
        <v>Page No.</v>
      </c>
      <c r="C642" s="148">
        <f>C597+1</f>
        <v>15</v>
      </c>
      <c r="D642" s="141"/>
      <c r="E642" s="141"/>
      <c r="F642" s="141"/>
      <c r="G642" s="149"/>
      <c r="H642" s="141"/>
      <c r="I642" s="150" t="s">
        <v>53</v>
      </c>
      <c r="J642" s="302"/>
      <c r="K642" s="302"/>
      <c r="L642" s="150"/>
      <c r="M642" s="141"/>
      <c r="N642" s="141"/>
      <c r="O642" s="141"/>
      <c r="P642" s="139"/>
      <c r="Q642" s="141"/>
      <c r="R642" s="139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53" t="s">
        <v>54</v>
      </c>
      <c r="AC642" s="141"/>
      <c r="AD642" s="141"/>
      <c r="AE642" s="141"/>
      <c r="AF642" s="141"/>
      <c r="AG642" s="141"/>
      <c r="AH642" s="141"/>
      <c r="AI642" s="139" t="str">
        <f>B642</f>
        <v>Page No.</v>
      </c>
      <c r="AJ642" s="148">
        <f>C642</f>
        <v>15</v>
      </c>
      <c r="AK642" s="154"/>
      <c r="AL642" s="155"/>
    </row>
    <row r="643" spans="1:38" ht="12.75" customHeight="1" x14ac:dyDescent="0.2">
      <c r="A643" s="3"/>
      <c r="B643" s="3"/>
      <c r="C643" s="3"/>
      <c r="D643" s="3"/>
      <c r="E643" s="3"/>
      <c r="F643" s="3"/>
      <c r="G643" s="129"/>
      <c r="H643" s="3"/>
      <c r="I643" s="5"/>
      <c r="J643" s="106"/>
      <c r="K643" s="106"/>
      <c r="L643" s="21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1"/>
      <c r="AF643" s="3"/>
      <c r="AG643" s="3"/>
      <c r="AH643" s="3"/>
      <c r="AI643" s="3"/>
      <c r="AJ643" s="3"/>
      <c r="AK643" s="3"/>
      <c r="AL643" s="3"/>
    </row>
    <row r="644" spans="1:38" ht="12.75" customHeight="1" x14ac:dyDescent="0.2">
      <c r="A644" s="26"/>
      <c r="B644" s="26"/>
      <c r="C644" s="26"/>
      <c r="D644" s="26"/>
      <c r="E644" s="26"/>
      <c r="F644" s="26"/>
      <c r="G644" s="130"/>
      <c r="H644" s="26"/>
      <c r="I644" s="27"/>
      <c r="J644" s="303"/>
      <c r="K644" s="303"/>
      <c r="L644" s="27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7"/>
      <c r="AF644" s="26"/>
      <c r="AG644" s="26"/>
      <c r="AH644" s="26"/>
      <c r="AI644" s="26"/>
      <c r="AJ644" s="26"/>
      <c r="AK644" s="26"/>
      <c r="AL644" s="26"/>
    </row>
    <row r="645" spans="1:38" customFormat="1" ht="12.75" customHeight="1" x14ac:dyDescent="0.2">
      <c r="A645" s="1"/>
      <c r="B645" s="3"/>
      <c r="C645" s="3" t="s">
        <v>55</v>
      </c>
      <c r="D645" s="3"/>
      <c r="E645" s="13"/>
      <c r="F645" s="1"/>
      <c r="G645" s="131"/>
      <c r="H645" s="2" t="s">
        <v>56</v>
      </c>
      <c r="I645" s="99"/>
      <c r="J645" s="550" t="s">
        <v>264</v>
      </c>
      <c r="K645" s="551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4"/>
      <c r="AJ645" s="3"/>
      <c r="AK645" s="1"/>
      <c r="AL645" s="3"/>
    </row>
    <row r="646" spans="1:38" customFormat="1" ht="12.75" customHeight="1" x14ac:dyDescent="0.2">
      <c r="A646" s="1"/>
      <c r="B646" s="3"/>
      <c r="C646" s="3"/>
      <c r="D646" s="3"/>
      <c r="E646" s="13"/>
      <c r="F646" s="1"/>
      <c r="G646" s="131"/>
      <c r="H646" s="14"/>
      <c r="I646" s="100"/>
      <c r="J646" s="106"/>
      <c r="K646" s="67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4"/>
      <c r="AJ646" s="3"/>
      <c r="AK646" s="1"/>
      <c r="AL646" s="3"/>
    </row>
    <row r="647" spans="1:38" customFormat="1" ht="12.75" customHeight="1" thickBot="1" x14ac:dyDescent="0.25">
      <c r="A647" s="164"/>
      <c r="B647" s="165">
        <v>1</v>
      </c>
      <c r="C647" s="165">
        <v>2</v>
      </c>
      <c r="D647" s="165">
        <v>3</v>
      </c>
      <c r="E647" s="166">
        <v>4</v>
      </c>
      <c r="F647" s="167">
        <v>5</v>
      </c>
      <c r="G647" s="168"/>
      <c r="H647" s="167">
        <v>7</v>
      </c>
      <c r="I647" s="169">
        <v>8</v>
      </c>
      <c r="J647" s="304">
        <v>9</v>
      </c>
      <c r="K647" s="305">
        <v>10</v>
      </c>
      <c r="L647" s="165">
        <v>11</v>
      </c>
      <c r="M647" s="165" t="s">
        <v>1</v>
      </c>
      <c r="N647" s="165">
        <v>12</v>
      </c>
      <c r="O647" s="165">
        <v>13</v>
      </c>
      <c r="P647" s="165">
        <v>14</v>
      </c>
      <c r="Q647" s="165">
        <v>15</v>
      </c>
      <c r="R647" s="167" t="s">
        <v>2</v>
      </c>
      <c r="S647" s="170"/>
      <c r="T647" s="164"/>
      <c r="U647" s="165">
        <v>16</v>
      </c>
      <c r="V647" s="165">
        <v>17</v>
      </c>
      <c r="W647" s="165">
        <v>18</v>
      </c>
      <c r="X647" s="165">
        <v>19</v>
      </c>
      <c r="Y647" s="165">
        <v>20</v>
      </c>
      <c r="Z647" s="165" t="s">
        <v>3</v>
      </c>
      <c r="AA647" s="165">
        <v>21</v>
      </c>
      <c r="AB647" s="165">
        <v>22</v>
      </c>
      <c r="AC647" s="165">
        <v>23</v>
      </c>
      <c r="AD647" s="165">
        <v>24</v>
      </c>
      <c r="AE647" s="165">
        <v>25</v>
      </c>
      <c r="AF647" s="165">
        <v>26</v>
      </c>
      <c r="AG647" s="165">
        <v>27</v>
      </c>
      <c r="AH647" s="165">
        <v>28</v>
      </c>
      <c r="AI647" s="171">
        <v>29</v>
      </c>
      <c r="AJ647" s="165">
        <v>30</v>
      </c>
      <c r="AK647" s="167">
        <v>31</v>
      </c>
      <c r="AL647" s="170"/>
    </row>
    <row r="648" spans="1:38" s="4" customFormat="1" ht="12.75" customHeight="1" thickTop="1" x14ac:dyDescent="0.2">
      <c r="A648" s="1"/>
      <c r="B648" s="89" t="s">
        <v>4</v>
      </c>
      <c r="C648" s="101"/>
      <c r="D648" s="89" t="s">
        <v>5</v>
      </c>
      <c r="E648" s="89" t="s">
        <v>6</v>
      </c>
      <c r="F648" s="88" t="s">
        <v>7</v>
      </c>
      <c r="G648" s="132"/>
      <c r="H648" s="88"/>
      <c r="I648" s="103"/>
      <c r="J648" s="89"/>
      <c r="K648" s="88"/>
      <c r="L648" s="89"/>
      <c r="M648" s="89"/>
      <c r="N648" s="89"/>
      <c r="O648" s="104"/>
      <c r="P648" s="163"/>
      <c r="Q648" s="107" t="s">
        <v>272</v>
      </c>
      <c r="R648" s="160" t="s">
        <v>273</v>
      </c>
      <c r="S648" s="106"/>
      <c r="T648" s="67"/>
      <c r="U648" s="542" t="s">
        <v>265</v>
      </c>
      <c r="V648" s="543"/>
      <c r="W648" s="543"/>
      <c r="X648" s="543"/>
      <c r="Y648" s="544"/>
      <c r="Z648" s="89" t="s">
        <v>10</v>
      </c>
      <c r="AA648" s="89" t="s">
        <v>11</v>
      </c>
      <c r="AB648" s="89" t="s">
        <v>205</v>
      </c>
      <c r="AC648" s="89" t="s">
        <v>12</v>
      </c>
      <c r="AD648" s="89" t="s">
        <v>13</v>
      </c>
      <c r="AE648" s="89" t="s">
        <v>14</v>
      </c>
      <c r="AF648" s="89"/>
      <c r="AG648" s="89"/>
      <c r="AH648" s="104"/>
      <c r="AI648" s="105"/>
      <c r="AJ648" s="89" t="s">
        <v>15</v>
      </c>
      <c r="AK648" s="88" t="s">
        <v>7</v>
      </c>
      <c r="AL648" s="3"/>
    </row>
    <row r="649" spans="1:38" s="4" customFormat="1" ht="12.75" customHeight="1" x14ac:dyDescent="0.2">
      <c r="A649" s="1"/>
      <c r="B649" s="89" t="s">
        <v>8</v>
      </c>
      <c r="C649" s="89" t="s">
        <v>16</v>
      </c>
      <c r="D649" s="89" t="s">
        <v>17</v>
      </c>
      <c r="E649" s="89" t="s">
        <v>8</v>
      </c>
      <c r="F649" s="88" t="s">
        <v>18</v>
      </c>
      <c r="G649" s="132" t="s">
        <v>19</v>
      </c>
      <c r="H649" s="88" t="s">
        <v>20</v>
      </c>
      <c r="I649" s="103" t="s">
        <v>242</v>
      </c>
      <c r="J649" s="89" t="s">
        <v>21</v>
      </c>
      <c r="K649" s="88" t="s">
        <v>22</v>
      </c>
      <c r="L649" s="107" t="s">
        <v>235</v>
      </c>
      <c r="M649" s="107" t="s">
        <v>236</v>
      </c>
      <c r="N649" s="107" t="s">
        <v>237</v>
      </c>
      <c r="O649" s="104"/>
      <c r="P649" s="158" t="s">
        <v>23</v>
      </c>
      <c r="Q649" s="107" t="s">
        <v>8</v>
      </c>
      <c r="R649" s="160" t="s">
        <v>8</v>
      </c>
      <c r="S649" s="106"/>
      <c r="T649" s="67"/>
      <c r="U649" s="89" t="s">
        <v>25</v>
      </c>
      <c r="V649" s="89" t="s">
        <v>26</v>
      </c>
      <c r="W649" s="101" t="s">
        <v>27</v>
      </c>
      <c r="X649" s="89" t="s">
        <v>28</v>
      </c>
      <c r="Y649" s="89" t="s">
        <v>136</v>
      </c>
      <c r="Z649" s="89" t="s">
        <v>261</v>
      </c>
      <c r="AA649" s="89" t="s">
        <v>137</v>
      </c>
      <c r="AB649" s="89" t="s">
        <v>204</v>
      </c>
      <c r="AC649" s="89" t="s">
        <v>30</v>
      </c>
      <c r="AD649" s="89" t="s">
        <v>140</v>
      </c>
      <c r="AE649" s="89" t="s">
        <v>31</v>
      </c>
      <c r="AF649" s="89" t="s">
        <v>32</v>
      </c>
      <c r="AG649" s="89" t="s">
        <v>206</v>
      </c>
      <c r="AH649" s="104" t="s">
        <v>16</v>
      </c>
      <c r="AI649" s="102" t="s">
        <v>34</v>
      </c>
      <c r="AJ649" s="89" t="s">
        <v>35</v>
      </c>
      <c r="AK649" s="88" t="s">
        <v>18</v>
      </c>
      <c r="AL649" s="3"/>
    </row>
    <row r="650" spans="1:38" s="4" customFormat="1" ht="12.75" customHeight="1" thickBot="1" x14ac:dyDescent="0.25">
      <c r="A650" s="6"/>
      <c r="B650" s="90" t="s">
        <v>36</v>
      </c>
      <c r="C650" s="90" t="s">
        <v>37</v>
      </c>
      <c r="D650" s="90" t="s">
        <v>38</v>
      </c>
      <c r="E650" s="90" t="s">
        <v>39</v>
      </c>
      <c r="F650" s="108" t="s">
        <v>40</v>
      </c>
      <c r="G650" s="133"/>
      <c r="H650" s="108"/>
      <c r="I650" s="109" t="s">
        <v>41</v>
      </c>
      <c r="J650" s="90"/>
      <c r="K650" s="108"/>
      <c r="L650" s="110"/>
      <c r="M650" s="110"/>
      <c r="N650" s="110" t="s">
        <v>238</v>
      </c>
      <c r="O650" s="111"/>
      <c r="P650" s="159"/>
      <c r="Q650" s="161" t="s">
        <v>24</v>
      </c>
      <c r="R650" s="162" t="s">
        <v>24</v>
      </c>
      <c r="S650" s="113"/>
      <c r="T650" s="78"/>
      <c r="U650" s="90" t="s">
        <v>42</v>
      </c>
      <c r="V650" s="90" t="s">
        <v>43</v>
      </c>
      <c r="W650" s="90"/>
      <c r="X650" s="90" t="s">
        <v>44</v>
      </c>
      <c r="Y650" s="90" t="s">
        <v>30</v>
      </c>
      <c r="Z650" s="90" t="s">
        <v>30</v>
      </c>
      <c r="AA650" s="90" t="s">
        <v>138</v>
      </c>
      <c r="AB650" s="90" t="s">
        <v>15</v>
      </c>
      <c r="AC650" s="90" t="s">
        <v>139</v>
      </c>
      <c r="AD650" s="90" t="s">
        <v>141</v>
      </c>
      <c r="AE650" s="90" t="s">
        <v>47</v>
      </c>
      <c r="AF650" s="90" t="s">
        <v>48</v>
      </c>
      <c r="AG650" s="90" t="s">
        <v>15</v>
      </c>
      <c r="AH650" s="111" t="s">
        <v>30</v>
      </c>
      <c r="AI650" s="112"/>
      <c r="AJ650" s="90" t="s">
        <v>49</v>
      </c>
      <c r="AK650" s="108" t="s">
        <v>189</v>
      </c>
      <c r="AL650" s="7"/>
    </row>
    <row r="651" spans="1:38" s="301" customFormat="1" ht="12.75" customHeight="1" thickTop="1" x14ac:dyDescent="0.2">
      <c r="A651" s="331"/>
      <c r="B651" s="363">
        <f>B638</f>
        <v>0</v>
      </c>
      <c r="C651" s="363">
        <f>C638</f>
        <v>0</v>
      </c>
      <c r="D651" s="363">
        <f>D638</f>
        <v>0</v>
      </c>
      <c r="E651" s="363">
        <f>E638</f>
        <v>0</v>
      </c>
      <c r="F651" s="362">
        <f>F638</f>
        <v>0</v>
      </c>
      <c r="G651" s="134" t="str">
        <f>$G$7</f>
        <v>JUNE</v>
      </c>
      <c r="H651" s="334" t="s">
        <v>58</v>
      </c>
      <c r="I651" s="412"/>
      <c r="J651" s="397">
        <f t="shared" ref="J651:R651" si="84">J638</f>
        <v>0</v>
      </c>
      <c r="K651" s="362">
        <f t="shared" si="84"/>
        <v>0</v>
      </c>
      <c r="L651" s="363">
        <f t="shared" si="84"/>
        <v>0</v>
      </c>
      <c r="M651" s="363">
        <f t="shared" si="84"/>
        <v>0</v>
      </c>
      <c r="N651" s="363">
        <f t="shared" si="84"/>
        <v>0</v>
      </c>
      <c r="O651" s="361">
        <f t="shared" si="84"/>
        <v>0</v>
      </c>
      <c r="P651" s="394">
        <f t="shared" si="84"/>
        <v>0</v>
      </c>
      <c r="Q651" s="363">
        <f t="shared" si="84"/>
        <v>0</v>
      </c>
      <c r="R651" s="362">
        <f t="shared" si="84"/>
        <v>0</v>
      </c>
      <c r="S651" s="332"/>
      <c r="T651" s="331"/>
      <c r="U651" s="363">
        <f t="shared" ref="U651:AH651" si="85">U638</f>
        <v>0</v>
      </c>
      <c r="V651" s="363">
        <f t="shared" si="85"/>
        <v>0</v>
      </c>
      <c r="W651" s="363">
        <f t="shared" si="85"/>
        <v>0</v>
      </c>
      <c r="X651" s="363">
        <f t="shared" si="85"/>
        <v>0</v>
      </c>
      <c r="Y651" s="363">
        <f t="shared" si="85"/>
        <v>0</v>
      </c>
      <c r="Z651" s="363">
        <f t="shared" si="85"/>
        <v>0</v>
      </c>
      <c r="AA651" s="363">
        <f t="shared" si="85"/>
        <v>0</v>
      </c>
      <c r="AB651" s="363">
        <f t="shared" si="85"/>
        <v>0</v>
      </c>
      <c r="AC651" s="363">
        <f t="shared" si="85"/>
        <v>0</v>
      </c>
      <c r="AD651" s="363">
        <f t="shared" si="85"/>
        <v>0</v>
      </c>
      <c r="AE651" s="363">
        <f t="shared" si="85"/>
        <v>0</v>
      </c>
      <c r="AF651" s="363">
        <f t="shared" si="85"/>
        <v>0</v>
      </c>
      <c r="AG651" s="363">
        <f t="shared" si="85"/>
        <v>0</v>
      </c>
      <c r="AH651" s="361">
        <f t="shared" si="85"/>
        <v>0</v>
      </c>
      <c r="AI651" s="333"/>
      <c r="AJ651" s="363">
        <f>AJ638</f>
        <v>0</v>
      </c>
      <c r="AK651" s="362">
        <f>AK638</f>
        <v>0</v>
      </c>
      <c r="AL651" s="332"/>
    </row>
    <row r="652" spans="1:38" s="21" customFormat="1" ht="12.75" customHeight="1" x14ac:dyDescent="0.2">
      <c r="A652" s="8">
        <v>1</v>
      </c>
      <c r="B652" s="400"/>
      <c r="C652" s="400"/>
      <c r="D652" s="400"/>
      <c r="E652" s="400"/>
      <c r="F652" s="401"/>
      <c r="G652" s="471"/>
      <c r="H652" s="477"/>
      <c r="I652" s="472"/>
      <c r="J652" s="363">
        <f t="shared" ref="J652:J682" si="86">SUM(B652:F652)</f>
        <v>0</v>
      </c>
      <c r="K652" s="362">
        <f t="shared" ref="K652:K682" si="87">SUM(U652:AK652)-SUM(L652:R652)</f>
        <v>0</v>
      </c>
      <c r="L652" s="400"/>
      <c r="M652" s="400"/>
      <c r="N652" s="400"/>
      <c r="O652" s="406"/>
      <c r="P652" s="409"/>
      <c r="Q652" s="400"/>
      <c r="R652" s="401"/>
      <c r="S652" s="16" t="s">
        <v>59</v>
      </c>
      <c r="T652" s="8">
        <v>1</v>
      </c>
      <c r="U652" s="400"/>
      <c r="V652" s="400"/>
      <c r="W652" s="400"/>
      <c r="X652" s="400"/>
      <c r="Y652" s="400"/>
      <c r="Z652" s="400"/>
      <c r="AA652" s="400"/>
      <c r="AB652" s="400"/>
      <c r="AC652" s="400"/>
      <c r="AD652" s="400"/>
      <c r="AE652" s="400"/>
      <c r="AF652" s="400"/>
      <c r="AG652" s="400"/>
      <c r="AH652" s="406"/>
      <c r="AI652" s="477"/>
      <c r="AJ652" s="400"/>
      <c r="AK652" s="401"/>
      <c r="AL652" s="16" t="s">
        <v>59</v>
      </c>
    </row>
    <row r="653" spans="1:38" s="21" customFormat="1" ht="12.75" customHeight="1" x14ac:dyDescent="0.2">
      <c r="A653" s="8">
        <v>2</v>
      </c>
      <c r="B653" s="400"/>
      <c r="C653" s="400"/>
      <c r="D653" s="400"/>
      <c r="E653" s="400"/>
      <c r="F653" s="401"/>
      <c r="G653" s="471"/>
      <c r="H653" s="477"/>
      <c r="I653" s="472"/>
      <c r="J653" s="363">
        <f t="shared" si="86"/>
        <v>0</v>
      </c>
      <c r="K653" s="362">
        <f t="shared" si="87"/>
        <v>0</v>
      </c>
      <c r="L653" s="400"/>
      <c r="M653" s="400"/>
      <c r="N653" s="400"/>
      <c r="O653" s="406"/>
      <c r="P653" s="409"/>
      <c r="Q653" s="400"/>
      <c r="R653" s="401"/>
      <c r="S653" s="16" t="s">
        <v>60</v>
      </c>
      <c r="T653" s="8">
        <v>2</v>
      </c>
      <c r="U653" s="400"/>
      <c r="V653" s="400"/>
      <c r="W653" s="400"/>
      <c r="X653" s="400"/>
      <c r="Y653" s="400"/>
      <c r="Z653" s="400"/>
      <c r="AA653" s="400"/>
      <c r="AB653" s="400"/>
      <c r="AC653" s="400"/>
      <c r="AD653" s="400"/>
      <c r="AE653" s="400"/>
      <c r="AF653" s="400"/>
      <c r="AG653" s="400"/>
      <c r="AH653" s="406"/>
      <c r="AI653" s="477"/>
      <c r="AJ653" s="400"/>
      <c r="AK653" s="401"/>
      <c r="AL653" s="16" t="s">
        <v>60</v>
      </c>
    </row>
    <row r="654" spans="1:38" s="21" customFormat="1" ht="12.75" customHeight="1" x14ac:dyDescent="0.2">
      <c r="A654" s="8">
        <v>3</v>
      </c>
      <c r="B654" s="400"/>
      <c r="C654" s="400"/>
      <c r="D654" s="400"/>
      <c r="E654" s="400"/>
      <c r="F654" s="401"/>
      <c r="G654" s="471"/>
      <c r="H654" s="477"/>
      <c r="I654" s="472"/>
      <c r="J654" s="363">
        <f t="shared" si="86"/>
        <v>0</v>
      </c>
      <c r="K654" s="362">
        <f t="shared" si="87"/>
        <v>0</v>
      </c>
      <c r="L654" s="400"/>
      <c r="M654" s="400"/>
      <c r="N654" s="400"/>
      <c r="O654" s="406"/>
      <c r="P654" s="409"/>
      <c r="Q654" s="400"/>
      <c r="R654" s="401"/>
      <c r="S654" s="16" t="s">
        <v>61</v>
      </c>
      <c r="T654" s="8">
        <v>3</v>
      </c>
      <c r="U654" s="400"/>
      <c r="V654" s="400"/>
      <c r="W654" s="400"/>
      <c r="X654" s="400"/>
      <c r="Y654" s="400"/>
      <c r="Z654" s="400"/>
      <c r="AA654" s="400"/>
      <c r="AB654" s="400"/>
      <c r="AC654" s="400"/>
      <c r="AD654" s="400"/>
      <c r="AE654" s="400"/>
      <c r="AF654" s="400"/>
      <c r="AG654" s="400"/>
      <c r="AH654" s="406"/>
      <c r="AI654" s="477"/>
      <c r="AJ654" s="400"/>
      <c r="AK654" s="401"/>
      <c r="AL654" s="16" t="s">
        <v>61</v>
      </c>
    </row>
    <row r="655" spans="1:38" s="21" customFormat="1" ht="12.75" customHeight="1" x14ac:dyDescent="0.2">
      <c r="A655" s="8">
        <v>4</v>
      </c>
      <c r="B655" s="400"/>
      <c r="C655" s="400"/>
      <c r="D655" s="400"/>
      <c r="E655" s="400"/>
      <c r="F655" s="401"/>
      <c r="G655" s="471"/>
      <c r="H655" s="477"/>
      <c r="I655" s="472"/>
      <c r="J655" s="363">
        <f t="shared" si="86"/>
        <v>0</v>
      </c>
      <c r="K655" s="362">
        <f t="shared" si="87"/>
        <v>0</v>
      </c>
      <c r="L655" s="400"/>
      <c r="M655" s="400"/>
      <c r="N655" s="400"/>
      <c r="O655" s="406"/>
      <c r="P655" s="409"/>
      <c r="Q655" s="400"/>
      <c r="R655" s="401"/>
      <c r="S655" s="16" t="s">
        <v>62</v>
      </c>
      <c r="T655" s="8">
        <v>4</v>
      </c>
      <c r="U655" s="400"/>
      <c r="V655" s="400"/>
      <c r="W655" s="400"/>
      <c r="X655" s="400"/>
      <c r="Y655" s="400"/>
      <c r="Z655" s="400"/>
      <c r="AA655" s="400"/>
      <c r="AB655" s="400"/>
      <c r="AC655" s="400"/>
      <c r="AD655" s="400"/>
      <c r="AE655" s="400"/>
      <c r="AF655" s="400"/>
      <c r="AG655" s="400"/>
      <c r="AH655" s="406"/>
      <c r="AI655" s="477"/>
      <c r="AJ655" s="400"/>
      <c r="AK655" s="401"/>
      <c r="AL655" s="16" t="s">
        <v>62</v>
      </c>
    </row>
    <row r="656" spans="1:38" s="21" customFormat="1" ht="12.75" customHeight="1" x14ac:dyDescent="0.2">
      <c r="A656" s="8">
        <v>5</v>
      </c>
      <c r="B656" s="400"/>
      <c r="C656" s="400"/>
      <c r="D656" s="400"/>
      <c r="E656" s="400"/>
      <c r="F656" s="401"/>
      <c r="G656" s="471"/>
      <c r="H656" s="477"/>
      <c r="I656" s="472"/>
      <c r="J656" s="363">
        <f t="shared" si="86"/>
        <v>0</v>
      </c>
      <c r="K656" s="362">
        <f t="shared" si="87"/>
        <v>0</v>
      </c>
      <c r="L656" s="400"/>
      <c r="M656" s="400"/>
      <c r="N656" s="400"/>
      <c r="O656" s="406"/>
      <c r="P656" s="409"/>
      <c r="Q656" s="400"/>
      <c r="R656" s="401"/>
      <c r="S656" s="16" t="s">
        <v>63</v>
      </c>
      <c r="T656" s="8">
        <v>5</v>
      </c>
      <c r="U656" s="400"/>
      <c r="V656" s="400"/>
      <c r="W656" s="400"/>
      <c r="X656" s="400"/>
      <c r="Y656" s="400"/>
      <c r="Z656" s="400"/>
      <c r="AA656" s="400"/>
      <c r="AB656" s="400"/>
      <c r="AC656" s="400"/>
      <c r="AD656" s="400"/>
      <c r="AE656" s="400"/>
      <c r="AF656" s="400"/>
      <c r="AG656" s="400"/>
      <c r="AH656" s="406"/>
      <c r="AI656" s="477"/>
      <c r="AJ656" s="400"/>
      <c r="AK656" s="401"/>
      <c r="AL656" s="16" t="s">
        <v>63</v>
      </c>
    </row>
    <row r="657" spans="1:38" s="21" customFormat="1" ht="12.75" customHeight="1" x14ac:dyDescent="0.2">
      <c r="A657" s="17">
        <v>6</v>
      </c>
      <c r="B657" s="402"/>
      <c r="C657" s="402"/>
      <c r="D657" s="402"/>
      <c r="E657" s="402"/>
      <c r="F657" s="403"/>
      <c r="G657" s="473"/>
      <c r="H657" s="478"/>
      <c r="I657" s="474"/>
      <c r="J657" s="363">
        <f t="shared" si="86"/>
        <v>0</v>
      </c>
      <c r="K657" s="362">
        <f t="shared" si="87"/>
        <v>0</v>
      </c>
      <c r="L657" s="402"/>
      <c r="M657" s="402"/>
      <c r="N657" s="402"/>
      <c r="O657" s="407"/>
      <c r="P657" s="410"/>
      <c r="Q657" s="402"/>
      <c r="R657" s="403"/>
      <c r="S657" s="18" t="s">
        <v>64</v>
      </c>
      <c r="T657" s="17">
        <v>6</v>
      </c>
      <c r="U657" s="402"/>
      <c r="V657" s="402"/>
      <c r="W657" s="402"/>
      <c r="X657" s="402"/>
      <c r="Y657" s="402"/>
      <c r="Z657" s="402"/>
      <c r="AA657" s="402"/>
      <c r="AB657" s="402"/>
      <c r="AC657" s="402"/>
      <c r="AD657" s="402"/>
      <c r="AE657" s="402"/>
      <c r="AF657" s="402"/>
      <c r="AG657" s="402"/>
      <c r="AH657" s="407"/>
      <c r="AI657" s="478"/>
      <c r="AJ657" s="402"/>
      <c r="AK657" s="403"/>
      <c r="AL657" s="18" t="s">
        <v>64</v>
      </c>
    </row>
    <row r="658" spans="1:38" s="21" customFormat="1" ht="12.75" customHeight="1" x14ac:dyDescent="0.2">
      <c r="A658" s="8">
        <v>7</v>
      </c>
      <c r="B658" s="400"/>
      <c r="C658" s="400"/>
      <c r="D658" s="400"/>
      <c r="E658" s="400"/>
      <c r="F658" s="401"/>
      <c r="G658" s="471"/>
      <c r="H658" s="477"/>
      <c r="I658" s="472"/>
      <c r="J658" s="363">
        <f t="shared" si="86"/>
        <v>0</v>
      </c>
      <c r="K658" s="362">
        <f t="shared" si="87"/>
        <v>0</v>
      </c>
      <c r="L658" s="400"/>
      <c r="M658" s="400"/>
      <c r="N658" s="400"/>
      <c r="O658" s="406"/>
      <c r="P658" s="409"/>
      <c r="Q658" s="400"/>
      <c r="R658" s="401"/>
      <c r="S658" s="16" t="s">
        <v>65</v>
      </c>
      <c r="T658" s="8">
        <v>7</v>
      </c>
      <c r="U658" s="400"/>
      <c r="V658" s="400"/>
      <c r="W658" s="400"/>
      <c r="X658" s="400"/>
      <c r="Y658" s="400"/>
      <c r="Z658" s="400"/>
      <c r="AA658" s="400"/>
      <c r="AB658" s="400"/>
      <c r="AC658" s="400"/>
      <c r="AD658" s="400"/>
      <c r="AE658" s="400"/>
      <c r="AF658" s="400"/>
      <c r="AG658" s="400"/>
      <c r="AH658" s="406"/>
      <c r="AI658" s="477"/>
      <c r="AJ658" s="400"/>
      <c r="AK658" s="401"/>
      <c r="AL658" s="16" t="s">
        <v>65</v>
      </c>
    </row>
    <row r="659" spans="1:38" s="21" customFormat="1" ht="12.75" customHeight="1" x14ac:dyDescent="0.2">
      <c r="A659" s="8">
        <v>8</v>
      </c>
      <c r="B659" s="400"/>
      <c r="C659" s="400"/>
      <c r="D659" s="400"/>
      <c r="E659" s="400"/>
      <c r="F659" s="401"/>
      <c r="G659" s="471"/>
      <c r="H659" s="477"/>
      <c r="I659" s="472"/>
      <c r="J659" s="363">
        <f t="shared" si="86"/>
        <v>0</v>
      </c>
      <c r="K659" s="362">
        <f t="shared" si="87"/>
        <v>0</v>
      </c>
      <c r="L659" s="400"/>
      <c r="M659" s="400"/>
      <c r="N659" s="400"/>
      <c r="O659" s="406"/>
      <c r="P659" s="409"/>
      <c r="Q659" s="400"/>
      <c r="R659" s="401"/>
      <c r="S659" s="16" t="s">
        <v>66</v>
      </c>
      <c r="T659" s="8">
        <v>8</v>
      </c>
      <c r="U659" s="400"/>
      <c r="V659" s="400"/>
      <c r="W659" s="400"/>
      <c r="X659" s="400"/>
      <c r="Y659" s="400"/>
      <c r="Z659" s="400"/>
      <c r="AA659" s="400"/>
      <c r="AB659" s="400"/>
      <c r="AC659" s="400"/>
      <c r="AD659" s="400"/>
      <c r="AE659" s="400"/>
      <c r="AF659" s="400"/>
      <c r="AG659" s="400"/>
      <c r="AH659" s="406"/>
      <c r="AI659" s="477"/>
      <c r="AJ659" s="400"/>
      <c r="AK659" s="401"/>
      <c r="AL659" s="16" t="s">
        <v>66</v>
      </c>
    </row>
    <row r="660" spans="1:38" s="21" customFormat="1" ht="12.75" customHeight="1" x14ac:dyDescent="0.2">
      <c r="A660" s="8">
        <v>9</v>
      </c>
      <c r="B660" s="400"/>
      <c r="C660" s="400"/>
      <c r="D660" s="400"/>
      <c r="E660" s="400"/>
      <c r="F660" s="401"/>
      <c r="G660" s="471"/>
      <c r="H660" s="477"/>
      <c r="I660" s="472"/>
      <c r="J660" s="363">
        <f t="shared" si="86"/>
        <v>0</v>
      </c>
      <c r="K660" s="362">
        <f t="shared" si="87"/>
        <v>0</v>
      </c>
      <c r="L660" s="400"/>
      <c r="M660" s="400"/>
      <c r="N660" s="400"/>
      <c r="O660" s="406"/>
      <c r="P660" s="409"/>
      <c r="Q660" s="400"/>
      <c r="R660" s="401"/>
      <c r="S660" s="16" t="s">
        <v>67</v>
      </c>
      <c r="T660" s="8">
        <v>9</v>
      </c>
      <c r="U660" s="400"/>
      <c r="V660" s="400"/>
      <c r="W660" s="400"/>
      <c r="X660" s="400"/>
      <c r="Y660" s="400"/>
      <c r="Z660" s="400"/>
      <c r="AA660" s="400"/>
      <c r="AB660" s="400"/>
      <c r="AC660" s="400"/>
      <c r="AD660" s="400"/>
      <c r="AE660" s="400"/>
      <c r="AF660" s="400"/>
      <c r="AG660" s="400"/>
      <c r="AH660" s="406"/>
      <c r="AI660" s="477"/>
      <c r="AJ660" s="400"/>
      <c r="AK660" s="401"/>
      <c r="AL660" s="16" t="s">
        <v>67</v>
      </c>
    </row>
    <row r="661" spans="1:38" s="21" customFormat="1" ht="12.75" customHeight="1" x14ac:dyDescent="0.2">
      <c r="A661" s="8">
        <v>10</v>
      </c>
      <c r="B661" s="400"/>
      <c r="C661" s="400"/>
      <c r="D661" s="400"/>
      <c r="E661" s="400"/>
      <c r="F661" s="401"/>
      <c r="G661" s="471"/>
      <c r="H661" s="477"/>
      <c r="I661" s="472"/>
      <c r="J661" s="363">
        <f t="shared" si="86"/>
        <v>0</v>
      </c>
      <c r="K661" s="362">
        <f t="shared" si="87"/>
        <v>0</v>
      </c>
      <c r="L661" s="400"/>
      <c r="M661" s="400"/>
      <c r="N661" s="400"/>
      <c r="O661" s="406"/>
      <c r="P661" s="409"/>
      <c r="Q661" s="400"/>
      <c r="R661" s="401"/>
      <c r="S661" s="16" t="s">
        <v>68</v>
      </c>
      <c r="T661" s="8">
        <v>10</v>
      </c>
      <c r="U661" s="400"/>
      <c r="V661" s="400"/>
      <c r="W661" s="400"/>
      <c r="X661" s="400"/>
      <c r="Y661" s="400"/>
      <c r="Z661" s="400"/>
      <c r="AA661" s="400"/>
      <c r="AB661" s="400"/>
      <c r="AC661" s="400"/>
      <c r="AD661" s="400"/>
      <c r="AE661" s="400"/>
      <c r="AF661" s="400"/>
      <c r="AG661" s="400"/>
      <c r="AH661" s="406"/>
      <c r="AI661" s="477"/>
      <c r="AJ661" s="400"/>
      <c r="AK661" s="401"/>
      <c r="AL661" s="16" t="s">
        <v>68</v>
      </c>
    </row>
    <row r="662" spans="1:38" s="21" customFormat="1" ht="12.75" customHeight="1" x14ac:dyDescent="0.2">
      <c r="A662" s="8">
        <v>11</v>
      </c>
      <c r="B662" s="400"/>
      <c r="C662" s="400"/>
      <c r="D662" s="400"/>
      <c r="E662" s="400"/>
      <c r="F662" s="401"/>
      <c r="G662" s="471"/>
      <c r="H662" s="477"/>
      <c r="I662" s="472"/>
      <c r="J662" s="363">
        <f t="shared" si="86"/>
        <v>0</v>
      </c>
      <c r="K662" s="362">
        <f t="shared" si="87"/>
        <v>0</v>
      </c>
      <c r="L662" s="400"/>
      <c r="M662" s="400"/>
      <c r="N662" s="400"/>
      <c r="O662" s="406"/>
      <c r="P662" s="409"/>
      <c r="Q662" s="400"/>
      <c r="R662" s="401"/>
      <c r="S662" s="16" t="s">
        <v>69</v>
      </c>
      <c r="T662" s="8">
        <v>11</v>
      </c>
      <c r="U662" s="400"/>
      <c r="V662" s="400"/>
      <c r="W662" s="400"/>
      <c r="X662" s="400"/>
      <c r="Y662" s="400"/>
      <c r="Z662" s="400"/>
      <c r="AA662" s="400"/>
      <c r="AB662" s="400"/>
      <c r="AC662" s="400"/>
      <c r="AD662" s="400"/>
      <c r="AE662" s="400"/>
      <c r="AF662" s="400"/>
      <c r="AG662" s="400"/>
      <c r="AH662" s="406"/>
      <c r="AI662" s="477"/>
      <c r="AJ662" s="400"/>
      <c r="AK662" s="401"/>
      <c r="AL662" s="16" t="s">
        <v>69</v>
      </c>
    </row>
    <row r="663" spans="1:38" s="21" customFormat="1" ht="12.75" customHeight="1" x14ac:dyDescent="0.2">
      <c r="A663" s="8">
        <v>12</v>
      </c>
      <c r="B663" s="400"/>
      <c r="C663" s="400"/>
      <c r="D663" s="400"/>
      <c r="E663" s="400"/>
      <c r="F663" s="401"/>
      <c r="G663" s="471"/>
      <c r="H663" s="477"/>
      <c r="I663" s="472"/>
      <c r="J663" s="363">
        <f t="shared" si="86"/>
        <v>0</v>
      </c>
      <c r="K663" s="362">
        <f t="shared" si="87"/>
        <v>0</v>
      </c>
      <c r="L663" s="400"/>
      <c r="M663" s="400"/>
      <c r="N663" s="400"/>
      <c r="O663" s="406"/>
      <c r="P663" s="409"/>
      <c r="Q663" s="400"/>
      <c r="R663" s="401"/>
      <c r="S663" s="16" t="s">
        <v>70</v>
      </c>
      <c r="T663" s="8">
        <v>12</v>
      </c>
      <c r="U663" s="400"/>
      <c r="V663" s="400"/>
      <c r="W663" s="400"/>
      <c r="X663" s="400"/>
      <c r="Y663" s="400"/>
      <c r="Z663" s="400"/>
      <c r="AA663" s="400"/>
      <c r="AB663" s="400"/>
      <c r="AC663" s="400"/>
      <c r="AD663" s="400"/>
      <c r="AE663" s="400"/>
      <c r="AF663" s="400"/>
      <c r="AG663" s="400"/>
      <c r="AH663" s="406"/>
      <c r="AI663" s="477"/>
      <c r="AJ663" s="400"/>
      <c r="AK663" s="401"/>
      <c r="AL663" s="16" t="s">
        <v>70</v>
      </c>
    </row>
    <row r="664" spans="1:38" s="21" customFormat="1" ht="12.75" customHeight="1" x14ac:dyDescent="0.2">
      <c r="A664" s="8">
        <v>13</v>
      </c>
      <c r="B664" s="400"/>
      <c r="C664" s="400"/>
      <c r="D664" s="400"/>
      <c r="E664" s="400"/>
      <c r="F664" s="401"/>
      <c r="G664" s="471"/>
      <c r="H664" s="477"/>
      <c r="I664" s="472"/>
      <c r="J664" s="363">
        <f t="shared" si="86"/>
        <v>0</v>
      </c>
      <c r="K664" s="362">
        <f t="shared" si="87"/>
        <v>0</v>
      </c>
      <c r="L664" s="400"/>
      <c r="M664" s="400"/>
      <c r="N664" s="400"/>
      <c r="O664" s="406"/>
      <c r="P664" s="409"/>
      <c r="Q664" s="400"/>
      <c r="R664" s="401"/>
      <c r="S664" s="16" t="s">
        <v>71</v>
      </c>
      <c r="T664" s="8">
        <v>13</v>
      </c>
      <c r="U664" s="400"/>
      <c r="V664" s="400"/>
      <c r="W664" s="400"/>
      <c r="X664" s="400"/>
      <c r="Y664" s="400"/>
      <c r="Z664" s="400"/>
      <c r="AA664" s="400"/>
      <c r="AB664" s="400"/>
      <c r="AC664" s="400"/>
      <c r="AD664" s="400"/>
      <c r="AE664" s="400"/>
      <c r="AF664" s="400"/>
      <c r="AG664" s="400"/>
      <c r="AH664" s="406"/>
      <c r="AI664" s="477"/>
      <c r="AJ664" s="400"/>
      <c r="AK664" s="401"/>
      <c r="AL664" s="16" t="s">
        <v>71</v>
      </c>
    </row>
    <row r="665" spans="1:38" s="21" customFormat="1" ht="12.75" customHeight="1" x14ac:dyDescent="0.2">
      <c r="A665" s="8">
        <v>14</v>
      </c>
      <c r="B665" s="400"/>
      <c r="C665" s="400"/>
      <c r="D665" s="400"/>
      <c r="E665" s="400"/>
      <c r="F665" s="401"/>
      <c r="G665" s="471"/>
      <c r="H665" s="477"/>
      <c r="I665" s="472"/>
      <c r="J665" s="363">
        <f t="shared" si="86"/>
        <v>0</v>
      </c>
      <c r="K665" s="362">
        <f t="shared" si="87"/>
        <v>0</v>
      </c>
      <c r="L665" s="400"/>
      <c r="M665" s="400"/>
      <c r="N665" s="400"/>
      <c r="O665" s="406"/>
      <c r="P665" s="409"/>
      <c r="Q665" s="400"/>
      <c r="R665" s="401"/>
      <c r="S665" s="16" t="s">
        <v>72</v>
      </c>
      <c r="T665" s="8">
        <v>14</v>
      </c>
      <c r="U665" s="400"/>
      <c r="V665" s="400"/>
      <c r="W665" s="400"/>
      <c r="X665" s="400"/>
      <c r="Y665" s="400"/>
      <c r="Z665" s="400"/>
      <c r="AA665" s="400"/>
      <c r="AB665" s="400"/>
      <c r="AC665" s="400"/>
      <c r="AD665" s="400"/>
      <c r="AE665" s="400"/>
      <c r="AF665" s="400"/>
      <c r="AG665" s="400"/>
      <c r="AH665" s="406"/>
      <c r="AI665" s="477"/>
      <c r="AJ665" s="400"/>
      <c r="AK665" s="401"/>
      <c r="AL665" s="16" t="s">
        <v>72</v>
      </c>
    </row>
    <row r="666" spans="1:38" s="21" customFormat="1" ht="12.75" customHeight="1" x14ac:dyDescent="0.2">
      <c r="A666" s="8">
        <v>15</v>
      </c>
      <c r="B666" s="400"/>
      <c r="C666" s="400"/>
      <c r="D666" s="400"/>
      <c r="E666" s="400"/>
      <c r="F666" s="401"/>
      <c r="G666" s="471"/>
      <c r="H666" s="477"/>
      <c r="I666" s="472"/>
      <c r="J666" s="363">
        <f t="shared" si="86"/>
        <v>0</v>
      </c>
      <c r="K666" s="362">
        <f t="shared" si="87"/>
        <v>0</v>
      </c>
      <c r="L666" s="400"/>
      <c r="M666" s="400"/>
      <c r="N666" s="400"/>
      <c r="O666" s="406"/>
      <c r="P666" s="409"/>
      <c r="Q666" s="400"/>
      <c r="R666" s="401"/>
      <c r="S666" s="16" t="s">
        <v>73</v>
      </c>
      <c r="T666" s="8">
        <v>15</v>
      </c>
      <c r="U666" s="400"/>
      <c r="V666" s="400"/>
      <c r="W666" s="400"/>
      <c r="X666" s="400"/>
      <c r="Y666" s="400"/>
      <c r="Z666" s="400"/>
      <c r="AA666" s="400"/>
      <c r="AB666" s="400"/>
      <c r="AC666" s="400"/>
      <c r="AD666" s="400"/>
      <c r="AE666" s="400"/>
      <c r="AF666" s="400"/>
      <c r="AG666" s="400"/>
      <c r="AH666" s="406"/>
      <c r="AI666" s="477"/>
      <c r="AJ666" s="400"/>
      <c r="AK666" s="401"/>
      <c r="AL666" s="16" t="s">
        <v>73</v>
      </c>
    </row>
    <row r="667" spans="1:38" s="21" customFormat="1" ht="12.75" customHeight="1" x14ac:dyDescent="0.2">
      <c r="A667" s="8">
        <v>16</v>
      </c>
      <c r="B667" s="400"/>
      <c r="C667" s="400"/>
      <c r="D667" s="400"/>
      <c r="E667" s="400"/>
      <c r="F667" s="401"/>
      <c r="G667" s="471"/>
      <c r="H667" s="477"/>
      <c r="I667" s="472"/>
      <c r="J667" s="363">
        <f t="shared" si="86"/>
        <v>0</v>
      </c>
      <c r="K667" s="362">
        <f t="shared" si="87"/>
        <v>0</v>
      </c>
      <c r="L667" s="400"/>
      <c r="M667" s="400"/>
      <c r="N667" s="400"/>
      <c r="O667" s="406"/>
      <c r="P667" s="409"/>
      <c r="Q667" s="400"/>
      <c r="R667" s="401"/>
      <c r="S667" s="16" t="s">
        <v>74</v>
      </c>
      <c r="T667" s="8">
        <v>16</v>
      </c>
      <c r="U667" s="400"/>
      <c r="V667" s="400"/>
      <c r="W667" s="400"/>
      <c r="X667" s="400"/>
      <c r="Y667" s="400"/>
      <c r="Z667" s="400"/>
      <c r="AA667" s="400"/>
      <c r="AB667" s="400"/>
      <c r="AC667" s="400"/>
      <c r="AD667" s="400"/>
      <c r="AE667" s="400"/>
      <c r="AF667" s="400"/>
      <c r="AG667" s="400"/>
      <c r="AH667" s="406"/>
      <c r="AI667" s="477"/>
      <c r="AJ667" s="400"/>
      <c r="AK667" s="401"/>
      <c r="AL667" s="16" t="s">
        <v>74</v>
      </c>
    </row>
    <row r="668" spans="1:38" s="21" customFormat="1" ht="12.75" customHeight="1" x14ac:dyDescent="0.2">
      <c r="A668" s="8">
        <v>17</v>
      </c>
      <c r="B668" s="400"/>
      <c r="C668" s="400"/>
      <c r="D668" s="400"/>
      <c r="E668" s="400"/>
      <c r="F668" s="401"/>
      <c r="G668" s="471"/>
      <c r="H668" s="477"/>
      <c r="I668" s="472"/>
      <c r="J668" s="363">
        <f t="shared" si="86"/>
        <v>0</v>
      </c>
      <c r="K668" s="362">
        <f t="shared" si="87"/>
        <v>0</v>
      </c>
      <c r="L668" s="400"/>
      <c r="M668" s="400"/>
      <c r="N668" s="400"/>
      <c r="O668" s="406"/>
      <c r="P668" s="409"/>
      <c r="Q668" s="400"/>
      <c r="R668" s="401"/>
      <c r="S668" s="16" t="s">
        <v>75</v>
      </c>
      <c r="T668" s="8">
        <v>17</v>
      </c>
      <c r="U668" s="400"/>
      <c r="V668" s="400"/>
      <c r="W668" s="400"/>
      <c r="X668" s="400"/>
      <c r="Y668" s="400"/>
      <c r="Z668" s="400"/>
      <c r="AA668" s="400"/>
      <c r="AB668" s="400"/>
      <c r="AC668" s="400"/>
      <c r="AD668" s="400"/>
      <c r="AE668" s="400"/>
      <c r="AF668" s="400"/>
      <c r="AG668" s="400"/>
      <c r="AH668" s="406"/>
      <c r="AI668" s="477"/>
      <c r="AJ668" s="400"/>
      <c r="AK668" s="401"/>
      <c r="AL668" s="16" t="s">
        <v>75</v>
      </c>
    </row>
    <row r="669" spans="1:38" s="21" customFormat="1" ht="12.75" customHeight="1" x14ac:dyDescent="0.2">
      <c r="A669" s="8">
        <v>18</v>
      </c>
      <c r="B669" s="400"/>
      <c r="C669" s="400"/>
      <c r="D669" s="400"/>
      <c r="E669" s="400"/>
      <c r="F669" s="401"/>
      <c r="G669" s="471"/>
      <c r="H669" s="477"/>
      <c r="I669" s="472"/>
      <c r="J669" s="363">
        <f t="shared" si="86"/>
        <v>0</v>
      </c>
      <c r="K669" s="362">
        <f t="shared" si="87"/>
        <v>0</v>
      </c>
      <c r="L669" s="400"/>
      <c r="M669" s="400"/>
      <c r="N669" s="400"/>
      <c r="O669" s="406"/>
      <c r="P669" s="409"/>
      <c r="Q669" s="400"/>
      <c r="R669" s="401"/>
      <c r="S669" s="16" t="s">
        <v>76</v>
      </c>
      <c r="T669" s="8">
        <v>18</v>
      </c>
      <c r="U669" s="400"/>
      <c r="V669" s="400"/>
      <c r="W669" s="400"/>
      <c r="X669" s="400"/>
      <c r="Y669" s="400"/>
      <c r="Z669" s="400"/>
      <c r="AA669" s="400"/>
      <c r="AB669" s="400"/>
      <c r="AC669" s="400"/>
      <c r="AD669" s="400"/>
      <c r="AE669" s="400"/>
      <c r="AF669" s="400"/>
      <c r="AG669" s="400"/>
      <c r="AH669" s="406"/>
      <c r="AI669" s="477"/>
      <c r="AJ669" s="400"/>
      <c r="AK669" s="401"/>
      <c r="AL669" s="16" t="s">
        <v>76</v>
      </c>
    </row>
    <row r="670" spans="1:38" s="21" customFormat="1" ht="12.75" customHeight="1" x14ac:dyDescent="0.2">
      <c r="A670" s="8">
        <v>19</v>
      </c>
      <c r="B670" s="400"/>
      <c r="C670" s="400"/>
      <c r="D670" s="400"/>
      <c r="E670" s="400"/>
      <c r="F670" s="401"/>
      <c r="G670" s="471"/>
      <c r="H670" s="477"/>
      <c r="I670" s="472"/>
      <c r="J670" s="363">
        <f t="shared" si="86"/>
        <v>0</v>
      </c>
      <c r="K670" s="362">
        <f t="shared" si="87"/>
        <v>0</v>
      </c>
      <c r="L670" s="400"/>
      <c r="M670" s="400"/>
      <c r="N670" s="400"/>
      <c r="O670" s="406"/>
      <c r="P670" s="409"/>
      <c r="Q670" s="400"/>
      <c r="R670" s="401"/>
      <c r="S670" s="16" t="s">
        <v>77</v>
      </c>
      <c r="T670" s="8">
        <v>19</v>
      </c>
      <c r="U670" s="400"/>
      <c r="V670" s="400"/>
      <c r="W670" s="400"/>
      <c r="X670" s="400"/>
      <c r="Y670" s="400"/>
      <c r="Z670" s="400"/>
      <c r="AA670" s="400"/>
      <c r="AB670" s="400"/>
      <c r="AC670" s="400"/>
      <c r="AD670" s="400"/>
      <c r="AE670" s="400"/>
      <c r="AF670" s="400"/>
      <c r="AG670" s="400"/>
      <c r="AH670" s="406"/>
      <c r="AI670" s="477"/>
      <c r="AJ670" s="400"/>
      <c r="AK670" s="401"/>
      <c r="AL670" s="16" t="s">
        <v>77</v>
      </c>
    </row>
    <row r="671" spans="1:38" s="21" customFormat="1" ht="12.75" customHeight="1" x14ac:dyDescent="0.2">
      <c r="A671" s="8">
        <v>20</v>
      </c>
      <c r="B671" s="400"/>
      <c r="C671" s="400"/>
      <c r="D671" s="400"/>
      <c r="E671" s="400"/>
      <c r="F671" s="401"/>
      <c r="G671" s="471"/>
      <c r="H671" s="477"/>
      <c r="I671" s="472"/>
      <c r="J671" s="363">
        <f t="shared" si="86"/>
        <v>0</v>
      </c>
      <c r="K671" s="362">
        <f t="shared" si="87"/>
        <v>0</v>
      </c>
      <c r="L671" s="400"/>
      <c r="M671" s="400"/>
      <c r="N671" s="400"/>
      <c r="O671" s="406"/>
      <c r="P671" s="409"/>
      <c r="Q671" s="400"/>
      <c r="R671" s="401"/>
      <c r="S671" s="16" t="s">
        <v>78</v>
      </c>
      <c r="T671" s="8">
        <v>20</v>
      </c>
      <c r="U671" s="400"/>
      <c r="V671" s="400"/>
      <c r="W671" s="400"/>
      <c r="X671" s="400"/>
      <c r="Y671" s="400"/>
      <c r="Z671" s="400"/>
      <c r="AA671" s="400"/>
      <c r="AB671" s="400"/>
      <c r="AC671" s="400"/>
      <c r="AD671" s="400"/>
      <c r="AE671" s="400"/>
      <c r="AF671" s="400"/>
      <c r="AG671" s="400"/>
      <c r="AH671" s="406"/>
      <c r="AI671" s="477"/>
      <c r="AJ671" s="400"/>
      <c r="AK671" s="401"/>
      <c r="AL671" s="16" t="s">
        <v>78</v>
      </c>
    </row>
    <row r="672" spans="1:38" s="21" customFormat="1" ht="12.75" customHeight="1" x14ac:dyDescent="0.2">
      <c r="A672" s="8">
        <v>21</v>
      </c>
      <c r="B672" s="400"/>
      <c r="C672" s="400"/>
      <c r="D672" s="400"/>
      <c r="E672" s="400"/>
      <c r="F672" s="401"/>
      <c r="G672" s="471"/>
      <c r="H672" s="477"/>
      <c r="I672" s="472"/>
      <c r="J672" s="363">
        <f t="shared" si="86"/>
        <v>0</v>
      </c>
      <c r="K672" s="362">
        <f t="shared" si="87"/>
        <v>0</v>
      </c>
      <c r="L672" s="400"/>
      <c r="M672" s="400"/>
      <c r="N672" s="400"/>
      <c r="O672" s="406"/>
      <c r="P672" s="409"/>
      <c r="Q672" s="400"/>
      <c r="R672" s="401"/>
      <c r="S672" s="16" t="s">
        <v>79</v>
      </c>
      <c r="T672" s="8">
        <v>21</v>
      </c>
      <c r="U672" s="400"/>
      <c r="V672" s="400"/>
      <c r="W672" s="400"/>
      <c r="X672" s="400"/>
      <c r="Y672" s="400"/>
      <c r="Z672" s="400"/>
      <c r="AA672" s="400"/>
      <c r="AB672" s="400"/>
      <c r="AC672" s="400"/>
      <c r="AD672" s="400"/>
      <c r="AE672" s="400"/>
      <c r="AF672" s="400"/>
      <c r="AG672" s="400"/>
      <c r="AH672" s="406"/>
      <c r="AI672" s="477"/>
      <c r="AJ672" s="400"/>
      <c r="AK672" s="401"/>
      <c r="AL672" s="16" t="s">
        <v>79</v>
      </c>
    </row>
    <row r="673" spans="1:39" s="21" customFormat="1" ht="12.75" customHeight="1" x14ac:dyDescent="0.2">
      <c r="A673" s="8">
        <v>22</v>
      </c>
      <c r="B673" s="400"/>
      <c r="C673" s="400"/>
      <c r="D673" s="400"/>
      <c r="E673" s="400"/>
      <c r="F673" s="401"/>
      <c r="G673" s="471"/>
      <c r="H673" s="477"/>
      <c r="I673" s="472"/>
      <c r="J673" s="363">
        <f t="shared" si="86"/>
        <v>0</v>
      </c>
      <c r="K673" s="362">
        <f t="shared" si="87"/>
        <v>0</v>
      </c>
      <c r="L673" s="400"/>
      <c r="M673" s="400"/>
      <c r="N673" s="400"/>
      <c r="O673" s="406"/>
      <c r="P673" s="409"/>
      <c r="Q673" s="400"/>
      <c r="R673" s="401"/>
      <c r="S673" s="16" t="s">
        <v>80</v>
      </c>
      <c r="T673" s="8">
        <v>22</v>
      </c>
      <c r="U673" s="400"/>
      <c r="V673" s="400"/>
      <c r="W673" s="400"/>
      <c r="X673" s="400"/>
      <c r="Y673" s="400"/>
      <c r="Z673" s="400"/>
      <c r="AA673" s="400"/>
      <c r="AB673" s="400"/>
      <c r="AC673" s="400"/>
      <c r="AD673" s="400"/>
      <c r="AE673" s="400"/>
      <c r="AF673" s="400"/>
      <c r="AG673" s="400"/>
      <c r="AH673" s="406"/>
      <c r="AI673" s="477"/>
      <c r="AJ673" s="400"/>
      <c r="AK673" s="401"/>
      <c r="AL673" s="16" t="s">
        <v>80</v>
      </c>
    </row>
    <row r="674" spans="1:39" s="21" customFormat="1" ht="12.75" customHeight="1" x14ac:dyDescent="0.2">
      <c r="A674" s="8">
        <v>23</v>
      </c>
      <c r="B674" s="400"/>
      <c r="C674" s="400"/>
      <c r="D674" s="400"/>
      <c r="E674" s="400"/>
      <c r="F674" s="401"/>
      <c r="G674" s="471"/>
      <c r="H674" s="477"/>
      <c r="I674" s="472"/>
      <c r="J674" s="363">
        <f t="shared" si="86"/>
        <v>0</v>
      </c>
      <c r="K674" s="362">
        <f t="shared" si="87"/>
        <v>0</v>
      </c>
      <c r="L674" s="400"/>
      <c r="M674" s="400"/>
      <c r="N674" s="400"/>
      <c r="O674" s="406"/>
      <c r="P674" s="409"/>
      <c r="Q674" s="400"/>
      <c r="R674" s="401"/>
      <c r="S674" s="16" t="s">
        <v>81</v>
      </c>
      <c r="T674" s="8">
        <v>23</v>
      </c>
      <c r="U674" s="400"/>
      <c r="V674" s="400"/>
      <c r="W674" s="400"/>
      <c r="X674" s="400"/>
      <c r="Y674" s="400"/>
      <c r="Z674" s="400"/>
      <c r="AA674" s="400"/>
      <c r="AB674" s="400"/>
      <c r="AC674" s="400"/>
      <c r="AD674" s="400"/>
      <c r="AE674" s="400"/>
      <c r="AF674" s="400"/>
      <c r="AG674" s="400"/>
      <c r="AH674" s="406"/>
      <c r="AI674" s="477"/>
      <c r="AJ674" s="400"/>
      <c r="AK674" s="401"/>
      <c r="AL674" s="16" t="s">
        <v>81</v>
      </c>
    </row>
    <row r="675" spans="1:39" s="21" customFormat="1" ht="12.75" customHeight="1" x14ac:dyDescent="0.2">
      <c r="A675" s="8">
        <v>24</v>
      </c>
      <c r="B675" s="400"/>
      <c r="C675" s="400"/>
      <c r="D675" s="400"/>
      <c r="E675" s="400"/>
      <c r="F675" s="401"/>
      <c r="G675" s="471"/>
      <c r="H675" s="477"/>
      <c r="I675" s="472"/>
      <c r="J675" s="363">
        <f t="shared" si="86"/>
        <v>0</v>
      </c>
      <c r="K675" s="362">
        <f t="shared" si="87"/>
        <v>0</v>
      </c>
      <c r="L675" s="400"/>
      <c r="M675" s="400"/>
      <c r="N675" s="400"/>
      <c r="O675" s="406"/>
      <c r="P675" s="409"/>
      <c r="Q675" s="400"/>
      <c r="R675" s="401"/>
      <c r="S675" s="16" t="s">
        <v>82</v>
      </c>
      <c r="T675" s="8">
        <v>24</v>
      </c>
      <c r="U675" s="400"/>
      <c r="V675" s="400"/>
      <c r="W675" s="400"/>
      <c r="X675" s="400"/>
      <c r="Y675" s="400"/>
      <c r="Z675" s="400"/>
      <c r="AA675" s="400"/>
      <c r="AB675" s="400"/>
      <c r="AC675" s="400"/>
      <c r="AD675" s="400"/>
      <c r="AE675" s="400"/>
      <c r="AF675" s="400"/>
      <c r="AG675" s="400"/>
      <c r="AH675" s="406"/>
      <c r="AI675" s="477"/>
      <c r="AJ675" s="400"/>
      <c r="AK675" s="401"/>
      <c r="AL675" s="16" t="s">
        <v>82</v>
      </c>
    </row>
    <row r="676" spans="1:39" s="21" customFormat="1" ht="12.75" customHeight="1" x14ac:dyDescent="0.2">
      <c r="A676" s="8">
        <v>25</v>
      </c>
      <c r="B676" s="400"/>
      <c r="C676" s="400"/>
      <c r="D676" s="400"/>
      <c r="E676" s="400"/>
      <c r="F676" s="401"/>
      <c r="G676" s="471"/>
      <c r="H676" s="477"/>
      <c r="I676" s="472"/>
      <c r="J676" s="363">
        <f t="shared" si="86"/>
        <v>0</v>
      </c>
      <c r="K676" s="362">
        <f t="shared" si="87"/>
        <v>0</v>
      </c>
      <c r="L676" s="400"/>
      <c r="M676" s="400"/>
      <c r="N676" s="400"/>
      <c r="O676" s="406"/>
      <c r="P676" s="409"/>
      <c r="Q676" s="400"/>
      <c r="R676" s="401"/>
      <c r="S676" s="16" t="s">
        <v>83</v>
      </c>
      <c r="T676" s="8">
        <v>25</v>
      </c>
      <c r="U676" s="400"/>
      <c r="V676" s="400"/>
      <c r="W676" s="400"/>
      <c r="X676" s="400"/>
      <c r="Y676" s="400"/>
      <c r="Z676" s="400"/>
      <c r="AA676" s="400"/>
      <c r="AB676" s="400"/>
      <c r="AC676" s="400"/>
      <c r="AD676" s="400"/>
      <c r="AE676" s="400"/>
      <c r="AF676" s="400"/>
      <c r="AG676" s="400"/>
      <c r="AH676" s="406"/>
      <c r="AI676" s="477"/>
      <c r="AJ676" s="400"/>
      <c r="AK676" s="401"/>
      <c r="AL676" s="16" t="s">
        <v>83</v>
      </c>
    </row>
    <row r="677" spans="1:39" s="21" customFormat="1" ht="12.75" customHeight="1" x14ac:dyDescent="0.2">
      <c r="A677" s="8">
        <v>26</v>
      </c>
      <c r="B677" s="400"/>
      <c r="C677" s="400"/>
      <c r="D677" s="400"/>
      <c r="E677" s="400"/>
      <c r="F677" s="401"/>
      <c r="G677" s="471"/>
      <c r="H677" s="477"/>
      <c r="I677" s="472"/>
      <c r="J677" s="363">
        <f t="shared" si="86"/>
        <v>0</v>
      </c>
      <c r="K677" s="362">
        <f t="shared" si="87"/>
        <v>0</v>
      </c>
      <c r="L677" s="400"/>
      <c r="M677" s="400"/>
      <c r="N677" s="400"/>
      <c r="O677" s="406"/>
      <c r="P677" s="409"/>
      <c r="Q677" s="400"/>
      <c r="R677" s="401"/>
      <c r="S677" s="16" t="s">
        <v>84</v>
      </c>
      <c r="T677" s="8">
        <v>26</v>
      </c>
      <c r="U677" s="400"/>
      <c r="V677" s="400"/>
      <c r="W677" s="400"/>
      <c r="X677" s="400"/>
      <c r="Y677" s="400"/>
      <c r="Z677" s="400"/>
      <c r="AA677" s="400"/>
      <c r="AB677" s="400"/>
      <c r="AC677" s="400"/>
      <c r="AD677" s="400"/>
      <c r="AE677" s="400"/>
      <c r="AF677" s="400"/>
      <c r="AG677" s="400"/>
      <c r="AH677" s="406"/>
      <c r="AI677" s="477"/>
      <c r="AJ677" s="400"/>
      <c r="AK677" s="401"/>
      <c r="AL677" s="16" t="s">
        <v>84</v>
      </c>
    </row>
    <row r="678" spans="1:39" s="21" customFormat="1" ht="12.75" customHeight="1" x14ac:dyDescent="0.2">
      <c r="A678" s="8">
        <v>27</v>
      </c>
      <c r="B678" s="400"/>
      <c r="C678" s="400"/>
      <c r="D678" s="400"/>
      <c r="E678" s="400"/>
      <c r="F678" s="401"/>
      <c r="G678" s="471"/>
      <c r="H678" s="477"/>
      <c r="I678" s="472"/>
      <c r="J678" s="363">
        <f t="shared" si="86"/>
        <v>0</v>
      </c>
      <c r="K678" s="362">
        <f t="shared" si="87"/>
        <v>0</v>
      </c>
      <c r="L678" s="400"/>
      <c r="M678" s="400"/>
      <c r="N678" s="400"/>
      <c r="O678" s="406"/>
      <c r="P678" s="409"/>
      <c r="Q678" s="400"/>
      <c r="R678" s="401"/>
      <c r="S678" s="16" t="s">
        <v>85</v>
      </c>
      <c r="T678" s="8">
        <v>27</v>
      </c>
      <c r="U678" s="400"/>
      <c r="V678" s="400"/>
      <c r="W678" s="400"/>
      <c r="X678" s="400"/>
      <c r="Y678" s="400"/>
      <c r="Z678" s="400"/>
      <c r="AA678" s="400"/>
      <c r="AB678" s="400"/>
      <c r="AC678" s="400"/>
      <c r="AD678" s="400"/>
      <c r="AE678" s="400"/>
      <c r="AF678" s="400"/>
      <c r="AG678" s="400"/>
      <c r="AH678" s="406"/>
      <c r="AI678" s="477"/>
      <c r="AJ678" s="400"/>
      <c r="AK678" s="401"/>
      <c r="AL678" s="16" t="s">
        <v>85</v>
      </c>
    </row>
    <row r="679" spans="1:39" s="21" customFormat="1" ht="12.75" customHeight="1" x14ac:dyDescent="0.2">
      <c r="A679" s="8">
        <v>28</v>
      </c>
      <c r="B679" s="400"/>
      <c r="C679" s="400"/>
      <c r="D679" s="400"/>
      <c r="E679" s="400"/>
      <c r="F679" s="401"/>
      <c r="G679" s="471"/>
      <c r="H679" s="477"/>
      <c r="I679" s="472"/>
      <c r="J679" s="363">
        <f t="shared" si="86"/>
        <v>0</v>
      </c>
      <c r="K679" s="362">
        <f t="shared" si="87"/>
        <v>0</v>
      </c>
      <c r="L679" s="400"/>
      <c r="M679" s="400"/>
      <c r="N679" s="400"/>
      <c r="O679" s="406"/>
      <c r="P679" s="409"/>
      <c r="Q679" s="400"/>
      <c r="R679" s="401"/>
      <c r="S679" s="16" t="s">
        <v>86</v>
      </c>
      <c r="T679" s="8">
        <v>28</v>
      </c>
      <c r="U679" s="400"/>
      <c r="V679" s="400"/>
      <c r="W679" s="400"/>
      <c r="X679" s="400"/>
      <c r="Y679" s="400"/>
      <c r="Z679" s="400"/>
      <c r="AA679" s="400"/>
      <c r="AB679" s="400"/>
      <c r="AC679" s="400"/>
      <c r="AD679" s="400"/>
      <c r="AE679" s="400"/>
      <c r="AF679" s="400"/>
      <c r="AG679" s="400"/>
      <c r="AH679" s="406"/>
      <c r="AI679" s="477"/>
      <c r="AJ679" s="400"/>
      <c r="AK679" s="401"/>
      <c r="AL679" s="16" t="s">
        <v>86</v>
      </c>
    </row>
    <row r="680" spans="1:39" s="21" customFormat="1" ht="12.75" customHeight="1" x14ac:dyDescent="0.2">
      <c r="A680" s="8">
        <v>29</v>
      </c>
      <c r="B680" s="400"/>
      <c r="C680" s="400"/>
      <c r="D680" s="400"/>
      <c r="E680" s="400"/>
      <c r="F680" s="401"/>
      <c r="G680" s="471"/>
      <c r="H680" s="477"/>
      <c r="I680" s="472"/>
      <c r="J680" s="363">
        <f t="shared" si="86"/>
        <v>0</v>
      </c>
      <c r="K680" s="362">
        <f t="shared" si="87"/>
        <v>0</v>
      </c>
      <c r="L680" s="400"/>
      <c r="M680" s="400"/>
      <c r="N680" s="400"/>
      <c r="O680" s="406"/>
      <c r="P680" s="409"/>
      <c r="Q680" s="400"/>
      <c r="R680" s="401"/>
      <c r="S680" s="16" t="s">
        <v>87</v>
      </c>
      <c r="T680" s="8">
        <v>29</v>
      </c>
      <c r="U680" s="400"/>
      <c r="V680" s="400"/>
      <c r="W680" s="400"/>
      <c r="X680" s="410"/>
      <c r="Y680" s="400"/>
      <c r="Z680" s="400"/>
      <c r="AA680" s="400"/>
      <c r="AB680" s="400"/>
      <c r="AC680" s="400"/>
      <c r="AD680" s="400"/>
      <c r="AE680" s="400"/>
      <c r="AF680" s="400"/>
      <c r="AG680" s="400"/>
      <c r="AH680" s="406"/>
      <c r="AI680" s="477"/>
      <c r="AJ680" s="400"/>
      <c r="AK680" s="401"/>
      <c r="AL680" s="16" t="s">
        <v>87</v>
      </c>
    </row>
    <row r="681" spans="1:39" s="21" customFormat="1" ht="12.75" customHeight="1" x14ac:dyDescent="0.2">
      <c r="A681" s="8">
        <v>30</v>
      </c>
      <c r="B681" s="400"/>
      <c r="C681" s="400"/>
      <c r="D681" s="400"/>
      <c r="E681" s="400"/>
      <c r="F681" s="401"/>
      <c r="G681" s="471"/>
      <c r="H681" s="477"/>
      <c r="I681" s="472"/>
      <c r="J681" s="363">
        <f t="shared" si="86"/>
        <v>0</v>
      </c>
      <c r="K681" s="362">
        <f t="shared" si="87"/>
        <v>0</v>
      </c>
      <c r="L681" s="400"/>
      <c r="M681" s="400"/>
      <c r="N681" s="400"/>
      <c r="O681" s="406"/>
      <c r="P681" s="409"/>
      <c r="Q681" s="400"/>
      <c r="R681" s="401"/>
      <c r="S681" s="16" t="s">
        <v>88</v>
      </c>
      <c r="T681" s="8">
        <v>30</v>
      </c>
      <c r="U681" s="400"/>
      <c r="V681" s="400"/>
      <c r="W681" s="400"/>
      <c r="X681" s="400"/>
      <c r="Y681" s="400"/>
      <c r="Z681" s="400"/>
      <c r="AA681" s="400"/>
      <c r="AB681" s="400"/>
      <c r="AC681" s="400"/>
      <c r="AD681" s="400"/>
      <c r="AE681" s="400"/>
      <c r="AF681" s="400"/>
      <c r="AG681" s="400"/>
      <c r="AH681" s="406"/>
      <c r="AI681" s="477"/>
      <c r="AJ681" s="400"/>
      <c r="AK681" s="401"/>
      <c r="AL681" s="16" t="s">
        <v>88</v>
      </c>
    </row>
    <row r="682" spans="1:39" s="21" customFormat="1" ht="12.75" customHeight="1" x14ac:dyDescent="0.2">
      <c r="A682" s="19">
        <v>31</v>
      </c>
      <c r="B682" s="404"/>
      <c r="C682" s="404"/>
      <c r="D682" s="404"/>
      <c r="E682" s="404"/>
      <c r="F682" s="405"/>
      <c r="G682" s="475"/>
      <c r="H682" s="479"/>
      <c r="I682" s="476"/>
      <c r="J682" s="395">
        <f t="shared" si="86"/>
        <v>0</v>
      </c>
      <c r="K682" s="396">
        <f t="shared" si="87"/>
        <v>0</v>
      </c>
      <c r="L682" s="404"/>
      <c r="M682" s="404"/>
      <c r="N682" s="404"/>
      <c r="O682" s="408"/>
      <c r="P682" s="411"/>
      <c r="Q682" s="404"/>
      <c r="R682" s="405"/>
      <c r="S682" s="20" t="s">
        <v>89</v>
      </c>
      <c r="T682" s="19">
        <v>31</v>
      </c>
      <c r="U682" s="404"/>
      <c r="V682" s="404"/>
      <c r="W682" s="404"/>
      <c r="X682" s="404"/>
      <c r="Y682" s="404"/>
      <c r="Z682" s="404"/>
      <c r="AA682" s="404"/>
      <c r="AB682" s="404"/>
      <c r="AC682" s="404"/>
      <c r="AD682" s="404"/>
      <c r="AE682" s="404"/>
      <c r="AF682" s="404"/>
      <c r="AG682" s="404"/>
      <c r="AH682" s="408"/>
      <c r="AI682" s="479"/>
      <c r="AJ682" s="404"/>
      <c r="AK682" s="405"/>
      <c r="AL682" s="20" t="s">
        <v>89</v>
      </c>
    </row>
    <row r="683" spans="1:39" s="301" customFormat="1" ht="12.75" customHeight="1" thickBot="1" x14ac:dyDescent="0.25">
      <c r="A683" s="417"/>
      <c r="B683" s="418">
        <f>SUM(B651:B682)</f>
        <v>0</v>
      </c>
      <c r="C683" s="418">
        <f>SUM(C651:C682)</f>
        <v>0</v>
      </c>
      <c r="D683" s="418">
        <f>SUM(D651:D682)</f>
        <v>0</v>
      </c>
      <c r="E683" s="419">
        <f>SUM(E651:E682)</f>
        <v>0</v>
      </c>
      <c r="F683" s="420">
        <f>SUM(F651:F682)</f>
        <v>0</v>
      </c>
      <c r="G683" s="421"/>
      <c r="H683" s="422" t="s">
        <v>90</v>
      </c>
      <c r="I683" s="423">
        <f>COUNTA(I652:I682)</f>
        <v>0</v>
      </c>
      <c r="J683" s="418">
        <f t="shared" ref="J683:R683" si="88">SUM(J651:J682)</f>
        <v>0</v>
      </c>
      <c r="K683" s="418">
        <f t="shared" si="88"/>
        <v>0</v>
      </c>
      <c r="L683" s="418">
        <f t="shared" si="88"/>
        <v>0</v>
      </c>
      <c r="M683" s="418">
        <f t="shared" si="88"/>
        <v>0</v>
      </c>
      <c r="N683" s="418">
        <f t="shared" si="88"/>
        <v>0</v>
      </c>
      <c r="O683" s="424">
        <f t="shared" si="88"/>
        <v>0</v>
      </c>
      <c r="P683" s="419">
        <f t="shared" si="88"/>
        <v>0</v>
      </c>
      <c r="Q683" s="418">
        <f t="shared" si="88"/>
        <v>0</v>
      </c>
      <c r="R683" s="425">
        <f t="shared" si="88"/>
        <v>0</v>
      </c>
      <c r="S683" s="426"/>
      <c r="T683" s="417"/>
      <c r="U683" s="418">
        <f t="shared" ref="U683:AH683" si="89">SUM(U651:U682)</f>
        <v>0</v>
      </c>
      <c r="V683" s="418">
        <f t="shared" si="89"/>
        <v>0</v>
      </c>
      <c r="W683" s="418">
        <f t="shared" si="89"/>
        <v>0</v>
      </c>
      <c r="X683" s="418">
        <f t="shared" si="89"/>
        <v>0</v>
      </c>
      <c r="Y683" s="418">
        <f t="shared" si="89"/>
        <v>0</v>
      </c>
      <c r="Z683" s="418">
        <f t="shared" si="89"/>
        <v>0</v>
      </c>
      <c r="AA683" s="418">
        <f t="shared" si="89"/>
        <v>0</v>
      </c>
      <c r="AB683" s="418">
        <f t="shared" si="89"/>
        <v>0</v>
      </c>
      <c r="AC683" s="418">
        <f t="shared" si="89"/>
        <v>0</v>
      </c>
      <c r="AD683" s="418">
        <f t="shared" si="89"/>
        <v>0</v>
      </c>
      <c r="AE683" s="418">
        <f t="shared" si="89"/>
        <v>0</v>
      </c>
      <c r="AF683" s="418">
        <f t="shared" si="89"/>
        <v>0</v>
      </c>
      <c r="AG683" s="418">
        <f t="shared" si="89"/>
        <v>0</v>
      </c>
      <c r="AH683" s="420">
        <f t="shared" si="89"/>
        <v>0</v>
      </c>
      <c r="AI683" s="427"/>
      <c r="AJ683" s="418">
        <f>SUM(AJ651:AJ682)</f>
        <v>0</v>
      </c>
      <c r="AK683" s="425">
        <f>SUM(AK651:AK682)</f>
        <v>0</v>
      </c>
      <c r="AL683" s="426"/>
    </row>
    <row r="684" spans="1:39" ht="12.75" customHeight="1" thickTop="1" x14ac:dyDescent="0.2">
      <c r="A684" s="28"/>
      <c r="B684" s="34"/>
      <c r="C684" s="34"/>
      <c r="D684" s="34"/>
      <c r="E684" s="34"/>
      <c r="F684" s="34"/>
      <c r="G684" s="135"/>
      <c r="H684" s="34"/>
      <c r="I684" s="35"/>
      <c r="J684" s="34"/>
      <c r="K684" s="34"/>
      <c r="L684" s="63"/>
      <c r="M684" s="63"/>
      <c r="N684" s="63"/>
      <c r="O684" s="63"/>
      <c r="P684" s="63"/>
      <c r="Q684" s="63"/>
      <c r="R684" s="63"/>
      <c r="S684" s="28"/>
      <c r="T684" s="28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28"/>
    </row>
    <row r="685" spans="1:39" s="21" customFormat="1" ht="12.75" customHeight="1" x14ac:dyDescent="0.2">
      <c r="B685" s="36"/>
      <c r="C685" s="36"/>
      <c r="D685" s="36"/>
      <c r="E685" s="36"/>
      <c r="F685" s="36"/>
      <c r="G685" s="128"/>
      <c r="H685" s="36" t="s">
        <v>122</v>
      </c>
      <c r="I685" s="36"/>
      <c r="J685" s="453">
        <f>SUM(J683-K683)</f>
        <v>0</v>
      </c>
      <c r="K685" s="36"/>
      <c r="L685" s="64"/>
      <c r="M685" s="64"/>
      <c r="N685" s="64"/>
      <c r="O685" s="64"/>
      <c r="P685" s="64"/>
      <c r="Q685" s="64"/>
      <c r="R685" s="64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</row>
    <row r="686" spans="1:39" ht="12.75" customHeight="1" thickBot="1" x14ac:dyDescent="0.25">
      <c r="A686" s="21"/>
      <c r="B686" s="21"/>
      <c r="C686" s="21"/>
      <c r="D686" s="21"/>
      <c r="E686" s="21"/>
      <c r="F686" s="21"/>
      <c r="G686" s="481"/>
      <c r="H686" s="60"/>
      <c r="I686" s="61"/>
      <c r="J686" s="61"/>
      <c r="K686" s="6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</row>
    <row r="687" spans="1:39" ht="12.75" customHeight="1" x14ac:dyDescent="0.2">
      <c r="A687" s="21"/>
      <c r="B687" s="574" t="s">
        <v>257</v>
      </c>
      <c r="C687" s="575"/>
      <c r="D687" s="575"/>
      <c r="E687" s="575"/>
      <c r="F687" s="575"/>
      <c r="G687" s="576"/>
      <c r="H687" s="22"/>
      <c r="I687" s="119"/>
      <c r="J687" s="62"/>
      <c r="K687" s="571" t="s">
        <v>156</v>
      </c>
      <c r="L687" s="572"/>
      <c r="M687" s="572"/>
      <c r="N687" s="572"/>
      <c r="O687" s="573"/>
      <c r="P687" s="573"/>
      <c r="Q687" s="47"/>
      <c r="R687" s="40"/>
      <c r="S687" s="40"/>
      <c r="T687" s="529" t="s">
        <v>497</v>
      </c>
      <c r="U687" s="530"/>
      <c r="V687" s="530"/>
      <c r="W687" s="531"/>
      <c r="X687" s="21"/>
      <c r="Y687" s="529" t="s">
        <v>497</v>
      </c>
      <c r="Z687" s="530"/>
      <c r="AA687" s="530"/>
      <c r="AB687" s="531"/>
      <c r="AC687" s="40"/>
      <c r="AD687" s="529" t="s">
        <v>497</v>
      </c>
      <c r="AE687" s="530"/>
      <c r="AF687" s="530"/>
      <c r="AG687" s="531"/>
      <c r="AH687" s="21"/>
      <c r="AI687" s="21"/>
      <c r="AJ687" s="21"/>
      <c r="AK687" s="21"/>
      <c r="AL687" s="21"/>
      <c r="AM687" s="21"/>
    </row>
    <row r="688" spans="1:39" ht="12.75" customHeight="1" thickBot="1" x14ac:dyDescent="0.25">
      <c r="A688" s="21"/>
      <c r="B688" s="50" t="s">
        <v>258</v>
      </c>
      <c r="C688" s="51" t="s">
        <v>130</v>
      </c>
      <c r="D688" s="51" t="s">
        <v>258</v>
      </c>
      <c r="E688" s="51" t="s">
        <v>130</v>
      </c>
      <c r="F688" s="51" t="s">
        <v>258</v>
      </c>
      <c r="G688" s="312" t="s">
        <v>130</v>
      </c>
      <c r="H688" s="40"/>
      <c r="I688" s="119"/>
      <c r="J688" s="62"/>
      <c r="K688" s="560" t="s">
        <v>129</v>
      </c>
      <c r="L688" s="561"/>
      <c r="M688" s="561"/>
      <c r="N688" s="561"/>
      <c r="O688" s="558"/>
      <c r="P688" s="558"/>
      <c r="Q688" s="48"/>
      <c r="R688" s="40"/>
      <c r="S688" s="40"/>
      <c r="T688" s="114" t="s">
        <v>247</v>
      </c>
      <c r="U688" s="583">
        <f>MAY!U688</f>
        <v>0</v>
      </c>
      <c r="V688" s="583"/>
      <c r="W688" s="584"/>
      <c r="X688" s="21"/>
      <c r="Y688" s="114" t="s">
        <v>243</v>
      </c>
      <c r="Z688" s="583">
        <f>MAY!Z688</f>
        <v>0</v>
      </c>
      <c r="AA688" s="583"/>
      <c r="AB688" s="584"/>
      <c r="AC688" s="40"/>
      <c r="AD688" s="114" t="s">
        <v>376</v>
      </c>
      <c r="AE688" s="583">
        <f>MAY!AE688</f>
        <v>0</v>
      </c>
      <c r="AF688" s="583"/>
      <c r="AG688" s="584"/>
      <c r="AH688" s="21"/>
      <c r="AI688" s="21"/>
      <c r="AJ688" s="21"/>
      <c r="AK688" s="21"/>
      <c r="AL688" s="21"/>
      <c r="AM688" s="21"/>
    </row>
    <row r="689" spans="1:39" ht="12.75" customHeight="1" x14ac:dyDescent="0.2">
      <c r="A689" s="21"/>
      <c r="B689" s="490"/>
      <c r="C689" s="387">
        <v>0</v>
      </c>
      <c r="D689" s="492"/>
      <c r="E689" s="387">
        <v>0</v>
      </c>
      <c r="F689" s="492"/>
      <c r="G689" s="485">
        <v>0</v>
      </c>
      <c r="H689" s="61"/>
      <c r="I689" s="117"/>
      <c r="J689" s="118"/>
      <c r="K689" s="569" t="s">
        <v>157</v>
      </c>
      <c r="L689" s="570"/>
      <c r="M689" s="570"/>
      <c r="N689" s="570"/>
      <c r="O689" s="559">
        <f>J21</f>
        <v>0</v>
      </c>
      <c r="P689" s="559"/>
      <c r="Q689" s="48"/>
      <c r="R689" s="40"/>
      <c r="S689" s="40"/>
      <c r="T689" s="114" t="s">
        <v>207</v>
      </c>
      <c r="U689" s="583">
        <f>MAY!U689</f>
        <v>0</v>
      </c>
      <c r="V689" s="583"/>
      <c r="W689" s="584"/>
      <c r="X689" s="21"/>
      <c r="Y689" s="114" t="s">
        <v>207</v>
      </c>
      <c r="Z689" s="583">
        <f>MAY!Z689</f>
        <v>0</v>
      </c>
      <c r="AA689" s="583"/>
      <c r="AB689" s="584"/>
      <c r="AC689" s="40"/>
      <c r="AD689" s="114" t="s">
        <v>207</v>
      </c>
      <c r="AE689" s="583">
        <f>MAY!AE689</f>
        <v>0</v>
      </c>
      <c r="AF689" s="583"/>
      <c r="AG689" s="584"/>
      <c r="AH689" s="21"/>
      <c r="AI689" s="21"/>
      <c r="AJ689" s="21"/>
      <c r="AK689" s="21"/>
      <c r="AL689" s="21"/>
      <c r="AM689" s="21"/>
    </row>
    <row r="690" spans="1:39" ht="12.75" customHeight="1" x14ac:dyDescent="0.2">
      <c r="A690" s="21"/>
      <c r="B690" s="490"/>
      <c r="C690" s="387">
        <v>0</v>
      </c>
      <c r="D690" s="492"/>
      <c r="E690" s="387">
        <v>0</v>
      </c>
      <c r="F690" s="492"/>
      <c r="G690" s="486">
        <v>0</v>
      </c>
      <c r="H690" s="61"/>
      <c r="I690" s="118"/>
      <c r="J690" s="118"/>
      <c r="K690" s="557" t="s">
        <v>131</v>
      </c>
      <c r="L690" s="558"/>
      <c r="M690" s="558"/>
      <c r="N690" s="558"/>
      <c r="O690" s="559">
        <f>J7</f>
        <v>0</v>
      </c>
      <c r="P690" s="559"/>
      <c r="Q690" s="48"/>
      <c r="R690" s="40"/>
      <c r="S690" s="40"/>
      <c r="T690" s="114" t="s">
        <v>263</v>
      </c>
      <c r="U690" s="583">
        <f>MAY!U690</f>
        <v>0</v>
      </c>
      <c r="V690" s="583"/>
      <c r="W690" s="584"/>
      <c r="X690" s="21"/>
      <c r="Y690" s="114" t="s">
        <v>263</v>
      </c>
      <c r="Z690" s="583">
        <f>MAY!Z690</f>
        <v>0</v>
      </c>
      <c r="AA690" s="583"/>
      <c r="AB690" s="584"/>
      <c r="AC690" s="40"/>
      <c r="AD690" s="114" t="s">
        <v>263</v>
      </c>
      <c r="AE690" s="583">
        <f>MAY!AE690</f>
        <v>0</v>
      </c>
      <c r="AF690" s="583"/>
      <c r="AG690" s="584"/>
      <c r="AH690" s="21"/>
      <c r="AI690" s="21"/>
      <c r="AJ690" s="21"/>
      <c r="AK690" s="21"/>
      <c r="AL690" s="21"/>
      <c r="AM690" s="21"/>
    </row>
    <row r="691" spans="1:39" ht="12.75" customHeight="1" x14ac:dyDescent="0.2">
      <c r="A691" s="21"/>
      <c r="B691" s="490"/>
      <c r="C691" s="387">
        <v>0</v>
      </c>
      <c r="D691" s="492"/>
      <c r="E691" s="387">
        <v>0</v>
      </c>
      <c r="F691" s="492"/>
      <c r="G691" s="486">
        <v>0</v>
      </c>
      <c r="H691" s="61"/>
      <c r="I691" s="118"/>
      <c r="J691" s="118"/>
      <c r="K691" s="557" t="s">
        <v>132</v>
      </c>
      <c r="L691" s="558"/>
      <c r="M691" s="558"/>
      <c r="N691" s="558"/>
      <c r="O691" s="559">
        <f>SUM(O689:P690)</f>
        <v>0</v>
      </c>
      <c r="P691" s="559"/>
      <c r="Q691" s="48"/>
      <c r="R691" s="40"/>
      <c r="S691" s="40"/>
      <c r="T691" s="114" t="s">
        <v>208</v>
      </c>
      <c r="U691" s="528">
        <f>MAY!U695</f>
        <v>0</v>
      </c>
      <c r="V691" s="528"/>
      <c r="W691" s="49"/>
      <c r="X691" s="21"/>
      <c r="Y691" s="114" t="s">
        <v>208</v>
      </c>
      <c r="Z691" s="528">
        <f>MAY!Z695</f>
        <v>0</v>
      </c>
      <c r="AA691" s="528"/>
      <c r="AB691" s="49"/>
      <c r="AC691" s="40"/>
      <c r="AD691" s="114" t="s">
        <v>208</v>
      </c>
      <c r="AE691" s="528">
        <f>MAY!AE695</f>
        <v>0</v>
      </c>
      <c r="AF691" s="528"/>
      <c r="AG691" s="49"/>
      <c r="AH691" s="21"/>
      <c r="AI691" s="21"/>
      <c r="AJ691" s="21"/>
      <c r="AK691" s="21"/>
      <c r="AL691" s="21"/>
      <c r="AM691" s="21"/>
    </row>
    <row r="692" spans="1:39" ht="12.75" customHeight="1" x14ac:dyDescent="0.2">
      <c r="A692" s="21"/>
      <c r="B692" s="490"/>
      <c r="C692" s="387">
        <v>0</v>
      </c>
      <c r="D692" s="492"/>
      <c r="E692" s="387">
        <v>0</v>
      </c>
      <c r="F692" s="492"/>
      <c r="G692" s="486">
        <v>0</v>
      </c>
      <c r="H692" s="61"/>
      <c r="I692" s="118"/>
      <c r="J692" s="118"/>
      <c r="K692" s="557" t="s">
        <v>133</v>
      </c>
      <c r="L692" s="558"/>
      <c r="M692" s="558"/>
      <c r="N692" s="558"/>
      <c r="O692" s="559">
        <f>K7</f>
        <v>0</v>
      </c>
      <c r="P692" s="559"/>
      <c r="Q692" s="48"/>
      <c r="R692" s="40"/>
      <c r="S692" s="40"/>
      <c r="T692" s="114" t="s">
        <v>209</v>
      </c>
      <c r="U692" s="527">
        <v>0</v>
      </c>
      <c r="V692" s="527"/>
      <c r="W692" s="49"/>
      <c r="X692" s="21"/>
      <c r="Y692" s="114" t="s">
        <v>209</v>
      </c>
      <c r="Z692" s="527">
        <v>0</v>
      </c>
      <c r="AA692" s="527"/>
      <c r="AB692" s="49"/>
      <c r="AC692" s="40"/>
      <c r="AD692" s="114" t="s">
        <v>209</v>
      </c>
      <c r="AE692" s="527">
        <v>0</v>
      </c>
      <c r="AF692" s="527"/>
      <c r="AG692" s="49"/>
      <c r="AH692" s="21"/>
      <c r="AI692" s="21"/>
      <c r="AJ692" s="21"/>
      <c r="AK692" s="21"/>
      <c r="AL692" s="21"/>
      <c r="AM692" s="21"/>
    </row>
    <row r="693" spans="1:39" ht="12.75" customHeight="1" x14ac:dyDescent="0.2">
      <c r="A693" s="21"/>
      <c r="B693" s="490"/>
      <c r="C693" s="387">
        <v>0</v>
      </c>
      <c r="D693" s="492"/>
      <c r="E693" s="387">
        <v>0</v>
      </c>
      <c r="F693" s="492"/>
      <c r="G693" s="486">
        <v>0</v>
      </c>
      <c r="H693" s="61"/>
      <c r="I693" s="118"/>
      <c r="J693" s="118"/>
      <c r="K693" s="557" t="s">
        <v>134</v>
      </c>
      <c r="L693" s="558"/>
      <c r="M693" s="558"/>
      <c r="N693" s="558"/>
      <c r="O693" s="562"/>
      <c r="P693" s="562"/>
      <c r="Q693" s="124" t="s">
        <v>192</v>
      </c>
      <c r="R693" s="40"/>
      <c r="S693" s="40"/>
      <c r="T693" s="114" t="s">
        <v>210</v>
      </c>
      <c r="U693" s="527">
        <v>0</v>
      </c>
      <c r="V693" s="527"/>
      <c r="W693" s="49"/>
      <c r="X693" s="21"/>
      <c r="Y693" s="114" t="s">
        <v>210</v>
      </c>
      <c r="Z693" s="527">
        <v>0</v>
      </c>
      <c r="AA693" s="527"/>
      <c r="AB693" s="49"/>
      <c r="AC693" s="40"/>
      <c r="AD693" s="114" t="s">
        <v>210</v>
      </c>
      <c r="AE693" s="527">
        <v>0</v>
      </c>
      <c r="AF693" s="527"/>
      <c r="AG693" s="49"/>
      <c r="AH693" s="21"/>
      <c r="AI693" s="21"/>
      <c r="AJ693" s="21"/>
      <c r="AK693" s="21"/>
      <c r="AL693" s="21"/>
      <c r="AM693" s="21"/>
    </row>
    <row r="694" spans="1:39" ht="12.75" customHeight="1" x14ac:dyDescent="0.2">
      <c r="A694" s="21"/>
      <c r="B694" s="490"/>
      <c r="C694" s="387">
        <v>0</v>
      </c>
      <c r="D694" s="492"/>
      <c r="E694" s="387">
        <v>0</v>
      </c>
      <c r="F694" s="492"/>
      <c r="G694" s="486">
        <v>0</v>
      </c>
      <c r="H694" s="61"/>
      <c r="I694" s="118"/>
      <c r="J694" s="118"/>
      <c r="K694" s="563" t="s">
        <v>158</v>
      </c>
      <c r="L694" s="564"/>
      <c r="M694" s="564"/>
      <c r="N694" s="564"/>
      <c r="O694" s="559">
        <f>SUM(O691-O692+O693)</f>
        <v>0</v>
      </c>
      <c r="P694" s="559"/>
      <c r="Q694" s="124"/>
      <c r="R694" s="40"/>
      <c r="S694" s="40"/>
      <c r="T694" s="114" t="s">
        <v>211</v>
      </c>
      <c r="U694" s="527">
        <v>0</v>
      </c>
      <c r="V694" s="527"/>
      <c r="W694" s="49"/>
      <c r="X694" s="21"/>
      <c r="Y694" s="114" t="s">
        <v>211</v>
      </c>
      <c r="Z694" s="527">
        <v>0</v>
      </c>
      <c r="AA694" s="527"/>
      <c r="AB694" s="49"/>
      <c r="AC694" s="40"/>
      <c r="AD694" s="114" t="s">
        <v>211</v>
      </c>
      <c r="AE694" s="527">
        <v>0</v>
      </c>
      <c r="AF694" s="527"/>
      <c r="AG694" s="49"/>
      <c r="AH694" s="21"/>
      <c r="AI694" s="21"/>
      <c r="AJ694" s="21"/>
      <c r="AK694" s="21"/>
      <c r="AL694" s="21"/>
      <c r="AM694" s="21"/>
    </row>
    <row r="695" spans="1:39" ht="12.75" customHeight="1" x14ac:dyDescent="0.2">
      <c r="A695" s="21"/>
      <c r="B695" s="490"/>
      <c r="C695" s="387">
        <v>0</v>
      </c>
      <c r="D695" s="492"/>
      <c r="E695" s="387">
        <v>0</v>
      </c>
      <c r="F695" s="492"/>
      <c r="G695" s="486">
        <v>0</v>
      </c>
      <c r="H695" s="61"/>
      <c r="I695" s="118"/>
      <c r="J695" s="118"/>
      <c r="K695" s="557"/>
      <c r="L695" s="558"/>
      <c r="M695" s="558"/>
      <c r="N695" s="558"/>
      <c r="O695" s="565"/>
      <c r="P695" s="565"/>
      <c r="Q695" s="124"/>
      <c r="R695" s="40"/>
      <c r="S695" s="40"/>
      <c r="T695" s="114" t="s">
        <v>223</v>
      </c>
      <c r="U695" s="528">
        <f>U691+U692+U693-U694</f>
        <v>0</v>
      </c>
      <c r="V695" s="528"/>
      <c r="W695" s="49"/>
      <c r="X695" s="21"/>
      <c r="Y695" s="114" t="s">
        <v>223</v>
      </c>
      <c r="Z695" s="528">
        <f>Z691+Z692+Z693-Z694</f>
        <v>0</v>
      </c>
      <c r="AA695" s="528"/>
      <c r="AB695" s="49"/>
      <c r="AC695" s="40"/>
      <c r="AD695" s="114" t="s">
        <v>223</v>
      </c>
      <c r="AE695" s="528">
        <f>AE691+AE692+AE693-AE694</f>
        <v>0</v>
      </c>
      <c r="AF695" s="528"/>
      <c r="AG695" s="49"/>
      <c r="AH695" s="21"/>
      <c r="AI695" s="21"/>
      <c r="AJ695" s="21"/>
      <c r="AK695" s="21"/>
      <c r="AL695" s="21"/>
      <c r="AM695" s="21"/>
    </row>
    <row r="696" spans="1:39" ht="12.75" customHeight="1" x14ac:dyDescent="0.2">
      <c r="A696" s="21"/>
      <c r="B696" s="490"/>
      <c r="C696" s="387">
        <v>0</v>
      </c>
      <c r="D696" s="492"/>
      <c r="E696" s="387">
        <v>0</v>
      </c>
      <c r="F696" s="492"/>
      <c r="G696" s="486">
        <v>0</v>
      </c>
      <c r="H696" s="61"/>
      <c r="I696" s="119"/>
      <c r="J696" s="118"/>
      <c r="K696" s="557"/>
      <c r="L696" s="558"/>
      <c r="M696" s="558"/>
      <c r="N696" s="558"/>
      <c r="O696" s="565"/>
      <c r="P696" s="565"/>
      <c r="Q696" s="124"/>
      <c r="R696" s="40"/>
      <c r="S696" s="40"/>
      <c r="T696" s="115"/>
      <c r="U696" s="52"/>
      <c r="V696" s="52"/>
      <c r="W696" s="49"/>
      <c r="X696" s="21"/>
      <c r="Y696" s="115"/>
      <c r="Z696" s="52"/>
      <c r="AA696" s="52"/>
      <c r="AB696" s="49"/>
      <c r="AC696" s="40"/>
      <c r="AD696" s="115"/>
      <c r="AE696" s="52"/>
      <c r="AF696" s="52"/>
      <c r="AG696" s="49"/>
      <c r="AH696" s="21"/>
      <c r="AI696" s="21"/>
      <c r="AJ696" s="21"/>
      <c r="AK696" s="21"/>
      <c r="AL696" s="21"/>
      <c r="AM696" s="21"/>
    </row>
    <row r="697" spans="1:39" ht="12.75" customHeight="1" x14ac:dyDescent="0.2">
      <c r="A697" s="21"/>
      <c r="B697" s="490"/>
      <c r="C697" s="387">
        <v>0</v>
      </c>
      <c r="D697" s="492"/>
      <c r="E697" s="387">
        <v>0</v>
      </c>
      <c r="F697" s="492"/>
      <c r="G697" s="486">
        <v>0</v>
      </c>
      <c r="H697" s="61"/>
      <c r="I697" s="119"/>
      <c r="J697" s="118"/>
      <c r="K697" s="563" t="s">
        <v>159</v>
      </c>
      <c r="L697" s="564"/>
      <c r="M697" s="564"/>
      <c r="N697" s="564"/>
      <c r="O697" s="562"/>
      <c r="P697" s="562"/>
      <c r="Q697" s="124"/>
      <c r="R697" s="40"/>
      <c r="S697" s="40"/>
      <c r="T697" s="115"/>
      <c r="U697" s="432"/>
      <c r="V697" s="52"/>
      <c r="W697" s="49"/>
      <c r="X697" s="21"/>
      <c r="Y697" s="115"/>
      <c r="Z697" s="52"/>
      <c r="AA697" s="52"/>
      <c r="AB697" s="49"/>
      <c r="AC697" s="40"/>
      <c r="AD697" s="115"/>
      <c r="AE697" s="52"/>
      <c r="AF697" s="52"/>
      <c r="AG697" s="49"/>
      <c r="AH697" s="21"/>
      <c r="AI697" s="21"/>
      <c r="AJ697" s="21"/>
      <c r="AK697" s="21"/>
      <c r="AL697" s="21"/>
      <c r="AM697" s="21"/>
    </row>
    <row r="698" spans="1:39" ht="12.75" customHeight="1" x14ac:dyDescent="0.2">
      <c r="A698" s="21"/>
      <c r="B698" s="490"/>
      <c r="C698" s="387">
        <v>0</v>
      </c>
      <c r="D698" s="492"/>
      <c r="E698" s="387">
        <v>0</v>
      </c>
      <c r="F698" s="492"/>
      <c r="G698" s="486">
        <v>0</v>
      </c>
      <c r="H698" s="61"/>
      <c r="I698" s="119"/>
      <c r="J698" s="118"/>
      <c r="K698" s="557" t="s">
        <v>283</v>
      </c>
      <c r="L698" s="558"/>
      <c r="M698" s="558"/>
      <c r="N698" s="558"/>
      <c r="O698" s="562"/>
      <c r="P698" s="562"/>
      <c r="Q698" s="48"/>
      <c r="R698" s="40"/>
      <c r="S698" s="40"/>
      <c r="T698" s="114" t="s">
        <v>248</v>
      </c>
      <c r="U698" s="583">
        <f>MAY!U698</f>
        <v>0</v>
      </c>
      <c r="V698" s="583"/>
      <c r="W698" s="584"/>
      <c r="X698" s="21"/>
      <c r="Y698" s="114" t="s">
        <v>244</v>
      </c>
      <c r="Z698" s="583">
        <f>MAY!Z698</f>
        <v>0</v>
      </c>
      <c r="AA698" s="583"/>
      <c r="AB698" s="584"/>
      <c r="AC698" s="40"/>
      <c r="AD698" s="114" t="s">
        <v>377</v>
      </c>
      <c r="AE698" s="583">
        <f>MAY!AE698</f>
        <v>0</v>
      </c>
      <c r="AF698" s="583"/>
      <c r="AG698" s="584"/>
      <c r="AH698" s="21"/>
      <c r="AI698" s="21"/>
      <c r="AJ698" s="21"/>
      <c r="AK698" s="21"/>
      <c r="AL698" s="21"/>
      <c r="AM698" s="21"/>
    </row>
    <row r="699" spans="1:39" ht="12.75" customHeight="1" x14ac:dyDescent="0.2">
      <c r="A699" s="21"/>
      <c r="B699" s="490"/>
      <c r="C699" s="387">
        <v>0</v>
      </c>
      <c r="D699" s="492"/>
      <c r="E699" s="387">
        <v>0</v>
      </c>
      <c r="F699" s="492"/>
      <c r="G699" s="486">
        <v>0</v>
      </c>
      <c r="H699" s="61"/>
      <c r="I699" s="119"/>
      <c r="J699" s="118"/>
      <c r="K699" s="557" t="s">
        <v>266</v>
      </c>
      <c r="L699" s="558"/>
      <c r="M699" s="558"/>
      <c r="N699" s="558"/>
      <c r="O699" s="559">
        <f>H727</f>
        <v>0</v>
      </c>
      <c r="P699" s="559"/>
      <c r="Q699" s="124"/>
      <c r="R699" s="53" t="s">
        <v>234</v>
      </c>
      <c r="S699" s="53"/>
      <c r="T699" s="114" t="s">
        <v>207</v>
      </c>
      <c r="U699" s="583">
        <f>MAY!U699</f>
        <v>0</v>
      </c>
      <c r="V699" s="583"/>
      <c r="W699" s="584"/>
      <c r="X699" s="21"/>
      <c r="Y699" s="114" t="s">
        <v>207</v>
      </c>
      <c r="Z699" s="583">
        <f>MAY!Z699</f>
        <v>0</v>
      </c>
      <c r="AA699" s="583"/>
      <c r="AB699" s="584"/>
      <c r="AC699" s="53"/>
      <c r="AD699" s="114" t="s">
        <v>207</v>
      </c>
      <c r="AE699" s="583">
        <f>MAY!AE699</f>
        <v>0</v>
      </c>
      <c r="AF699" s="583"/>
      <c r="AG699" s="584"/>
      <c r="AH699" s="21"/>
      <c r="AI699" s="21"/>
      <c r="AJ699" s="21"/>
      <c r="AK699" s="21"/>
      <c r="AL699" s="21"/>
      <c r="AM699" s="21"/>
    </row>
    <row r="700" spans="1:39" ht="12.75" customHeight="1" x14ac:dyDescent="0.2">
      <c r="A700" s="21"/>
      <c r="B700" s="490"/>
      <c r="C700" s="387">
        <v>0</v>
      </c>
      <c r="D700" s="492"/>
      <c r="E700" s="387">
        <v>0</v>
      </c>
      <c r="F700" s="492"/>
      <c r="G700" s="486">
        <v>0</v>
      </c>
      <c r="H700" s="61"/>
      <c r="I700" s="119"/>
      <c r="J700" s="118"/>
      <c r="K700" s="557" t="s">
        <v>134</v>
      </c>
      <c r="L700" s="558"/>
      <c r="M700" s="558"/>
      <c r="N700" s="558"/>
      <c r="O700" s="562"/>
      <c r="P700" s="562"/>
      <c r="Q700" s="124" t="s">
        <v>192</v>
      </c>
      <c r="R700" s="452">
        <f>SUM(E2-O701)</f>
        <v>0</v>
      </c>
      <c r="S700" s="54"/>
      <c r="T700" s="114" t="s">
        <v>263</v>
      </c>
      <c r="U700" s="583">
        <f>MAY!U700</f>
        <v>0</v>
      </c>
      <c r="V700" s="583"/>
      <c r="W700" s="584"/>
      <c r="X700" s="21"/>
      <c r="Y700" s="114" t="s">
        <v>263</v>
      </c>
      <c r="Z700" s="583">
        <f>MAY!Z700</f>
        <v>0</v>
      </c>
      <c r="AA700" s="583"/>
      <c r="AB700" s="584"/>
      <c r="AC700" s="54"/>
      <c r="AD700" s="114" t="s">
        <v>263</v>
      </c>
      <c r="AE700" s="583">
        <f>MAY!AE700</f>
        <v>0</v>
      </c>
      <c r="AF700" s="583"/>
      <c r="AG700" s="584"/>
      <c r="AH700" s="21"/>
      <c r="AI700" s="21"/>
      <c r="AJ700" s="21"/>
      <c r="AK700" s="21"/>
      <c r="AL700" s="21"/>
      <c r="AM700" s="21"/>
    </row>
    <row r="701" spans="1:39" ht="12.75" customHeight="1" x14ac:dyDescent="0.2">
      <c r="A701" s="21"/>
      <c r="B701" s="490"/>
      <c r="C701" s="387">
        <v>0</v>
      </c>
      <c r="D701" s="492"/>
      <c r="E701" s="387">
        <v>0</v>
      </c>
      <c r="F701" s="492"/>
      <c r="G701" s="486">
        <v>0</v>
      </c>
      <c r="H701" s="61"/>
      <c r="I701" s="119"/>
      <c r="J701" s="118"/>
      <c r="K701" s="563" t="s">
        <v>399</v>
      </c>
      <c r="L701" s="564"/>
      <c r="M701" s="564"/>
      <c r="N701" s="564"/>
      <c r="O701" s="559">
        <f>SUM(O697-O699+O700+O698)</f>
        <v>0</v>
      </c>
      <c r="P701" s="559"/>
      <c r="Q701" s="48"/>
      <c r="R701" s="40"/>
      <c r="S701" s="40"/>
      <c r="T701" s="114" t="s">
        <v>208</v>
      </c>
      <c r="U701" s="528">
        <f>MAY!U705</f>
        <v>0</v>
      </c>
      <c r="V701" s="528"/>
      <c r="W701" s="49"/>
      <c r="X701" s="21"/>
      <c r="Y701" s="114" t="s">
        <v>208</v>
      </c>
      <c r="Z701" s="528">
        <f>MAY!Z705</f>
        <v>0</v>
      </c>
      <c r="AA701" s="528"/>
      <c r="AB701" s="49"/>
      <c r="AC701" s="40"/>
      <c r="AD701" s="114" t="s">
        <v>208</v>
      </c>
      <c r="AE701" s="528">
        <f>MAY!AE705</f>
        <v>0</v>
      </c>
      <c r="AF701" s="528"/>
      <c r="AG701" s="49"/>
      <c r="AH701" s="21"/>
      <c r="AI701" s="21"/>
      <c r="AJ701" s="21"/>
      <c r="AK701" s="21"/>
      <c r="AL701" s="21"/>
      <c r="AM701" s="21"/>
    </row>
    <row r="702" spans="1:39" ht="12.75" customHeight="1" thickBot="1" x14ac:dyDescent="0.25">
      <c r="A702" s="21"/>
      <c r="B702" s="490"/>
      <c r="C702" s="387">
        <v>0</v>
      </c>
      <c r="D702" s="492"/>
      <c r="E702" s="387">
        <v>0</v>
      </c>
      <c r="F702" s="492"/>
      <c r="G702" s="486">
        <v>0</v>
      </c>
      <c r="H702" s="61"/>
      <c r="I702" s="119"/>
      <c r="J702" s="118"/>
      <c r="K702" s="566"/>
      <c r="L702" s="567"/>
      <c r="M702" s="567"/>
      <c r="N702" s="567"/>
      <c r="O702" s="568"/>
      <c r="P702" s="568"/>
      <c r="Q702" s="55"/>
      <c r="R702" s="40"/>
      <c r="S702" s="40"/>
      <c r="T702" s="114" t="s">
        <v>209</v>
      </c>
      <c r="U702" s="527">
        <v>0</v>
      </c>
      <c r="V702" s="527"/>
      <c r="W702" s="49"/>
      <c r="X702" s="21"/>
      <c r="Y702" s="114" t="s">
        <v>209</v>
      </c>
      <c r="Z702" s="527">
        <v>0</v>
      </c>
      <c r="AA702" s="527"/>
      <c r="AB702" s="49"/>
      <c r="AC702" s="40"/>
      <c r="AD702" s="114" t="s">
        <v>209</v>
      </c>
      <c r="AE702" s="527">
        <v>0</v>
      </c>
      <c r="AF702" s="527"/>
      <c r="AG702" s="49"/>
      <c r="AH702" s="21"/>
      <c r="AI702" s="21"/>
      <c r="AJ702" s="21"/>
      <c r="AK702" s="21"/>
      <c r="AL702" s="21"/>
      <c r="AM702" s="21"/>
    </row>
    <row r="703" spans="1:39" ht="12.75" customHeight="1" x14ac:dyDescent="0.2">
      <c r="A703" s="21"/>
      <c r="B703" s="490"/>
      <c r="C703" s="387">
        <v>0</v>
      </c>
      <c r="D703" s="492"/>
      <c r="E703" s="387">
        <v>0</v>
      </c>
      <c r="F703" s="492"/>
      <c r="G703" s="486">
        <v>0</v>
      </c>
      <c r="H703" s="61"/>
      <c r="I703" s="122"/>
      <c r="J703" s="123"/>
      <c r="K703" s="21"/>
      <c r="L703" s="21"/>
      <c r="M703" s="21"/>
      <c r="N703" s="21"/>
      <c r="O703" s="21"/>
      <c r="P703" s="21"/>
      <c r="Q703" s="21"/>
      <c r="R703" s="21"/>
      <c r="S703" s="21"/>
      <c r="T703" s="114" t="s">
        <v>210</v>
      </c>
      <c r="U703" s="527">
        <v>0</v>
      </c>
      <c r="V703" s="527"/>
      <c r="W703" s="49"/>
      <c r="X703" s="21"/>
      <c r="Y703" s="114" t="s">
        <v>210</v>
      </c>
      <c r="Z703" s="527">
        <v>0</v>
      </c>
      <c r="AA703" s="527"/>
      <c r="AB703" s="49"/>
      <c r="AC703" s="21"/>
      <c r="AD703" s="114" t="s">
        <v>210</v>
      </c>
      <c r="AE703" s="527">
        <v>0</v>
      </c>
      <c r="AF703" s="527"/>
      <c r="AG703" s="49"/>
      <c r="AH703" s="21"/>
      <c r="AI703" s="21"/>
      <c r="AJ703" s="21"/>
      <c r="AK703" s="21"/>
      <c r="AL703" s="21"/>
      <c r="AM703" s="21"/>
    </row>
    <row r="704" spans="1:39" ht="12.75" customHeight="1" x14ac:dyDescent="0.2">
      <c r="A704" s="21"/>
      <c r="B704" s="490"/>
      <c r="C704" s="387">
        <v>0</v>
      </c>
      <c r="D704" s="492"/>
      <c r="E704" s="387">
        <v>0</v>
      </c>
      <c r="F704" s="492"/>
      <c r="G704" s="486">
        <v>0</v>
      </c>
      <c r="H704" s="61"/>
      <c r="I704" s="122"/>
      <c r="J704" s="123"/>
      <c r="K704" s="21"/>
      <c r="L704" s="21"/>
      <c r="M704" s="21"/>
      <c r="N704" s="21"/>
      <c r="O704" s="21"/>
      <c r="P704" s="21"/>
      <c r="Q704" s="21"/>
      <c r="R704" s="21"/>
      <c r="S704" s="21"/>
      <c r="T704" s="114" t="s">
        <v>211</v>
      </c>
      <c r="U704" s="527">
        <v>0</v>
      </c>
      <c r="V704" s="527"/>
      <c r="W704" s="49"/>
      <c r="X704" s="21"/>
      <c r="Y704" s="114" t="s">
        <v>211</v>
      </c>
      <c r="Z704" s="527">
        <v>0</v>
      </c>
      <c r="AA704" s="527"/>
      <c r="AB704" s="49"/>
      <c r="AC704" s="21"/>
      <c r="AD704" s="114" t="s">
        <v>211</v>
      </c>
      <c r="AE704" s="527">
        <v>0</v>
      </c>
      <c r="AF704" s="527"/>
      <c r="AG704" s="49"/>
      <c r="AH704" s="21"/>
      <c r="AI704" s="21"/>
      <c r="AJ704" s="21"/>
      <c r="AK704" s="21"/>
      <c r="AL704" s="21"/>
      <c r="AM704" s="21"/>
    </row>
    <row r="705" spans="1:39" ht="12.75" customHeight="1" x14ac:dyDescent="0.2">
      <c r="A705" s="21" t="s">
        <v>239</v>
      </c>
      <c r="B705" s="490"/>
      <c r="C705" s="387">
        <v>0</v>
      </c>
      <c r="D705" s="492"/>
      <c r="E705" s="387">
        <v>0</v>
      </c>
      <c r="F705" s="492"/>
      <c r="G705" s="486">
        <v>0</v>
      </c>
      <c r="H705" s="61"/>
      <c r="I705" s="122"/>
      <c r="J705" s="123"/>
      <c r="K705" s="21"/>
      <c r="L705" s="21"/>
      <c r="M705" s="21"/>
      <c r="N705" s="21"/>
      <c r="O705" s="21"/>
      <c r="P705" s="21"/>
      <c r="Q705" s="21"/>
      <c r="R705" s="21"/>
      <c r="S705" s="21"/>
      <c r="T705" s="114" t="str">
        <f>T695</f>
        <v>AS OF 6/30</v>
      </c>
      <c r="U705" s="528">
        <f>U701+U702+U703-U704</f>
        <v>0</v>
      </c>
      <c r="V705" s="528"/>
      <c r="W705" s="49"/>
      <c r="X705" s="21"/>
      <c r="Y705" s="114" t="str">
        <f>Y695</f>
        <v>AS OF 6/30</v>
      </c>
      <c r="Z705" s="528">
        <f>Z701+Z702+Z703-Z704</f>
        <v>0</v>
      </c>
      <c r="AA705" s="528"/>
      <c r="AB705" s="49"/>
      <c r="AC705" s="21"/>
      <c r="AD705" s="114" t="str">
        <f>AD695</f>
        <v>AS OF 6/30</v>
      </c>
      <c r="AE705" s="528">
        <f>AE701+AE702+AE703-AE704</f>
        <v>0</v>
      </c>
      <c r="AF705" s="528"/>
      <c r="AG705" s="49"/>
      <c r="AH705" s="21"/>
      <c r="AI705" s="21"/>
      <c r="AJ705" s="21"/>
      <c r="AK705" s="21"/>
      <c r="AL705" s="21"/>
      <c r="AM705" s="21"/>
    </row>
    <row r="706" spans="1:39" ht="12.75" customHeight="1" x14ac:dyDescent="0.2">
      <c r="A706" s="21"/>
      <c r="B706" s="490"/>
      <c r="C706" s="387">
        <v>0</v>
      </c>
      <c r="D706" s="492"/>
      <c r="E706" s="387">
        <v>0</v>
      </c>
      <c r="F706" s="492"/>
      <c r="G706" s="486">
        <v>0</v>
      </c>
      <c r="H706" s="61"/>
      <c r="I706" s="122"/>
      <c r="J706" s="123"/>
      <c r="K706" s="21"/>
      <c r="L706" s="21"/>
      <c r="M706" s="21"/>
      <c r="N706" s="21"/>
      <c r="O706" s="21"/>
      <c r="P706" s="21"/>
      <c r="Q706" s="21"/>
      <c r="R706" s="21"/>
      <c r="S706" s="21"/>
      <c r="T706" s="115"/>
      <c r="U706" s="52"/>
      <c r="V706" s="52"/>
      <c r="W706" s="49"/>
      <c r="X706" s="21"/>
      <c r="Y706" s="115"/>
      <c r="Z706" s="52"/>
      <c r="AA706" s="52"/>
      <c r="AB706" s="49"/>
      <c r="AC706" s="21"/>
      <c r="AD706" s="115"/>
      <c r="AE706" s="52"/>
      <c r="AF706" s="52"/>
      <c r="AG706" s="49"/>
      <c r="AH706" s="21"/>
      <c r="AI706" s="21"/>
      <c r="AJ706" s="21"/>
      <c r="AK706" s="21"/>
      <c r="AL706" s="21"/>
      <c r="AM706" s="21"/>
    </row>
    <row r="707" spans="1:39" ht="12.75" customHeight="1" x14ac:dyDescent="0.2">
      <c r="A707" s="21"/>
      <c r="B707" s="490"/>
      <c r="C707" s="387">
        <v>0</v>
      </c>
      <c r="D707" s="492"/>
      <c r="E707" s="387">
        <v>0</v>
      </c>
      <c r="F707" s="492"/>
      <c r="G707" s="486">
        <v>0</v>
      </c>
      <c r="H707" s="61"/>
      <c r="I707" s="122"/>
      <c r="J707" s="123"/>
      <c r="K707" s="21"/>
      <c r="L707" s="21"/>
      <c r="M707" s="21"/>
      <c r="N707" s="21"/>
      <c r="O707" s="21"/>
      <c r="P707" s="21"/>
      <c r="Q707" s="21"/>
      <c r="R707" s="21"/>
      <c r="S707" s="21"/>
      <c r="T707" s="115"/>
      <c r="U707" s="52"/>
      <c r="V707" s="52"/>
      <c r="W707" s="49"/>
      <c r="X707" s="21"/>
      <c r="Y707" s="115"/>
      <c r="Z707" s="52"/>
      <c r="AA707" s="52"/>
      <c r="AB707" s="49"/>
      <c r="AC707" s="21"/>
      <c r="AD707" s="115"/>
      <c r="AE707" s="52"/>
      <c r="AF707" s="52"/>
      <c r="AG707" s="49"/>
      <c r="AH707" s="21"/>
      <c r="AI707" s="21"/>
      <c r="AJ707" s="21"/>
      <c r="AK707" s="21"/>
      <c r="AL707" s="21"/>
      <c r="AM707" s="21"/>
    </row>
    <row r="708" spans="1:39" ht="12.75" customHeight="1" x14ac:dyDescent="0.2">
      <c r="A708" s="21"/>
      <c r="B708" s="490"/>
      <c r="C708" s="387">
        <v>0</v>
      </c>
      <c r="D708" s="492"/>
      <c r="E708" s="387">
        <v>0</v>
      </c>
      <c r="F708" s="492"/>
      <c r="G708" s="486">
        <v>0</v>
      </c>
      <c r="H708" s="61"/>
      <c r="I708" s="122"/>
      <c r="J708" s="123"/>
      <c r="K708" s="21"/>
      <c r="L708" s="21"/>
      <c r="M708" s="21"/>
      <c r="N708" s="21"/>
      <c r="O708" s="21"/>
      <c r="P708" s="21"/>
      <c r="Q708" s="21"/>
      <c r="R708" s="21"/>
      <c r="S708" s="21"/>
      <c r="T708" s="114" t="s">
        <v>249</v>
      </c>
      <c r="U708" s="583">
        <f>MAY!U708</f>
        <v>0</v>
      </c>
      <c r="V708" s="583"/>
      <c r="W708" s="584"/>
      <c r="X708" s="21"/>
      <c r="Y708" s="114" t="s">
        <v>245</v>
      </c>
      <c r="Z708" s="583">
        <f>MAY!Z708</f>
        <v>0</v>
      </c>
      <c r="AA708" s="583"/>
      <c r="AB708" s="584"/>
      <c r="AC708" s="21"/>
      <c r="AD708" s="114" t="s">
        <v>378</v>
      </c>
      <c r="AE708" s="583">
        <f>MAY!AE708</f>
        <v>0</v>
      </c>
      <c r="AF708" s="583"/>
      <c r="AG708" s="584"/>
      <c r="AH708" s="21"/>
      <c r="AI708" s="21"/>
      <c r="AJ708" s="21"/>
      <c r="AK708" s="21"/>
      <c r="AL708" s="21"/>
      <c r="AM708" s="21"/>
    </row>
    <row r="709" spans="1:39" ht="12.75" customHeight="1" x14ac:dyDescent="0.2">
      <c r="A709" s="21"/>
      <c r="B709" s="490"/>
      <c r="C709" s="387">
        <v>0</v>
      </c>
      <c r="D709" s="492"/>
      <c r="E709" s="387">
        <v>0</v>
      </c>
      <c r="F709" s="492"/>
      <c r="G709" s="486">
        <v>0</v>
      </c>
      <c r="H709" s="61"/>
      <c r="I709" s="122"/>
      <c r="J709" s="123"/>
      <c r="K709" s="21"/>
      <c r="L709" s="21"/>
      <c r="M709" s="21"/>
      <c r="N709" s="21"/>
      <c r="O709" s="21"/>
      <c r="P709" s="21"/>
      <c r="Q709" s="21"/>
      <c r="R709" s="21"/>
      <c r="S709" s="21"/>
      <c r="T709" s="114" t="s">
        <v>207</v>
      </c>
      <c r="U709" s="583">
        <f>MAY!U709</f>
        <v>0</v>
      </c>
      <c r="V709" s="583"/>
      <c r="W709" s="584"/>
      <c r="X709" s="21"/>
      <c r="Y709" s="114" t="s">
        <v>207</v>
      </c>
      <c r="Z709" s="583">
        <f>MAY!Z709</f>
        <v>0</v>
      </c>
      <c r="AA709" s="583"/>
      <c r="AB709" s="584"/>
      <c r="AC709" s="21"/>
      <c r="AD709" s="114" t="s">
        <v>207</v>
      </c>
      <c r="AE709" s="583">
        <f>MAY!AE709</f>
        <v>0</v>
      </c>
      <c r="AF709" s="583"/>
      <c r="AG709" s="584"/>
      <c r="AH709" s="21"/>
      <c r="AI709" s="21"/>
      <c r="AJ709" s="21"/>
      <c r="AK709" s="21"/>
      <c r="AL709" s="21"/>
      <c r="AM709" s="21"/>
    </row>
    <row r="710" spans="1:39" ht="12.75" customHeight="1" x14ac:dyDescent="0.2">
      <c r="A710" s="21"/>
      <c r="B710" s="490"/>
      <c r="C710" s="387">
        <v>0</v>
      </c>
      <c r="D710" s="492"/>
      <c r="E710" s="387">
        <v>0</v>
      </c>
      <c r="F710" s="492"/>
      <c r="G710" s="486">
        <v>0</v>
      </c>
      <c r="H710" s="61"/>
      <c r="I710" s="122"/>
      <c r="J710" s="123"/>
      <c r="K710" s="123"/>
      <c r="L710" s="123"/>
      <c r="M710" s="60"/>
      <c r="N710" s="21"/>
      <c r="O710" s="21"/>
      <c r="P710" s="21"/>
      <c r="Q710" s="21"/>
      <c r="R710" s="21"/>
      <c r="S710" s="21"/>
      <c r="T710" s="114" t="s">
        <v>263</v>
      </c>
      <c r="U710" s="583">
        <f>MAY!U710</f>
        <v>0</v>
      </c>
      <c r="V710" s="583"/>
      <c r="W710" s="584"/>
      <c r="X710" s="21"/>
      <c r="Y710" s="114" t="s">
        <v>263</v>
      </c>
      <c r="Z710" s="583">
        <f>MAY!Z710</f>
        <v>0</v>
      </c>
      <c r="AA710" s="583"/>
      <c r="AB710" s="584"/>
      <c r="AC710" s="21"/>
      <c r="AD710" s="114" t="s">
        <v>263</v>
      </c>
      <c r="AE710" s="583">
        <f>MAY!AE710</f>
        <v>0</v>
      </c>
      <c r="AF710" s="583"/>
      <c r="AG710" s="584"/>
      <c r="AH710" s="21"/>
      <c r="AI710" s="21"/>
      <c r="AJ710" s="21"/>
      <c r="AK710" s="21"/>
      <c r="AL710" s="21"/>
      <c r="AM710" s="21"/>
    </row>
    <row r="711" spans="1:39" ht="12.75" customHeight="1" x14ac:dyDescent="0.2">
      <c r="A711" s="21"/>
      <c r="B711" s="490"/>
      <c r="C711" s="387">
        <v>0</v>
      </c>
      <c r="D711" s="492"/>
      <c r="E711" s="387">
        <v>0</v>
      </c>
      <c r="F711" s="492"/>
      <c r="G711" s="486">
        <v>0</v>
      </c>
      <c r="H711" s="61"/>
      <c r="I711" s="122"/>
      <c r="J711" s="123"/>
      <c r="K711" s="123"/>
      <c r="L711" s="123"/>
      <c r="M711" s="60"/>
      <c r="N711" s="21"/>
      <c r="O711" s="21"/>
      <c r="P711" s="21"/>
      <c r="Q711" s="21"/>
      <c r="R711" s="21"/>
      <c r="S711" s="21"/>
      <c r="T711" s="114" t="s">
        <v>208</v>
      </c>
      <c r="U711" s="528">
        <f>MAY!U715</f>
        <v>0</v>
      </c>
      <c r="V711" s="528"/>
      <c r="W711" s="49"/>
      <c r="X711" s="21"/>
      <c r="Y711" s="114" t="s">
        <v>208</v>
      </c>
      <c r="Z711" s="528">
        <f>MAY!Z715</f>
        <v>0</v>
      </c>
      <c r="AA711" s="528"/>
      <c r="AB711" s="49"/>
      <c r="AC711" s="21"/>
      <c r="AD711" s="114" t="s">
        <v>208</v>
      </c>
      <c r="AE711" s="528">
        <f>MAY!AE715</f>
        <v>0</v>
      </c>
      <c r="AF711" s="528"/>
      <c r="AG711" s="49"/>
      <c r="AH711" s="21"/>
      <c r="AI711" s="21"/>
      <c r="AJ711" s="21"/>
      <c r="AK711" s="21"/>
      <c r="AL711" s="21"/>
      <c r="AM711" s="21"/>
    </row>
    <row r="712" spans="1:39" ht="12.75" customHeight="1" x14ac:dyDescent="0.2">
      <c r="A712" s="21"/>
      <c r="B712" s="490"/>
      <c r="C712" s="387">
        <v>0</v>
      </c>
      <c r="D712" s="492"/>
      <c r="E712" s="387">
        <v>0</v>
      </c>
      <c r="F712" s="492"/>
      <c r="G712" s="486">
        <v>0</v>
      </c>
      <c r="H712" s="61"/>
      <c r="I712" s="122"/>
      <c r="J712" s="123"/>
      <c r="K712" s="123"/>
      <c r="L712" s="123"/>
      <c r="M712" s="60"/>
      <c r="N712" s="21"/>
      <c r="O712" s="21"/>
      <c r="P712" s="21"/>
      <c r="Q712" s="21"/>
      <c r="R712" s="21"/>
      <c r="S712" s="21"/>
      <c r="T712" s="114" t="s">
        <v>209</v>
      </c>
      <c r="U712" s="527">
        <v>0</v>
      </c>
      <c r="V712" s="527"/>
      <c r="W712" s="49"/>
      <c r="X712" s="21"/>
      <c r="Y712" s="114" t="s">
        <v>209</v>
      </c>
      <c r="Z712" s="527">
        <v>0</v>
      </c>
      <c r="AA712" s="527"/>
      <c r="AB712" s="49"/>
      <c r="AC712" s="21"/>
      <c r="AD712" s="114" t="s">
        <v>209</v>
      </c>
      <c r="AE712" s="527">
        <v>0</v>
      </c>
      <c r="AF712" s="527"/>
      <c r="AG712" s="49"/>
      <c r="AH712" s="21"/>
      <c r="AI712" s="21"/>
      <c r="AJ712" s="21"/>
      <c r="AK712" s="21"/>
      <c r="AL712" s="21"/>
      <c r="AM712" s="21"/>
    </row>
    <row r="713" spans="1:39" ht="12.75" customHeight="1" x14ac:dyDescent="0.2">
      <c r="A713" s="21"/>
      <c r="B713" s="490"/>
      <c r="C713" s="387">
        <v>0</v>
      </c>
      <c r="D713" s="492"/>
      <c r="E713" s="387">
        <v>0</v>
      </c>
      <c r="F713" s="492"/>
      <c r="G713" s="486">
        <v>0</v>
      </c>
      <c r="H713" s="61"/>
      <c r="I713" s="122"/>
      <c r="J713" s="123"/>
      <c r="K713" s="123"/>
      <c r="L713" s="123"/>
      <c r="M713" s="60"/>
      <c r="N713" s="21"/>
      <c r="O713" s="21"/>
      <c r="P713" s="21"/>
      <c r="Q713" s="21"/>
      <c r="R713" s="21"/>
      <c r="S713" s="21"/>
      <c r="T713" s="114" t="s">
        <v>210</v>
      </c>
      <c r="U713" s="527">
        <v>0</v>
      </c>
      <c r="V713" s="527"/>
      <c r="W713" s="49"/>
      <c r="X713" s="21"/>
      <c r="Y713" s="114" t="s">
        <v>210</v>
      </c>
      <c r="Z713" s="527">
        <v>0</v>
      </c>
      <c r="AA713" s="527"/>
      <c r="AB713" s="49"/>
      <c r="AC713" s="21"/>
      <c r="AD713" s="114" t="s">
        <v>210</v>
      </c>
      <c r="AE713" s="527">
        <v>0</v>
      </c>
      <c r="AF713" s="527"/>
      <c r="AG713" s="49"/>
      <c r="AH713" s="21"/>
      <c r="AI713" s="21"/>
      <c r="AJ713" s="21"/>
      <c r="AK713" s="21"/>
      <c r="AL713" s="21"/>
      <c r="AM713" s="21"/>
    </row>
    <row r="714" spans="1:39" ht="12.75" customHeight="1" x14ac:dyDescent="0.2">
      <c r="A714" s="21"/>
      <c r="B714" s="490"/>
      <c r="C714" s="387">
        <v>0</v>
      </c>
      <c r="D714" s="492"/>
      <c r="E714" s="387">
        <v>0</v>
      </c>
      <c r="F714" s="492"/>
      <c r="G714" s="486">
        <v>0</v>
      </c>
      <c r="H714" s="61"/>
      <c r="I714" s="122"/>
      <c r="J714" s="123"/>
      <c r="K714" s="123"/>
      <c r="L714" s="123"/>
      <c r="M714" s="60"/>
      <c r="N714" s="21"/>
      <c r="O714" s="21"/>
      <c r="P714" s="21"/>
      <c r="Q714" s="21"/>
      <c r="R714" s="21"/>
      <c r="S714" s="21"/>
      <c r="T714" s="114" t="s">
        <v>211</v>
      </c>
      <c r="U714" s="527">
        <v>0</v>
      </c>
      <c r="V714" s="527"/>
      <c r="W714" s="49"/>
      <c r="X714" s="21"/>
      <c r="Y714" s="114" t="s">
        <v>211</v>
      </c>
      <c r="Z714" s="527">
        <v>0</v>
      </c>
      <c r="AA714" s="527"/>
      <c r="AB714" s="49"/>
      <c r="AC714" s="21"/>
      <c r="AD714" s="114" t="s">
        <v>211</v>
      </c>
      <c r="AE714" s="527">
        <v>0</v>
      </c>
      <c r="AF714" s="527"/>
      <c r="AG714" s="49"/>
      <c r="AH714" s="21"/>
      <c r="AI714" s="21"/>
      <c r="AJ714" s="21"/>
      <c r="AK714" s="21"/>
      <c r="AL714" s="21"/>
      <c r="AM714" s="21"/>
    </row>
    <row r="715" spans="1:39" ht="12.75" customHeight="1" x14ac:dyDescent="0.2">
      <c r="A715" s="21"/>
      <c r="B715" s="490"/>
      <c r="C715" s="387">
        <v>0</v>
      </c>
      <c r="D715" s="492"/>
      <c r="E715" s="387">
        <v>0</v>
      </c>
      <c r="F715" s="492"/>
      <c r="G715" s="486">
        <v>0</v>
      </c>
      <c r="H715" s="61"/>
      <c r="I715" s="122"/>
      <c r="J715" s="123"/>
      <c r="K715" s="123"/>
      <c r="L715" s="123"/>
      <c r="M715" s="60"/>
      <c r="N715" s="21"/>
      <c r="O715" s="21"/>
      <c r="P715" s="21"/>
      <c r="Q715" s="21"/>
      <c r="R715" s="21"/>
      <c r="S715" s="21"/>
      <c r="T715" s="114" t="str">
        <f>T705</f>
        <v>AS OF 6/30</v>
      </c>
      <c r="U715" s="528">
        <f>U711+U712+U713-U714</f>
        <v>0</v>
      </c>
      <c r="V715" s="528"/>
      <c r="W715" s="49"/>
      <c r="X715" s="21"/>
      <c r="Y715" s="114" t="str">
        <f>Y705</f>
        <v>AS OF 6/30</v>
      </c>
      <c r="Z715" s="528">
        <f>Z711+Z712+Z713-Z714</f>
        <v>0</v>
      </c>
      <c r="AA715" s="528"/>
      <c r="AB715" s="49"/>
      <c r="AC715" s="21"/>
      <c r="AD715" s="114" t="str">
        <f>AD705</f>
        <v>AS OF 6/30</v>
      </c>
      <c r="AE715" s="528">
        <f>AE711+AE712+AE713-AE714</f>
        <v>0</v>
      </c>
      <c r="AF715" s="528"/>
      <c r="AG715" s="49"/>
      <c r="AH715" s="21"/>
      <c r="AI715" s="21"/>
      <c r="AJ715" s="21"/>
      <c r="AK715" s="21"/>
      <c r="AL715" s="21"/>
      <c r="AM715" s="21"/>
    </row>
    <row r="716" spans="1:39" ht="12.75" customHeight="1" x14ac:dyDescent="0.2">
      <c r="A716" s="21"/>
      <c r="B716" s="490"/>
      <c r="C716" s="387">
        <v>0</v>
      </c>
      <c r="D716" s="492"/>
      <c r="E716" s="387">
        <v>0</v>
      </c>
      <c r="F716" s="492"/>
      <c r="G716" s="486">
        <v>0</v>
      </c>
      <c r="H716" s="61"/>
      <c r="I716" s="122"/>
      <c r="J716" s="123"/>
      <c r="K716" s="123"/>
      <c r="L716" s="123"/>
      <c r="M716" s="60"/>
      <c r="N716" s="21"/>
      <c r="O716" s="21"/>
      <c r="P716" s="21"/>
      <c r="Q716" s="21"/>
      <c r="R716" s="21"/>
      <c r="S716" s="21"/>
      <c r="T716" s="115"/>
      <c r="U716" s="52"/>
      <c r="V716" s="52"/>
      <c r="W716" s="49"/>
      <c r="X716" s="21"/>
      <c r="Y716" s="115"/>
      <c r="Z716" s="52"/>
      <c r="AA716" s="52"/>
      <c r="AB716" s="49"/>
      <c r="AC716" s="21"/>
      <c r="AD716" s="115"/>
      <c r="AE716" s="52"/>
      <c r="AF716" s="52"/>
      <c r="AG716" s="49"/>
      <c r="AH716" s="21"/>
      <c r="AI716" s="21"/>
      <c r="AJ716" s="21"/>
      <c r="AK716" s="21"/>
      <c r="AL716" s="21"/>
      <c r="AM716" s="21"/>
    </row>
    <row r="717" spans="1:39" ht="12.75" customHeight="1" x14ac:dyDescent="0.2">
      <c r="A717" s="21"/>
      <c r="B717" s="490"/>
      <c r="C717" s="387">
        <v>0</v>
      </c>
      <c r="D717" s="492"/>
      <c r="E717" s="387">
        <v>0</v>
      </c>
      <c r="F717" s="492"/>
      <c r="G717" s="486">
        <v>0</v>
      </c>
      <c r="H717" s="61"/>
      <c r="I717" s="122"/>
      <c r="J717" s="123"/>
      <c r="K717" s="123"/>
      <c r="L717" s="123"/>
      <c r="M717" s="60"/>
      <c r="N717" s="21"/>
      <c r="O717" s="21"/>
      <c r="P717" s="21"/>
      <c r="Q717" s="21"/>
      <c r="R717" s="21"/>
      <c r="S717" s="21"/>
      <c r="T717" s="115"/>
      <c r="U717" s="52"/>
      <c r="V717" s="52"/>
      <c r="W717" s="49"/>
      <c r="X717" s="21"/>
      <c r="Y717" s="115"/>
      <c r="Z717" s="52"/>
      <c r="AA717" s="52"/>
      <c r="AB717" s="49"/>
      <c r="AC717" s="21"/>
      <c r="AD717" s="115"/>
      <c r="AE717" s="52"/>
      <c r="AF717" s="52"/>
      <c r="AG717" s="49"/>
      <c r="AH717" s="21"/>
      <c r="AI717" s="21"/>
      <c r="AJ717" s="21"/>
      <c r="AK717" s="21"/>
      <c r="AL717" s="21"/>
      <c r="AM717" s="21"/>
    </row>
    <row r="718" spans="1:39" ht="12.75" customHeight="1" x14ac:dyDescent="0.2">
      <c r="A718" s="21"/>
      <c r="B718" s="490"/>
      <c r="C718" s="387">
        <v>0</v>
      </c>
      <c r="D718" s="492"/>
      <c r="E718" s="387">
        <v>0</v>
      </c>
      <c r="F718" s="492"/>
      <c r="G718" s="486">
        <v>0</v>
      </c>
      <c r="H718" s="61"/>
      <c r="I718" s="122"/>
      <c r="J718" s="398"/>
      <c r="K718" s="123"/>
      <c r="L718" s="123"/>
      <c r="M718" s="60"/>
      <c r="N718" s="21"/>
      <c r="O718" s="21"/>
      <c r="P718" s="21"/>
      <c r="Q718" s="21"/>
      <c r="R718" s="21"/>
      <c r="S718" s="21"/>
      <c r="T718" s="114" t="s">
        <v>250</v>
      </c>
      <c r="U718" s="583">
        <f>MAY!U718</f>
        <v>0</v>
      </c>
      <c r="V718" s="583"/>
      <c r="W718" s="584"/>
      <c r="X718" s="21"/>
      <c r="Y718" s="114" t="s">
        <v>246</v>
      </c>
      <c r="Z718" s="583">
        <f>MAY!Z718</f>
        <v>0</v>
      </c>
      <c r="AA718" s="583"/>
      <c r="AB718" s="584"/>
      <c r="AC718" s="21"/>
      <c r="AD718" s="114" t="s">
        <v>443</v>
      </c>
      <c r="AE718" s="583">
        <f>MAY!AE718</f>
        <v>0</v>
      </c>
      <c r="AF718" s="583"/>
      <c r="AG718" s="584"/>
      <c r="AH718" s="21"/>
      <c r="AI718" s="21"/>
      <c r="AJ718" s="21"/>
      <c r="AK718" s="21"/>
      <c r="AL718" s="21"/>
      <c r="AM718" s="21"/>
    </row>
    <row r="719" spans="1:39" ht="12.75" customHeight="1" x14ac:dyDescent="0.2">
      <c r="A719" s="21"/>
      <c r="B719" s="490"/>
      <c r="C719" s="387">
        <v>0</v>
      </c>
      <c r="D719" s="492"/>
      <c r="E719" s="387">
        <v>0</v>
      </c>
      <c r="F719" s="492"/>
      <c r="G719" s="486">
        <v>0</v>
      </c>
      <c r="H719" s="61"/>
      <c r="I719" s="122"/>
      <c r="J719" s="123"/>
      <c r="K719" s="123"/>
      <c r="L719" s="123"/>
      <c r="M719" s="60"/>
      <c r="N719" s="21"/>
      <c r="O719" s="21"/>
      <c r="P719" s="21"/>
      <c r="Q719" s="21"/>
      <c r="R719" s="21"/>
      <c r="S719" s="21"/>
      <c r="T719" s="114" t="s">
        <v>207</v>
      </c>
      <c r="U719" s="583">
        <f>MAY!U719</f>
        <v>0</v>
      </c>
      <c r="V719" s="583"/>
      <c r="W719" s="584"/>
      <c r="X719" s="21"/>
      <c r="Y719" s="114" t="s">
        <v>207</v>
      </c>
      <c r="Z719" s="583">
        <f>MAY!Z719</f>
        <v>0</v>
      </c>
      <c r="AA719" s="583"/>
      <c r="AB719" s="584"/>
      <c r="AC719" s="21"/>
      <c r="AD719" s="114" t="s">
        <v>207</v>
      </c>
      <c r="AE719" s="583">
        <f>MAY!AE719</f>
        <v>0</v>
      </c>
      <c r="AF719" s="583"/>
      <c r="AG719" s="584"/>
      <c r="AH719" s="21"/>
      <c r="AI719" s="21"/>
      <c r="AJ719" s="21"/>
      <c r="AK719" s="21"/>
      <c r="AL719" s="21"/>
      <c r="AM719" s="21"/>
    </row>
    <row r="720" spans="1:39" ht="12.75" customHeight="1" x14ac:dyDescent="0.2">
      <c r="A720" s="21"/>
      <c r="B720" s="490"/>
      <c r="C720" s="387">
        <v>0</v>
      </c>
      <c r="D720" s="492"/>
      <c r="E720" s="387">
        <v>0</v>
      </c>
      <c r="F720" s="492"/>
      <c r="G720" s="486">
        <v>0</v>
      </c>
      <c r="H720" s="61"/>
      <c r="I720" s="122"/>
      <c r="J720" s="123"/>
      <c r="K720" s="123"/>
      <c r="L720" s="123"/>
      <c r="M720" s="60"/>
      <c r="N720" s="21"/>
      <c r="O720" s="21"/>
      <c r="P720" s="21"/>
      <c r="Q720" s="21"/>
      <c r="R720" s="21"/>
      <c r="S720" s="21"/>
      <c r="T720" s="114" t="s">
        <v>263</v>
      </c>
      <c r="U720" s="583">
        <f>MAY!U720</f>
        <v>0</v>
      </c>
      <c r="V720" s="583"/>
      <c r="W720" s="584"/>
      <c r="X720" s="21"/>
      <c r="Y720" s="114" t="s">
        <v>263</v>
      </c>
      <c r="Z720" s="583">
        <f>MAY!Z720</f>
        <v>0</v>
      </c>
      <c r="AA720" s="583"/>
      <c r="AB720" s="584"/>
      <c r="AC720" s="21"/>
      <c r="AD720" s="114" t="s">
        <v>263</v>
      </c>
      <c r="AE720" s="583">
        <f>MAY!AE720</f>
        <v>0</v>
      </c>
      <c r="AF720" s="583"/>
      <c r="AG720" s="584"/>
      <c r="AH720" s="21"/>
      <c r="AI720" s="21"/>
      <c r="AJ720" s="21"/>
      <c r="AK720" s="21"/>
      <c r="AL720" s="21"/>
      <c r="AM720" s="21"/>
    </row>
    <row r="721" spans="1:40" ht="12.75" customHeight="1" x14ac:dyDescent="0.2">
      <c r="A721" s="21"/>
      <c r="B721" s="490"/>
      <c r="C721" s="387">
        <v>0</v>
      </c>
      <c r="D721" s="492"/>
      <c r="E721" s="387">
        <v>0</v>
      </c>
      <c r="F721" s="492"/>
      <c r="G721" s="486">
        <v>0</v>
      </c>
      <c r="H721" s="61"/>
      <c r="I721" s="122"/>
      <c r="J721" s="123"/>
      <c r="K721" s="123"/>
      <c r="L721" s="123"/>
      <c r="M721" s="60"/>
      <c r="N721" s="21"/>
      <c r="O721" s="21"/>
      <c r="P721" s="21"/>
      <c r="Q721" s="21"/>
      <c r="R721" s="21"/>
      <c r="S721" s="21"/>
      <c r="T721" s="114" t="s">
        <v>208</v>
      </c>
      <c r="U721" s="528">
        <f>MAY!U725</f>
        <v>0</v>
      </c>
      <c r="V721" s="528"/>
      <c r="W721" s="49"/>
      <c r="X721" s="21"/>
      <c r="Y721" s="114" t="s">
        <v>208</v>
      </c>
      <c r="Z721" s="528">
        <f>MAY!Z725</f>
        <v>0</v>
      </c>
      <c r="AA721" s="528"/>
      <c r="AB721" s="49"/>
      <c r="AC721" s="21"/>
      <c r="AD721" s="114" t="s">
        <v>208</v>
      </c>
      <c r="AE721" s="528">
        <f>MAY!AE725</f>
        <v>0</v>
      </c>
      <c r="AF721" s="528"/>
      <c r="AG721" s="49"/>
      <c r="AH721" s="21"/>
      <c r="AI721" s="21"/>
      <c r="AJ721" s="21"/>
      <c r="AK721" s="21"/>
      <c r="AL721" s="21"/>
      <c r="AM721" s="21"/>
    </row>
    <row r="722" spans="1:40" ht="12.75" customHeight="1" x14ac:dyDescent="0.2">
      <c r="A722" s="21"/>
      <c r="B722" s="490"/>
      <c r="C722" s="387">
        <v>0</v>
      </c>
      <c r="D722" s="492"/>
      <c r="E722" s="387">
        <v>0</v>
      </c>
      <c r="F722" s="492"/>
      <c r="G722" s="486">
        <v>0</v>
      </c>
      <c r="H722" s="61"/>
      <c r="I722" s="122"/>
      <c r="J722" s="123"/>
      <c r="K722" s="123"/>
      <c r="L722" s="123"/>
      <c r="M722" s="60"/>
      <c r="N722" s="21"/>
      <c r="O722" s="21"/>
      <c r="P722" s="21"/>
      <c r="Q722" s="21"/>
      <c r="R722" s="21"/>
      <c r="S722" s="21"/>
      <c r="T722" s="114" t="s">
        <v>209</v>
      </c>
      <c r="U722" s="527">
        <v>0</v>
      </c>
      <c r="V722" s="527"/>
      <c r="W722" s="49"/>
      <c r="X722" s="21"/>
      <c r="Y722" s="114" t="s">
        <v>209</v>
      </c>
      <c r="Z722" s="527">
        <v>0</v>
      </c>
      <c r="AA722" s="527"/>
      <c r="AB722" s="49"/>
      <c r="AC722" s="21"/>
      <c r="AD722" s="114" t="s">
        <v>209</v>
      </c>
      <c r="AE722" s="527">
        <v>0</v>
      </c>
      <c r="AF722" s="527"/>
      <c r="AG722" s="49"/>
      <c r="AH722" s="21"/>
      <c r="AI722" s="21"/>
      <c r="AJ722" s="21"/>
      <c r="AK722" s="21"/>
      <c r="AL722" s="21"/>
      <c r="AM722" s="21"/>
    </row>
    <row r="723" spans="1:40" ht="12.75" customHeight="1" x14ac:dyDescent="0.2">
      <c r="A723" s="21"/>
      <c r="B723" s="490"/>
      <c r="C723" s="387">
        <v>0</v>
      </c>
      <c r="D723" s="492"/>
      <c r="E723" s="387">
        <v>0</v>
      </c>
      <c r="F723" s="492"/>
      <c r="G723" s="486">
        <v>0</v>
      </c>
      <c r="H723" s="61"/>
      <c r="I723" s="122"/>
      <c r="J723" s="123"/>
      <c r="K723" s="123"/>
      <c r="L723" s="123"/>
      <c r="M723" s="60"/>
      <c r="N723" s="21"/>
      <c r="O723" s="21"/>
      <c r="P723" s="21"/>
      <c r="Q723" s="21"/>
      <c r="R723" s="21"/>
      <c r="S723" s="21"/>
      <c r="T723" s="114" t="s">
        <v>210</v>
      </c>
      <c r="U723" s="527">
        <v>0</v>
      </c>
      <c r="V723" s="527"/>
      <c r="W723" s="49"/>
      <c r="X723" s="21"/>
      <c r="Y723" s="114" t="s">
        <v>210</v>
      </c>
      <c r="Z723" s="527">
        <v>0</v>
      </c>
      <c r="AA723" s="527"/>
      <c r="AB723" s="49"/>
      <c r="AC723" s="21"/>
      <c r="AD723" s="114" t="s">
        <v>210</v>
      </c>
      <c r="AE723" s="527">
        <v>0</v>
      </c>
      <c r="AF723" s="527"/>
      <c r="AG723" s="49"/>
      <c r="AH723" s="21"/>
      <c r="AI723" s="21"/>
      <c r="AJ723" s="21"/>
      <c r="AK723" s="21"/>
      <c r="AL723" s="21"/>
      <c r="AM723" s="21"/>
    </row>
    <row r="724" spans="1:40" ht="12.75" customHeight="1" x14ac:dyDescent="0.2">
      <c r="A724" s="21"/>
      <c r="B724" s="490"/>
      <c r="C724" s="387">
        <v>0</v>
      </c>
      <c r="D724" s="492"/>
      <c r="E724" s="387">
        <v>0</v>
      </c>
      <c r="F724" s="492"/>
      <c r="G724" s="486">
        <v>0</v>
      </c>
      <c r="H724" s="61"/>
      <c r="I724" s="122"/>
      <c r="J724" s="123"/>
      <c r="K724" s="123"/>
      <c r="L724" s="123"/>
      <c r="M724" s="60"/>
      <c r="N724" s="21"/>
      <c r="O724" s="21"/>
      <c r="P724" s="21"/>
      <c r="Q724" s="21"/>
      <c r="R724" s="21"/>
      <c r="S724" s="21"/>
      <c r="T724" s="114" t="s">
        <v>211</v>
      </c>
      <c r="U724" s="527">
        <v>0</v>
      </c>
      <c r="V724" s="527"/>
      <c r="W724" s="49"/>
      <c r="X724" s="21"/>
      <c r="Y724" s="114" t="s">
        <v>211</v>
      </c>
      <c r="Z724" s="527">
        <v>0</v>
      </c>
      <c r="AA724" s="527"/>
      <c r="AB724" s="49"/>
      <c r="AC724" s="21"/>
      <c r="AD724" s="114" t="s">
        <v>211</v>
      </c>
      <c r="AE724" s="527">
        <v>0</v>
      </c>
      <c r="AF724" s="527"/>
      <c r="AG724" s="49"/>
      <c r="AH724" s="21"/>
      <c r="AI724" s="21"/>
      <c r="AJ724" s="21"/>
      <c r="AK724" s="21"/>
      <c r="AL724" s="21"/>
      <c r="AM724" s="21"/>
    </row>
    <row r="725" spans="1:40" ht="12.75" customHeight="1" x14ac:dyDescent="0.2">
      <c r="A725" s="21"/>
      <c r="B725" s="490"/>
      <c r="C725" s="387">
        <v>0</v>
      </c>
      <c r="D725" s="492"/>
      <c r="E725" s="387">
        <v>0</v>
      </c>
      <c r="F725" s="492"/>
      <c r="G725" s="486">
        <v>0</v>
      </c>
      <c r="H725" s="61"/>
      <c r="I725" s="122"/>
      <c r="J725" s="123"/>
      <c r="K725" s="123"/>
      <c r="L725" s="123"/>
      <c r="M725" s="60"/>
      <c r="N725" s="21"/>
      <c r="O725" s="21"/>
      <c r="P725" s="21"/>
      <c r="Q725" s="21"/>
      <c r="R725" s="21"/>
      <c r="S725" s="21"/>
      <c r="T725" s="114" t="str">
        <f>T715</f>
        <v>AS OF 6/30</v>
      </c>
      <c r="U725" s="528">
        <f>U721+U722+U723-U724</f>
        <v>0</v>
      </c>
      <c r="V725" s="528"/>
      <c r="W725" s="49"/>
      <c r="X725" s="21"/>
      <c r="Y725" s="114" t="str">
        <f>Y715</f>
        <v>AS OF 6/30</v>
      </c>
      <c r="Z725" s="528">
        <f>Z721+Z722+Z723-Z724</f>
        <v>0</v>
      </c>
      <c r="AA725" s="528"/>
      <c r="AB725" s="49"/>
      <c r="AC725" s="21"/>
      <c r="AD725" s="114" t="str">
        <f>AD715</f>
        <v>AS OF 6/30</v>
      </c>
      <c r="AE725" s="528">
        <f>AE721+AE722+AE723-AE724</f>
        <v>0</v>
      </c>
      <c r="AF725" s="528"/>
      <c r="AG725" s="49"/>
      <c r="AH725" s="21"/>
      <c r="AI725" s="21"/>
      <c r="AJ725" s="21"/>
      <c r="AK725" s="21"/>
      <c r="AL725" s="21"/>
      <c r="AM725" s="21"/>
    </row>
    <row r="726" spans="1:40" ht="12.75" customHeight="1" thickBot="1" x14ac:dyDescent="0.25">
      <c r="A726" s="21"/>
      <c r="B726" s="491"/>
      <c r="C726" s="388">
        <v>0</v>
      </c>
      <c r="D726" s="493"/>
      <c r="E726" s="388">
        <v>0</v>
      </c>
      <c r="F726" s="493"/>
      <c r="G726" s="487">
        <v>0</v>
      </c>
      <c r="H726" s="62" t="s">
        <v>270</v>
      </c>
      <c r="I726" s="122"/>
      <c r="J726" s="123"/>
      <c r="K726" s="123"/>
      <c r="L726" s="123"/>
      <c r="M726" s="60"/>
      <c r="N726" s="21"/>
      <c r="O726" s="21"/>
      <c r="P726" s="21"/>
      <c r="Q726" s="21"/>
      <c r="R726" s="21"/>
      <c r="S726" s="21"/>
      <c r="T726" s="56"/>
      <c r="U726" s="57"/>
      <c r="V726" s="57"/>
      <c r="W726" s="58"/>
      <c r="X726" s="21"/>
      <c r="Y726" s="116"/>
      <c r="Z726" s="57"/>
      <c r="AA726" s="57"/>
      <c r="AB726" s="58"/>
      <c r="AC726" s="21"/>
      <c r="AD726" s="116"/>
      <c r="AE726" s="57"/>
      <c r="AF726" s="57"/>
      <c r="AG726" s="58"/>
      <c r="AH726" s="21"/>
      <c r="AI726" s="21"/>
      <c r="AJ726" s="21"/>
      <c r="AK726" s="21"/>
      <c r="AL726" s="21"/>
      <c r="AM726" s="21"/>
    </row>
    <row r="727" spans="1:40" ht="12.75" customHeight="1" x14ac:dyDescent="0.2">
      <c r="A727" s="21"/>
      <c r="B727" s="33" t="s">
        <v>135</v>
      </c>
      <c r="C727" s="389">
        <f>SUM(C689:C726)</f>
        <v>0</v>
      </c>
      <c r="D727" s="59" t="s">
        <v>135</v>
      </c>
      <c r="E727" s="389">
        <f>SUM(E689:E726)</f>
        <v>0</v>
      </c>
      <c r="F727" s="59" t="s">
        <v>135</v>
      </c>
      <c r="G727" s="488">
        <f>SUM(G689:G726)</f>
        <v>0</v>
      </c>
      <c r="H727" s="390">
        <f>SUM(G727,E727,C727,C770,E770,G770)</f>
        <v>0</v>
      </c>
      <c r="I727" s="122"/>
      <c r="J727" s="123"/>
      <c r="K727" s="123"/>
      <c r="L727" s="123"/>
      <c r="M727" s="60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</row>
    <row r="728" spans="1:40" ht="12.75" customHeight="1" x14ac:dyDescent="0.2">
      <c r="A728" s="21"/>
      <c r="G728" s="482"/>
      <c r="H728" s="61"/>
      <c r="I728" s="122"/>
      <c r="J728" s="123"/>
      <c r="K728" s="123"/>
      <c r="L728" s="123"/>
      <c r="M728" s="60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</row>
    <row r="729" spans="1:40" ht="12.75" customHeight="1" thickBot="1" x14ac:dyDescent="0.25">
      <c r="A729" s="21"/>
      <c r="G729" s="482"/>
      <c r="H729" s="61"/>
      <c r="I729" s="122"/>
      <c r="J729" s="123"/>
      <c r="K729" s="123"/>
      <c r="L729" s="123"/>
      <c r="M729" s="60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</row>
    <row r="730" spans="1:40" ht="12.75" customHeight="1" x14ac:dyDescent="0.2">
      <c r="A730" s="21"/>
      <c r="B730" s="534" t="s">
        <v>257</v>
      </c>
      <c r="C730" s="535"/>
      <c r="D730" s="535"/>
      <c r="E730" s="535"/>
      <c r="F730" s="535"/>
      <c r="G730" s="536"/>
      <c r="H730" s="308"/>
      <c r="I730" s="119"/>
      <c r="J730" s="529" t="s">
        <v>497</v>
      </c>
      <c r="K730" s="530"/>
      <c r="L730" s="530"/>
      <c r="M730" s="531"/>
      <c r="N730" s="21"/>
      <c r="O730" s="529" t="s">
        <v>497</v>
      </c>
      <c r="P730" s="530"/>
      <c r="Q730" s="530"/>
      <c r="R730" s="531"/>
      <c r="S730" s="40"/>
      <c r="T730" s="40"/>
      <c r="U730" s="21"/>
      <c r="V730" s="309"/>
      <c r="W730" s="309"/>
      <c r="X730" s="309"/>
      <c r="Y730" s="309"/>
      <c r="Z730" s="299"/>
      <c r="AA730" s="309"/>
      <c r="AB730" s="309"/>
      <c r="AC730" s="309"/>
      <c r="AD730" s="309"/>
      <c r="AE730" s="309"/>
      <c r="AF730" s="309"/>
      <c r="AG730" s="309"/>
      <c r="AH730" s="309"/>
      <c r="AI730" s="310"/>
      <c r="AJ730" s="21"/>
      <c r="AK730" s="21"/>
      <c r="AL730" s="21"/>
      <c r="AM730" s="21"/>
    </row>
    <row r="731" spans="1:40" ht="12.75" customHeight="1" thickBot="1" x14ac:dyDescent="0.25">
      <c r="A731" s="21"/>
      <c r="B731" s="50" t="s">
        <v>258</v>
      </c>
      <c r="C731" s="311" t="s">
        <v>130</v>
      </c>
      <c r="D731" s="51" t="s">
        <v>258</v>
      </c>
      <c r="E731" s="311" t="s">
        <v>130</v>
      </c>
      <c r="F731" s="51" t="s">
        <v>258</v>
      </c>
      <c r="G731" s="312" t="s">
        <v>130</v>
      </c>
      <c r="H731" s="40"/>
      <c r="I731" s="119"/>
      <c r="J731" s="296" t="s">
        <v>406</v>
      </c>
      <c r="K731" s="580">
        <f>MAY!K731</f>
        <v>0</v>
      </c>
      <c r="L731" s="580"/>
      <c r="M731" s="581"/>
      <c r="N731" s="21"/>
      <c r="O731" s="296" t="s">
        <v>407</v>
      </c>
      <c r="P731" s="580">
        <f>MAY!P731</f>
        <v>0</v>
      </c>
      <c r="Q731" s="580"/>
      <c r="R731" s="581"/>
      <c r="S731" s="119"/>
      <c r="T731" s="40"/>
      <c r="U731" s="21"/>
      <c r="V731" s="300"/>
      <c r="W731" s="313"/>
      <c r="X731" s="313"/>
      <c r="Y731" s="313"/>
      <c r="Z731" s="299"/>
      <c r="AA731" s="300"/>
      <c r="AB731" s="313"/>
      <c r="AC731" s="313"/>
      <c r="AD731" s="313"/>
      <c r="AE731" s="300"/>
      <c r="AF731" s="65"/>
      <c r="AG731" s="65"/>
      <c r="AH731" s="65"/>
      <c r="AI731" s="313"/>
      <c r="AJ731" s="21"/>
      <c r="AK731" s="21"/>
      <c r="AL731" s="21"/>
      <c r="AM731" s="21"/>
    </row>
    <row r="732" spans="1:40" ht="12.75" customHeight="1" x14ac:dyDescent="0.2">
      <c r="A732" s="21"/>
      <c r="B732" s="490"/>
      <c r="C732" s="387">
        <v>0</v>
      </c>
      <c r="D732" s="492"/>
      <c r="E732" s="387">
        <v>0</v>
      </c>
      <c r="F732" s="492"/>
      <c r="G732" s="485">
        <v>0</v>
      </c>
      <c r="H732" s="61"/>
      <c r="I732" s="314"/>
      <c r="J732" s="296" t="s">
        <v>207</v>
      </c>
      <c r="K732" s="580">
        <f>MAY!K732</f>
        <v>0</v>
      </c>
      <c r="L732" s="580"/>
      <c r="M732" s="581"/>
      <c r="N732" s="21"/>
      <c r="O732" s="296" t="s">
        <v>207</v>
      </c>
      <c r="P732" s="580">
        <f>MAY!P732</f>
        <v>0</v>
      </c>
      <c r="Q732" s="580"/>
      <c r="R732" s="581"/>
      <c r="S732" s="314"/>
      <c r="T732" s="40"/>
      <c r="U732" s="21"/>
      <c r="V732" s="300"/>
      <c r="W732" s="313"/>
      <c r="X732" s="313"/>
      <c r="Y732" s="313"/>
      <c r="Z732" s="299"/>
      <c r="AA732" s="300"/>
      <c r="AB732" s="313"/>
      <c r="AC732" s="313"/>
      <c r="AD732" s="313"/>
      <c r="AE732" s="300"/>
      <c r="AF732" s="313"/>
      <c r="AG732" s="313"/>
      <c r="AH732" s="313"/>
      <c r="AI732" s="61"/>
      <c r="AJ732" s="21"/>
      <c r="AK732" s="21"/>
      <c r="AL732" s="21"/>
      <c r="AM732" s="21"/>
    </row>
    <row r="733" spans="1:40" ht="12.75" customHeight="1" x14ac:dyDescent="0.2">
      <c r="A733" s="21"/>
      <c r="B733" s="490"/>
      <c r="C733" s="387">
        <v>0</v>
      </c>
      <c r="D733" s="492"/>
      <c r="E733" s="387">
        <v>0</v>
      </c>
      <c r="F733" s="492"/>
      <c r="G733" s="486">
        <v>0</v>
      </c>
      <c r="H733" s="61"/>
      <c r="I733" s="118"/>
      <c r="J733" s="296" t="s">
        <v>263</v>
      </c>
      <c r="K733" s="580">
        <f>MAY!K733</f>
        <v>0</v>
      </c>
      <c r="L733" s="580"/>
      <c r="M733" s="581"/>
      <c r="N733" s="21"/>
      <c r="O733" s="296" t="s">
        <v>263</v>
      </c>
      <c r="P733" s="580">
        <f>MAY!P733</f>
        <v>0</v>
      </c>
      <c r="Q733" s="580"/>
      <c r="R733" s="581"/>
      <c r="S733" s="118"/>
      <c r="T733" s="40"/>
      <c r="U733" s="21"/>
      <c r="V733" s="300"/>
      <c r="W733" s="313"/>
      <c r="X733" s="313"/>
      <c r="Y733" s="313"/>
      <c r="Z733" s="299"/>
      <c r="AA733" s="300"/>
      <c r="AB733" s="313"/>
      <c r="AC733" s="313"/>
      <c r="AD733" s="313"/>
      <c r="AE733" s="300"/>
      <c r="AF733" s="313"/>
      <c r="AG733" s="313"/>
      <c r="AH733" s="313"/>
      <c r="AI733" s="61"/>
      <c r="AJ733" s="21"/>
      <c r="AK733" s="21"/>
      <c r="AL733" s="21"/>
      <c r="AM733" s="21"/>
    </row>
    <row r="734" spans="1:40" ht="12.75" customHeight="1" x14ac:dyDescent="0.2">
      <c r="A734" s="21"/>
      <c r="B734" s="490"/>
      <c r="C734" s="387">
        <v>0</v>
      </c>
      <c r="D734" s="492"/>
      <c r="E734" s="387">
        <v>0</v>
      </c>
      <c r="F734" s="492"/>
      <c r="G734" s="486">
        <v>0</v>
      </c>
      <c r="H734" s="61"/>
      <c r="I734" s="118"/>
      <c r="J734" s="296" t="s">
        <v>208</v>
      </c>
      <c r="K734" s="582">
        <f>MAY!K738</f>
        <v>0</v>
      </c>
      <c r="L734" s="582"/>
      <c r="M734" s="433"/>
      <c r="N734" s="21"/>
      <c r="O734" s="296" t="s">
        <v>208</v>
      </c>
      <c r="P734" s="582">
        <f>MAY!P738</f>
        <v>0</v>
      </c>
      <c r="Q734" s="582"/>
      <c r="R734" s="433"/>
      <c r="S734" s="118"/>
      <c r="T734" s="40"/>
      <c r="U734" s="21"/>
      <c r="V734" s="300"/>
      <c r="W734" s="315"/>
      <c r="X734" s="315"/>
      <c r="Y734" s="118"/>
      <c r="Z734" s="299"/>
      <c r="AA734" s="300"/>
      <c r="AB734" s="315"/>
      <c r="AC734" s="315"/>
      <c r="AD734" s="118"/>
      <c r="AE734" s="300"/>
      <c r="AF734" s="315"/>
      <c r="AG734" s="315"/>
      <c r="AH734" s="118"/>
      <c r="AI734" s="61"/>
      <c r="AJ734" s="21"/>
      <c r="AK734" s="21"/>
      <c r="AL734" s="21"/>
      <c r="AM734" s="21"/>
    </row>
    <row r="735" spans="1:40" ht="12.75" customHeight="1" x14ac:dyDescent="0.2">
      <c r="A735" s="21"/>
      <c r="B735" s="490"/>
      <c r="C735" s="387">
        <v>0</v>
      </c>
      <c r="D735" s="492"/>
      <c r="E735" s="387">
        <v>0</v>
      </c>
      <c r="F735" s="492"/>
      <c r="G735" s="486">
        <v>0</v>
      </c>
      <c r="H735" s="61"/>
      <c r="I735" s="118"/>
      <c r="J735" s="296" t="s">
        <v>209</v>
      </c>
      <c r="K735" s="521">
        <v>0</v>
      </c>
      <c r="L735" s="521"/>
      <c r="M735" s="48"/>
      <c r="N735" s="21"/>
      <c r="O735" s="296" t="s">
        <v>209</v>
      </c>
      <c r="P735" s="521">
        <v>0</v>
      </c>
      <c r="Q735" s="521"/>
      <c r="R735" s="48"/>
      <c r="S735" s="118"/>
      <c r="T735" s="40"/>
      <c r="U735" s="21"/>
      <c r="V735" s="300"/>
      <c r="W735" s="315"/>
      <c r="X735" s="315"/>
      <c r="Y735" s="118"/>
      <c r="Z735" s="299"/>
      <c r="AA735" s="300"/>
      <c r="AB735" s="315"/>
      <c r="AC735" s="315"/>
      <c r="AD735" s="118"/>
      <c r="AE735" s="300"/>
      <c r="AF735" s="315"/>
      <c r="AG735" s="315"/>
      <c r="AH735" s="118"/>
      <c r="AI735" s="61"/>
      <c r="AJ735" s="21"/>
      <c r="AK735" s="21"/>
      <c r="AL735" s="21"/>
      <c r="AM735" s="21"/>
    </row>
    <row r="736" spans="1:40" ht="12.75" customHeight="1" x14ac:dyDescent="0.2">
      <c r="A736" s="21"/>
      <c r="B736" s="490"/>
      <c r="C736" s="387">
        <v>0</v>
      </c>
      <c r="D736" s="492"/>
      <c r="E736" s="387">
        <v>0</v>
      </c>
      <c r="F736" s="492"/>
      <c r="G736" s="486">
        <v>0</v>
      </c>
      <c r="H736" s="61"/>
      <c r="I736" s="118"/>
      <c r="J736" s="296" t="s">
        <v>210</v>
      </c>
      <c r="K736" s="521">
        <v>0</v>
      </c>
      <c r="L736" s="521"/>
      <c r="M736" s="48"/>
      <c r="N736" s="21"/>
      <c r="O736" s="296" t="s">
        <v>210</v>
      </c>
      <c r="P736" s="521">
        <v>0</v>
      </c>
      <c r="Q736" s="521"/>
      <c r="R736" s="48"/>
      <c r="S736" s="118"/>
      <c r="T736" s="40"/>
      <c r="U736" s="21"/>
      <c r="V736" s="300"/>
      <c r="W736" s="315"/>
      <c r="X736" s="315"/>
      <c r="Y736" s="118"/>
      <c r="Z736" s="299"/>
      <c r="AA736" s="300"/>
      <c r="AB736" s="315"/>
      <c r="AC736" s="315"/>
      <c r="AD736" s="118"/>
      <c r="AE736" s="300"/>
      <c r="AF736" s="315"/>
      <c r="AG736" s="315"/>
      <c r="AH736" s="118"/>
      <c r="AI736" s="61"/>
      <c r="AJ736" s="21"/>
      <c r="AK736" s="21"/>
      <c r="AL736" s="21"/>
      <c r="AM736" s="21"/>
    </row>
    <row r="737" spans="1:39" ht="12.75" customHeight="1" x14ac:dyDescent="0.2">
      <c r="A737" s="21"/>
      <c r="B737" s="490"/>
      <c r="C737" s="387">
        <v>0</v>
      </c>
      <c r="D737" s="492"/>
      <c r="E737" s="387">
        <v>0</v>
      </c>
      <c r="F737" s="492"/>
      <c r="G737" s="486">
        <v>0</v>
      </c>
      <c r="H737" s="61"/>
      <c r="I737" s="118"/>
      <c r="J737" s="296" t="s">
        <v>211</v>
      </c>
      <c r="K737" s="521">
        <v>0</v>
      </c>
      <c r="L737" s="521"/>
      <c r="M737" s="48"/>
      <c r="N737" s="21"/>
      <c r="O737" s="296" t="s">
        <v>211</v>
      </c>
      <c r="P737" s="521">
        <v>0</v>
      </c>
      <c r="Q737" s="521"/>
      <c r="R737" s="48"/>
      <c r="S737" s="118"/>
      <c r="T737" s="40"/>
      <c r="U737" s="21"/>
      <c r="V737" s="300"/>
      <c r="W737" s="315"/>
      <c r="X737" s="315"/>
      <c r="Y737" s="118"/>
      <c r="Z737" s="299"/>
      <c r="AA737" s="300"/>
      <c r="AB737" s="315"/>
      <c r="AC737" s="315"/>
      <c r="AD737" s="118"/>
      <c r="AE737" s="300"/>
      <c r="AF737" s="315"/>
      <c r="AG737" s="315"/>
      <c r="AH737" s="118"/>
      <c r="AI737" s="61"/>
      <c r="AJ737" s="21"/>
      <c r="AK737" s="21"/>
      <c r="AL737" s="21"/>
      <c r="AM737" s="21"/>
    </row>
    <row r="738" spans="1:39" ht="12.75" customHeight="1" x14ac:dyDescent="0.2">
      <c r="A738" s="21"/>
      <c r="B738" s="490"/>
      <c r="C738" s="387">
        <v>0</v>
      </c>
      <c r="D738" s="492"/>
      <c r="E738" s="387">
        <v>0</v>
      </c>
      <c r="F738" s="492"/>
      <c r="G738" s="486">
        <v>0</v>
      </c>
      <c r="H738" s="61"/>
      <c r="I738" s="118"/>
      <c r="J738" s="296" t="s">
        <v>223</v>
      </c>
      <c r="K738" s="522">
        <f>K734+K735+K736-K737</f>
        <v>0</v>
      </c>
      <c r="L738" s="522"/>
      <c r="M738" s="48"/>
      <c r="N738" s="21"/>
      <c r="O738" s="296" t="s">
        <v>223</v>
      </c>
      <c r="P738" s="522">
        <f>P734+P735+P736-P737</f>
        <v>0</v>
      </c>
      <c r="Q738" s="522"/>
      <c r="R738" s="48"/>
      <c r="S738" s="118"/>
      <c r="T738" s="40"/>
      <c r="U738" s="21"/>
      <c r="V738" s="300"/>
      <c r="W738" s="316"/>
      <c r="X738" s="316"/>
      <c r="Y738" s="299"/>
      <c r="Z738" s="299"/>
      <c r="AA738" s="300"/>
      <c r="AB738" s="316"/>
      <c r="AC738" s="316"/>
      <c r="AD738" s="299"/>
      <c r="AE738" s="300"/>
      <c r="AF738" s="316"/>
      <c r="AG738" s="316"/>
      <c r="AH738" s="299"/>
      <c r="AI738" s="40"/>
      <c r="AJ738" s="21"/>
      <c r="AK738" s="21"/>
      <c r="AL738" s="21"/>
      <c r="AM738" s="21"/>
    </row>
    <row r="739" spans="1:39" ht="12.75" customHeight="1" x14ac:dyDescent="0.2">
      <c r="A739" s="21"/>
      <c r="B739" s="490"/>
      <c r="C739" s="387">
        <v>0</v>
      </c>
      <c r="D739" s="492"/>
      <c r="E739" s="387">
        <v>0</v>
      </c>
      <c r="F739" s="492"/>
      <c r="G739" s="486">
        <v>0</v>
      </c>
      <c r="H739" s="61"/>
      <c r="I739" s="119"/>
      <c r="J739" s="317"/>
      <c r="K739" s="40"/>
      <c r="L739" s="40"/>
      <c r="M739" s="48"/>
      <c r="N739" s="21"/>
      <c r="O739" s="317"/>
      <c r="P739" s="40"/>
      <c r="Q739" s="40"/>
      <c r="R739" s="48"/>
      <c r="S739" s="119"/>
      <c r="T739" s="40"/>
      <c r="U739" s="21"/>
      <c r="V739" s="299"/>
      <c r="W739" s="299"/>
      <c r="X739" s="299"/>
      <c r="Y739" s="299"/>
      <c r="Z739" s="299"/>
      <c r="AA739" s="299"/>
      <c r="AB739" s="299"/>
      <c r="AC739" s="299"/>
      <c r="AD739" s="299"/>
      <c r="AE739" s="299"/>
      <c r="AF739" s="299"/>
      <c r="AG739" s="299"/>
      <c r="AH739" s="299"/>
      <c r="AI739" s="40"/>
      <c r="AJ739" s="21"/>
      <c r="AK739" s="21"/>
      <c r="AL739" s="21"/>
      <c r="AM739" s="21"/>
    </row>
    <row r="740" spans="1:39" ht="12.75" customHeight="1" x14ac:dyDescent="0.2">
      <c r="A740" s="21"/>
      <c r="B740" s="490"/>
      <c r="C740" s="387">
        <v>0</v>
      </c>
      <c r="D740" s="492"/>
      <c r="E740" s="387">
        <v>0</v>
      </c>
      <c r="F740" s="492"/>
      <c r="G740" s="486">
        <v>0</v>
      </c>
      <c r="H740" s="61"/>
      <c r="I740" s="119"/>
      <c r="J740" s="317"/>
      <c r="K740" s="40"/>
      <c r="L740" s="40"/>
      <c r="M740" s="48"/>
      <c r="N740" s="21"/>
      <c r="O740" s="317"/>
      <c r="P740" s="40"/>
      <c r="Q740" s="40"/>
      <c r="R740" s="48"/>
      <c r="S740" s="119"/>
      <c r="T740" s="40"/>
      <c r="U740" s="21"/>
      <c r="V740" s="299"/>
      <c r="W740" s="299"/>
      <c r="X740" s="299"/>
      <c r="Y740" s="299"/>
      <c r="Z740" s="299"/>
      <c r="AA740" s="299"/>
      <c r="AB740" s="299"/>
      <c r="AC740" s="299"/>
      <c r="AD740" s="299"/>
      <c r="AE740" s="299"/>
      <c r="AF740" s="299"/>
      <c r="AG740" s="299"/>
      <c r="AH740" s="299"/>
      <c r="AI740" s="40"/>
      <c r="AJ740" s="21"/>
      <c r="AK740" s="21"/>
      <c r="AL740" s="21"/>
      <c r="AM740" s="21"/>
    </row>
    <row r="741" spans="1:39" ht="12.75" customHeight="1" x14ac:dyDescent="0.2">
      <c r="A741" s="21"/>
      <c r="B741" s="490"/>
      <c r="C741" s="387">
        <v>0</v>
      </c>
      <c r="D741" s="492"/>
      <c r="E741" s="387">
        <v>0</v>
      </c>
      <c r="F741" s="492"/>
      <c r="G741" s="486">
        <v>0</v>
      </c>
      <c r="H741" s="61"/>
      <c r="I741" s="119"/>
      <c r="J741" s="296" t="s">
        <v>408</v>
      </c>
      <c r="K741" s="580">
        <f>MAY!K741</f>
        <v>0</v>
      </c>
      <c r="L741" s="580"/>
      <c r="M741" s="581"/>
      <c r="N741" s="21"/>
      <c r="O741" s="296" t="s">
        <v>409</v>
      </c>
      <c r="P741" s="580">
        <f>MAY!P741</f>
        <v>0</v>
      </c>
      <c r="Q741" s="580"/>
      <c r="R741" s="581"/>
      <c r="S741" s="119"/>
      <c r="T741" s="40"/>
      <c r="U741" s="21"/>
      <c r="V741" s="300"/>
      <c r="W741" s="313"/>
      <c r="X741" s="313"/>
      <c r="Y741" s="313"/>
      <c r="Z741" s="299"/>
      <c r="AA741" s="300"/>
      <c r="AB741" s="313"/>
      <c r="AC741" s="313"/>
      <c r="AD741" s="313"/>
      <c r="AE741" s="300"/>
      <c r="AF741" s="313"/>
      <c r="AG741" s="313"/>
      <c r="AH741" s="313"/>
      <c r="AI741" s="313"/>
      <c r="AJ741" s="21"/>
      <c r="AK741" s="21"/>
      <c r="AL741" s="21"/>
      <c r="AM741" s="21"/>
    </row>
    <row r="742" spans="1:39" ht="12.75" customHeight="1" x14ac:dyDescent="0.2">
      <c r="A742" s="21"/>
      <c r="B742" s="490"/>
      <c r="C742" s="387">
        <v>0</v>
      </c>
      <c r="D742" s="492"/>
      <c r="E742" s="387">
        <v>0</v>
      </c>
      <c r="F742" s="492"/>
      <c r="G742" s="486">
        <v>0</v>
      </c>
      <c r="H742" s="61"/>
      <c r="I742" s="119"/>
      <c r="J742" s="296" t="s">
        <v>207</v>
      </c>
      <c r="K742" s="580">
        <f>MAY!K742</f>
        <v>0</v>
      </c>
      <c r="L742" s="580"/>
      <c r="M742" s="581"/>
      <c r="N742" s="21"/>
      <c r="O742" s="296" t="s">
        <v>207</v>
      </c>
      <c r="P742" s="580">
        <f>MAY!P742</f>
        <v>0</v>
      </c>
      <c r="Q742" s="580"/>
      <c r="R742" s="581"/>
      <c r="S742" s="119"/>
      <c r="T742" s="24"/>
      <c r="U742" s="24"/>
      <c r="V742" s="300"/>
      <c r="W742" s="313"/>
      <c r="X742" s="313"/>
      <c r="Y742" s="313"/>
      <c r="Z742" s="299"/>
      <c r="AA742" s="300"/>
      <c r="AB742" s="313"/>
      <c r="AC742" s="313"/>
      <c r="AD742" s="313"/>
      <c r="AE742" s="300"/>
      <c r="AF742" s="313"/>
      <c r="AG742" s="313"/>
      <c r="AH742" s="313"/>
      <c r="AI742" s="61"/>
      <c r="AJ742" s="21"/>
      <c r="AK742" s="21"/>
      <c r="AL742" s="21"/>
      <c r="AM742" s="21"/>
    </row>
    <row r="743" spans="1:39" ht="12.75" customHeight="1" x14ac:dyDescent="0.2">
      <c r="A743" s="21"/>
      <c r="B743" s="490"/>
      <c r="C743" s="387">
        <v>0</v>
      </c>
      <c r="D743" s="492"/>
      <c r="E743" s="387">
        <v>0</v>
      </c>
      <c r="F743" s="492"/>
      <c r="G743" s="486">
        <v>0</v>
      </c>
      <c r="H743" s="61"/>
      <c r="I743" s="119"/>
      <c r="J743" s="296" t="s">
        <v>263</v>
      </c>
      <c r="K743" s="580">
        <f>MAY!K743</f>
        <v>0</v>
      </c>
      <c r="L743" s="580"/>
      <c r="M743" s="581"/>
      <c r="N743" s="21"/>
      <c r="O743" s="296" t="s">
        <v>263</v>
      </c>
      <c r="P743" s="580">
        <f>MAY!P743</f>
        <v>0</v>
      </c>
      <c r="Q743" s="580"/>
      <c r="R743" s="581"/>
      <c r="S743" s="119"/>
      <c r="T743" s="318"/>
      <c r="U743" s="318"/>
      <c r="V743" s="300"/>
      <c r="W743" s="313"/>
      <c r="X743" s="313"/>
      <c r="Y743" s="313"/>
      <c r="Z743" s="299"/>
      <c r="AA743" s="300"/>
      <c r="AB743" s="313"/>
      <c r="AC743" s="313"/>
      <c r="AD743" s="313"/>
      <c r="AE743" s="300"/>
      <c r="AF743" s="313"/>
      <c r="AG743" s="313"/>
      <c r="AH743" s="313"/>
      <c r="AI743" s="61"/>
      <c r="AJ743" s="21"/>
      <c r="AK743" s="21"/>
      <c r="AL743" s="21"/>
      <c r="AM743" s="21"/>
    </row>
    <row r="744" spans="1:39" ht="12.75" customHeight="1" x14ac:dyDescent="0.2">
      <c r="A744" s="21"/>
      <c r="B744" s="490"/>
      <c r="C744" s="387">
        <v>0</v>
      </c>
      <c r="D744" s="492"/>
      <c r="E744" s="387">
        <v>0</v>
      </c>
      <c r="F744" s="492"/>
      <c r="G744" s="486">
        <v>0</v>
      </c>
      <c r="H744" s="61"/>
      <c r="I744" s="119"/>
      <c r="J744" s="296" t="s">
        <v>208</v>
      </c>
      <c r="K744" s="582">
        <f>MAY!K748</f>
        <v>0</v>
      </c>
      <c r="L744" s="582"/>
      <c r="M744" s="433"/>
      <c r="N744" s="21"/>
      <c r="O744" s="296" t="s">
        <v>208</v>
      </c>
      <c r="P744" s="582">
        <f>MAY!P748</f>
        <v>0</v>
      </c>
      <c r="Q744" s="582"/>
      <c r="R744" s="433"/>
      <c r="S744" s="119"/>
      <c r="T744" s="40"/>
      <c r="U744" s="21"/>
      <c r="V744" s="300"/>
      <c r="W744" s="315"/>
      <c r="X744" s="315"/>
      <c r="Y744" s="118"/>
      <c r="Z744" s="299"/>
      <c r="AA744" s="300"/>
      <c r="AB744" s="315"/>
      <c r="AC744" s="315"/>
      <c r="AD744" s="118"/>
      <c r="AE744" s="300"/>
      <c r="AF744" s="315"/>
      <c r="AG744" s="315"/>
      <c r="AH744" s="118"/>
      <c r="AI744" s="61"/>
      <c r="AJ744" s="21"/>
      <c r="AK744" s="21"/>
      <c r="AL744" s="21"/>
      <c r="AM744" s="21"/>
    </row>
    <row r="745" spans="1:39" ht="12.75" customHeight="1" x14ac:dyDescent="0.2">
      <c r="A745" s="21"/>
      <c r="B745" s="490"/>
      <c r="C745" s="387">
        <v>0</v>
      </c>
      <c r="D745" s="492"/>
      <c r="E745" s="387">
        <v>0</v>
      </c>
      <c r="F745" s="492"/>
      <c r="G745" s="486">
        <v>0</v>
      </c>
      <c r="H745" s="61"/>
      <c r="I745" s="119"/>
      <c r="J745" s="296" t="s">
        <v>209</v>
      </c>
      <c r="K745" s="521">
        <v>0</v>
      </c>
      <c r="L745" s="521"/>
      <c r="M745" s="48"/>
      <c r="N745" s="21"/>
      <c r="O745" s="296" t="s">
        <v>209</v>
      </c>
      <c r="P745" s="521">
        <v>0</v>
      </c>
      <c r="Q745" s="521"/>
      <c r="R745" s="48"/>
      <c r="S745" s="119"/>
      <c r="T745" s="40"/>
      <c r="U745" s="21"/>
      <c r="V745" s="300"/>
      <c r="W745" s="315"/>
      <c r="X745" s="315"/>
      <c r="Y745" s="118"/>
      <c r="Z745" s="299"/>
      <c r="AA745" s="300"/>
      <c r="AB745" s="315"/>
      <c r="AC745" s="315"/>
      <c r="AD745" s="118"/>
      <c r="AE745" s="300"/>
      <c r="AF745" s="315"/>
      <c r="AG745" s="315"/>
      <c r="AH745" s="118"/>
      <c r="AI745" s="61"/>
      <c r="AJ745" s="21"/>
      <c r="AK745" s="21"/>
      <c r="AL745" s="21"/>
      <c r="AM745" s="21"/>
    </row>
    <row r="746" spans="1:39" ht="12.75" customHeight="1" x14ac:dyDescent="0.2">
      <c r="A746" s="21"/>
      <c r="B746" s="490"/>
      <c r="C746" s="387">
        <v>0</v>
      </c>
      <c r="D746" s="492"/>
      <c r="E746" s="387">
        <v>0</v>
      </c>
      <c r="F746" s="492"/>
      <c r="G746" s="486">
        <v>0</v>
      </c>
      <c r="H746" s="61"/>
      <c r="I746" s="122"/>
      <c r="J746" s="296" t="s">
        <v>210</v>
      </c>
      <c r="K746" s="521">
        <v>0</v>
      </c>
      <c r="L746" s="521"/>
      <c r="M746" s="48"/>
      <c r="N746" s="21"/>
      <c r="O746" s="296" t="s">
        <v>210</v>
      </c>
      <c r="P746" s="521">
        <v>0</v>
      </c>
      <c r="Q746" s="521"/>
      <c r="R746" s="48"/>
      <c r="S746" s="122"/>
      <c r="T746" s="21"/>
      <c r="U746" s="21"/>
      <c r="V746" s="300"/>
      <c r="W746" s="315"/>
      <c r="X746" s="315"/>
      <c r="Y746" s="118"/>
      <c r="Z746" s="299"/>
      <c r="AA746" s="300"/>
      <c r="AB746" s="315"/>
      <c r="AC746" s="315"/>
      <c r="AD746" s="118"/>
      <c r="AE746" s="300"/>
      <c r="AF746" s="315"/>
      <c r="AG746" s="315"/>
      <c r="AH746" s="118"/>
      <c r="AI746" s="61"/>
      <c r="AJ746" s="21"/>
      <c r="AK746" s="21"/>
      <c r="AL746" s="21"/>
      <c r="AM746" s="21"/>
    </row>
    <row r="747" spans="1:39" ht="12.75" customHeight="1" x14ac:dyDescent="0.2">
      <c r="A747" s="21"/>
      <c r="B747" s="490"/>
      <c r="C747" s="387">
        <v>0</v>
      </c>
      <c r="D747" s="492"/>
      <c r="E747" s="387">
        <v>0</v>
      </c>
      <c r="F747" s="492"/>
      <c r="G747" s="486">
        <v>0</v>
      </c>
      <c r="H747" s="61"/>
      <c r="I747" s="122"/>
      <c r="J747" s="296" t="s">
        <v>211</v>
      </c>
      <c r="K747" s="521">
        <v>0</v>
      </c>
      <c r="L747" s="521"/>
      <c r="M747" s="48"/>
      <c r="N747" s="21"/>
      <c r="O747" s="296" t="s">
        <v>211</v>
      </c>
      <c r="P747" s="521">
        <v>0</v>
      </c>
      <c r="Q747" s="521"/>
      <c r="R747" s="48"/>
      <c r="S747" s="122"/>
      <c r="T747" s="21"/>
      <c r="U747" s="21"/>
      <c r="V747" s="300"/>
      <c r="W747" s="315"/>
      <c r="X747" s="315"/>
      <c r="Y747" s="118"/>
      <c r="Z747" s="299"/>
      <c r="AA747" s="300"/>
      <c r="AB747" s="315"/>
      <c r="AC747" s="315"/>
      <c r="AD747" s="118"/>
      <c r="AE747" s="300"/>
      <c r="AF747" s="315"/>
      <c r="AG747" s="315"/>
      <c r="AH747" s="118"/>
      <c r="AI747" s="61"/>
      <c r="AJ747" s="21"/>
      <c r="AK747" s="21"/>
      <c r="AL747" s="21"/>
      <c r="AM747" s="21"/>
    </row>
    <row r="748" spans="1:39" ht="12.75" customHeight="1" x14ac:dyDescent="0.2">
      <c r="A748" s="21"/>
      <c r="B748" s="490"/>
      <c r="C748" s="387">
        <v>0</v>
      </c>
      <c r="D748" s="492"/>
      <c r="E748" s="387">
        <v>0</v>
      </c>
      <c r="F748" s="492"/>
      <c r="G748" s="486">
        <v>0</v>
      </c>
      <c r="H748" s="61"/>
      <c r="I748" s="122"/>
      <c r="J748" s="296" t="s">
        <v>223</v>
      </c>
      <c r="K748" s="522">
        <f>K744+K745+K746-K747</f>
        <v>0</v>
      </c>
      <c r="L748" s="522"/>
      <c r="M748" s="48"/>
      <c r="N748" s="21"/>
      <c r="O748" s="296" t="s">
        <v>223</v>
      </c>
      <c r="P748" s="522">
        <f>P744+P745+P746-P747</f>
        <v>0</v>
      </c>
      <c r="Q748" s="522"/>
      <c r="R748" s="48"/>
      <c r="S748" s="122"/>
      <c r="T748" s="21"/>
      <c r="U748" s="21"/>
      <c r="V748" s="300"/>
      <c r="W748" s="316"/>
      <c r="X748" s="316"/>
      <c r="Y748" s="299"/>
      <c r="Z748" s="299"/>
      <c r="AA748" s="300"/>
      <c r="AB748" s="316"/>
      <c r="AC748" s="316"/>
      <c r="AD748" s="299"/>
      <c r="AE748" s="300"/>
      <c r="AF748" s="316"/>
      <c r="AG748" s="316"/>
      <c r="AH748" s="299"/>
      <c r="AI748" s="40"/>
      <c r="AJ748" s="21"/>
      <c r="AK748" s="21"/>
      <c r="AL748" s="21"/>
      <c r="AM748" s="21"/>
    </row>
    <row r="749" spans="1:39" ht="12.75" customHeight="1" x14ac:dyDescent="0.2">
      <c r="A749" s="21"/>
      <c r="B749" s="490"/>
      <c r="C749" s="387">
        <v>0</v>
      </c>
      <c r="D749" s="492"/>
      <c r="E749" s="387">
        <v>0</v>
      </c>
      <c r="F749" s="492"/>
      <c r="G749" s="486">
        <v>0</v>
      </c>
      <c r="H749" s="61"/>
      <c r="I749" s="122"/>
      <c r="J749" s="317"/>
      <c r="K749" s="40"/>
      <c r="L749" s="40"/>
      <c r="M749" s="48"/>
      <c r="N749" s="21"/>
      <c r="O749" s="317"/>
      <c r="P749" s="40"/>
      <c r="Q749" s="40"/>
      <c r="R749" s="48"/>
      <c r="S749" s="122"/>
      <c r="T749" s="21"/>
      <c r="U749" s="21"/>
      <c r="V749" s="299"/>
      <c r="W749" s="299"/>
      <c r="X749" s="299"/>
      <c r="Y749" s="299"/>
      <c r="Z749" s="299"/>
      <c r="AA749" s="299"/>
      <c r="AB749" s="299"/>
      <c r="AC749" s="299"/>
      <c r="AD749" s="299"/>
      <c r="AE749" s="299"/>
      <c r="AF749" s="299"/>
      <c r="AG749" s="299"/>
      <c r="AH749" s="299"/>
      <c r="AI749" s="40"/>
      <c r="AJ749" s="21"/>
      <c r="AK749" s="21"/>
      <c r="AL749" s="21"/>
      <c r="AM749" s="21"/>
    </row>
    <row r="750" spans="1:39" ht="12.75" customHeight="1" x14ac:dyDescent="0.2">
      <c r="A750" s="21"/>
      <c r="B750" s="490"/>
      <c r="C750" s="387">
        <v>0</v>
      </c>
      <c r="D750" s="492"/>
      <c r="E750" s="387">
        <v>0</v>
      </c>
      <c r="F750" s="492"/>
      <c r="G750" s="486">
        <v>0</v>
      </c>
      <c r="H750" s="61"/>
      <c r="I750" s="122"/>
      <c r="J750" s="317"/>
      <c r="K750" s="40"/>
      <c r="L750" s="40"/>
      <c r="M750" s="48"/>
      <c r="N750" s="21"/>
      <c r="O750" s="317"/>
      <c r="P750" s="40"/>
      <c r="Q750" s="40"/>
      <c r="R750" s="48"/>
      <c r="S750" s="122"/>
      <c r="T750" s="21"/>
      <c r="U750" s="21"/>
      <c r="V750" s="299"/>
      <c r="W750" s="299"/>
      <c r="X750" s="299"/>
      <c r="Y750" s="299"/>
      <c r="Z750" s="299"/>
      <c r="AA750" s="299"/>
      <c r="AB750" s="299"/>
      <c r="AC750" s="299"/>
      <c r="AD750" s="299"/>
      <c r="AE750" s="299"/>
      <c r="AF750" s="299"/>
      <c r="AG750" s="299"/>
      <c r="AH750" s="299"/>
      <c r="AI750" s="40"/>
      <c r="AJ750" s="21"/>
      <c r="AK750" s="21"/>
      <c r="AL750" s="21"/>
      <c r="AM750" s="21"/>
    </row>
    <row r="751" spans="1:39" ht="12.75" customHeight="1" x14ac:dyDescent="0.2">
      <c r="A751" s="21"/>
      <c r="B751" s="490"/>
      <c r="C751" s="387">
        <v>0</v>
      </c>
      <c r="D751" s="492"/>
      <c r="E751" s="387">
        <v>0</v>
      </c>
      <c r="F751" s="492"/>
      <c r="G751" s="486">
        <v>0</v>
      </c>
      <c r="H751" s="61"/>
      <c r="I751" s="122"/>
      <c r="J751" s="296" t="s">
        <v>410</v>
      </c>
      <c r="K751" s="580">
        <f>MAY!K751</f>
        <v>0</v>
      </c>
      <c r="L751" s="580"/>
      <c r="M751" s="581"/>
      <c r="N751" s="21"/>
      <c r="O751" s="296" t="s">
        <v>411</v>
      </c>
      <c r="P751" s="580">
        <f>MAY!P751</f>
        <v>0</v>
      </c>
      <c r="Q751" s="580"/>
      <c r="R751" s="581"/>
      <c r="S751" s="122"/>
      <c r="T751" s="21"/>
      <c r="U751" s="21"/>
      <c r="V751" s="300"/>
      <c r="W751" s="313"/>
      <c r="X751" s="313"/>
      <c r="Y751" s="313"/>
      <c r="Z751" s="299"/>
      <c r="AA751" s="300"/>
      <c r="AB751" s="313"/>
      <c r="AC751" s="313"/>
      <c r="AD751" s="313"/>
      <c r="AE751" s="300"/>
      <c r="AF751" s="313"/>
      <c r="AG751" s="313"/>
      <c r="AH751" s="313"/>
      <c r="AI751" s="313"/>
      <c r="AJ751" s="21"/>
      <c r="AK751" s="21"/>
      <c r="AL751" s="21"/>
      <c r="AM751" s="21"/>
    </row>
    <row r="752" spans="1:39" ht="12.75" customHeight="1" x14ac:dyDescent="0.2">
      <c r="A752" s="21"/>
      <c r="B752" s="490"/>
      <c r="C752" s="387">
        <v>0</v>
      </c>
      <c r="D752" s="492"/>
      <c r="E752" s="387">
        <v>0</v>
      </c>
      <c r="F752" s="492"/>
      <c r="G752" s="486">
        <v>0</v>
      </c>
      <c r="H752" s="61"/>
      <c r="I752" s="122"/>
      <c r="J752" s="296" t="s">
        <v>207</v>
      </c>
      <c r="K752" s="580">
        <f>MAY!K752</f>
        <v>0</v>
      </c>
      <c r="L752" s="580"/>
      <c r="M752" s="581"/>
      <c r="N752" s="21"/>
      <c r="O752" s="296" t="s">
        <v>207</v>
      </c>
      <c r="P752" s="580">
        <f>MAY!P752</f>
        <v>0</v>
      </c>
      <c r="Q752" s="580"/>
      <c r="R752" s="581"/>
      <c r="S752" s="122"/>
      <c r="T752" s="21"/>
      <c r="U752" s="21"/>
      <c r="V752" s="300"/>
      <c r="W752" s="313"/>
      <c r="X752" s="313"/>
      <c r="Y752" s="313"/>
      <c r="Z752" s="299"/>
      <c r="AA752" s="300"/>
      <c r="AB752" s="313"/>
      <c r="AC752" s="313"/>
      <c r="AD752" s="313"/>
      <c r="AE752" s="300"/>
      <c r="AF752" s="313"/>
      <c r="AG752" s="313"/>
      <c r="AH752" s="313"/>
      <c r="AI752" s="61"/>
      <c r="AJ752" s="21"/>
      <c r="AK752" s="21"/>
      <c r="AL752" s="21"/>
      <c r="AM752" s="21"/>
    </row>
    <row r="753" spans="1:39" ht="12.75" customHeight="1" x14ac:dyDescent="0.2">
      <c r="A753" s="21"/>
      <c r="B753" s="490"/>
      <c r="C753" s="387">
        <v>0</v>
      </c>
      <c r="D753" s="492"/>
      <c r="E753" s="387">
        <v>0</v>
      </c>
      <c r="F753" s="492"/>
      <c r="G753" s="486">
        <v>0</v>
      </c>
      <c r="H753" s="61"/>
      <c r="I753" s="122"/>
      <c r="J753" s="296" t="s">
        <v>263</v>
      </c>
      <c r="K753" s="580">
        <f>MAY!K753</f>
        <v>0</v>
      </c>
      <c r="L753" s="580"/>
      <c r="M753" s="581"/>
      <c r="N753" s="21"/>
      <c r="O753" s="296" t="s">
        <v>263</v>
      </c>
      <c r="P753" s="580">
        <f>MAY!P753</f>
        <v>0</v>
      </c>
      <c r="Q753" s="580"/>
      <c r="R753" s="581"/>
      <c r="S753" s="122"/>
      <c r="T753" s="21"/>
      <c r="U753" s="21"/>
      <c r="V753" s="300"/>
      <c r="W753" s="313"/>
      <c r="X753" s="313"/>
      <c r="Y753" s="313"/>
      <c r="Z753" s="299"/>
      <c r="AA753" s="300"/>
      <c r="AB753" s="313"/>
      <c r="AC753" s="313"/>
      <c r="AD753" s="313"/>
      <c r="AE753" s="300"/>
      <c r="AF753" s="313"/>
      <c r="AG753" s="313"/>
      <c r="AH753" s="313"/>
      <c r="AI753" s="61"/>
      <c r="AJ753" s="21"/>
      <c r="AK753" s="21"/>
      <c r="AL753" s="21"/>
      <c r="AM753" s="21"/>
    </row>
    <row r="754" spans="1:39" ht="12.75" customHeight="1" x14ac:dyDescent="0.2">
      <c r="A754" s="21"/>
      <c r="B754" s="490"/>
      <c r="C754" s="387">
        <v>0</v>
      </c>
      <c r="D754" s="492"/>
      <c r="E754" s="387">
        <v>0</v>
      </c>
      <c r="F754" s="492"/>
      <c r="G754" s="486">
        <v>0</v>
      </c>
      <c r="H754" s="61"/>
      <c r="I754" s="122"/>
      <c r="J754" s="296" t="s">
        <v>208</v>
      </c>
      <c r="K754" s="582">
        <f>MAY!K758</f>
        <v>0</v>
      </c>
      <c r="L754" s="582"/>
      <c r="M754" s="433"/>
      <c r="N754" s="21"/>
      <c r="O754" s="296" t="s">
        <v>208</v>
      </c>
      <c r="P754" s="582">
        <f>MAY!P758</f>
        <v>0</v>
      </c>
      <c r="Q754" s="582"/>
      <c r="R754" s="433"/>
      <c r="S754" s="122"/>
      <c r="T754" s="21"/>
      <c r="U754" s="21"/>
      <c r="V754" s="300"/>
      <c r="W754" s="315"/>
      <c r="X754" s="315"/>
      <c r="Y754" s="118"/>
      <c r="Z754" s="299"/>
      <c r="AA754" s="300"/>
      <c r="AB754" s="315"/>
      <c r="AC754" s="315"/>
      <c r="AD754" s="118"/>
      <c r="AE754" s="300"/>
      <c r="AF754" s="315"/>
      <c r="AG754" s="315"/>
      <c r="AH754" s="118"/>
      <c r="AI754" s="61"/>
      <c r="AJ754" s="21"/>
      <c r="AK754" s="21"/>
      <c r="AL754" s="21"/>
      <c r="AM754" s="21"/>
    </row>
    <row r="755" spans="1:39" ht="12.75" customHeight="1" x14ac:dyDescent="0.2">
      <c r="A755" s="21"/>
      <c r="B755" s="490"/>
      <c r="C755" s="387">
        <v>0</v>
      </c>
      <c r="D755" s="492"/>
      <c r="E755" s="387">
        <v>0</v>
      </c>
      <c r="F755" s="492"/>
      <c r="G755" s="486">
        <v>0</v>
      </c>
      <c r="H755" s="61"/>
      <c r="I755" s="122"/>
      <c r="J755" s="296" t="s">
        <v>209</v>
      </c>
      <c r="K755" s="521">
        <v>0</v>
      </c>
      <c r="L755" s="521"/>
      <c r="M755" s="48"/>
      <c r="N755" s="21"/>
      <c r="O755" s="296" t="s">
        <v>209</v>
      </c>
      <c r="P755" s="521">
        <v>0</v>
      </c>
      <c r="Q755" s="521"/>
      <c r="R755" s="48"/>
      <c r="S755" s="122"/>
      <c r="T755" s="21"/>
      <c r="U755" s="21"/>
      <c r="V755" s="300"/>
      <c r="W755" s="315"/>
      <c r="X755" s="315"/>
      <c r="Y755" s="118"/>
      <c r="Z755" s="299"/>
      <c r="AA755" s="300"/>
      <c r="AB755" s="315"/>
      <c r="AC755" s="315"/>
      <c r="AD755" s="118"/>
      <c r="AE755" s="300"/>
      <c r="AF755" s="315"/>
      <c r="AG755" s="315"/>
      <c r="AH755" s="118"/>
      <c r="AI755" s="61"/>
      <c r="AJ755" s="21"/>
      <c r="AK755" s="21"/>
      <c r="AL755" s="21"/>
      <c r="AM755" s="21"/>
    </row>
    <row r="756" spans="1:39" ht="12.75" customHeight="1" x14ac:dyDescent="0.2">
      <c r="A756" s="21"/>
      <c r="B756" s="490"/>
      <c r="C756" s="387">
        <v>0</v>
      </c>
      <c r="D756" s="492"/>
      <c r="E756" s="387">
        <v>0</v>
      </c>
      <c r="F756" s="492"/>
      <c r="G756" s="486">
        <v>0</v>
      </c>
      <c r="H756" s="61"/>
      <c r="I756" s="122"/>
      <c r="J756" s="296" t="s">
        <v>210</v>
      </c>
      <c r="K756" s="521">
        <v>0</v>
      </c>
      <c r="L756" s="521"/>
      <c r="M756" s="48"/>
      <c r="N756" s="21"/>
      <c r="O756" s="296" t="s">
        <v>210</v>
      </c>
      <c r="P756" s="521">
        <v>0</v>
      </c>
      <c r="Q756" s="521"/>
      <c r="R756" s="48"/>
      <c r="S756" s="122"/>
      <c r="T756" s="21"/>
      <c r="U756" s="21"/>
      <c r="V756" s="300"/>
      <c r="W756" s="315"/>
      <c r="X756" s="315"/>
      <c r="Y756" s="118"/>
      <c r="Z756" s="299"/>
      <c r="AA756" s="300"/>
      <c r="AB756" s="315"/>
      <c r="AC756" s="315"/>
      <c r="AD756" s="118"/>
      <c r="AE756" s="300"/>
      <c r="AF756" s="315"/>
      <c r="AG756" s="315"/>
      <c r="AH756" s="118"/>
      <c r="AI756" s="61"/>
      <c r="AJ756" s="21"/>
      <c r="AK756" s="21"/>
      <c r="AL756" s="21"/>
      <c r="AM756" s="21"/>
    </row>
    <row r="757" spans="1:39" ht="12.75" customHeight="1" x14ac:dyDescent="0.2">
      <c r="A757" s="21"/>
      <c r="B757" s="490"/>
      <c r="C757" s="387">
        <v>0</v>
      </c>
      <c r="D757" s="492"/>
      <c r="E757" s="387">
        <v>0</v>
      </c>
      <c r="F757" s="492"/>
      <c r="G757" s="486">
        <v>0</v>
      </c>
      <c r="H757" s="61"/>
      <c r="I757" s="122"/>
      <c r="J757" s="296" t="s">
        <v>211</v>
      </c>
      <c r="K757" s="521">
        <v>0</v>
      </c>
      <c r="L757" s="521"/>
      <c r="M757" s="48"/>
      <c r="N757" s="21"/>
      <c r="O757" s="296" t="s">
        <v>211</v>
      </c>
      <c r="P757" s="521">
        <v>0</v>
      </c>
      <c r="Q757" s="521"/>
      <c r="R757" s="48"/>
      <c r="S757" s="122"/>
      <c r="T757" s="21"/>
      <c r="U757" s="21"/>
      <c r="V757" s="300"/>
      <c r="W757" s="315"/>
      <c r="X757" s="315"/>
      <c r="Y757" s="118"/>
      <c r="Z757" s="299"/>
      <c r="AA757" s="300"/>
      <c r="AB757" s="315"/>
      <c r="AC757" s="315"/>
      <c r="AD757" s="118"/>
      <c r="AE757" s="300"/>
      <c r="AF757" s="315"/>
      <c r="AG757" s="315"/>
      <c r="AH757" s="118"/>
      <c r="AI757" s="61"/>
      <c r="AJ757" s="21"/>
      <c r="AK757" s="21"/>
      <c r="AL757" s="21"/>
      <c r="AM757" s="21"/>
    </row>
    <row r="758" spans="1:39" ht="12.75" customHeight="1" x14ac:dyDescent="0.2">
      <c r="A758" s="21"/>
      <c r="B758" s="490"/>
      <c r="C758" s="387">
        <v>0</v>
      </c>
      <c r="D758" s="492"/>
      <c r="E758" s="387">
        <v>0</v>
      </c>
      <c r="F758" s="492"/>
      <c r="G758" s="486">
        <v>0</v>
      </c>
      <c r="H758" s="61"/>
      <c r="I758" s="122"/>
      <c r="J758" s="296" t="s">
        <v>223</v>
      </c>
      <c r="K758" s="522">
        <f>K754+K755+K756-K757</f>
        <v>0</v>
      </c>
      <c r="L758" s="522"/>
      <c r="M758" s="48"/>
      <c r="N758" s="21"/>
      <c r="O758" s="296" t="s">
        <v>223</v>
      </c>
      <c r="P758" s="522">
        <f>P754+P755+P756-P757</f>
        <v>0</v>
      </c>
      <c r="Q758" s="522"/>
      <c r="R758" s="48"/>
      <c r="S758" s="122"/>
      <c r="T758" s="21"/>
      <c r="U758" s="21"/>
      <c r="V758" s="300"/>
      <c r="W758" s="316"/>
      <c r="X758" s="316"/>
      <c r="Y758" s="299"/>
      <c r="Z758" s="299"/>
      <c r="AA758" s="300"/>
      <c r="AB758" s="316"/>
      <c r="AC758" s="316"/>
      <c r="AD758" s="299"/>
      <c r="AE758" s="300"/>
      <c r="AF758" s="316"/>
      <c r="AG758" s="316"/>
      <c r="AH758" s="299"/>
      <c r="AI758" s="40"/>
      <c r="AJ758" s="21"/>
      <c r="AK758" s="21"/>
      <c r="AL758" s="21"/>
      <c r="AM758" s="21"/>
    </row>
    <row r="759" spans="1:39" ht="12.75" customHeight="1" x14ac:dyDescent="0.2">
      <c r="A759" s="21"/>
      <c r="B759" s="490"/>
      <c r="C759" s="387">
        <v>0</v>
      </c>
      <c r="D759" s="492"/>
      <c r="E759" s="387">
        <v>0</v>
      </c>
      <c r="F759" s="492"/>
      <c r="G759" s="486">
        <v>0</v>
      </c>
      <c r="H759" s="61"/>
      <c r="I759" s="122"/>
      <c r="J759" s="317"/>
      <c r="K759" s="40"/>
      <c r="L759" s="40"/>
      <c r="M759" s="48"/>
      <c r="N759" s="21"/>
      <c r="O759" s="317"/>
      <c r="P759" s="40"/>
      <c r="Q759" s="40"/>
      <c r="R759" s="48"/>
      <c r="S759" s="122"/>
      <c r="T759" s="21"/>
      <c r="U759" s="21"/>
      <c r="V759" s="299"/>
      <c r="W759" s="299"/>
      <c r="X759" s="299"/>
      <c r="Y759" s="299"/>
      <c r="Z759" s="299"/>
      <c r="AA759" s="299"/>
      <c r="AB759" s="299"/>
      <c r="AC759" s="299"/>
      <c r="AD759" s="299"/>
      <c r="AE759" s="299"/>
      <c r="AF759" s="299"/>
      <c r="AG759" s="299"/>
      <c r="AH759" s="299"/>
      <c r="AI759" s="40"/>
      <c r="AJ759" s="21"/>
      <c r="AK759" s="21"/>
      <c r="AL759" s="21"/>
      <c r="AM759" s="21"/>
    </row>
    <row r="760" spans="1:39" ht="12.75" customHeight="1" x14ac:dyDescent="0.2">
      <c r="A760" s="21"/>
      <c r="B760" s="490"/>
      <c r="C760" s="387">
        <v>0</v>
      </c>
      <c r="D760" s="492"/>
      <c r="E760" s="387">
        <v>0</v>
      </c>
      <c r="F760" s="492"/>
      <c r="G760" s="486">
        <v>0</v>
      </c>
      <c r="H760" s="61"/>
      <c r="I760" s="122"/>
      <c r="J760" s="317"/>
      <c r="K760" s="40"/>
      <c r="L760" s="40"/>
      <c r="M760" s="48"/>
      <c r="N760" s="21"/>
      <c r="O760" s="317"/>
      <c r="P760" s="40"/>
      <c r="Q760" s="40"/>
      <c r="R760" s="48"/>
      <c r="S760" s="122"/>
      <c r="T760" s="21"/>
      <c r="U760" s="21"/>
      <c r="V760" s="299"/>
      <c r="W760" s="299"/>
      <c r="X760" s="299"/>
      <c r="Y760" s="299"/>
      <c r="Z760" s="299"/>
      <c r="AA760" s="299"/>
      <c r="AB760" s="299"/>
      <c r="AC760" s="299"/>
      <c r="AD760" s="299"/>
      <c r="AE760" s="299"/>
      <c r="AF760" s="299"/>
      <c r="AG760" s="299"/>
      <c r="AH760" s="299"/>
      <c r="AI760" s="40"/>
      <c r="AJ760" s="21"/>
      <c r="AK760" s="21"/>
      <c r="AL760" s="21"/>
      <c r="AM760" s="21"/>
    </row>
    <row r="761" spans="1:39" ht="12.75" customHeight="1" x14ac:dyDescent="0.2">
      <c r="A761" s="21"/>
      <c r="B761" s="490"/>
      <c r="C761" s="387">
        <v>0</v>
      </c>
      <c r="D761" s="492"/>
      <c r="E761" s="387">
        <v>0</v>
      </c>
      <c r="F761" s="492"/>
      <c r="G761" s="486">
        <v>0</v>
      </c>
      <c r="H761" s="61"/>
      <c r="I761" s="122"/>
      <c r="J761" s="296" t="s">
        <v>412</v>
      </c>
      <c r="K761" s="580">
        <f>MAY!K761</f>
        <v>0</v>
      </c>
      <c r="L761" s="580"/>
      <c r="M761" s="581"/>
      <c r="N761" s="21"/>
      <c r="O761" s="296" t="s">
        <v>413</v>
      </c>
      <c r="P761" s="580">
        <f>MAY!P761</f>
        <v>0</v>
      </c>
      <c r="Q761" s="580"/>
      <c r="R761" s="581"/>
      <c r="S761" s="122"/>
      <c r="T761" s="21"/>
      <c r="U761" s="21"/>
      <c r="V761" s="300"/>
      <c r="W761" s="313"/>
      <c r="X761" s="313"/>
      <c r="Y761" s="313"/>
      <c r="Z761" s="299"/>
      <c r="AA761" s="300"/>
      <c r="AB761" s="313"/>
      <c r="AC761" s="313"/>
      <c r="AD761" s="313"/>
      <c r="AE761" s="300"/>
      <c r="AF761" s="313"/>
      <c r="AG761" s="313"/>
      <c r="AH761" s="313"/>
      <c r="AI761" s="313"/>
      <c r="AJ761" s="21"/>
      <c r="AK761" s="21"/>
      <c r="AL761" s="21"/>
      <c r="AM761" s="21"/>
    </row>
    <row r="762" spans="1:39" ht="12.75" customHeight="1" x14ac:dyDescent="0.2">
      <c r="A762" s="21"/>
      <c r="B762" s="490"/>
      <c r="C762" s="387">
        <v>0</v>
      </c>
      <c r="D762" s="492"/>
      <c r="E762" s="387">
        <v>0</v>
      </c>
      <c r="F762" s="492"/>
      <c r="G762" s="486">
        <v>0</v>
      </c>
      <c r="H762" s="61"/>
      <c r="I762" s="122"/>
      <c r="J762" s="296" t="s">
        <v>207</v>
      </c>
      <c r="K762" s="580">
        <f>MAY!K762</f>
        <v>0</v>
      </c>
      <c r="L762" s="580"/>
      <c r="M762" s="581"/>
      <c r="N762" s="21"/>
      <c r="O762" s="296" t="s">
        <v>207</v>
      </c>
      <c r="P762" s="580">
        <f>MAY!P762</f>
        <v>0</v>
      </c>
      <c r="Q762" s="580"/>
      <c r="R762" s="581"/>
      <c r="S762" s="122"/>
      <c r="T762" s="21"/>
      <c r="U762" s="21"/>
      <c r="V762" s="300"/>
      <c r="W762" s="313"/>
      <c r="X762" s="313"/>
      <c r="Y762" s="313"/>
      <c r="Z762" s="299"/>
      <c r="AA762" s="300"/>
      <c r="AB762" s="313"/>
      <c r="AC762" s="313"/>
      <c r="AD762" s="313"/>
      <c r="AE762" s="300"/>
      <c r="AF762" s="313"/>
      <c r="AG762" s="313"/>
      <c r="AH762" s="313"/>
      <c r="AI762" s="61"/>
      <c r="AJ762" s="21"/>
      <c r="AK762" s="21"/>
      <c r="AL762" s="21"/>
      <c r="AM762" s="21"/>
    </row>
    <row r="763" spans="1:39" ht="12.75" customHeight="1" x14ac:dyDescent="0.2">
      <c r="A763" s="21"/>
      <c r="B763" s="490"/>
      <c r="C763" s="387">
        <v>0</v>
      </c>
      <c r="D763" s="492"/>
      <c r="E763" s="387">
        <v>0</v>
      </c>
      <c r="F763" s="492"/>
      <c r="G763" s="486">
        <v>0</v>
      </c>
      <c r="H763" s="61"/>
      <c r="I763" s="122"/>
      <c r="J763" s="296" t="s">
        <v>263</v>
      </c>
      <c r="K763" s="580">
        <f>MAY!K763</f>
        <v>0</v>
      </c>
      <c r="L763" s="580"/>
      <c r="M763" s="581"/>
      <c r="N763" s="21"/>
      <c r="O763" s="296" t="s">
        <v>263</v>
      </c>
      <c r="P763" s="580">
        <f>MAY!P763</f>
        <v>0</v>
      </c>
      <c r="Q763" s="580"/>
      <c r="R763" s="581"/>
      <c r="S763" s="119"/>
      <c r="T763" s="21"/>
      <c r="U763" s="21"/>
      <c r="V763" s="300"/>
      <c r="W763" s="313"/>
      <c r="X763" s="313"/>
      <c r="Y763" s="313"/>
      <c r="Z763" s="299"/>
      <c r="AA763" s="300"/>
      <c r="AB763" s="313"/>
      <c r="AC763" s="313"/>
      <c r="AD763" s="313"/>
      <c r="AE763" s="300"/>
      <c r="AF763" s="313"/>
      <c r="AG763" s="313"/>
      <c r="AH763" s="313"/>
      <c r="AI763" s="61"/>
      <c r="AJ763" s="21"/>
      <c r="AK763" s="21"/>
      <c r="AL763" s="21"/>
      <c r="AM763" s="21"/>
    </row>
    <row r="764" spans="1:39" ht="12.75" customHeight="1" x14ac:dyDescent="0.2">
      <c r="A764" s="21"/>
      <c r="B764" s="490"/>
      <c r="C764" s="387">
        <v>0</v>
      </c>
      <c r="D764" s="492"/>
      <c r="E764" s="387">
        <v>0</v>
      </c>
      <c r="F764" s="492"/>
      <c r="G764" s="486">
        <v>0</v>
      </c>
      <c r="H764" s="61"/>
      <c r="I764" s="122"/>
      <c r="J764" s="296" t="s">
        <v>208</v>
      </c>
      <c r="K764" s="582">
        <f>MAY!K768</f>
        <v>0</v>
      </c>
      <c r="L764" s="582"/>
      <c r="M764" s="433"/>
      <c r="N764" s="21"/>
      <c r="O764" s="296" t="s">
        <v>208</v>
      </c>
      <c r="P764" s="582">
        <f>MAY!P768</f>
        <v>0</v>
      </c>
      <c r="Q764" s="582"/>
      <c r="R764" s="433"/>
      <c r="S764" s="314"/>
      <c r="T764" s="21"/>
      <c r="U764" s="21"/>
      <c r="V764" s="300"/>
      <c r="W764" s="315"/>
      <c r="X764" s="315"/>
      <c r="Y764" s="118"/>
      <c r="Z764" s="299"/>
      <c r="AA764" s="300"/>
      <c r="AB764" s="315"/>
      <c r="AC764" s="315"/>
      <c r="AD764" s="118"/>
      <c r="AE764" s="300"/>
      <c r="AF764" s="315"/>
      <c r="AG764" s="315"/>
      <c r="AH764" s="118"/>
      <c r="AI764" s="61"/>
      <c r="AJ764" s="21"/>
      <c r="AK764" s="21"/>
      <c r="AL764" s="21"/>
      <c r="AM764" s="21"/>
    </row>
    <row r="765" spans="1:39" ht="12.75" customHeight="1" x14ac:dyDescent="0.2">
      <c r="A765" s="21"/>
      <c r="B765" s="490"/>
      <c r="C765" s="387">
        <v>0</v>
      </c>
      <c r="D765" s="492"/>
      <c r="E765" s="387">
        <v>0</v>
      </c>
      <c r="F765" s="492"/>
      <c r="G765" s="486">
        <v>0</v>
      </c>
      <c r="H765" s="61"/>
      <c r="I765" s="122"/>
      <c r="J765" s="296" t="s">
        <v>209</v>
      </c>
      <c r="K765" s="521">
        <v>0</v>
      </c>
      <c r="L765" s="521"/>
      <c r="M765" s="48"/>
      <c r="N765" s="21"/>
      <c r="O765" s="296" t="s">
        <v>209</v>
      </c>
      <c r="P765" s="521">
        <v>0</v>
      </c>
      <c r="Q765" s="521"/>
      <c r="R765" s="48"/>
      <c r="S765" s="118"/>
      <c r="T765" s="21"/>
      <c r="U765" s="21"/>
      <c r="V765" s="300"/>
      <c r="W765" s="315"/>
      <c r="X765" s="315"/>
      <c r="Y765" s="118"/>
      <c r="Z765" s="299"/>
      <c r="AA765" s="300"/>
      <c r="AB765" s="315"/>
      <c r="AC765" s="315"/>
      <c r="AD765" s="118"/>
      <c r="AE765" s="300"/>
      <c r="AF765" s="315"/>
      <c r="AG765" s="315"/>
      <c r="AH765" s="118"/>
      <c r="AI765" s="61"/>
      <c r="AJ765" s="21"/>
      <c r="AK765" s="21"/>
      <c r="AL765" s="21"/>
      <c r="AM765" s="21"/>
    </row>
    <row r="766" spans="1:39" ht="12.75" customHeight="1" x14ac:dyDescent="0.2">
      <c r="A766" s="21"/>
      <c r="B766" s="490"/>
      <c r="C766" s="387">
        <v>0</v>
      </c>
      <c r="D766" s="492"/>
      <c r="E766" s="387">
        <v>0</v>
      </c>
      <c r="F766" s="492"/>
      <c r="G766" s="486">
        <v>0</v>
      </c>
      <c r="H766" s="61"/>
      <c r="I766" s="122"/>
      <c r="J766" s="296" t="s">
        <v>210</v>
      </c>
      <c r="K766" s="521">
        <v>0</v>
      </c>
      <c r="L766" s="521"/>
      <c r="M766" s="48"/>
      <c r="N766" s="21"/>
      <c r="O766" s="296" t="s">
        <v>210</v>
      </c>
      <c r="P766" s="521">
        <v>0</v>
      </c>
      <c r="Q766" s="521"/>
      <c r="R766" s="48"/>
      <c r="S766" s="118"/>
      <c r="T766" s="21"/>
      <c r="U766" s="21"/>
      <c r="V766" s="300"/>
      <c r="W766" s="315"/>
      <c r="X766" s="315"/>
      <c r="Y766" s="118"/>
      <c r="Z766" s="299"/>
      <c r="AA766" s="300"/>
      <c r="AB766" s="315"/>
      <c r="AC766" s="315"/>
      <c r="AD766" s="118"/>
      <c r="AE766" s="300"/>
      <c r="AF766" s="315"/>
      <c r="AG766" s="315"/>
      <c r="AH766" s="118"/>
      <c r="AI766" s="61"/>
      <c r="AJ766" s="21"/>
      <c r="AK766" s="21"/>
      <c r="AL766" s="21"/>
      <c r="AM766" s="21"/>
    </row>
    <row r="767" spans="1:39" ht="12.75" customHeight="1" x14ac:dyDescent="0.2">
      <c r="A767" s="21"/>
      <c r="B767" s="490"/>
      <c r="C767" s="387">
        <v>0</v>
      </c>
      <c r="D767" s="492"/>
      <c r="E767" s="387">
        <v>0</v>
      </c>
      <c r="F767" s="492"/>
      <c r="G767" s="486">
        <v>0</v>
      </c>
      <c r="H767" s="61"/>
      <c r="I767" s="122"/>
      <c r="J767" s="296" t="s">
        <v>211</v>
      </c>
      <c r="K767" s="521">
        <v>0</v>
      </c>
      <c r="L767" s="521"/>
      <c r="M767" s="48"/>
      <c r="N767" s="21"/>
      <c r="O767" s="296" t="s">
        <v>211</v>
      </c>
      <c r="P767" s="521">
        <v>0</v>
      </c>
      <c r="Q767" s="521"/>
      <c r="R767" s="48"/>
      <c r="S767" s="118"/>
      <c r="T767" s="21"/>
      <c r="U767" s="21"/>
      <c r="V767" s="300"/>
      <c r="W767" s="315"/>
      <c r="X767" s="315"/>
      <c r="Y767" s="118"/>
      <c r="Z767" s="299"/>
      <c r="AA767" s="300"/>
      <c r="AB767" s="315"/>
      <c r="AC767" s="315"/>
      <c r="AD767" s="118"/>
      <c r="AE767" s="300"/>
      <c r="AF767" s="315"/>
      <c r="AG767" s="315"/>
      <c r="AH767" s="118"/>
      <c r="AI767" s="61"/>
      <c r="AJ767" s="21"/>
      <c r="AK767" s="21"/>
      <c r="AL767" s="21"/>
      <c r="AM767" s="21"/>
    </row>
    <row r="768" spans="1:39" ht="12.75" customHeight="1" x14ac:dyDescent="0.2">
      <c r="A768" s="21"/>
      <c r="B768" s="490"/>
      <c r="C768" s="387">
        <v>0</v>
      </c>
      <c r="D768" s="492"/>
      <c r="E768" s="387">
        <v>0</v>
      </c>
      <c r="F768" s="492"/>
      <c r="G768" s="486">
        <v>0</v>
      </c>
      <c r="H768" s="61"/>
      <c r="I768" s="122"/>
      <c r="J768" s="296" t="s">
        <v>223</v>
      </c>
      <c r="K768" s="522">
        <f>K764+K765+K766-K767</f>
        <v>0</v>
      </c>
      <c r="L768" s="522"/>
      <c r="M768" s="48"/>
      <c r="N768" s="21"/>
      <c r="O768" s="296" t="s">
        <v>223</v>
      </c>
      <c r="P768" s="522">
        <f>P764+P765+P766-P767</f>
        <v>0</v>
      </c>
      <c r="Q768" s="522"/>
      <c r="R768" s="48"/>
      <c r="S768" s="118"/>
      <c r="T768" s="21"/>
      <c r="U768" s="21"/>
      <c r="V768" s="300"/>
      <c r="W768" s="316"/>
      <c r="X768" s="316"/>
      <c r="Y768" s="299"/>
      <c r="Z768" s="299"/>
      <c r="AA768" s="300"/>
      <c r="AB768" s="316"/>
      <c r="AC768" s="316"/>
      <c r="AD768" s="299"/>
      <c r="AE768" s="300"/>
      <c r="AF768" s="316"/>
      <c r="AG768" s="316"/>
      <c r="AH768" s="299"/>
      <c r="AI768" s="40"/>
      <c r="AJ768" s="21"/>
      <c r="AK768" s="21"/>
      <c r="AL768" s="21"/>
      <c r="AM768" s="21"/>
    </row>
    <row r="769" spans="1:40" ht="12.75" customHeight="1" thickBot="1" x14ac:dyDescent="0.25">
      <c r="A769" s="21"/>
      <c r="B769" s="491"/>
      <c r="C769" s="388">
        <v>0</v>
      </c>
      <c r="D769" s="493"/>
      <c r="E769" s="388">
        <v>0</v>
      </c>
      <c r="F769" s="493"/>
      <c r="G769" s="487">
        <v>0</v>
      </c>
      <c r="H769" s="319"/>
      <c r="I769" s="122"/>
      <c r="J769" s="320"/>
      <c r="K769" s="51"/>
      <c r="L769" s="51"/>
      <c r="M769" s="55"/>
      <c r="N769" s="21"/>
      <c r="O769" s="321"/>
      <c r="P769" s="51"/>
      <c r="Q769" s="51"/>
      <c r="R769" s="55"/>
      <c r="S769" s="118"/>
      <c r="T769" s="21"/>
      <c r="U769" s="21"/>
      <c r="V769" s="299"/>
      <c r="W769" s="299"/>
      <c r="X769" s="299"/>
      <c r="Y769" s="299"/>
      <c r="Z769" s="299"/>
      <c r="AA769" s="299"/>
      <c r="AB769" s="299"/>
      <c r="AC769" s="299"/>
      <c r="AD769" s="299"/>
      <c r="AE769" s="299"/>
      <c r="AF769" s="299"/>
      <c r="AG769" s="299"/>
      <c r="AH769" s="299"/>
      <c r="AI769" s="40"/>
      <c r="AJ769" s="21"/>
      <c r="AK769" s="21"/>
      <c r="AL769" s="21"/>
      <c r="AM769" s="21"/>
    </row>
    <row r="770" spans="1:40" ht="12.75" customHeight="1" x14ac:dyDescent="0.2">
      <c r="A770" s="21"/>
      <c r="B770" s="322" t="s">
        <v>135</v>
      </c>
      <c r="C770" s="386">
        <f>SUM(C732:C769)</f>
        <v>0</v>
      </c>
      <c r="D770" s="323" t="s">
        <v>135</v>
      </c>
      <c r="E770" s="386">
        <f>SUM(E732:E769)</f>
        <v>0</v>
      </c>
      <c r="F770" s="323" t="s">
        <v>135</v>
      </c>
      <c r="G770" s="489">
        <f>SUM(G732:G769)</f>
        <v>0</v>
      </c>
      <c r="H770" s="324"/>
      <c r="I770" s="122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21"/>
      <c r="U770" s="21"/>
      <c r="V770" s="299"/>
      <c r="W770" s="299"/>
      <c r="X770" s="299"/>
      <c r="Y770" s="299"/>
      <c r="Z770" s="299"/>
      <c r="AA770" s="299"/>
      <c r="AB770" s="299"/>
      <c r="AC770" s="299"/>
      <c r="AD770" s="299"/>
      <c r="AE770" s="299"/>
      <c r="AF770" s="299"/>
      <c r="AG770" s="299"/>
      <c r="AH770" s="299"/>
      <c r="AI770" s="21"/>
      <c r="AJ770" s="21"/>
      <c r="AK770" s="21"/>
      <c r="AL770" s="21"/>
      <c r="AM770" s="21"/>
      <c r="AN770" s="21"/>
    </row>
    <row r="771" spans="1:40" ht="12.75" customHeight="1" x14ac:dyDescent="0.2">
      <c r="G771" s="482"/>
      <c r="H771" s="66"/>
      <c r="I771" s="66"/>
      <c r="J771" s="66"/>
    </row>
    <row r="772" spans="1:40" ht="12.75" customHeight="1" x14ac:dyDescent="0.2">
      <c r="G772" s="482"/>
    </row>
    <row r="773" spans="1:40" ht="12.75" customHeight="1" x14ac:dyDescent="0.2">
      <c r="G773" s="482"/>
    </row>
    <row r="774" spans="1:40" ht="12.75" customHeight="1" x14ac:dyDescent="0.2">
      <c r="G774" s="482"/>
    </row>
    <row r="775" spans="1:40" ht="12.75" customHeight="1" x14ac:dyDescent="0.2">
      <c r="G775" s="482"/>
    </row>
    <row r="776" spans="1:40" ht="12.75" customHeight="1" x14ac:dyDescent="0.2">
      <c r="G776" s="482"/>
    </row>
    <row r="777" spans="1:40" ht="12.75" customHeight="1" x14ac:dyDescent="0.2">
      <c r="G777" s="482"/>
    </row>
    <row r="778" spans="1:40" ht="12.75" customHeight="1" x14ac:dyDescent="0.2">
      <c r="G778" s="482"/>
    </row>
    <row r="779" spans="1:40" ht="12.75" customHeight="1" x14ac:dyDescent="0.2">
      <c r="G779" s="482"/>
    </row>
    <row r="780" spans="1:40" ht="12.75" customHeight="1" x14ac:dyDescent="0.2">
      <c r="G780" s="482"/>
    </row>
    <row r="781" spans="1:40" ht="12.75" customHeight="1" x14ac:dyDescent="0.2">
      <c r="G781" s="482"/>
    </row>
    <row r="782" spans="1:40" ht="12.75" customHeight="1" x14ac:dyDescent="0.2">
      <c r="G782" s="482"/>
    </row>
    <row r="783" spans="1:40" ht="12.75" customHeight="1" x14ac:dyDescent="0.2">
      <c r="G783" s="482"/>
    </row>
    <row r="784" spans="1:40" ht="12.75" customHeight="1" x14ac:dyDescent="0.2">
      <c r="G784" s="482"/>
    </row>
    <row r="785" spans="7:7" ht="12.75" customHeight="1" x14ac:dyDescent="0.2">
      <c r="G785" s="482"/>
    </row>
    <row r="786" spans="7:7" ht="12.75" customHeight="1" x14ac:dyDescent="0.2">
      <c r="G786" s="482"/>
    </row>
    <row r="787" spans="7:7" ht="12.75" customHeight="1" x14ac:dyDescent="0.2">
      <c r="G787" s="482"/>
    </row>
    <row r="788" spans="7:7" ht="12.75" customHeight="1" x14ac:dyDescent="0.2">
      <c r="G788" s="482"/>
    </row>
    <row r="789" spans="7:7" ht="12.75" customHeight="1" x14ac:dyDescent="0.2">
      <c r="G789" s="482"/>
    </row>
    <row r="790" spans="7:7" ht="12.75" customHeight="1" x14ac:dyDescent="0.2">
      <c r="G790" s="482"/>
    </row>
    <row r="791" spans="7:7" ht="12.75" customHeight="1" x14ac:dyDescent="0.2">
      <c r="G791" s="482"/>
    </row>
    <row r="792" spans="7:7" ht="12.75" customHeight="1" x14ac:dyDescent="0.2">
      <c r="G792" s="482"/>
    </row>
    <row r="793" spans="7:7" ht="12.75" customHeight="1" x14ac:dyDescent="0.2">
      <c r="G793" s="482"/>
    </row>
    <row r="794" spans="7:7" ht="12.75" customHeight="1" x14ac:dyDescent="0.2">
      <c r="G794" s="482"/>
    </row>
    <row r="795" spans="7:7" ht="12.75" customHeight="1" x14ac:dyDescent="0.2">
      <c r="G795" s="482"/>
    </row>
    <row r="796" spans="7:7" ht="12.75" customHeight="1" x14ac:dyDescent="0.2">
      <c r="G796" s="482"/>
    </row>
    <row r="797" spans="7:7" ht="12.75" customHeight="1" x14ac:dyDescent="0.2">
      <c r="G797" s="482"/>
    </row>
    <row r="798" spans="7:7" ht="12.75" customHeight="1" x14ac:dyDescent="0.2">
      <c r="G798" s="482"/>
    </row>
    <row r="799" spans="7:7" ht="12.75" customHeight="1" x14ac:dyDescent="0.2">
      <c r="G799" s="482"/>
    </row>
    <row r="800" spans="7:7" ht="12.75" customHeight="1" x14ac:dyDescent="0.2">
      <c r="G800" s="482"/>
    </row>
    <row r="801" spans="7:7" ht="12.75" customHeight="1" x14ac:dyDescent="0.2">
      <c r="G801" s="482"/>
    </row>
    <row r="802" spans="7:7" ht="12.75" customHeight="1" x14ac:dyDescent="0.2">
      <c r="G802" s="482"/>
    </row>
    <row r="803" spans="7:7" ht="12.75" customHeight="1" x14ac:dyDescent="0.2">
      <c r="G803" s="482"/>
    </row>
    <row r="804" spans="7:7" ht="12.75" customHeight="1" x14ac:dyDescent="0.2">
      <c r="G804" s="482"/>
    </row>
    <row r="805" spans="7:7" ht="12.75" customHeight="1" x14ac:dyDescent="0.2">
      <c r="G805" s="482"/>
    </row>
    <row r="806" spans="7:7" ht="12.75" customHeight="1" x14ac:dyDescent="0.2">
      <c r="G806" s="482"/>
    </row>
    <row r="807" spans="7:7" ht="12.75" customHeight="1" x14ac:dyDescent="0.2">
      <c r="G807" s="482"/>
    </row>
    <row r="808" spans="7:7" ht="12.75" customHeight="1" x14ac:dyDescent="0.2">
      <c r="G808" s="482"/>
    </row>
    <row r="809" spans="7:7" ht="12.75" customHeight="1" x14ac:dyDescent="0.2">
      <c r="G809" s="482"/>
    </row>
    <row r="810" spans="7:7" ht="12.75" customHeight="1" x14ac:dyDescent="0.2">
      <c r="G810" s="482"/>
    </row>
    <row r="811" spans="7:7" ht="12.75" customHeight="1" x14ac:dyDescent="0.2">
      <c r="G811" s="482"/>
    </row>
    <row r="812" spans="7:7" ht="12.75" customHeight="1" x14ac:dyDescent="0.2">
      <c r="G812" s="482"/>
    </row>
    <row r="813" spans="7:7" ht="12.75" customHeight="1" x14ac:dyDescent="0.2">
      <c r="G813" s="482"/>
    </row>
    <row r="814" spans="7:7" ht="12.75" customHeight="1" x14ac:dyDescent="0.2">
      <c r="G814" s="482"/>
    </row>
    <row r="815" spans="7:7" ht="12.75" customHeight="1" x14ac:dyDescent="0.2">
      <c r="G815" s="482"/>
    </row>
    <row r="816" spans="7:7" ht="12.75" customHeight="1" x14ac:dyDescent="0.2">
      <c r="G816" s="482"/>
    </row>
    <row r="817" spans="7:7" ht="12.75" customHeight="1" x14ac:dyDescent="0.2">
      <c r="G817" s="482"/>
    </row>
    <row r="818" spans="7:7" ht="12.75" customHeight="1" x14ac:dyDescent="0.2">
      <c r="G818" s="482"/>
    </row>
    <row r="819" spans="7:7" ht="12.75" customHeight="1" x14ac:dyDescent="0.2">
      <c r="G819" s="482"/>
    </row>
    <row r="820" spans="7:7" ht="12.75" customHeight="1" x14ac:dyDescent="0.2">
      <c r="G820" s="482"/>
    </row>
    <row r="821" spans="7:7" ht="12.75" customHeight="1" x14ac:dyDescent="0.2">
      <c r="G821" s="482"/>
    </row>
    <row r="822" spans="7:7" ht="12.75" customHeight="1" x14ac:dyDescent="0.2">
      <c r="G822" s="482"/>
    </row>
    <row r="823" spans="7:7" ht="12.75" customHeight="1" x14ac:dyDescent="0.2">
      <c r="G823" s="482"/>
    </row>
    <row r="824" spans="7:7" ht="12.75" customHeight="1" x14ac:dyDescent="0.2">
      <c r="G824" s="482"/>
    </row>
    <row r="825" spans="7:7" ht="12.75" customHeight="1" x14ac:dyDescent="0.2">
      <c r="G825" s="482"/>
    </row>
    <row r="826" spans="7:7" ht="12.75" customHeight="1" x14ac:dyDescent="0.2">
      <c r="G826" s="482"/>
    </row>
    <row r="827" spans="7:7" ht="12.75" customHeight="1" x14ac:dyDescent="0.2">
      <c r="G827" s="482"/>
    </row>
    <row r="828" spans="7:7" ht="12.75" customHeight="1" x14ac:dyDescent="0.2">
      <c r="G828" s="482"/>
    </row>
    <row r="829" spans="7:7" ht="12.75" customHeight="1" x14ac:dyDescent="0.2">
      <c r="G829" s="482"/>
    </row>
    <row r="830" spans="7:7" ht="12.75" customHeight="1" x14ac:dyDescent="0.2">
      <c r="G830" s="482"/>
    </row>
    <row r="831" spans="7:7" ht="12.75" customHeight="1" x14ac:dyDescent="0.2">
      <c r="G831" s="482"/>
    </row>
    <row r="832" spans="7:7" ht="12.75" customHeight="1" x14ac:dyDescent="0.2">
      <c r="G832" s="482"/>
    </row>
    <row r="833" spans="7:7" ht="12.75" customHeight="1" x14ac:dyDescent="0.2">
      <c r="G833" s="482"/>
    </row>
    <row r="834" spans="7:7" ht="12.75" customHeight="1" x14ac:dyDescent="0.2">
      <c r="G834" s="482"/>
    </row>
    <row r="835" spans="7:7" ht="12.75" customHeight="1" x14ac:dyDescent="0.2">
      <c r="G835" s="482"/>
    </row>
    <row r="836" spans="7:7" ht="12.75" customHeight="1" x14ac:dyDescent="0.2">
      <c r="G836" s="482"/>
    </row>
    <row r="837" spans="7:7" ht="12.75" customHeight="1" x14ac:dyDescent="0.2">
      <c r="G837" s="482"/>
    </row>
    <row r="838" spans="7:7" ht="12.75" customHeight="1" x14ac:dyDescent="0.2">
      <c r="G838" s="482"/>
    </row>
    <row r="839" spans="7:7" ht="12.75" customHeight="1" x14ac:dyDescent="0.2">
      <c r="G839" s="482"/>
    </row>
    <row r="840" spans="7:7" ht="12.75" customHeight="1" x14ac:dyDescent="0.2">
      <c r="G840" s="482"/>
    </row>
    <row r="841" spans="7:7" ht="12.75" customHeight="1" x14ac:dyDescent="0.2">
      <c r="G841" s="482"/>
    </row>
    <row r="842" spans="7:7" ht="12.75" customHeight="1" x14ac:dyDescent="0.2">
      <c r="G842" s="482"/>
    </row>
    <row r="843" spans="7:7" ht="12.75" customHeight="1" x14ac:dyDescent="0.2">
      <c r="G843" s="482"/>
    </row>
    <row r="844" spans="7:7" ht="12.75" customHeight="1" x14ac:dyDescent="0.2">
      <c r="G844" s="482"/>
    </row>
    <row r="845" spans="7:7" ht="12.75" customHeight="1" x14ac:dyDescent="0.2">
      <c r="G845" s="482"/>
    </row>
    <row r="846" spans="7:7" ht="12.75" customHeight="1" x14ac:dyDescent="0.2">
      <c r="G846" s="482"/>
    </row>
    <row r="847" spans="7:7" ht="12.75" customHeight="1" x14ac:dyDescent="0.2">
      <c r="G847" s="482"/>
    </row>
    <row r="848" spans="7:7" ht="12.75" customHeight="1" x14ac:dyDescent="0.2">
      <c r="G848" s="482"/>
    </row>
    <row r="849" spans="7:7" ht="12.75" customHeight="1" x14ac:dyDescent="0.2">
      <c r="G849" s="482"/>
    </row>
    <row r="850" spans="7:7" ht="12.75" customHeight="1" x14ac:dyDescent="0.2">
      <c r="G850" s="482"/>
    </row>
    <row r="851" spans="7:7" ht="12.75" customHeight="1" x14ac:dyDescent="0.2">
      <c r="G851" s="482"/>
    </row>
    <row r="852" spans="7:7" ht="12.75" customHeight="1" x14ac:dyDescent="0.2">
      <c r="G852" s="482"/>
    </row>
    <row r="853" spans="7:7" ht="12.75" customHeight="1" x14ac:dyDescent="0.2">
      <c r="G853" s="482"/>
    </row>
    <row r="854" spans="7:7" ht="12.75" customHeight="1" x14ac:dyDescent="0.2">
      <c r="G854" s="482"/>
    </row>
    <row r="855" spans="7:7" ht="12.75" customHeight="1" x14ac:dyDescent="0.2">
      <c r="G855" s="482"/>
    </row>
    <row r="856" spans="7:7" ht="12.75" customHeight="1" x14ac:dyDescent="0.2">
      <c r="G856" s="482"/>
    </row>
    <row r="857" spans="7:7" ht="12.75" customHeight="1" x14ac:dyDescent="0.2">
      <c r="G857" s="482"/>
    </row>
    <row r="858" spans="7:7" ht="12.75" customHeight="1" x14ac:dyDescent="0.2">
      <c r="G858" s="482"/>
    </row>
    <row r="859" spans="7:7" ht="12.75" customHeight="1" x14ac:dyDescent="0.2">
      <c r="G859" s="482"/>
    </row>
    <row r="860" spans="7:7" ht="12.75" customHeight="1" x14ac:dyDescent="0.2">
      <c r="G860" s="482"/>
    </row>
    <row r="861" spans="7:7" ht="12.75" customHeight="1" x14ac:dyDescent="0.2">
      <c r="G861" s="482"/>
    </row>
    <row r="862" spans="7:7" ht="12.75" customHeight="1" x14ac:dyDescent="0.2">
      <c r="G862" s="482"/>
    </row>
    <row r="863" spans="7:7" ht="12.75" customHeight="1" x14ac:dyDescent="0.2">
      <c r="G863" s="482"/>
    </row>
    <row r="864" spans="7:7" ht="12.75" customHeight="1" x14ac:dyDescent="0.2">
      <c r="G864" s="482"/>
    </row>
    <row r="865" spans="7:7" ht="12.75" customHeight="1" x14ac:dyDescent="0.2">
      <c r="G865" s="482"/>
    </row>
    <row r="866" spans="7:7" ht="12.75" customHeight="1" x14ac:dyDescent="0.2">
      <c r="G866" s="482"/>
    </row>
    <row r="867" spans="7:7" ht="12.75" customHeight="1" x14ac:dyDescent="0.2">
      <c r="G867" s="482"/>
    </row>
    <row r="868" spans="7:7" ht="12.75" customHeight="1" x14ac:dyDescent="0.2">
      <c r="G868" s="482"/>
    </row>
    <row r="869" spans="7:7" ht="12.75" customHeight="1" x14ac:dyDescent="0.2">
      <c r="G869" s="482"/>
    </row>
    <row r="870" spans="7:7" ht="12.75" customHeight="1" x14ac:dyDescent="0.2">
      <c r="G870" s="482"/>
    </row>
    <row r="871" spans="7:7" ht="12.75" customHeight="1" x14ac:dyDescent="0.2">
      <c r="G871" s="482"/>
    </row>
    <row r="872" spans="7:7" ht="12.75" customHeight="1" x14ac:dyDescent="0.2">
      <c r="G872" s="482"/>
    </row>
    <row r="873" spans="7:7" ht="12.75" customHeight="1" x14ac:dyDescent="0.2">
      <c r="G873" s="482"/>
    </row>
    <row r="874" spans="7:7" ht="12.75" customHeight="1" x14ac:dyDescent="0.2">
      <c r="G874" s="482"/>
    </row>
    <row r="875" spans="7:7" ht="12.75" customHeight="1" x14ac:dyDescent="0.2">
      <c r="G875" s="482"/>
    </row>
    <row r="876" spans="7:7" ht="12.75" customHeight="1" x14ac:dyDescent="0.2">
      <c r="G876" s="482"/>
    </row>
    <row r="877" spans="7:7" ht="12.75" customHeight="1" x14ac:dyDescent="0.2">
      <c r="G877" s="482"/>
    </row>
    <row r="878" spans="7:7" ht="12.75" customHeight="1" x14ac:dyDescent="0.2">
      <c r="G878" s="482"/>
    </row>
    <row r="879" spans="7:7" ht="12.75" customHeight="1" x14ac:dyDescent="0.2">
      <c r="G879" s="482"/>
    </row>
    <row r="880" spans="7:7" ht="12.75" customHeight="1" x14ac:dyDescent="0.2">
      <c r="G880" s="482"/>
    </row>
    <row r="881" spans="7:7" ht="12.75" customHeight="1" x14ac:dyDescent="0.2">
      <c r="G881" s="482"/>
    </row>
    <row r="882" spans="7:7" ht="12.75" customHeight="1" x14ac:dyDescent="0.2">
      <c r="G882" s="482"/>
    </row>
    <row r="883" spans="7:7" ht="12.75" customHeight="1" x14ac:dyDescent="0.2">
      <c r="G883" s="482"/>
    </row>
    <row r="884" spans="7:7" ht="12.75" customHeight="1" x14ac:dyDescent="0.2">
      <c r="G884" s="482"/>
    </row>
    <row r="885" spans="7:7" ht="12.75" customHeight="1" x14ac:dyDescent="0.2">
      <c r="G885" s="482"/>
    </row>
    <row r="886" spans="7:7" ht="12.75" customHeight="1" x14ac:dyDescent="0.2">
      <c r="G886" s="482"/>
    </row>
    <row r="887" spans="7:7" ht="12.75" customHeight="1" x14ac:dyDescent="0.2">
      <c r="G887" s="482"/>
    </row>
    <row r="888" spans="7:7" ht="12.75" customHeight="1" x14ac:dyDescent="0.2">
      <c r="G888" s="482"/>
    </row>
    <row r="889" spans="7:7" ht="12.75" customHeight="1" x14ac:dyDescent="0.2">
      <c r="G889" s="482"/>
    </row>
    <row r="890" spans="7:7" ht="12.75" customHeight="1" x14ac:dyDescent="0.2">
      <c r="G890" s="482"/>
    </row>
    <row r="891" spans="7:7" ht="12.75" customHeight="1" x14ac:dyDescent="0.2">
      <c r="G891" s="482"/>
    </row>
    <row r="892" spans="7:7" ht="12.75" customHeight="1" x14ac:dyDescent="0.2">
      <c r="G892" s="482"/>
    </row>
    <row r="893" spans="7:7" ht="12.75" customHeight="1" x14ac:dyDescent="0.2">
      <c r="G893" s="482"/>
    </row>
    <row r="894" spans="7:7" ht="12.75" customHeight="1" x14ac:dyDescent="0.2">
      <c r="G894" s="482"/>
    </row>
    <row r="895" spans="7:7" ht="12.75" customHeight="1" x14ac:dyDescent="0.2">
      <c r="G895" s="482"/>
    </row>
    <row r="896" spans="7:7" ht="12.75" customHeight="1" x14ac:dyDescent="0.2">
      <c r="G896" s="482"/>
    </row>
    <row r="897" spans="7:7" ht="12.75" customHeight="1" x14ac:dyDescent="0.2">
      <c r="G897" s="482"/>
    </row>
    <row r="898" spans="7:7" ht="12.75" customHeight="1" x14ac:dyDescent="0.2">
      <c r="G898" s="482"/>
    </row>
    <row r="899" spans="7:7" ht="12.75" customHeight="1" x14ac:dyDescent="0.2">
      <c r="G899" s="482"/>
    </row>
    <row r="900" spans="7:7" ht="12.75" customHeight="1" x14ac:dyDescent="0.2">
      <c r="G900" s="482"/>
    </row>
    <row r="901" spans="7:7" ht="12.75" customHeight="1" x14ac:dyDescent="0.2">
      <c r="G901" s="482"/>
    </row>
    <row r="902" spans="7:7" ht="12.75" customHeight="1" x14ac:dyDescent="0.2">
      <c r="G902" s="482"/>
    </row>
    <row r="903" spans="7:7" ht="12.75" customHeight="1" x14ac:dyDescent="0.2">
      <c r="G903" s="482"/>
    </row>
    <row r="904" spans="7:7" ht="12.75" customHeight="1" x14ac:dyDescent="0.2">
      <c r="G904" s="482"/>
    </row>
    <row r="905" spans="7:7" ht="12.75" customHeight="1" x14ac:dyDescent="0.2">
      <c r="G905" s="482"/>
    </row>
    <row r="906" spans="7:7" ht="12.75" customHeight="1" x14ac:dyDescent="0.2">
      <c r="G906" s="482"/>
    </row>
    <row r="907" spans="7:7" ht="12.75" customHeight="1" x14ac:dyDescent="0.2">
      <c r="G907" s="482"/>
    </row>
    <row r="908" spans="7:7" ht="12.75" customHeight="1" x14ac:dyDescent="0.2">
      <c r="G908" s="482"/>
    </row>
    <row r="909" spans="7:7" ht="12.75" customHeight="1" x14ac:dyDescent="0.2">
      <c r="G909" s="482"/>
    </row>
    <row r="910" spans="7:7" ht="12.75" customHeight="1" x14ac:dyDescent="0.2">
      <c r="G910" s="482"/>
    </row>
    <row r="911" spans="7:7" ht="12.75" customHeight="1" x14ac:dyDescent="0.2">
      <c r="G911" s="482"/>
    </row>
    <row r="912" spans="7:7" ht="12.75" customHeight="1" x14ac:dyDescent="0.2">
      <c r="G912" s="482"/>
    </row>
    <row r="913" spans="7:7" ht="12.75" customHeight="1" x14ac:dyDescent="0.2">
      <c r="G913" s="482"/>
    </row>
    <row r="914" spans="7:7" ht="12.75" customHeight="1" x14ac:dyDescent="0.2">
      <c r="G914" s="482"/>
    </row>
    <row r="915" spans="7:7" ht="12.75" customHeight="1" x14ac:dyDescent="0.2">
      <c r="G915" s="482"/>
    </row>
    <row r="916" spans="7:7" ht="12.75" customHeight="1" x14ac:dyDescent="0.2">
      <c r="G916" s="482"/>
    </row>
    <row r="917" spans="7:7" ht="12.75" customHeight="1" x14ac:dyDescent="0.2">
      <c r="G917" s="482"/>
    </row>
    <row r="918" spans="7:7" ht="12.75" customHeight="1" x14ac:dyDescent="0.2">
      <c r="G918" s="482"/>
    </row>
    <row r="919" spans="7:7" ht="12.75" customHeight="1" x14ac:dyDescent="0.2">
      <c r="G919" s="482"/>
    </row>
    <row r="920" spans="7:7" ht="12.75" customHeight="1" x14ac:dyDescent="0.2">
      <c r="G920" s="482"/>
    </row>
    <row r="921" spans="7:7" ht="12.75" customHeight="1" x14ac:dyDescent="0.2">
      <c r="G921" s="482"/>
    </row>
    <row r="922" spans="7:7" ht="12.75" customHeight="1" x14ac:dyDescent="0.2">
      <c r="G922" s="482"/>
    </row>
    <row r="923" spans="7:7" ht="12.75" customHeight="1" x14ac:dyDescent="0.2">
      <c r="G923" s="482"/>
    </row>
    <row r="924" spans="7:7" ht="12.75" customHeight="1" x14ac:dyDescent="0.2">
      <c r="G924" s="482"/>
    </row>
    <row r="925" spans="7:7" ht="12.75" customHeight="1" x14ac:dyDescent="0.2">
      <c r="G925" s="482"/>
    </row>
    <row r="926" spans="7:7" ht="12.75" customHeight="1" x14ac:dyDescent="0.2">
      <c r="G926" s="482"/>
    </row>
    <row r="927" spans="7:7" ht="12.75" customHeight="1" x14ac:dyDescent="0.2">
      <c r="G927" s="482"/>
    </row>
    <row r="928" spans="7:7" ht="12.75" customHeight="1" x14ac:dyDescent="0.2">
      <c r="G928" s="482"/>
    </row>
    <row r="929" spans="7:7" ht="12.75" customHeight="1" x14ac:dyDescent="0.2">
      <c r="G929" s="482"/>
    </row>
    <row r="930" spans="7:7" ht="12.75" customHeight="1" x14ac:dyDescent="0.2">
      <c r="G930" s="482"/>
    </row>
    <row r="931" spans="7:7" ht="12.75" customHeight="1" x14ac:dyDescent="0.2">
      <c r="G931" s="482"/>
    </row>
    <row r="932" spans="7:7" ht="12.75" customHeight="1" x14ac:dyDescent="0.2">
      <c r="G932" s="482"/>
    </row>
    <row r="933" spans="7:7" ht="12.75" customHeight="1" x14ac:dyDescent="0.2">
      <c r="G933" s="482"/>
    </row>
    <row r="934" spans="7:7" ht="12.75" customHeight="1" x14ac:dyDescent="0.2">
      <c r="G934" s="482"/>
    </row>
    <row r="935" spans="7:7" ht="12.75" customHeight="1" x14ac:dyDescent="0.2">
      <c r="G935" s="482"/>
    </row>
    <row r="936" spans="7:7" ht="12.75" customHeight="1" x14ac:dyDescent="0.2">
      <c r="G936" s="482"/>
    </row>
    <row r="937" spans="7:7" ht="12.75" customHeight="1" x14ac:dyDescent="0.2">
      <c r="G937" s="482"/>
    </row>
    <row r="938" spans="7:7" ht="12.75" customHeight="1" x14ac:dyDescent="0.2">
      <c r="G938" s="482"/>
    </row>
    <row r="939" spans="7:7" ht="12.75" customHeight="1" x14ac:dyDescent="0.2">
      <c r="G939" s="482"/>
    </row>
    <row r="940" spans="7:7" ht="12.75" customHeight="1" x14ac:dyDescent="0.2">
      <c r="G940" s="482"/>
    </row>
    <row r="941" spans="7:7" ht="12.75" customHeight="1" x14ac:dyDescent="0.2">
      <c r="G941" s="482"/>
    </row>
    <row r="942" spans="7:7" ht="12.75" customHeight="1" x14ac:dyDescent="0.2">
      <c r="G942" s="482"/>
    </row>
    <row r="943" spans="7:7" ht="12.75" customHeight="1" x14ac:dyDescent="0.2">
      <c r="G943" s="482"/>
    </row>
    <row r="944" spans="7:7" ht="12.75" customHeight="1" x14ac:dyDescent="0.2">
      <c r="G944" s="482"/>
    </row>
    <row r="945" spans="7:7" ht="12.75" customHeight="1" x14ac:dyDescent="0.2">
      <c r="G945" s="482"/>
    </row>
    <row r="946" spans="7:7" ht="12.75" customHeight="1" x14ac:dyDescent="0.2">
      <c r="G946" s="482"/>
    </row>
    <row r="947" spans="7:7" ht="12.75" customHeight="1" x14ac:dyDescent="0.2">
      <c r="G947" s="482"/>
    </row>
    <row r="948" spans="7:7" ht="12.75" customHeight="1" x14ac:dyDescent="0.2">
      <c r="G948" s="482"/>
    </row>
    <row r="949" spans="7:7" ht="12.75" customHeight="1" x14ac:dyDescent="0.2">
      <c r="G949" s="482"/>
    </row>
    <row r="950" spans="7:7" ht="12.75" customHeight="1" x14ac:dyDescent="0.2">
      <c r="G950" s="482"/>
    </row>
    <row r="951" spans="7:7" ht="12.75" customHeight="1" x14ac:dyDescent="0.2">
      <c r="G951" s="482"/>
    </row>
    <row r="952" spans="7:7" ht="12.75" customHeight="1" x14ac:dyDescent="0.2">
      <c r="G952" s="482"/>
    </row>
    <row r="953" spans="7:7" ht="12.75" customHeight="1" x14ac:dyDescent="0.2">
      <c r="G953" s="482"/>
    </row>
    <row r="954" spans="7:7" ht="12.75" customHeight="1" x14ac:dyDescent="0.2">
      <c r="G954" s="482"/>
    </row>
    <row r="955" spans="7:7" ht="12.75" customHeight="1" x14ac:dyDescent="0.2">
      <c r="G955" s="482"/>
    </row>
    <row r="956" spans="7:7" ht="12.75" customHeight="1" x14ac:dyDescent="0.2">
      <c r="G956" s="482"/>
    </row>
    <row r="957" spans="7:7" ht="12.75" customHeight="1" x14ac:dyDescent="0.2">
      <c r="G957" s="482"/>
    </row>
    <row r="958" spans="7:7" ht="12.75" customHeight="1" x14ac:dyDescent="0.2">
      <c r="G958" s="482"/>
    </row>
    <row r="959" spans="7:7" ht="12.75" customHeight="1" x14ac:dyDescent="0.2">
      <c r="G959" s="482"/>
    </row>
    <row r="960" spans="7:7" ht="12.75" customHeight="1" x14ac:dyDescent="0.2">
      <c r="G960" s="482"/>
    </row>
    <row r="961" spans="7:7" ht="12.75" customHeight="1" x14ac:dyDescent="0.2">
      <c r="G961" s="482"/>
    </row>
    <row r="962" spans="7:7" ht="12.75" customHeight="1" x14ac:dyDescent="0.2">
      <c r="G962" s="482"/>
    </row>
    <row r="963" spans="7:7" ht="12.75" customHeight="1" x14ac:dyDescent="0.2">
      <c r="G963" s="482"/>
    </row>
    <row r="964" spans="7:7" ht="12.75" customHeight="1" x14ac:dyDescent="0.2">
      <c r="G964" s="482"/>
    </row>
    <row r="965" spans="7:7" ht="12.75" customHeight="1" x14ac:dyDescent="0.2">
      <c r="G965" s="482"/>
    </row>
    <row r="966" spans="7:7" ht="12.75" customHeight="1" x14ac:dyDescent="0.2">
      <c r="G966" s="482"/>
    </row>
    <row r="967" spans="7:7" ht="12.75" customHeight="1" x14ac:dyDescent="0.2">
      <c r="G967" s="482"/>
    </row>
    <row r="968" spans="7:7" ht="12.75" customHeight="1" x14ac:dyDescent="0.2">
      <c r="G968" s="482"/>
    </row>
    <row r="969" spans="7:7" ht="12.75" customHeight="1" x14ac:dyDescent="0.2">
      <c r="G969" s="482"/>
    </row>
    <row r="970" spans="7:7" ht="12.75" customHeight="1" x14ac:dyDescent="0.2">
      <c r="G970" s="482"/>
    </row>
    <row r="971" spans="7:7" ht="12.75" customHeight="1" x14ac:dyDescent="0.2">
      <c r="G971" s="482"/>
    </row>
    <row r="972" spans="7:7" ht="12.75" customHeight="1" x14ac:dyDescent="0.2">
      <c r="G972" s="482"/>
    </row>
    <row r="973" spans="7:7" ht="12.75" customHeight="1" x14ac:dyDescent="0.2">
      <c r="G973" s="482"/>
    </row>
    <row r="974" spans="7:7" ht="12.75" customHeight="1" x14ac:dyDescent="0.2">
      <c r="G974" s="482"/>
    </row>
    <row r="975" spans="7:7" ht="12.75" customHeight="1" x14ac:dyDescent="0.2">
      <c r="G975" s="482"/>
    </row>
    <row r="976" spans="7:7" ht="12.75" customHeight="1" x14ac:dyDescent="0.2">
      <c r="G976" s="482"/>
    </row>
    <row r="977" spans="7:7" ht="12.75" customHeight="1" x14ac:dyDescent="0.2">
      <c r="G977" s="482"/>
    </row>
    <row r="978" spans="7:7" ht="12.75" customHeight="1" x14ac:dyDescent="0.2">
      <c r="G978" s="482"/>
    </row>
    <row r="979" spans="7:7" ht="12.75" customHeight="1" x14ac:dyDescent="0.2">
      <c r="G979" s="482"/>
    </row>
    <row r="980" spans="7:7" ht="12.75" customHeight="1" x14ac:dyDescent="0.2">
      <c r="G980" s="482"/>
    </row>
    <row r="981" spans="7:7" ht="12.75" customHeight="1" x14ac:dyDescent="0.2">
      <c r="G981" s="482"/>
    </row>
    <row r="982" spans="7:7" ht="12.75" customHeight="1" x14ac:dyDescent="0.2">
      <c r="G982" s="482"/>
    </row>
    <row r="983" spans="7:7" ht="12.75" customHeight="1" x14ac:dyDescent="0.2">
      <c r="G983" s="482"/>
    </row>
    <row r="984" spans="7:7" ht="12.75" customHeight="1" x14ac:dyDescent="0.2">
      <c r="G984" s="482"/>
    </row>
    <row r="985" spans="7:7" ht="12.75" customHeight="1" x14ac:dyDescent="0.2">
      <c r="G985" s="482"/>
    </row>
    <row r="986" spans="7:7" ht="12.75" customHeight="1" x14ac:dyDescent="0.2">
      <c r="G986" s="482"/>
    </row>
    <row r="987" spans="7:7" ht="12.75" customHeight="1" x14ac:dyDescent="0.2">
      <c r="G987" s="482"/>
    </row>
    <row r="988" spans="7:7" ht="12.75" customHeight="1" x14ac:dyDescent="0.2">
      <c r="G988" s="482"/>
    </row>
    <row r="989" spans="7:7" ht="12.75" customHeight="1" x14ac:dyDescent="0.2">
      <c r="G989" s="482"/>
    </row>
    <row r="990" spans="7:7" ht="12.75" customHeight="1" x14ac:dyDescent="0.2">
      <c r="G990" s="482"/>
    </row>
    <row r="991" spans="7:7" ht="12.75" customHeight="1" x14ac:dyDescent="0.2">
      <c r="G991" s="482"/>
    </row>
    <row r="992" spans="7:7" ht="12.75" customHeight="1" x14ac:dyDescent="0.2">
      <c r="G992" s="482"/>
    </row>
    <row r="993" spans="7:7" ht="12.75" customHeight="1" x14ac:dyDescent="0.2">
      <c r="G993" s="482"/>
    </row>
    <row r="994" spans="7:7" ht="12.75" customHeight="1" x14ac:dyDescent="0.2">
      <c r="G994" s="482"/>
    </row>
    <row r="995" spans="7:7" ht="12.75" customHeight="1" x14ac:dyDescent="0.2">
      <c r="G995" s="482"/>
    </row>
    <row r="996" spans="7:7" ht="12.75" customHeight="1" x14ac:dyDescent="0.2">
      <c r="G996" s="482"/>
    </row>
    <row r="997" spans="7:7" ht="12.75" customHeight="1" x14ac:dyDescent="0.2">
      <c r="G997" s="482"/>
    </row>
    <row r="998" spans="7:7" ht="12.75" customHeight="1" x14ac:dyDescent="0.2">
      <c r="G998" s="482"/>
    </row>
    <row r="999" spans="7:7" ht="12.75" customHeight="1" x14ac:dyDescent="0.2">
      <c r="G999" s="482"/>
    </row>
    <row r="1000" spans="7:7" ht="12.75" customHeight="1" x14ac:dyDescent="0.2">
      <c r="G1000" s="482"/>
    </row>
    <row r="1001" spans="7:7" ht="12.75" customHeight="1" x14ac:dyDescent="0.2">
      <c r="G1001" s="482"/>
    </row>
    <row r="1002" spans="7:7" ht="12.75" customHeight="1" x14ac:dyDescent="0.2">
      <c r="G1002" s="482"/>
    </row>
    <row r="1003" spans="7:7" ht="12.75" customHeight="1" x14ac:dyDescent="0.2">
      <c r="G1003" s="482"/>
    </row>
    <row r="1004" spans="7:7" ht="12.75" customHeight="1" x14ac:dyDescent="0.2">
      <c r="G1004" s="482"/>
    </row>
    <row r="1005" spans="7:7" ht="12.75" customHeight="1" x14ac:dyDescent="0.2">
      <c r="G1005" s="482"/>
    </row>
    <row r="1006" spans="7:7" ht="12.75" customHeight="1" x14ac:dyDescent="0.2">
      <c r="G1006" s="482"/>
    </row>
    <row r="1007" spans="7:7" ht="12.75" customHeight="1" x14ac:dyDescent="0.2">
      <c r="G1007" s="482"/>
    </row>
    <row r="1008" spans="7:7" ht="12.75" customHeight="1" x14ac:dyDescent="0.2">
      <c r="G1008" s="482"/>
    </row>
    <row r="1009" spans="7:7" ht="12.75" customHeight="1" x14ac:dyDescent="0.2">
      <c r="G1009" s="482"/>
    </row>
    <row r="1010" spans="7:7" ht="12.75" customHeight="1" x14ac:dyDescent="0.2">
      <c r="G1010" s="482"/>
    </row>
    <row r="1011" spans="7:7" ht="12.75" customHeight="1" x14ac:dyDescent="0.2">
      <c r="G1011" s="482"/>
    </row>
    <row r="1012" spans="7:7" ht="12.75" customHeight="1" x14ac:dyDescent="0.2">
      <c r="G1012" s="482"/>
    </row>
    <row r="1013" spans="7:7" ht="12.75" customHeight="1" x14ac:dyDescent="0.2">
      <c r="G1013" s="482"/>
    </row>
    <row r="1014" spans="7:7" ht="12.75" customHeight="1" x14ac:dyDescent="0.2">
      <c r="G1014" s="482"/>
    </row>
    <row r="1015" spans="7:7" ht="12.75" customHeight="1" x14ac:dyDescent="0.2">
      <c r="G1015" s="482"/>
    </row>
    <row r="1016" spans="7:7" ht="12.75" customHeight="1" x14ac:dyDescent="0.2">
      <c r="G1016" s="482"/>
    </row>
    <row r="1017" spans="7:7" ht="12.75" customHeight="1" x14ac:dyDescent="0.2">
      <c r="G1017" s="482"/>
    </row>
    <row r="1018" spans="7:7" ht="12.75" customHeight="1" x14ac:dyDescent="0.2">
      <c r="G1018" s="482"/>
    </row>
    <row r="1019" spans="7:7" ht="12.75" customHeight="1" x14ac:dyDescent="0.2">
      <c r="G1019" s="482"/>
    </row>
    <row r="1020" spans="7:7" ht="12.75" customHeight="1" x14ac:dyDescent="0.2">
      <c r="G1020" s="482"/>
    </row>
    <row r="1021" spans="7:7" ht="12.75" customHeight="1" x14ac:dyDescent="0.2">
      <c r="G1021" s="482"/>
    </row>
    <row r="1022" spans="7:7" ht="12.75" customHeight="1" x14ac:dyDescent="0.2">
      <c r="G1022" s="482"/>
    </row>
    <row r="1023" spans="7:7" ht="12.75" customHeight="1" x14ac:dyDescent="0.2">
      <c r="G1023" s="482"/>
    </row>
    <row r="1024" spans="7:7" ht="12.75" customHeight="1" x14ac:dyDescent="0.2">
      <c r="G1024" s="482"/>
    </row>
    <row r="1025" spans="7:7" ht="12.75" customHeight="1" x14ac:dyDescent="0.2">
      <c r="G1025" s="482"/>
    </row>
    <row r="1026" spans="7:7" ht="12.75" customHeight="1" x14ac:dyDescent="0.2">
      <c r="G1026" s="482"/>
    </row>
    <row r="1027" spans="7:7" ht="12.75" customHeight="1" x14ac:dyDescent="0.2">
      <c r="G1027" s="482"/>
    </row>
    <row r="1028" spans="7:7" ht="12.75" customHeight="1" x14ac:dyDescent="0.2">
      <c r="G1028" s="482"/>
    </row>
    <row r="1029" spans="7:7" ht="12.75" customHeight="1" x14ac:dyDescent="0.2">
      <c r="G1029" s="482"/>
    </row>
    <row r="1030" spans="7:7" ht="12.75" customHeight="1" x14ac:dyDescent="0.2">
      <c r="G1030" s="482"/>
    </row>
    <row r="1031" spans="7:7" ht="12.75" customHeight="1" x14ac:dyDescent="0.2">
      <c r="G1031" s="482"/>
    </row>
    <row r="1032" spans="7:7" ht="12.75" customHeight="1" x14ac:dyDescent="0.2">
      <c r="G1032" s="482"/>
    </row>
    <row r="1033" spans="7:7" ht="12.75" customHeight="1" x14ac:dyDescent="0.2">
      <c r="G1033" s="482"/>
    </row>
    <row r="1034" spans="7:7" ht="12.75" customHeight="1" x14ac:dyDescent="0.2">
      <c r="G1034" s="482"/>
    </row>
    <row r="1035" spans="7:7" ht="12.75" customHeight="1" x14ac:dyDescent="0.2">
      <c r="G1035" s="482"/>
    </row>
    <row r="1036" spans="7:7" ht="12.75" customHeight="1" x14ac:dyDescent="0.2">
      <c r="G1036" s="482"/>
    </row>
    <row r="1037" spans="7:7" ht="12.75" customHeight="1" x14ac:dyDescent="0.2">
      <c r="G1037" s="482"/>
    </row>
    <row r="1038" spans="7:7" ht="12.75" customHeight="1" x14ac:dyDescent="0.2">
      <c r="G1038" s="482"/>
    </row>
    <row r="1039" spans="7:7" ht="12.75" customHeight="1" x14ac:dyDescent="0.2">
      <c r="G1039" s="482"/>
    </row>
    <row r="1040" spans="7:7" ht="12.75" customHeight="1" x14ac:dyDescent="0.2">
      <c r="G1040" s="482"/>
    </row>
    <row r="1041" spans="7:7" ht="12.75" customHeight="1" x14ac:dyDescent="0.2">
      <c r="G1041" s="482"/>
    </row>
    <row r="1042" spans="7:7" ht="12.75" customHeight="1" x14ac:dyDescent="0.2">
      <c r="G1042" s="482"/>
    </row>
    <row r="1043" spans="7:7" ht="12.75" customHeight="1" x14ac:dyDescent="0.2">
      <c r="G1043" s="482"/>
    </row>
    <row r="1044" spans="7:7" ht="12.75" customHeight="1" x14ac:dyDescent="0.2">
      <c r="G1044" s="482"/>
    </row>
    <row r="1045" spans="7:7" ht="12.75" customHeight="1" x14ac:dyDescent="0.2">
      <c r="G1045" s="482"/>
    </row>
    <row r="1046" spans="7:7" ht="12.75" customHeight="1" x14ac:dyDescent="0.2">
      <c r="G1046" s="482"/>
    </row>
    <row r="1047" spans="7:7" ht="12.75" customHeight="1" x14ac:dyDescent="0.2">
      <c r="G1047" s="482"/>
    </row>
    <row r="1048" spans="7:7" ht="12.75" customHeight="1" x14ac:dyDescent="0.2">
      <c r="G1048" s="482"/>
    </row>
    <row r="1049" spans="7:7" ht="12.75" customHeight="1" x14ac:dyDescent="0.2">
      <c r="G1049" s="482"/>
    </row>
    <row r="1050" spans="7:7" ht="12.75" customHeight="1" x14ac:dyDescent="0.2">
      <c r="G1050" s="482"/>
    </row>
    <row r="1051" spans="7:7" ht="12.75" customHeight="1" x14ac:dyDescent="0.2">
      <c r="G1051" s="482"/>
    </row>
    <row r="1052" spans="7:7" ht="12.75" customHeight="1" x14ac:dyDescent="0.2">
      <c r="G1052" s="482"/>
    </row>
    <row r="1053" spans="7:7" ht="12.75" customHeight="1" x14ac:dyDescent="0.2">
      <c r="G1053" s="482"/>
    </row>
    <row r="1054" spans="7:7" ht="12.75" customHeight="1" x14ac:dyDescent="0.2">
      <c r="G1054" s="482"/>
    </row>
    <row r="1055" spans="7:7" ht="12.75" customHeight="1" x14ac:dyDescent="0.2">
      <c r="G1055" s="482"/>
    </row>
    <row r="1056" spans="7:7" ht="12.75" customHeight="1" x14ac:dyDescent="0.2">
      <c r="G1056" s="482"/>
    </row>
    <row r="1057" spans="7:7" ht="12.75" customHeight="1" x14ac:dyDescent="0.2">
      <c r="G1057" s="482"/>
    </row>
    <row r="1058" spans="7:7" ht="12.75" customHeight="1" x14ac:dyDescent="0.2">
      <c r="G1058" s="482"/>
    </row>
    <row r="1059" spans="7:7" ht="12.75" customHeight="1" x14ac:dyDescent="0.2">
      <c r="G1059" s="482"/>
    </row>
    <row r="1060" spans="7:7" ht="12.75" customHeight="1" x14ac:dyDescent="0.2">
      <c r="G1060" s="482"/>
    </row>
    <row r="1061" spans="7:7" ht="12.75" customHeight="1" x14ac:dyDescent="0.2">
      <c r="G1061" s="482"/>
    </row>
    <row r="1062" spans="7:7" ht="12.75" customHeight="1" x14ac:dyDescent="0.2">
      <c r="G1062" s="482"/>
    </row>
    <row r="1063" spans="7:7" ht="12.75" customHeight="1" x14ac:dyDescent="0.2">
      <c r="G1063" s="482"/>
    </row>
    <row r="1064" spans="7:7" ht="12.75" customHeight="1" x14ac:dyDescent="0.2">
      <c r="G1064" s="482"/>
    </row>
    <row r="1065" spans="7:7" ht="12.75" customHeight="1" x14ac:dyDescent="0.2">
      <c r="G1065" s="482"/>
    </row>
    <row r="1066" spans="7:7" ht="12.75" customHeight="1" x14ac:dyDescent="0.2">
      <c r="G1066" s="482"/>
    </row>
    <row r="1067" spans="7:7" ht="12.75" customHeight="1" x14ac:dyDescent="0.2">
      <c r="G1067" s="482"/>
    </row>
    <row r="1068" spans="7:7" ht="12.75" customHeight="1" x14ac:dyDescent="0.2">
      <c r="G1068" s="482"/>
    </row>
    <row r="1069" spans="7:7" ht="12.75" customHeight="1" x14ac:dyDescent="0.2">
      <c r="G1069" s="482"/>
    </row>
    <row r="1070" spans="7:7" ht="12.75" customHeight="1" x14ac:dyDescent="0.2">
      <c r="G1070" s="482"/>
    </row>
    <row r="1071" spans="7:7" ht="12.75" customHeight="1" x14ac:dyDescent="0.2">
      <c r="G1071" s="482"/>
    </row>
    <row r="1072" spans="7:7" ht="12.75" customHeight="1" x14ac:dyDescent="0.2">
      <c r="G1072" s="482"/>
    </row>
    <row r="1073" spans="7:7" ht="12.75" customHeight="1" x14ac:dyDescent="0.2">
      <c r="G1073" s="482"/>
    </row>
    <row r="1074" spans="7:7" ht="12.75" customHeight="1" x14ac:dyDescent="0.2">
      <c r="G1074" s="482"/>
    </row>
    <row r="1075" spans="7:7" ht="12.75" customHeight="1" x14ac:dyDescent="0.2">
      <c r="G1075" s="482"/>
    </row>
    <row r="1076" spans="7:7" ht="12.75" customHeight="1" x14ac:dyDescent="0.2">
      <c r="G1076" s="482"/>
    </row>
    <row r="1077" spans="7:7" ht="12.75" customHeight="1" x14ac:dyDescent="0.2">
      <c r="G1077" s="482"/>
    </row>
    <row r="1078" spans="7:7" ht="12.75" customHeight="1" x14ac:dyDescent="0.2">
      <c r="G1078" s="482"/>
    </row>
    <row r="1079" spans="7:7" ht="12.75" customHeight="1" x14ac:dyDescent="0.2">
      <c r="G1079" s="482"/>
    </row>
    <row r="1080" spans="7:7" ht="12.75" customHeight="1" x14ac:dyDescent="0.2">
      <c r="G1080" s="482"/>
    </row>
    <row r="1081" spans="7:7" ht="12.75" customHeight="1" x14ac:dyDescent="0.2">
      <c r="G1081" s="482"/>
    </row>
    <row r="1082" spans="7:7" ht="12.75" customHeight="1" x14ac:dyDescent="0.2">
      <c r="G1082" s="482"/>
    </row>
    <row r="1083" spans="7:7" ht="12.75" customHeight="1" x14ac:dyDescent="0.2">
      <c r="G1083" s="482"/>
    </row>
    <row r="1084" spans="7:7" ht="12.75" customHeight="1" x14ac:dyDescent="0.2">
      <c r="G1084" s="482"/>
    </row>
    <row r="1085" spans="7:7" ht="12.75" customHeight="1" x14ac:dyDescent="0.2">
      <c r="G1085" s="482"/>
    </row>
    <row r="1086" spans="7:7" ht="12.75" customHeight="1" x14ac:dyDescent="0.2">
      <c r="G1086" s="482"/>
    </row>
    <row r="1087" spans="7:7" ht="12.75" customHeight="1" x14ac:dyDescent="0.2">
      <c r="G1087" s="482"/>
    </row>
    <row r="1088" spans="7:7" ht="12.75" customHeight="1" x14ac:dyDescent="0.2">
      <c r="G1088" s="482"/>
    </row>
    <row r="1089" spans="7:7" ht="12.75" customHeight="1" x14ac:dyDescent="0.2">
      <c r="G1089" s="482"/>
    </row>
    <row r="1090" spans="7:7" ht="12.75" customHeight="1" x14ac:dyDescent="0.2">
      <c r="G1090" s="482"/>
    </row>
    <row r="1091" spans="7:7" ht="12.75" customHeight="1" x14ac:dyDescent="0.2">
      <c r="G1091" s="482"/>
    </row>
    <row r="1092" spans="7:7" ht="12.75" customHeight="1" x14ac:dyDescent="0.2">
      <c r="G1092" s="482"/>
    </row>
    <row r="1093" spans="7:7" ht="12.75" customHeight="1" x14ac:dyDescent="0.2">
      <c r="G1093" s="482"/>
    </row>
    <row r="1094" spans="7:7" ht="12.75" customHeight="1" x14ac:dyDescent="0.2">
      <c r="G1094" s="482"/>
    </row>
    <row r="1095" spans="7:7" ht="12.75" customHeight="1" x14ac:dyDescent="0.2">
      <c r="G1095" s="482"/>
    </row>
    <row r="1096" spans="7:7" ht="12.75" customHeight="1" x14ac:dyDescent="0.2">
      <c r="G1096" s="482"/>
    </row>
    <row r="1097" spans="7:7" ht="12.75" customHeight="1" x14ac:dyDescent="0.2">
      <c r="G1097" s="482"/>
    </row>
    <row r="1098" spans="7:7" ht="12.75" customHeight="1" x14ac:dyDescent="0.2">
      <c r="G1098" s="482"/>
    </row>
    <row r="1099" spans="7:7" ht="12.75" customHeight="1" x14ac:dyDescent="0.2">
      <c r="G1099" s="482"/>
    </row>
    <row r="1100" spans="7:7" ht="12.75" customHeight="1" x14ac:dyDescent="0.2">
      <c r="G1100" s="482"/>
    </row>
    <row r="1101" spans="7:7" ht="12.75" customHeight="1" x14ac:dyDescent="0.2">
      <c r="G1101" s="482"/>
    </row>
    <row r="1102" spans="7:7" ht="12.75" customHeight="1" x14ac:dyDescent="0.2">
      <c r="G1102" s="482"/>
    </row>
    <row r="1103" spans="7:7" ht="12.75" customHeight="1" x14ac:dyDescent="0.2">
      <c r="G1103" s="482"/>
    </row>
    <row r="1104" spans="7:7" ht="12.75" customHeight="1" x14ac:dyDescent="0.2">
      <c r="G1104" s="482"/>
    </row>
    <row r="1105" spans="7:7" ht="12.75" customHeight="1" x14ac:dyDescent="0.2">
      <c r="G1105" s="482"/>
    </row>
    <row r="1106" spans="7:7" ht="12.75" customHeight="1" x14ac:dyDescent="0.2">
      <c r="G1106" s="482"/>
    </row>
    <row r="1107" spans="7:7" ht="12.75" customHeight="1" x14ac:dyDescent="0.2">
      <c r="G1107" s="482"/>
    </row>
    <row r="1108" spans="7:7" ht="12.75" customHeight="1" x14ac:dyDescent="0.2">
      <c r="G1108" s="482"/>
    </row>
    <row r="1109" spans="7:7" ht="12.75" customHeight="1" x14ac:dyDescent="0.2">
      <c r="G1109" s="482"/>
    </row>
    <row r="1110" spans="7:7" ht="12.75" customHeight="1" x14ac:dyDescent="0.2">
      <c r="G1110" s="482"/>
    </row>
    <row r="1111" spans="7:7" ht="12.75" customHeight="1" x14ac:dyDescent="0.2">
      <c r="G1111" s="482"/>
    </row>
    <row r="1112" spans="7:7" ht="12.75" customHeight="1" x14ac:dyDescent="0.2">
      <c r="G1112" s="482"/>
    </row>
    <row r="1113" spans="7:7" ht="12.75" customHeight="1" x14ac:dyDescent="0.2">
      <c r="G1113" s="482"/>
    </row>
    <row r="1114" spans="7:7" ht="12.75" customHeight="1" x14ac:dyDescent="0.2">
      <c r="G1114" s="482"/>
    </row>
    <row r="1115" spans="7:7" ht="12.75" customHeight="1" x14ac:dyDescent="0.2">
      <c r="G1115" s="482"/>
    </row>
    <row r="1116" spans="7:7" ht="12.75" customHeight="1" x14ac:dyDescent="0.2">
      <c r="G1116" s="482"/>
    </row>
    <row r="1117" spans="7:7" ht="12.75" customHeight="1" x14ac:dyDescent="0.2">
      <c r="G1117" s="482"/>
    </row>
    <row r="1118" spans="7:7" ht="12.75" customHeight="1" x14ac:dyDescent="0.2">
      <c r="G1118" s="482"/>
    </row>
    <row r="1119" spans="7:7" ht="12.75" customHeight="1" x14ac:dyDescent="0.2">
      <c r="G1119" s="482"/>
    </row>
    <row r="1120" spans="7:7" ht="12.75" customHeight="1" x14ac:dyDescent="0.2">
      <c r="G1120" s="482"/>
    </row>
    <row r="1121" spans="7:7" ht="12.75" customHeight="1" x14ac:dyDescent="0.2">
      <c r="G1121" s="482"/>
    </row>
    <row r="1122" spans="7:7" ht="12.75" customHeight="1" x14ac:dyDescent="0.2">
      <c r="G1122" s="482"/>
    </row>
    <row r="1123" spans="7:7" ht="12.75" customHeight="1" x14ac:dyDescent="0.2">
      <c r="G1123" s="482"/>
    </row>
    <row r="1124" spans="7:7" ht="12.75" customHeight="1" x14ac:dyDescent="0.2">
      <c r="G1124" s="482"/>
    </row>
    <row r="1125" spans="7:7" ht="12.75" customHeight="1" x14ac:dyDescent="0.2">
      <c r="G1125" s="482"/>
    </row>
    <row r="1126" spans="7:7" ht="12.75" customHeight="1" x14ac:dyDescent="0.2">
      <c r="G1126" s="482"/>
    </row>
    <row r="1127" spans="7:7" ht="12.75" customHeight="1" x14ac:dyDescent="0.2">
      <c r="G1127" s="482"/>
    </row>
    <row r="1128" spans="7:7" ht="12.75" customHeight="1" x14ac:dyDescent="0.2">
      <c r="G1128" s="482"/>
    </row>
    <row r="1129" spans="7:7" ht="12.75" customHeight="1" x14ac:dyDescent="0.2">
      <c r="G1129" s="482"/>
    </row>
    <row r="1130" spans="7:7" ht="12.75" customHeight="1" x14ac:dyDescent="0.2">
      <c r="G1130" s="482"/>
    </row>
    <row r="1131" spans="7:7" ht="12.75" customHeight="1" x14ac:dyDescent="0.2">
      <c r="G1131" s="482"/>
    </row>
    <row r="1132" spans="7:7" ht="12.75" customHeight="1" x14ac:dyDescent="0.2">
      <c r="G1132" s="482"/>
    </row>
    <row r="1133" spans="7:7" ht="12.75" customHeight="1" x14ac:dyDescent="0.2">
      <c r="G1133" s="482"/>
    </row>
    <row r="1134" spans="7:7" ht="12.75" customHeight="1" x14ac:dyDescent="0.2">
      <c r="G1134" s="482"/>
    </row>
    <row r="1135" spans="7:7" ht="12.75" customHeight="1" x14ac:dyDescent="0.2">
      <c r="G1135" s="482"/>
    </row>
    <row r="1136" spans="7:7" ht="12.75" customHeight="1" x14ac:dyDescent="0.2">
      <c r="G1136" s="482"/>
    </row>
    <row r="1137" spans="7:7" ht="12.75" customHeight="1" x14ac:dyDescent="0.2">
      <c r="G1137" s="482"/>
    </row>
    <row r="1138" spans="7:7" ht="12.75" customHeight="1" x14ac:dyDescent="0.2">
      <c r="G1138" s="482"/>
    </row>
    <row r="1139" spans="7:7" ht="12.75" customHeight="1" x14ac:dyDescent="0.2">
      <c r="G1139" s="482"/>
    </row>
    <row r="1140" spans="7:7" ht="12.75" customHeight="1" x14ac:dyDescent="0.2">
      <c r="G1140" s="482"/>
    </row>
    <row r="1141" spans="7:7" ht="12.75" customHeight="1" x14ac:dyDescent="0.2">
      <c r="G1141" s="482"/>
    </row>
    <row r="1142" spans="7:7" ht="12.75" customHeight="1" x14ac:dyDescent="0.2">
      <c r="G1142" s="482"/>
    </row>
    <row r="1143" spans="7:7" ht="12.75" customHeight="1" x14ac:dyDescent="0.2">
      <c r="G1143" s="482"/>
    </row>
    <row r="1144" spans="7:7" ht="12.75" customHeight="1" x14ac:dyDescent="0.2">
      <c r="G1144" s="482"/>
    </row>
    <row r="1145" spans="7:7" ht="12.75" customHeight="1" x14ac:dyDescent="0.2">
      <c r="G1145" s="482"/>
    </row>
    <row r="1146" spans="7:7" ht="12.75" customHeight="1" x14ac:dyDescent="0.2">
      <c r="G1146" s="482"/>
    </row>
    <row r="1147" spans="7:7" ht="12.75" customHeight="1" x14ac:dyDescent="0.2">
      <c r="G1147" s="482"/>
    </row>
    <row r="1148" spans="7:7" ht="12.75" customHeight="1" x14ac:dyDescent="0.2">
      <c r="G1148" s="482"/>
    </row>
    <row r="1149" spans="7:7" ht="12.75" customHeight="1" x14ac:dyDescent="0.2">
      <c r="G1149" s="482"/>
    </row>
    <row r="1150" spans="7:7" ht="12.75" customHeight="1" x14ac:dyDescent="0.2">
      <c r="G1150" s="482"/>
    </row>
    <row r="1151" spans="7:7" ht="12.75" customHeight="1" x14ac:dyDescent="0.2">
      <c r="G1151" s="482"/>
    </row>
    <row r="1152" spans="7:7" ht="12.75" customHeight="1" x14ac:dyDescent="0.2">
      <c r="G1152" s="482"/>
    </row>
    <row r="1153" spans="7:7" ht="12.75" customHeight="1" x14ac:dyDescent="0.2">
      <c r="G1153" s="482"/>
    </row>
    <row r="1154" spans="7:7" ht="12.75" customHeight="1" x14ac:dyDescent="0.2">
      <c r="G1154" s="482"/>
    </row>
    <row r="1155" spans="7:7" ht="12.75" customHeight="1" x14ac:dyDescent="0.2">
      <c r="G1155" s="482"/>
    </row>
    <row r="1156" spans="7:7" ht="12.75" customHeight="1" x14ac:dyDescent="0.2">
      <c r="G1156" s="482"/>
    </row>
    <row r="1157" spans="7:7" ht="12.75" customHeight="1" x14ac:dyDescent="0.2">
      <c r="G1157" s="482"/>
    </row>
    <row r="1158" spans="7:7" ht="12.75" customHeight="1" x14ac:dyDescent="0.2">
      <c r="G1158" s="482"/>
    </row>
    <row r="1159" spans="7:7" ht="12.75" customHeight="1" x14ac:dyDescent="0.2">
      <c r="G1159" s="482"/>
    </row>
    <row r="1160" spans="7:7" ht="12.75" customHeight="1" x14ac:dyDescent="0.2">
      <c r="G1160" s="482"/>
    </row>
    <row r="1161" spans="7:7" ht="12.75" customHeight="1" x14ac:dyDescent="0.2">
      <c r="G1161" s="482"/>
    </row>
    <row r="1162" spans="7:7" ht="12.75" customHeight="1" x14ac:dyDescent="0.2">
      <c r="G1162" s="482"/>
    </row>
    <row r="1163" spans="7:7" ht="12.75" customHeight="1" x14ac:dyDescent="0.2">
      <c r="G1163" s="482"/>
    </row>
    <row r="1164" spans="7:7" ht="12.75" customHeight="1" x14ac:dyDescent="0.2">
      <c r="G1164" s="482"/>
    </row>
    <row r="1165" spans="7:7" ht="12.75" customHeight="1" x14ac:dyDescent="0.2">
      <c r="G1165" s="482"/>
    </row>
    <row r="1166" spans="7:7" ht="12.75" customHeight="1" x14ac:dyDescent="0.2">
      <c r="G1166" s="482"/>
    </row>
    <row r="1167" spans="7:7" ht="12.75" customHeight="1" x14ac:dyDescent="0.2">
      <c r="G1167" s="482"/>
    </row>
    <row r="1168" spans="7:7" ht="12.75" customHeight="1" x14ac:dyDescent="0.2">
      <c r="G1168" s="482"/>
    </row>
    <row r="1169" spans="7:7" ht="12.75" customHeight="1" x14ac:dyDescent="0.2">
      <c r="G1169" s="482"/>
    </row>
    <row r="1170" spans="7:7" ht="12.75" customHeight="1" x14ac:dyDescent="0.2">
      <c r="G1170" s="482"/>
    </row>
    <row r="1171" spans="7:7" ht="12.75" customHeight="1" x14ac:dyDescent="0.2">
      <c r="G1171" s="482"/>
    </row>
    <row r="1172" spans="7:7" ht="12.75" customHeight="1" x14ac:dyDescent="0.2">
      <c r="G1172" s="482"/>
    </row>
    <row r="1173" spans="7:7" ht="12.75" customHeight="1" x14ac:dyDescent="0.2">
      <c r="G1173" s="482"/>
    </row>
    <row r="1174" spans="7:7" ht="12.75" customHeight="1" x14ac:dyDescent="0.2">
      <c r="G1174" s="482"/>
    </row>
    <row r="1175" spans="7:7" ht="12.75" customHeight="1" x14ac:dyDescent="0.2">
      <c r="G1175" s="482"/>
    </row>
    <row r="1176" spans="7:7" ht="12.75" customHeight="1" x14ac:dyDescent="0.2">
      <c r="G1176" s="482"/>
    </row>
    <row r="1177" spans="7:7" ht="12.75" customHeight="1" x14ac:dyDescent="0.2">
      <c r="G1177" s="482"/>
    </row>
    <row r="1178" spans="7:7" ht="12.75" customHeight="1" x14ac:dyDescent="0.2">
      <c r="G1178" s="482"/>
    </row>
    <row r="1179" spans="7:7" ht="12.75" customHeight="1" x14ac:dyDescent="0.2">
      <c r="G1179" s="482"/>
    </row>
    <row r="1180" spans="7:7" ht="12.75" customHeight="1" x14ac:dyDescent="0.2">
      <c r="G1180" s="482"/>
    </row>
    <row r="1181" spans="7:7" ht="12.75" customHeight="1" x14ac:dyDescent="0.2">
      <c r="G1181" s="482"/>
    </row>
    <row r="1182" spans="7:7" ht="12.75" customHeight="1" x14ac:dyDescent="0.2">
      <c r="G1182" s="482"/>
    </row>
    <row r="1183" spans="7:7" ht="12.75" customHeight="1" x14ac:dyDescent="0.2">
      <c r="G1183" s="482"/>
    </row>
    <row r="1184" spans="7:7" ht="12.75" customHeight="1" x14ac:dyDescent="0.2">
      <c r="G1184" s="482"/>
    </row>
    <row r="1185" spans="7:7" ht="12.75" customHeight="1" x14ac:dyDescent="0.2">
      <c r="G1185" s="482"/>
    </row>
    <row r="1186" spans="7:7" ht="12.75" customHeight="1" x14ac:dyDescent="0.2">
      <c r="G1186" s="482"/>
    </row>
    <row r="1187" spans="7:7" ht="12.75" customHeight="1" x14ac:dyDescent="0.2">
      <c r="G1187" s="482"/>
    </row>
    <row r="1188" spans="7:7" ht="12.75" customHeight="1" x14ac:dyDescent="0.2">
      <c r="G1188" s="482"/>
    </row>
    <row r="1189" spans="7:7" ht="12.75" customHeight="1" x14ac:dyDescent="0.2">
      <c r="G1189" s="482"/>
    </row>
    <row r="1190" spans="7:7" ht="12.75" customHeight="1" x14ac:dyDescent="0.2">
      <c r="G1190" s="482"/>
    </row>
    <row r="1191" spans="7:7" ht="12.75" customHeight="1" x14ac:dyDescent="0.2">
      <c r="G1191" s="482"/>
    </row>
    <row r="1192" spans="7:7" ht="12.75" customHeight="1" x14ac:dyDescent="0.2">
      <c r="G1192" s="482"/>
    </row>
    <row r="1193" spans="7:7" ht="12.75" customHeight="1" x14ac:dyDescent="0.2">
      <c r="G1193" s="482"/>
    </row>
    <row r="1194" spans="7:7" ht="12.75" customHeight="1" x14ac:dyDescent="0.2">
      <c r="G1194" s="482"/>
    </row>
    <row r="1195" spans="7:7" ht="12.75" customHeight="1" x14ac:dyDescent="0.2">
      <c r="G1195" s="482"/>
    </row>
    <row r="1196" spans="7:7" ht="12.75" customHeight="1" x14ac:dyDescent="0.2">
      <c r="G1196" s="482"/>
    </row>
    <row r="1197" spans="7:7" ht="12.75" customHeight="1" x14ac:dyDescent="0.2">
      <c r="G1197" s="482"/>
    </row>
    <row r="1198" spans="7:7" ht="12.75" customHeight="1" x14ac:dyDescent="0.2">
      <c r="G1198" s="482"/>
    </row>
    <row r="1199" spans="7:7" ht="12.75" customHeight="1" x14ac:dyDescent="0.2">
      <c r="G1199" s="482"/>
    </row>
    <row r="1200" spans="7:7" ht="12.75" customHeight="1" x14ac:dyDescent="0.2">
      <c r="G1200" s="482"/>
    </row>
    <row r="1201" spans="7:7" ht="12.75" customHeight="1" x14ac:dyDescent="0.2">
      <c r="G1201" s="482"/>
    </row>
    <row r="1202" spans="7:7" ht="12.75" customHeight="1" x14ac:dyDescent="0.2">
      <c r="G1202" s="482"/>
    </row>
    <row r="1203" spans="7:7" ht="12.75" customHeight="1" x14ac:dyDescent="0.2">
      <c r="G1203" s="482"/>
    </row>
    <row r="1204" spans="7:7" ht="12.75" customHeight="1" x14ac:dyDescent="0.2">
      <c r="G1204" s="482"/>
    </row>
    <row r="1205" spans="7:7" ht="12.75" customHeight="1" x14ac:dyDescent="0.2">
      <c r="G1205" s="482"/>
    </row>
    <row r="1206" spans="7:7" ht="12.75" customHeight="1" x14ac:dyDescent="0.2">
      <c r="G1206" s="482"/>
    </row>
    <row r="1207" spans="7:7" ht="12.75" customHeight="1" x14ac:dyDescent="0.2">
      <c r="G1207" s="482"/>
    </row>
    <row r="1208" spans="7:7" ht="12.75" customHeight="1" x14ac:dyDescent="0.2">
      <c r="G1208" s="482"/>
    </row>
    <row r="1209" spans="7:7" ht="12.75" customHeight="1" x14ac:dyDescent="0.2">
      <c r="G1209" s="482"/>
    </row>
    <row r="1210" spans="7:7" ht="12.75" customHeight="1" x14ac:dyDescent="0.2">
      <c r="G1210" s="482"/>
    </row>
    <row r="1211" spans="7:7" ht="12.75" customHeight="1" x14ac:dyDescent="0.2">
      <c r="G1211" s="482"/>
    </row>
    <row r="1212" spans="7:7" ht="12.75" customHeight="1" x14ac:dyDescent="0.2">
      <c r="G1212" s="482"/>
    </row>
    <row r="1213" spans="7:7" ht="12.75" customHeight="1" x14ac:dyDescent="0.2">
      <c r="G1213" s="482"/>
    </row>
    <row r="1214" spans="7:7" ht="12.75" customHeight="1" x14ac:dyDescent="0.2">
      <c r="G1214" s="482"/>
    </row>
    <row r="1215" spans="7:7" ht="12.75" customHeight="1" x14ac:dyDescent="0.2">
      <c r="G1215" s="482"/>
    </row>
    <row r="1216" spans="7:7" ht="12.75" customHeight="1" x14ac:dyDescent="0.2">
      <c r="G1216" s="482"/>
    </row>
    <row r="1217" spans="7:7" ht="12.75" customHeight="1" x14ac:dyDescent="0.2">
      <c r="G1217" s="482"/>
    </row>
    <row r="1218" spans="7:7" ht="12.75" customHeight="1" x14ac:dyDescent="0.2">
      <c r="G1218" s="482"/>
    </row>
    <row r="1219" spans="7:7" ht="12.75" customHeight="1" x14ac:dyDescent="0.2">
      <c r="G1219" s="482"/>
    </row>
    <row r="1220" spans="7:7" ht="12.75" customHeight="1" x14ac:dyDescent="0.2">
      <c r="G1220" s="482"/>
    </row>
    <row r="1221" spans="7:7" ht="12.75" customHeight="1" x14ac:dyDescent="0.2">
      <c r="G1221" s="482"/>
    </row>
    <row r="1222" spans="7:7" ht="12.75" customHeight="1" x14ac:dyDescent="0.2">
      <c r="G1222" s="482"/>
    </row>
    <row r="1223" spans="7:7" ht="12.75" customHeight="1" x14ac:dyDescent="0.2">
      <c r="G1223" s="482"/>
    </row>
    <row r="1224" spans="7:7" ht="12.75" customHeight="1" x14ac:dyDescent="0.2">
      <c r="G1224" s="482"/>
    </row>
    <row r="1225" spans="7:7" ht="12.75" customHeight="1" x14ac:dyDescent="0.2">
      <c r="G1225" s="482"/>
    </row>
    <row r="1226" spans="7:7" ht="12.75" customHeight="1" x14ac:dyDescent="0.2">
      <c r="G1226" s="482"/>
    </row>
    <row r="1227" spans="7:7" ht="12.75" customHeight="1" x14ac:dyDescent="0.2">
      <c r="G1227" s="482"/>
    </row>
    <row r="1228" spans="7:7" ht="12.75" customHeight="1" x14ac:dyDescent="0.2">
      <c r="G1228" s="482"/>
    </row>
    <row r="1229" spans="7:7" ht="12.75" customHeight="1" x14ac:dyDescent="0.2">
      <c r="G1229" s="482"/>
    </row>
    <row r="1230" spans="7:7" ht="12.75" customHeight="1" x14ac:dyDescent="0.2">
      <c r="G1230" s="482"/>
    </row>
    <row r="1231" spans="7:7" ht="12.75" customHeight="1" x14ac:dyDescent="0.2">
      <c r="G1231" s="482"/>
    </row>
    <row r="1232" spans="7:7" ht="12.75" customHeight="1" x14ac:dyDescent="0.2">
      <c r="G1232" s="482"/>
    </row>
    <row r="1233" spans="7:7" ht="12.75" customHeight="1" x14ac:dyDescent="0.2">
      <c r="G1233" s="482"/>
    </row>
    <row r="1234" spans="7:7" ht="12.75" customHeight="1" x14ac:dyDescent="0.2">
      <c r="G1234" s="482"/>
    </row>
    <row r="1235" spans="7:7" ht="12.75" customHeight="1" x14ac:dyDescent="0.2">
      <c r="G1235" s="482"/>
    </row>
    <row r="1236" spans="7:7" ht="12.75" customHeight="1" x14ac:dyDescent="0.2">
      <c r="G1236" s="482"/>
    </row>
    <row r="1237" spans="7:7" ht="12.75" customHeight="1" x14ac:dyDescent="0.2">
      <c r="G1237" s="482"/>
    </row>
    <row r="1238" spans="7:7" ht="12.75" customHeight="1" x14ac:dyDescent="0.2">
      <c r="G1238" s="482"/>
    </row>
    <row r="1239" spans="7:7" ht="12.75" customHeight="1" x14ac:dyDescent="0.2">
      <c r="G1239" s="482"/>
    </row>
    <row r="1240" spans="7:7" ht="12.75" customHeight="1" x14ac:dyDescent="0.2">
      <c r="G1240" s="482"/>
    </row>
    <row r="1241" spans="7:7" ht="12.75" customHeight="1" x14ac:dyDescent="0.2">
      <c r="G1241" s="482"/>
    </row>
    <row r="1242" spans="7:7" ht="12.75" customHeight="1" x14ac:dyDescent="0.2">
      <c r="G1242" s="482"/>
    </row>
    <row r="1243" spans="7:7" ht="12.75" customHeight="1" x14ac:dyDescent="0.2">
      <c r="G1243" s="482"/>
    </row>
    <row r="1244" spans="7:7" ht="12.75" customHeight="1" x14ac:dyDescent="0.2">
      <c r="G1244" s="482"/>
    </row>
    <row r="1245" spans="7:7" ht="12.75" customHeight="1" x14ac:dyDescent="0.2">
      <c r="G1245" s="482"/>
    </row>
    <row r="1246" spans="7:7" ht="12.75" customHeight="1" x14ac:dyDescent="0.2">
      <c r="G1246" s="482"/>
    </row>
    <row r="1247" spans="7:7" ht="12.75" customHeight="1" x14ac:dyDescent="0.2">
      <c r="G1247" s="482"/>
    </row>
    <row r="1248" spans="7:7" ht="12.75" customHeight="1" x14ac:dyDescent="0.2">
      <c r="G1248" s="482"/>
    </row>
    <row r="1249" spans="7:7" ht="12.75" customHeight="1" x14ac:dyDescent="0.2">
      <c r="G1249" s="482"/>
    </row>
    <row r="1250" spans="7:7" ht="12.75" customHeight="1" x14ac:dyDescent="0.2">
      <c r="G1250" s="482"/>
    </row>
    <row r="1251" spans="7:7" ht="12.75" customHeight="1" x14ac:dyDescent="0.2">
      <c r="G1251" s="482"/>
    </row>
    <row r="1252" spans="7:7" ht="12.75" customHeight="1" x14ac:dyDescent="0.2">
      <c r="G1252" s="482"/>
    </row>
    <row r="1253" spans="7:7" ht="12.75" customHeight="1" x14ac:dyDescent="0.2">
      <c r="G1253" s="482"/>
    </row>
    <row r="1254" spans="7:7" ht="12.75" customHeight="1" x14ac:dyDescent="0.2">
      <c r="G1254" s="482"/>
    </row>
    <row r="1255" spans="7:7" ht="12.75" customHeight="1" x14ac:dyDescent="0.2">
      <c r="G1255" s="482"/>
    </row>
    <row r="1256" spans="7:7" ht="12.75" customHeight="1" x14ac:dyDescent="0.2">
      <c r="G1256" s="482"/>
    </row>
    <row r="1257" spans="7:7" ht="12.75" customHeight="1" x14ac:dyDescent="0.2">
      <c r="G1257" s="482"/>
    </row>
    <row r="1258" spans="7:7" ht="12.75" customHeight="1" x14ac:dyDescent="0.2">
      <c r="G1258" s="482"/>
    </row>
    <row r="1259" spans="7:7" ht="12.75" customHeight="1" x14ac:dyDescent="0.2">
      <c r="G1259" s="482"/>
    </row>
    <row r="1260" spans="7:7" ht="12.75" customHeight="1" x14ac:dyDescent="0.2">
      <c r="G1260" s="482"/>
    </row>
    <row r="1261" spans="7:7" ht="12.75" customHeight="1" x14ac:dyDescent="0.2">
      <c r="G1261" s="482"/>
    </row>
    <row r="1262" spans="7:7" ht="12.75" customHeight="1" x14ac:dyDescent="0.2">
      <c r="G1262" s="482"/>
    </row>
    <row r="1263" spans="7:7" ht="12.75" customHeight="1" x14ac:dyDescent="0.2">
      <c r="G1263" s="482"/>
    </row>
    <row r="1264" spans="7:7" ht="12.75" customHeight="1" x14ac:dyDescent="0.2">
      <c r="G1264" s="482"/>
    </row>
    <row r="1265" spans="7:7" ht="12.75" customHeight="1" x14ac:dyDescent="0.2">
      <c r="G1265" s="482"/>
    </row>
    <row r="1266" spans="7:7" ht="12.75" customHeight="1" x14ac:dyDescent="0.2">
      <c r="G1266" s="482"/>
    </row>
    <row r="1267" spans="7:7" ht="12.75" customHeight="1" x14ac:dyDescent="0.2">
      <c r="G1267" s="482"/>
    </row>
    <row r="1268" spans="7:7" ht="12.75" customHeight="1" x14ac:dyDescent="0.2">
      <c r="G1268" s="482"/>
    </row>
    <row r="1269" spans="7:7" ht="12.75" customHeight="1" x14ac:dyDescent="0.2">
      <c r="G1269" s="482"/>
    </row>
    <row r="1270" spans="7:7" ht="12.75" customHeight="1" x14ac:dyDescent="0.2">
      <c r="G1270" s="482"/>
    </row>
    <row r="1271" spans="7:7" ht="12.75" customHeight="1" x14ac:dyDescent="0.2">
      <c r="G1271" s="482"/>
    </row>
    <row r="1272" spans="7:7" ht="12.75" customHeight="1" x14ac:dyDescent="0.2">
      <c r="G1272" s="482"/>
    </row>
    <row r="1273" spans="7:7" ht="12.75" customHeight="1" x14ac:dyDescent="0.2">
      <c r="G1273" s="482"/>
    </row>
    <row r="1274" spans="7:7" ht="12.75" customHeight="1" x14ac:dyDescent="0.2">
      <c r="G1274" s="482"/>
    </row>
    <row r="1275" spans="7:7" ht="12.75" customHeight="1" x14ac:dyDescent="0.2">
      <c r="G1275" s="482"/>
    </row>
    <row r="1276" spans="7:7" ht="12.75" customHeight="1" x14ac:dyDescent="0.2">
      <c r="G1276" s="482"/>
    </row>
    <row r="1277" spans="7:7" ht="12.75" customHeight="1" x14ac:dyDescent="0.2">
      <c r="G1277" s="482"/>
    </row>
    <row r="1278" spans="7:7" ht="12.75" customHeight="1" x14ac:dyDescent="0.2">
      <c r="G1278" s="482"/>
    </row>
    <row r="1279" spans="7:7" ht="12.75" customHeight="1" x14ac:dyDescent="0.2">
      <c r="G1279" s="482"/>
    </row>
    <row r="1280" spans="7:7" ht="12.75" customHeight="1" x14ac:dyDescent="0.2">
      <c r="G1280" s="482"/>
    </row>
    <row r="1281" spans="7:7" ht="12.75" customHeight="1" x14ac:dyDescent="0.2">
      <c r="G1281" s="482"/>
    </row>
    <row r="1282" spans="7:7" ht="12.75" customHeight="1" x14ac:dyDescent="0.2">
      <c r="G1282" s="482"/>
    </row>
    <row r="1283" spans="7:7" ht="12.75" customHeight="1" x14ac:dyDescent="0.2">
      <c r="G1283" s="482"/>
    </row>
    <row r="1284" spans="7:7" ht="12.75" customHeight="1" x14ac:dyDescent="0.2">
      <c r="G1284" s="482"/>
    </row>
    <row r="1285" spans="7:7" ht="12.75" customHeight="1" x14ac:dyDescent="0.2">
      <c r="G1285" s="482"/>
    </row>
    <row r="1286" spans="7:7" ht="12.75" customHeight="1" x14ac:dyDescent="0.2">
      <c r="G1286" s="482"/>
    </row>
    <row r="1287" spans="7:7" ht="12.75" customHeight="1" x14ac:dyDescent="0.2">
      <c r="G1287" s="482"/>
    </row>
    <row r="1288" spans="7:7" ht="12.75" customHeight="1" x14ac:dyDescent="0.2">
      <c r="G1288" s="482"/>
    </row>
    <row r="1289" spans="7:7" ht="12.75" customHeight="1" x14ac:dyDescent="0.2">
      <c r="G1289" s="482"/>
    </row>
    <row r="1290" spans="7:7" ht="12.75" customHeight="1" x14ac:dyDescent="0.2">
      <c r="G1290" s="482"/>
    </row>
    <row r="1291" spans="7:7" ht="12.75" customHeight="1" x14ac:dyDescent="0.2">
      <c r="G1291" s="482"/>
    </row>
    <row r="1292" spans="7:7" ht="12.75" customHeight="1" x14ac:dyDescent="0.2">
      <c r="G1292" s="482"/>
    </row>
    <row r="1293" spans="7:7" ht="12.75" customHeight="1" x14ac:dyDescent="0.2">
      <c r="G1293" s="482"/>
    </row>
    <row r="1294" spans="7:7" ht="12.75" customHeight="1" x14ac:dyDescent="0.2">
      <c r="G1294" s="482"/>
    </row>
    <row r="1295" spans="7:7" ht="12.75" customHeight="1" x14ac:dyDescent="0.2">
      <c r="G1295" s="482"/>
    </row>
    <row r="1296" spans="7:7" ht="12.75" customHeight="1" x14ac:dyDescent="0.2">
      <c r="G1296" s="482"/>
    </row>
    <row r="1297" spans="7:7" ht="12.75" customHeight="1" x14ac:dyDescent="0.2">
      <c r="G1297" s="482"/>
    </row>
    <row r="1298" spans="7:7" ht="12.75" customHeight="1" x14ac:dyDescent="0.2">
      <c r="G1298" s="482"/>
    </row>
    <row r="1299" spans="7:7" ht="12.75" customHeight="1" x14ac:dyDescent="0.2">
      <c r="G1299" s="482"/>
    </row>
    <row r="1300" spans="7:7" ht="12.75" customHeight="1" x14ac:dyDescent="0.2">
      <c r="G1300" s="482"/>
    </row>
    <row r="1301" spans="7:7" ht="12.75" customHeight="1" x14ac:dyDescent="0.2">
      <c r="G1301" s="482"/>
    </row>
    <row r="1302" spans="7:7" ht="12.75" customHeight="1" x14ac:dyDescent="0.2">
      <c r="G1302" s="482"/>
    </row>
    <row r="1303" spans="7:7" ht="12.75" customHeight="1" x14ac:dyDescent="0.2">
      <c r="G1303" s="482"/>
    </row>
    <row r="1304" spans="7:7" ht="12.75" customHeight="1" x14ac:dyDescent="0.2">
      <c r="G1304" s="482"/>
    </row>
    <row r="1305" spans="7:7" ht="12.75" customHeight="1" x14ac:dyDescent="0.2">
      <c r="G1305" s="482"/>
    </row>
    <row r="1306" spans="7:7" ht="12.75" customHeight="1" x14ac:dyDescent="0.2">
      <c r="G1306" s="482"/>
    </row>
    <row r="1307" spans="7:7" ht="12.75" customHeight="1" x14ac:dyDescent="0.2">
      <c r="G1307" s="482"/>
    </row>
    <row r="1308" spans="7:7" ht="12.75" customHeight="1" x14ac:dyDescent="0.2">
      <c r="G1308" s="482"/>
    </row>
    <row r="1309" spans="7:7" ht="12.75" customHeight="1" x14ac:dyDescent="0.2">
      <c r="G1309" s="482"/>
    </row>
    <row r="1310" spans="7:7" ht="12.75" customHeight="1" x14ac:dyDescent="0.2">
      <c r="G1310" s="482"/>
    </row>
    <row r="1311" spans="7:7" ht="12.75" customHeight="1" x14ac:dyDescent="0.2">
      <c r="G1311" s="482"/>
    </row>
    <row r="1312" spans="7:7" ht="12.75" customHeight="1" x14ac:dyDescent="0.2">
      <c r="G1312" s="482"/>
    </row>
    <row r="1313" spans="7:7" ht="12.75" customHeight="1" x14ac:dyDescent="0.2">
      <c r="G1313" s="482"/>
    </row>
    <row r="1314" spans="7:7" ht="12.75" customHeight="1" x14ac:dyDescent="0.2">
      <c r="G1314" s="482"/>
    </row>
    <row r="1315" spans="7:7" ht="12.75" customHeight="1" x14ac:dyDescent="0.2">
      <c r="G1315" s="482"/>
    </row>
    <row r="1316" spans="7:7" ht="12.75" customHeight="1" x14ac:dyDescent="0.2">
      <c r="G1316" s="482"/>
    </row>
    <row r="1317" spans="7:7" ht="12.75" customHeight="1" x14ac:dyDescent="0.2">
      <c r="G1317" s="482"/>
    </row>
    <row r="1318" spans="7:7" ht="12.75" customHeight="1" x14ac:dyDescent="0.2">
      <c r="G1318" s="482"/>
    </row>
    <row r="1319" spans="7:7" ht="12.75" customHeight="1" x14ac:dyDescent="0.2">
      <c r="G1319" s="482"/>
    </row>
    <row r="1320" spans="7:7" ht="12.75" customHeight="1" x14ac:dyDescent="0.2">
      <c r="G1320" s="482"/>
    </row>
    <row r="1321" spans="7:7" ht="12.75" customHeight="1" x14ac:dyDescent="0.2">
      <c r="G1321" s="482"/>
    </row>
    <row r="1322" spans="7:7" ht="12.75" customHeight="1" x14ac:dyDescent="0.2">
      <c r="G1322" s="482"/>
    </row>
    <row r="1323" spans="7:7" ht="12.75" customHeight="1" x14ac:dyDescent="0.2">
      <c r="G1323" s="482"/>
    </row>
    <row r="1324" spans="7:7" ht="12.75" customHeight="1" x14ac:dyDescent="0.2">
      <c r="G1324" s="482"/>
    </row>
    <row r="1325" spans="7:7" ht="12.75" customHeight="1" x14ac:dyDescent="0.2">
      <c r="G1325" s="482"/>
    </row>
    <row r="1326" spans="7:7" ht="12.75" customHeight="1" x14ac:dyDescent="0.2">
      <c r="G1326" s="482"/>
    </row>
    <row r="1327" spans="7:7" ht="12.75" customHeight="1" x14ac:dyDescent="0.2">
      <c r="G1327" s="482"/>
    </row>
    <row r="1328" spans="7:7" ht="12.75" customHeight="1" x14ac:dyDescent="0.2">
      <c r="G1328" s="482"/>
    </row>
    <row r="1329" spans="7:7" ht="12.75" customHeight="1" x14ac:dyDescent="0.2">
      <c r="G1329" s="482"/>
    </row>
    <row r="1330" spans="7:7" ht="12.75" customHeight="1" x14ac:dyDescent="0.2">
      <c r="G1330" s="482"/>
    </row>
    <row r="1331" spans="7:7" ht="12.75" customHeight="1" x14ac:dyDescent="0.2">
      <c r="G1331" s="482"/>
    </row>
    <row r="1332" spans="7:7" ht="12.75" customHeight="1" x14ac:dyDescent="0.2">
      <c r="G1332" s="482"/>
    </row>
    <row r="1333" spans="7:7" ht="12.75" customHeight="1" x14ac:dyDescent="0.2">
      <c r="G1333" s="482"/>
    </row>
    <row r="1334" spans="7:7" ht="12.75" customHeight="1" x14ac:dyDescent="0.2">
      <c r="G1334" s="482"/>
    </row>
    <row r="1335" spans="7:7" ht="12.75" customHeight="1" x14ac:dyDescent="0.2">
      <c r="G1335" s="482"/>
    </row>
    <row r="1336" spans="7:7" ht="12.75" customHeight="1" x14ac:dyDescent="0.2">
      <c r="G1336" s="482"/>
    </row>
    <row r="1337" spans="7:7" ht="12.75" customHeight="1" x14ac:dyDescent="0.2">
      <c r="G1337" s="482"/>
    </row>
    <row r="1338" spans="7:7" ht="12.75" customHeight="1" x14ac:dyDescent="0.2">
      <c r="G1338" s="482"/>
    </row>
    <row r="1339" spans="7:7" ht="12.75" customHeight="1" x14ac:dyDescent="0.2">
      <c r="G1339" s="482"/>
    </row>
    <row r="1340" spans="7:7" ht="12.75" customHeight="1" x14ac:dyDescent="0.2">
      <c r="G1340" s="482"/>
    </row>
    <row r="1341" spans="7:7" ht="12.75" customHeight="1" x14ac:dyDescent="0.2">
      <c r="G1341" s="482"/>
    </row>
    <row r="1342" spans="7:7" ht="12.75" customHeight="1" x14ac:dyDescent="0.2">
      <c r="G1342" s="482"/>
    </row>
    <row r="1343" spans="7:7" ht="12.75" customHeight="1" x14ac:dyDescent="0.2">
      <c r="G1343" s="482"/>
    </row>
    <row r="1344" spans="7:7" ht="12.75" customHeight="1" x14ac:dyDescent="0.2">
      <c r="G1344" s="482"/>
    </row>
    <row r="1345" spans="7:7" ht="12.75" customHeight="1" x14ac:dyDescent="0.2">
      <c r="G1345" s="482"/>
    </row>
    <row r="1346" spans="7:7" ht="12.75" customHeight="1" x14ac:dyDescent="0.2">
      <c r="G1346" s="482"/>
    </row>
    <row r="1347" spans="7:7" ht="12.75" customHeight="1" x14ac:dyDescent="0.2">
      <c r="G1347" s="482"/>
    </row>
    <row r="1348" spans="7:7" ht="12.75" customHeight="1" x14ac:dyDescent="0.2">
      <c r="G1348" s="482"/>
    </row>
    <row r="1349" spans="7:7" ht="12.75" customHeight="1" x14ac:dyDescent="0.2">
      <c r="G1349" s="482"/>
    </row>
    <row r="1350" spans="7:7" ht="12.75" customHeight="1" x14ac:dyDescent="0.2">
      <c r="G1350" s="482"/>
    </row>
    <row r="1351" spans="7:7" ht="12.75" customHeight="1" x14ac:dyDescent="0.2">
      <c r="G1351" s="482"/>
    </row>
    <row r="1352" spans="7:7" ht="12.75" customHeight="1" x14ac:dyDescent="0.2">
      <c r="G1352" s="482"/>
    </row>
    <row r="1353" spans="7:7" ht="12.75" customHeight="1" x14ac:dyDescent="0.2">
      <c r="G1353" s="482"/>
    </row>
    <row r="1354" spans="7:7" ht="12.75" customHeight="1" x14ac:dyDescent="0.2">
      <c r="G1354" s="482"/>
    </row>
    <row r="1355" spans="7:7" ht="12.75" customHeight="1" x14ac:dyDescent="0.2">
      <c r="G1355" s="482"/>
    </row>
    <row r="1356" spans="7:7" ht="12.75" customHeight="1" x14ac:dyDescent="0.2">
      <c r="G1356" s="482"/>
    </row>
    <row r="1357" spans="7:7" ht="12.75" customHeight="1" x14ac:dyDescent="0.2">
      <c r="G1357" s="482"/>
    </row>
    <row r="1358" spans="7:7" ht="12.75" customHeight="1" x14ac:dyDescent="0.2">
      <c r="G1358" s="482"/>
    </row>
    <row r="1359" spans="7:7" ht="12.75" customHeight="1" x14ac:dyDescent="0.2">
      <c r="G1359" s="482"/>
    </row>
    <row r="1360" spans="7:7" ht="12.75" customHeight="1" x14ac:dyDescent="0.2">
      <c r="G1360" s="482"/>
    </row>
    <row r="1361" spans="7:7" ht="12.75" customHeight="1" x14ac:dyDescent="0.2">
      <c r="G1361" s="482"/>
    </row>
    <row r="1362" spans="7:7" ht="12.75" customHeight="1" x14ac:dyDescent="0.2">
      <c r="G1362" s="482"/>
    </row>
    <row r="1363" spans="7:7" ht="12.75" customHeight="1" x14ac:dyDescent="0.2">
      <c r="G1363" s="482"/>
    </row>
    <row r="1364" spans="7:7" ht="12.75" customHeight="1" x14ac:dyDescent="0.2">
      <c r="G1364" s="482"/>
    </row>
    <row r="1365" spans="7:7" ht="12.75" customHeight="1" x14ac:dyDescent="0.2">
      <c r="G1365" s="482"/>
    </row>
    <row r="1366" spans="7:7" ht="12.75" customHeight="1" x14ac:dyDescent="0.2">
      <c r="G1366" s="482"/>
    </row>
    <row r="1367" spans="7:7" ht="12.75" customHeight="1" x14ac:dyDescent="0.2">
      <c r="G1367" s="482"/>
    </row>
    <row r="1368" spans="7:7" ht="12.75" customHeight="1" x14ac:dyDescent="0.2">
      <c r="G1368" s="482"/>
    </row>
    <row r="1369" spans="7:7" ht="12.75" customHeight="1" x14ac:dyDescent="0.2">
      <c r="G1369" s="482"/>
    </row>
    <row r="1370" spans="7:7" ht="12.75" customHeight="1" x14ac:dyDescent="0.2">
      <c r="G1370" s="482"/>
    </row>
    <row r="1371" spans="7:7" ht="12.75" customHeight="1" x14ac:dyDescent="0.2">
      <c r="G1371" s="482"/>
    </row>
    <row r="1372" spans="7:7" ht="12.75" customHeight="1" x14ac:dyDescent="0.2">
      <c r="G1372" s="482"/>
    </row>
    <row r="1373" spans="7:7" ht="12.75" customHeight="1" x14ac:dyDescent="0.2">
      <c r="G1373" s="482"/>
    </row>
    <row r="1374" spans="7:7" ht="12.75" customHeight="1" x14ac:dyDescent="0.2">
      <c r="G1374" s="482"/>
    </row>
    <row r="1375" spans="7:7" ht="12.75" customHeight="1" x14ac:dyDescent="0.2">
      <c r="G1375" s="482"/>
    </row>
    <row r="1376" spans="7:7" ht="12.75" customHeight="1" x14ac:dyDescent="0.2">
      <c r="G1376" s="482"/>
    </row>
    <row r="1377" spans="7:7" ht="12.75" customHeight="1" x14ac:dyDescent="0.2">
      <c r="G1377" s="482"/>
    </row>
    <row r="1378" spans="7:7" ht="12.75" customHeight="1" x14ac:dyDescent="0.2">
      <c r="G1378" s="482"/>
    </row>
    <row r="1379" spans="7:7" ht="12.75" customHeight="1" x14ac:dyDescent="0.2">
      <c r="G1379" s="482"/>
    </row>
    <row r="1380" spans="7:7" ht="12.75" customHeight="1" x14ac:dyDescent="0.2">
      <c r="G1380" s="482"/>
    </row>
    <row r="1381" spans="7:7" ht="12.75" customHeight="1" x14ac:dyDescent="0.2">
      <c r="G1381" s="482"/>
    </row>
    <row r="1382" spans="7:7" ht="12.75" customHeight="1" x14ac:dyDescent="0.2">
      <c r="G1382" s="482"/>
    </row>
    <row r="1383" spans="7:7" ht="12.75" customHeight="1" x14ac:dyDescent="0.2">
      <c r="G1383" s="482"/>
    </row>
    <row r="1384" spans="7:7" ht="12.75" customHeight="1" x14ac:dyDescent="0.2">
      <c r="G1384" s="482"/>
    </row>
    <row r="1385" spans="7:7" ht="12.75" customHeight="1" x14ac:dyDescent="0.2">
      <c r="G1385" s="482"/>
    </row>
    <row r="1386" spans="7:7" ht="12.75" customHeight="1" x14ac:dyDescent="0.2">
      <c r="G1386" s="482"/>
    </row>
    <row r="1387" spans="7:7" ht="12.75" customHeight="1" x14ac:dyDescent="0.2">
      <c r="G1387" s="482"/>
    </row>
    <row r="1388" spans="7:7" ht="12.75" customHeight="1" x14ac:dyDescent="0.2">
      <c r="G1388" s="482"/>
    </row>
    <row r="1389" spans="7:7" ht="12.75" customHeight="1" x14ac:dyDescent="0.2">
      <c r="G1389" s="482"/>
    </row>
    <row r="1390" spans="7:7" ht="12.75" customHeight="1" x14ac:dyDescent="0.2">
      <c r="G1390" s="482"/>
    </row>
    <row r="1391" spans="7:7" ht="12.75" customHeight="1" x14ac:dyDescent="0.2">
      <c r="G1391" s="482"/>
    </row>
    <row r="1392" spans="7:7" ht="12.75" customHeight="1" x14ac:dyDescent="0.2">
      <c r="G1392" s="482"/>
    </row>
    <row r="1393" spans="7:7" ht="12.75" customHeight="1" x14ac:dyDescent="0.2">
      <c r="G1393" s="482"/>
    </row>
    <row r="1394" spans="7:7" ht="12.75" customHeight="1" x14ac:dyDescent="0.2">
      <c r="G1394" s="482"/>
    </row>
    <row r="1395" spans="7:7" ht="12.75" customHeight="1" x14ac:dyDescent="0.2">
      <c r="G1395" s="482"/>
    </row>
    <row r="1396" spans="7:7" ht="12.75" customHeight="1" x14ac:dyDescent="0.2">
      <c r="G1396" s="482"/>
    </row>
    <row r="1397" spans="7:7" ht="12.75" customHeight="1" x14ac:dyDescent="0.2">
      <c r="G1397" s="482"/>
    </row>
    <row r="1398" spans="7:7" ht="12.75" customHeight="1" x14ac:dyDescent="0.2">
      <c r="G1398" s="482"/>
    </row>
    <row r="1399" spans="7:7" ht="12.75" customHeight="1" x14ac:dyDescent="0.2">
      <c r="G1399" s="482"/>
    </row>
    <row r="1400" spans="7:7" ht="12.75" customHeight="1" x14ac:dyDescent="0.2">
      <c r="G1400" s="482"/>
    </row>
    <row r="1401" spans="7:7" ht="12.75" customHeight="1" x14ac:dyDescent="0.2">
      <c r="G1401" s="482"/>
    </row>
    <row r="1402" spans="7:7" ht="12.75" customHeight="1" x14ac:dyDescent="0.2">
      <c r="G1402" s="482"/>
    </row>
    <row r="1403" spans="7:7" ht="12.75" customHeight="1" x14ac:dyDescent="0.2">
      <c r="G1403" s="482"/>
    </row>
    <row r="1404" spans="7:7" ht="12.75" customHeight="1" x14ac:dyDescent="0.2">
      <c r="G1404" s="482"/>
    </row>
    <row r="1405" spans="7:7" ht="12.75" customHeight="1" x14ac:dyDescent="0.2">
      <c r="G1405" s="482"/>
    </row>
    <row r="1406" spans="7:7" ht="12.75" customHeight="1" x14ac:dyDescent="0.2">
      <c r="G1406" s="482"/>
    </row>
    <row r="1407" spans="7:7" ht="12.75" customHeight="1" x14ac:dyDescent="0.2">
      <c r="G1407" s="482"/>
    </row>
    <row r="1408" spans="7:7" ht="12.75" customHeight="1" x14ac:dyDescent="0.2">
      <c r="G1408" s="482"/>
    </row>
    <row r="1409" spans="7:7" ht="12.75" customHeight="1" x14ac:dyDescent="0.2">
      <c r="G1409" s="482"/>
    </row>
    <row r="1410" spans="7:7" ht="12.75" customHeight="1" x14ac:dyDescent="0.2">
      <c r="G1410" s="482"/>
    </row>
    <row r="1411" spans="7:7" ht="12.75" customHeight="1" x14ac:dyDescent="0.2">
      <c r="G1411" s="482"/>
    </row>
    <row r="1412" spans="7:7" ht="12.75" customHeight="1" x14ac:dyDescent="0.2">
      <c r="G1412" s="482"/>
    </row>
    <row r="1413" spans="7:7" ht="12.75" customHeight="1" x14ac:dyDescent="0.2">
      <c r="G1413" s="482"/>
    </row>
    <row r="1414" spans="7:7" ht="12.75" customHeight="1" x14ac:dyDescent="0.2">
      <c r="G1414" s="482"/>
    </row>
    <row r="1415" spans="7:7" ht="12.75" customHeight="1" x14ac:dyDescent="0.2">
      <c r="G1415" s="482"/>
    </row>
    <row r="1416" spans="7:7" ht="12.75" customHeight="1" x14ac:dyDescent="0.2">
      <c r="G1416" s="482"/>
    </row>
    <row r="1417" spans="7:7" ht="12.75" customHeight="1" x14ac:dyDescent="0.2">
      <c r="G1417" s="482"/>
    </row>
    <row r="1418" spans="7:7" ht="12.75" customHeight="1" x14ac:dyDescent="0.2">
      <c r="G1418" s="482"/>
    </row>
    <row r="1419" spans="7:7" ht="12.75" customHeight="1" x14ac:dyDescent="0.2">
      <c r="G1419" s="482"/>
    </row>
    <row r="1420" spans="7:7" ht="12.75" customHeight="1" x14ac:dyDescent="0.2">
      <c r="G1420" s="482"/>
    </row>
    <row r="1421" spans="7:7" ht="12.75" customHeight="1" x14ac:dyDescent="0.2">
      <c r="G1421" s="482"/>
    </row>
    <row r="1422" spans="7:7" ht="12.75" customHeight="1" x14ac:dyDescent="0.2">
      <c r="G1422" s="482"/>
    </row>
    <row r="1423" spans="7:7" ht="12.75" customHeight="1" x14ac:dyDescent="0.2">
      <c r="G1423" s="482"/>
    </row>
    <row r="1424" spans="7:7" ht="12.75" customHeight="1" x14ac:dyDescent="0.2">
      <c r="G1424" s="482"/>
    </row>
    <row r="1425" spans="7:7" ht="12.75" customHeight="1" x14ac:dyDescent="0.2">
      <c r="G1425" s="482"/>
    </row>
    <row r="1426" spans="7:7" ht="12.75" customHeight="1" x14ac:dyDescent="0.2">
      <c r="G1426" s="482"/>
    </row>
    <row r="1427" spans="7:7" ht="12.75" customHeight="1" x14ac:dyDescent="0.2">
      <c r="G1427" s="482"/>
    </row>
    <row r="1428" spans="7:7" ht="12.75" customHeight="1" x14ac:dyDescent="0.2">
      <c r="G1428" s="482"/>
    </row>
    <row r="1429" spans="7:7" ht="12.75" customHeight="1" x14ac:dyDescent="0.2">
      <c r="G1429" s="482"/>
    </row>
    <row r="1430" spans="7:7" ht="12.75" customHeight="1" x14ac:dyDescent="0.2">
      <c r="G1430" s="482"/>
    </row>
    <row r="1431" spans="7:7" ht="12.75" customHeight="1" x14ac:dyDescent="0.2">
      <c r="G1431" s="482"/>
    </row>
    <row r="1432" spans="7:7" ht="12.75" customHeight="1" x14ac:dyDescent="0.2">
      <c r="G1432" s="482"/>
    </row>
    <row r="1433" spans="7:7" ht="12.75" customHeight="1" x14ac:dyDescent="0.2">
      <c r="G1433" s="482"/>
    </row>
    <row r="1434" spans="7:7" ht="12.75" customHeight="1" x14ac:dyDescent="0.2">
      <c r="G1434" s="482"/>
    </row>
    <row r="1435" spans="7:7" ht="12.75" customHeight="1" x14ac:dyDescent="0.2">
      <c r="G1435" s="482"/>
    </row>
    <row r="1436" spans="7:7" ht="12.75" customHeight="1" x14ac:dyDescent="0.2">
      <c r="G1436" s="482"/>
    </row>
    <row r="1437" spans="7:7" ht="12.75" customHeight="1" x14ac:dyDescent="0.2">
      <c r="G1437" s="482"/>
    </row>
    <row r="1438" spans="7:7" ht="12.75" customHeight="1" x14ac:dyDescent="0.2">
      <c r="G1438" s="482"/>
    </row>
    <row r="1439" spans="7:7" ht="12.75" customHeight="1" x14ac:dyDescent="0.2">
      <c r="G1439" s="482"/>
    </row>
    <row r="1440" spans="7:7" ht="12.75" customHeight="1" x14ac:dyDescent="0.2">
      <c r="G1440" s="482"/>
    </row>
    <row r="1441" spans="7:7" ht="12.75" customHeight="1" x14ac:dyDescent="0.2">
      <c r="G1441" s="482"/>
    </row>
    <row r="1442" spans="7:7" ht="12.75" customHeight="1" x14ac:dyDescent="0.2">
      <c r="G1442" s="482"/>
    </row>
    <row r="1443" spans="7:7" ht="12.75" customHeight="1" x14ac:dyDescent="0.2">
      <c r="G1443" s="482"/>
    </row>
    <row r="1444" spans="7:7" ht="12.75" customHeight="1" x14ac:dyDescent="0.2">
      <c r="G1444" s="482"/>
    </row>
    <row r="1445" spans="7:7" ht="12.75" customHeight="1" x14ac:dyDescent="0.2">
      <c r="G1445" s="482"/>
    </row>
    <row r="1446" spans="7:7" ht="12.75" customHeight="1" x14ac:dyDescent="0.2">
      <c r="G1446" s="482"/>
    </row>
    <row r="1447" spans="7:7" ht="12.75" customHeight="1" x14ac:dyDescent="0.2">
      <c r="G1447" s="482"/>
    </row>
    <row r="1448" spans="7:7" ht="12.75" customHeight="1" x14ac:dyDescent="0.2">
      <c r="G1448" s="482"/>
    </row>
    <row r="1449" spans="7:7" ht="12.75" customHeight="1" x14ac:dyDescent="0.2">
      <c r="G1449" s="482"/>
    </row>
    <row r="1450" spans="7:7" ht="12.75" customHeight="1" x14ac:dyDescent="0.2">
      <c r="G1450" s="482"/>
    </row>
    <row r="1451" spans="7:7" ht="12.75" customHeight="1" x14ac:dyDescent="0.2">
      <c r="G1451" s="482"/>
    </row>
    <row r="1452" spans="7:7" ht="12.75" customHeight="1" x14ac:dyDescent="0.2">
      <c r="G1452" s="482"/>
    </row>
    <row r="1453" spans="7:7" ht="12.75" customHeight="1" x14ac:dyDescent="0.2">
      <c r="G1453" s="482"/>
    </row>
    <row r="1454" spans="7:7" ht="12.75" customHeight="1" x14ac:dyDescent="0.2">
      <c r="G1454" s="482"/>
    </row>
    <row r="1455" spans="7:7" ht="12.75" customHeight="1" x14ac:dyDescent="0.2">
      <c r="G1455" s="482"/>
    </row>
    <row r="1456" spans="7:7" ht="12.75" customHeight="1" x14ac:dyDescent="0.2">
      <c r="G1456" s="482"/>
    </row>
    <row r="1457" spans="7:7" ht="12.75" customHeight="1" x14ac:dyDescent="0.2">
      <c r="G1457" s="482"/>
    </row>
    <row r="1458" spans="7:7" ht="12.75" customHeight="1" x14ac:dyDescent="0.2">
      <c r="G1458" s="482"/>
    </row>
    <row r="1459" spans="7:7" ht="12.75" customHeight="1" x14ac:dyDescent="0.2">
      <c r="G1459" s="482"/>
    </row>
    <row r="1460" spans="7:7" ht="12.75" customHeight="1" x14ac:dyDescent="0.2">
      <c r="G1460" s="482"/>
    </row>
    <row r="1461" spans="7:7" ht="12.75" customHeight="1" x14ac:dyDescent="0.2">
      <c r="G1461" s="482"/>
    </row>
    <row r="1462" spans="7:7" ht="12.75" customHeight="1" x14ac:dyDescent="0.2">
      <c r="G1462" s="482"/>
    </row>
    <row r="1463" spans="7:7" ht="12.75" customHeight="1" x14ac:dyDescent="0.2">
      <c r="G1463" s="482"/>
    </row>
    <row r="1464" spans="7:7" ht="12.75" customHeight="1" x14ac:dyDescent="0.2">
      <c r="G1464" s="482"/>
    </row>
    <row r="1465" spans="7:7" ht="12.75" customHeight="1" x14ac:dyDescent="0.2">
      <c r="G1465" s="482"/>
    </row>
    <row r="1466" spans="7:7" ht="12.75" customHeight="1" x14ac:dyDescent="0.2">
      <c r="G1466" s="482"/>
    </row>
    <row r="1467" spans="7:7" ht="12.75" customHeight="1" x14ac:dyDescent="0.2">
      <c r="G1467" s="482"/>
    </row>
    <row r="1468" spans="7:7" ht="12.75" customHeight="1" x14ac:dyDescent="0.2">
      <c r="G1468" s="482"/>
    </row>
    <row r="1469" spans="7:7" ht="12.75" customHeight="1" x14ac:dyDescent="0.2">
      <c r="G1469" s="482"/>
    </row>
    <row r="1470" spans="7:7" ht="12.75" customHeight="1" x14ac:dyDescent="0.2">
      <c r="G1470" s="482"/>
    </row>
    <row r="1471" spans="7:7" ht="12.75" customHeight="1" x14ac:dyDescent="0.2">
      <c r="G1471" s="482"/>
    </row>
    <row r="1472" spans="7:7" ht="12.75" customHeight="1" x14ac:dyDescent="0.2">
      <c r="G1472" s="482"/>
    </row>
    <row r="1473" spans="7:7" ht="12.75" customHeight="1" x14ac:dyDescent="0.2">
      <c r="G1473" s="482"/>
    </row>
    <row r="1474" spans="7:7" ht="12.75" customHeight="1" x14ac:dyDescent="0.2">
      <c r="G1474" s="482"/>
    </row>
    <row r="1475" spans="7:7" ht="12.75" customHeight="1" x14ac:dyDescent="0.2">
      <c r="G1475" s="482"/>
    </row>
    <row r="1476" spans="7:7" ht="12.75" customHeight="1" x14ac:dyDescent="0.2">
      <c r="G1476" s="482"/>
    </row>
    <row r="1477" spans="7:7" ht="12.75" customHeight="1" x14ac:dyDescent="0.2">
      <c r="G1477" s="482"/>
    </row>
    <row r="1478" spans="7:7" ht="12.75" customHeight="1" x14ac:dyDescent="0.2">
      <c r="G1478" s="482"/>
    </row>
    <row r="1479" spans="7:7" ht="12.75" customHeight="1" x14ac:dyDescent="0.2">
      <c r="G1479" s="482"/>
    </row>
    <row r="1480" spans="7:7" ht="12.75" customHeight="1" x14ac:dyDescent="0.2">
      <c r="G1480" s="482"/>
    </row>
    <row r="1481" spans="7:7" ht="12.75" customHeight="1" x14ac:dyDescent="0.2">
      <c r="G1481" s="482"/>
    </row>
    <row r="1482" spans="7:7" ht="12.75" customHeight="1" x14ac:dyDescent="0.2">
      <c r="G1482" s="482"/>
    </row>
    <row r="1483" spans="7:7" ht="12.75" customHeight="1" x14ac:dyDescent="0.2">
      <c r="G1483" s="482"/>
    </row>
    <row r="1484" spans="7:7" ht="12.75" customHeight="1" x14ac:dyDescent="0.2">
      <c r="G1484" s="482"/>
    </row>
    <row r="1485" spans="7:7" ht="12.75" customHeight="1" x14ac:dyDescent="0.2">
      <c r="G1485" s="482"/>
    </row>
    <row r="1486" spans="7:7" ht="12.75" customHeight="1" x14ac:dyDescent="0.2">
      <c r="G1486" s="482"/>
    </row>
    <row r="1487" spans="7:7" ht="12.75" customHeight="1" x14ac:dyDescent="0.2">
      <c r="G1487" s="482"/>
    </row>
    <row r="1488" spans="7:7" ht="12.75" customHeight="1" x14ac:dyDescent="0.2">
      <c r="G1488" s="482"/>
    </row>
    <row r="1489" spans="7:7" ht="12.75" customHeight="1" x14ac:dyDescent="0.2">
      <c r="G1489" s="482"/>
    </row>
    <row r="1490" spans="7:7" ht="12.75" customHeight="1" x14ac:dyDescent="0.2">
      <c r="G1490" s="482"/>
    </row>
    <row r="1491" spans="7:7" ht="12.75" customHeight="1" x14ac:dyDescent="0.2">
      <c r="G1491" s="482"/>
    </row>
    <row r="1492" spans="7:7" ht="12.75" customHeight="1" x14ac:dyDescent="0.2">
      <c r="G1492" s="482"/>
    </row>
    <row r="1493" spans="7:7" ht="12.75" customHeight="1" x14ac:dyDescent="0.2">
      <c r="G1493" s="482"/>
    </row>
    <row r="1494" spans="7:7" ht="12.75" customHeight="1" x14ac:dyDescent="0.2">
      <c r="G1494" s="482"/>
    </row>
    <row r="1495" spans="7:7" ht="12.75" customHeight="1" x14ac:dyDescent="0.2">
      <c r="G1495" s="482"/>
    </row>
    <row r="1496" spans="7:7" ht="12.75" customHeight="1" x14ac:dyDescent="0.2">
      <c r="G1496" s="482"/>
    </row>
    <row r="1497" spans="7:7" ht="12.75" customHeight="1" x14ac:dyDescent="0.2">
      <c r="G1497" s="482"/>
    </row>
    <row r="1498" spans="7:7" ht="12.75" customHeight="1" x14ac:dyDescent="0.2">
      <c r="G1498" s="482"/>
    </row>
    <row r="1499" spans="7:7" ht="12.75" customHeight="1" x14ac:dyDescent="0.2">
      <c r="G1499" s="482"/>
    </row>
    <row r="1500" spans="7:7" ht="12.75" customHeight="1" x14ac:dyDescent="0.2">
      <c r="G1500" s="482"/>
    </row>
    <row r="1501" spans="7:7" ht="12.75" customHeight="1" x14ac:dyDescent="0.2">
      <c r="G1501" s="482"/>
    </row>
    <row r="1502" spans="7:7" ht="12.75" customHeight="1" x14ac:dyDescent="0.2">
      <c r="G1502" s="482"/>
    </row>
    <row r="1503" spans="7:7" ht="12.75" customHeight="1" x14ac:dyDescent="0.2">
      <c r="G1503" s="482"/>
    </row>
    <row r="1504" spans="7:7" ht="12.75" customHeight="1" x14ac:dyDescent="0.2">
      <c r="G1504" s="482"/>
    </row>
    <row r="1505" spans="7:7" ht="12.75" customHeight="1" x14ac:dyDescent="0.2">
      <c r="G1505" s="482"/>
    </row>
    <row r="1506" spans="7:7" ht="12.75" customHeight="1" x14ac:dyDescent="0.2">
      <c r="G1506" s="482"/>
    </row>
    <row r="1507" spans="7:7" ht="12.75" customHeight="1" x14ac:dyDescent="0.2">
      <c r="G1507" s="482"/>
    </row>
    <row r="1508" spans="7:7" ht="12.75" customHeight="1" x14ac:dyDescent="0.2">
      <c r="G1508" s="482"/>
    </row>
    <row r="1509" spans="7:7" ht="12.75" customHeight="1" x14ac:dyDescent="0.2">
      <c r="G1509" s="482"/>
    </row>
    <row r="1510" spans="7:7" ht="12.75" customHeight="1" x14ac:dyDescent="0.2">
      <c r="G1510" s="482"/>
    </row>
    <row r="1511" spans="7:7" ht="12.75" customHeight="1" x14ac:dyDescent="0.2">
      <c r="G1511" s="482"/>
    </row>
    <row r="1512" spans="7:7" ht="12.75" customHeight="1" x14ac:dyDescent="0.2">
      <c r="G1512" s="482"/>
    </row>
    <row r="1513" spans="7:7" ht="12.75" customHeight="1" x14ac:dyDescent="0.2">
      <c r="G1513" s="482"/>
    </row>
    <row r="1514" spans="7:7" ht="12.75" customHeight="1" x14ac:dyDescent="0.2">
      <c r="G1514" s="482"/>
    </row>
    <row r="1515" spans="7:7" ht="12.75" customHeight="1" x14ac:dyDescent="0.2">
      <c r="G1515" s="482"/>
    </row>
    <row r="1516" spans="7:7" ht="12.75" customHeight="1" x14ac:dyDescent="0.2">
      <c r="G1516" s="482"/>
    </row>
    <row r="1517" spans="7:7" ht="12.75" customHeight="1" x14ac:dyDescent="0.2">
      <c r="G1517" s="482"/>
    </row>
    <row r="1518" spans="7:7" ht="12.75" customHeight="1" x14ac:dyDescent="0.2">
      <c r="G1518" s="482"/>
    </row>
    <row r="1519" spans="7:7" ht="12.75" customHeight="1" x14ac:dyDescent="0.2">
      <c r="G1519" s="482"/>
    </row>
    <row r="1520" spans="7:7" ht="12.75" customHeight="1" x14ac:dyDescent="0.2">
      <c r="G1520" s="482"/>
    </row>
    <row r="1521" spans="7:7" ht="12.75" customHeight="1" x14ac:dyDescent="0.2">
      <c r="G1521" s="482"/>
    </row>
    <row r="1522" spans="7:7" ht="12.75" customHeight="1" x14ac:dyDescent="0.2">
      <c r="G1522" s="482"/>
    </row>
    <row r="1523" spans="7:7" ht="12.75" customHeight="1" x14ac:dyDescent="0.2">
      <c r="G1523" s="482"/>
    </row>
    <row r="1524" spans="7:7" ht="12.75" customHeight="1" x14ac:dyDescent="0.2">
      <c r="G1524" s="482"/>
    </row>
    <row r="1525" spans="7:7" ht="12.75" customHeight="1" x14ac:dyDescent="0.2">
      <c r="G1525" s="482"/>
    </row>
    <row r="1526" spans="7:7" ht="12.75" customHeight="1" x14ac:dyDescent="0.2">
      <c r="G1526" s="482"/>
    </row>
    <row r="1527" spans="7:7" ht="12.75" customHeight="1" x14ac:dyDescent="0.2">
      <c r="G1527" s="482"/>
    </row>
    <row r="1528" spans="7:7" ht="12.75" customHeight="1" x14ac:dyDescent="0.2">
      <c r="G1528" s="482"/>
    </row>
    <row r="1529" spans="7:7" ht="12.75" customHeight="1" x14ac:dyDescent="0.2">
      <c r="G1529" s="482"/>
    </row>
    <row r="1530" spans="7:7" ht="12.75" customHeight="1" x14ac:dyDescent="0.2">
      <c r="G1530" s="482"/>
    </row>
    <row r="1531" spans="7:7" ht="12.75" customHeight="1" x14ac:dyDescent="0.2">
      <c r="G1531" s="482"/>
    </row>
    <row r="1532" spans="7:7" ht="12.75" customHeight="1" x14ac:dyDescent="0.2">
      <c r="G1532" s="482"/>
    </row>
    <row r="1533" spans="7:7" ht="12.75" customHeight="1" x14ac:dyDescent="0.2">
      <c r="G1533" s="482"/>
    </row>
    <row r="1534" spans="7:7" ht="12.75" customHeight="1" x14ac:dyDescent="0.2">
      <c r="G1534" s="482"/>
    </row>
    <row r="1535" spans="7:7" ht="12.75" customHeight="1" x14ac:dyDescent="0.2">
      <c r="G1535" s="482"/>
    </row>
    <row r="1536" spans="7:7" ht="12.75" customHeight="1" x14ac:dyDescent="0.2">
      <c r="G1536" s="482"/>
    </row>
    <row r="1537" spans="7:7" ht="12.75" customHeight="1" x14ac:dyDescent="0.2">
      <c r="G1537" s="482"/>
    </row>
    <row r="1538" spans="7:7" ht="12.75" customHeight="1" x14ac:dyDescent="0.2">
      <c r="G1538" s="482"/>
    </row>
    <row r="1539" spans="7:7" ht="12.75" customHeight="1" x14ac:dyDescent="0.2">
      <c r="G1539" s="482"/>
    </row>
    <row r="1540" spans="7:7" ht="12.75" customHeight="1" x14ac:dyDescent="0.2">
      <c r="G1540" s="482"/>
    </row>
    <row r="1541" spans="7:7" ht="12.75" customHeight="1" x14ac:dyDescent="0.2">
      <c r="G1541" s="482"/>
    </row>
    <row r="1542" spans="7:7" ht="12.75" customHeight="1" x14ac:dyDescent="0.2">
      <c r="G1542" s="482"/>
    </row>
    <row r="1543" spans="7:7" ht="12.75" customHeight="1" x14ac:dyDescent="0.2">
      <c r="G1543" s="482"/>
    </row>
    <row r="1544" spans="7:7" ht="12.75" customHeight="1" x14ac:dyDescent="0.2">
      <c r="G1544" s="482"/>
    </row>
    <row r="1545" spans="7:7" ht="12.75" customHeight="1" x14ac:dyDescent="0.2">
      <c r="G1545" s="482"/>
    </row>
    <row r="1546" spans="7:7" ht="12.75" customHeight="1" x14ac:dyDescent="0.2">
      <c r="G1546" s="482"/>
    </row>
    <row r="1547" spans="7:7" ht="12.75" customHeight="1" x14ac:dyDescent="0.2">
      <c r="G1547" s="482"/>
    </row>
    <row r="1548" spans="7:7" ht="12.75" customHeight="1" x14ac:dyDescent="0.2">
      <c r="G1548" s="482"/>
    </row>
    <row r="1549" spans="7:7" ht="12.75" customHeight="1" x14ac:dyDescent="0.2">
      <c r="G1549" s="482"/>
    </row>
    <row r="1550" spans="7:7" ht="12.75" customHeight="1" x14ac:dyDescent="0.2">
      <c r="G1550" s="482"/>
    </row>
    <row r="1551" spans="7:7" ht="12.75" customHeight="1" x14ac:dyDescent="0.2">
      <c r="G1551" s="482"/>
    </row>
    <row r="1552" spans="7:7" ht="12.75" customHeight="1" x14ac:dyDescent="0.2">
      <c r="G1552" s="482"/>
    </row>
    <row r="1553" spans="7:7" ht="12.75" customHeight="1" x14ac:dyDescent="0.2">
      <c r="G1553" s="482"/>
    </row>
    <row r="1554" spans="7:7" ht="12.75" customHeight="1" x14ac:dyDescent="0.2">
      <c r="G1554" s="482"/>
    </row>
    <row r="1555" spans="7:7" ht="12.75" customHeight="1" x14ac:dyDescent="0.2">
      <c r="G1555" s="482"/>
    </row>
    <row r="1556" spans="7:7" ht="12.75" customHeight="1" x14ac:dyDescent="0.2">
      <c r="G1556" s="482"/>
    </row>
    <row r="1557" spans="7:7" ht="12.75" customHeight="1" x14ac:dyDescent="0.2">
      <c r="G1557" s="482"/>
    </row>
    <row r="1558" spans="7:7" ht="12.75" customHeight="1" x14ac:dyDescent="0.2">
      <c r="G1558" s="482"/>
    </row>
    <row r="1559" spans="7:7" ht="12.75" customHeight="1" x14ac:dyDescent="0.2">
      <c r="G1559" s="482"/>
    </row>
    <row r="1560" spans="7:7" ht="12.75" customHeight="1" x14ac:dyDescent="0.2">
      <c r="G1560" s="482"/>
    </row>
    <row r="1561" spans="7:7" ht="12.75" customHeight="1" x14ac:dyDescent="0.2">
      <c r="G1561" s="482"/>
    </row>
    <row r="1562" spans="7:7" ht="12.75" customHeight="1" x14ac:dyDescent="0.2">
      <c r="G1562" s="482"/>
    </row>
    <row r="1563" spans="7:7" ht="12.75" customHeight="1" x14ac:dyDescent="0.2">
      <c r="G1563" s="482"/>
    </row>
    <row r="1564" spans="7:7" ht="12.75" customHeight="1" x14ac:dyDescent="0.2">
      <c r="G1564" s="482"/>
    </row>
    <row r="1565" spans="7:7" ht="12.75" customHeight="1" x14ac:dyDescent="0.2">
      <c r="G1565" s="482"/>
    </row>
    <row r="1566" spans="7:7" ht="12.75" customHeight="1" x14ac:dyDescent="0.2">
      <c r="G1566" s="482"/>
    </row>
    <row r="1567" spans="7:7" ht="12.75" customHeight="1" x14ac:dyDescent="0.2">
      <c r="G1567" s="482"/>
    </row>
    <row r="1568" spans="7:7" ht="12.75" customHeight="1" x14ac:dyDescent="0.2">
      <c r="G1568" s="482"/>
    </row>
    <row r="1569" spans="7:7" ht="12.75" customHeight="1" x14ac:dyDescent="0.2">
      <c r="G1569" s="482"/>
    </row>
    <row r="1570" spans="7:7" ht="12.75" customHeight="1" x14ac:dyDescent="0.2">
      <c r="G1570" s="482"/>
    </row>
    <row r="1571" spans="7:7" ht="12.75" customHeight="1" x14ac:dyDescent="0.2">
      <c r="G1571" s="482"/>
    </row>
    <row r="1572" spans="7:7" ht="12.75" customHeight="1" x14ac:dyDescent="0.2">
      <c r="G1572" s="482"/>
    </row>
    <row r="1573" spans="7:7" ht="12.75" customHeight="1" x14ac:dyDescent="0.2">
      <c r="G1573" s="482"/>
    </row>
    <row r="1574" spans="7:7" ht="12.75" customHeight="1" x14ac:dyDescent="0.2">
      <c r="G1574" s="482"/>
    </row>
    <row r="1575" spans="7:7" ht="12.75" customHeight="1" x14ac:dyDescent="0.2">
      <c r="G1575" s="482"/>
    </row>
    <row r="1576" spans="7:7" ht="12.75" customHeight="1" x14ac:dyDescent="0.2">
      <c r="G1576" s="482"/>
    </row>
    <row r="1577" spans="7:7" ht="12.75" customHeight="1" x14ac:dyDescent="0.2">
      <c r="G1577" s="482"/>
    </row>
    <row r="1578" spans="7:7" ht="12.75" customHeight="1" x14ac:dyDescent="0.2">
      <c r="G1578" s="482"/>
    </row>
    <row r="1579" spans="7:7" ht="12.75" customHeight="1" x14ac:dyDescent="0.2">
      <c r="G1579" s="482"/>
    </row>
    <row r="1580" spans="7:7" ht="12.75" customHeight="1" x14ac:dyDescent="0.2">
      <c r="G1580" s="482"/>
    </row>
    <row r="1581" spans="7:7" ht="12.75" customHeight="1" x14ac:dyDescent="0.2">
      <c r="G1581" s="482"/>
    </row>
    <row r="1582" spans="7:7" ht="12.75" customHeight="1" x14ac:dyDescent="0.2">
      <c r="G1582" s="482"/>
    </row>
    <row r="1583" spans="7:7" ht="12.75" customHeight="1" x14ac:dyDescent="0.2">
      <c r="G1583" s="482"/>
    </row>
    <row r="1584" spans="7:7" ht="12.75" customHeight="1" x14ac:dyDescent="0.2">
      <c r="G1584" s="482"/>
    </row>
    <row r="1585" spans="7:7" ht="12.75" customHeight="1" x14ac:dyDescent="0.2">
      <c r="G1585" s="482"/>
    </row>
    <row r="1586" spans="7:7" ht="12.75" customHeight="1" x14ac:dyDescent="0.2">
      <c r="G1586" s="482"/>
    </row>
    <row r="1587" spans="7:7" ht="12.75" customHeight="1" x14ac:dyDescent="0.2">
      <c r="G1587" s="482"/>
    </row>
    <row r="1588" spans="7:7" ht="12.75" customHeight="1" x14ac:dyDescent="0.2">
      <c r="G1588" s="482"/>
    </row>
    <row r="1589" spans="7:7" ht="12.75" customHeight="1" x14ac:dyDescent="0.2">
      <c r="G1589" s="482"/>
    </row>
    <row r="1590" spans="7:7" ht="12.75" customHeight="1" x14ac:dyDescent="0.2">
      <c r="G1590" s="482"/>
    </row>
    <row r="1591" spans="7:7" ht="12.75" customHeight="1" x14ac:dyDescent="0.2">
      <c r="G1591" s="482"/>
    </row>
    <row r="1592" spans="7:7" ht="12.75" customHeight="1" x14ac:dyDescent="0.2">
      <c r="G1592" s="482"/>
    </row>
    <row r="1593" spans="7:7" ht="12.75" customHeight="1" x14ac:dyDescent="0.2">
      <c r="G1593" s="482"/>
    </row>
    <row r="1594" spans="7:7" ht="12.75" customHeight="1" x14ac:dyDescent="0.2">
      <c r="G1594" s="482"/>
    </row>
    <row r="1595" spans="7:7" ht="12.75" customHeight="1" x14ac:dyDescent="0.2">
      <c r="G1595" s="482"/>
    </row>
    <row r="1596" spans="7:7" ht="12.75" customHeight="1" x14ac:dyDescent="0.2">
      <c r="G1596" s="482"/>
    </row>
    <row r="1597" spans="7:7" ht="12.75" customHeight="1" x14ac:dyDescent="0.2">
      <c r="G1597" s="482"/>
    </row>
    <row r="1598" spans="7:7" ht="12.75" customHeight="1" x14ac:dyDescent="0.2">
      <c r="G1598" s="482"/>
    </row>
    <row r="1599" spans="7:7" ht="12.75" customHeight="1" x14ac:dyDescent="0.2">
      <c r="G1599" s="482"/>
    </row>
    <row r="1600" spans="7:7" ht="12.75" customHeight="1" x14ac:dyDescent="0.2">
      <c r="G1600" s="482"/>
    </row>
    <row r="1601" spans="7:7" ht="12.75" customHeight="1" x14ac:dyDescent="0.2">
      <c r="G1601" s="482"/>
    </row>
    <row r="1602" spans="7:7" ht="12.75" customHeight="1" x14ac:dyDescent="0.2">
      <c r="G1602" s="482"/>
    </row>
    <row r="1603" spans="7:7" ht="12.75" customHeight="1" x14ac:dyDescent="0.2">
      <c r="G1603" s="482"/>
    </row>
    <row r="1604" spans="7:7" ht="12.75" customHeight="1" x14ac:dyDescent="0.2">
      <c r="G1604" s="482"/>
    </row>
    <row r="1605" spans="7:7" ht="12.75" customHeight="1" x14ac:dyDescent="0.2">
      <c r="G1605" s="482"/>
    </row>
    <row r="1606" spans="7:7" ht="12.75" customHeight="1" x14ac:dyDescent="0.2">
      <c r="G1606" s="482"/>
    </row>
    <row r="1607" spans="7:7" ht="12.75" customHeight="1" x14ac:dyDescent="0.2">
      <c r="G1607" s="482"/>
    </row>
    <row r="1608" spans="7:7" ht="12.75" customHeight="1" x14ac:dyDescent="0.2">
      <c r="G1608" s="482"/>
    </row>
    <row r="1609" spans="7:7" ht="12.75" customHeight="1" x14ac:dyDescent="0.2">
      <c r="G1609" s="482"/>
    </row>
    <row r="1610" spans="7:7" ht="12.75" customHeight="1" x14ac:dyDescent="0.2">
      <c r="G1610" s="482"/>
    </row>
    <row r="1611" spans="7:7" ht="12.75" customHeight="1" x14ac:dyDescent="0.2">
      <c r="G1611" s="482"/>
    </row>
    <row r="1612" spans="7:7" ht="12.75" customHeight="1" x14ac:dyDescent="0.2">
      <c r="G1612" s="482"/>
    </row>
    <row r="1613" spans="7:7" ht="12.75" customHeight="1" x14ac:dyDescent="0.2">
      <c r="G1613" s="482"/>
    </row>
    <row r="1614" spans="7:7" ht="12.75" customHeight="1" x14ac:dyDescent="0.2">
      <c r="G1614" s="482"/>
    </row>
    <row r="1615" spans="7:7" ht="12.75" customHeight="1" x14ac:dyDescent="0.2">
      <c r="G1615" s="482"/>
    </row>
    <row r="1616" spans="7:7" ht="12.75" customHeight="1" x14ac:dyDescent="0.2">
      <c r="G1616" s="482"/>
    </row>
    <row r="1617" spans="7:7" ht="12.75" customHeight="1" x14ac:dyDescent="0.2">
      <c r="G1617" s="482"/>
    </row>
    <row r="1618" spans="7:7" ht="12.75" customHeight="1" x14ac:dyDescent="0.2">
      <c r="G1618" s="482"/>
    </row>
    <row r="1619" spans="7:7" ht="12.75" customHeight="1" x14ac:dyDescent="0.2">
      <c r="G1619" s="482"/>
    </row>
    <row r="1620" spans="7:7" ht="12.75" customHeight="1" x14ac:dyDescent="0.2">
      <c r="G1620" s="482"/>
    </row>
    <row r="1621" spans="7:7" ht="12.75" customHeight="1" x14ac:dyDescent="0.2">
      <c r="G1621" s="482"/>
    </row>
    <row r="1622" spans="7:7" ht="12.75" customHeight="1" x14ac:dyDescent="0.2">
      <c r="G1622" s="482"/>
    </row>
    <row r="1623" spans="7:7" ht="12.75" customHeight="1" x14ac:dyDescent="0.2">
      <c r="G1623" s="482"/>
    </row>
    <row r="1624" spans="7:7" ht="12.75" customHeight="1" x14ac:dyDescent="0.2">
      <c r="G1624" s="482"/>
    </row>
    <row r="1625" spans="7:7" ht="12.75" customHeight="1" x14ac:dyDescent="0.2">
      <c r="G1625" s="482"/>
    </row>
    <row r="1626" spans="7:7" ht="12.75" customHeight="1" x14ac:dyDescent="0.2">
      <c r="G1626" s="482"/>
    </row>
    <row r="1627" spans="7:7" ht="12.75" customHeight="1" x14ac:dyDescent="0.2">
      <c r="G1627" s="482"/>
    </row>
    <row r="1628" spans="7:7" ht="12.75" customHeight="1" x14ac:dyDescent="0.2">
      <c r="G1628" s="482"/>
    </row>
    <row r="1629" spans="7:7" ht="12.75" customHeight="1" x14ac:dyDescent="0.2">
      <c r="G1629" s="482"/>
    </row>
    <row r="1630" spans="7:7" ht="12.75" customHeight="1" x14ac:dyDescent="0.2">
      <c r="G1630" s="482"/>
    </row>
    <row r="1631" spans="7:7" ht="12.75" customHeight="1" x14ac:dyDescent="0.2">
      <c r="G1631" s="482"/>
    </row>
    <row r="1632" spans="7:7" ht="12.75" customHeight="1" x14ac:dyDescent="0.2">
      <c r="G1632" s="482"/>
    </row>
    <row r="1633" spans="7:7" ht="12.75" customHeight="1" x14ac:dyDescent="0.2">
      <c r="G1633" s="482"/>
    </row>
    <row r="1634" spans="7:7" ht="12.75" customHeight="1" x14ac:dyDescent="0.2">
      <c r="G1634" s="482"/>
    </row>
    <row r="1635" spans="7:7" ht="12.75" customHeight="1" x14ac:dyDescent="0.2">
      <c r="G1635" s="482"/>
    </row>
    <row r="1636" spans="7:7" ht="12.75" customHeight="1" x14ac:dyDescent="0.2">
      <c r="G1636" s="482"/>
    </row>
    <row r="1637" spans="7:7" ht="12.75" customHeight="1" x14ac:dyDescent="0.2">
      <c r="G1637" s="482"/>
    </row>
    <row r="1638" spans="7:7" ht="12.75" customHeight="1" x14ac:dyDescent="0.2">
      <c r="G1638" s="482"/>
    </row>
    <row r="1639" spans="7:7" ht="12.75" customHeight="1" x14ac:dyDescent="0.2">
      <c r="G1639" s="482"/>
    </row>
    <row r="1640" spans="7:7" ht="12.75" customHeight="1" x14ac:dyDescent="0.2">
      <c r="G1640" s="482"/>
    </row>
    <row r="1641" spans="7:7" ht="12.75" customHeight="1" x14ac:dyDescent="0.2">
      <c r="G1641" s="482"/>
    </row>
    <row r="1642" spans="7:7" ht="12.75" customHeight="1" x14ac:dyDescent="0.2">
      <c r="G1642" s="482"/>
    </row>
    <row r="1643" spans="7:7" ht="12.75" customHeight="1" x14ac:dyDescent="0.2">
      <c r="G1643" s="482"/>
    </row>
    <row r="1644" spans="7:7" ht="12.75" customHeight="1" x14ac:dyDescent="0.2">
      <c r="G1644" s="482"/>
    </row>
    <row r="1645" spans="7:7" ht="12.75" customHeight="1" x14ac:dyDescent="0.2">
      <c r="G1645" s="482"/>
    </row>
    <row r="1646" spans="7:7" ht="12.75" customHeight="1" x14ac:dyDescent="0.2">
      <c r="G1646" s="482"/>
    </row>
    <row r="1647" spans="7:7" ht="12.75" customHeight="1" x14ac:dyDescent="0.2">
      <c r="G1647" s="482"/>
    </row>
    <row r="1648" spans="7:7" ht="12.75" customHeight="1" x14ac:dyDescent="0.2">
      <c r="G1648" s="482"/>
    </row>
    <row r="1649" spans="7:7" ht="12.75" customHeight="1" x14ac:dyDescent="0.2">
      <c r="G1649" s="482"/>
    </row>
    <row r="1650" spans="7:7" ht="12.75" customHeight="1" x14ac:dyDescent="0.2">
      <c r="G1650" s="482"/>
    </row>
    <row r="1651" spans="7:7" ht="12.75" customHeight="1" x14ac:dyDescent="0.2">
      <c r="G1651" s="482"/>
    </row>
    <row r="1652" spans="7:7" ht="12.75" customHeight="1" x14ac:dyDescent="0.2">
      <c r="G1652" s="482"/>
    </row>
    <row r="1653" spans="7:7" ht="12.75" customHeight="1" x14ac:dyDescent="0.2">
      <c r="G1653" s="482"/>
    </row>
    <row r="1654" spans="7:7" ht="12.75" customHeight="1" x14ac:dyDescent="0.2">
      <c r="G1654" s="482"/>
    </row>
    <row r="1655" spans="7:7" ht="12.75" customHeight="1" x14ac:dyDescent="0.2">
      <c r="G1655" s="482"/>
    </row>
    <row r="1656" spans="7:7" ht="12.75" customHeight="1" x14ac:dyDescent="0.2">
      <c r="G1656" s="482"/>
    </row>
    <row r="1657" spans="7:7" ht="12.75" customHeight="1" x14ac:dyDescent="0.2">
      <c r="G1657" s="482"/>
    </row>
    <row r="1658" spans="7:7" ht="12.75" customHeight="1" x14ac:dyDescent="0.2">
      <c r="G1658" s="482"/>
    </row>
    <row r="1659" spans="7:7" ht="12.75" customHeight="1" x14ac:dyDescent="0.2">
      <c r="G1659" s="482"/>
    </row>
    <row r="1660" spans="7:7" ht="12.75" customHeight="1" x14ac:dyDescent="0.2">
      <c r="G1660" s="482"/>
    </row>
    <row r="1661" spans="7:7" ht="12.75" customHeight="1" x14ac:dyDescent="0.2">
      <c r="G1661" s="482"/>
    </row>
    <row r="1662" spans="7:7" ht="12.75" customHeight="1" x14ac:dyDescent="0.2">
      <c r="G1662" s="482"/>
    </row>
    <row r="1663" spans="7:7" ht="12.75" customHeight="1" x14ac:dyDescent="0.2">
      <c r="G1663" s="482"/>
    </row>
    <row r="1664" spans="7:7" ht="12.75" customHeight="1" x14ac:dyDescent="0.2">
      <c r="G1664" s="482"/>
    </row>
    <row r="1665" spans="7:7" ht="12.75" customHeight="1" x14ac:dyDescent="0.2">
      <c r="G1665" s="482"/>
    </row>
    <row r="1666" spans="7:7" ht="12.75" customHeight="1" x14ac:dyDescent="0.2">
      <c r="G1666" s="482"/>
    </row>
    <row r="1667" spans="7:7" ht="12.75" customHeight="1" x14ac:dyDescent="0.2">
      <c r="G1667" s="482"/>
    </row>
    <row r="1668" spans="7:7" ht="12.75" customHeight="1" x14ac:dyDescent="0.2">
      <c r="G1668" s="482"/>
    </row>
    <row r="1669" spans="7:7" ht="12.75" customHeight="1" x14ac:dyDescent="0.2">
      <c r="G1669" s="482"/>
    </row>
    <row r="1670" spans="7:7" ht="12.75" customHeight="1" x14ac:dyDescent="0.2">
      <c r="G1670" s="482"/>
    </row>
    <row r="1671" spans="7:7" ht="12.75" customHeight="1" x14ac:dyDescent="0.2">
      <c r="G1671" s="482"/>
    </row>
    <row r="1672" spans="7:7" ht="12.75" customHeight="1" x14ac:dyDescent="0.2">
      <c r="G1672" s="482"/>
    </row>
    <row r="1673" spans="7:7" ht="12.75" customHeight="1" x14ac:dyDescent="0.2">
      <c r="G1673" s="482"/>
    </row>
    <row r="1674" spans="7:7" ht="12.75" customHeight="1" x14ac:dyDescent="0.2">
      <c r="G1674" s="482"/>
    </row>
    <row r="1675" spans="7:7" ht="12.75" customHeight="1" x14ac:dyDescent="0.2">
      <c r="G1675" s="482"/>
    </row>
    <row r="1676" spans="7:7" ht="12.75" customHeight="1" x14ac:dyDescent="0.2">
      <c r="G1676" s="482"/>
    </row>
    <row r="1677" spans="7:7" ht="12.75" customHeight="1" x14ac:dyDescent="0.2">
      <c r="G1677" s="482"/>
    </row>
    <row r="1678" spans="7:7" ht="12.75" customHeight="1" x14ac:dyDescent="0.2">
      <c r="G1678" s="482"/>
    </row>
    <row r="1679" spans="7:7" ht="12.75" customHeight="1" x14ac:dyDescent="0.2">
      <c r="G1679" s="482"/>
    </row>
    <row r="1680" spans="7:7" ht="12.75" customHeight="1" x14ac:dyDescent="0.2">
      <c r="G1680" s="482"/>
    </row>
    <row r="1681" spans="7:7" ht="12.75" customHeight="1" x14ac:dyDescent="0.2">
      <c r="G1681" s="482"/>
    </row>
    <row r="1682" spans="7:7" ht="12.75" customHeight="1" x14ac:dyDescent="0.2">
      <c r="G1682" s="482"/>
    </row>
    <row r="1683" spans="7:7" ht="12.75" customHeight="1" x14ac:dyDescent="0.2">
      <c r="G1683" s="482"/>
    </row>
    <row r="1684" spans="7:7" ht="12.75" customHeight="1" x14ac:dyDescent="0.2">
      <c r="G1684" s="482"/>
    </row>
    <row r="1685" spans="7:7" ht="12.75" customHeight="1" x14ac:dyDescent="0.2">
      <c r="G1685" s="482"/>
    </row>
    <row r="1686" spans="7:7" ht="12.75" customHeight="1" x14ac:dyDescent="0.2">
      <c r="G1686" s="482"/>
    </row>
    <row r="1687" spans="7:7" ht="12.75" customHeight="1" x14ac:dyDescent="0.2">
      <c r="G1687" s="482"/>
    </row>
    <row r="1688" spans="7:7" ht="12.75" customHeight="1" x14ac:dyDescent="0.2">
      <c r="G1688" s="482"/>
    </row>
    <row r="1689" spans="7:7" ht="12.75" customHeight="1" x14ac:dyDescent="0.2">
      <c r="G1689" s="482"/>
    </row>
    <row r="1690" spans="7:7" ht="12.75" customHeight="1" x14ac:dyDescent="0.2">
      <c r="G1690" s="482"/>
    </row>
    <row r="1691" spans="7:7" ht="12.75" customHeight="1" x14ac:dyDescent="0.2">
      <c r="G1691" s="482"/>
    </row>
    <row r="1692" spans="7:7" ht="12.75" customHeight="1" x14ac:dyDescent="0.2">
      <c r="G1692" s="482"/>
    </row>
    <row r="1693" spans="7:7" ht="12.75" customHeight="1" x14ac:dyDescent="0.2">
      <c r="G1693" s="482"/>
    </row>
    <row r="1694" spans="7:7" ht="12.75" customHeight="1" x14ac:dyDescent="0.2">
      <c r="G1694" s="482"/>
    </row>
    <row r="1695" spans="7:7" ht="12.75" customHeight="1" x14ac:dyDescent="0.2">
      <c r="G1695" s="482"/>
    </row>
    <row r="1696" spans="7:7" ht="12.75" customHeight="1" x14ac:dyDescent="0.2">
      <c r="G1696" s="482"/>
    </row>
    <row r="1697" spans="7:7" ht="12.75" customHeight="1" x14ac:dyDescent="0.2">
      <c r="G1697" s="482"/>
    </row>
    <row r="1698" spans="7:7" ht="12.75" customHeight="1" x14ac:dyDescent="0.2">
      <c r="G1698" s="482"/>
    </row>
    <row r="1699" spans="7:7" ht="12.75" customHeight="1" x14ac:dyDescent="0.2">
      <c r="G1699" s="482"/>
    </row>
    <row r="1700" spans="7:7" ht="12.75" customHeight="1" x14ac:dyDescent="0.2">
      <c r="G1700" s="482"/>
    </row>
    <row r="1701" spans="7:7" ht="12.75" customHeight="1" x14ac:dyDescent="0.2">
      <c r="G1701" s="482"/>
    </row>
    <row r="1702" spans="7:7" ht="12.75" customHeight="1" x14ac:dyDescent="0.2">
      <c r="G1702" s="482"/>
    </row>
    <row r="1703" spans="7:7" ht="12.75" customHeight="1" x14ac:dyDescent="0.2">
      <c r="G1703" s="482"/>
    </row>
    <row r="1704" spans="7:7" ht="12.75" customHeight="1" x14ac:dyDescent="0.2">
      <c r="G1704" s="482"/>
    </row>
    <row r="1705" spans="7:7" ht="12.75" customHeight="1" x14ac:dyDescent="0.2">
      <c r="G1705" s="482"/>
    </row>
    <row r="1706" spans="7:7" ht="12.75" customHeight="1" x14ac:dyDescent="0.2">
      <c r="G1706" s="482"/>
    </row>
    <row r="1707" spans="7:7" ht="12.75" customHeight="1" x14ac:dyDescent="0.2">
      <c r="G1707" s="482"/>
    </row>
    <row r="1708" spans="7:7" ht="12.75" customHeight="1" x14ac:dyDescent="0.2">
      <c r="G1708" s="482"/>
    </row>
    <row r="1709" spans="7:7" ht="12.75" customHeight="1" x14ac:dyDescent="0.2">
      <c r="G1709" s="482"/>
    </row>
    <row r="1710" spans="7:7" ht="12.75" customHeight="1" x14ac:dyDescent="0.2">
      <c r="G1710" s="482"/>
    </row>
    <row r="1711" spans="7:7" ht="12.75" customHeight="1" x14ac:dyDescent="0.2">
      <c r="G1711" s="482"/>
    </row>
    <row r="1712" spans="7:7" ht="12.75" customHeight="1" x14ac:dyDescent="0.2">
      <c r="G1712" s="482"/>
    </row>
    <row r="1713" spans="7:7" ht="12.75" customHeight="1" x14ac:dyDescent="0.2">
      <c r="G1713" s="482"/>
    </row>
    <row r="1714" spans="7:7" ht="12.75" customHeight="1" x14ac:dyDescent="0.2">
      <c r="G1714" s="482"/>
    </row>
    <row r="1715" spans="7:7" ht="12.75" customHeight="1" x14ac:dyDescent="0.2">
      <c r="G1715" s="482"/>
    </row>
    <row r="1716" spans="7:7" ht="12.75" customHeight="1" x14ac:dyDescent="0.2">
      <c r="G1716" s="482"/>
    </row>
    <row r="1717" spans="7:7" ht="12.75" customHeight="1" x14ac:dyDescent="0.2">
      <c r="G1717" s="482"/>
    </row>
    <row r="1718" spans="7:7" ht="12.75" customHeight="1" x14ac:dyDescent="0.2">
      <c r="G1718" s="482"/>
    </row>
    <row r="1719" spans="7:7" ht="12.75" customHeight="1" x14ac:dyDescent="0.2">
      <c r="G1719" s="482"/>
    </row>
    <row r="1720" spans="7:7" ht="12.75" customHeight="1" x14ac:dyDescent="0.2">
      <c r="G1720" s="482"/>
    </row>
    <row r="1721" spans="7:7" ht="12.75" customHeight="1" x14ac:dyDescent="0.2">
      <c r="G1721" s="482"/>
    </row>
    <row r="1722" spans="7:7" ht="12.75" customHeight="1" x14ac:dyDescent="0.2">
      <c r="G1722" s="482"/>
    </row>
    <row r="1723" spans="7:7" ht="12.75" customHeight="1" x14ac:dyDescent="0.2">
      <c r="G1723" s="482"/>
    </row>
    <row r="1724" spans="7:7" ht="12.75" customHeight="1" x14ac:dyDescent="0.2">
      <c r="G1724" s="482"/>
    </row>
    <row r="1725" spans="7:7" ht="12.75" customHeight="1" x14ac:dyDescent="0.2">
      <c r="G1725" s="482"/>
    </row>
    <row r="1726" spans="7:7" ht="12.75" customHeight="1" x14ac:dyDescent="0.2">
      <c r="G1726" s="482"/>
    </row>
    <row r="1727" spans="7:7" ht="12.75" customHeight="1" x14ac:dyDescent="0.2">
      <c r="G1727" s="482"/>
    </row>
    <row r="1728" spans="7:7" ht="12.75" customHeight="1" x14ac:dyDescent="0.2">
      <c r="G1728" s="482"/>
    </row>
    <row r="1729" spans="7:7" ht="12.75" customHeight="1" x14ac:dyDescent="0.2">
      <c r="G1729" s="482"/>
    </row>
    <row r="1730" spans="7:7" ht="12.75" customHeight="1" x14ac:dyDescent="0.2">
      <c r="G1730" s="482"/>
    </row>
    <row r="1731" spans="7:7" ht="12.75" customHeight="1" x14ac:dyDescent="0.2">
      <c r="G1731" s="482"/>
    </row>
    <row r="1732" spans="7:7" ht="12.75" customHeight="1" x14ac:dyDescent="0.2">
      <c r="G1732" s="482"/>
    </row>
    <row r="1733" spans="7:7" ht="12.75" customHeight="1" x14ac:dyDescent="0.2">
      <c r="G1733" s="482"/>
    </row>
    <row r="1734" spans="7:7" ht="12.75" customHeight="1" x14ac:dyDescent="0.2">
      <c r="G1734" s="482"/>
    </row>
    <row r="1735" spans="7:7" ht="12.75" customHeight="1" x14ac:dyDescent="0.2">
      <c r="G1735" s="482"/>
    </row>
    <row r="1736" spans="7:7" ht="12.75" customHeight="1" x14ac:dyDescent="0.2">
      <c r="G1736" s="482"/>
    </row>
    <row r="1737" spans="7:7" ht="12.75" customHeight="1" x14ac:dyDescent="0.2">
      <c r="G1737" s="482"/>
    </row>
    <row r="1738" spans="7:7" ht="12.75" customHeight="1" x14ac:dyDescent="0.2">
      <c r="G1738" s="482"/>
    </row>
    <row r="1739" spans="7:7" ht="12.75" customHeight="1" x14ac:dyDescent="0.2">
      <c r="G1739" s="482"/>
    </row>
    <row r="1740" spans="7:7" ht="12.75" customHeight="1" x14ac:dyDescent="0.2">
      <c r="G1740" s="482"/>
    </row>
    <row r="1741" spans="7:7" ht="12.75" customHeight="1" x14ac:dyDescent="0.2">
      <c r="G1741" s="482"/>
    </row>
    <row r="1742" spans="7:7" ht="12.75" customHeight="1" x14ac:dyDescent="0.2">
      <c r="G1742" s="482"/>
    </row>
    <row r="1743" spans="7:7" ht="12.75" customHeight="1" x14ac:dyDescent="0.2">
      <c r="G1743" s="482"/>
    </row>
    <row r="1744" spans="7:7" ht="12.75" customHeight="1" x14ac:dyDescent="0.2">
      <c r="G1744" s="482"/>
    </row>
    <row r="1745" spans="7:7" ht="12.75" customHeight="1" x14ac:dyDescent="0.2">
      <c r="G1745" s="482"/>
    </row>
    <row r="1746" spans="7:7" ht="12.75" customHeight="1" x14ac:dyDescent="0.2">
      <c r="G1746" s="482"/>
    </row>
    <row r="1747" spans="7:7" ht="12.75" customHeight="1" x14ac:dyDescent="0.2">
      <c r="G1747" s="482"/>
    </row>
    <row r="1748" spans="7:7" ht="12.75" customHeight="1" x14ac:dyDescent="0.2">
      <c r="G1748" s="482"/>
    </row>
    <row r="1749" spans="7:7" ht="12.75" customHeight="1" x14ac:dyDescent="0.2">
      <c r="G1749" s="482"/>
    </row>
    <row r="1750" spans="7:7" ht="12.75" customHeight="1" x14ac:dyDescent="0.2">
      <c r="G1750" s="482"/>
    </row>
    <row r="1751" spans="7:7" ht="12.75" customHeight="1" x14ac:dyDescent="0.2">
      <c r="G1751" s="482"/>
    </row>
    <row r="1752" spans="7:7" ht="12.75" customHeight="1" x14ac:dyDescent="0.2">
      <c r="G1752" s="482"/>
    </row>
    <row r="1753" spans="7:7" ht="12.75" customHeight="1" x14ac:dyDescent="0.2">
      <c r="G1753" s="482"/>
    </row>
    <row r="1754" spans="7:7" ht="12.75" customHeight="1" x14ac:dyDescent="0.2">
      <c r="G1754" s="482"/>
    </row>
    <row r="1755" spans="7:7" ht="12.75" customHeight="1" x14ac:dyDescent="0.2">
      <c r="G1755" s="482"/>
    </row>
    <row r="1756" spans="7:7" ht="12.75" customHeight="1" x14ac:dyDescent="0.2">
      <c r="G1756" s="482"/>
    </row>
    <row r="1757" spans="7:7" ht="12.75" customHeight="1" x14ac:dyDescent="0.2">
      <c r="G1757" s="482"/>
    </row>
    <row r="1758" spans="7:7" ht="12.75" customHeight="1" x14ac:dyDescent="0.2">
      <c r="G1758" s="482"/>
    </row>
    <row r="1759" spans="7:7" ht="12.75" customHeight="1" x14ac:dyDescent="0.2">
      <c r="G1759" s="482"/>
    </row>
    <row r="1760" spans="7:7" ht="12.75" customHeight="1" x14ac:dyDescent="0.2">
      <c r="G1760" s="482"/>
    </row>
    <row r="1761" spans="7:7" ht="12.75" customHeight="1" x14ac:dyDescent="0.2">
      <c r="G1761" s="482"/>
    </row>
    <row r="1762" spans="7:7" ht="12.75" customHeight="1" x14ac:dyDescent="0.2">
      <c r="G1762" s="482"/>
    </row>
    <row r="1763" spans="7:7" ht="12.75" customHeight="1" x14ac:dyDescent="0.2">
      <c r="G1763" s="482"/>
    </row>
    <row r="1764" spans="7:7" ht="12.75" customHeight="1" x14ac:dyDescent="0.2">
      <c r="G1764" s="482"/>
    </row>
    <row r="1765" spans="7:7" ht="12.75" customHeight="1" x14ac:dyDescent="0.2">
      <c r="G1765" s="482"/>
    </row>
    <row r="1766" spans="7:7" ht="12.75" customHeight="1" x14ac:dyDescent="0.2">
      <c r="G1766" s="482"/>
    </row>
    <row r="1767" spans="7:7" ht="12.75" customHeight="1" x14ac:dyDescent="0.2">
      <c r="G1767" s="482"/>
    </row>
    <row r="1768" spans="7:7" ht="12.75" customHeight="1" x14ac:dyDescent="0.2">
      <c r="G1768" s="482"/>
    </row>
    <row r="1769" spans="7:7" ht="12.75" customHeight="1" x14ac:dyDescent="0.2">
      <c r="G1769" s="482"/>
    </row>
    <row r="1770" spans="7:7" ht="12.75" customHeight="1" x14ac:dyDescent="0.2">
      <c r="G1770" s="482"/>
    </row>
    <row r="1771" spans="7:7" ht="12.75" customHeight="1" x14ac:dyDescent="0.2">
      <c r="G1771" s="482"/>
    </row>
    <row r="1772" spans="7:7" ht="12.75" customHeight="1" x14ac:dyDescent="0.2">
      <c r="G1772" s="482"/>
    </row>
    <row r="1773" spans="7:7" ht="12.75" customHeight="1" x14ac:dyDescent="0.2">
      <c r="G1773" s="482"/>
    </row>
    <row r="1774" spans="7:7" ht="12.75" customHeight="1" x14ac:dyDescent="0.2">
      <c r="G1774" s="482"/>
    </row>
    <row r="1775" spans="7:7" ht="12.75" customHeight="1" x14ac:dyDescent="0.2">
      <c r="G1775" s="482"/>
    </row>
    <row r="1776" spans="7:7" ht="12.75" customHeight="1" x14ac:dyDescent="0.2">
      <c r="G1776" s="482"/>
    </row>
    <row r="1777" spans="7:7" ht="12.75" customHeight="1" x14ac:dyDescent="0.2">
      <c r="G1777" s="482"/>
    </row>
    <row r="1778" spans="7:7" ht="12.75" customHeight="1" x14ac:dyDescent="0.2">
      <c r="G1778" s="482"/>
    </row>
    <row r="1779" spans="7:7" ht="12.75" customHeight="1" x14ac:dyDescent="0.2">
      <c r="G1779" s="482"/>
    </row>
    <row r="1780" spans="7:7" ht="12.75" customHeight="1" x14ac:dyDescent="0.2">
      <c r="G1780" s="482"/>
    </row>
    <row r="1781" spans="7:7" ht="12.75" customHeight="1" x14ac:dyDescent="0.2">
      <c r="G1781" s="482"/>
    </row>
    <row r="1782" spans="7:7" ht="12.75" customHeight="1" x14ac:dyDescent="0.2">
      <c r="G1782" s="482"/>
    </row>
    <row r="1783" spans="7:7" ht="12.75" customHeight="1" x14ac:dyDescent="0.2">
      <c r="G1783" s="482"/>
    </row>
    <row r="1784" spans="7:7" ht="12.75" customHeight="1" x14ac:dyDescent="0.2">
      <c r="G1784" s="482"/>
    </row>
    <row r="1785" spans="7:7" ht="12.75" customHeight="1" x14ac:dyDescent="0.2">
      <c r="G1785" s="482"/>
    </row>
    <row r="1786" spans="7:7" ht="12.75" customHeight="1" x14ac:dyDescent="0.2">
      <c r="G1786" s="482"/>
    </row>
    <row r="1787" spans="7:7" ht="12.75" customHeight="1" x14ac:dyDescent="0.2">
      <c r="G1787" s="482"/>
    </row>
    <row r="1788" spans="7:7" ht="12.75" customHeight="1" x14ac:dyDescent="0.2">
      <c r="G1788" s="482"/>
    </row>
    <row r="1789" spans="7:7" ht="12.75" customHeight="1" x14ac:dyDescent="0.2">
      <c r="G1789" s="482"/>
    </row>
    <row r="1790" spans="7:7" ht="12.75" customHeight="1" x14ac:dyDescent="0.2">
      <c r="G1790" s="482"/>
    </row>
    <row r="1791" spans="7:7" ht="12.75" customHeight="1" x14ac:dyDescent="0.2">
      <c r="G1791" s="482"/>
    </row>
    <row r="1792" spans="7:7" ht="12.75" customHeight="1" x14ac:dyDescent="0.2">
      <c r="G1792" s="482"/>
    </row>
    <row r="1793" spans="7:7" ht="12.75" customHeight="1" x14ac:dyDescent="0.2">
      <c r="G1793" s="482"/>
    </row>
    <row r="1794" spans="7:7" ht="12.75" customHeight="1" x14ac:dyDescent="0.2">
      <c r="G1794" s="482"/>
    </row>
    <row r="1795" spans="7:7" ht="12.75" customHeight="1" x14ac:dyDescent="0.2">
      <c r="G1795" s="482"/>
    </row>
    <row r="1796" spans="7:7" ht="12.75" customHeight="1" x14ac:dyDescent="0.2">
      <c r="G1796" s="482"/>
    </row>
    <row r="1797" spans="7:7" ht="12.75" customHeight="1" x14ac:dyDescent="0.2">
      <c r="G1797" s="482"/>
    </row>
    <row r="1798" spans="7:7" ht="12.75" customHeight="1" x14ac:dyDescent="0.2">
      <c r="G1798" s="482"/>
    </row>
    <row r="1799" spans="7:7" ht="12.75" customHeight="1" x14ac:dyDescent="0.2">
      <c r="G1799" s="482"/>
    </row>
    <row r="1800" spans="7:7" ht="12.75" customHeight="1" x14ac:dyDescent="0.2">
      <c r="G1800" s="482"/>
    </row>
    <row r="1801" spans="7:7" ht="12.75" customHeight="1" x14ac:dyDescent="0.2">
      <c r="G1801" s="482"/>
    </row>
    <row r="1802" spans="7:7" ht="12.75" customHeight="1" x14ac:dyDescent="0.2">
      <c r="G1802" s="482"/>
    </row>
    <row r="1803" spans="7:7" ht="12.75" customHeight="1" x14ac:dyDescent="0.2">
      <c r="G1803" s="482"/>
    </row>
    <row r="1804" spans="7:7" ht="12.75" customHeight="1" x14ac:dyDescent="0.2">
      <c r="G1804" s="482"/>
    </row>
    <row r="1805" spans="7:7" ht="12.75" customHeight="1" x14ac:dyDescent="0.2">
      <c r="G1805" s="482"/>
    </row>
    <row r="1806" spans="7:7" ht="12.75" customHeight="1" x14ac:dyDescent="0.2">
      <c r="G1806" s="482"/>
    </row>
    <row r="1807" spans="7:7" ht="12.75" customHeight="1" x14ac:dyDescent="0.2">
      <c r="G1807" s="482"/>
    </row>
    <row r="1808" spans="7:7" ht="12.75" customHeight="1" x14ac:dyDescent="0.2">
      <c r="G1808" s="482"/>
    </row>
    <row r="1809" spans="7:7" ht="12.75" customHeight="1" x14ac:dyDescent="0.2">
      <c r="G1809" s="482"/>
    </row>
    <row r="1810" spans="7:7" ht="12.75" customHeight="1" x14ac:dyDescent="0.2">
      <c r="G1810" s="482"/>
    </row>
    <row r="1811" spans="7:7" ht="12.75" customHeight="1" x14ac:dyDescent="0.2">
      <c r="G1811" s="482"/>
    </row>
    <row r="1812" spans="7:7" ht="12.75" customHeight="1" x14ac:dyDescent="0.2">
      <c r="G1812" s="482"/>
    </row>
    <row r="1813" spans="7:7" ht="12.75" customHeight="1" x14ac:dyDescent="0.2">
      <c r="G1813" s="482"/>
    </row>
    <row r="1814" spans="7:7" ht="12.75" customHeight="1" x14ac:dyDescent="0.2">
      <c r="G1814" s="482"/>
    </row>
    <row r="1815" spans="7:7" ht="12.75" customHeight="1" x14ac:dyDescent="0.2">
      <c r="G1815" s="482"/>
    </row>
    <row r="1816" spans="7:7" ht="12.75" customHeight="1" x14ac:dyDescent="0.2">
      <c r="G1816" s="482"/>
    </row>
    <row r="1817" spans="7:7" ht="12.75" customHeight="1" x14ac:dyDescent="0.2">
      <c r="G1817" s="482"/>
    </row>
    <row r="1818" spans="7:7" ht="12.75" customHeight="1" x14ac:dyDescent="0.2">
      <c r="G1818" s="482"/>
    </row>
    <row r="1819" spans="7:7" ht="12.75" customHeight="1" x14ac:dyDescent="0.2">
      <c r="G1819" s="482"/>
    </row>
    <row r="1820" spans="7:7" ht="12.75" customHeight="1" x14ac:dyDescent="0.2">
      <c r="G1820" s="482"/>
    </row>
    <row r="1821" spans="7:7" ht="12.75" customHeight="1" x14ac:dyDescent="0.2">
      <c r="G1821" s="482"/>
    </row>
    <row r="1822" spans="7:7" ht="12.75" customHeight="1" x14ac:dyDescent="0.2">
      <c r="G1822" s="482"/>
    </row>
    <row r="1823" spans="7:7" ht="12.75" customHeight="1" x14ac:dyDescent="0.2">
      <c r="G1823" s="482"/>
    </row>
    <row r="1824" spans="7:7" ht="12.75" customHeight="1" x14ac:dyDescent="0.2">
      <c r="G1824" s="482"/>
    </row>
    <row r="1825" spans="7:7" ht="12.75" customHeight="1" x14ac:dyDescent="0.2">
      <c r="G1825" s="482"/>
    </row>
    <row r="1826" spans="7:7" ht="12.75" customHeight="1" x14ac:dyDescent="0.2">
      <c r="G1826" s="482"/>
    </row>
    <row r="1827" spans="7:7" ht="12.75" customHeight="1" x14ac:dyDescent="0.2">
      <c r="G1827" s="482"/>
    </row>
    <row r="1828" spans="7:7" ht="12.75" customHeight="1" x14ac:dyDescent="0.2">
      <c r="G1828" s="482"/>
    </row>
    <row r="1829" spans="7:7" ht="12.75" customHeight="1" x14ac:dyDescent="0.2">
      <c r="G1829" s="482"/>
    </row>
    <row r="1830" spans="7:7" ht="12.75" customHeight="1" x14ac:dyDescent="0.2">
      <c r="G1830" s="482"/>
    </row>
    <row r="1831" spans="7:7" ht="12.75" customHeight="1" x14ac:dyDescent="0.2">
      <c r="G1831" s="482"/>
    </row>
    <row r="1832" spans="7:7" ht="12.75" customHeight="1" x14ac:dyDescent="0.2">
      <c r="G1832" s="482"/>
    </row>
    <row r="1833" spans="7:7" ht="12.75" customHeight="1" x14ac:dyDescent="0.2">
      <c r="G1833" s="482"/>
    </row>
    <row r="1834" spans="7:7" ht="12.75" customHeight="1" x14ac:dyDescent="0.2">
      <c r="G1834" s="482"/>
    </row>
    <row r="1835" spans="7:7" ht="12.75" customHeight="1" x14ac:dyDescent="0.2">
      <c r="G1835" s="482"/>
    </row>
    <row r="1836" spans="7:7" ht="12.75" customHeight="1" x14ac:dyDescent="0.2">
      <c r="G1836" s="482"/>
    </row>
    <row r="1837" spans="7:7" ht="12.75" customHeight="1" x14ac:dyDescent="0.2">
      <c r="G1837" s="482"/>
    </row>
    <row r="1838" spans="7:7" ht="12.75" customHeight="1" x14ac:dyDescent="0.2">
      <c r="G1838" s="482"/>
    </row>
    <row r="1839" spans="7:7" ht="12.75" customHeight="1" x14ac:dyDescent="0.2">
      <c r="G1839" s="482"/>
    </row>
    <row r="1840" spans="7:7" ht="12.75" customHeight="1" x14ac:dyDescent="0.2">
      <c r="G1840" s="482"/>
    </row>
    <row r="1841" spans="7:7" ht="12.75" customHeight="1" x14ac:dyDescent="0.2">
      <c r="G1841" s="482"/>
    </row>
    <row r="1842" spans="7:7" ht="12.75" customHeight="1" x14ac:dyDescent="0.2">
      <c r="G1842" s="482"/>
    </row>
    <row r="1843" spans="7:7" ht="12.75" customHeight="1" x14ac:dyDescent="0.2">
      <c r="G1843" s="482"/>
    </row>
  </sheetData>
  <sheetProtection algorithmName="SHA-512" hashValue="VkmPLPZkg0d8DlZJvANj67S7YTuitNxMNepQVJ6BuazEah2EmSVfbqhTaaYmjgJTpO7rYE9l56uX4DwbsyW55A==" saltValue="EvDU2njT/K/I80o5kKsuyg==" spinCount="100000" sheet="1" objects="1" scenarios="1" formatColumns="0" formatRows="0"/>
  <mergeCells count="247">
    <mergeCell ref="AE710:AG710"/>
    <mergeCell ref="AE709:AG709"/>
    <mergeCell ref="Z710:AB710"/>
    <mergeCell ref="Z709:AB709"/>
    <mergeCell ref="U710:W710"/>
    <mergeCell ref="U709:W709"/>
    <mergeCell ref="U708:W708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Z715:AA715"/>
    <mergeCell ref="Z711:AA711"/>
    <mergeCell ref="Z712:AA712"/>
    <mergeCell ref="Z714:AA714"/>
    <mergeCell ref="U720:W720"/>
    <mergeCell ref="U719:W719"/>
    <mergeCell ref="Z720:AB720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Z719:AB719"/>
    <mergeCell ref="O699:P699"/>
    <mergeCell ref="K700:N700"/>
    <mergeCell ref="O700:P700"/>
    <mergeCell ref="K691:N691"/>
    <mergeCell ref="O691:P691"/>
    <mergeCell ref="K692:N692"/>
    <mergeCell ref="O692:P692"/>
    <mergeCell ref="K693:N693"/>
    <mergeCell ref="Z692:AA692"/>
    <mergeCell ref="Z693:AA693"/>
    <mergeCell ref="Z694:AA694"/>
    <mergeCell ref="U698:W698"/>
    <mergeCell ref="U694:V694"/>
    <mergeCell ref="U695:V695"/>
    <mergeCell ref="Z698:AB698"/>
    <mergeCell ref="U700:W700"/>
    <mergeCell ref="U699:W699"/>
    <mergeCell ref="Z700:AB700"/>
    <mergeCell ref="Z699:AB699"/>
    <mergeCell ref="K698:N698"/>
    <mergeCell ref="O698:P698"/>
    <mergeCell ref="U691:V691"/>
    <mergeCell ref="U692:V692"/>
    <mergeCell ref="U693:V693"/>
    <mergeCell ref="T687:W687"/>
    <mergeCell ref="Z713:AA713"/>
    <mergeCell ref="Z688:AB688"/>
    <mergeCell ref="U688:W688"/>
    <mergeCell ref="Z691:AA691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Z690:AB690"/>
    <mergeCell ref="Z704:AA704"/>
    <mergeCell ref="Z689:AB689"/>
    <mergeCell ref="U690:W690"/>
    <mergeCell ref="U689:W689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U4:Y4"/>
    <mergeCell ref="J15:K15"/>
    <mergeCell ref="U18:Y18"/>
    <mergeCell ref="J60:K60"/>
    <mergeCell ref="B2:D2"/>
    <mergeCell ref="E2:F2"/>
    <mergeCell ref="K687:N687"/>
    <mergeCell ref="J195:K195"/>
    <mergeCell ref="J240:K240"/>
    <mergeCell ref="G10:I10"/>
    <mergeCell ref="J285:K285"/>
    <mergeCell ref="J420:K420"/>
    <mergeCell ref="J330:K330"/>
    <mergeCell ref="J375:K375"/>
    <mergeCell ref="G55:I55"/>
    <mergeCell ref="G100:I100"/>
    <mergeCell ref="G145:I145"/>
    <mergeCell ref="G190:I190"/>
    <mergeCell ref="G415:I415"/>
    <mergeCell ref="B687:G687"/>
    <mergeCell ref="G235:I235"/>
    <mergeCell ref="G280:I280"/>
    <mergeCell ref="G325:I325"/>
    <mergeCell ref="G370:I370"/>
    <mergeCell ref="U513:Y513"/>
    <mergeCell ref="J555:K555"/>
    <mergeCell ref="U558:Y558"/>
    <mergeCell ref="J600:K600"/>
    <mergeCell ref="U603:Y603"/>
    <mergeCell ref="U153:Y153"/>
    <mergeCell ref="U63:Y63"/>
    <mergeCell ref="J105:K105"/>
    <mergeCell ref="U108:Y108"/>
    <mergeCell ref="J150:K150"/>
    <mergeCell ref="U198:Y198"/>
    <mergeCell ref="U243:Y243"/>
    <mergeCell ref="U288:Y288"/>
    <mergeCell ref="U378:Y378"/>
    <mergeCell ref="U423:Y423"/>
    <mergeCell ref="U333:Y333"/>
    <mergeCell ref="J465:K465"/>
    <mergeCell ref="U468:Y468"/>
    <mergeCell ref="J510:K510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89:AG689"/>
    <mergeCell ref="AE698:AG698"/>
    <mergeCell ref="AE701:AF701"/>
    <mergeCell ref="AE702:AF702"/>
    <mergeCell ref="AE703:AF703"/>
    <mergeCell ref="AE704:AF704"/>
    <mergeCell ref="AE705:AF705"/>
    <mergeCell ref="AE708:AG708"/>
    <mergeCell ref="AE700:AG700"/>
    <mergeCell ref="AE699:AG699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Y687:AB687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P747:Q747"/>
    <mergeCell ref="K748:L748"/>
    <mergeCell ref="P748:Q748"/>
    <mergeCell ref="K751:M751"/>
    <mergeCell ref="P751:R751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68:L768"/>
    <mergeCell ref="P768:Q768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J730:M730"/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45:L745"/>
    <mergeCell ref="P745:Q745"/>
    <mergeCell ref="K746:L746"/>
    <mergeCell ref="P746:Q746"/>
    <mergeCell ref="K747:L747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K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</row>
    <row r="2" spans="1:11" s="225" customFormat="1" ht="15.6" customHeight="1" x14ac:dyDescent="0.25">
      <c r="A2" s="586" t="str">
        <f>JANUARY!G10</f>
        <v>UNITED STEELWORKERS - LOCAL UNION</v>
      </c>
      <c r="B2" s="586"/>
      <c r="C2" s="586"/>
      <c r="D2" s="586"/>
      <c r="E2" s="586"/>
      <c r="F2" s="586" t="str">
        <f>JANUARY!G10</f>
        <v>UNITED STEELWORKERS - LOCAL UNION</v>
      </c>
      <c r="G2" s="586"/>
      <c r="H2" s="586"/>
      <c r="I2" s="586"/>
      <c r="J2" s="586"/>
      <c r="K2" s="224"/>
    </row>
    <row r="3" spans="1:11" s="225" customFormat="1" ht="15.6" customHeight="1" x14ac:dyDescent="0.25">
      <c r="A3" s="586" t="s">
        <v>362</v>
      </c>
      <c r="B3" s="586"/>
      <c r="C3" s="586"/>
      <c r="D3" s="586"/>
      <c r="E3" s="586"/>
      <c r="F3" s="586"/>
      <c r="G3" s="586"/>
      <c r="H3" s="586"/>
      <c r="I3" s="586"/>
      <c r="J3" s="586"/>
      <c r="K3" s="224"/>
    </row>
    <row r="4" spans="1:11" s="225" customFormat="1" ht="15.6" customHeight="1" x14ac:dyDescent="0.25">
      <c r="B4" s="229"/>
      <c r="C4" s="229"/>
      <c r="D4" s="229"/>
      <c r="E4" s="229"/>
      <c r="F4" s="227" t="s">
        <v>360</v>
      </c>
      <c r="G4" s="230">
        <f>JANUARY!E11</f>
        <v>0</v>
      </c>
      <c r="H4" s="229"/>
      <c r="I4" s="229"/>
      <c r="J4" s="229"/>
      <c r="K4" s="224"/>
    </row>
    <row r="5" spans="1:11" ht="15.6" customHeight="1" x14ac:dyDescent="0.2">
      <c r="A5" s="45" t="s">
        <v>239</v>
      </c>
      <c r="B5" s="45"/>
      <c r="C5" s="45"/>
      <c r="D5" s="45"/>
      <c r="E5" s="45"/>
      <c r="F5" s="45"/>
      <c r="G5" s="428" t="s">
        <v>439</v>
      </c>
      <c r="H5" s="199" t="s">
        <v>353</v>
      </c>
      <c r="I5" s="199"/>
      <c r="J5" s="45"/>
      <c r="K5" s="45"/>
    </row>
    <row r="6" spans="1:11" ht="15.6" customHeight="1" thickBot="1" x14ac:dyDescent="0.25">
      <c r="A6" s="45"/>
      <c r="B6" s="45"/>
      <c r="C6" s="45"/>
      <c r="D6" s="45"/>
      <c r="E6" s="45"/>
      <c r="F6" s="45"/>
      <c r="G6" s="45"/>
      <c r="H6" s="45"/>
      <c r="I6" s="45"/>
      <c r="J6" s="45"/>
      <c r="K6" s="45"/>
    </row>
    <row r="7" spans="1:11" ht="15.6" customHeight="1" x14ac:dyDescent="0.2">
      <c r="A7" s="45" t="s">
        <v>310</v>
      </c>
      <c r="B7" s="45"/>
      <c r="C7" s="45"/>
      <c r="D7" s="45"/>
      <c r="E7" s="45"/>
      <c r="F7" s="45"/>
      <c r="G7" s="45"/>
      <c r="H7" s="241"/>
      <c r="I7" s="241" t="s">
        <v>311</v>
      </c>
      <c r="J7" s="339">
        <f>MayRpt!J39</f>
        <v>0</v>
      </c>
      <c r="K7" s="45"/>
    </row>
    <row r="8" spans="1:11" ht="15.6" customHeight="1" x14ac:dyDescent="0.2">
      <c r="A8" s="188" t="s">
        <v>312</v>
      </c>
      <c r="B8" s="188"/>
      <c r="C8" s="188"/>
      <c r="D8" s="188"/>
      <c r="E8" s="188"/>
      <c r="F8" s="45"/>
      <c r="G8" s="45"/>
      <c r="H8" s="241"/>
      <c r="I8" s="241"/>
      <c r="J8" s="340"/>
      <c r="K8" s="45"/>
    </row>
    <row r="9" spans="1:11" ht="15.6" customHeight="1" x14ac:dyDescent="0.2">
      <c r="A9" s="45" t="s">
        <v>313</v>
      </c>
      <c r="B9" s="45"/>
      <c r="C9" s="45"/>
      <c r="D9" s="45"/>
      <c r="E9" s="45"/>
      <c r="F9" s="45"/>
      <c r="G9" s="45"/>
      <c r="H9" s="241"/>
      <c r="I9" s="352">
        <f>SUM(JUNE!$B$7)</f>
        <v>0</v>
      </c>
      <c r="J9" s="342"/>
      <c r="K9" s="45"/>
    </row>
    <row r="10" spans="1:11" ht="15.6" customHeight="1" x14ac:dyDescent="0.2">
      <c r="A10" s="45" t="s">
        <v>375</v>
      </c>
      <c r="B10" s="45"/>
      <c r="C10" s="45"/>
      <c r="D10" s="45"/>
      <c r="E10" s="45"/>
      <c r="F10" s="45"/>
      <c r="G10" s="45"/>
      <c r="H10" s="241"/>
      <c r="I10" s="343">
        <f>SUM(JUNE!$C$7)</f>
        <v>0</v>
      </c>
      <c r="J10" s="342"/>
      <c r="K10" s="45"/>
    </row>
    <row r="11" spans="1:11" ht="15.6" customHeight="1" x14ac:dyDescent="0.2">
      <c r="A11" s="45" t="s">
        <v>314</v>
      </c>
      <c r="B11" s="45"/>
      <c r="C11" s="45"/>
      <c r="D11" s="45"/>
      <c r="E11" s="45"/>
      <c r="F11" s="45"/>
      <c r="G11" s="45"/>
      <c r="H11" s="241"/>
      <c r="I11" s="343">
        <f>SUM(JUNE!$D$7)</f>
        <v>0</v>
      </c>
      <c r="J11" s="342"/>
      <c r="K11" s="45"/>
    </row>
    <row r="12" spans="1:11" ht="15.6" customHeight="1" x14ac:dyDescent="0.2">
      <c r="A12" s="45" t="s">
        <v>315</v>
      </c>
      <c r="B12" s="45"/>
      <c r="C12" s="45"/>
      <c r="D12" s="45"/>
      <c r="E12" s="45"/>
      <c r="F12" s="45"/>
      <c r="G12" s="45"/>
      <c r="H12" s="241"/>
      <c r="I12" s="343">
        <f>SUM(JUNE!$E$7)</f>
        <v>0</v>
      </c>
      <c r="J12" s="342"/>
      <c r="K12" s="45"/>
    </row>
    <row r="13" spans="1:11" ht="15.6" customHeight="1" x14ac:dyDescent="0.2">
      <c r="A13" s="45" t="s">
        <v>293</v>
      </c>
      <c r="B13" s="45"/>
      <c r="C13" s="45"/>
      <c r="D13" s="45"/>
      <c r="E13" s="45"/>
      <c r="F13" s="45"/>
      <c r="G13" s="45"/>
      <c r="H13" s="241"/>
      <c r="I13" s="343">
        <f>SUM(JUNE!$F$7)</f>
        <v>0</v>
      </c>
      <c r="J13" s="342"/>
      <c r="K13" s="45"/>
    </row>
    <row r="14" spans="1:11" ht="15.6" customHeight="1" x14ac:dyDescent="0.2">
      <c r="A14" s="45" t="s">
        <v>316</v>
      </c>
      <c r="B14" s="45"/>
      <c r="C14" s="45"/>
      <c r="D14" s="45"/>
      <c r="E14" s="45"/>
      <c r="F14" s="45"/>
      <c r="G14" s="45"/>
      <c r="H14" s="241"/>
      <c r="I14" s="343">
        <f>SUM(JUNE!$L$7:$O$7)</f>
        <v>0</v>
      </c>
      <c r="J14" s="342"/>
      <c r="K14" s="45"/>
    </row>
    <row r="15" spans="1:11" ht="15.6" customHeight="1" x14ac:dyDescent="0.2">
      <c r="A15" s="45"/>
      <c r="B15" s="45" t="s">
        <v>317</v>
      </c>
      <c r="C15" s="45" t="s">
        <v>294</v>
      </c>
      <c r="D15" s="45"/>
      <c r="E15" s="45"/>
      <c r="F15" s="45"/>
      <c r="G15" s="45"/>
      <c r="H15" s="241"/>
      <c r="I15" s="343">
        <f>SUM(JUNE!$Q$7:$R$7)</f>
        <v>0</v>
      </c>
      <c r="J15" s="342"/>
      <c r="K15" s="45"/>
    </row>
    <row r="16" spans="1:11" ht="15.6" customHeight="1" thickBot="1" x14ac:dyDescent="0.25">
      <c r="A16" s="45"/>
      <c r="B16" s="45"/>
      <c r="C16" s="45" t="s">
        <v>295</v>
      </c>
      <c r="D16" s="45"/>
      <c r="E16" s="45"/>
      <c r="F16" s="45"/>
      <c r="G16" s="45"/>
      <c r="H16" s="241"/>
      <c r="I16" s="344">
        <f>SUM(JUNE!$P$7)</f>
        <v>0</v>
      </c>
      <c r="J16" s="342"/>
      <c r="K16" s="45"/>
    </row>
    <row r="17" spans="1:11" ht="15.6" customHeight="1" thickBot="1" x14ac:dyDescent="0.25">
      <c r="A17" s="45"/>
      <c r="B17" s="188" t="s">
        <v>318</v>
      </c>
      <c r="C17" s="45"/>
      <c r="D17" s="45"/>
      <c r="E17" s="45"/>
      <c r="F17" s="45"/>
      <c r="G17" s="45"/>
      <c r="H17" s="241"/>
      <c r="I17" s="345"/>
      <c r="J17" s="262">
        <f>SUM(I9:I16)</f>
        <v>0</v>
      </c>
      <c r="K17" s="45"/>
    </row>
    <row r="18" spans="1:11" ht="15.6" customHeight="1" thickTop="1" thickBot="1" x14ac:dyDescent="0.25">
      <c r="A18" s="45"/>
      <c r="B18" s="188" t="s">
        <v>319</v>
      </c>
      <c r="C18" s="45"/>
      <c r="D18" s="45"/>
      <c r="E18" s="45"/>
      <c r="F18" s="45"/>
      <c r="G18" s="45"/>
      <c r="H18" s="241"/>
      <c r="I18" s="241"/>
      <c r="J18" s="346">
        <f>SUM(J7:J17)</f>
        <v>0</v>
      </c>
      <c r="K18" s="45"/>
    </row>
    <row r="19" spans="1:11" ht="15.6" customHeight="1" x14ac:dyDescent="0.2">
      <c r="A19" s="45"/>
      <c r="B19" s="45"/>
      <c r="C19" s="45"/>
      <c r="D19" s="45"/>
      <c r="E19" s="45"/>
      <c r="F19" s="45"/>
      <c r="G19" s="45"/>
      <c r="H19" s="241"/>
      <c r="I19" s="241"/>
      <c r="J19" s="347" t="s">
        <v>239</v>
      </c>
      <c r="K19" s="45"/>
    </row>
    <row r="20" spans="1:11" ht="15.6" customHeight="1" x14ac:dyDescent="0.2">
      <c r="A20" s="45" t="s">
        <v>320</v>
      </c>
      <c r="B20" s="45"/>
      <c r="C20" s="45"/>
      <c r="D20" s="45"/>
      <c r="E20" s="45"/>
      <c r="F20" s="45"/>
      <c r="G20" s="45"/>
      <c r="H20" s="241"/>
      <c r="I20" s="241"/>
      <c r="J20" s="342"/>
      <c r="K20" s="45"/>
    </row>
    <row r="21" spans="1:11" ht="15.6" customHeight="1" thickBot="1" x14ac:dyDescent="0.25">
      <c r="A21" s="45" t="s">
        <v>297</v>
      </c>
      <c r="B21" s="45"/>
      <c r="C21" s="45"/>
      <c r="D21" s="45"/>
      <c r="E21" s="45"/>
      <c r="F21" s="45"/>
      <c r="G21" s="45"/>
      <c r="H21" s="241"/>
      <c r="I21" s="241"/>
      <c r="J21" s="342"/>
      <c r="K21" s="45"/>
    </row>
    <row r="22" spans="1:11" ht="15.6" customHeight="1" x14ac:dyDescent="0.2">
      <c r="A22" s="45" t="s">
        <v>321</v>
      </c>
      <c r="B22" s="45"/>
      <c r="C22" s="45"/>
      <c r="D22" s="45"/>
      <c r="E22" s="45"/>
      <c r="F22" s="45"/>
      <c r="G22" s="45"/>
      <c r="H22" s="339">
        <f>SUM(JUNE!$U$7)</f>
        <v>0</v>
      </c>
      <c r="I22" s="241"/>
      <c r="J22" s="342"/>
      <c r="K22" s="45"/>
    </row>
    <row r="23" spans="1:11" ht="15.6" customHeight="1" x14ac:dyDescent="0.2">
      <c r="A23" s="45" t="s">
        <v>322</v>
      </c>
      <c r="B23" s="45"/>
      <c r="C23" s="45"/>
      <c r="D23" s="45"/>
      <c r="E23" s="45"/>
      <c r="F23" s="45"/>
      <c r="G23" s="45"/>
      <c r="H23" s="348">
        <f>SUM(JUNE!$V$7)</f>
        <v>0</v>
      </c>
      <c r="I23" s="241"/>
      <c r="J23" s="342"/>
      <c r="K23" s="45"/>
    </row>
    <row r="24" spans="1:11" ht="15.6" customHeight="1" thickBot="1" x14ac:dyDescent="0.25">
      <c r="A24" s="45" t="s">
        <v>323</v>
      </c>
      <c r="B24" s="45"/>
      <c r="C24" s="45"/>
      <c r="D24" s="45"/>
      <c r="E24" s="45"/>
      <c r="F24" s="45"/>
      <c r="G24" s="45"/>
      <c r="H24" s="348">
        <f>SUM(JUNE!$W$7:'JUNE'!$X$7)</f>
        <v>0</v>
      </c>
      <c r="I24" s="241"/>
      <c r="J24" s="342"/>
      <c r="K24" s="45"/>
    </row>
    <row r="25" spans="1:11" ht="15.6" customHeight="1" thickBot="1" x14ac:dyDescent="0.25">
      <c r="A25" s="45" t="s">
        <v>324</v>
      </c>
      <c r="B25" s="45"/>
      <c r="C25" s="45"/>
      <c r="D25" s="45"/>
      <c r="E25" s="45"/>
      <c r="F25" s="45"/>
      <c r="G25" s="45"/>
      <c r="H25" s="344">
        <f>SUM(JUNE!$Y$7)</f>
        <v>0</v>
      </c>
      <c r="I25" s="341">
        <f>SUM(H22:H25)</f>
        <v>0</v>
      </c>
      <c r="J25" s="342"/>
      <c r="K25" s="45"/>
    </row>
    <row r="26" spans="1:11" ht="15.6" customHeight="1" x14ac:dyDescent="0.2">
      <c r="A26" s="45" t="s">
        <v>298</v>
      </c>
      <c r="B26" s="45"/>
      <c r="C26" s="45"/>
      <c r="D26" s="45"/>
      <c r="E26" s="45"/>
      <c r="F26" s="45"/>
      <c r="G26" s="45"/>
      <c r="H26" s="241"/>
      <c r="I26" s="343">
        <f>SUM(JUNE!$Z$7)</f>
        <v>0</v>
      </c>
      <c r="J26" s="342"/>
      <c r="K26" s="45"/>
    </row>
    <row r="27" spans="1:11" ht="15.6" customHeight="1" x14ac:dyDescent="0.2">
      <c r="A27" s="45" t="s">
        <v>299</v>
      </c>
      <c r="B27" s="45"/>
      <c r="C27" s="45"/>
      <c r="D27" s="45"/>
      <c r="E27" s="45"/>
      <c r="F27" s="45"/>
      <c r="G27" s="45"/>
      <c r="H27" s="241"/>
      <c r="I27" s="343">
        <f>SUM(JUNE!$AA$7)</f>
        <v>0</v>
      </c>
      <c r="J27" s="342"/>
      <c r="K27" s="45"/>
    </row>
    <row r="28" spans="1:11" ht="15.6" customHeight="1" x14ac:dyDescent="0.2">
      <c r="A28" s="45" t="s">
        <v>325</v>
      </c>
      <c r="B28" s="45"/>
      <c r="C28" s="45"/>
      <c r="D28" s="45"/>
      <c r="E28" s="45"/>
      <c r="F28" s="45"/>
      <c r="G28" s="45"/>
      <c r="H28" s="241"/>
      <c r="I28" s="343">
        <f>SUM(JUNE!$AB$7)</f>
        <v>0</v>
      </c>
      <c r="J28" s="342"/>
      <c r="K28" s="45"/>
    </row>
    <row r="29" spans="1:11" ht="15.6" customHeight="1" x14ac:dyDescent="0.2">
      <c r="A29" s="45" t="s">
        <v>326</v>
      </c>
      <c r="B29" s="45"/>
      <c r="C29" s="45"/>
      <c r="D29" s="45"/>
      <c r="E29" s="45"/>
      <c r="F29" s="45"/>
      <c r="G29" s="45"/>
      <c r="H29" s="241"/>
      <c r="I29" s="343">
        <f>SUM(JUNE!$AC$7)</f>
        <v>0</v>
      </c>
      <c r="J29" s="342"/>
      <c r="K29" s="45"/>
    </row>
    <row r="30" spans="1:11" ht="15.6" customHeight="1" x14ac:dyDescent="0.2">
      <c r="A30" s="45" t="s">
        <v>327</v>
      </c>
      <c r="B30" s="45"/>
      <c r="C30" s="45"/>
      <c r="D30" s="45"/>
      <c r="E30" s="45"/>
      <c r="F30" s="45"/>
      <c r="G30" s="45"/>
      <c r="H30" s="241"/>
      <c r="I30" s="343">
        <f>SUM(JUNE!$AD$7)</f>
        <v>0</v>
      </c>
      <c r="J30" s="342"/>
      <c r="K30" s="45"/>
    </row>
    <row r="31" spans="1:11" ht="15.6" customHeight="1" x14ac:dyDescent="0.2">
      <c r="A31" s="45" t="s">
        <v>328</v>
      </c>
      <c r="B31" s="45"/>
      <c r="C31" s="45"/>
      <c r="D31" s="45"/>
      <c r="E31" s="45"/>
      <c r="F31" s="45"/>
      <c r="G31" s="45"/>
      <c r="H31" s="241"/>
      <c r="I31" s="343">
        <f>SUM(JUNE!$AE$7)</f>
        <v>0</v>
      </c>
      <c r="J31" s="342"/>
      <c r="K31" s="45"/>
    </row>
    <row r="32" spans="1:11" ht="15.6" customHeight="1" x14ac:dyDescent="0.2">
      <c r="A32" s="45" t="s">
        <v>329</v>
      </c>
      <c r="B32" s="45"/>
      <c r="C32" s="45"/>
      <c r="D32" s="45"/>
      <c r="E32" s="45"/>
      <c r="F32" s="45"/>
      <c r="G32" s="45"/>
      <c r="H32" s="241"/>
      <c r="I32" s="343">
        <f>SUM(JUNE!$AF$7)</f>
        <v>0</v>
      </c>
      <c r="J32" s="342"/>
      <c r="K32" s="45"/>
    </row>
    <row r="33" spans="1:11" ht="15.6" customHeight="1" x14ac:dyDescent="0.2">
      <c r="A33" s="45" t="s">
        <v>330</v>
      </c>
      <c r="B33" s="45"/>
      <c r="C33" s="45"/>
      <c r="D33" s="45"/>
      <c r="E33" s="45"/>
      <c r="F33" s="45"/>
      <c r="G33" s="45"/>
      <c r="H33" s="241"/>
      <c r="I33" s="343">
        <f>SUM(JUNE!$AG$7)</f>
        <v>0</v>
      </c>
      <c r="J33" s="342"/>
      <c r="K33" s="45"/>
    </row>
    <row r="34" spans="1:11" ht="15.6" customHeight="1" x14ac:dyDescent="0.2">
      <c r="A34" s="45" t="s">
        <v>331</v>
      </c>
      <c r="B34" s="45"/>
      <c r="C34" s="45"/>
      <c r="D34" s="45"/>
      <c r="E34" s="45"/>
      <c r="F34" s="45"/>
      <c r="G34" s="45"/>
      <c r="H34" s="241"/>
      <c r="I34" s="343">
        <f>SUM(JUNE!$AH$7)</f>
        <v>0</v>
      </c>
      <c r="J34" s="342"/>
      <c r="K34" s="45"/>
    </row>
    <row r="35" spans="1:11" ht="15.6" customHeight="1" x14ac:dyDescent="0.2">
      <c r="A35" s="45" t="s">
        <v>331</v>
      </c>
      <c r="B35" s="45"/>
      <c r="C35" s="45"/>
      <c r="D35" s="45"/>
      <c r="E35" s="45"/>
      <c r="F35" s="45"/>
      <c r="G35" s="45"/>
      <c r="H35" s="241"/>
      <c r="I35" s="350" t="s">
        <v>239</v>
      </c>
      <c r="J35" s="342"/>
      <c r="K35" s="45"/>
    </row>
    <row r="36" spans="1:11" ht="15.6" customHeight="1" x14ac:dyDescent="0.2">
      <c r="A36" s="45" t="s">
        <v>332</v>
      </c>
      <c r="B36" s="45"/>
      <c r="C36" s="45"/>
      <c r="D36" s="45"/>
      <c r="E36" s="45"/>
      <c r="F36" s="45"/>
      <c r="G36" s="45"/>
      <c r="H36" s="241"/>
      <c r="I36" s="343">
        <f>SUM(JUNE!$AJ$7)</f>
        <v>0</v>
      </c>
      <c r="J36" s="342"/>
      <c r="K36" s="45"/>
    </row>
    <row r="37" spans="1:11" ht="15.6" customHeight="1" thickBot="1" x14ac:dyDescent="0.25">
      <c r="A37" s="45" t="s">
        <v>333</v>
      </c>
      <c r="B37" s="45"/>
      <c r="C37" s="45"/>
      <c r="D37" s="45"/>
      <c r="E37" s="45"/>
      <c r="F37" s="45"/>
      <c r="G37" s="45"/>
      <c r="H37" s="241"/>
      <c r="I37" s="344">
        <f>SUM(JUNE!$AK$7)</f>
        <v>0</v>
      </c>
      <c r="J37" s="342"/>
      <c r="K37" s="45"/>
    </row>
    <row r="38" spans="1:11" ht="15.6" customHeight="1" thickBot="1" x14ac:dyDescent="0.25">
      <c r="A38" s="211" t="s">
        <v>334</v>
      </c>
      <c r="B38" s="45"/>
      <c r="C38" s="45"/>
      <c r="D38" s="45"/>
      <c r="E38" s="45"/>
      <c r="F38" s="45"/>
      <c r="G38" s="45"/>
      <c r="H38" s="241"/>
      <c r="I38" s="264"/>
      <c r="J38" s="338">
        <f>SUM(I25:I37)</f>
        <v>0</v>
      </c>
      <c r="K38" s="45"/>
    </row>
    <row r="39" spans="1:11" ht="15.6" customHeight="1" thickTop="1" thickBot="1" x14ac:dyDescent="0.25">
      <c r="A39" s="188" t="s">
        <v>300</v>
      </c>
      <c r="B39" s="45"/>
      <c r="C39" s="45"/>
      <c r="D39" s="45"/>
      <c r="E39" s="45"/>
      <c r="F39" s="45"/>
      <c r="G39" s="45"/>
      <c r="H39" s="241"/>
      <c r="I39" s="241"/>
      <c r="J39" s="351">
        <f>SUM(J18-J38)</f>
        <v>0</v>
      </c>
      <c r="K39" s="45"/>
    </row>
    <row r="40" spans="1:11" ht="15.6" customHeight="1" x14ac:dyDescent="0.2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</row>
    <row r="41" spans="1:11" ht="15.6" customHeight="1" x14ac:dyDescent="0.2">
      <c r="A41" s="45" t="s">
        <v>335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</row>
    <row r="42" spans="1:11" ht="15.6" customHeight="1" x14ac:dyDescent="0.2">
      <c r="A42" s="45" t="s">
        <v>336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</row>
    <row r="43" spans="1:11" ht="15.6" customHeight="1" x14ac:dyDescent="0.2">
      <c r="A43" s="45" t="s">
        <v>337</v>
      </c>
      <c r="B43" s="45"/>
      <c r="C43" s="45"/>
      <c r="D43" s="45"/>
      <c r="E43" s="45"/>
      <c r="F43" s="45"/>
      <c r="G43" s="45"/>
      <c r="H43" s="45"/>
      <c r="I43" s="578"/>
      <c r="J43" s="579"/>
      <c r="K43" s="45"/>
    </row>
    <row r="44" spans="1:11" ht="15.6" customHeight="1" x14ac:dyDescent="0.2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</row>
    <row r="45" spans="1:11" ht="15.6" customHeight="1" x14ac:dyDescent="0.2">
      <c r="A45" s="191"/>
      <c r="B45" s="191"/>
      <c r="C45" s="191" t="s">
        <v>239</v>
      </c>
      <c r="D45" s="191"/>
      <c r="E45" s="45"/>
      <c r="F45" s="45"/>
      <c r="G45" s="45"/>
      <c r="H45" s="191"/>
      <c r="I45" s="191"/>
      <c r="J45" s="191"/>
      <c r="K45" s="45"/>
    </row>
    <row r="46" spans="1:11" ht="15.6" customHeight="1" x14ac:dyDescent="0.2">
      <c r="A46" s="45"/>
      <c r="B46" s="45"/>
      <c r="C46" s="45"/>
      <c r="D46" s="197" t="s">
        <v>338</v>
      </c>
      <c r="E46" s="45"/>
      <c r="F46" s="45"/>
      <c r="G46" s="45"/>
      <c r="H46" s="178"/>
      <c r="I46" s="178"/>
      <c r="J46" s="214" t="s">
        <v>339</v>
      </c>
      <c r="K46" s="45"/>
    </row>
    <row r="47" spans="1:11" ht="15.6" customHeight="1" x14ac:dyDescent="0.2">
      <c r="A47" s="45"/>
      <c r="B47" s="45"/>
      <c r="C47" s="45"/>
      <c r="D47" s="45"/>
      <c r="E47" s="45"/>
      <c r="F47" s="45"/>
      <c r="G47" s="45"/>
      <c r="H47" s="45" t="s">
        <v>239</v>
      </c>
      <c r="I47" s="45"/>
      <c r="J47" s="45"/>
      <c r="K47" s="45"/>
    </row>
    <row r="48" spans="1:11" ht="15.6" customHeight="1" x14ac:dyDescent="0.2">
      <c r="A48" s="198"/>
      <c r="B48" s="45"/>
      <c r="C48" s="45"/>
      <c r="D48" s="45"/>
      <c r="E48" s="45"/>
      <c r="F48" s="45"/>
      <c r="G48" s="45"/>
      <c r="H48" s="45"/>
      <c r="I48" s="45"/>
      <c r="J48" s="45"/>
      <c r="K48" s="45"/>
    </row>
    <row r="49" spans="1:11" ht="15.6" customHeight="1" x14ac:dyDescent="0.2">
      <c r="A49" s="21" t="s">
        <v>340</v>
      </c>
      <c r="B49" s="21"/>
      <c r="C49" s="21" t="s">
        <v>341</v>
      </c>
      <c r="D49" s="45"/>
      <c r="E49" s="45"/>
      <c r="F49" s="45"/>
      <c r="G49" s="45"/>
      <c r="H49" s="45"/>
      <c r="I49" s="45"/>
      <c r="J49" s="45"/>
      <c r="K49" s="45"/>
    </row>
    <row r="50" spans="1:11" ht="15.6" customHeight="1" x14ac:dyDescent="0.2">
      <c r="A50" s="198" t="s">
        <v>342</v>
      </c>
      <c r="B50" s="198"/>
      <c r="C50" s="198"/>
      <c r="D50" s="198"/>
      <c r="E50" s="198"/>
      <c r="F50" s="198"/>
      <c r="G50" s="198"/>
      <c r="H50" s="198"/>
      <c r="I50" s="198"/>
      <c r="J50" s="45"/>
      <c r="K50" s="45"/>
    </row>
    <row r="51" spans="1:11" ht="15.6" customHeight="1" x14ac:dyDescent="0.2">
      <c r="A51" s="198" t="s">
        <v>343</v>
      </c>
      <c r="B51" s="198"/>
      <c r="C51" s="198"/>
      <c r="D51" s="198"/>
      <c r="E51" s="198"/>
      <c r="F51" s="198"/>
      <c r="G51" s="198"/>
      <c r="H51" s="198"/>
      <c r="I51" s="198"/>
      <c r="J51" s="45"/>
      <c r="K51" s="45"/>
    </row>
  </sheetData>
  <sheetProtection algorithmName="SHA-512" hashValue="ItZBVThHZtXDtdy0GwZ5EH7tiPOg+WAhEs6u69ddukF2HhorboJ6G6XFHH18t+5FbQgCat5vkI6Q4ZRZqUGd9A==" saltValue="O+mRvGtis0xeVpeIofATgw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M70"/>
  <sheetViews>
    <sheetView showGridLines="0" workbookViewId="0">
      <selection activeCell="J8" sqref="J8"/>
    </sheetView>
  </sheetViews>
  <sheetFormatPr defaultColWidth="8.85546875" defaultRowHeight="14.45" customHeight="1" x14ac:dyDescent="0.2"/>
  <cols>
    <col min="8" max="10" width="11.7109375" style="242" customWidth="1"/>
    <col min="11" max="13" width="9.140625" style="242"/>
  </cols>
  <sheetData>
    <row r="1" spans="1:13" s="215" customFormat="1" ht="14.45" customHeight="1" x14ac:dyDescent="0.2">
      <c r="A1" s="621" t="str">
        <f>JANUARY!G10</f>
        <v>UNITED STEELWORKERS - LOCAL UNION</v>
      </c>
      <c r="B1" s="621"/>
      <c r="C1" s="621"/>
      <c r="D1" s="621"/>
      <c r="E1" s="621"/>
      <c r="F1" s="621"/>
      <c r="G1" s="621"/>
      <c r="H1" s="621"/>
      <c r="I1" s="621"/>
      <c r="J1" s="621"/>
      <c r="K1" s="269"/>
      <c r="L1" s="269"/>
      <c r="M1" s="269"/>
    </row>
    <row r="2" spans="1:13" s="215" customFormat="1" ht="14.45" customHeight="1" x14ac:dyDescent="0.2">
      <c r="A2" s="621" t="s">
        <v>284</v>
      </c>
      <c r="B2" s="621"/>
      <c r="C2" s="621"/>
      <c r="D2" s="621"/>
      <c r="E2" s="621"/>
      <c r="F2" s="621"/>
      <c r="G2" s="621"/>
      <c r="H2" s="621"/>
      <c r="I2" s="621"/>
      <c r="J2" s="621"/>
      <c r="K2" s="269"/>
      <c r="L2" s="269"/>
      <c r="M2" s="269"/>
    </row>
    <row r="3" spans="1:13" s="215" customFormat="1" ht="14.45" customHeight="1" x14ac:dyDescent="0.2">
      <c r="B3" s="231"/>
      <c r="C3" s="231"/>
      <c r="D3" s="231"/>
      <c r="E3" s="231"/>
      <c r="F3" s="232" t="s">
        <v>361</v>
      </c>
      <c r="G3" s="233">
        <f>JANUARY!E11</f>
        <v>0</v>
      </c>
      <c r="H3" s="240"/>
      <c r="I3" s="240"/>
      <c r="J3" s="240"/>
      <c r="K3" s="269"/>
      <c r="L3" s="269"/>
      <c r="M3" s="269"/>
    </row>
    <row r="4" spans="1:13" s="215" customFormat="1" ht="14.45" customHeight="1" x14ac:dyDescent="0.2">
      <c r="A4" s="234"/>
      <c r="B4" s="234"/>
      <c r="C4" s="234"/>
      <c r="E4" s="235"/>
      <c r="F4" s="235" t="s">
        <v>285</v>
      </c>
      <c r="G4" s="611" t="s">
        <v>349</v>
      </c>
      <c r="H4" s="611"/>
      <c r="I4" s="611"/>
      <c r="J4" s="611"/>
      <c r="K4" s="239"/>
      <c r="L4" s="239"/>
      <c r="M4" s="239"/>
    </row>
    <row r="5" spans="1:13" ht="14.45" customHeight="1" x14ac:dyDescent="0.2">
      <c r="A5" s="45"/>
      <c r="B5" s="45"/>
      <c r="C5" s="45"/>
      <c r="D5" s="45"/>
      <c r="E5" s="622" t="s">
        <v>350</v>
      </c>
      <c r="F5" s="622"/>
      <c r="G5" s="45"/>
      <c r="H5" s="241"/>
      <c r="I5" s="241"/>
      <c r="J5" s="241"/>
      <c r="K5" s="241"/>
      <c r="L5" s="241"/>
      <c r="M5" s="241"/>
    </row>
    <row r="6" spans="1:13" ht="14.45" customHeight="1" x14ac:dyDescent="0.2">
      <c r="A6" s="535" t="s">
        <v>288</v>
      </c>
      <c r="B6" s="535"/>
      <c r="C6" s="535"/>
      <c r="D6" s="535"/>
      <c r="E6" s="535"/>
      <c r="F6" s="535"/>
      <c r="G6" s="535"/>
      <c r="H6" s="535"/>
      <c r="I6" s="535"/>
      <c r="J6" s="535"/>
      <c r="K6" s="241"/>
      <c r="L6" s="241"/>
      <c r="M6" s="241"/>
    </row>
    <row r="7" spans="1:13" ht="14.45" customHeight="1" thickBot="1" x14ac:dyDescent="0.25">
      <c r="A7" s="45"/>
      <c r="B7" s="45"/>
      <c r="C7" s="45"/>
      <c r="D7" s="45"/>
      <c r="E7" s="45"/>
      <c r="F7" s="45"/>
      <c r="G7" s="45"/>
      <c r="H7" s="241"/>
      <c r="I7" s="241"/>
      <c r="J7" s="241"/>
      <c r="K7" s="241"/>
      <c r="L7" s="241"/>
      <c r="M7" s="241"/>
    </row>
    <row r="8" spans="1:13" ht="14.45" customHeight="1" x14ac:dyDescent="0.2">
      <c r="A8" s="215" t="s">
        <v>460</v>
      </c>
      <c r="B8" s="215"/>
      <c r="C8" s="215"/>
      <c r="D8" s="45"/>
      <c r="E8" s="45"/>
      <c r="F8" s="45"/>
      <c r="G8" s="45"/>
      <c r="H8" s="241"/>
      <c r="I8" s="241"/>
      <c r="J8" s="243">
        <f>AprRpt!J7</f>
        <v>0</v>
      </c>
      <c r="K8" s="241"/>
      <c r="L8" s="241"/>
      <c r="M8" s="241"/>
    </row>
    <row r="9" spans="1:13" ht="14.45" customHeight="1" x14ac:dyDescent="0.2">
      <c r="A9" s="215" t="s">
        <v>289</v>
      </c>
      <c r="B9" s="215"/>
      <c r="C9" s="215"/>
      <c r="D9" s="45"/>
      <c r="E9" s="45"/>
      <c r="F9" s="45"/>
      <c r="G9" s="45"/>
      <c r="H9" s="241"/>
      <c r="I9" s="244"/>
      <c r="J9" s="245" t="s">
        <v>239</v>
      </c>
      <c r="K9" s="270" t="s">
        <v>351</v>
      </c>
      <c r="L9" s="270" t="s">
        <v>352</v>
      </c>
      <c r="M9" s="270" t="s">
        <v>353</v>
      </c>
    </row>
    <row r="10" spans="1:13" ht="14.45" customHeight="1" x14ac:dyDescent="0.2">
      <c r="A10" s="215" t="s">
        <v>461</v>
      </c>
      <c r="B10" s="215"/>
      <c r="C10" s="215"/>
      <c r="D10" s="45"/>
      <c r="E10" s="45"/>
      <c r="F10" s="45"/>
      <c r="G10" s="45"/>
      <c r="H10" s="241"/>
      <c r="I10" s="247">
        <f t="shared" ref="I10:I17" si="0">SUM(K10:M10)</f>
        <v>0</v>
      </c>
      <c r="J10" s="248"/>
      <c r="K10" s="249">
        <f>AprRpt!I9</f>
        <v>0</v>
      </c>
      <c r="L10" s="249">
        <f>MayRpt!I9</f>
        <v>0</v>
      </c>
      <c r="M10" s="249">
        <f>JunRpt!I9</f>
        <v>0</v>
      </c>
    </row>
    <row r="11" spans="1:13" ht="14.45" customHeight="1" x14ac:dyDescent="0.2">
      <c r="A11" s="215" t="s">
        <v>462</v>
      </c>
      <c r="B11" s="215"/>
      <c r="C11" s="215"/>
      <c r="D11" s="45"/>
      <c r="E11" s="45"/>
      <c r="F11" s="45"/>
      <c r="G11" s="45"/>
      <c r="H11" s="241"/>
      <c r="I11" s="250">
        <f t="shared" si="0"/>
        <v>0</v>
      </c>
      <c r="J11" s="248"/>
      <c r="K11" s="249">
        <f>AprRpt!I10</f>
        <v>0</v>
      </c>
      <c r="L11" s="249">
        <f>MayRpt!I10</f>
        <v>0</v>
      </c>
      <c r="M11" s="249">
        <f>JunRpt!I10</f>
        <v>0</v>
      </c>
    </row>
    <row r="12" spans="1:13" ht="14.45" customHeight="1" x14ac:dyDescent="0.2">
      <c r="A12" s="215" t="s">
        <v>463</v>
      </c>
      <c r="B12" s="215"/>
      <c r="C12" s="215"/>
      <c r="D12" s="45"/>
      <c r="E12" s="45"/>
      <c r="F12" s="45"/>
      <c r="G12" s="45"/>
      <c r="H12" s="241"/>
      <c r="I12" s="251">
        <f t="shared" si="0"/>
        <v>0</v>
      </c>
      <c r="J12" s="248"/>
      <c r="K12" s="249">
        <f>AprRpt!I11</f>
        <v>0</v>
      </c>
      <c r="L12" s="249">
        <f>MayRpt!I11</f>
        <v>0</v>
      </c>
      <c r="M12" s="249">
        <f>JunRpt!I11</f>
        <v>0</v>
      </c>
    </row>
    <row r="13" spans="1:13" ht="14.45" customHeight="1" x14ac:dyDescent="0.2">
      <c r="A13" s="215" t="s">
        <v>464</v>
      </c>
      <c r="B13" s="215"/>
      <c r="C13" s="215"/>
      <c r="D13" s="45"/>
      <c r="E13" s="45"/>
      <c r="F13" s="45"/>
      <c r="G13" s="45"/>
      <c r="H13" s="241"/>
      <c r="I13" s="251">
        <f t="shared" si="0"/>
        <v>0</v>
      </c>
      <c r="J13" s="248"/>
      <c r="K13" s="249">
        <f>AprRpt!I12</f>
        <v>0</v>
      </c>
      <c r="L13" s="249">
        <f>MayRpt!I12</f>
        <v>0</v>
      </c>
      <c r="M13" s="249">
        <f>JunRpt!I12</f>
        <v>0</v>
      </c>
    </row>
    <row r="14" spans="1:13" ht="14.45" customHeight="1" x14ac:dyDescent="0.2">
      <c r="A14" s="215" t="s">
        <v>465</v>
      </c>
      <c r="B14" s="215"/>
      <c r="C14" s="215"/>
      <c r="D14" s="45"/>
      <c r="E14" s="45"/>
      <c r="F14" s="45"/>
      <c r="G14" s="45"/>
      <c r="H14" s="241"/>
      <c r="I14" s="251">
        <f t="shared" si="0"/>
        <v>0</v>
      </c>
      <c r="J14" s="248"/>
      <c r="K14" s="249">
        <f>AprRpt!I13</f>
        <v>0</v>
      </c>
      <c r="L14" s="249">
        <f>MayRpt!I13</f>
        <v>0</v>
      </c>
      <c r="M14" s="249">
        <f>JunRpt!I13</f>
        <v>0</v>
      </c>
    </row>
    <row r="15" spans="1:13" ht="14.45" customHeight="1" x14ac:dyDescent="0.2">
      <c r="A15" s="215" t="s">
        <v>466</v>
      </c>
      <c r="B15" s="215"/>
      <c r="C15" s="215"/>
      <c r="D15" s="45"/>
      <c r="E15" s="45"/>
      <c r="F15" s="45"/>
      <c r="G15" s="45"/>
      <c r="H15" s="241"/>
      <c r="I15" s="251">
        <f t="shared" si="0"/>
        <v>0</v>
      </c>
      <c r="J15" s="248"/>
      <c r="K15" s="249">
        <f>AprRpt!I14</f>
        <v>0</v>
      </c>
      <c r="L15" s="249">
        <f>MayRpt!I14</f>
        <v>0</v>
      </c>
      <c r="M15" s="249">
        <f>JunRpt!I14</f>
        <v>0</v>
      </c>
    </row>
    <row r="16" spans="1:13" ht="14.45" customHeight="1" x14ac:dyDescent="0.2">
      <c r="A16" s="215"/>
      <c r="B16" s="215"/>
      <c r="C16" s="215" t="s">
        <v>467</v>
      </c>
      <c r="D16" s="45"/>
      <c r="E16" s="45"/>
      <c r="F16" s="45"/>
      <c r="G16" s="45"/>
      <c r="H16" s="241"/>
      <c r="I16" s="251">
        <f t="shared" si="0"/>
        <v>0</v>
      </c>
      <c r="J16" s="248"/>
      <c r="K16" s="249">
        <f>AprRpt!I15</f>
        <v>0</v>
      </c>
      <c r="L16" s="249">
        <f>MayRpt!I15</f>
        <v>0</v>
      </c>
      <c r="M16" s="249">
        <f>JunRpt!I15</f>
        <v>0</v>
      </c>
    </row>
    <row r="17" spans="1:13" ht="14.45" customHeight="1" thickBot="1" x14ac:dyDescent="0.25">
      <c r="A17" s="215"/>
      <c r="B17" s="215"/>
      <c r="C17" s="215" t="s">
        <v>468</v>
      </c>
      <c r="D17" s="45"/>
      <c r="E17" s="45"/>
      <c r="F17" s="45"/>
      <c r="G17" s="45"/>
      <c r="H17" s="241"/>
      <c r="I17" s="252">
        <f t="shared" si="0"/>
        <v>0</v>
      </c>
      <c r="J17" s="248"/>
      <c r="K17" s="249">
        <f>AprRpt!I16</f>
        <v>0</v>
      </c>
      <c r="L17" s="249">
        <f>MayRpt!I16</f>
        <v>0</v>
      </c>
      <c r="M17" s="249">
        <f>JunRpt!I16</f>
        <v>0</v>
      </c>
    </row>
    <row r="18" spans="1:13" ht="14.45" customHeight="1" x14ac:dyDescent="0.2">
      <c r="A18" s="215"/>
      <c r="B18" s="217" t="s">
        <v>469</v>
      </c>
      <c r="C18" s="215"/>
      <c r="D18" s="45"/>
      <c r="E18" s="45"/>
      <c r="F18" s="45"/>
      <c r="G18" s="45"/>
      <c r="H18" s="241"/>
      <c r="I18" s="241"/>
      <c r="J18" s="253">
        <f>SUM(I10:I17)</f>
        <v>0</v>
      </c>
      <c r="K18" s="241" t="s">
        <v>239</v>
      </c>
      <c r="L18" s="241"/>
      <c r="M18" s="241"/>
    </row>
    <row r="19" spans="1:13" ht="14.45" customHeight="1" thickBot="1" x14ac:dyDescent="0.25">
      <c r="A19" s="215"/>
      <c r="B19" s="217" t="s">
        <v>470</v>
      </c>
      <c r="C19" s="215"/>
      <c r="D19" s="45"/>
      <c r="E19" s="45"/>
      <c r="F19" s="45"/>
      <c r="G19" s="45"/>
      <c r="H19" s="241"/>
      <c r="I19" s="241"/>
      <c r="J19" s="254">
        <f>SUM(J8:J18)</f>
        <v>0</v>
      </c>
      <c r="K19" s="241"/>
      <c r="L19" s="241"/>
      <c r="M19" s="241"/>
    </row>
    <row r="20" spans="1:13" ht="14.45" customHeight="1" x14ac:dyDescent="0.2">
      <c r="A20" s="215"/>
      <c r="B20" s="215"/>
      <c r="C20" s="215"/>
      <c r="D20" s="45"/>
      <c r="E20" s="45"/>
      <c r="F20" s="45"/>
      <c r="G20" s="45"/>
      <c r="H20" s="241"/>
      <c r="I20" s="241"/>
      <c r="J20" s="255"/>
      <c r="K20" s="241"/>
      <c r="L20" s="241"/>
      <c r="M20" s="241"/>
    </row>
    <row r="21" spans="1:13" ht="14.45" customHeight="1" x14ac:dyDescent="0.2">
      <c r="A21" s="215"/>
      <c r="B21" s="215" t="s">
        <v>296</v>
      </c>
      <c r="C21" s="215"/>
      <c r="D21" s="45"/>
      <c r="E21" s="45"/>
      <c r="F21" s="45"/>
      <c r="G21" s="45"/>
      <c r="H21" s="241"/>
      <c r="I21" s="241"/>
      <c r="J21" s="248"/>
      <c r="K21" s="241"/>
      <c r="L21" s="241"/>
      <c r="M21" s="241"/>
    </row>
    <row r="22" spans="1:13" ht="14.45" customHeight="1" x14ac:dyDescent="0.2">
      <c r="A22" s="215" t="s">
        <v>297</v>
      </c>
      <c r="B22" s="215"/>
      <c r="C22" s="215"/>
      <c r="D22" s="45"/>
      <c r="E22" s="45"/>
      <c r="F22" s="45"/>
      <c r="G22" s="45"/>
      <c r="H22" s="241"/>
      <c r="I22" s="241"/>
      <c r="J22" s="248"/>
      <c r="K22" s="270" t="s">
        <v>351</v>
      </c>
      <c r="L22" s="270" t="s">
        <v>352</v>
      </c>
      <c r="M22" s="270" t="s">
        <v>353</v>
      </c>
    </row>
    <row r="23" spans="1:13" ht="14.45" customHeight="1" x14ac:dyDescent="0.2">
      <c r="A23" s="215"/>
      <c r="B23" s="215" t="s">
        <v>471</v>
      </c>
      <c r="C23" s="215"/>
      <c r="D23" s="45"/>
      <c r="E23" s="45"/>
      <c r="F23" s="45"/>
      <c r="G23" s="45"/>
      <c r="H23" s="256">
        <f>SUM(K23:M23)</f>
        <v>0</v>
      </c>
      <c r="I23" s="241"/>
      <c r="J23" s="248"/>
      <c r="K23" s="249">
        <f>AprRpt!H22</f>
        <v>0</v>
      </c>
      <c r="L23" s="249">
        <f>MayRpt!H22</f>
        <v>0</v>
      </c>
      <c r="M23" s="249">
        <f>JunRpt!H22</f>
        <v>0</v>
      </c>
    </row>
    <row r="24" spans="1:13" ht="14.45" customHeight="1" x14ac:dyDescent="0.2">
      <c r="A24" s="215"/>
      <c r="B24" s="215" t="s">
        <v>472</v>
      </c>
      <c r="C24" s="215"/>
      <c r="D24" s="45"/>
      <c r="E24" s="45"/>
      <c r="F24" s="45"/>
      <c r="G24" s="45"/>
      <c r="H24" s="257">
        <f>SUM(K24:M24)</f>
        <v>0</v>
      </c>
      <c r="I24" s="241"/>
      <c r="J24" s="248"/>
      <c r="K24" s="249">
        <f>AprRpt!H23</f>
        <v>0</v>
      </c>
      <c r="L24" s="249">
        <f>MayRpt!H23</f>
        <v>0</v>
      </c>
      <c r="M24" s="249">
        <f>JunRpt!H23</f>
        <v>0</v>
      </c>
    </row>
    <row r="25" spans="1:13" ht="14.45" customHeight="1" x14ac:dyDescent="0.2">
      <c r="A25" s="215"/>
      <c r="B25" s="215" t="s">
        <v>473</v>
      </c>
      <c r="C25" s="215"/>
      <c r="D25" s="45"/>
      <c r="E25" s="45"/>
      <c r="F25" s="45"/>
      <c r="G25" s="45"/>
      <c r="H25" s="257">
        <f>SUM(K25:M25)</f>
        <v>0</v>
      </c>
      <c r="I25" s="241"/>
      <c r="J25" s="248"/>
      <c r="K25" s="249">
        <f>AprRpt!H24</f>
        <v>0</v>
      </c>
      <c r="L25" s="249">
        <f>MayRpt!H24</f>
        <v>0</v>
      </c>
      <c r="M25" s="249">
        <f>JunRpt!H24</f>
        <v>0</v>
      </c>
    </row>
    <row r="26" spans="1:13" ht="14.45" customHeight="1" thickBot="1" x14ac:dyDescent="0.25">
      <c r="A26" s="215"/>
      <c r="B26" s="215" t="s">
        <v>474</v>
      </c>
      <c r="C26" s="215"/>
      <c r="D26" s="45"/>
      <c r="E26" s="45"/>
      <c r="F26" s="45"/>
      <c r="G26" s="45"/>
      <c r="H26" s="258">
        <f>SUM(K26:M26)</f>
        <v>0</v>
      </c>
      <c r="I26" s="241"/>
      <c r="J26" s="248"/>
      <c r="K26" s="249">
        <f>AprRpt!H25</f>
        <v>0</v>
      </c>
      <c r="L26" s="249">
        <f>MayRpt!H25</f>
        <v>0</v>
      </c>
      <c r="M26" s="249">
        <f>JunRpt!H25</f>
        <v>0</v>
      </c>
    </row>
    <row r="27" spans="1:13" ht="14.45" customHeight="1" x14ac:dyDescent="0.2">
      <c r="A27" s="215"/>
      <c r="B27" s="217" t="s">
        <v>475</v>
      </c>
      <c r="C27" s="215"/>
      <c r="D27" s="45"/>
      <c r="E27" s="45"/>
      <c r="F27" s="45"/>
      <c r="G27" s="45"/>
      <c r="H27" s="241"/>
      <c r="I27" s="259">
        <f>SUM(H23:H26)</f>
        <v>0</v>
      </c>
      <c r="J27" s="248"/>
      <c r="K27" s="270" t="s">
        <v>351</v>
      </c>
      <c r="L27" s="270" t="s">
        <v>352</v>
      </c>
      <c r="M27" s="270" t="s">
        <v>353</v>
      </c>
    </row>
    <row r="28" spans="1:13" ht="14.45" customHeight="1" x14ac:dyDescent="0.2">
      <c r="A28" s="215" t="s">
        <v>476</v>
      </c>
      <c r="B28" s="215"/>
      <c r="C28" s="215"/>
      <c r="D28" s="45"/>
      <c r="E28" s="45"/>
      <c r="F28" s="45"/>
      <c r="G28" s="45"/>
      <c r="H28" s="241"/>
      <c r="I28" s="260">
        <f t="shared" ref="I28:I39" si="1">SUM(K28:M28)</f>
        <v>0</v>
      </c>
      <c r="J28" s="248"/>
      <c r="K28" s="249">
        <f>AprRpt!I26</f>
        <v>0</v>
      </c>
      <c r="L28" s="249">
        <f>MayRpt!I26</f>
        <v>0</v>
      </c>
      <c r="M28" s="249">
        <f>JunRpt!I26</f>
        <v>0</v>
      </c>
    </row>
    <row r="29" spans="1:13" ht="14.45" customHeight="1" x14ac:dyDescent="0.2">
      <c r="A29" s="215" t="s">
        <v>477</v>
      </c>
      <c r="B29" s="215"/>
      <c r="C29" s="215"/>
      <c r="D29" s="45"/>
      <c r="E29" s="45"/>
      <c r="F29" s="45"/>
      <c r="G29" s="45"/>
      <c r="H29" s="241"/>
      <c r="I29" s="260">
        <f t="shared" si="1"/>
        <v>0</v>
      </c>
      <c r="J29" s="248"/>
      <c r="K29" s="249">
        <f>AprRpt!I27</f>
        <v>0</v>
      </c>
      <c r="L29" s="249">
        <f>MayRpt!I27</f>
        <v>0</v>
      </c>
      <c r="M29" s="249">
        <f>JunRpt!I27</f>
        <v>0</v>
      </c>
    </row>
    <row r="30" spans="1:13" ht="14.45" customHeight="1" x14ac:dyDescent="0.2">
      <c r="A30" s="215" t="s">
        <v>478</v>
      </c>
      <c r="B30" s="215"/>
      <c r="C30" s="215"/>
      <c r="D30" s="45"/>
      <c r="E30" s="45"/>
      <c r="F30" s="45"/>
      <c r="G30" s="45"/>
      <c r="H30" s="241"/>
      <c r="I30" s="260">
        <f t="shared" si="1"/>
        <v>0</v>
      </c>
      <c r="J30" s="248"/>
      <c r="K30" s="249">
        <f>AprRpt!I28</f>
        <v>0</v>
      </c>
      <c r="L30" s="249">
        <f>MayRpt!I28</f>
        <v>0</v>
      </c>
      <c r="M30" s="249">
        <f>JunRpt!I28</f>
        <v>0</v>
      </c>
    </row>
    <row r="31" spans="1:13" ht="14.45" customHeight="1" x14ac:dyDescent="0.2">
      <c r="A31" s="215" t="s">
        <v>479</v>
      </c>
      <c r="B31" s="215"/>
      <c r="C31" s="215"/>
      <c r="D31" s="45"/>
      <c r="E31" s="45"/>
      <c r="F31" s="45"/>
      <c r="G31" s="45"/>
      <c r="H31" s="241"/>
      <c r="I31" s="260">
        <f t="shared" si="1"/>
        <v>0</v>
      </c>
      <c r="J31" s="248"/>
      <c r="K31" s="249">
        <f>AprRpt!I29</f>
        <v>0</v>
      </c>
      <c r="L31" s="249">
        <f>MayRpt!I29</f>
        <v>0</v>
      </c>
      <c r="M31" s="249">
        <f>JunRpt!I29</f>
        <v>0</v>
      </c>
    </row>
    <row r="32" spans="1:13" ht="14.45" customHeight="1" x14ac:dyDescent="0.2">
      <c r="A32" s="215" t="s">
        <v>480</v>
      </c>
      <c r="B32" s="215"/>
      <c r="C32" s="215"/>
      <c r="D32" s="45"/>
      <c r="E32" s="45"/>
      <c r="F32" s="45"/>
      <c r="G32" s="45"/>
      <c r="H32" s="241"/>
      <c r="I32" s="260">
        <f t="shared" si="1"/>
        <v>0</v>
      </c>
      <c r="J32" s="248"/>
      <c r="K32" s="249">
        <f>AprRpt!I30</f>
        <v>0</v>
      </c>
      <c r="L32" s="249">
        <f>MayRpt!I30</f>
        <v>0</v>
      </c>
      <c r="M32" s="249">
        <f>JunRpt!I30</f>
        <v>0</v>
      </c>
    </row>
    <row r="33" spans="1:13" ht="14.45" customHeight="1" x14ac:dyDescent="0.2">
      <c r="A33" s="215" t="s">
        <v>481</v>
      </c>
      <c r="B33" s="215"/>
      <c r="C33" s="215"/>
      <c r="D33" s="45"/>
      <c r="E33" s="45"/>
      <c r="F33" s="45"/>
      <c r="G33" s="45"/>
      <c r="H33" s="241"/>
      <c r="I33" s="260">
        <f t="shared" si="1"/>
        <v>0</v>
      </c>
      <c r="J33" s="248"/>
      <c r="K33" s="249">
        <f>AprRpt!I31</f>
        <v>0</v>
      </c>
      <c r="L33" s="249">
        <f>MayRpt!I31</f>
        <v>0</v>
      </c>
      <c r="M33" s="249">
        <f>JunRpt!I31</f>
        <v>0</v>
      </c>
    </row>
    <row r="34" spans="1:13" ht="14.45" customHeight="1" x14ac:dyDescent="0.2">
      <c r="A34" s="215" t="s">
        <v>482</v>
      </c>
      <c r="B34" s="215"/>
      <c r="C34" s="215"/>
      <c r="D34" s="45"/>
      <c r="E34" s="45"/>
      <c r="F34" s="45"/>
      <c r="G34" s="45"/>
      <c r="H34" s="241"/>
      <c r="I34" s="260">
        <f t="shared" si="1"/>
        <v>0</v>
      </c>
      <c r="J34" s="248"/>
      <c r="K34" s="249">
        <f>AprRpt!I32</f>
        <v>0</v>
      </c>
      <c r="L34" s="249">
        <f>MayRpt!I32</f>
        <v>0</v>
      </c>
      <c r="M34" s="249">
        <f>JunRpt!I32</f>
        <v>0</v>
      </c>
    </row>
    <row r="35" spans="1:13" ht="14.45" customHeight="1" x14ac:dyDescent="0.2">
      <c r="A35" s="215" t="s">
        <v>483</v>
      </c>
      <c r="B35" s="215"/>
      <c r="C35" s="215"/>
      <c r="D35" s="45"/>
      <c r="E35" s="45"/>
      <c r="F35" s="45"/>
      <c r="G35" s="45"/>
      <c r="H35" s="241"/>
      <c r="I35" s="260">
        <f t="shared" si="1"/>
        <v>0</v>
      </c>
      <c r="J35" s="248"/>
      <c r="K35" s="249">
        <f>AprRpt!I33</f>
        <v>0</v>
      </c>
      <c r="L35" s="249">
        <f>MayRpt!I33</f>
        <v>0</v>
      </c>
      <c r="M35" s="249">
        <f>JunRpt!I33</f>
        <v>0</v>
      </c>
    </row>
    <row r="36" spans="1:13" ht="14.45" customHeight="1" x14ac:dyDescent="0.2">
      <c r="A36" s="215" t="s">
        <v>484</v>
      </c>
      <c r="B36" s="215"/>
      <c r="C36" s="215"/>
      <c r="D36" s="45"/>
      <c r="E36" s="45"/>
      <c r="F36" s="45"/>
      <c r="G36" s="45"/>
      <c r="H36" s="241"/>
      <c r="I36" s="260">
        <f t="shared" si="1"/>
        <v>0</v>
      </c>
      <c r="J36" s="248"/>
      <c r="K36" s="249">
        <f>AprRpt!I34</f>
        <v>0</v>
      </c>
      <c r="L36" s="249">
        <f>MayRpt!I34</f>
        <v>0</v>
      </c>
      <c r="M36" s="249">
        <f>JunRpt!I34</f>
        <v>0</v>
      </c>
    </row>
    <row r="37" spans="1:13" ht="14.45" customHeight="1" x14ac:dyDescent="0.2">
      <c r="A37" s="215" t="s">
        <v>484</v>
      </c>
      <c r="B37" s="215"/>
      <c r="C37" s="215"/>
      <c r="D37" s="45"/>
      <c r="E37" s="45"/>
      <c r="F37" s="45"/>
      <c r="G37" s="45"/>
      <c r="H37" s="241"/>
      <c r="I37" s="260">
        <f t="shared" si="1"/>
        <v>0</v>
      </c>
      <c r="J37" s="248"/>
      <c r="K37" s="249" t="str">
        <f>AprRpt!I35</f>
        <v xml:space="preserve"> </v>
      </c>
      <c r="L37" s="249" t="str">
        <f>MayRpt!I35</f>
        <v xml:space="preserve"> </v>
      </c>
      <c r="M37" s="249" t="str">
        <f>JunRpt!I35</f>
        <v xml:space="preserve"> </v>
      </c>
    </row>
    <row r="38" spans="1:13" ht="14.45" customHeight="1" x14ac:dyDescent="0.2">
      <c r="A38" s="215" t="s">
        <v>485</v>
      </c>
      <c r="B38" s="215"/>
      <c r="C38" s="215"/>
      <c r="D38" s="45"/>
      <c r="E38" s="45"/>
      <c r="F38" s="187"/>
      <c r="G38" s="45"/>
      <c r="H38" s="241"/>
      <c r="I38" s="260">
        <f t="shared" si="1"/>
        <v>0</v>
      </c>
      <c r="J38" s="248"/>
      <c r="K38" s="249">
        <f>AprRpt!I36</f>
        <v>0</v>
      </c>
      <c r="L38" s="249">
        <f>MayRpt!I36</f>
        <v>0</v>
      </c>
      <c r="M38" s="249">
        <f>JunRpt!I36</f>
        <v>0</v>
      </c>
    </row>
    <row r="39" spans="1:13" ht="14.45" customHeight="1" thickBot="1" x14ac:dyDescent="0.25">
      <c r="A39" s="215" t="s">
        <v>486</v>
      </c>
      <c r="B39" s="215"/>
      <c r="C39" s="215"/>
      <c r="D39" s="45"/>
      <c r="E39" s="45"/>
      <c r="F39" s="45"/>
      <c r="G39" s="45"/>
      <c r="H39" s="241"/>
      <c r="I39" s="252">
        <f t="shared" si="1"/>
        <v>0</v>
      </c>
      <c r="J39" s="248"/>
      <c r="K39" s="249">
        <f>AprRpt!I37</f>
        <v>0</v>
      </c>
      <c r="L39" s="249">
        <f>MayRpt!I37</f>
        <v>0</v>
      </c>
      <c r="M39" s="249">
        <f>JunRpt!I37</f>
        <v>0</v>
      </c>
    </row>
    <row r="40" spans="1:13" ht="14.45" customHeight="1" thickBot="1" x14ac:dyDescent="0.25">
      <c r="A40" s="215"/>
      <c r="B40" s="215"/>
      <c r="C40" s="215"/>
      <c r="D40" s="45"/>
      <c r="E40" s="45"/>
      <c r="F40" s="45"/>
      <c r="G40" s="45"/>
      <c r="H40" s="241"/>
      <c r="I40" s="241"/>
      <c r="J40" s="261"/>
      <c r="K40" s="241"/>
      <c r="L40" s="241"/>
      <c r="M40" s="241"/>
    </row>
    <row r="41" spans="1:13" ht="14.45" customHeight="1" thickTop="1" x14ac:dyDescent="0.2">
      <c r="A41" s="215"/>
      <c r="B41" s="217" t="s">
        <v>487</v>
      </c>
      <c r="C41" s="215"/>
      <c r="D41" s="45"/>
      <c r="E41" s="45"/>
      <c r="F41" s="45"/>
      <c r="G41" s="45"/>
      <c r="H41" s="241"/>
      <c r="I41" s="241"/>
      <c r="J41" s="262">
        <f>SUM(I27:I39)</f>
        <v>0</v>
      </c>
      <c r="K41" s="241"/>
      <c r="L41" s="241"/>
      <c r="M41" s="241"/>
    </row>
    <row r="42" spans="1:13" ht="14.45" customHeight="1" thickBot="1" x14ac:dyDescent="0.25">
      <c r="A42" s="217" t="s">
        <v>488</v>
      </c>
      <c r="B42" s="215"/>
      <c r="C42" s="215"/>
      <c r="D42" s="45"/>
      <c r="E42" s="45"/>
      <c r="F42" s="45"/>
      <c r="G42" s="45"/>
      <c r="H42" s="241"/>
      <c r="I42" s="241"/>
      <c r="J42" s="263">
        <f>SUM(J19-J41)</f>
        <v>0</v>
      </c>
      <c r="K42" s="241" t="s">
        <v>239</v>
      </c>
      <c r="L42" s="241"/>
      <c r="M42" s="241"/>
    </row>
    <row r="43" spans="1:13" ht="14.45" customHeight="1" thickTop="1" x14ac:dyDescent="0.2">
      <c r="A43" s="45"/>
      <c r="B43" s="45"/>
      <c r="C43" s="45"/>
      <c r="D43" s="45"/>
      <c r="E43" s="45"/>
      <c r="F43" s="45"/>
      <c r="G43" s="45"/>
      <c r="H43" s="241"/>
      <c r="I43" s="241"/>
      <c r="J43" s="264"/>
      <c r="K43" s="241"/>
      <c r="L43" s="241"/>
      <c r="M43" s="241"/>
    </row>
    <row r="44" spans="1:13" ht="14.45" customHeight="1" x14ac:dyDescent="0.2">
      <c r="A44" s="618" t="s">
        <v>301</v>
      </c>
      <c r="B44" s="618"/>
      <c r="C44" s="618"/>
      <c r="D44" s="618"/>
      <c r="E44" s="618"/>
      <c r="F44" s="618"/>
      <c r="G44" s="618"/>
      <c r="H44" s="618"/>
      <c r="I44" s="618"/>
      <c r="J44" s="618"/>
      <c r="K44" s="241"/>
      <c r="L44" s="241"/>
      <c r="M44" s="241"/>
    </row>
    <row r="45" spans="1:13" ht="14.45" customHeight="1" x14ac:dyDescent="0.2">
      <c r="A45" s="45"/>
      <c r="B45" s="45"/>
      <c r="C45" s="45"/>
      <c r="D45" s="45"/>
      <c r="E45" s="45"/>
      <c r="F45" s="45"/>
      <c r="G45" s="45"/>
      <c r="H45" s="241"/>
      <c r="I45" s="241"/>
      <c r="J45" s="241"/>
      <c r="K45" s="241"/>
      <c r="L45" s="241"/>
      <c r="M45" s="241"/>
    </row>
    <row r="46" spans="1:13" ht="14.45" customHeight="1" x14ac:dyDescent="0.2">
      <c r="A46" s="45" t="s">
        <v>302</v>
      </c>
      <c r="B46" s="45"/>
      <c r="C46" s="384" t="s">
        <v>433</v>
      </c>
      <c r="D46" s="45" t="s">
        <v>489</v>
      </c>
      <c r="E46" s="45"/>
      <c r="F46" s="590">
        <f>JUNE!$O$697</f>
        <v>0</v>
      </c>
      <c r="G46" s="591"/>
      <c r="H46" s="241"/>
      <c r="I46" s="241"/>
      <c r="J46" s="241"/>
      <c r="K46" s="241"/>
      <c r="L46" s="241"/>
      <c r="M46" s="241"/>
    </row>
    <row r="47" spans="1:13" ht="14.45" customHeight="1" x14ac:dyDescent="0.2">
      <c r="A47" s="45" t="s">
        <v>490</v>
      </c>
      <c r="B47" s="45"/>
      <c r="C47" s="45"/>
      <c r="D47" s="45"/>
      <c r="E47" s="45"/>
      <c r="F47" s="592">
        <f>JUNE!O698</f>
        <v>0</v>
      </c>
      <c r="G47" s="593"/>
      <c r="H47" s="241"/>
      <c r="I47" s="241"/>
      <c r="J47" s="241"/>
      <c r="K47" s="241"/>
      <c r="L47" s="241"/>
      <c r="M47" s="241"/>
    </row>
    <row r="48" spans="1:13" ht="14.45" customHeight="1" x14ac:dyDescent="0.2">
      <c r="A48" s="45" t="s">
        <v>491</v>
      </c>
      <c r="B48" s="45"/>
      <c r="C48" s="45"/>
      <c r="D48" s="45"/>
      <c r="E48" s="45"/>
      <c r="F48" s="594">
        <f>SUM(F46:F47)</f>
        <v>0</v>
      </c>
      <c r="G48" s="595"/>
      <c r="H48" s="241"/>
      <c r="I48" s="241"/>
      <c r="J48" s="241"/>
      <c r="K48" s="241"/>
      <c r="L48" s="241"/>
      <c r="M48" s="241"/>
    </row>
    <row r="49" spans="1:13" ht="14.45" customHeight="1" x14ac:dyDescent="0.2">
      <c r="A49" s="45" t="s">
        <v>492</v>
      </c>
      <c r="B49" s="45"/>
      <c r="C49" s="45"/>
      <c r="D49" s="45"/>
      <c r="E49" s="45"/>
      <c r="F49" s="596">
        <f>JUNE!$O$699</f>
        <v>0</v>
      </c>
      <c r="G49" s="597"/>
      <c r="H49" s="241"/>
      <c r="I49" s="241"/>
      <c r="J49" s="241"/>
      <c r="K49" s="241"/>
      <c r="L49" s="241"/>
      <c r="M49" s="241"/>
    </row>
    <row r="50" spans="1:13" ht="14.45" customHeight="1" x14ac:dyDescent="0.2">
      <c r="A50" s="45"/>
      <c r="B50" s="45"/>
      <c r="C50" s="45"/>
      <c r="D50" s="45" t="s">
        <v>493</v>
      </c>
      <c r="E50" s="45"/>
      <c r="F50" s="190"/>
      <c r="G50" s="190"/>
      <c r="H50" s="598">
        <f>SUM(F48)-SUM(F49)</f>
        <v>0</v>
      </c>
      <c r="I50" s="599"/>
      <c r="J50" s="600"/>
      <c r="K50" s="241"/>
      <c r="L50" s="241"/>
      <c r="M50" s="241"/>
    </row>
    <row r="51" spans="1:13" ht="14.45" customHeight="1" x14ac:dyDescent="0.2">
      <c r="A51" s="45"/>
      <c r="B51" s="45"/>
      <c r="C51" s="45"/>
      <c r="D51" s="45" t="s">
        <v>494</v>
      </c>
      <c r="E51" s="45"/>
      <c r="F51" s="45"/>
      <c r="G51" s="45"/>
      <c r="H51" s="601">
        <f>JUNE!$U$695</f>
        <v>0</v>
      </c>
      <c r="I51" s="602"/>
      <c r="J51" s="603"/>
      <c r="K51" s="241"/>
      <c r="L51" s="241"/>
      <c r="M51" s="241"/>
    </row>
    <row r="52" spans="1:13" ht="14.45" customHeight="1" x14ac:dyDescent="0.2">
      <c r="A52" s="45"/>
      <c r="B52" s="45"/>
      <c r="C52" s="45"/>
      <c r="D52" s="45" t="s">
        <v>495</v>
      </c>
      <c r="E52" s="45"/>
      <c r="F52" s="45"/>
      <c r="G52" s="45"/>
      <c r="H52" s="601">
        <f>JUNE!$U$705+JUNE!$U$715+JUNE!$U$725+JUNE!$Z$695+JUNE!$Z$705+JUNE!$Z$715+JUNE!$Z$725+JUNE!AE695+JUNE!AE705+JUNE!AE715+JUNE!AE725+JUNE!K738+JUNE!K748+JUNE!K758+JUNE!K768+JUNE!P738+JUNE!P748+JUNE!P758+JUNE!P768</f>
        <v>0</v>
      </c>
      <c r="I52" s="602"/>
      <c r="J52" s="603"/>
      <c r="K52" s="241"/>
      <c r="L52" s="241"/>
      <c r="M52" s="241"/>
    </row>
    <row r="53" spans="1:13" ht="14.45" customHeight="1" x14ac:dyDescent="0.2">
      <c r="A53" s="45"/>
      <c r="B53" s="45"/>
      <c r="C53" s="45"/>
      <c r="D53" s="188" t="s">
        <v>496</v>
      </c>
      <c r="E53" s="45"/>
      <c r="F53" s="45"/>
      <c r="G53" s="45"/>
      <c r="H53" s="604">
        <f>SUM(H50:J52)</f>
        <v>0</v>
      </c>
      <c r="I53" s="605"/>
      <c r="J53" s="606"/>
      <c r="K53" s="241"/>
      <c r="L53" s="241"/>
      <c r="M53" s="241"/>
    </row>
    <row r="54" spans="1:13" ht="14.45" customHeight="1" x14ac:dyDescent="0.2">
      <c r="A54" s="191"/>
      <c r="B54" s="192" t="s">
        <v>499</v>
      </c>
      <c r="C54" s="191"/>
      <c r="D54" s="191"/>
      <c r="E54" s="191"/>
      <c r="F54" s="191"/>
      <c r="G54" s="191"/>
      <c r="H54" s="619" t="s">
        <v>303</v>
      </c>
      <c r="I54" s="619"/>
      <c r="J54" s="619"/>
      <c r="K54" s="241"/>
      <c r="L54" s="241"/>
      <c r="M54" s="241"/>
    </row>
    <row r="55" spans="1:13" ht="14.45" customHeight="1" x14ac:dyDescent="0.2">
      <c r="A55" s="618" t="s">
        <v>304</v>
      </c>
      <c r="B55" s="618"/>
      <c r="C55" s="618"/>
      <c r="D55" s="618"/>
      <c r="E55" s="618"/>
      <c r="F55" s="618"/>
      <c r="G55" s="618"/>
      <c r="H55" s="618"/>
      <c r="I55" s="618"/>
      <c r="J55" s="618"/>
      <c r="K55" s="241"/>
      <c r="L55" s="241"/>
      <c r="M55" s="241"/>
    </row>
    <row r="56" spans="1:13" ht="14.45" customHeight="1" x14ac:dyDescent="0.2">
      <c r="A56" s="620"/>
      <c r="B56" s="620"/>
      <c r="C56" s="620"/>
      <c r="D56" s="620"/>
      <c r="E56" s="620"/>
      <c r="F56" s="620"/>
      <c r="G56" s="620"/>
      <c r="H56" s="620"/>
      <c r="I56" s="620"/>
      <c r="J56" s="620"/>
      <c r="K56" s="241"/>
      <c r="L56" s="241"/>
      <c r="M56" s="241"/>
    </row>
    <row r="57" spans="1:13" ht="14.45" customHeight="1" x14ac:dyDescent="0.2">
      <c r="A57" s="620"/>
      <c r="B57" s="620"/>
      <c r="C57" s="620"/>
      <c r="D57" s="620"/>
      <c r="E57" s="620"/>
      <c r="F57" s="620"/>
      <c r="G57" s="620"/>
      <c r="H57" s="620"/>
      <c r="I57" s="620"/>
      <c r="J57" s="620"/>
      <c r="K57" s="241"/>
      <c r="L57" s="241"/>
      <c r="M57" s="241"/>
    </row>
    <row r="58" spans="1:13" ht="14.45" customHeight="1" x14ac:dyDescent="0.2">
      <c r="A58" s="620"/>
      <c r="B58" s="620"/>
      <c r="C58" s="620"/>
      <c r="D58" s="620"/>
      <c r="E58" s="620"/>
      <c r="F58" s="620"/>
      <c r="G58" s="620"/>
      <c r="H58" s="620"/>
      <c r="I58" s="620"/>
      <c r="J58" s="620"/>
      <c r="K58" s="241"/>
      <c r="L58" s="241"/>
      <c r="M58" s="241"/>
    </row>
    <row r="59" spans="1:13" ht="14.45" customHeight="1" x14ac:dyDescent="0.2">
      <c r="A59" s="620"/>
      <c r="B59" s="620"/>
      <c r="C59" s="620"/>
      <c r="D59" s="620"/>
      <c r="E59" s="620"/>
      <c r="F59" s="620"/>
      <c r="G59" s="620"/>
      <c r="H59" s="620"/>
      <c r="I59" s="620"/>
      <c r="J59" s="620"/>
      <c r="K59" s="241"/>
      <c r="L59" s="241"/>
      <c r="M59" s="241"/>
    </row>
    <row r="60" spans="1:13" ht="14.45" customHeight="1" thickBot="1" x14ac:dyDescent="0.25">
      <c r="A60" s="193"/>
      <c r="B60" s="193"/>
      <c r="C60" s="193"/>
      <c r="D60" s="193"/>
      <c r="E60" s="193"/>
      <c r="F60" s="193"/>
      <c r="G60" s="193"/>
      <c r="H60" s="265"/>
      <c r="I60" s="265"/>
      <c r="J60" s="265"/>
      <c r="K60" s="241"/>
      <c r="L60" s="241"/>
      <c r="M60" s="241"/>
    </row>
    <row r="61" spans="1:13" ht="14.45" customHeight="1" x14ac:dyDescent="0.2">
      <c r="A61" s="617" t="s">
        <v>305</v>
      </c>
      <c r="B61" s="617"/>
      <c r="C61" s="617"/>
      <c r="D61" s="617"/>
      <c r="E61" s="617"/>
      <c r="F61" s="617"/>
      <c r="G61" s="617"/>
      <c r="H61" s="617"/>
      <c r="I61" s="617"/>
      <c r="J61" s="617"/>
      <c r="K61" s="241"/>
      <c r="L61" s="241"/>
      <c r="M61" s="241"/>
    </row>
    <row r="62" spans="1:13" ht="14.45" customHeight="1" x14ac:dyDescent="0.2">
      <c r="A62" s="45"/>
      <c r="B62" s="45"/>
      <c r="C62" s="45"/>
      <c r="D62" s="45"/>
      <c r="E62" s="45"/>
      <c r="F62" s="45"/>
      <c r="G62" s="45"/>
      <c r="H62" s="241"/>
      <c r="I62" s="241"/>
      <c r="J62" s="241"/>
      <c r="K62" s="241"/>
      <c r="L62" s="241"/>
      <c r="M62" s="241"/>
    </row>
    <row r="63" spans="1:13" ht="14.45" customHeight="1" x14ac:dyDescent="0.2">
      <c r="A63" s="616"/>
      <c r="B63" s="616"/>
      <c r="C63" s="616"/>
      <c r="D63" s="194" t="s">
        <v>306</v>
      </c>
      <c r="E63" s="45"/>
      <c r="F63" s="45"/>
      <c r="G63" s="616"/>
      <c r="H63" s="616"/>
      <c r="I63" s="616"/>
      <c r="J63" s="266" t="s">
        <v>306</v>
      </c>
      <c r="K63" s="241"/>
      <c r="L63" s="241"/>
      <c r="M63" s="241"/>
    </row>
    <row r="64" spans="1:13" ht="14.45" customHeight="1" x14ac:dyDescent="0.2">
      <c r="A64" s="45"/>
      <c r="B64" s="45"/>
      <c r="C64" s="45"/>
      <c r="D64" s="45"/>
      <c r="E64" s="45"/>
      <c r="F64" s="45"/>
      <c r="G64" s="45"/>
      <c r="H64" s="241"/>
      <c r="I64" s="241"/>
      <c r="J64" s="241"/>
      <c r="K64" s="241"/>
      <c r="L64" s="241"/>
      <c r="M64" s="241"/>
    </row>
    <row r="65" spans="1:13" ht="14.45" customHeight="1" x14ac:dyDescent="0.2">
      <c r="A65" s="616"/>
      <c r="B65" s="616"/>
      <c r="C65" s="616"/>
      <c r="D65" s="195" t="s">
        <v>19</v>
      </c>
      <c r="E65" s="45"/>
      <c r="F65" s="45"/>
      <c r="G65" s="616"/>
      <c r="H65" s="616"/>
      <c r="I65" s="616"/>
      <c r="J65" s="266" t="s">
        <v>306</v>
      </c>
      <c r="K65" s="241"/>
      <c r="L65" s="241"/>
      <c r="M65" s="241"/>
    </row>
    <row r="66" spans="1:13" ht="14.45" customHeight="1" thickBot="1" x14ac:dyDescent="0.25">
      <c r="A66" s="196"/>
      <c r="B66" s="196"/>
      <c r="C66" s="196"/>
      <c r="D66" s="196"/>
      <c r="E66" s="196"/>
      <c r="F66" s="196"/>
      <c r="G66" s="196"/>
      <c r="H66" s="267"/>
      <c r="I66" s="267"/>
      <c r="J66" s="267"/>
      <c r="K66" s="241"/>
      <c r="L66" s="241"/>
      <c r="M66" s="241"/>
    </row>
    <row r="67" spans="1:13" ht="14.45" customHeight="1" x14ac:dyDescent="0.2">
      <c r="A67" s="45"/>
      <c r="B67" s="45"/>
      <c r="C67" s="45"/>
      <c r="D67" s="45"/>
      <c r="E67" s="45"/>
      <c r="F67" s="45"/>
      <c r="G67" s="45"/>
      <c r="H67" s="241"/>
      <c r="I67" s="241"/>
      <c r="J67" s="470" t="s">
        <v>459</v>
      </c>
      <c r="K67" s="241"/>
      <c r="L67" s="241"/>
      <c r="M67" s="241"/>
    </row>
    <row r="68" spans="1:13" ht="14.45" customHeight="1" x14ac:dyDescent="0.2">
      <c r="A68" s="45"/>
      <c r="B68" s="45"/>
      <c r="C68" s="45"/>
      <c r="D68" s="45"/>
      <c r="E68" s="45"/>
      <c r="F68" s="45"/>
      <c r="G68" s="45"/>
      <c r="H68" s="241"/>
      <c r="I68" s="241"/>
      <c r="J68" s="470"/>
      <c r="K68" s="241"/>
      <c r="L68" s="241"/>
      <c r="M68" s="241"/>
    </row>
    <row r="69" spans="1:13" s="215" customFormat="1" ht="14.45" customHeight="1" x14ac:dyDescent="0.2">
      <c r="A69" s="188" t="s">
        <v>307</v>
      </c>
      <c r="B69" s="211"/>
      <c r="C69" s="211"/>
      <c r="D69" s="211"/>
      <c r="E69" s="211"/>
      <c r="F69" s="211"/>
      <c r="G69" s="211"/>
      <c r="H69" s="269"/>
      <c r="I69" s="269"/>
      <c r="J69" s="269"/>
      <c r="K69" s="269"/>
      <c r="L69" s="269"/>
      <c r="M69" s="269"/>
    </row>
    <row r="70" spans="1:13" s="215" customFormat="1" ht="14.45" customHeight="1" x14ac:dyDescent="0.2">
      <c r="A70" s="188" t="s">
        <v>308</v>
      </c>
      <c r="B70" s="188"/>
      <c r="C70" s="188"/>
      <c r="D70" s="188"/>
      <c r="E70" s="188"/>
      <c r="F70" s="188"/>
      <c r="G70" s="211"/>
      <c r="H70" s="269"/>
      <c r="I70" s="269"/>
      <c r="J70" s="269"/>
      <c r="K70" s="269"/>
      <c r="L70" s="269"/>
      <c r="M70" s="269"/>
    </row>
  </sheetData>
  <sheetProtection algorithmName="SHA-512" hashValue="VWjMk1tHWYQs+3FdWdFVSOaNdlR6zHN1U7t/vCFwH/c9tU6SVkI36gZTqPM9D2iGmRNTkzCKauYX1WPDR41sSg==" saltValue="fu778ZkaDCSXp+HCTC3hLw==" spinCount="100000" sheet="1" objects="1" scenarios="1" formatColumns="0" formatRows="0"/>
  <mergeCells count="25">
    <mergeCell ref="A1:J1"/>
    <mergeCell ref="A2:J2"/>
    <mergeCell ref="G4:J4"/>
    <mergeCell ref="E5:F5"/>
    <mergeCell ref="A6:J6"/>
    <mergeCell ref="A55:J55"/>
    <mergeCell ref="A56:J56"/>
    <mergeCell ref="A57:J57"/>
    <mergeCell ref="A58:J58"/>
    <mergeCell ref="A59:J59"/>
    <mergeCell ref="H50:J50"/>
    <mergeCell ref="H51:J51"/>
    <mergeCell ref="H52:J52"/>
    <mergeCell ref="H53:J53"/>
    <mergeCell ref="H54:J54"/>
    <mergeCell ref="A44:J44"/>
    <mergeCell ref="F46:G46"/>
    <mergeCell ref="F47:G47"/>
    <mergeCell ref="F48:G48"/>
    <mergeCell ref="F49:G49"/>
    <mergeCell ref="A63:C63"/>
    <mergeCell ref="G63:I63"/>
    <mergeCell ref="G65:I65"/>
    <mergeCell ref="A65:C65"/>
    <mergeCell ref="A61:J61"/>
  </mergeCells>
  <printOptions horizontalCentered="1" verticalCentered="1"/>
  <pageMargins left="0" right="0" top="0" bottom="0" header="0.3" footer="0.3"/>
  <pageSetup paperSize="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IN1843"/>
  <sheetViews>
    <sheetView workbookViewId="0">
      <selection activeCell="G22" sqref="G22"/>
    </sheetView>
  </sheetViews>
  <sheetFormatPr defaultColWidth="9.140625" defaultRowHeight="12.75" customHeight="1" x14ac:dyDescent="0.2"/>
  <cols>
    <col min="1" max="1" width="2.5703125" style="45" customWidth="1"/>
    <col min="2" max="6" width="9.140625" style="45" customWidth="1"/>
    <col min="7" max="7" width="9.140625" style="483" customWidth="1"/>
    <col min="8" max="8" width="32.85546875" style="45" customWidth="1"/>
    <col min="9" max="34" width="9.140625" style="45" customWidth="1"/>
    <col min="35" max="35" width="37" style="45" customWidth="1"/>
    <col min="36" max="37" width="9.140625" style="45" customWidth="1"/>
    <col min="38" max="38" width="2.5703125" style="45" customWidth="1"/>
    <col min="39" max="16384" width="9.140625" style="45"/>
  </cols>
  <sheetData>
    <row r="1" spans="1:248" ht="12.75" customHeight="1" x14ac:dyDescent="0.2">
      <c r="A1" s="21"/>
      <c r="B1" s="23" t="s">
        <v>0</v>
      </c>
      <c r="C1" s="21"/>
      <c r="D1" s="21"/>
      <c r="E1" s="21"/>
      <c r="F1" s="21"/>
      <c r="G1" s="128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48" ht="12.75" customHeight="1" x14ac:dyDescent="0.2">
      <c r="A2" s="21"/>
      <c r="B2" s="545" t="s">
        <v>128</v>
      </c>
      <c r="C2" s="546"/>
      <c r="D2" s="546"/>
      <c r="E2" s="547">
        <f>J685</f>
        <v>0</v>
      </c>
      <c r="F2" s="548"/>
      <c r="G2" s="12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48" customFormat="1" ht="12.75" customHeight="1" thickBot="1" x14ac:dyDescent="0.25">
      <c r="A3" s="164"/>
      <c r="B3" s="165">
        <v>1</v>
      </c>
      <c r="C3" s="165">
        <v>2</v>
      </c>
      <c r="D3" s="165">
        <v>3</v>
      </c>
      <c r="E3" s="166">
        <v>4</v>
      </c>
      <c r="F3" s="167">
        <v>5</v>
      </c>
      <c r="G3" s="168"/>
      <c r="H3" s="167">
        <v>7</v>
      </c>
      <c r="I3" s="169">
        <v>8</v>
      </c>
      <c r="J3" s="165">
        <v>9</v>
      </c>
      <c r="K3" s="167">
        <v>10</v>
      </c>
      <c r="L3" s="165">
        <v>11</v>
      </c>
      <c r="M3" s="165" t="s">
        <v>1</v>
      </c>
      <c r="N3" s="165">
        <v>12</v>
      </c>
      <c r="O3" s="165">
        <v>13</v>
      </c>
      <c r="P3" s="165">
        <v>14</v>
      </c>
      <c r="Q3" s="165">
        <v>15</v>
      </c>
      <c r="R3" s="167" t="s">
        <v>2</v>
      </c>
      <c r="S3" s="170"/>
      <c r="T3" s="164"/>
      <c r="U3" s="165">
        <v>16</v>
      </c>
      <c r="V3" s="165">
        <v>17</v>
      </c>
      <c r="W3" s="165">
        <v>18</v>
      </c>
      <c r="X3" s="165">
        <v>19</v>
      </c>
      <c r="Y3" s="165">
        <v>20</v>
      </c>
      <c r="Z3" s="165" t="s">
        <v>3</v>
      </c>
      <c r="AA3" s="165">
        <v>21</v>
      </c>
      <c r="AB3" s="165">
        <v>22</v>
      </c>
      <c r="AC3" s="165">
        <v>23</v>
      </c>
      <c r="AD3" s="165">
        <v>24</v>
      </c>
      <c r="AE3" s="165">
        <v>25</v>
      </c>
      <c r="AF3" s="165">
        <v>26</v>
      </c>
      <c r="AG3" s="165">
        <v>27</v>
      </c>
      <c r="AH3" s="165">
        <v>28</v>
      </c>
      <c r="AI3" s="171">
        <v>29</v>
      </c>
      <c r="AJ3" s="165">
        <v>30</v>
      </c>
      <c r="AK3" s="167">
        <v>31</v>
      </c>
      <c r="AL3" s="170"/>
    </row>
    <row r="4" spans="1:248" s="4" customFormat="1" ht="12.75" customHeight="1" thickTop="1" x14ac:dyDescent="0.2">
      <c r="A4" s="1"/>
      <c r="B4" s="68" t="s">
        <v>4</v>
      </c>
      <c r="C4" s="69"/>
      <c r="D4" s="68" t="s">
        <v>504</v>
      </c>
      <c r="E4" s="68" t="s">
        <v>6</v>
      </c>
      <c r="F4" s="70" t="s">
        <v>7</v>
      </c>
      <c r="G4" s="125"/>
      <c r="H4" s="70"/>
      <c r="I4" s="92"/>
      <c r="J4" s="68"/>
      <c r="K4" s="70"/>
      <c r="L4" s="68"/>
      <c r="M4" s="68"/>
      <c r="N4" s="68" t="s">
        <v>502</v>
      </c>
      <c r="O4" s="75" t="s">
        <v>505</v>
      </c>
      <c r="P4" s="172"/>
      <c r="Q4" s="68" t="s">
        <v>272</v>
      </c>
      <c r="R4" s="70" t="s">
        <v>273</v>
      </c>
      <c r="S4" s="93"/>
      <c r="T4" s="517"/>
      <c r="U4" s="554" t="s">
        <v>265</v>
      </c>
      <c r="V4" s="555"/>
      <c r="W4" s="555"/>
      <c r="X4" s="555"/>
      <c r="Y4" s="556"/>
      <c r="Z4" s="68" t="s">
        <v>10</v>
      </c>
      <c r="AA4" s="68" t="s">
        <v>11</v>
      </c>
      <c r="AB4" s="68" t="s">
        <v>205</v>
      </c>
      <c r="AC4" s="68" t="s">
        <v>12</v>
      </c>
      <c r="AD4" s="68" t="s">
        <v>13</v>
      </c>
      <c r="AE4" s="68" t="s">
        <v>14</v>
      </c>
      <c r="AF4" s="68"/>
      <c r="AG4" s="68"/>
      <c r="AH4" s="75"/>
      <c r="AI4" s="518"/>
      <c r="AJ4" s="68" t="s">
        <v>15</v>
      </c>
      <c r="AK4" s="70" t="s">
        <v>7</v>
      </c>
      <c r="AL4" s="3"/>
    </row>
    <row r="5" spans="1:248" s="95" customFormat="1" ht="12.75" customHeight="1" x14ac:dyDescent="0.2">
      <c r="A5" s="10"/>
      <c r="B5" s="68" t="s">
        <v>8</v>
      </c>
      <c r="C5" s="68" t="s">
        <v>16</v>
      </c>
      <c r="D5" s="68" t="s">
        <v>203</v>
      </c>
      <c r="E5" s="68" t="s">
        <v>8</v>
      </c>
      <c r="F5" s="70" t="s">
        <v>18</v>
      </c>
      <c r="G5" s="125" t="s">
        <v>19</v>
      </c>
      <c r="H5" s="70" t="s">
        <v>20</v>
      </c>
      <c r="I5" s="92" t="s">
        <v>242</v>
      </c>
      <c r="J5" s="68" t="s">
        <v>21</v>
      </c>
      <c r="K5" s="70" t="s">
        <v>22</v>
      </c>
      <c r="L5" s="68" t="s">
        <v>235</v>
      </c>
      <c r="M5" s="68" t="s">
        <v>236</v>
      </c>
      <c r="N5" s="68" t="s">
        <v>503</v>
      </c>
      <c r="O5" s="75" t="s">
        <v>501</v>
      </c>
      <c r="P5" s="77" t="s">
        <v>23</v>
      </c>
      <c r="Q5" s="68" t="s">
        <v>8</v>
      </c>
      <c r="R5" s="70" t="s">
        <v>8</v>
      </c>
      <c r="S5" s="75" t="s">
        <v>135</v>
      </c>
      <c r="T5" s="70" t="s">
        <v>135</v>
      </c>
      <c r="U5" s="68" t="s">
        <v>25</v>
      </c>
      <c r="V5" s="68" t="s">
        <v>26</v>
      </c>
      <c r="W5" s="68" t="s">
        <v>27</v>
      </c>
      <c r="X5" s="68" t="s">
        <v>28</v>
      </c>
      <c r="Y5" s="68" t="s">
        <v>136</v>
      </c>
      <c r="Z5" s="68" t="s">
        <v>261</v>
      </c>
      <c r="AA5" s="68" t="s">
        <v>137</v>
      </c>
      <c r="AB5" s="68" t="s">
        <v>204</v>
      </c>
      <c r="AC5" s="68" t="s">
        <v>30</v>
      </c>
      <c r="AD5" s="68" t="s">
        <v>140</v>
      </c>
      <c r="AE5" s="68" t="s">
        <v>31</v>
      </c>
      <c r="AF5" s="68" t="s">
        <v>32</v>
      </c>
      <c r="AG5" s="68" t="s">
        <v>206</v>
      </c>
      <c r="AH5" s="75" t="s">
        <v>16</v>
      </c>
      <c r="AI5" s="71" t="s">
        <v>34</v>
      </c>
      <c r="AJ5" s="68" t="s">
        <v>35</v>
      </c>
      <c r="AK5" s="70" t="s">
        <v>18</v>
      </c>
      <c r="AL5" s="93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  <c r="DL5" s="94"/>
      <c r="DM5" s="94"/>
      <c r="DN5" s="94"/>
      <c r="DO5" s="94"/>
      <c r="DP5" s="94"/>
      <c r="DQ5" s="94"/>
      <c r="DR5" s="94"/>
      <c r="DS5" s="94"/>
      <c r="DT5" s="94"/>
      <c r="DU5" s="94"/>
      <c r="DV5" s="94"/>
      <c r="DW5" s="94"/>
      <c r="DX5" s="94"/>
      <c r="DY5" s="94"/>
      <c r="DZ5" s="94"/>
      <c r="EA5" s="94"/>
      <c r="EB5" s="94"/>
      <c r="EC5" s="94"/>
      <c r="ED5" s="94"/>
      <c r="EE5" s="94"/>
      <c r="EF5" s="94"/>
      <c r="EG5" s="94"/>
      <c r="EH5" s="94"/>
      <c r="EI5" s="94"/>
      <c r="EJ5" s="94"/>
      <c r="EK5" s="94"/>
      <c r="EL5" s="94"/>
      <c r="EM5" s="94"/>
      <c r="EN5" s="94"/>
      <c r="EO5" s="94"/>
      <c r="EP5" s="94"/>
      <c r="EQ5" s="94"/>
      <c r="ER5" s="94"/>
      <c r="ES5" s="94"/>
      <c r="ET5" s="94"/>
      <c r="EU5" s="94"/>
      <c r="EV5" s="94"/>
      <c r="EW5" s="94"/>
      <c r="EX5" s="94"/>
      <c r="EY5" s="94"/>
      <c r="EZ5" s="94"/>
      <c r="FA5" s="94"/>
      <c r="FB5" s="94"/>
      <c r="FC5" s="94"/>
      <c r="FD5" s="94"/>
      <c r="FE5" s="94"/>
      <c r="FF5" s="94"/>
      <c r="FG5" s="94"/>
      <c r="FH5" s="94"/>
      <c r="FI5" s="94"/>
      <c r="FJ5" s="94"/>
      <c r="FK5" s="94"/>
      <c r="FL5" s="94"/>
      <c r="FM5" s="94"/>
      <c r="FN5" s="94"/>
      <c r="FO5" s="94"/>
      <c r="FP5" s="94"/>
      <c r="FQ5" s="94"/>
      <c r="FR5" s="94"/>
      <c r="FS5" s="94"/>
      <c r="FT5" s="94"/>
      <c r="FU5" s="94"/>
      <c r="FV5" s="94"/>
      <c r="FW5" s="94"/>
      <c r="FX5" s="94"/>
      <c r="FY5" s="94"/>
      <c r="FZ5" s="94"/>
      <c r="GA5" s="94"/>
      <c r="GB5" s="94"/>
      <c r="GC5" s="94"/>
      <c r="GD5" s="94"/>
      <c r="GE5" s="94"/>
      <c r="GF5" s="94"/>
      <c r="GG5" s="94"/>
      <c r="GH5" s="94"/>
      <c r="GI5" s="94"/>
      <c r="GJ5" s="94"/>
      <c r="GK5" s="94"/>
      <c r="GL5" s="94"/>
      <c r="GM5" s="94"/>
      <c r="GN5" s="94"/>
      <c r="GO5" s="94"/>
      <c r="GP5" s="94"/>
      <c r="GQ5" s="94"/>
      <c r="GR5" s="94"/>
      <c r="GS5" s="94"/>
      <c r="GT5" s="94"/>
      <c r="GU5" s="94"/>
      <c r="GV5" s="94"/>
      <c r="GW5" s="94"/>
      <c r="GX5" s="94"/>
      <c r="GY5" s="94"/>
      <c r="GZ5" s="94"/>
      <c r="HA5" s="94"/>
      <c r="HB5" s="94"/>
      <c r="HC5" s="94"/>
      <c r="HD5" s="94"/>
      <c r="HE5" s="94"/>
      <c r="HF5" s="94"/>
      <c r="HG5" s="94"/>
      <c r="HH5" s="94"/>
      <c r="HI5" s="94"/>
      <c r="HJ5" s="94"/>
      <c r="HK5" s="94"/>
      <c r="HL5" s="94"/>
      <c r="HM5" s="94"/>
      <c r="HN5" s="94"/>
      <c r="HO5" s="94"/>
      <c r="HP5" s="94"/>
      <c r="HQ5" s="94"/>
      <c r="HR5" s="94"/>
      <c r="HS5" s="94"/>
      <c r="HT5" s="94"/>
      <c r="HU5" s="94"/>
      <c r="HV5" s="94"/>
      <c r="HW5" s="94"/>
      <c r="HX5" s="94"/>
      <c r="HY5" s="94"/>
      <c r="HZ5" s="94"/>
      <c r="IA5" s="94"/>
      <c r="IB5" s="94"/>
      <c r="IC5" s="94"/>
      <c r="ID5" s="94"/>
      <c r="IE5" s="94"/>
      <c r="IF5" s="94"/>
      <c r="IG5" s="94"/>
      <c r="IH5" s="94"/>
      <c r="II5" s="94"/>
      <c r="IJ5" s="94"/>
      <c r="IK5" s="94"/>
      <c r="IL5" s="94"/>
      <c r="IM5" s="94"/>
      <c r="IN5" s="94"/>
    </row>
    <row r="6" spans="1:248" s="95" customFormat="1" ht="12.75" customHeight="1" thickBot="1" x14ac:dyDescent="0.25">
      <c r="A6" s="12"/>
      <c r="B6" s="79" t="s">
        <v>36</v>
      </c>
      <c r="C6" s="79" t="s">
        <v>37</v>
      </c>
      <c r="D6" s="79" t="s">
        <v>38</v>
      </c>
      <c r="E6" s="79" t="s">
        <v>39</v>
      </c>
      <c r="F6" s="80" t="s">
        <v>40</v>
      </c>
      <c r="G6" s="126"/>
      <c r="H6" s="80"/>
      <c r="I6" s="96" t="s">
        <v>41</v>
      </c>
      <c r="J6" s="79"/>
      <c r="K6" s="80"/>
      <c r="L6" s="79"/>
      <c r="M6" s="79"/>
      <c r="N6" s="79" t="s">
        <v>238</v>
      </c>
      <c r="O6" s="82" t="s">
        <v>238</v>
      </c>
      <c r="P6" s="84"/>
      <c r="Q6" s="516" t="s">
        <v>24</v>
      </c>
      <c r="R6" s="85" t="s">
        <v>24</v>
      </c>
      <c r="S6" s="82" t="s">
        <v>109</v>
      </c>
      <c r="T6" s="80" t="s">
        <v>187</v>
      </c>
      <c r="U6" s="79" t="s">
        <v>42</v>
      </c>
      <c r="V6" s="79" t="s">
        <v>43</v>
      </c>
      <c r="W6" s="79"/>
      <c r="X6" s="79" t="s">
        <v>44</v>
      </c>
      <c r="Y6" s="79" t="s">
        <v>30</v>
      </c>
      <c r="Z6" s="79" t="s">
        <v>30</v>
      </c>
      <c r="AA6" s="79" t="s">
        <v>138</v>
      </c>
      <c r="AB6" s="79" t="s">
        <v>15</v>
      </c>
      <c r="AC6" s="79" t="s">
        <v>139</v>
      </c>
      <c r="AD6" s="79" t="s">
        <v>141</v>
      </c>
      <c r="AE6" s="79" t="s">
        <v>47</v>
      </c>
      <c r="AF6" s="79" t="s">
        <v>48</v>
      </c>
      <c r="AG6" s="79" t="s">
        <v>15</v>
      </c>
      <c r="AH6" s="82" t="s">
        <v>30</v>
      </c>
      <c r="AI6" s="97"/>
      <c r="AJ6" s="79" t="s">
        <v>49</v>
      </c>
      <c r="AK6" s="80" t="s">
        <v>188</v>
      </c>
      <c r="AL6" s="98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  <c r="DL6" s="94"/>
      <c r="DM6" s="94"/>
      <c r="DN6" s="94"/>
      <c r="DO6" s="94"/>
      <c r="DP6" s="94"/>
      <c r="DQ6" s="94"/>
      <c r="DR6" s="94"/>
      <c r="DS6" s="94"/>
      <c r="DT6" s="94"/>
      <c r="DU6" s="94"/>
      <c r="DV6" s="94"/>
      <c r="DW6" s="94"/>
      <c r="DX6" s="94"/>
      <c r="DY6" s="94"/>
      <c r="DZ6" s="94"/>
      <c r="EA6" s="94"/>
      <c r="EB6" s="94"/>
      <c r="EC6" s="94"/>
      <c r="ED6" s="94"/>
      <c r="EE6" s="94"/>
      <c r="EF6" s="94"/>
      <c r="EG6" s="94"/>
      <c r="EH6" s="94"/>
      <c r="EI6" s="94"/>
      <c r="EJ6" s="94"/>
      <c r="EK6" s="94"/>
      <c r="EL6" s="94"/>
      <c r="EM6" s="94"/>
      <c r="EN6" s="94"/>
      <c r="EO6" s="94"/>
      <c r="EP6" s="94"/>
      <c r="EQ6" s="94"/>
      <c r="ER6" s="94"/>
      <c r="ES6" s="94"/>
      <c r="ET6" s="94"/>
      <c r="EU6" s="94"/>
      <c r="EV6" s="94"/>
      <c r="EW6" s="94"/>
      <c r="EX6" s="94"/>
      <c r="EY6" s="94"/>
      <c r="EZ6" s="94"/>
      <c r="FA6" s="94"/>
      <c r="FB6" s="94"/>
      <c r="FC6" s="94"/>
      <c r="FD6" s="94"/>
      <c r="FE6" s="94"/>
      <c r="FF6" s="94"/>
      <c r="FG6" s="94"/>
      <c r="FH6" s="94"/>
      <c r="FI6" s="94"/>
      <c r="FJ6" s="94"/>
      <c r="FK6" s="94"/>
      <c r="FL6" s="94"/>
      <c r="FM6" s="94"/>
      <c r="FN6" s="94"/>
      <c r="FO6" s="94"/>
      <c r="FP6" s="94"/>
      <c r="FQ6" s="94"/>
      <c r="FR6" s="94"/>
      <c r="FS6" s="94"/>
      <c r="FT6" s="94"/>
      <c r="FU6" s="94"/>
      <c r="FV6" s="94"/>
      <c r="FW6" s="94"/>
      <c r="FX6" s="94"/>
      <c r="FY6" s="94"/>
      <c r="FZ6" s="94"/>
      <c r="GA6" s="94"/>
      <c r="GB6" s="94"/>
      <c r="GC6" s="94"/>
      <c r="GD6" s="94"/>
      <c r="GE6" s="94"/>
      <c r="GF6" s="94"/>
      <c r="GG6" s="94"/>
      <c r="GH6" s="94"/>
      <c r="GI6" s="94"/>
      <c r="GJ6" s="94"/>
      <c r="GK6" s="94"/>
      <c r="GL6" s="94"/>
      <c r="GM6" s="94"/>
      <c r="GN6" s="94"/>
      <c r="GO6" s="94"/>
      <c r="GP6" s="94"/>
      <c r="GQ6" s="94"/>
      <c r="GR6" s="94"/>
      <c r="GS6" s="94"/>
      <c r="GT6" s="94"/>
      <c r="GU6" s="94"/>
      <c r="GV6" s="94"/>
      <c r="GW6" s="94"/>
      <c r="GX6" s="94"/>
      <c r="GY6" s="94"/>
      <c r="GZ6" s="94"/>
      <c r="HA6" s="94"/>
      <c r="HB6" s="94"/>
      <c r="HC6" s="94"/>
      <c r="HD6" s="94"/>
      <c r="HE6" s="94"/>
      <c r="HF6" s="94"/>
      <c r="HG6" s="94"/>
      <c r="HH6" s="94"/>
      <c r="HI6" s="94"/>
      <c r="HJ6" s="94"/>
      <c r="HK6" s="94"/>
      <c r="HL6" s="94"/>
      <c r="HM6" s="94"/>
      <c r="HN6" s="94"/>
      <c r="HO6" s="94"/>
      <c r="HP6" s="94"/>
      <c r="HQ6" s="94"/>
      <c r="HR6" s="94"/>
      <c r="HS6" s="94"/>
      <c r="HT6" s="94"/>
      <c r="HU6" s="94"/>
      <c r="HV6" s="94"/>
      <c r="HW6" s="94"/>
      <c r="HX6" s="94"/>
      <c r="HY6" s="94"/>
      <c r="HZ6" s="94"/>
      <c r="IA6" s="94"/>
      <c r="IB6" s="94"/>
      <c r="IC6" s="94"/>
      <c r="ID6" s="94"/>
      <c r="IE6" s="94"/>
      <c r="IF6" s="94"/>
      <c r="IG6" s="94"/>
      <c r="IH6" s="94"/>
      <c r="II6" s="94"/>
      <c r="IJ6" s="94"/>
      <c r="IK6" s="94"/>
      <c r="IL6" s="94"/>
      <c r="IM6" s="94"/>
      <c r="IN6" s="94"/>
    </row>
    <row r="7" spans="1:248" s="330" customFormat="1" ht="12.75" customHeight="1" thickTop="1" x14ac:dyDescent="0.2">
      <c r="A7" s="325"/>
      <c r="B7" s="380">
        <f>B683</f>
        <v>0</v>
      </c>
      <c r="C7" s="380">
        <f>C683</f>
        <v>0</v>
      </c>
      <c r="D7" s="380">
        <f>D683</f>
        <v>0</v>
      </c>
      <c r="E7" s="391">
        <f>E683</f>
        <v>0</v>
      </c>
      <c r="F7" s="383">
        <f>F683</f>
        <v>0</v>
      </c>
      <c r="G7" s="127" t="str">
        <f>C11</f>
        <v>JULY</v>
      </c>
      <c r="H7" s="326"/>
      <c r="I7" s="327"/>
      <c r="J7" s="380">
        <f>J683-J21</f>
        <v>0</v>
      </c>
      <c r="K7" s="381">
        <f t="shared" ref="K7:R7" si="0">K683</f>
        <v>0</v>
      </c>
      <c r="L7" s="380">
        <f t="shared" si="0"/>
        <v>0</v>
      </c>
      <c r="M7" s="380">
        <f t="shared" si="0"/>
        <v>0</v>
      </c>
      <c r="N7" s="380">
        <f t="shared" si="0"/>
        <v>0</v>
      </c>
      <c r="O7" s="392">
        <f t="shared" si="0"/>
        <v>0</v>
      </c>
      <c r="P7" s="391">
        <f t="shared" si="0"/>
        <v>0</v>
      </c>
      <c r="Q7" s="380">
        <f t="shared" si="0"/>
        <v>0</v>
      </c>
      <c r="R7" s="381">
        <f t="shared" si="0"/>
        <v>0</v>
      </c>
      <c r="S7" s="382">
        <f>SUM(L7:R7)</f>
        <v>0</v>
      </c>
      <c r="T7" s="383">
        <f>SUM(U7:AK7)</f>
        <v>0</v>
      </c>
      <c r="U7" s="380">
        <f t="shared" ref="U7:AH7" si="1">U683</f>
        <v>0</v>
      </c>
      <c r="V7" s="380">
        <f t="shared" si="1"/>
        <v>0</v>
      </c>
      <c r="W7" s="380">
        <f t="shared" si="1"/>
        <v>0</v>
      </c>
      <c r="X7" s="380">
        <f t="shared" si="1"/>
        <v>0</v>
      </c>
      <c r="Y7" s="380">
        <f t="shared" si="1"/>
        <v>0</v>
      </c>
      <c r="Z7" s="380">
        <f t="shared" si="1"/>
        <v>0</v>
      </c>
      <c r="AA7" s="380">
        <f t="shared" si="1"/>
        <v>0</v>
      </c>
      <c r="AB7" s="380">
        <f t="shared" si="1"/>
        <v>0</v>
      </c>
      <c r="AC7" s="380">
        <f t="shared" si="1"/>
        <v>0</v>
      </c>
      <c r="AD7" s="380">
        <f t="shared" si="1"/>
        <v>0</v>
      </c>
      <c r="AE7" s="380">
        <f t="shared" si="1"/>
        <v>0</v>
      </c>
      <c r="AF7" s="380">
        <f t="shared" si="1"/>
        <v>0</v>
      </c>
      <c r="AG7" s="380">
        <f t="shared" si="1"/>
        <v>0</v>
      </c>
      <c r="AH7" s="381">
        <f t="shared" si="1"/>
        <v>0</v>
      </c>
      <c r="AI7" s="328"/>
      <c r="AJ7" s="380">
        <f>AJ683</f>
        <v>0</v>
      </c>
      <c r="AK7" s="381">
        <f>AK683</f>
        <v>0</v>
      </c>
      <c r="AL7" s="329"/>
    </row>
    <row r="8" spans="1:248" s="120" customFormat="1" ht="12.75" customHeight="1" x14ac:dyDescent="0.2">
      <c r="A8" s="36"/>
      <c r="B8" s="36"/>
      <c r="C8" s="36"/>
      <c r="D8" s="36"/>
      <c r="E8" s="36"/>
      <c r="F8" s="36"/>
      <c r="G8" s="128"/>
      <c r="H8" s="36"/>
      <c r="I8" s="36"/>
      <c r="J8" s="136"/>
      <c r="K8" s="136"/>
      <c r="L8" s="36"/>
      <c r="M8" s="36"/>
      <c r="N8" s="36"/>
      <c r="O8" s="36"/>
      <c r="P8" s="36"/>
      <c r="Q8" s="36"/>
      <c r="R8" s="36"/>
      <c r="S8" s="36"/>
      <c r="T8" s="399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48" ht="12.75" customHeight="1" x14ac:dyDescent="0.2">
      <c r="A9" s="21"/>
      <c r="B9" s="21"/>
      <c r="C9" s="21"/>
      <c r="D9" s="21"/>
      <c r="E9" s="21"/>
      <c r="F9" s="21"/>
      <c r="G9" s="128"/>
      <c r="H9" s="21"/>
      <c r="I9" s="24"/>
      <c r="J9" s="301"/>
      <c r="K9" s="30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48" ht="12.75" customHeight="1" x14ac:dyDescent="0.2">
      <c r="A10" s="21"/>
      <c r="B10" s="21"/>
      <c r="C10" s="21"/>
      <c r="D10" s="21"/>
      <c r="E10" s="21"/>
      <c r="F10" s="21"/>
      <c r="G10" s="552" t="str">
        <f>JUNE!G10</f>
        <v>UNITED STEELWORKERS - LOCAL UNION</v>
      </c>
      <c r="H10" s="552"/>
      <c r="I10" s="552"/>
      <c r="J10" s="93"/>
      <c r="K10" s="30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tr">
        <f>JANUARY!AA10</f>
        <v>FINANCIAL SECRETARY'S CASH BOOK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48" s="152" customFormat="1" ht="12.75" customHeight="1" x14ac:dyDescent="0.2">
      <c r="A11" s="141"/>
      <c r="B11" s="139" t="s">
        <v>51</v>
      </c>
      <c r="C11" s="73" t="s">
        <v>160</v>
      </c>
      <c r="D11" s="139" t="s">
        <v>241</v>
      </c>
      <c r="E11" s="30">
        <f>JUNE!E11</f>
        <v>0</v>
      </c>
      <c r="F11" s="141"/>
      <c r="G11" s="149"/>
      <c r="H11" s="141"/>
      <c r="I11" s="150"/>
      <c r="J11" s="302"/>
      <c r="K11" s="302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39"/>
      <c r="AJ11" s="151" t="str">
        <f>C11</f>
        <v>JULY</v>
      </c>
      <c r="AK11" s="30">
        <f>E11</f>
        <v>0</v>
      </c>
      <c r="AL11" s="141"/>
    </row>
    <row r="12" spans="1:248" s="152" customFormat="1" ht="12.75" customHeight="1" x14ac:dyDescent="0.2">
      <c r="A12" s="141"/>
      <c r="B12" s="139" t="s">
        <v>52</v>
      </c>
      <c r="C12" s="148" t="s">
        <v>143</v>
      </c>
      <c r="D12" s="141"/>
      <c r="E12" s="141"/>
      <c r="F12" s="141"/>
      <c r="G12" s="149"/>
      <c r="H12" s="141"/>
      <c r="I12" s="150" t="s">
        <v>53</v>
      </c>
      <c r="J12" s="302"/>
      <c r="K12" s="302"/>
      <c r="L12" s="150"/>
      <c r="M12" s="141"/>
      <c r="N12" s="141"/>
      <c r="O12" s="141"/>
      <c r="P12" s="139"/>
      <c r="Q12" s="141"/>
      <c r="R12" s="139"/>
      <c r="S12" s="141"/>
      <c r="T12" s="141"/>
      <c r="U12" s="141"/>
      <c r="V12" s="141"/>
      <c r="W12" s="141"/>
      <c r="X12" s="141"/>
      <c r="Y12" s="141"/>
      <c r="Z12" s="141"/>
      <c r="AA12" s="141"/>
      <c r="AB12" s="153" t="s">
        <v>54</v>
      </c>
      <c r="AC12" s="141"/>
      <c r="AD12" s="141"/>
      <c r="AE12" s="141"/>
      <c r="AF12" s="141"/>
      <c r="AG12" s="141"/>
      <c r="AH12" s="141"/>
      <c r="AI12" s="139" t="str">
        <f>B12</f>
        <v>Page No.</v>
      </c>
      <c r="AJ12" s="148" t="str">
        <f>C12</f>
        <v>1</v>
      </c>
      <c r="AK12" s="154"/>
      <c r="AL12" s="156"/>
    </row>
    <row r="13" spans="1:248" ht="12.75" customHeight="1" x14ac:dyDescent="0.2">
      <c r="A13" s="3"/>
      <c r="B13" s="3"/>
      <c r="C13" s="3"/>
      <c r="D13" s="3"/>
      <c r="E13" s="3"/>
      <c r="F13" s="3"/>
      <c r="G13" s="129"/>
      <c r="H13" s="3"/>
      <c r="I13" s="5"/>
      <c r="J13" s="106"/>
      <c r="K13" s="106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30"/>
      <c r="AK13" s="121"/>
      <c r="AL13" s="3"/>
    </row>
    <row r="14" spans="1:248" ht="12.75" customHeight="1" x14ac:dyDescent="0.2">
      <c r="A14" s="26"/>
      <c r="B14" s="26"/>
      <c r="C14" s="26"/>
      <c r="D14" s="26"/>
      <c r="E14" s="26"/>
      <c r="F14" s="26"/>
      <c r="G14" s="130"/>
      <c r="H14" s="26"/>
      <c r="I14" s="27"/>
      <c r="J14" s="303"/>
      <c r="K14" s="303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39"/>
      <c r="AK14" s="26"/>
      <c r="AL14" s="26"/>
    </row>
    <row r="15" spans="1:248" customFormat="1" ht="12.75" customHeight="1" x14ac:dyDescent="0.2">
      <c r="A15" s="1"/>
      <c r="B15" s="3"/>
      <c r="C15" s="3" t="s">
        <v>55</v>
      </c>
      <c r="D15" s="3"/>
      <c r="E15" s="13"/>
      <c r="F15" s="1"/>
      <c r="G15" s="131"/>
      <c r="H15" s="2" t="s">
        <v>56</v>
      </c>
      <c r="I15" s="99"/>
      <c r="J15" s="550" t="s">
        <v>264</v>
      </c>
      <c r="K15" s="551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48" customFormat="1" ht="12.75" customHeight="1" x14ac:dyDescent="0.2">
      <c r="A16" s="1"/>
      <c r="B16" s="3"/>
      <c r="C16" s="3"/>
      <c r="D16" s="3"/>
      <c r="E16" s="13"/>
      <c r="F16" s="1"/>
      <c r="G16" s="131"/>
      <c r="H16" s="14"/>
      <c r="I16" s="100"/>
      <c r="J16" s="106"/>
      <c r="K16" s="67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64"/>
      <c r="B17" s="165">
        <v>1</v>
      </c>
      <c r="C17" s="165">
        <v>2</v>
      </c>
      <c r="D17" s="165">
        <v>3</v>
      </c>
      <c r="E17" s="166">
        <v>4</v>
      </c>
      <c r="F17" s="167">
        <v>5</v>
      </c>
      <c r="G17" s="168"/>
      <c r="H17" s="167">
        <v>7</v>
      </c>
      <c r="I17" s="169">
        <v>8</v>
      </c>
      <c r="J17" s="304">
        <v>9</v>
      </c>
      <c r="K17" s="305">
        <v>10</v>
      </c>
      <c r="L17" s="165">
        <v>11</v>
      </c>
      <c r="M17" s="165" t="s">
        <v>1</v>
      </c>
      <c r="N17" s="165">
        <v>12</v>
      </c>
      <c r="O17" s="165">
        <v>13</v>
      </c>
      <c r="P17" s="165">
        <v>14</v>
      </c>
      <c r="Q17" s="165">
        <v>15</v>
      </c>
      <c r="R17" s="167" t="s">
        <v>2</v>
      </c>
      <c r="S17" s="170"/>
      <c r="T17" s="164"/>
      <c r="U17" s="165">
        <v>16</v>
      </c>
      <c r="V17" s="165">
        <v>17</v>
      </c>
      <c r="W17" s="165">
        <v>18</v>
      </c>
      <c r="X17" s="165">
        <v>19</v>
      </c>
      <c r="Y17" s="165">
        <v>20</v>
      </c>
      <c r="Z17" s="165" t="s">
        <v>3</v>
      </c>
      <c r="AA17" s="165">
        <v>21</v>
      </c>
      <c r="AB17" s="165">
        <v>22</v>
      </c>
      <c r="AC17" s="165">
        <v>23</v>
      </c>
      <c r="AD17" s="165">
        <v>24</v>
      </c>
      <c r="AE17" s="165">
        <v>25</v>
      </c>
      <c r="AF17" s="165">
        <v>26</v>
      </c>
      <c r="AG17" s="165">
        <v>27</v>
      </c>
      <c r="AH17" s="165">
        <v>28</v>
      </c>
      <c r="AI17" s="171">
        <v>29</v>
      </c>
      <c r="AJ17" s="165">
        <v>30</v>
      </c>
      <c r="AK17" s="167">
        <v>31</v>
      </c>
      <c r="AL17" s="170"/>
    </row>
    <row r="18" spans="1:38" s="4" customFormat="1" ht="12.75" customHeight="1" thickTop="1" x14ac:dyDescent="0.2">
      <c r="A18" s="1"/>
      <c r="B18" s="89" t="s">
        <v>4</v>
      </c>
      <c r="C18" s="101"/>
      <c r="D18" s="89" t="s">
        <v>5</v>
      </c>
      <c r="E18" s="89" t="s">
        <v>6</v>
      </c>
      <c r="F18" s="88" t="s">
        <v>7</v>
      </c>
      <c r="G18" s="132"/>
      <c r="H18" s="88"/>
      <c r="I18" s="103"/>
      <c r="J18" s="89"/>
      <c r="K18" s="88"/>
      <c r="L18" s="89"/>
      <c r="M18" s="89"/>
      <c r="N18" s="89" t="s">
        <v>237</v>
      </c>
      <c r="O18" s="104" t="s">
        <v>505</v>
      </c>
      <c r="P18" s="163"/>
      <c r="Q18" s="107" t="s">
        <v>272</v>
      </c>
      <c r="R18" s="160" t="s">
        <v>273</v>
      </c>
      <c r="S18" s="106"/>
      <c r="T18" s="67"/>
      <c r="U18" s="542" t="s">
        <v>265</v>
      </c>
      <c r="V18" s="543"/>
      <c r="W18" s="543"/>
      <c r="X18" s="543"/>
      <c r="Y18" s="544"/>
      <c r="Z18" s="89" t="s">
        <v>10</v>
      </c>
      <c r="AA18" s="89" t="s">
        <v>11</v>
      </c>
      <c r="AB18" s="89" t="s">
        <v>205</v>
      </c>
      <c r="AC18" s="89" t="s">
        <v>12</v>
      </c>
      <c r="AD18" s="89" t="s">
        <v>13</v>
      </c>
      <c r="AE18" s="89" t="s">
        <v>14</v>
      </c>
      <c r="AF18" s="89"/>
      <c r="AG18" s="89"/>
      <c r="AH18" s="104"/>
      <c r="AI18" s="105"/>
      <c r="AJ18" s="89" t="s">
        <v>15</v>
      </c>
      <c r="AK18" s="88" t="s">
        <v>7</v>
      </c>
      <c r="AL18" s="3"/>
    </row>
    <row r="19" spans="1:38" s="4" customFormat="1" ht="12.75" customHeight="1" x14ac:dyDescent="0.2">
      <c r="A19" s="1"/>
      <c r="B19" s="89" t="s">
        <v>8</v>
      </c>
      <c r="C19" s="89" t="s">
        <v>16</v>
      </c>
      <c r="D19" s="89" t="s">
        <v>17</v>
      </c>
      <c r="E19" s="89" t="s">
        <v>8</v>
      </c>
      <c r="F19" s="88" t="s">
        <v>18</v>
      </c>
      <c r="G19" s="132" t="s">
        <v>19</v>
      </c>
      <c r="H19" s="88" t="s">
        <v>20</v>
      </c>
      <c r="I19" s="103" t="s">
        <v>242</v>
      </c>
      <c r="J19" s="89" t="s">
        <v>21</v>
      </c>
      <c r="K19" s="88" t="s">
        <v>22</v>
      </c>
      <c r="L19" s="107" t="s">
        <v>235</v>
      </c>
      <c r="M19" s="107" t="s">
        <v>236</v>
      </c>
      <c r="N19" s="89" t="s">
        <v>501</v>
      </c>
      <c r="O19" s="104" t="s">
        <v>501</v>
      </c>
      <c r="P19" s="158" t="s">
        <v>23</v>
      </c>
      <c r="Q19" s="107" t="s">
        <v>8</v>
      </c>
      <c r="R19" s="160" t="s">
        <v>8</v>
      </c>
      <c r="S19" s="106"/>
      <c r="T19" s="67"/>
      <c r="U19" s="89" t="s">
        <v>25</v>
      </c>
      <c r="V19" s="89" t="s">
        <v>26</v>
      </c>
      <c r="W19" s="89" t="s">
        <v>27</v>
      </c>
      <c r="X19" s="89" t="s">
        <v>28</v>
      </c>
      <c r="Y19" s="89" t="s">
        <v>136</v>
      </c>
      <c r="Z19" s="89" t="s">
        <v>261</v>
      </c>
      <c r="AA19" s="89" t="s">
        <v>137</v>
      </c>
      <c r="AB19" s="89" t="s">
        <v>204</v>
      </c>
      <c r="AC19" s="89" t="s">
        <v>30</v>
      </c>
      <c r="AD19" s="89" t="s">
        <v>140</v>
      </c>
      <c r="AE19" s="89" t="s">
        <v>31</v>
      </c>
      <c r="AF19" s="89" t="s">
        <v>32</v>
      </c>
      <c r="AG19" s="89" t="s">
        <v>206</v>
      </c>
      <c r="AH19" s="104" t="s">
        <v>16</v>
      </c>
      <c r="AI19" s="102" t="s">
        <v>34</v>
      </c>
      <c r="AJ19" s="89" t="s">
        <v>35</v>
      </c>
      <c r="AK19" s="88" t="s">
        <v>18</v>
      </c>
      <c r="AL19" s="3"/>
    </row>
    <row r="20" spans="1:38" s="4" customFormat="1" ht="12.75" customHeight="1" thickBot="1" x14ac:dyDescent="0.25">
      <c r="A20" s="6"/>
      <c r="B20" s="90" t="s">
        <v>36</v>
      </c>
      <c r="C20" s="90" t="s">
        <v>37</v>
      </c>
      <c r="D20" s="90" t="s">
        <v>38</v>
      </c>
      <c r="E20" s="90" t="s">
        <v>39</v>
      </c>
      <c r="F20" s="108" t="s">
        <v>40</v>
      </c>
      <c r="G20" s="133"/>
      <c r="H20" s="108"/>
      <c r="I20" s="109" t="s">
        <v>41</v>
      </c>
      <c r="J20" s="90"/>
      <c r="K20" s="108"/>
      <c r="L20" s="110"/>
      <c r="M20" s="110"/>
      <c r="N20" s="90" t="s">
        <v>238</v>
      </c>
      <c r="O20" s="111" t="s">
        <v>238</v>
      </c>
      <c r="P20" s="159"/>
      <c r="Q20" s="161" t="s">
        <v>24</v>
      </c>
      <c r="R20" s="162" t="s">
        <v>24</v>
      </c>
      <c r="S20" s="113"/>
      <c r="T20" s="78"/>
      <c r="U20" s="90" t="s">
        <v>42</v>
      </c>
      <c r="V20" s="90" t="s">
        <v>43</v>
      </c>
      <c r="W20" s="90"/>
      <c r="X20" s="90" t="s">
        <v>44</v>
      </c>
      <c r="Y20" s="90" t="s">
        <v>30</v>
      </c>
      <c r="Z20" s="90" t="s">
        <v>30</v>
      </c>
      <c r="AA20" s="90" t="s">
        <v>138</v>
      </c>
      <c r="AB20" s="90" t="s">
        <v>15</v>
      </c>
      <c r="AC20" s="90" t="s">
        <v>139</v>
      </c>
      <c r="AD20" s="90" t="s">
        <v>141</v>
      </c>
      <c r="AE20" s="90" t="s">
        <v>47</v>
      </c>
      <c r="AF20" s="90" t="s">
        <v>48</v>
      </c>
      <c r="AG20" s="90" t="s">
        <v>15</v>
      </c>
      <c r="AH20" s="111" t="s">
        <v>30</v>
      </c>
      <c r="AI20" s="112"/>
      <c r="AJ20" s="90" t="s">
        <v>49</v>
      </c>
      <c r="AK20" s="108" t="s">
        <v>189</v>
      </c>
      <c r="AL20" s="7"/>
    </row>
    <row r="21" spans="1:38" s="301" customFormat="1" ht="12.75" customHeight="1" thickTop="1" x14ac:dyDescent="0.2">
      <c r="A21" s="331"/>
      <c r="B21" s="363"/>
      <c r="C21" s="363"/>
      <c r="D21" s="363"/>
      <c r="E21" s="363"/>
      <c r="F21" s="362"/>
      <c r="G21" s="471" t="str">
        <f>G7</f>
        <v>JULY</v>
      </c>
      <c r="H21" s="334" t="s">
        <v>58</v>
      </c>
      <c r="I21" s="412"/>
      <c r="J21" s="397">
        <f>JUNE!E2</f>
        <v>0</v>
      </c>
      <c r="K21" s="362"/>
      <c r="L21" s="363"/>
      <c r="M21" s="363"/>
      <c r="N21" s="363"/>
      <c r="O21" s="361"/>
      <c r="P21" s="394"/>
      <c r="Q21" s="363"/>
      <c r="R21" s="362"/>
      <c r="S21" s="332"/>
      <c r="T21" s="331"/>
      <c r="U21" s="363"/>
      <c r="V21" s="363"/>
      <c r="W21" s="363"/>
      <c r="X21" s="363"/>
      <c r="Y21" s="363"/>
      <c r="Z21" s="363"/>
      <c r="AA21" s="363"/>
      <c r="AB21" s="363"/>
      <c r="AC21" s="363"/>
      <c r="AD21" s="363"/>
      <c r="AE21" s="363"/>
      <c r="AF21" s="363"/>
      <c r="AG21" s="363"/>
      <c r="AH21" s="361"/>
      <c r="AI21" s="333"/>
      <c r="AJ21" s="363"/>
      <c r="AK21" s="362"/>
      <c r="AL21" s="332"/>
    </row>
    <row r="22" spans="1:38" s="21" customFormat="1" ht="12.75" customHeight="1" x14ac:dyDescent="0.2">
      <c r="A22" s="8">
        <v>1</v>
      </c>
      <c r="B22" s="400"/>
      <c r="C22" s="400"/>
      <c r="D22" s="400"/>
      <c r="E22" s="400"/>
      <c r="F22" s="401"/>
      <c r="G22" s="471"/>
      <c r="H22" s="477"/>
      <c r="I22" s="472"/>
      <c r="J22" s="363">
        <f t="shared" ref="J22:J52" si="2">SUM(B22:F22)</f>
        <v>0</v>
      </c>
      <c r="K22" s="362">
        <f>SUM(U22:AK22)-SUM(L22:R22)</f>
        <v>0</v>
      </c>
      <c r="L22" s="400"/>
      <c r="M22" s="400"/>
      <c r="N22" s="400"/>
      <c r="O22" s="406"/>
      <c r="P22" s="409"/>
      <c r="Q22" s="400"/>
      <c r="R22" s="401"/>
      <c r="S22" s="16" t="s">
        <v>59</v>
      </c>
      <c r="T22" s="8">
        <v>1</v>
      </c>
      <c r="U22" s="400"/>
      <c r="V22" s="400"/>
      <c r="W22" s="400"/>
      <c r="X22" s="400"/>
      <c r="Y22" s="400"/>
      <c r="Z22" s="400"/>
      <c r="AA22" s="400"/>
      <c r="AB22" s="400"/>
      <c r="AC22" s="400"/>
      <c r="AD22" s="400"/>
      <c r="AE22" s="400"/>
      <c r="AF22" s="400"/>
      <c r="AG22" s="400"/>
      <c r="AH22" s="406"/>
      <c r="AI22" s="477"/>
      <c r="AJ22" s="400"/>
      <c r="AK22" s="401"/>
      <c r="AL22" s="16" t="s">
        <v>59</v>
      </c>
    </row>
    <row r="23" spans="1:38" s="21" customFormat="1" ht="12.75" customHeight="1" x14ac:dyDescent="0.2">
      <c r="A23" s="8">
        <v>2</v>
      </c>
      <c r="B23" s="400"/>
      <c r="C23" s="400"/>
      <c r="D23" s="400"/>
      <c r="E23" s="400"/>
      <c r="F23" s="401"/>
      <c r="G23" s="471"/>
      <c r="H23" s="477"/>
      <c r="I23" s="472"/>
      <c r="J23" s="363">
        <f t="shared" si="2"/>
        <v>0</v>
      </c>
      <c r="K23" s="362">
        <f t="shared" ref="K23:K52" si="3">SUM(U23:AK23)-SUM(L23:R23)</f>
        <v>0</v>
      </c>
      <c r="L23" s="400"/>
      <c r="M23" s="400"/>
      <c r="N23" s="400"/>
      <c r="O23" s="406"/>
      <c r="P23" s="409"/>
      <c r="Q23" s="400"/>
      <c r="R23" s="401"/>
      <c r="S23" s="16" t="s">
        <v>60</v>
      </c>
      <c r="T23" s="8">
        <v>2</v>
      </c>
      <c r="U23" s="400"/>
      <c r="V23" s="400"/>
      <c r="W23" s="400"/>
      <c r="X23" s="400"/>
      <c r="Y23" s="400"/>
      <c r="Z23" s="400"/>
      <c r="AA23" s="400"/>
      <c r="AB23" s="400"/>
      <c r="AC23" s="400"/>
      <c r="AD23" s="400"/>
      <c r="AE23" s="400"/>
      <c r="AF23" s="400"/>
      <c r="AG23" s="400"/>
      <c r="AH23" s="406"/>
      <c r="AI23" s="477"/>
      <c r="AJ23" s="400"/>
      <c r="AK23" s="401"/>
      <c r="AL23" s="16" t="s">
        <v>60</v>
      </c>
    </row>
    <row r="24" spans="1:38" s="21" customFormat="1" ht="12.75" customHeight="1" x14ac:dyDescent="0.2">
      <c r="A24" s="8">
        <v>3</v>
      </c>
      <c r="B24" s="400"/>
      <c r="C24" s="400"/>
      <c r="D24" s="400"/>
      <c r="E24" s="400"/>
      <c r="F24" s="401"/>
      <c r="G24" s="471"/>
      <c r="H24" s="477"/>
      <c r="I24" s="472"/>
      <c r="J24" s="363">
        <f t="shared" si="2"/>
        <v>0</v>
      </c>
      <c r="K24" s="362">
        <f t="shared" si="3"/>
        <v>0</v>
      </c>
      <c r="L24" s="400"/>
      <c r="M24" s="400"/>
      <c r="N24" s="400"/>
      <c r="O24" s="406"/>
      <c r="P24" s="409"/>
      <c r="Q24" s="400"/>
      <c r="R24" s="401"/>
      <c r="S24" s="16" t="s">
        <v>61</v>
      </c>
      <c r="T24" s="8">
        <v>3</v>
      </c>
      <c r="U24" s="400"/>
      <c r="V24" s="400"/>
      <c r="W24" s="400"/>
      <c r="X24" s="400"/>
      <c r="Y24" s="400"/>
      <c r="Z24" s="400"/>
      <c r="AA24" s="400"/>
      <c r="AB24" s="400"/>
      <c r="AC24" s="400"/>
      <c r="AD24" s="400"/>
      <c r="AE24" s="400"/>
      <c r="AF24" s="400"/>
      <c r="AG24" s="400"/>
      <c r="AH24" s="406"/>
      <c r="AI24" s="477"/>
      <c r="AJ24" s="400"/>
      <c r="AK24" s="401"/>
      <c r="AL24" s="16" t="s">
        <v>61</v>
      </c>
    </row>
    <row r="25" spans="1:38" s="21" customFormat="1" ht="12.75" customHeight="1" x14ac:dyDescent="0.2">
      <c r="A25" s="8">
        <v>4</v>
      </c>
      <c r="B25" s="400"/>
      <c r="C25" s="400"/>
      <c r="D25" s="400"/>
      <c r="E25" s="400"/>
      <c r="F25" s="401"/>
      <c r="G25" s="471"/>
      <c r="H25" s="477"/>
      <c r="I25" s="472"/>
      <c r="J25" s="363">
        <f t="shared" si="2"/>
        <v>0</v>
      </c>
      <c r="K25" s="362">
        <f t="shared" si="3"/>
        <v>0</v>
      </c>
      <c r="L25" s="400"/>
      <c r="M25" s="400"/>
      <c r="N25" s="400"/>
      <c r="O25" s="406"/>
      <c r="P25" s="409"/>
      <c r="Q25" s="400"/>
      <c r="R25" s="401"/>
      <c r="S25" s="16" t="s">
        <v>62</v>
      </c>
      <c r="T25" s="8">
        <v>4</v>
      </c>
      <c r="U25" s="400"/>
      <c r="V25" s="400"/>
      <c r="W25" s="400"/>
      <c r="X25" s="400"/>
      <c r="Y25" s="400"/>
      <c r="Z25" s="400"/>
      <c r="AA25" s="400"/>
      <c r="AB25" s="400"/>
      <c r="AC25" s="400"/>
      <c r="AD25" s="400"/>
      <c r="AE25" s="400"/>
      <c r="AF25" s="400"/>
      <c r="AG25" s="400"/>
      <c r="AH25" s="406"/>
      <c r="AI25" s="477"/>
      <c r="AJ25" s="400"/>
      <c r="AK25" s="401"/>
      <c r="AL25" s="16" t="s">
        <v>62</v>
      </c>
    </row>
    <row r="26" spans="1:38" s="21" customFormat="1" ht="12.75" customHeight="1" x14ac:dyDescent="0.2">
      <c r="A26" s="8">
        <v>5</v>
      </c>
      <c r="B26" s="400"/>
      <c r="C26" s="400"/>
      <c r="D26" s="400"/>
      <c r="E26" s="400"/>
      <c r="F26" s="401"/>
      <c r="G26" s="473"/>
      <c r="H26" s="477"/>
      <c r="I26" s="472"/>
      <c r="J26" s="363">
        <f t="shared" si="2"/>
        <v>0</v>
      </c>
      <c r="K26" s="362">
        <f t="shared" si="3"/>
        <v>0</v>
      </c>
      <c r="L26" s="400"/>
      <c r="M26" s="400"/>
      <c r="N26" s="400"/>
      <c r="O26" s="406"/>
      <c r="P26" s="409"/>
      <c r="Q26" s="400"/>
      <c r="R26" s="401"/>
      <c r="S26" s="16" t="s">
        <v>63</v>
      </c>
      <c r="T26" s="8">
        <v>5</v>
      </c>
      <c r="U26" s="400"/>
      <c r="V26" s="400"/>
      <c r="W26" s="400"/>
      <c r="X26" s="400"/>
      <c r="Y26" s="400"/>
      <c r="Z26" s="400"/>
      <c r="AA26" s="400"/>
      <c r="AB26" s="400"/>
      <c r="AC26" s="400"/>
      <c r="AD26" s="400"/>
      <c r="AE26" s="400"/>
      <c r="AF26" s="400"/>
      <c r="AG26" s="400"/>
      <c r="AH26" s="406"/>
      <c r="AI26" s="477"/>
      <c r="AJ26" s="400"/>
      <c r="AK26" s="401"/>
      <c r="AL26" s="16" t="s">
        <v>63</v>
      </c>
    </row>
    <row r="27" spans="1:38" s="21" customFormat="1" ht="12.75" customHeight="1" x14ac:dyDescent="0.2">
      <c r="A27" s="17">
        <v>6</v>
      </c>
      <c r="B27" s="402"/>
      <c r="C27" s="402"/>
      <c r="D27" s="402"/>
      <c r="E27" s="402"/>
      <c r="F27" s="403"/>
      <c r="G27" s="471"/>
      <c r="H27" s="478"/>
      <c r="I27" s="474"/>
      <c r="J27" s="363">
        <f t="shared" si="2"/>
        <v>0</v>
      </c>
      <c r="K27" s="362">
        <f t="shared" si="3"/>
        <v>0</v>
      </c>
      <c r="L27" s="402"/>
      <c r="M27" s="402"/>
      <c r="N27" s="402"/>
      <c r="O27" s="407"/>
      <c r="P27" s="410"/>
      <c r="Q27" s="402"/>
      <c r="R27" s="403"/>
      <c r="S27" s="18" t="s">
        <v>64</v>
      </c>
      <c r="T27" s="17">
        <v>6</v>
      </c>
      <c r="U27" s="402"/>
      <c r="V27" s="402"/>
      <c r="W27" s="402"/>
      <c r="X27" s="402"/>
      <c r="Y27" s="402"/>
      <c r="Z27" s="402"/>
      <c r="AA27" s="402"/>
      <c r="AB27" s="402"/>
      <c r="AC27" s="402"/>
      <c r="AD27" s="402"/>
      <c r="AE27" s="402"/>
      <c r="AF27" s="402"/>
      <c r="AG27" s="402"/>
      <c r="AH27" s="407"/>
      <c r="AI27" s="478"/>
      <c r="AJ27" s="402"/>
      <c r="AK27" s="403"/>
      <c r="AL27" s="18" t="s">
        <v>64</v>
      </c>
    </row>
    <row r="28" spans="1:38" s="21" customFormat="1" ht="12.75" customHeight="1" x14ac:dyDescent="0.2">
      <c r="A28" s="8">
        <v>7</v>
      </c>
      <c r="B28" s="400"/>
      <c r="C28" s="400"/>
      <c r="D28" s="400"/>
      <c r="E28" s="400"/>
      <c r="F28" s="401"/>
      <c r="G28" s="471"/>
      <c r="H28" s="477"/>
      <c r="I28" s="472"/>
      <c r="J28" s="363">
        <f t="shared" si="2"/>
        <v>0</v>
      </c>
      <c r="K28" s="362">
        <f t="shared" si="3"/>
        <v>0</v>
      </c>
      <c r="L28" s="400"/>
      <c r="M28" s="400"/>
      <c r="N28" s="400"/>
      <c r="O28" s="406"/>
      <c r="P28" s="409"/>
      <c r="Q28" s="400"/>
      <c r="R28" s="401"/>
      <c r="S28" s="16" t="s">
        <v>65</v>
      </c>
      <c r="T28" s="8">
        <v>7</v>
      </c>
      <c r="U28" s="400"/>
      <c r="V28" s="400"/>
      <c r="W28" s="400"/>
      <c r="X28" s="400"/>
      <c r="Y28" s="400"/>
      <c r="Z28" s="400"/>
      <c r="AA28" s="400"/>
      <c r="AB28" s="400"/>
      <c r="AC28" s="400"/>
      <c r="AD28" s="400"/>
      <c r="AE28" s="400"/>
      <c r="AF28" s="400"/>
      <c r="AG28" s="400"/>
      <c r="AH28" s="406"/>
      <c r="AI28" s="477"/>
      <c r="AJ28" s="400"/>
      <c r="AK28" s="401"/>
      <c r="AL28" s="16" t="s">
        <v>65</v>
      </c>
    </row>
    <row r="29" spans="1:38" s="21" customFormat="1" ht="12.75" customHeight="1" x14ac:dyDescent="0.2">
      <c r="A29" s="8">
        <v>8</v>
      </c>
      <c r="B29" s="400"/>
      <c r="C29" s="400"/>
      <c r="D29" s="400"/>
      <c r="E29" s="400"/>
      <c r="F29" s="401"/>
      <c r="G29" s="471"/>
      <c r="H29" s="477"/>
      <c r="I29" s="472"/>
      <c r="J29" s="363">
        <f t="shared" si="2"/>
        <v>0</v>
      </c>
      <c r="K29" s="362">
        <f t="shared" si="3"/>
        <v>0</v>
      </c>
      <c r="L29" s="400"/>
      <c r="M29" s="400"/>
      <c r="N29" s="400"/>
      <c r="O29" s="406"/>
      <c r="P29" s="409"/>
      <c r="Q29" s="400"/>
      <c r="R29" s="401"/>
      <c r="S29" s="16" t="s">
        <v>66</v>
      </c>
      <c r="T29" s="8">
        <v>8</v>
      </c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400"/>
      <c r="AG29" s="400"/>
      <c r="AH29" s="406"/>
      <c r="AI29" s="477"/>
      <c r="AJ29" s="400"/>
      <c r="AK29" s="401"/>
      <c r="AL29" s="16" t="s">
        <v>66</v>
      </c>
    </row>
    <row r="30" spans="1:38" s="21" customFormat="1" ht="12.75" customHeight="1" x14ac:dyDescent="0.2">
      <c r="A30" s="8">
        <v>9</v>
      </c>
      <c r="B30" s="400"/>
      <c r="C30" s="400"/>
      <c r="D30" s="400"/>
      <c r="E30" s="400"/>
      <c r="F30" s="401"/>
      <c r="G30" s="471"/>
      <c r="H30" s="477"/>
      <c r="I30" s="472"/>
      <c r="J30" s="363">
        <f t="shared" si="2"/>
        <v>0</v>
      </c>
      <c r="K30" s="362">
        <f t="shared" si="3"/>
        <v>0</v>
      </c>
      <c r="L30" s="400"/>
      <c r="M30" s="400"/>
      <c r="N30" s="400"/>
      <c r="O30" s="406"/>
      <c r="P30" s="409"/>
      <c r="Q30" s="400"/>
      <c r="R30" s="401"/>
      <c r="S30" s="16" t="s">
        <v>67</v>
      </c>
      <c r="T30" s="8">
        <v>9</v>
      </c>
      <c r="U30" s="400"/>
      <c r="V30" s="400"/>
      <c r="W30" s="400"/>
      <c r="X30" s="400"/>
      <c r="Y30" s="400"/>
      <c r="Z30" s="400"/>
      <c r="AA30" s="400"/>
      <c r="AB30" s="400"/>
      <c r="AC30" s="400"/>
      <c r="AD30" s="400"/>
      <c r="AE30" s="400"/>
      <c r="AF30" s="400"/>
      <c r="AG30" s="400"/>
      <c r="AH30" s="406"/>
      <c r="AI30" s="477"/>
      <c r="AJ30" s="400"/>
      <c r="AK30" s="401"/>
      <c r="AL30" s="16" t="s">
        <v>67</v>
      </c>
    </row>
    <row r="31" spans="1:38" s="21" customFormat="1" ht="12.75" customHeight="1" x14ac:dyDescent="0.2">
      <c r="A31" s="8">
        <v>10</v>
      </c>
      <c r="B31" s="400"/>
      <c r="C31" s="400"/>
      <c r="D31" s="400"/>
      <c r="E31" s="400"/>
      <c r="F31" s="401"/>
      <c r="G31" s="471"/>
      <c r="H31" s="477"/>
      <c r="I31" s="472"/>
      <c r="J31" s="363">
        <f t="shared" si="2"/>
        <v>0</v>
      </c>
      <c r="K31" s="362">
        <f t="shared" si="3"/>
        <v>0</v>
      </c>
      <c r="L31" s="400"/>
      <c r="M31" s="400"/>
      <c r="N31" s="400"/>
      <c r="O31" s="406"/>
      <c r="P31" s="409"/>
      <c r="Q31" s="400"/>
      <c r="R31" s="401"/>
      <c r="S31" s="16" t="s">
        <v>68</v>
      </c>
      <c r="T31" s="8">
        <v>10</v>
      </c>
      <c r="U31" s="400"/>
      <c r="V31" s="400"/>
      <c r="W31" s="400"/>
      <c r="X31" s="400"/>
      <c r="Y31" s="400"/>
      <c r="Z31" s="400"/>
      <c r="AA31" s="400"/>
      <c r="AB31" s="400"/>
      <c r="AC31" s="400"/>
      <c r="AD31" s="400"/>
      <c r="AE31" s="400"/>
      <c r="AF31" s="400"/>
      <c r="AG31" s="400"/>
      <c r="AH31" s="406"/>
      <c r="AI31" s="477"/>
      <c r="AJ31" s="400"/>
      <c r="AK31" s="401"/>
      <c r="AL31" s="16" t="s">
        <v>68</v>
      </c>
    </row>
    <row r="32" spans="1:38" s="21" customFormat="1" ht="12.75" customHeight="1" x14ac:dyDescent="0.2">
      <c r="A32" s="8">
        <v>11</v>
      </c>
      <c r="B32" s="400"/>
      <c r="C32" s="400"/>
      <c r="D32" s="400"/>
      <c r="E32" s="400"/>
      <c r="F32" s="401"/>
      <c r="G32" s="471"/>
      <c r="H32" s="477"/>
      <c r="I32" s="472"/>
      <c r="J32" s="363">
        <f t="shared" si="2"/>
        <v>0</v>
      </c>
      <c r="K32" s="362">
        <f t="shared" si="3"/>
        <v>0</v>
      </c>
      <c r="L32" s="400"/>
      <c r="M32" s="400"/>
      <c r="N32" s="400"/>
      <c r="O32" s="406"/>
      <c r="P32" s="409"/>
      <c r="Q32" s="400"/>
      <c r="R32" s="401"/>
      <c r="S32" s="16" t="s">
        <v>69</v>
      </c>
      <c r="T32" s="8">
        <v>11</v>
      </c>
      <c r="U32" s="400"/>
      <c r="V32" s="400"/>
      <c r="W32" s="400"/>
      <c r="X32" s="400"/>
      <c r="Y32" s="400"/>
      <c r="Z32" s="400"/>
      <c r="AA32" s="400"/>
      <c r="AB32" s="400"/>
      <c r="AC32" s="400"/>
      <c r="AD32" s="400"/>
      <c r="AE32" s="400"/>
      <c r="AF32" s="400"/>
      <c r="AG32" s="400"/>
      <c r="AH32" s="406"/>
      <c r="AI32" s="477"/>
      <c r="AJ32" s="400"/>
      <c r="AK32" s="401"/>
      <c r="AL32" s="16" t="s">
        <v>69</v>
      </c>
    </row>
    <row r="33" spans="1:38" s="21" customFormat="1" ht="12.75" customHeight="1" x14ac:dyDescent="0.2">
      <c r="A33" s="8">
        <v>12</v>
      </c>
      <c r="B33" s="400"/>
      <c r="C33" s="400"/>
      <c r="D33" s="400"/>
      <c r="E33" s="400"/>
      <c r="F33" s="401"/>
      <c r="G33" s="471"/>
      <c r="H33" s="477"/>
      <c r="I33" s="472"/>
      <c r="J33" s="363">
        <f t="shared" si="2"/>
        <v>0</v>
      </c>
      <c r="K33" s="362">
        <f t="shared" si="3"/>
        <v>0</v>
      </c>
      <c r="L33" s="400"/>
      <c r="M33" s="400"/>
      <c r="N33" s="400"/>
      <c r="O33" s="406"/>
      <c r="P33" s="409"/>
      <c r="Q33" s="400"/>
      <c r="R33" s="401"/>
      <c r="S33" s="16" t="s">
        <v>70</v>
      </c>
      <c r="T33" s="8">
        <v>12</v>
      </c>
      <c r="U33" s="400"/>
      <c r="V33" s="400"/>
      <c r="W33" s="400"/>
      <c r="X33" s="400"/>
      <c r="Y33" s="400"/>
      <c r="Z33" s="400"/>
      <c r="AA33" s="400"/>
      <c r="AB33" s="400"/>
      <c r="AC33" s="400"/>
      <c r="AD33" s="400"/>
      <c r="AE33" s="400"/>
      <c r="AF33" s="400"/>
      <c r="AG33" s="400"/>
      <c r="AH33" s="406"/>
      <c r="AI33" s="477"/>
      <c r="AJ33" s="400"/>
      <c r="AK33" s="401"/>
      <c r="AL33" s="16" t="s">
        <v>70</v>
      </c>
    </row>
    <row r="34" spans="1:38" s="21" customFormat="1" ht="12.75" customHeight="1" x14ac:dyDescent="0.2">
      <c r="A34" s="8">
        <v>13</v>
      </c>
      <c r="B34" s="400"/>
      <c r="C34" s="400"/>
      <c r="D34" s="400"/>
      <c r="E34" s="400"/>
      <c r="F34" s="401"/>
      <c r="G34" s="471"/>
      <c r="H34" s="477"/>
      <c r="I34" s="472"/>
      <c r="J34" s="363">
        <f t="shared" si="2"/>
        <v>0</v>
      </c>
      <c r="K34" s="362">
        <f t="shared" si="3"/>
        <v>0</v>
      </c>
      <c r="L34" s="400"/>
      <c r="M34" s="400"/>
      <c r="N34" s="400"/>
      <c r="O34" s="406"/>
      <c r="P34" s="409"/>
      <c r="Q34" s="400"/>
      <c r="R34" s="401"/>
      <c r="S34" s="16" t="s">
        <v>71</v>
      </c>
      <c r="T34" s="8">
        <v>13</v>
      </c>
      <c r="U34" s="400"/>
      <c r="V34" s="400"/>
      <c r="W34" s="400"/>
      <c r="X34" s="400"/>
      <c r="Y34" s="400"/>
      <c r="Z34" s="400"/>
      <c r="AA34" s="400"/>
      <c r="AB34" s="400"/>
      <c r="AC34" s="400"/>
      <c r="AD34" s="400"/>
      <c r="AE34" s="400"/>
      <c r="AF34" s="400"/>
      <c r="AG34" s="400"/>
      <c r="AH34" s="406"/>
      <c r="AI34" s="477"/>
      <c r="AJ34" s="400"/>
      <c r="AK34" s="401"/>
      <c r="AL34" s="16" t="s">
        <v>71</v>
      </c>
    </row>
    <row r="35" spans="1:38" s="21" customFormat="1" ht="12.75" customHeight="1" x14ac:dyDescent="0.2">
      <c r="A35" s="8">
        <v>14</v>
      </c>
      <c r="B35" s="400"/>
      <c r="C35" s="400"/>
      <c r="D35" s="400"/>
      <c r="E35" s="400"/>
      <c r="F35" s="401"/>
      <c r="G35" s="471"/>
      <c r="H35" s="477"/>
      <c r="I35" s="472"/>
      <c r="J35" s="363">
        <f t="shared" si="2"/>
        <v>0</v>
      </c>
      <c r="K35" s="362">
        <f t="shared" si="3"/>
        <v>0</v>
      </c>
      <c r="L35" s="400"/>
      <c r="M35" s="400"/>
      <c r="N35" s="400"/>
      <c r="O35" s="406"/>
      <c r="P35" s="409"/>
      <c r="Q35" s="400"/>
      <c r="R35" s="401"/>
      <c r="S35" s="16" t="s">
        <v>72</v>
      </c>
      <c r="T35" s="8">
        <v>14</v>
      </c>
      <c r="U35" s="400"/>
      <c r="V35" s="400"/>
      <c r="W35" s="400"/>
      <c r="X35" s="400"/>
      <c r="Y35" s="400"/>
      <c r="Z35" s="400"/>
      <c r="AA35" s="400"/>
      <c r="AB35" s="400"/>
      <c r="AC35" s="400"/>
      <c r="AD35" s="400"/>
      <c r="AE35" s="400"/>
      <c r="AF35" s="400"/>
      <c r="AG35" s="400"/>
      <c r="AH35" s="406"/>
      <c r="AI35" s="477"/>
      <c r="AJ35" s="400"/>
      <c r="AK35" s="401"/>
      <c r="AL35" s="16" t="s">
        <v>72</v>
      </c>
    </row>
    <row r="36" spans="1:38" s="21" customFormat="1" ht="12.75" customHeight="1" x14ac:dyDescent="0.2">
      <c r="A36" s="8">
        <v>15</v>
      </c>
      <c r="B36" s="400"/>
      <c r="C36" s="400"/>
      <c r="D36" s="400"/>
      <c r="E36" s="400"/>
      <c r="F36" s="401"/>
      <c r="G36" s="471"/>
      <c r="H36" s="477"/>
      <c r="I36" s="472"/>
      <c r="J36" s="363">
        <f t="shared" si="2"/>
        <v>0</v>
      </c>
      <c r="K36" s="362">
        <f t="shared" si="3"/>
        <v>0</v>
      </c>
      <c r="L36" s="400"/>
      <c r="M36" s="400"/>
      <c r="N36" s="400"/>
      <c r="O36" s="406"/>
      <c r="P36" s="409"/>
      <c r="Q36" s="400"/>
      <c r="R36" s="401"/>
      <c r="S36" s="16" t="s">
        <v>73</v>
      </c>
      <c r="T36" s="8">
        <v>15</v>
      </c>
      <c r="U36" s="400"/>
      <c r="V36" s="400"/>
      <c r="W36" s="400"/>
      <c r="X36" s="400"/>
      <c r="Y36" s="400"/>
      <c r="Z36" s="400"/>
      <c r="AA36" s="400"/>
      <c r="AB36" s="400"/>
      <c r="AC36" s="400"/>
      <c r="AD36" s="400"/>
      <c r="AE36" s="400"/>
      <c r="AF36" s="400"/>
      <c r="AG36" s="400"/>
      <c r="AH36" s="406"/>
      <c r="AI36" s="477"/>
      <c r="AJ36" s="400"/>
      <c r="AK36" s="401"/>
      <c r="AL36" s="16" t="s">
        <v>73</v>
      </c>
    </row>
    <row r="37" spans="1:38" s="21" customFormat="1" ht="12.75" customHeight="1" x14ac:dyDescent="0.2">
      <c r="A37" s="8">
        <v>16</v>
      </c>
      <c r="B37" s="400"/>
      <c r="C37" s="400"/>
      <c r="D37" s="400"/>
      <c r="E37" s="400"/>
      <c r="F37" s="401"/>
      <c r="G37" s="471"/>
      <c r="H37" s="477"/>
      <c r="I37" s="472"/>
      <c r="J37" s="363">
        <f t="shared" si="2"/>
        <v>0</v>
      </c>
      <c r="K37" s="362">
        <f t="shared" si="3"/>
        <v>0</v>
      </c>
      <c r="L37" s="400"/>
      <c r="M37" s="400"/>
      <c r="N37" s="400"/>
      <c r="O37" s="406"/>
      <c r="P37" s="409"/>
      <c r="Q37" s="400"/>
      <c r="R37" s="401"/>
      <c r="S37" s="16" t="s">
        <v>74</v>
      </c>
      <c r="T37" s="8">
        <v>16</v>
      </c>
      <c r="U37" s="400"/>
      <c r="V37" s="400"/>
      <c r="W37" s="400"/>
      <c r="X37" s="400"/>
      <c r="Y37" s="400"/>
      <c r="Z37" s="400"/>
      <c r="AA37" s="400"/>
      <c r="AB37" s="400"/>
      <c r="AC37" s="400"/>
      <c r="AD37" s="400"/>
      <c r="AE37" s="400"/>
      <c r="AF37" s="400"/>
      <c r="AG37" s="400"/>
      <c r="AH37" s="406"/>
      <c r="AI37" s="477"/>
      <c r="AJ37" s="400"/>
      <c r="AK37" s="401"/>
      <c r="AL37" s="16" t="s">
        <v>74</v>
      </c>
    </row>
    <row r="38" spans="1:38" s="21" customFormat="1" ht="12.75" customHeight="1" x14ac:dyDescent="0.2">
      <c r="A38" s="8">
        <v>17</v>
      </c>
      <c r="B38" s="400"/>
      <c r="C38" s="400"/>
      <c r="D38" s="400"/>
      <c r="E38" s="400"/>
      <c r="F38" s="401"/>
      <c r="G38" s="471"/>
      <c r="H38" s="477"/>
      <c r="I38" s="472"/>
      <c r="J38" s="363">
        <f t="shared" si="2"/>
        <v>0</v>
      </c>
      <c r="K38" s="362">
        <f t="shared" si="3"/>
        <v>0</v>
      </c>
      <c r="L38" s="400"/>
      <c r="M38" s="400"/>
      <c r="N38" s="400"/>
      <c r="O38" s="406"/>
      <c r="P38" s="409"/>
      <c r="Q38" s="400"/>
      <c r="R38" s="401"/>
      <c r="S38" s="16" t="s">
        <v>75</v>
      </c>
      <c r="T38" s="8">
        <v>17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0"/>
      <c r="AF38" s="400"/>
      <c r="AG38" s="400"/>
      <c r="AH38" s="406"/>
      <c r="AI38" s="477"/>
      <c r="AJ38" s="400"/>
      <c r="AK38" s="401"/>
      <c r="AL38" s="16" t="s">
        <v>75</v>
      </c>
    </row>
    <row r="39" spans="1:38" s="21" customFormat="1" ht="12.75" customHeight="1" x14ac:dyDescent="0.2">
      <c r="A39" s="8">
        <v>18</v>
      </c>
      <c r="B39" s="400"/>
      <c r="C39" s="400"/>
      <c r="D39" s="400"/>
      <c r="E39" s="400"/>
      <c r="F39" s="401"/>
      <c r="G39" s="471"/>
      <c r="H39" s="477"/>
      <c r="I39" s="472"/>
      <c r="J39" s="363">
        <f t="shared" si="2"/>
        <v>0</v>
      </c>
      <c r="K39" s="362">
        <f t="shared" si="3"/>
        <v>0</v>
      </c>
      <c r="L39" s="400"/>
      <c r="M39" s="400"/>
      <c r="N39" s="400"/>
      <c r="O39" s="406"/>
      <c r="P39" s="409"/>
      <c r="Q39" s="400"/>
      <c r="R39" s="401"/>
      <c r="S39" s="16" t="s">
        <v>76</v>
      </c>
      <c r="T39" s="8">
        <v>18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0"/>
      <c r="AF39" s="400"/>
      <c r="AG39" s="400"/>
      <c r="AH39" s="406"/>
      <c r="AI39" s="477"/>
      <c r="AJ39" s="400"/>
      <c r="AK39" s="401"/>
      <c r="AL39" s="16" t="s">
        <v>76</v>
      </c>
    </row>
    <row r="40" spans="1:38" s="21" customFormat="1" ht="12.75" customHeight="1" x14ac:dyDescent="0.2">
      <c r="A40" s="8">
        <v>19</v>
      </c>
      <c r="B40" s="400"/>
      <c r="C40" s="400"/>
      <c r="D40" s="400"/>
      <c r="E40" s="400"/>
      <c r="F40" s="401"/>
      <c r="G40" s="471"/>
      <c r="H40" s="477"/>
      <c r="I40" s="472"/>
      <c r="J40" s="363">
        <f t="shared" si="2"/>
        <v>0</v>
      </c>
      <c r="K40" s="362">
        <f t="shared" si="3"/>
        <v>0</v>
      </c>
      <c r="L40" s="400"/>
      <c r="M40" s="400"/>
      <c r="N40" s="400"/>
      <c r="O40" s="406"/>
      <c r="P40" s="409"/>
      <c r="Q40" s="400"/>
      <c r="R40" s="401"/>
      <c r="S40" s="16" t="s">
        <v>77</v>
      </c>
      <c r="T40" s="8">
        <v>19</v>
      </c>
      <c r="U40" s="400"/>
      <c r="V40" s="400"/>
      <c r="W40" s="400"/>
      <c r="X40" s="400"/>
      <c r="Y40" s="400"/>
      <c r="Z40" s="400"/>
      <c r="AA40" s="400"/>
      <c r="AB40" s="400"/>
      <c r="AC40" s="400"/>
      <c r="AD40" s="400"/>
      <c r="AE40" s="400"/>
      <c r="AF40" s="400"/>
      <c r="AG40" s="400"/>
      <c r="AH40" s="406"/>
      <c r="AI40" s="477"/>
      <c r="AJ40" s="400"/>
      <c r="AK40" s="401"/>
      <c r="AL40" s="16" t="s">
        <v>77</v>
      </c>
    </row>
    <row r="41" spans="1:38" s="21" customFormat="1" ht="12.75" customHeight="1" x14ac:dyDescent="0.2">
      <c r="A41" s="8">
        <v>20</v>
      </c>
      <c r="B41" s="400"/>
      <c r="C41" s="400"/>
      <c r="D41" s="400"/>
      <c r="E41" s="400"/>
      <c r="F41" s="401"/>
      <c r="G41" s="471"/>
      <c r="H41" s="477"/>
      <c r="I41" s="472"/>
      <c r="J41" s="363">
        <f t="shared" si="2"/>
        <v>0</v>
      </c>
      <c r="K41" s="362">
        <f t="shared" si="3"/>
        <v>0</v>
      </c>
      <c r="L41" s="400"/>
      <c r="M41" s="400"/>
      <c r="N41" s="400"/>
      <c r="O41" s="406"/>
      <c r="P41" s="409"/>
      <c r="Q41" s="400"/>
      <c r="R41" s="401"/>
      <c r="S41" s="16" t="s">
        <v>78</v>
      </c>
      <c r="T41" s="8">
        <v>20</v>
      </c>
      <c r="U41" s="400"/>
      <c r="V41" s="400"/>
      <c r="W41" s="400"/>
      <c r="X41" s="400"/>
      <c r="Y41" s="400"/>
      <c r="Z41" s="400"/>
      <c r="AA41" s="400"/>
      <c r="AB41" s="400"/>
      <c r="AC41" s="400"/>
      <c r="AD41" s="400"/>
      <c r="AE41" s="400"/>
      <c r="AF41" s="400"/>
      <c r="AG41" s="400"/>
      <c r="AH41" s="406"/>
      <c r="AI41" s="477"/>
      <c r="AJ41" s="400"/>
      <c r="AK41" s="401"/>
      <c r="AL41" s="16" t="s">
        <v>78</v>
      </c>
    </row>
    <row r="42" spans="1:38" s="21" customFormat="1" ht="12.75" customHeight="1" x14ac:dyDescent="0.2">
      <c r="A42" s="8">
        <v>21</v>
      </c>
      <c r="B42" s="400"/>
      <c r="C42" s="400"/>
      <c r="D42" s="400"/>
      <c r="E42" s="400"/>
      <c r="F42" s="401"/>
      <c r="G42" s="471"/>
      <c r="H42" s="477"/>
      <c r="I42" s="472"/>
      <c r="J42" s="363">
        <f t="shared" si="2"/>
        <v>0</v>
      </c>
      <c r="K42" s="362">
        <f t="shared" si="3"/>
        <v>0</v>
      </c>
      <c r="L42" s="400"/>
      <c r="M42" s="400"/>
      <c r="N42" s="400"/>
      <c r="O42" s="406"/>
      <c r="P42" s="409"/>
      <c r="Q42" s="400"/>
      <c r="R42" s="401"/>
      <c r="S42" s="16" t="s">
        <v>79</v>
      </c>
      <c r="T42" s="8">
        <v>21</v>
      </c>
      <c r="U42" s="400"/>
      <c r="V42" s="400"/>
      <c r="W42" s="400"/>
      <c r="X42" s="400"/>
      <c r="Y42" s="400"/>
      <c r="Z42" s="400"/>
      <c r="AA42" s="400"/>
      <c r="AB42" s="400"/>
      <c r="AC42" s="400"/>
      <c r="AD42" s="400"/>
      <c r="AE42" s="400"/>
      <c r="AF42" s="400"/>
      <c r="AG42" s="400"/>
      <c r="AH42" s="406"/>
      <c r="AI42" s="477"/>
      <c r="AJ42" s="400"/>
      <c r="AK42" s="401"/>
      <c r="AL42" s="16" t="s">
        <v>79</v>
      </c>
    </row>
    <row r="43" spans="1:38" s="21" customFormat="1" ht="12.75" customHeight="1" x14ac:dyDescent="0.2">
      <c r="A43" s="8">
        <v>22</v>
      </c>
      <c r="B43" s="400"/>
      <c r="C43" s="400"/>
      <c r="D43" s="400"/>
      <c r="E43" s="400"/>
      <c r="F43" s="401"/>
      <c r="G43" s="471"/>
      <c r="H43" s="477"/>
      <c r="I43" s="472"/>
      <c r="J43" s="363">
        <f t="shared" si="2"/>
        <v>0</v>
      </c>
      <c r="K43" s="362">
        <f t="shared" si="3"/>
        <v>0</v>
      </c>
      <c r="L43" s="400"/>
      <c r="M43" s="400"/>
      <c r="N43" s="400"/>
      <c r="O43" s="406"/>
      <c r="P43" s="409"/>
      <c r="Q43" s="400"/>
      <c r="R43" s="401"/>
      <c r="S43" s="16" t="s">
        <v>80</v>
      </c>
      <c r="T43" s="8">
        <v>22</v>
      </c>
      <c r="U43" s="400"/>
      <c r="V43" s="400"/>
      <c r="W43" s="400"/>
      <c r="X43" s="400"/>
      <c r="Y43" s="400"/>
      <c r="Z43" s="400"/>
      <c r="AA43" s="400"/>
      <c r="AB43" s="400"/>
      <c r="AC43" s="400"/>
      <c r="AD43" s="400"/>
      <c r="AE43" s="400"/>
      <c r="AF43" s="400"/>
      <c r="AG43" s="400"/>
      <c r="AH43" s="406"/>
      <c r="AI43" s="477"/>
      <c r="AJ43" s="400"/>
      <c r="AK43" s="401"/>
      <c r="AL43" s="16" t="s">
        <v>80</v>
      </c>
    </row>
    <row r="44" spans="1:38" s="21" customFormat="1" ht="12.75" customHeight="1" x14ac:dyDescent="0.2">
      <c r="A44" s="8">
        <v>23</v>
      </c>
      <c r="B44" s="400"/>
      <c r="C44" s="400"/>
      <c r="D44" s="400"/>
      <c r="E44" s="400"/>
      <c r="F44" s="401"/>
      <c r="G44" s="471"/>
      <c r="H44" s="477"/>
      <c r="I44" s="472"/>
      <c r="J44" s="363">
        <f t="shared" si="2"/>
        <v>0</v>
      </c>
      <c r="K44" s="362">
        <f t="shared" si="3"/>
        <v>0</v>
      </c>
      <c r="L44" s="400"/>
      <c r="M44" s="400"/>
      <c r="N44" s="400"/>
      <c r="O44" s="406"/>
      <c r="P44" s="409"/>
      <c r="Q44" s="400"/>
      <c r="R44" s="401"/>
      <c r="S44" s="16" t="s">
        <v>81</v>
      </c>
      <c r="T44" s="8">
        <v>23</v>
      </c>
      <c r="U44" s="400"/>
      <c r="V44" s="400"/>
      <c r="W44" s="400"/>
      <c r="X44" s="400"/>
      <c r="Y44" s="400"/>
      <c r="Z44" s="400"/>
      <c r="AA44" s="400"/>
      <c r="AB44" s="400"/>
      <c r="AC44" s="400"/>
      <c r="AD44" s="400"/>
      <c r="AE44" s="400"/>
      <c r="AF44" s="400"/>
      <c r="AG44" s="400"/>
      <c r="AH44" s="406"/>
      <c r="AI44" s="477"/>
      <c r="AJ44" s="400"/>
      <c r="AK44" s="401"/>
      <c r="AL44" s="16" t="s">
        <v>81</v>
      </c>
    </row>
    <row r="45" spans="1:38" s="21" customFormat="1" ht="12.75" customHeight="1" x14ac:dyDescent="0.2">
      <c r="A45" s="8">
        <v>24</v>
      </c>
      <c r="B45" s="400"/>
      <c r="C45" s="400"/>
      <c r="D45" s="400"/>
      <c r="E45" s="400"/>
      <c r="F45" s="401"/>
      <c r="G45" s="471"/>
      <c r="H45" s="477"/>
      <c r="I45" s="472"/>
      <c r="J45" s="363">
        <f t="shared" si="2"/>
        <v>0</v>
      </c>
      <c r="K45" s="362">
        <f t="shared" si="3"/>
        <v>0</v>
      </c>
      <c r="L45" s="400"/>
      <c r="M45" s="400"/>
      <c r="N45" s="400"/>
      <c r="O45" s="406"/>
      <c r="P45" s="409"/>
      <c r="Q45" s="400"/>
      <c r="R45" s="401"/>
      <c r="S45" s="16" t="s">
        <v>82</v>
      </c>
      <c r="T45" s="8">
        <v>24</v>
      </c>
      <c r="U45" s="400"/>
      <c r="V45" s="400"/>
      <c r="W45" s="400"/>
      <c r="X45" s="400"/>
      <c r="Y45" s="400"/>
      <c r="Z45" s="400"/>
      <c r="AA45" s="400"/>
      <c r="AB45" s="400"/>
      <c r="AC45" s="400"/>
      <c r="AD45" s="400"/>
      <c r="AE45" s="400"/>
      <c r="AF45" s="400"/>
      <c r="AG45" s="400"/>
      <c r="AH45" s="406"/>
      <c r="AI45" s="477"/>
      <c r="AJ45" s="400"/>
      <c r="AK45" s="401"/>
      <c r="AL45" s="16" t="s">
        <v>82</v>
      </c>
    </row>
    <row r="46" spans="1:38" s="21" customFormat="1" ht="12.75" customHeight="1" x14ac:dyDescent="0.2">
      <c r="A46" s="8">
        <v>25</v>
      </c>
      <c r="B46" s="400"/>
      <c r="C46" s="400"/>
      <c r="D46" s="400"/>
      <c r="E46" s="400"/>
      <c r="F46" s="401"/>
      <c r="G46" s="471"/>
      <c r="H46" s="477"/>
      <c r="I46" s="472"/>
      <c r="J46" s="363">
        <f t="shared" si="2"/>
        <v>0</v>
      </c>
      <c r="K46" s="362">
        <f t="shared" si="3"/>
        <v>0</v>
      </c>
      <c r="L46" s="400"/>
      <c r="M46" s="400"/>
      <c r="N46" s="400"/>
      <c r="O46" s="406"/>
      <c r="P46" s="409"/>
      <c r="Q46" s="400"/>
      <c r="R46" s="401"/>
      <c r="S46" s="16" t="s">
        <v>83</v>
      </c>
      <c r="T46" s="8">
        <v>25</v>
      </c>
      <c r="U46" s="400"/>
      <c r="V46" s="400"/>
      <c r="W46" s="400"/>
      <c r="X46" s="400"/>
      <c r="Y46" s="400"/>
      <c r="Z46" s="400"/>
      <c r="AA46" s="400"/>
      <c r="AB46" s="400"/>
      <c r="AC46" s="400"/>
      <c r="AD46" s="400"/>
      <c r="AE46" s="400"/>
      <c r="AF46" s="400"/>
      <c r="AG46" s="400"/>
      <c r="AH46" s="406"/>
      <c r="AI46" s="477"/>
      <c r="AJ46" s="400"/>
      <c r="AK46" s="401"/>
      <c r="AL46" s="16" t="s">
        <v>83</v>
      </c>
    </row>
    <row r="47" spans="1:38" s="21" customFormat="1" ht="12.75" customHeight="1" x14ac:dyDescent="0.2">
      <c r="A47" s="8">
        <v>26</v>
      </c>
      <c r="B47" s="400"/>
      <c r="C47" s="400"/>
      <c r="D47" s="400"/>
      <c r="E47" s="400"/>
      <c r="F47" s="401"/>
      <c r="G47" s="471"/>
      <c r="H47" s="477"/>
      <c r="I47" s="472"/>
      <c r="J47" s="363">
        <f t="shared" si="2"/>
        <v>0</v>
      </c>
      <c r="K47" s="362">
        <f t="shared" si="3"/>
        <v>0</v>
      </c>
      <c r="L47" s="400"/>
      <c r="M47" s="400"/>
      <c r="N47" s="400"/>
      <c r="O47" s="406"/>
      <c r="P47" s="409"/>
      <c r="Q47" s="400"/>
      <c r="R47" s="401"/>
      <c r="S47" s="16" t="s">
        <v>84</v>
      </c>
      <c r="T47" s="8">
        <v>26</v>
      </c>
      <c r="U47" s="400"/>
      <c r="V47" s="400"/>
      <c r="W47" s="400"/>
      <c r="X47" s="400"/>
      <c r="Y47" s="400"/>
      <c r="Z47" s="400"/>
      <c r="AA47" s="400"/>
      <c r="AB47" s="400"/>
      <c r="AC47" s="400"/>
      <c r="AD47" s="400"/>
      <c r="AE47" s="400"/>
      <c r="AF47" s="400"/>
      <c r="AG47" s="400"/>
      <c r="AH47" s="406"/>
      <c r="AI47" s="477"/>
      <c r="AJ47" s="400"/>
      <c r="AK47" s="401"/>
      <c r="AL47" s="16" t="s">
        <v>84</v>
      </c>
    </row>
    <row r="48" spans="1:38" s="21" customFormat="1" ht="12.75" customHeight="1" x14ac:dyDescent="0.2">
      <c r="A48" s="8">
        <v>27</v>
      </c>
      <c r="B48" s="400"/>
      <c r="C48" s="400"/>
      <c r="D48" s="400"/>
      <c r="E48" s="400"/>
      <c r="F48" s="401"/>
      <c r="G48" s="471"/>
      <c r="H48" s="477"/>
      <c r="I48" s="472"/>
      <c r="J48" s="363">
        <f t="shared" si="2"/>
        <v>0</v>
      </c>
      <c r="K48" s="362">
        <f t="shared" si="3"/>
        <v>0</v>
      </c>
      <c r="L48" s="400"/>
      <c r="M48" s="400"/>
      <c r="N48" s="400"/>
      <c r="O48" s="406"/>
      <c r="P48" s="409"/>
      <c r="Q48" s="400"/>
      <c r="R48" s="401"/>
      <c r="S48" s="16" t="s">
        <v>85</v>
      </c>
      <c r="T48" s="8">
        <v>27</v>
      </c>
      <c r="U48" s="400"/>
      <c r="V48" s="400"/>
      <c r="W48" s="400"/>
      <c r="X48" s="400"/>
      <c r="Y48" s="400"/>
      <c r="Z48" s="400"/>
      <c r="AA48" s="400"/>
      <c r="AB48" s="400"/>
      <c r="AC48" s="400"/>
      <c r="AD48" s="400"/>
      <c r="AE48" s="400"/>
      <c r="AF48" s="400"/>
      <c r="AG48" s="400"/>
      <c r="AH48" s="406"/>
      <c r="AI48" s="477"/>
      <c r="AJ48" s="400"/>
      <c r="AK48" s="401"/>
      <c r="AL48" s="16" t="s">
        <v>85</v>
      </c>
    </row>
    <row r="49" spans="1:38" s="21" customFormat="1" ht="12.75" customHeight="1" x14ac:dyDescent="0.2">
      <c r="A49" s="8">
        <v>28</v>
      </c>
      <c r="B49" s="400"/>
      <c r="C49" s="400"/>
      <c r="D49" s="400"/>
      <c r="E49" s="400"/>
      <c r="F49" s="401"/>
      <c r="G49" s="471"/>
      <c r="H49" s="477"/>
      <c r="I49" s="472"/>
      <c r="J49" s="363">
        <f t="shared" si="2"/>
        <v>0</v>
      </c>
      <c r="K49" s="362">
        <f t="shared" si="3"/>
        <v>0</v>
      </c>
      <c r="L49" s="400"/>
      <c r="M49" s="400"/>
      <c r="N49" s="400"/>
      <c r="O49" s="406"/>
      <c r="P49" s="409"/>
      <c r="Q49" s="400"/>
      <c r="R49" s="401"/>
      <c r="S49" s="16" t="s">
        <v>86</v>
      </c>
      <c r="T49" s="8">
        <v>28</v>
      </c>
      <c r="U49" s="400"/>
      <c r="V49" s="400"/>
      <c r="W49" s="400"/>
      <c r="X49" s="400"/>
      <c r="Y49" s="400"/>
      <c r="Z49" s="400"/>
      <c r="AA49" s="400"/>
      <c r="AB49" s="400"/>
      <c r="AC49" s="400"/>
      <c r="AD49" s="400"/>
      <c r="AE49" s="400"/>
      <c r="AF49" s="400"/>
      <c r="AG49" s="400"/>
      <c r="AH49" s="406"/>
      <c r="AI49" s="477"/>
      <c r="AJ49" s="400"/>
      <c r="AK49" s="401"/>
      <c r="AL49" s="16" t="s">
        <v>86</v>
      </c>
    </row>
    <row r="50" spans="1:38" s="21" customFormat="1" ht="12.75" customHeight="1" x14ac:dyDescent="0.2">
      <c r="A50" s="8">
        <v>29</v>
      </c>
      <c r="B50" s="400"/>
      <c r="C50" s="400"/>
      <c r="D50" s="400"/>
      <c r="E50" s="400"/>
      <c r="F50" s="401"/>
      <c r="G50" s="471"/>
      <c r="H50" s="477"/>
      <c r="I50" s="472"/>
      <c r="J50" s="363">
        <f t="shared" si="2"/>
        <v>0</v>
      </c>
      <c r="K50" s="362">
        <f t="shared" si="3"/>
        <v>0</v>
      </c>
      <c r="L50" s="400"/>
      <c r="M50" s="400"/>
      <c r="N50" s="400"/>
      <c r="O50" s="406"/>
      <c r="P50" s="409"/>
      <c r="Q50" s="400"/>
      <c r="R50" s="401"/>
      <c r="S50" s="16" t="s">
        <v>87</v>
      </c>
      <c r="T50" s="8">
        <v>29</v>
      </c>
      <c r="U50" s="400"/>
      <c r="V50" s="400"/>
      <c r="W50" s="400"/>
      <c r="X50" s="410"/>
      <c r="Y50" s="400"/>
      <c r="Z50" s="400"/>
      <c r="AA50" s="400"/>
      <c r="AB50" s="400"/>
      <c r="AC50" s="400"/>
      <c r="AD50" s="400"/>
      <c r="AE50" s="400"/>
      <c r="AF50" s="400"/>
      <c r="AG50" s="400"/>
      <c r="AH50" s="406"/>
      <c r="AI50" s="477"/>
      <c r="AJ50" s="400"/>
      <c r="AK50" s="401"/>
      <c r="AL50" s="16" t="s">
        <v>87</v>
      </c>
    </row>
    <row r="51" spans="1:38" s="21" customFormat="1" ht="12.75" customHeight="1" x14ac:dyDescent="0.2">
      <c r="A51" s="8">
        <v>30</v>
      </c>
      <c r="B51" s="400"/>
      <c r="C51" s="400"/>
      <c r="D51" s="400"/>
      <c r="E51" s="400"/>
      <c r="F51" s="401"/>
      <c r="G51" s="480"/>
      <c r="H51" s="477"/>
      <c r="I51" s="472"/>
      <c r="J51" s="363">
        <f t="shared" si="2"/>
        <v>0</v>
      </c>
      <c r="K51" s="362">
        <f t="shared" si="3"/>
        <v>0</v>
      </c>
      <c r="L51" s="400"/>
      <c r="M51" s="400"/>
      <c r="N51" s="400"/>
      <c r="O51" s="406"/>
      <c r="P51" s="409"/>
      <c r="Q51" s="400"/>
      <c r="R51" s="401"/>
      <c r="S51" s="16" t="s">
        <v>88</v>
      </c>
      <c r="T51" s="8">
        <v>30</v>
      </c>
      <c r="U51" s="400"/>
      <c r="V51" s="400"/>
      <c r="W51" s="400"/>
      <c r="X51" s="400"/>
      <c r="Y51" s="400"/>
      <c r="Z51" s="400"/>
      <c r="AA51" s="400"/>
      <c r="AB51" s="400"/>
      <c r="AC51" s="400"/>
      <c r="AD51" s="400"/>
      <c r="AE51" s="400"/>
      <c r="AF51" s="400"/>
      <c r="AG51" s="400"/>
      <c r="AH51" s="406"/>
      <c r="AI51" s="477"/>
      <c r="AJ51" s="400"/>
      <c r="AK51" s="401"/>
      <c r="AL51" s="16" t="s">
        <v>88</v>
      </c>
    </row>
    <row r="52" spans="1:38" s="21" customFormat="1" ht="12.75" customHeight="1" x14ac:dyDescent="0.2">
      <c r="A52" s="19">
        <v>31</v>
      </c>
      <c r="B52" s="404"/>
      <c r="C52" s="404"/>
      <c r="D52" s="404"/>
      <c r="E52" s="404"/>
      <c r="F52" s="405"/>
      <c r="G52" s="475"/>
      <c r="H52" s="479"/>
      <c r="I52" s="476"/>
      <c r="J52" s="395">
        <f t="shared" si="2"/>
        <v>0</v>
      </c>
      <c r="K52" s="396">
        <f t="shared" si="3"/>
        <v>0</v>
      </c>
      <c r="L52" s="404"/>
      <c r="M52" s="404"/>
      <c r="N52" s="404"/>
      <c r="O52" s="408"/>
      <c r="P52" s="411"/>
      <c r="Q52" s="404"/>
      <c r="R52" s="405"/>
      <c r="S52" s="20" t="s">
        <v>89</v>
      </c>
      <c r="T52" s="19">
        <v>31</v>
      </c>
      <c r="U52" s="404"/>
      <c r="V52" s="404"/>
      <c r="W52" s="404"/>
      <c r="X52" s="404"/>
      <c r="Y52" s="404"/>
      <c r="Z52" s="404"/>
      <c r="AA52" s="404"/>
      <c r="AB52" s="404"/>
      <c r="AC52" s="404"/>
      <c r="AD52" s="404"/>
      <c r="AE52" s="404"/>
      <c r="AF52" s="404"/>
      <c r="AG52" s="404"/>
      <c r="AH52" s="408"/>
      <c r="AI52" s="479"/>
      <c r="AJ52" s="404"/>
      <c r="AK52" s="405"/>
      <c r="AL52" s="20" t="s">
        <v>89</v>
      </c>
    </row>
    <row r="53" spans="1:38" s="301" customFormat="1" ht="12.75" customHeight="1" thickBot="1" x14ac:dyDescent="0.25">
      <c r="A53" s="417"/>
      <c r="B53" s="418">
        <f>SUM(B22:B52)</f>
        <v>0</v>
      </c>
      <c r="C53" s="418">
        <f>SUM(C22:C52)</f>
        <v>0</v>
      </c>
      <c r="D53" s="418">
        <f>SUM(D22:D52)</f>
        <v>0</v>
      </c>
      <c r="E53" s="419">
        <f>SUM(E22:E52)</f>
        <v>0</v>
      </c>
      <c r="F53" s="420">
        <f>SUM(F22:F52)</f>
        <v>0</v>
      </c>
      <c r="G53" s="421"/>
      <c r="H53" s="422" t="s">
        <v>90</v>
      </c>
      <c r="I53" s="423">
        <f>COUNTA(I22:I52)</f>
        <v>0</v>
      </c>
      <c r="J53" s="418">
        <f>SUM(J21:J52)</f>
        <v>0</v>
      </c>
      <c r="K53" s="418">
        <f t="shared" ref="K53:R53" si="4">SUM(K22:K52)</f>
        <v>0</v>
      </c>
      <c r="L53" s="418">
        <f t="shared" si="4"/>
        <v>0</v>
      </c>
      <c r="M53" s="418">
        <f t="shared" si="4"/>
        <v>0</v>
      </c>
      <c r="N53" s="418">
        <f t="shared" si="4"/>
        <v>0</v>
      </c>
      <c r="O53" s="424">
        <f t="shared" si="4"/>
        <v>0</v>
      </c>
      <c r="P53" s="419">
        <f t="shared" si="4"/>
        <v>0</v>
      </c>
      <c r="Q53" s="418">
        <f t="shared" si="4"/>
        <v>0</v>
      </c>
      <c r="R53" s="425">
        <f t="shared" si="4"/>
        <v>0</v>
      </c>
      <c r="S53" s="426"/>
      <c r="T53" s="417"/>
      <c r="U53" s="418">
        <f t="shared" ref="U53:AH53" si="5">SUM(U22:U52)</f>
        <v>0</v>
      </c>
      <c r="V53" s="418">
        <f t="shared" si="5"/>
        <v>0</v>
      </c>
      <c r="W53" s="418">
        <f t="shared" si="5"/>
        <v>0</v>
      </c>
      <c r="X53" s="418">
        <f t="shared" si="5"/>
        <v>0</v>
      </c>
      <c r="Y53" s="418">
        <f t="shared" si="5"/>
        <v>0</v>
      </c>
      <c r="Z53" s="418">
        <f t="shared" si="5"/>
        <v>0</v>
      </c>
      <c r="AA53" s="418">
        <f t="shared" si="5"/>
        <v>0</v>
      </c>
      <c r="AB53" s="418">
        <f t="shared" si="5"/>
        <v>0</v>
      </c>
      <c r="AC53" s="418">
        <f t="shared" si="5"/>
        <v>0</v>
      </c>
      <c r="AD53" s="418">
        <f t="shared" si="5"/>
        <v>0</v>
      </c>
      <c r="AE53" s="418">
        <f t="shared" si="5"/>
        <v>0</v>
      </c>
      <c r="AF53" s="418">
        <f t="shared" si="5"/>
        <v>0</v>
      </c>
      <c r="AG53" s="418">
        <f t="shared" si="5"/>
        <v>0</v>
      </c>
      <c r="AH53" s="420">
        <f t="shared" si="5"/>
        <v>0</v>
      </c>
      <c r="AI53" s="427"/>
      <c r="AJ53" s="418">
        <f>SUM(AJ22:AJ52)</f>
        <v>0</v>
      </c>
      <c r="AK53" s="425">
        <f>SUM(AK22:AK52)</f>
        <v>0</v>
      </c>
      <c r="AL53" s="426"/>
    </row>
    <row r="54" spans="1:38" ht="12.75" customHeight="1" thickTop="1" x14ac:dyDescent="0.2">
      <c r="A54" s="42"/>
      <c r="B54" s="157"/>
      <c r="C54" s="157"/>
      <c r="D54" s="157"/>
      <c r="E54" s="157"/>
      <c r="F54" s="157"/>
      <c r="G54" s="414"/>
      <c r="H54" s="157"/>
      <c r="I54" s="415"/>
      <c r="J54" s="416"/>
      <c r="K54" s="416"/>
      <c r="L54" s="157"/>
      <c r="M54" s="157"/>
      <c r="N54" s="157"/>
      <c r="O54" s="157"/>
      <c r="P54" s="157"/>
      <c r="Q54" s="157"/>
      <c r="R54" s="157"/>
      <c r="S54" s="42"/>
      <c r="T54" s="42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42"/>
    </row>
    <row r="55" spans="1:38" ht="12.75" customHeight="1" x14ac:dyDescent="0.2">
      <c r="A55" s="21"/>
      <c r="B55" s="21"/>
      <c r="C55" s="21"/>
      <c r="D55" s="21"/>
      <c r="E55" s="21"/>
      <c r="F55" s="21"/>
      <c r="G55" s="552" t="str">
        <f>JUNE!G10</f>
        <v>UNITED STEELWORKERS - LOCAL UNION</v>
      </c>
      <c r="H55" s="552"/>
      <c r="I55" s="552"/>
      <c r="J55" s="93"/>
      <c r="K55" s="301"/>
      <c r="L55" s="21"/>
      <c r="M55" s="21"/>
      <c r="N55" s="21"/>
      <c r="O55" s="21"/>
      <c r="P55" s="21"/>
      <c r="Q55" s="21"/>
      <c r="R55" s="21"/>
      <c r="S55" s="21"/>
      <c r="T55" s="21"/>
      <c r="U55" s="36"/>
      <c r="V55" s="36"/>
      <c r="W55" s="36"/>
      <c r="X55" s="36"/>
      <c r="Y55" s="36"/>
      <c r="Z55" s="36"/>
      <c r="AA55" s="37" t="str">
        <f>$AA$10</f>
        <v>FINANCIAL SECRETARY'S CASH BOOK</v>
      </c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21"/>
    </row>
    <row r="56" spans="1:38" s="152" customFormat="1" ht="12.75" customHeight="1" x14ac:dyDescent="0.2">
      <c r="A56" s="141"/>
      <c r="B56" s="139" t="s">
        <v>51</v>
      </c>
      <c r="C56" s="73" t="s">
        <v>160</v>
      </c>
      <c r="D56" s="139" t="s">
        <v>241</v>
      </c>
      <c r="E56" s="30">
        <f>JUNE!E11</f>
        <v>0</v>
      </c>
      <c r="F56" s="141"/>
      <c r="G56" s="149"/>
      <c r="H56" s="141"/>
      <c r="I56" s="150"/>
      <c r="J56" s="302"/>
      <c r="K56" s="302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39"/>
      <c r="AJ56" s="151" t="str">
        <f>C56</f>
        <v>JULY</v>
      </c>
      <c r="AK56" s="30">
        <f>E56</f>
        <v>0</v>
      </c>
      <c r="AL56" s="141"/>
    </row>
    <row r="57" spans="1:38" s="152" customFormat="1" ht="12.75" customHeight="1" x14ac:dyDescent="0.2">
      <c r="A57" s="141"/>
      <c r="B57" s="139" t="s">
        <v>52</v>
      </c>
      <c r="C57" s="148" t="s">
        <v>240</v>
      </c>
      <c r="D57" s="141"/>
      <c r="E57" s="141"/>
      <c r="F57" s="141"/>
      <c r="G57" s="149"/>
      <c r="H57" s="141"/>
      <c r="I57" s="150" t="s">
        <v>53</v>
      </c>
      <c r="J57" s="302"/>
      <c r="K57" s="302"/>
      <c r="L57" s="150"/>
      <c r="M57" s="141"/>
      <c r="N57" s="141"/>
      <c r="O57" s="141"/>
      <c r="P57" s="139"/>
      <c r="Q57" s="141"/>
      <c r="R57" s="139"/>
      <c r="S57" s="141"/>
      <c r="T57" s="141"/>
      <c r="U57" s="141"/>
      <c r="V57" s="141"/>
      <c r="W57" s="141"/>
      <c r="X57" s="141"/>
      <c r="Y57" s="141"/>
      <c r="Z57" s="141"/>
      <c r="AA57" s="141"/>
      <c r="AB57" s="153" t="s">
        <v>54</v>
      </c>
      <c r="AC57" s="141"/>
      <c r="AD57" s="141"/>
      <c r="AE57" s="141"/>
      <c r="AF57" s="141"/>
      <c r="AG57" s="141"/>
      <c r="AH57" s="141"/>
      <c r="AI57" s="139" t="str">
        <f>B57</f>
        <v>Page No.</v>
      </c>
      <c r="AJ57" s="148" t="str">
        <f>C57</f>
        <v>2</v>
      </c>
      <c r="AK57" s="154"/>
      <c r="AL57" s="155"/>
    </row>
    <row r="58" spans="1:38" ht="12.75" customHeight="1" x14ac:dyDescent="0.2">
      <c r="A58" s="3"/>
      <c r="B58" s="3"/>
      <c r="C58" s="3"/>
      <c r="D58" s="3"/>
      <c r="E58" s="3"/>
      <c r="F58" s="3"/>
      <c r="G58" s="129"/>
      <c r="H58" s="3"/>
      <c r="I58" s="5"/>
      <c r="J58" s="106"/>
      <c r="K58" s="106"/>
      <c r="L58" s="21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1"/>
      <c r="AF58" s="3"/>
      <c r="AG58" s="3"/>
      <c r="AH58" s="3"/>
      <c r="AI58" s="3"/>
      <c r="AJ58" s="3"/>
      <c r="AK58" s="3" t="s">
        <v>239</v>
      </c>
      <c r="AL58" s="3"/>
    </row>
    <row r="59" spans="1:38" ht="12.75" customHeight="1" x14ac:dyDescent="0.2">
      <c r="A59" s="26"/>
      <c r="B59" s="26"/>
      <c r="C59" s="26"/>
      <c r="D59" s="26"/>
      <c r="E59" s="26"/>
      <c r="F59" s="26"/>
      <c r="G59" s="130"/>
      <c r="H59" s="26"/>
      <c r="I59" s="27"/>
      <c r="J59" s="303"/>
      <c r="K59" s="303"/>
      <c r="L59" s="27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7"/>
      <c r="AF59" s="26"/>
      <c r="AG59" s="26"/>
      <c r="AH59" s="26"/>
      <c r="AI59" s="26"/>
      <c r="AJ59" s="26"/>
      <c r="AK59" s="26"/>
      <c r="AL59" s="26"/>
    </row>
    <row r="60" spans="1:38" customFormat="1" ht="12.75" customHeight="1" x14ac:dyDescent="0.2">
      <c r="A60" s="1"/>
      <c r="B60" s="3"/>
      <c r="C60" s="3" t="s">
        <v>55</v>
      </c>
      <c r="D60" s="3"/>
      <c r="E60" s="13"/>
      <c r="F60" s="1"/>
      <c r="G60" s="131"/>
      <c r="H60" s="2" t="s">
        <v>56</v>
      </c>
      <c r="I60" s="99"/>
      <c r="J60" s="550" t="s">
        <v>264</v>
      </c>
      <c r="K60" s="551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4"/>
      <c r="AJ60" s="3"/>
      <c r="AK60" s="1"/>
      <c r="AL60" s="3"/>
    </row>
    <row r="61" spans="1:38" customFormat="1" ht="12.75" customHeight="1" x14ac:dyDescent="0.2">
      <c r="A61" s="1"/>
      <c r="B61" s="3"/>
      <c r="C61" s="3"/>
      <c r="D61" s="3"/>
      <c r="E61" s="13"/>
      <c r="F61" s="1"/>
      <c r="G61" s="131"/>
      <c r="H61" s="14"/>
      <c r="I61" s="100"/>
      <c r="J61" s="106"/>
      <c r="K61" s="67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thickBot="1" x14ac:dyDescent="0.25">
      <c r="A62" s="164"/>
      <c r="B62" s="165">
        <v>1</v>
      </c>
      <c r="C62" s="165">
        <v>2</v>
      </c>
      <c r="D62" s="165">
        <v>3</v>
      </c>
      <c r="E62" s="166">
        <v>4</v>
      </c>
      <c r="F62" s="167">
        <v>5</v>
      </c>
      <c r="G62" s="168"/>
      <c r="H62" s="167">
        <v>7</v>
      </c>
      <c r="I62" s="169">
        <v>8</v>
      </c>
      <c r="J62" s="304">
        <v>9</v>
      </c>
      <c r="K62" s="305">
        <v>10</v>
      </c>
      <c r="L62" s="165">
        <v>11</v>
      </c>
      <c r="M62" s="165" t="s">
        <v>1</v>
      </c>
      <c r="N62" s="165">
        <v>12</v>
      </c>
      <c r="O62" s="165">
        <v>13</v>
      </c>
      <c r="P62" s="165">
        <v>14</v>
      </c>
      <c r="Q62" s="165">
        <v>15</v>
      </c>
      <c r="R62" s="167" t="s">
        <v>2</v>
      </c>
      <c r="S62" s="170"/>
      <c r="T62" s="164"/>
      <c r="U62" s="165">
        <v>16</v>
      </c>
      <c r="V62" s="165">
        <v>17</v>
      </c>
      <c r="W62" s="165">
        <v>18</v>
      </c>
      <c r="X62" s="165">
        <v>19</v>
      </c>
      <c r="Y62" s="165">
        <v>20</v>
      </c>
      <c r="Z62" s="165" t="s">
        <v>3</v>
      </c>
      <c r="AA62" s="165">
        <v>21</v>
      </c>
      <c r="AB62" s="165">
        <v>22</v>
      </c>
      <c r="AC62" s="165">
        <v>23</v>
      </c>
      <c r="AD62" s="165">
        <v>24</v>
      </c>
      <c r="AE62" s="165">
        <v>25</v>
      </c>
      <c r="AF62" s="165">
        <v>26</v>
      </c>
      <c r="AG62" s="165">
        <v>27</v>
      </c>
      <c r="AH62" s="165">
        <v>28</v>
      </c>
      <c r="AI62" s="171">
        <v>29</v>
      </c>
      <c r="AJ62" s="165">
        <v>30</v>
      </c>
      <c r="AK62" s="167">
        <v>31</v>
      </c>
      <c r="AL62" s="170"/>
    </row>
    <row r="63" spans="1:38" s="4" customFormat="1" ht="12.75" customHeight="1" thickTop="1" x14ac:dyDescent="0.2">
      <c r="A63" s="1"/>
      <c r="B63" s="89" t="s">
        <v>4</v>
      </c>
      <c r="C63" s="101"/>
      <c r="D63" s="89" t="s">
        <v>5</v>
      </c>
      <c r="E63" s="89" t="s">
        <v>6</v>
      </c>
      <c r="F63" s="88" t="s">
        <v>7</v>
      </c>
      <c r="G63" s="132"/>
      <c r="H63" s="88"/>
      <c r="I63" s="103"/>
      <c r="J63" s="89"/>
      <c r="K63" s="88"/>
      <c r="L63" s="89"/>
      <c r="M63" s="89"/>
      <c r="N63" s="89"/>
      <c r="O63" s="104"/>
      <c r="P63" s="163"/>
      <c r="Q63" s="107" t="s">
        <v>272</v>
      </c>
      <c r="R63" s="160" t="s">
        <v>273</v>
      </c>
      <c r="S63" s="106"/>
      <c r="T63" s="67"/>
      <c r="U63" s="542" t="s">
        <v>265</v>
      </c>
      <c r="V63" s="543"/>
      <c r="W63" s="543"/>
      <c r="X63" s="543"/>
      <c r="Y63" s="544"/>
      <c r="Z63" s="89" t="s">
        <v>10</v>
      </c>
      <c r="AA63" s="89" t="s">
        <v>11</v>
      </c>
      <c r="AB63" s="89" t="s">
        <v>205</v>
      </c>
      <c r="AC63" s="89" t="s">
        <v>12</v>
      </c>
      <c r="AD63" s="89" t="s">
        <v>13</v>
      </c>
      <c r="AE63" s="89" t="s">
        <v>14</v>
      </c>
      <c r="AF63" s="89"/>
      <c r="AG63" s="89"/>
      <c r="AH63" s="104"/>
      <c r="AI63" s="105"/>
      <c r="AJ63" s="89" t="s">
        <v>15</v>
      </c>
      <c r="AK63" s="88" t="s">
        <v>7</v>
      </c>
      <c r="AL63" s="3"/>
    </row>
    <row r="64" spans="1:38" s="4" customFormat="1" ht="12.75" customHeight="1" x14ac:dyDescent="0.2">
      <c r="A64" s="1"/>
      <c r="B64" s="89" t="s">
        <v>8</v>
      </c>
      <c r="C64" s="89" t="s">
        <v>16</v>
      </c>
      <c r="D64" s="89" t="s">
        <v>17</v>
      </c>
      <c r="E64" s="89" t="s">
        <v>8</v>
      </c>
      <c r="F64" s="88" t="s">
        <v>18</v>
      </c>
      <c r="G64" s="132" t="s">
        <v>19</v>
      </c>
      <c r="H64" s="88" t="s">
        <v>20</v>
      </c>
      <c r="I64" s="103" t="s">
        <v>242</v>
      </c>
      <c r="J64" s="89" t="s">
        <v>21</v>
      </c>
      <c r="K64" s="88" t="s">
        <v>22</v>
      </c>
      <c r="L64" s="107" t="s">
        <v>235</v>
      </c>
      <c r="M64" s="107" t="s">
        <v>236</v>
      </c>
      <c r="N64" s="107" t="s">
        <v>237</v>
      </c>
      <c r="O64" s="104"/>
      <c r="P64" s="158" t="s">
        <v>23</v>
      </c>
      <c r="Q64" s="107" t="s">
        <v>8</v>
      </c>
      <c r="R64" s="160" t="s">
        <v>8</v>
      </c>
      <c r="S64" s="106"/>
      <c r="T64" s="67"/>
      <c r="U64" s="89" t="s">
        <v>25</v>
      </c>
      <c r="V64" s="89" t="s">
        <v>26</v>
      </c>
      <c r="W64" s="101" t="s">
        <v>27</v>
      </c>
      <c r="X64" s="89" t="s">
        <v>28</v>
      </c>
      <c r="Y64" s="89" t="s">
        <v>136</v>
      </c>
      <c r="Z64" s="89" t="s">
        <v>261</v>
      </c>
      <c r="AA64" s="89" t="s">
        <v>137</v>
      </c>
      <c r="AB64" s="89" t="s">
        <v>204</v>
      </c>
      <c r="AC64" s="89" t="s">
        <v>30</v>
      </c>
      <c r="AD64" s="89" t="s">
        <v>140</v>
      </c>
      <c r="AE64" s="89" t="s">
        <v>31</v>
      </c>
      <c r="AF64" s="89" t="s">
        <v>32</v>
      </c>
      <c r="AG64" s="89" t="s">
        <v>206</v>
      </c>
      <c r="AH64" s="104" t="s">
        <v>16</v>
      </c>
      <c r="AI64" s="102" t="s">
        <v>34</v>
      </c>
      <c r="AJ64" s="89" t="s">
        <v>35</v>
      </c>
      <c r="AK64" s="88" t="s">
        <v>18</v>
      </c>
      <c r="AL64" s="3"/>
    </row>
    <row r="65" spans="1:38" s="4" customFormat="1" ht="12.75" customHeight="1" thickBot="1" x14ac:dyDescent="0.25">
      <c r="A65" s="6"/>
      <c r="B65" s="90" t="s">
        <v>36</v>
      </c>
      <c r="C65" s="90" t="s">
        <v>37</v>
      </c>
      <c r="D65" s="90" t="s">
        <v>38</v>
      </c>
      <c r="E65" s="90" t="s">
        <v>39</v>
      </c>
      <c r="F65" s="108" t="s">
        <v>40</v>
      </c>
      <c r="G65" s="133"/>
      <c r="H65" s="108"/>
      <c r="I65" s="109" t="s">
        <v>41</v>
      </c>
      <c r="J65" s="90"/>
      <c r="K65" s="108"/>
      <c r="L65" s="110"/>
      <c r="M65" s="110"/>
      <c r="N65" s="110" t="s">
        <v>238</v>
      </c>
      <c r="O65" s="111"/>
      <c r="P65" s="159"/>
      <c r="Q65" s="161" t="s">
        <v>24</v>
      </c>
      <c r="R65" s="162" t="s">
        <v>24</v>
      </c>
      <c r="S65" s="113"/>
      <c r="T65" s="78"/>
      <c r="U65" s="90" t="s">
        <v>42</v>
      </c>
      <c r="V65" s="90" t="s">
        <v>43</v>
      </c>
      <c r="W65" s="90"/>
      <c r="X65" s="90" t="s">
        <v>44</v>
      </c>
      <c r="Y65" s="90" t="s">
        <v>30</v>
      </c>
      <c r="Z65" s="90" t="s">
        <v>30</v>
      </c>
      <c r="AA65" s="90" t="s">
        <v>138</v>
      </c>
      <c r="AB65" s="90" t="s">
        <v>15</v>
      </c>
      <c r="AC65" s="90" t="s">
        <v>139</v>
      </c>
      <c r="AD65" s="90" t="s">
        <v>141</v>
      </c>
      <c r="AE65" s="90" t="s">
        <v>47</v>
      </c>
      <c r="AF65" s="90" t="s">
        <v>48</v>
      </c>
      <c r="AG65" s="90" t="s">
        <v>15</v>
      </c>
      <c r="AH65" s="111" t="s">
        <v>30</v>
      </c>
      <c r="AI65" s="112"/>
      <c r="AJ65" s="90" t="s">
        <v>49</v>
      </c>
      <c r="AK65" s="108" t="s">
        <v>189</v>
      </c>
      <c r="AL65" s="7"/>
    </row>
    <row r="66" spans="1:38" s="301" customFormat="1" ht="12.75" customHeight="1" thickTop="1" x14ac:dyDescent="0.2">
      <c r="A66" s="331"/>
      <c r="B66" s="363">
        <f>B53</f>
        <v>0</v>
      </c>
      <c r="C66" s="363">
        <f>C53</f>
        <v>0</v>
      </c>
      <c r="D66" s="363">
        <f>D53</f>
        <v>0</v>
      </c>
      <c r="E66" s="363">
        <f>E53</f>
        <v>0</v>
      </c>
      <c r="F66" s="362">
        <f>F53</f>
        <v>0</v>
      </c>
      <c r="G66" s="134" t="str">
        <f>G7</f>
        <v>JULY</v>
      </c>
      <c r="H66" s="334" t="s">
        <v>58</v>
      </c>
      <c r="I66" s="412"/>
      <c r="J66" s="397">
        <f t="shared" ref="J66:R66" si="6">J53</f>
        <v>0</v>
      </c>
      <c r="K66" s="362">
        <f t="shared" si="6"/>
        <v>0</v>
      </c>
      <c r="L66" s="363">
        <f t="shared" si="6"/>
        <v>0</v>
      </c>
      <c r="M66" s="363">
        <f t="shared" si="6"/>
        <v>0</v>
      </c>
      <c r="N66" s="363">
        <f t="shared" si="6"/>
        <v>0</v>
      </c>
      <c r="O66" s="361">
        <f t="shared" si="6"/>
        <v>0</v>
      </c>
      <c r="P66" s="394">
        <f t="shared" si="6"/>
        <v>0</v>
      </c>
      <c r="Q66" s="363">
        <f t="shared" si="6"/>
        <v>0</v>
      </c>
      <c r="R66" s="362">
        <f t="shared" si="6"/>
        <v>0</v>
      </c>
      <c r="S66" s="332"/>
      <c r="T66" s="331"/>
      <c r="U66" s="363">
        <f t="shared" ref="U66:AH66" si="7">U53</f>
        <v>0</v>
      </c>
      <c r="V66" s="363">
        <f t="shared" si="7"/>
        <v>0</v>
      </c>
      <c r="W66" s="363">
        <f t="shared" si="7"/>
        <v>0</v>
      </c>
      <c r="X66" s="363">
        <f t="shared" si="7"/>
        <v>0</v>
      </c>
      <c r="Y66" s="363">
        <f t="shared" si="7"/>
        <v>0</v>
      </c>
      <c r="Z66" s="363">
        <f t="shared" si="7"/>
        <v>0</v>
      </c>
      <c r="AA66" s="363">
        <f t="shared" si="7"/>
        <v>0</v>
      </c>
      <c r="AB66" s="363">
        <f t="shared" si="7"/>
        <v>0</v>
      </c>
      <c r="AC66" s="363">
        <f t="shared" si="7"/>
        <v>0</v>
      </c>
      <c r="AD66" s="363">
        <f t="shared" si="7"/>
        <v>0</v>
      </c>
      <c r="AE66" s="363">
        <f t="shared" si="7"/>
        <v>0</v>
      </c>
      <c r="AF66" s="363">
        <f t="shared" si="7"/>
        <v>0</v>
      </c>
      <c r="AG66" s="363">
        <f t="shared" si="7"/>
        <v>0</v>
      </c>
      <c r="AH66" s="361">
        <f t="shared" si="7"/>
        <v>0</v>
      </c>
      <c r="AI66" s="333"/>
      <c r="AJ66" s="363">
        <f>AJ53</f>
        <v>0</v>
      </c>
      <c r="AK66" s="362">
        <f>AK53</f>
        <v>0</v>
      </c>
      <c r="AL66" s="332"/>
    </row>
    <row r="67" spans="1:38" s="21" customFormat="1" ht="12.75" customHeight="1" x14ac:dyDescent="0.2">
      <c r="A67" s="8">
        <v>1</v>
      </c>
      <c r="B67" s="400"/>
      <c r="C67" s="400"/>
      <c r="D67" s="400"/>
      <c r="E67" s="400"/>
      <c r="F67" s="401"/>
      <c r="G67" s="471"/>
      <c r="H67" s="477"/>
      <c r="I67" s="472"/>
      <c r="J67" s="363">
        <f t="shared" ref="J67:J97" si="8">SUM(B67:F67)</f>
        <v>0</v>
      </c>
      <c r="K67" s="362">
        <f t="shared" ref="K67:K97" si="9">SUM(U67:AK67)-SUM(L67:R67)</f>
        <v>0</v>
      </c>
      <c r="L67" s="400"/>
      <c r="M67" s="400"/>
      <c r="N67" s="400"/>
      <c r="O67" s="406"/>
      <c r="P67" s="409"/>
      <c r="Q67" s="400"/>
      <c r="R67" s="401"/>
      <c r="S67" s="16" t="s">
        <v>59</v>
      </c>
      <c r="T67" s="8">
        <v>1</v>
      </c>
      <c r="U67" s="400"/>
      <c r="V67" s="400"/>
      <c r="W67" s="400"/>
      <c r="X67" s="400"/>
      <c r="Y67" s="400"/>
      <c r="Z67" s="400"/>
      <c r="AA67" s="400"/>
      <c r="AB67" s="400"/>
      <c r="AC67" s="400"/>
      <c r="AD67" s="400"/>
      <c r="AE67" s="400"/>
      <c r="AF67" s="400"/>
      <c r="AG67" s="400"/>
      <c r="AH67" s="406"/>
      <c r="AI67" s="477"/>
      <c r="AJ67" s="400"/>
      <c r="AK67" s="401"/>
      <c r="AL67" s="16" t="s">
        <v>59</v>
      </c>
    </row>
    <row r="68" spans="1:38" s="21" customFormat="1" ht="12.75" customHeight="1" x14ac:dyDescent="0.2">
      <c r="A68" s="8">
        <v>2</v>
      </c>
      <c r="B68" s="400"/>
      <c r="C68" s="400"/>
      <c r="D68" s="400"/>
      <c r="E68" s="400"/>
      <c r="F68" s="401"/>
      <c r="G68" s="471"/>
      <c r="H68" s="477"/>
      <c r="I68" s="472"/>
      <c r="J68" s="363">
        <f t="shared" si="8"/>
        <v>0</v>
      </c>
      <c r="K68" s="362">
        <f t="shared" si="9"/>
        <v>0</v>
      </c>
      <c r="L68" s="400"/>
      <c r="M68" s="400"/>
      <c r="N68" s="400"/>
      <c r="O68" s="406"/>
      <c r="P68" s="409"/>
      <c r="Q68" s="400"/>
      <c r="R68" s="401"/>
      <c r="S68" s="16" t="s">
        <v>60</v>
      </c>
      <c r="T68" s="8">
        <v>2</v>
      </c>
      <c r="U68" s="400"/>
      <c r="V68" s="400"/>
      <c r="W68" s="400"/>
      <c r="X68" s="400"/>
      <c r="Y68" s="400"/>
      <c r="Z68" s="400"/>
      <c r="AA68" s="400"/>
      <c r="AB68" s="400"/>
      <c r="AC68" s="400"/>
      <c r="AD68" s="400"/>
      <c r="AE68" s="400"/>
      <c r="AF68" s="400"/>
      <c r="AG68" s="400"/>
      <c r="AH68" s="406"/>
      <c r="AI68" s="477"/>
      <c r="AJ68" s="400"/>
      <c r="AK68" s="401"/>
      <c r="AL68" s="16" t="s">
        <v>60</v>
      </c>
    </row>
    <row r="69" spans="1:38" s="21" customFormat="1" ht="12.75" customHeight="1" x14ac:dyDescent="0.2">
      <c r="A69" s="8">
        <v>3</v>
      </c>
      <c r="B69" s="400"/>
      <c r="C69" s="400"/>
      <c r="D69" s="400"/>
      <c r="E69" s="400"/>
      <c r="F69" s="401"/>
      <c r="G69" s="471"/>
      <c r="H69" s="477"/>
      <c r="I69" s="472"/>
      <c r="J69" s="363">
        <f t="shared" si="8"/>
        <v>0</v>
      </c>
      <c r="K69" s="362">
        <f t="shared" si="9"/>
        <v>0</v>
      </c>
      <c r="L69" s="400"/>
      <c r="M69" s="400"/>
      <c r="N69" s="400"/>
      <c r="O69" s="406"/>
      <c r="P69" s="409"/>
      <c r="Q69" s="400"/>
      <c r="R69" s="401"/>
      <c r="S69" s="16" t="s">
        <v>61</v>
      </c>
      <c r="T69" s="8">
        <v>3</v>
      </c>
      <c r="U69" s="400"/>
      <c r="V69" s="400"/>
      <c r="W69" s="400"/>
      <c r="X69" s="400"/>
      <c r="Y69" s="400"/>
      <c r="Z69" s="400"/>
      <c r="AA69" s="400"/>
      <c r="AB69" s="400"/>
      <c r="AC69" s="400"/>
      <c r="AD69" s="400"/>
      <c r="AE69" s="400"/>
      <c r="AF69" s="400"/>
      <c r="AG69" s="400"/>
      <c r="AH69" s="406"/>
      <c r="AI69" s="477"/>
      <c r="AJ69" s="400"/>
      <c r="AK69" s="401"/>
      <c r="AL69" s="16" t="s">
        <v>61</v>
      </c>
    </row>
    <row r="70" spans="1:38" s="21" customFormat="1" ht="12.75" customHeight="1" x14ac:dyDescent="0.2">
      <c r="A70" s="8">
        <v>4</v>
      </c>
      <c r="B70" s="400"/>
      <c r="C70" s="400"/>
      <c r="D70" s="400"/>
      <c r="E70" s="400"/>
      <c r="F70" s="401"/>
      <c r="G70" s="471"/>
      <c r="H70" s="477"/>
      <c r="I70" s="472"/>
      <c r="J70" s="363">
        <f t="shared" si="8"/>
        <v>0</v>
      </c>
      <c r="K70" s="362">
        <f t="shared" si="9"/>
        <v>0</v>
      </c>
      <c r="L70" s="400"/>
      <c r="M70" s="400"/>
      <c r="N70" s="400"/>
      <c r="O70" s="406"/>
      <c r="P70" s="409"/>
      <c r="Q70" s="400"/>
      <c r="R70" s="401"/>
      <c r="S70" s="16" t="s">
        <v>62</v>
      </c>
      <c r="T70" s="8">
        <v>4</v>
      </c>
      <c r="U70" s="400"/>
      <c r="V70" s="400"/>
      <c r="W70" s="400"/>
      <c r="X70" s="400"/>
      <c r="Y70" s="400"/>
      <c r="Z70" s="400"/>
      <c r="AA70" s="400"/>
      <c r="AB70" s="400"/>
      <c r="AC70" s="400"/>
      <c r="AD70" s="400"/>
      <c r="AE70" s="400"/>
      <c r="AF70" s="400"/>
      <c r="AG70" s="400"/>
      <c r="AH70" s="406"/>
      <c r="AI70" s="477"/>
      <c r="AJ70" s="400"/>
      <c r="AK70" s="401"/>
      <c r="AL70" s="16" t="s">
        <v>62</v>
      </c>
    </row>
    <row r="71" spans="1:38" s="21" customFormat="1" ht="12.75" customHeight="1" x14ac:dyDescent="0.2">
      <c r="A71" s="8">
        <v>5</v>
      </c>
      <c r="B71" s="400"/>
      <c r="C71" s="400"/>
      <c r="D71" s="400"/>
      <c r="E71" s="400"/>
      <c r="F71" s="401"/>
      <c r="G71" s="471"/>
      <c r="H71" s="477"/>
      <c r="I71" s="472"/>
      <c r="J71" s="363">
        <f t="shared" si="8"/>
        <v>0</v>
      </c>
      <c r="K71" s="362">
        <f t="shared" si="9"/>
        <v>0</v>
      </c>
      <c r="L71" s="400"/>
      <c r="M71" s="400"/>
      <c r="N71" s="400"/>
      <c r="O71" s="406"/>
      <c r="P71" s="409"/>
      <c r="Q71" s="400"/>
      <c r="R71" s="401"/>
      <c r="S71" s="16" t="s">
        <v>63</v>
      </c>
      <c r="T71" s="8">
        <v>5</v>
      </c>
      <c r="U71" s="400"/>
      <c r="V71" s="400"/>
      <c r="W71" s="400"/>
      <c r="X71" s="400"/>
      <c r="Y71" s="400"/>
      <c r="Z71" s="400"/>
      <c r="AA71" s="400"/>
      <c r="AB71" s="400"/>
      <c r="AC71" s="400"/>
      <c r="AD71" s="400"/>
      <c r="AE71" s="400"/>
      <c r="AF71" s="400"/>
      <c r="AG71" s="400"/>
      <c r="AH71" s="406"/>
      <c r="AI71" s="477"/>
      <c r="AJ71" s="400"/>
      <c r="AK71" s="401"/>
      <c r="AL71" s="16" t="s">
        <v>63</v>
      </c>
    </row>
    <row r="72" spans="1:38" s="21" customFormat="1" ht="12.75" customHeight="1" x14ac:dyDescent="0.2">
      <c r="A72" s="17">
        <v>6</v>
      </c>
      <c r="B72" s="402"/>
      <c r="C72" s="402"/>
      <c r="D72" s="402"/>
      <c r="E72" s="402"/>
      <c r="F72" s="403"/>
      <c r="G72" s="473"/>
      <c r="H72" s="478"/>
      <c r="I72" s="474"/>
      <c r="J72" s="363">
        <f t="shared" si="8"/>
        <v>0</v>
      </c>
      <c r="K72" s="362">
        <f t="shared" si="9"/>
        <v>0</v>
      </c>
      <c r="L72" s="402"/>
      <c r="M72" s="402"/>
      <c r="N72" s="402"/>
      <c r="O72" s="407"/>
      <c r="P72" s="410"/>
      <c r="Q72" s="402"/>
      <c r="R72" s="403"/>
      <c r="S72" s="18" t="s">
        <v>64</v>
      </c>
      <c r="T72" s="17">
        <v>6</v>
      </c>
      <c r="U72" s="402"/>
      <c r="V72" s="402"/>
      <c r="W72" s="402"/>
      <c r="X72" s="402"/>
      <c r="Y72" s="402"/>
      <c r="Z72" s="402"/>
      <c r="AA72" s="402"/>
      <c r="AB72" s="402"/>
      <c r="AC72" s="402"/>
      <c r="AD72" s="402"/>
      <c r="AE72" s="402"/>
      <c r="AF72" s="402"/>
      <c r="AG72" s="402"/>
      <c r="AH72" s="407"/>
      <c r="AI72" s="478"/>
      <c r="AJ72" s="402"/>
      <c r="AK72" s="403"/>
      <c r="AL72" s="18" t="s">
        <v>64</v>
      </c>
    </row>
    <row r="73" spans="1:38" s="21" customFormat="1" ht="12.75" customHeight="1" x14ac:dyDescent="0.2">
      <c r="A73" s="8">
        <v>7</v>
      </c>
      <c r="B73" s="400"/>
      <c r="C73" s="400"/>
      <c r="D73" s="400"/>
      <c r="E73" s="400"/>
      <c r="F73" s="401"/>
      <c r="G73" s="471"/>
      <c r="H73" s="477"/>
      <c r="I73" s="472"/>
      <c r="J73" s="363">
        <f t="shared" si="8"/>
        <v>0</v>
      </c>
      <c r="K73" s="362">
        <f t="shared" si="9"/>
        <v>0</v>
      </c>
      <c r="L73" s="400"/>
      <c r="M73" s="400"/>
      <c r="N73" s="400"/>
      <c r="O73" s="406"/>
      <c r="P73" s="409"/>
      <c r="Q73" s="400"/>
      <c r="R73" s="401"/>
      <c r="S73" s="16" t="s">
        <v>65</v>
      </c>
      <c r="T73" s="8">
        <v>7</v>
      </c>
      <c r="U73" s="400"/>
      <c r="V73" s="400"/>
      <c r="W73" s="400"/>
      <c r="X73" s="400"/>
      <c r="Y73" s="400"/>
      <c r="Z73" s="400"/>
      <c r="AA73" s="400"/>
      <c r="AB73" s="400"/>
      <c r="AC73" s="400"/>
      <c r="AD73" s="400"/>
      <c r="AE73" s="400"/>
      <c r="AF73" s="400"/>
      <c r="AG73" s="400"/>
      <c r="AH73" s="406"/>
      <c r="AI73" s="477"/>
      <c r="AJ73" s="400"/>
      <c r="AK73" s="401"/>
      <c r="AL73" s="16" t="s">
        <v>65</v>
      </c>
    </row>
    <row r="74" spans="1:38" s="21" customFormat="1" ht="12.75" customHeight="1" x14ac:dyDescent="0.2">
      <c r="A74" s="8">
        <v>8</v>
      </c>
      <c r="B74" s="400"/>
      <c r="C74" s="400"/>
      <c r="D74" s="400"/>
      <c r="E74" s="400"/>
      <c r="F74" s="401"/>
      <c r="G74" s="471"/>
      <c r="H74" s="477"/>
      <c r="I74" s="472"/>
      <c r="J74" s="363">
        <f t="shared" si="8"/>
        <v>0</v>
      </c>
      <c r="K74" s="362">
        <f t="shared" si="9"/>
        <v>0</v>
      </c>
      <c r="L74" s="400"/>
      <c r="M74" s="400"/>
      <c r="N74" s="400"/>
      <c r="O74" s="406"/>
      <c r="P74" s="409"/>
      <c r="Q74" s="400"/>
      <c r="R74" s="401"/>
      <c r="S74" s="16" t="s">
        <v>66</v>
      </c>
      <c r="T74" s="8">
        <v>8</v>
      </c>
      <c r="U74" s="400"/>
      <c r="V74" s="400"/>
      <c r="W74" s="400"/>
      <c r="X74" s="400"/>
      <c r="Y74" s="400"/>
      <c r="Z74" s="400"/>
      <c r="AA74" s="400"/>
      <c r="AB74" s="400"/>
      <c r="AC74" s="400"/>
      <c r="AD74" s="400"/>
      <c r="AE74" s="400"/>
      <c r="AF74" s="400"/>
      <c r="AG74" s="400"/>
      <c r="AH74" s="406"/>
      <c r="AI74" s="477"/>
      <c r="AJ74" s="400"/>
      <c r="AK74" s="401"/>
      <c r="AL74" s="16" t="s">
        <v>66</v>
      </c>
    </row>
    <row r="75" spans="1:38" s="21" customFormat="1" ht="12.75" customHeight="1" x14ac:dyDescent="0.2">
      <c r="A75" s="8">
        <v>9</v>
      </c>
      <c r="B75" s="400"/>
      <c r="C75" s="400"/>
      <c r="D75" s="400"/>
      <c r="E75" s="400"/>
      <c r="F75" s="401"/>
      <c r="G75" s="471"/>
      <c r="H75" s="477"/>
      <c r="I75" s="472"/>
      <c r="J75" s="363">
        <f t="shared" si="8"/>
        <v>0</v>
      </c>
      <c r="K75" s="362">
        <f t="shared" si="9"/>
        <v>0</v>
      </c>
      <c r="L75" s="400"/>
      <c r="M75" s="400"/>
      <c r="N75" s="400"/>
      <c r="O75" s="406"/>
      <c r="P75" s="409"/>
      <c r="Q75" s="400"/>
      <c r="R75" s="401"/>
      <c r="S75" s="16" t="s">
        <v>67</v>
      </c>
      <c r="T75" s="8">
        <v>9</v>
      </c>
      <c r="U75" s="400"/>
      <c r="V75" s="400"/>
      <c r="W75" s="400"/>
      <c r="X75" s="400"/>
      <c r="Y75" s="400"/>
      <c r="Z75" s="400"/>
      <c r="AA75" s="400"/>
      <c r="AB75" s="400"/>
      <c r="AC75" s="400"/>
      <c r="AD75" s="400"/>
      <c r="AE75" s="400"/>
      <c r="AF75" s="400"/>
      <c r="AG75" s="400"/>
      <c r="AH75" s="406"/>
      <c r="AI75" s="477"/>
      <c r="AJ75" s="400"/>
      <c r="AK75" s="401"/>
      <c r="AL75" s="16" t="s">
        <v>67</v>
      </c>
    </row>
    <row r="76" spans="1:38" s="21" customFormat="1" ht="12.75" customHeight="1" x14ac:dyDescent="0.2">
      <c r="A76" s="8">
        <v>10</v>
      </c>
      <c r="B76" s="400"/>
      <c r="C76" s="400"/>
      <c r="D76" s="400"/>
      <c r="E76" s="400"/>
      <c r="F76" s="401"/>
      <c r="G76" s="471"/>
      <c r="H76" s="477"/>
      <c r="I76" s="472"/>
      <c r="J76" s="363">
        <f t="shared" si="8"/>
        <v>0</v>
      </c>
      <c r="K76" s="362">
        <f t="shared" si="9"/>
        <v>0</v>
      </c>
      <c r="L76" s="400"/>
      <c r="M76" s="400"/>
      <c r="N76" s="400"/>
      <c r="O76" s="406"/>
      <c r="P76" s="409"/>
      <c r="Q76" s="400"/>
      <c r="R76" s="401"/>
      <c r="S76" s="16" t="s">
        <v>68</v>
      </c>
      <c r="T76" s="8">
        <v>10</v>
      </c>
      <c r="U76" s="400"/>
      <c r="V76" s="400"/>
      <c r="W76" s="400"/>
      <c r="X76" s="400"/>
      <c r="Y76" s="400"/>
      <c r="Z76" s="400"/>
      <c r="AA76" s="400"/>
      <c r="AB76" s="400"/>
      <c r="AC76" s="400"/>
      <c r="AD76" s="400"/>
      <c r="AE76" s="400"/>
      <c r="AF76" s="400"/>
      <c r="AG76" s="400"/>
      <c r="AH76" s="406"/>
      <c r="AI76" s="477"/>
      <c r="AJ76" s="400"/>
      <c r="AK76" s="401"/>
      <c r="AL76" s="16" t="s">
        <v>68</v>
      </c>
    </row>
    <row r="77" spans="1:38" s="21" customFormat="1" ht="12.75" customHeight="1" x14ac:dyDescent="0.2">
      <c r="A77" s="8">
        <v>11</v>
      </c>
      <c r="B77" s="400"/>
      <c r="C77" s="400"/>
      <c r="D77" s="400"/>
      <c r="E77" s="400"/>
      <c r="F77" s="401"/>
      <c r="G77" s="471"/>
      <c r="H77" s="477"/>
      <c r="I77" s="472"/>
      <c r="J77" s="363">
        <f t="shared" si="8"/>
        <v>0</v>
      </c>
      <c r="K77" s="362">
        <f t="shared" si="9"/>
        <v>0</v>
      </c>
      <c r="L77" s="400"/>
      <c r="M77" s="400"/>
      <c r="N77" s="400"/>
      <c r="O77" s="406"/>
      <c r="P77" s="409"/>
      <c r="Q77" s="400"/>
      <c r="R77" s="401"/>
      <c r="S77" s="16" t="s">
        <v>69</v>
      </c>
      <c r="T77" s="8">
        <v>11</v>
      </c>
      <c r="U77" s="400"/>
      <c r="V77" s="400"/>
      <c r="W77" s="400"/>
      <c r="X77" s="400"/>
      <c r="Y77" s="400"/>
      <c r="Z77" s="400"/>
      <c r="AA77" s="400"/>
      <c r="AB77" s="400"/>
      <c r="AC77" s="400"/>
      <c r="AD77" s="400"/>
      <c r="AE77" s="400"/>
      <c r="AF77" s="400"/>
      <c r="AG77" s="400"/>
      <c r="AH77" s="406"/>
      <c r="AI77" s="477"/>
      <c r="AJ77" s="400"/>
      <c r="AK77" s="401"/>
      <c r="AL77" s="16" t="s">
        <v>69</v>
      </c>
    </row>
    <row r="78" spans="1:38" s="21" customFormat="1" ht="12.75" customHeight="1" x14ac:dyDescent="0.2">
      <c r="A78" s="8">
        <v>12</v>
      </c>
      <c r="B78" s="400"/>
      <c r="C78" s="400"/>
      <c r="D78" s="400"/>
      <c r="E78" s="400"/>
      <c r="F78" s="401"/>
      <c r="G78" s="471"/>
      <c r="H78" s="477"/>
      <c r="I78" s="472"/>
      <c r="J78" s="363">
        <f t="shared" si="8"/>
        <v>0</v>
      </c>
      <c r="K78" s="362">
        <f t="shared" si="9"/>
        <v>0</v>
      </c>
      <c r="L78" s="400"/>
      <c r="M78" s="400"/>
      <c r="N78" s="400"/>
      <c r="O78" s="406"/>
      <c r="P78" s="409"/>
      <c r="Q78" s="400"/>
      <c r="R78" s="401"/>
      <c r="S78" s="16" t="s">
        <v>70</v>
      </c>
      <c r="T78" s="8">
        <v>12</v>
      </c>
      <c r="U78" s="400"/>
      <c r="V78" s="400"/>
      <c r="W78" s="400"/>
      <c r="X78" s="400"/>
      <c r="Y78" s="400"/>
      <c r="Z78" s="400"/>
      <c r="AA78" s="400"/>
      <c r="AB78" s="400"/>
      <c r="AC78" s="400"/>
      <c r="AD78" s="400"/>
      <c r="AE78" s="400"/>
      <c r="AF78" s="400"/>
      <c r="AG78" s="400"/>
      <c r="AH78" s="406"/>
      <c r="AI78" s="477"/>
      <c r="AJ78" s="400"/>
      <c r="AK78" s="401"/>
      <c r="AL78" s="16" t="s">
        <v>70</v>
      </c>
    </row>
    <row r="79" spans="1:38" s="21" customFormat="1" ht="12.75" customHeight="1" x14ac:dyDescent="0.2">
      <c r="A79" s="8">
        <v>13</v>
      </c>
      <c r="B79" s="400"/>
      <c r="C79" s="400"/>
      <c r="D79" s="400"/>
      <c r="E79" s="400"/>
      <c r="F79" s="401"/>
      <c r="G79" s="471"/>
      <c r="H79" s="477"/>
      <c r="I79" s="472"/>
      <c r="J79" s="363">
        <f t="shared" si="8"/>
        <v>0</v>
      </c>
      <c r="K79" s="362">
        <f t="shared" si="9"/>
        <v>0</v>
      </c>
      <c r="L79" s="400"/>
      <c r="M79" s="400"/>
      <c r="N79" s="400"/>
      <c r="O79" s="406"/>
      <c r="P79" s="409"/>
      <c r="Q79" s="400"/>
      <c r="R79" s="401"/>
      <c r="S79" s="16" t="s">
        <v>71</v>
      </c>
      <c r="T79" s="8">
        <v>13</v>
      </c>
      <c r="U79" s="400"/>
      <c r="V79" s="400"/>
      <c r="W79" s="400"/>
      <c r="X79" s="400"/>
      <c r="Y79" s="400"/>
      <c r="Z79" s="400"/>
      <c r="AA79" s="400"/>
      <c r="AB79" s="400"/>
      <c r="AC79" s="400"/>
      <c r="AD79" s="400"/>
      <c r="AE79" s="400"/>
      <c r="AF79" s="400"/>
      <c r="AG79" s="400"/>
      <c r="AH79" s="406"/>
      <c r="AI79" s="477"/>
      <c r="AJ79" s="400"/>
      <c r="AK79" s="401"/>
      <c r="AL79" s="16" t="s">
        <v>71</v>
      </c>
    </row>
    <row r="80" spans="1:38" s="21" customFormat="1" ht="12.75" customHeight="1" x14ac:dyDescent="0.2">
      <c r="A80" s="8">
        <v>14</v>
      </c>
      <c r="B80" s="400"/>
      <c r="C80" s="400"/>
      <c r="D80" s="400"/>
      <c r="E80" s="400"/>
      <c r="F80" s="401"/>
      <c r="G80" s="471"/>
      <c r="H80" s="477"/>
      <c r="I80" s="472"/>
      <c r="J80" s="363">
        <f t="shared" si="8"/>
        <v>0</v>
      </c>
      <c r="K80" s="362">
        <f t="shared" si="9"/>
        <v>0</v>
      </c>
      <c r="L80" s="400"/>
      <c r="M80" s="400"/>
      <c r="N80" s="400"/>
      <c r="O80" s="406"/>
      <c r="P80" s="409"/>
      <c r="Q80" s="400"/>
      <c r="R80" s="401"/>
      <c r="S80" s="16" t="s">
        <v>72</v>
      </c>
      <c r="T80" s="8">
        <v>14</v>
      </c>
      <c r="U80" s="400"/>
      <c r="V80" s="400"/>
      <c r="W80" s="400"/>
      <c r="X80" s="400"/>
      <c r="Y80" s="400"/>
      <c r="Z80" s="400"/>
      <c r="AA80" s="400"/>
      <c r="AB80" s="400"/>
      <c r="AC80" s="400"/>
      <c r="AD80" s="400"/>
      <c r="AE80" s="400"/>
      <c r="AF80" s="400"/>
      <c r="AG80" s="400"/>
      <c r="AH80" s="406"/>
      <c r="AI80" s="477"/>
      <c r="AJ80" s="400"/>
      <c r="AK80" s="401"/>
      <c r="AL80" s="16" t="s">
        <v>72</v>
      </c>
    </row>
    <row r="81" spans="1:38" s="21" customFormat="1" ht="12.75" customHeight="1" x14ac:dyDescent="0.2">
      <c r="A81" s="8">
        <v>15</v>
      </c>
      <c r="B81" s="400"/>
      <c r="C81" s="400"/>
      <c r="D81" s="400"/>
      <c r="E81" s="400"/>
      <c r="F81" s="401"/>
      <c r="G81" s="471"/>
      <c r="H81" s="477"/>
      <c r="I81" s="472"/>
      <c r="J81" s="363">
        <f t="shared" si="8"/>
        <v>0</v>
      </c>
      <c r="K81" s="362">
        <f t="shared" si="9"/>
        <v>0</v>
      </c>
      <c r="L81" s="400"/>
      <c r="M81" s="400"/>
      <c r="N81" s="400"/>
      <c r="O81" s="406"/>
      <c r="P81" s="409"/>
      <c r="Q81" s="400"/>
      <c r="R81" s="401"/>
      <c r="S81" s="16" t="s">
        <v>73</v>
      </c>
      <c r="T81" s="8">
        <v>15</v>
      </c>
      <c r="U81" s="400"/>
      <c r="V81" s="400"/>
      <c r="W81" s="400"/>
      <c r="X81" s="400"/>
      <c r="Y81" s="400"/>
      <c r="Z81" s="400"/>
      <c r="AA81" s="400"/>
      <c r="AB81" s="400"/>
      <c r="AC81" s="400"/>
      <c r="AD81" s="400"/>
      <c r="AE81" s="400"/>
      <c r="AF81" s="400"/>
      <c r="AG81" s="400"/>
      <c r="AH81" s="406"/>
      <c r="AI81" s="477"/>
      <c r="AJ81" s="400"/>
      <c r="AK81" s="401"/>
      <c r="AL81" s="16" t="s">
        <v>73</v>
      </c>
    </row>
    <row r="82" spans="1:38" s="21" customFormat="1" ht="12.75" customHeight="1" x14ac:dyDescent="0.2">
      <c r="A82" s="8">
        <v>16</v>
      </c>
      <c r="B82" s="400"/>
      <c r="C82" s="400"/>
      <c r="D82" s="400"/>
      <c r="E82" s="400"/>
      <c r="F82" s="401"/>
      <c r="G82" s="471"/>
      <c r="H82" s="477"/>
      <c r="I82" s="472"/>
      <c r="J82" s="363">
        <f t="shared" si="8"/>
        <v>0</v>
      </c>
      <c r="K82" s="362">
        <f t="shared" si="9"/>
        <v>0</v>
      </c>
      <c r="L82" s="400"/>
      <c r="M82" s="400"/>
      <c r="N82" s="400"/>
      <c r="O82" s="406"/>
      <c r="P82" s="409"/>
      <c r="Q82" s="400"/>
      <c r="R82" s="401"/>
      <c r="S82" s="16" t="s">
        <v>74</v>
      </c>
      <c r="T82" s="8">
        <v>16</v>
      </c>
      <c r="U82" s="400"/>
      <c r="V82" s="400"/>
      <c r="W82" s="400"/>
      <c r="X82" s="400"/>
      <c r="Y82" s="400"/>
      <c r="Z82" s="400"/>
      <c r="AA82" s="400"/>
      <c r="AB82" s="400"/>
      <c r="AC82" s="400"/>
      <c r="AD82" s="400"/>
      <c r="AE82" s="400"/>
      <c r="AF82" s="400"/>
      <c r="AG82" s="400"/>
      <c r="AH82" s="406"/>
      <c r="AI82" s="477"/>
      <c r="AJ82" s="400"/>
      <c r="AK82" s="401"/>
      <c r="AL82" s="16" t="s">
        <v>74</v>
      </c>
    </row>
    <row r="83" spans="1:38" s="21" customFormat="1" ht="12.75" customHeight="1" x14ac:dyDescent="0.2">
      <c r="A83" s="8">
        <v>17</v>
      </c>
      <c r="B83" s="400"/>
      <c r="C83" s="400"/>
      <c r="D83" s="400"/>
      <c r="E83" s="400"/>
      <c r="F83" s="401"/>
      <c r="G83" s="471"/>
      <c r="H83" s="477"/>
      <c r="I83" s="472"/>
      <c r="J83" s="363">
        <f t="shared" si="8"/>
        <v>0</v>
      </c>
      <c r="K83" s="362">
        <f t="shared" si="9"/>
        <v>0</v>
      </c>
      <c r="L83" s="400"/>
      <c r="M83" s="400"/>
      <c r="N83" s="400"/>
      <c r="O83" s="406"/>
      <c r="P83" s="409"/>
      <c r="Q83" s="400"/>
      <c r="R83" s="401"/>
      <c r="S83" s="16" t="s">
        <v>75</v>
      </c>
      <c r="T83" s="8">
        <v>17</v>
      </c>
      <c r="U83" s="400"/>
      <c r="V83" s="400"/>
      <c r="W83" s="400"/>
      <c r="X83" s="400"/>
      <c r="Y83" s="400"/>
      <c r="Z83" s="400"/>
      <c r="AA83" s="400"/>
      <c r="AB83" s="400"/>
      <c r="AC83" s="400"/>
      <c r="AD83" s="400"/>
      <c r="AE83" s="400"/>
      <c r="AF83" s="400"/>
      <c r="AG83" s="400"/>
      <c r="AH83" s="406"/>
      <c r="AI83" s="477"/>
      <c r="AJ83" s="400"/>
      <c r="AK83" s="401"/>
      <c r="AL83" s="16" t="s">
        <v>75</v>
      </c>
    </row>
    <row r="84" spans="1:38" s="21" customFormat="1" ht="12.75" customHeight="1" x14ac:dyDescent="0.2">
      <c r="A84" s="8">
        <v>18</v>
      </c>
      <c r="B84" s="400"/>
      <c r="C84" s="400"/>
      <c r="D84" s="400"/>
      <c r="E84" s="400"/>
      <c r="F84" s="401"/>
      <c r="G84" s="471"/>
      <c r="H84" s="477"/>
      <c r="I84" s="472"/>
      <c r="J84" s="363">
        <f t="shared" si="8"/>
        <v>0</v>
      </c>
      <c r="K84" s="362">
        <f t="shared" si="9"/>
        <v>0</v>
      </c>
      <c r="L84" s="400"/>
      <c r="M84" s="400"/>
      <c r="N84" s="400"/>
      <c r="O84" s="406"/>
      <c r="P84" s="409"/>
      <c r="Q84" s="400"/>
      <c r="R84" s="401"/>
      <c r="S84" s="16" t="s">
        <v>76</v>
      </c>
      <c r="T84" s="8">
        <v>18</v>
      </c>
      <c r="U84" s="400"/>
      <c r="V84" s="400"/>
      <c r="W84" s="400"/>
      <c r="X84" s="400"/>
      <c r="Y84" s="400"/>
      <c r="Z84" s="400"/>
      <c r="AA84" s="400"/>
      <c r="AB84" s="400"/>
      <c r="AC84" s="400"/>
      <c r="AD84" s="400"/>
      <c r="AE84" s="400"/>
      <c r="AF84" s="400"/>
      <c r="AG84" s="400"/>
      <c r="AH84" s="406"/>
      <c r="AI84" s="477"/>
      <c r="AJ84" s="400"/>
      <c r="AK84" s="401"/>
      <c r="AL84" s="16" t="s">
        <v>76</v>
      </c>
    </row>
    <row r="85" spans="1:38" s="21" customFormat="1" ht="12.75" customHeight="1" x14ac:dyDescent="0.2">
      <c r="A85" s="8">
        <v>19</v>
      </c>
      <c r="B85" s="400"/>
      <c r="C85" s="400"/>
      <c r="D85" s="400"/>
      <c r="E85" s="400"/>
      <c r="F85" s="401"/>
      <c r="G85" s="471"/>
      <c r="H85" s="477"/>
      <c r="I85" s="472"/>
      <c r="J85" s="363">
        <f t="shared" si="8"/>
        <v>0</v>
      </c>
      <c r="K85" s="362">
        <f t="shared" si="9"/>
        <v>0</v>
      </c>
      <c r="L85" s="400"/>
      <c r="M85" s="400"/>
      <c r="N85" s="400"/>
      <c r="O85" s="406"/>
      <c r="P85" s="409"/>
      <c r="Q85" s="400"/>
      <c r="R85" s="401"/>
      <c r="S85" s="16" t="s">
        <v>77</v>
      </c>
      <c r="T85" s="8">
        <v>19</v>
      </c>
      <c r="U85" s="400"/>
      <c r="V85" s="400"/>
      <c r="W85" s="400"/>
      <c r="X85" s="400"/>
      <c r="Y85" s="400"/>
      <c r="Z85" s="400"/>
      <c r="AA85" s="400"/>
      <c r="AB85" s="400"/>
      <c r="AC85" s="400"/>
      <c r="AD85" s="400"/>
      <c r="AE85" s="400"/>
      <c r="AF85" s="400"/>
      <c r="AG85" s="400"/>
      <c r="AH85" s="406"/>
      <c r="AI85" s="477"/>
      <c r="AJ85" s="400"/>
      <c r="AK85" s="401"/>
      <c r="AL85" s="16" t="s">
        <v>77</v>
      </c>
    </row>
    <row r="86" spans="1:38" s="21" customFormat="1" ht="12.75" customHeight="1" x14ac:dyDescent="0.2">
      <c r="A86" s="8">
        <v>20</v>
      </c>
      <c r="B86" s="400"/>
      <c r="C86" s="400"/>
      <c r="D86" s="400"/>
      <c r="E86" s="400"/>
      <c r="F86" s="401"/>
      <c r="G86" s="471"/>
      <c r="H86" s="477"/>
      <c r="I86" s="472"/>
      <c r="J86" s="363">
        <f t="shared" si="8"/>
        <v>0</v>
      </c>
      <c r="K86" s="362">
        <f t="shared" si="9"/>
        <v>0</v>
      </c>
      <c r="L86" s="400"/>
      <c r="M86" s="400"/>
      <c r="N86" s="400"/>
      <c r="O86" s="406"/>
      <c r="P86" s="409"/>
      <c r="Q86" s="400"/>
      <c r="R86" s="401"/>
      <c r="S86" s="16" t="s">
        <v>78</v>
      </c>
      <c r="T86" s="8">
        <v>20</v>
      </c>
      <c r="U86" s="400"/>
      <c r="V86" s="400"/>
      <c r="W86" s="400"/>
      <c r="X86" s="400"/>
      <c r="Y86" s="400"/>
      <c r="Z86" s="400"/>
      <c r="AA86" s="400"/>
      <c r="AB86" s="400"/>
      <c r="AC86" s="400"/>
      <c r="AD86" s="400"/>
      <c r="AE86" s="400"/>
      <c r="AF86" s="400"/>
      <c r="AG86" s="400"/>
      <c r="AH86" s="406"/>
      <c r="AI86" s="477"/>
      <c r="AJ86" s="400"/>
      <c r="AK86" s="401"/>
      <c r="AL86" s="16" t="s">
        <v>78</v>
      </c>
    </row>
    <row r="87" spans="1:38" s="21" customFormat="1" ht="12.75" customHeight="1" x14ac:dyDescent="0.2">
      <c r="A87" s="8">
        <v>21</v>
      </c>
      <c r="B87" s="400"/>
      <c r="C87" s="400"/>
      <c r="D87" s="400"/>
      <c r="E87" s="400"/>
      <c r="F87" s="401"/>
      <c r="G87" s="471"/>
      <c r="H87" s="477"/>
      <c r="I87" s="472"/>
      <c r="J87" s="363">
        <f t="shared" si="8"/>
        <v>0</v>
      </c>
      <c r="K87" s="362">
        <f t="shared" si="9"/>
        <v>0</v>
      </c>
      <c r="L87" s="400"/>
      <c r="M87" s="400"/>
      <c r="N87" s="400"/>
      <c r="O87" s="406"/>
      <c r="P87" s="409"/>
      <c r="Q87" s="400"/>
      <c r="R87" s="401"/>
      <c r="S87" s="16" t="s">
        <v>79</v>
      </c>
      <c r="T87" s="8">
        <v>21</v>
      </c>
      <c r="U87" s="400"/>
      <c r="V87" s="400"/>
      <c r="W87" s="400"/>
      <c r="X87" s="400"/>
      <c r="Y87" s="400"/>
      <c r="Z87" s="400"/>
      <c r="AA87" s="400"/>
      <c r="AB87" s="400"/>
      <c r="AC87" s="400"/>
      <c r="AD87" s="400"/>
      <c r="AE87" s="400"/>
      <c r="AF87" s="400"/>
      <c r="AG87" s="400"/>
      <c r="AH87" s="406"/>
      <c r="AI87" s="477"/>
      <c r="AJ87" s="400"/>
      <c r="AK87" s="401"/>
      <c r="AL87" s="16" t="s">
        <v>79</v>
      </c>
    </row>
    <row r="88" spans="1:38" s="21" customFormat="1" ht="12.75" customHeight="1" x14ac:dyDescent="0.2">
      <c r="A88" s="8">
        <v>22</v>
      </c>
      <c r="B88" s="400"/>
      <c r="C88" s="400"/>
      <c r="D88" s="400"/>
      <c r="E88" s="400"/>
      <c r="F88" s="401"/>
      <c r="G88" s="471"/>
      <c r="H88" s="477"/>
      <c r="I88" s="472"/>
      <c r="J88" s="363">
        <f t="shared" si="8"/>
        <v>0</v>
      </c>
      <c r="K88" s="362">
        <f t="shared" si="9"/>
        <v>0</v>
      </c>
      <c r="L88" s="400"/>
      <c r="M88" s="400"/>
      <c r="N88" s="400"/>
      <c r="O88" s="406"/>
      <c r="P88" s="409"/>
      <c r="Q88" s="400"/>
      <c r="R88" s="401"/>
      <c r="S88" s="16" t="s">
        <v>80</v>
      </c>
      <c r="T88" s="8">
        <v>22</v>
      </c>
      <c r="U88" s="400"/>
      <c r="V88" s="400"/>
      <c r="W88" s="400"/>
      <c r="X88" s="400"/>
      <c r="Y88" s="400"/>
      <c r="Z88" s="400"/>
      <c r="AA88" s="400"/>
      <c r="AB88" s="400"/>
      <c r="AC88" s="400"/>
      <c r="AD88" s="400"/>
      <c r="AE88" s="400"/>
      <c r="AF88" s="400"/>
      <c r="AG88" s="400"/>
      <c r="AH88" s="406"/>
      <c r="AI88" s="477"/>
      <c r="AJ88" s="400"/>
      <c r="AK88" s="401"/>
      <c r="AL88" s="16" t="s">
        <v>80</v>
      </c>
    </row>
    <row r="89" spans="1:38" s="21" customFormat="1" ht="12.75" customHeight="1" x14ac:dyDescent="0.2">
      <c r="A89" s="8">
        <v>23</v>
      </c>
      <c r="B89" s="400"/>
      <c r="C89" s="400"/>
      <c r="D89" s="400"/>
      <c r="E89" s="400"/>
      <c r="F89" s="401"/>
      <c r="G89" s="471"/>
      <c r="H89" s="477"/>
      <c r="I89" s="472"/>
      <c r="J89" s="363">
        <f t="shared" si="8"/>
        <v>0</v>
      </c>
      <c r="K89" s="362">
        <f t="shared" si="9"/>
        <v>0</v>
      </c>
      <c r="L89" s="400"/>
      <c r="M89" s="400"/>
      <c r="N89" s="400"/>
      <c r="O89" s="406"/>
      <c r="P89" s="409"/>
      <c r="Q89" s="400"/>
      <c r="R89" s="401"/>
      <c r="S89" s="16" t="s">
        <v>81</v>
      </c>
      <c r="T89" s="8">
        <v>23</v>
      </c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6"/>
      <c r="AI89" s="477"/>
      <c r="AJ89" s="400"/>
      <c r="AK89" s="401"/>
      <c r="AL89" s="16" t="s">
        <v>81</v>
      </c>
    </row>
    <row r="90" spans="1:38" s="21" customFormat="1" ht="12.75" customHeight="1" x14ac:dyDescent="0.2">
      <c r="A90" s="8">
        <v>24</v>
      </c>
      <c r="B90" s="400"/>
      <c r="C90" s="400"/>
      <c r="D90" s="400"/>
      <c r="E90" s="400"/>
      <c r="F90" s="401"/>
      <c r="G90" s="471"/>
      <c r="H90" s="477"/>
      <c r="I90" s="472"/>
      <c r="J90" s="363">
        <f t="shared" si="8"/>
        <v>0</v>
      </c>
      <c r="K90" s="362">
        <f t="shared" si="9"/>
        <v>0</v>
      </c>
      <c r="L90" s="400"/>
      <c r="M90" s="400"/>
      <c r="N90" s="400"/>
      <c r="O90" s="406"/>
      <c r="P90" s="409"/>
      <c r="Q90" s="400"/>
      <c r="R90" s="401"/>
      <c r="S90" s="16" t="s">
        <v>82</v>
      </c>
      <c r="T90" s="8">
        <v>24</v>
      </c>
      <c r="U90" s="400"/>
      <c r="V90" s="400"/>
      <c r="W90" s="400"/>
      <c r="X90" s="400"/>
      <c r="Y90" s="400"/>
      <c r="Z90" s="400"/>
      <c r="AA90" s="400"/>
      <c r="AB90" s="400"/>
      <c r="AC90" s="400"/>
      <c r="AD90" s="400"/>
      <c r="AE90" s="400"/>
      <c r="AF90" s="400"/>
      <c r="AG90" s="400"/>
      <c r="AH90" s="406"/>
      <c r="AI90" s="477"/>
      <c r="AJ90" s="400"/>
      <c r="AK90" s="401"/>
      <c r="AL90" s="16" t="s">
        <v>82</v>
      </c>
    </row>
    <row r="91" spans="1:38" s="21" customFormat="1" ht="12.75" customHeight="1" x14ac:dyDescent="0.2">
      <c r="A91" s="8">
        <v>25</v>
      </c>
      <c r="B91" s="400"/>
      <c r="C91" s="400"/>
      <c r="D91" s="400"/>
      <c r="E91" s="400"/>
      <c r="F91" s="401"/>
      <c r="G91" s="471"/>
      <c r="H91" s="477"/>
      <c r="I91" s="472"/>
      <c r="J91" s="363">
        <f t="shared" si="8"/>
        <v>0</v>
      </c>
      <c r="K91" s="362">
        <f t="shared" si="9"/>
        <v>0</v>
      </c>
      <c r="L91" s="400"/>
      <c r="M91" s="400"/>
      <c r="N91" s="400"/>
      <c r="O91" s="406"/>
      <c r="P91" s="409"/>
      <c r="Q91" s="400"/>
      <c r="R91" s="401"/>
      <c r="S91" s="16" t="s">
        <v>83</v>
      </c>
      <c r="T91" s="8">
        <v>25</v>
      </c>
      <c r="U91" s="400"/>
      <c r="V91" s="400"/>
      <c r="W91" s="400"/>
      <c r="X91" s="400"/>
      <c r="Y91" s="400"/>
      <c r="Z91" s="400"/>
      <c r="AA91" s="400"/>
      <c r="AB91" s="400"/>
      <c r="AC91" s="400"/>
      <c r="AD91" s="400"/>
      <c r="AE91" s="400"/>
      <c r="AF91" s="400"/>
      <c r="AG91" s="400"/>
      <c r="AH91" s="406"/>
      <c r="AI91" s="477"/>
      <c r="AJ91" s="400"/>
      <c r="AK91" s="401"/>
      <c r="AL91" s="16" t="s">
        <v>83</v>
      </c>
    </row>
    <row r="92" spans="1:38" s="21" customFormat="1" ht="12.75" customHeight="1" x14ac:dyDescent="0.2">
      <c r="A92" s="8">
        <v>26</v>
      </c>
      <c r="B92" s="400"/>
      <c r="C92" s="400"/>
      <c r="D92" s="400"/>
      <c r="E92" s="400"/>
      <c r="F92" s="401"/>
      <c r="G92" s="471"/>
      <c r="H92" s="477"/>
      <c r="I92" s="472"/>
      <c r="J92" s="363">
        <f t="shared" si="8"/>
        <v>0</v>
      </c>
      <c r="K92" s="362">
        <f t="shared" si="9"/>
        <v>0</v>
      </c>
      <c r="L92" s="400"/>
      <c r="M92" s="400"/>
      <c r="N92" s="400"/>
      <c r="O92" s="406"/>
      <c r="P92" s="409"/>
      <c r="Q92" s="400"/>
      <c r="R92" s="401"/>
      <c r="S92" s="16" t="s">
        <v>84</v>
      </c>
      <c r="T92" s="8">
        <v>26</v>
      </c>
      <c r="U92" s="400"/>
      <c r="V92" s="400"/>
      <c r="W92" s="400"/>
      <c r="X92" s="400"/>
      <c r="Y92" s="400"/>
      <c r="Z92" s="400"/>
      <c r="AA92" s="400"/>
      <c r="AB92" s="400"/>
      <c r="AC92" s="400"/>
      <c r="AD92" s="400"/>
      <c r="AE92" s="400"/>
      <c r="AF92" s="400"/>
      <c r="AG92" s="400"/>
      <c r="AH92" s="406"/>
      <c r="AI92" s="477"/>
      <c r="AJ92" s="400"/>
      <c r="AK92" s="401"/>
      <c r="AL92" s="16" t="s">
        <v>84</v>
      </c>
    </row>
    <row r="93" spans="1:38" s="21" customFormat="1" ht="12.75" customHeight="1" x14ac:dyDescent="0.2">
      <c r="A93" s="8">
        <v>27</v>
      </c>
      <c r="B93" s="400"/>
      <c r="C93" s="400"/>
      <c r="D93" s="400"/>
      <c r="E93" s="400"/>
      <c r="F93" s="401"/>
      <c r="G93" s="471"/>
      <c r="H93" s="477"/>
      <c r="I93" s="472"/>
      <c r="J93" s="363">
        <f t="shared" si="8"/>
        <v>0</v>
      </c>
      <c r="K93" s="362">
        <f t="shared" si="9"/>
        <v>0</v>
      </c>
      <c r="L93" s="400"/>
      <c r="M93" s="400"/>
      <c r="N93" s="400"/>
      <c r="O93" s="406"/>
      <c r="P93" s="409"/>
      <c r="Q93" s="400"/>
      <c r="R93" s="401"/>
      <c r="S93" s="16" t="s">
        <v>85</v>
      </c>
      <c r="T93" s="8">
        <v>27</v>
      </c>
      <c r="U93" s="400"/>
      <c r="V93" s="400"/>
      <c r="W93" s="400"/>
      <c r="X93" s="400"/>
      <c r="Y93" s="400"/>
      <c r="Z93" s="400"/>
      <c r="AA93" s="400"/>
      <c r="AB93" s="400"/>
      <c r="AC93" s="400"/>
      <c r="AD93" s="400"/>
      <c r="AE93" s="400"/>
      <c r="AF93" s="400"/>
      <c r="AG93" s="400"/>
      <c r="AH93" s="406"/>
      <c r="AI93" s="477"/>
      <c r="AJ93" s="400"/>
      <c r="AK93" s="401"/>
      <c r="AL93" s="16" t="s">
        <v>85</v>
      </c>
    </row>
    <row r="94" spans="1:38" s="21" customFormat="1" ht="12.75" customHeight="1" x14ac:dyDescent="0.2">
      <c r="A94" s="8">
        <v>28</v>
      </c>
      <c r="B94" s="400"/>
      <c r="C94" s="400"/>
      <c r="D94" s="400"/>
      <c r="E94" s="400"/>
      <c r="F94" s="401"/>
      <c r="G94" s="471"/>
      <c r="H94" s="477"/>
      <c r="I94" s="472"/>
      <c r="J94" s="363">
        <f t="shared" si="8"/>
        <v>0</v>
      </c>
      <c r="K94" s="362">
        <f t="shared" si="9"/>
        <v>0</v>
      </c>
      <c r="L94" s="400"/>
      <c r="M94" s="400"/>
      <c r="N94" s="400"/>
      <c r="O94" s="406"/>
      <c r="P94" s="409"/>
      <c r="Q94" s="400"/>
      <c r="R94" s="401"/>
      <c r="S94" s="16" t="s">
        <v>86</v>
      </c>
      <c r="T94" s="8">
        <v>28</v>
      </c>
      <c r="U94" s="400"/>
      <c r="V94" s="400"/>
      <c r="W94" s="400"/>
      <c r="X94" s="400"/>
      <c r="Y94" s="400"/>
      <c r="Z94" s="400"/>
      <c r="AA94" s="400"/>
      <c r="AB94" s="400"/>
      <c r="AC94" s="400"/>
      <c r="AD94" s="400"/>
      <c r="AE94" s="400"/>
      <c r="AF94" s="400"/>
      <c r="AG94" s="400"/>
      <c r="AH94" s="406"/>
      <c r="AI94" s="477"/>
      <c r="AJ94" s="400"/>
      <c r="AK94" s="401"/>
      <c r="AL94" s="16" t="s">
        <v>86</v>
      </c>
    </row>
    <row r="95" spans="1:38" s="21" customFormat="1" ht="12.75" customHeight="1" x14ac:dyDescent="0.2">
      <c r="A95" s="8">
        <v>29</v>
      </c>
      <c r="B95" s="400"/>
      <c r="C95" s="400"/>
      <c r="D95" s="400"/>
      <c r="E95" s="400"/>
      <c r="F95" s="401"/>
      <c r="G95" s="471"/>
      <c r="H95" s="477"/>
      <c r="I95" s="472"/>
      <c r="J95" s="363">
        <f t="shared" si="8"/>
        <v>0</v>
      </c>
      <c r="K95" s="362">
        <f t="shared" si="9"/>
        <v>0</v>
      </c>
      <c r="L95" s="400"/>
      <c r="M95" s="400"/>
      <c r="N95" s="400"/>
      <c r="O95" s="406"/>
      <c r="P95" s="409"/>
      <c r="Q95" s="400"/>
      <c r="R95" s="401"/>
      <c r="S95" s="16" t="s">
        <v>87</v>
      </c>
      <c r="T95" s="8">
        <v>29</v>
      </c>
      <c r="U95" s="400"/>
      <c r="V95" s="400"/>
      <c r="W95" s="400"/>
      <c r="X95" s="410"/>
      <c r="Y95" s="400"/>
      <c r="Z95" s="400"/>
      <c r="AA95" s="400"/>
      <c r="AB95" s="400"/>
      <c r="AC95" s="400"/>
      <c r="AD95" s="400"/>
      <c r="AE95" s="400"/>
      <c r="AF95" s="400"/>
      <c r="AG95" s="400"/>
      <c r="AH95" s="406"/>
      <c r="AI95" s="477"/>
      <c r="AJ95" s="400"/>
      <c r="AK95" s="401"/>
      <c r="AL95" s="16" t="s">
        <v>87</v>
      </c>
    </row>
    <row r="96" spans="1:38" s="21" customFormat="1" ht="12.75" customHeight="1" x14ac:dyDescent="0.2">
      <c r="A96" s="8">
        <v>30</v>
      </c>
      <c r="B96" s="400"/>
      <c r="C96" s="400"/>
      <c r="D96" s="400"/>
      <c r="E96" s="400"/>
      <c r="F96" s="401"/>
      <c r="G96" s="471"/>
      <c r="H96" s="477"/>
      <c r="I96" s="472"/>
      <c r="J96" s="363">
        <f t="shared" si="8"/>
        <v>0</v>
      </c>
      <c r="K96" s="362">
        <f t="shared" si="9"/>
        <v>0</v>
      </c>
      <c r="L96" s="400"/>
      <c r="M96" s="400"/>
      <c r="N96" s="400"/>
      <c r="O96" s="406"/>
      <c r="P96" s="409"/>
      <c r="Q96" s="400"/>
      <c r="R96" s="401"/>
      <c r="S96" s="16" t="s">
        <v>88</v>
      </c>
      <c r="T96" s="8">
        <v>30</v>
      </c>
      <c r="U96" s="400"/>
      <c r="V96" s="400"/>
      <c r="W96" s="400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6"/>
      <c r="AI96" s="477"/>
      <c r="AJ96" s="400"/>
      <c r="AK96" s="401"/>
      <c r="AL96" s="16" t="s">
        <v>88</v>
      </c>
    </row>
    <row r="97" spans="1:38" s="21" customFormat="1" ht="12.75" customHeight="1" x14ac:dyDescent="0.2">
      <c r="A97" s="19">
        <v>31</v>
      </c>
      <c r="B97" s="404"/>
      <c r="C97" s="404"/>
      <c r="D97" s="404"/>
      <c r="E97" s="404"/>
      <c r="F97" s="405"/>
      <c r="G97" s="475"/>
      <c r="H97" s="479"/>
      <c r="I97" s="476"/>
      <c r="J97" s="395">
        <f t="shared" si="8"/>
        <v>0</v>
      </c>
      <c r="K97" s="396">
        <f t="shared" si="9"/>
        <v>0</v>
      </c>
      <c r="L97" s="404"/>
      <c r="M97" s="404"/>
      <c r="N97" s="404"/>
      <c r="O97" s="408"/>
      <c r="P97" s="411"/>
      <c r="Q97" s="404"/>
      <c r="R97" s="405"/>
      <c r="S97" s="20" t="s">
        <v>89</v>
      </c>
      <c r="T97" s="19">
        <v>31</v>
      </c>
      <c r="U97" s="404"/>
      <c r="V97" s="404"/>
      <c r="W97" s="404"/>
      <c r="X97" s="404"/>
      <c r="Y97" s="404"/>
      <c r="Z97" s="404"/>
      <c r="AA97" s="404"/>
      <c r="AB97" s="404"/>
      <c r="AC97" s="404"/>
      <c r="AD97" s="404"/>
      <c r="AE97" s="404"/>
      <c r="AF97" s="404"/>
      <c r="AG97" s="404"/>
      <c r="AH97" s="408"/>
      <c r="AI97" s="479"/>
      <c r="AJ97" s="404"/>
      <c r="AK97" s="405"/>
      <c r="AL97" s="20" t="s">
        <v>89</v>
      </c>
    </row>
    <row r="98" spans="1:38" s="301" customFormat="1" ht="12.75" customHeight="1" thickBot="1" x14ac:dyDescent="0.25">
      <c r="A98" s="417"/>
      <c r="B98" s="418">
        <f>SUM(B66:B97)</f>
        <v>0</v>
      </c>
      <c r="C98" s="418">
        <f>SUM(C66:C97)</f>
        <v>0</v>
      </c>
      <c r="D98" s="418">
        <f>SUM(D66:D97)</f>
        <v>0</v>
      </c>
      <c r="E98" s="419">
        <f>SUM(E66:E97)</f>
        <v>0</v>
      </c>
      <c r="F98" s="420">
        <f>SUM(F66:F97)</f>
        <v>0</v>
      </c>
      <c r="G98" s="421"/>
      <c r="H98" s="422" t="s">
        <v>90</v>
      </c>
      <c r="I98" s="423">
        <f>COUNTA(I67:I97)</f>
        <v>0</v>
      </c>
      <c r="J98" s="418">
        <f t="shared" ref="J98:R98" si="10">SUM(J66:J97)</f>
        <v>0</v>
      </c>
      <c r="K98" s="418">
        <f t="shared" si="10"/>
        <v>0</v>
      </c>
      <c r="L98" s="418">
        <f t="shared" si="10"/>
        <v>0</v>
      </c>
      <c r="M98" s="418">
        <f t="shared" si="10"/>
        <v>0</v>
      </c>
      <c r="N98" s="418">
        <f t="shared" si="10"/>
        <v>0</v>
      </c>
      <c r="O98" s="424">
        <f t="shared" si="10"/>
        <v>0</v>
      </c>
      <c r="P98" s="419">
        <f t="shared" si="10"/>
        <v>0</v>
      </c>
      <c r="Q98" s="418">
        <f t="shared" si="10"/>
        <v>0</v>
      </c>
      <c r="R98" s="425">
        <f t="shared" si="10"/>
        <v>0</v>
      </c>
      <c r="S98" s="426"/>
      <c r="T98" s="417"/>
      <c r="U98" s="418">
        <f t="shared" ref="U98:AH98" si="11">SUM(U66:U97)</f>
        <v>0</v>
      </c>
      <c r="V98" s="418">
        <f t="shared" si="11"/>
        <v>0</v>
      </c>
      <c r="W98" s="418">
        <f t="shared" si="11"/>
        <v>0</v>
      </c>
      <c r="X98" s="418">
        <f t="shared" si="11"/>
        <v>0</v>
      </c>
      <c r="Y98" s="418">
        <f t="shared" si="11"/>
        <v>0</v>
      </c>
      <c r="Z98" s="418">
        <f t="shared" si="11"/>
        <v>0</v>
      </c>
      <c r="AA98" s="418">
        <f t="shared" si="11"/>
        <v>0</v>
      </c>
      <c r="AB98" s="418">
        <f t="shared" si="11"/>
        <v>0</v>
      </c>
      <c r="AC98" s="418">
        <f t="shared" si="11"/>
        <v>0</v>
      </c>
      <c r="AD98" s="418">
        <f t="shared" si="11"/>
        <v>0</v>
      </c>
      <c r="AE98" s="418">
        <f t="shared" si="11"/>
        <v>0</v>
      </c>
      <c r="AF98" s="418">
        <f t="shared" si="11"/>
        <v>0</v>
      </c>
      <c r="AG98" s="418">
        <f t="shared" si="11"/>
        <v>0</v>
      </c>
      <c r="AH98" s="420">
        <f t="shared" si="11"/>
        <v>0</v>
      </c>
      <c r="AI98" s="427"/>
      <c r="AJ98" s="418">
        <f>SUM(AJ66:AJ97)</f>
        <v>0</v>
      </c>
      <c r="AK98" s="425">
        <f>SUM(AK66:AK97)</f>
        <v>0</v>
      </c>
      <c r="AL98" s="426"/>
    </row>
    <row r="99" spans="1:38" ht="12.75" customHeight="1" thickTop="1" x14ac:dyDescent="0.2">
      <c r="A99" s="28"/>
      <c r="B99" s="34"/>
      <c r="C99" s="34"/>
      <c r="D99" s="34"/>
      <c r="E99" s="34"/>
      <c r="F99" s="34"/>
      <c r="G99" s="135"/>
      <c r="H99" s="34"/>
      <c r="I99" s="35"/>
      <c r="J99" s="306"/>
      <c r="K99" s="306"/>
      <c r="L99" s="34"/>
      <c r="M99" s="34"/>
      <c r="N99" s="34"/>
      <c r="O99" s="34"/>
      <c r="P99" s="34"/>
      <c r="Q99" s="34"/>
      <c r="R99" s="34"/>
      <c r="S99" s="28"/>
      <c r="T99" s="28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28"/>
    </row>
    <row r="100" spans="1:38" ht="12.75" customHeight="1" x14ac:dyDescent="0.2">
      <c r="A100" s="21"/>
      <c r="B100" s="36"/>
      <c r="C100" s="36"/>
      <c r="D100" s="36"/>
      <c r="E100" s="36"/>
      <c r="F100" s="36"/>
      <c r="G100" s="552" t="str">
        <f>JUNE!G10</f>
        <v>UNITED STEELWORKERS - LOCAL UNION</v>
      </c>
      <c r="H100" s="552"/>
      <c r="I100" s="552"/>
      <c r="J100" s="307"/>
      <c r="K100" s="136"/>
      <c r="L100" s="36"/>
      <c r="M100" s="36"/>
      <c r="N100" s="36"/>
      <c r="O100" s="36"/>
      <c r="P100" s="36"/>
      <c r="Q100" s="36"/>
      <c r="R100" s="36"/>
      <c r="S100" s="21"/>
      <c r="T100" s="21"/>
      <c r="U100" s="21"/>
      <c r="V100" s="21"/>
      <c r="W100" s="21"/>
      <c r="X100" s="21"/>
      <c r="Y100" s="21"/>
      <c r="Z100" s="21"/>
      <c r="AA100" s="37" t="str">
        <f>$AA$10</f>
        <v>FINANCIAL SECRETARY'S CASH BOOK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</row>
    <row r="101" spans="1:38" s="152" customFormat="1" ht="12.75" customHeight="1" x14ac:dyDescent="0.2">
      <c r="A101" s="141"/>
      <c r="B101" s="139" t="str">
        <f>B56</f>
        <v>Month</v>
      </c>
      <c r="C101" s="73" t="str">
        <f>C56</f>
        <v>JULY</v>
      </c>
      <c r="D101" s="139" t="str">
        <f>D56</f>
        <v>Year</v>
      </c>
      <c r="E101" s="30">
        <f>E56</f>
        <v>0</v>
      </c>
      <c r="F101" s="141"/>
      <c r="G101" s="149"/>
      <c r="H101" s="141"/>
      <c r="I101" s="150"/>
      <c r="J101" s="302"/>
      <c r="K101" s="302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39"/>
      <c r="AJ101" s="151" t="str">
        <f>C101</f>
        <v>JULY</v>
      </c>
      <c r="AK101" s="30">
        <f>E101</f>
        <v>0</v>
      </c>
      <c r="AL101" s="141"/>
    </row>
    <row r="102" spans="1:38" s="152" customFormat="1" ht="12.75" customHeight="1" x14ac:dyDescent="0.2">
      <c r="A102" s="141"/>
      <c r="B102" s="139" t="str">
        <f>B57</f>
        <v>Page No.</v>
      </c>
      <c r="C102" s="148">
        <f>C57+1</f>
        <v>3</v>
      </c>
      <c r="D102" s="141"/>
      <c r="E102" s="141"/>
      <c r="F102" s="141"/>
      <c r="G102" s="149"/>
      <c r="H102" s="141"/>
      <c r="I102" s="150" t="s">
        <v>53</v>
      </c>
      <c r="J102" s="302"/>
      <c r="K102" s="302"/>
      <c r="L102" s="150"/>
      <c r="M102" s="141"/>
      <c r="N102" s="141"/>
      <c r="O102" s="141"/>
      <c r="P102" s="139"/>
      <c r="Q102" s="141"/>
      <c r="R102" s="139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53" t="s">
        <v>54</v>
      </c>
      <c r="AC102" s="141"/>
      <c r="AD102" s="141"/>
      <c r="AE102" s="141"/>
      <c r="AF102" s="141"/>
      <c r="AG102" s="141"/>
      <c r="AH102" s="141"/>
      <c r="AI102" s="139" t="str">
        <f>B102</f>
        <v>Page No.</v>
      </c>
      <c r="AJ102" s="148">
        <f>C102</f>
        <v>3</v>
      </c>
      <c r="AK102" s="154"/>
      <c r="AL102" s="155"/>
    </row>
    <row r="103" spans="1:38" ht="12.75" customHeight="1" x14ac:dyDescent="0.2">
      <c r="A103" s="3"/>
      <c r="B103" s="3"/>
      <c r="C103" s="3"/>
      <c r="D103" s="3"/>
      <c r="E103" s="3"/>
      <c r="F103" s="3"/>
      <c r="G103" s="129"/>
      <c r="H103" s="3"/>
      <c r="I103" s="5"/>
      <c r="J103" s="106"/>
      <c r="K103" s="106"/>
      <c r="L103" s="21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1"/>
      <c r="AF103" s="3"/>
      <c r="AG103" s="3"/>
      <c r="AH103" s="3"/>
      <c r="AI103" s="3"/>
      <c r="AJ103" s="3"/>
      <c r="AK103" s="3"/>
      <c r="AL103" s="3"/>
    </row>
    <row r="104" spans="1:38" ht="12.75" customHeight="1" x14ac:dyDescent="0.2">
      <c r="A104" s="26"/>
      <c r="B104" s="26"/>
      <c r="C104" s="26"/>
      <c r="D104" s="26"/>
      <c r="E104" s="26"/>
      <c r="F104" s="26"/>
      <c r="G104" s="130"/>
      <c r="H104" s="26"/>
      <c r="I104" s="27"/>
      <c r="J104" s="303"/>
      <c r="K104" s="303"/>
      <c r="L104" s="27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7"/>
      <c r="AF104" s="26"/>
      <c r="AG104" s="26"/>
      <c r="AH104" s="26"/>
      <c r="AI104" s="26"/>
      <c r="AJ104" s="26"/>
      <c r="AK104" s="26"/>
      <c r="AL104" s="26"/>
    </row>
    <row r="105" spans="1:38" customFormat="1" ht="12.75" customHeight="1" x14ac:dyDescent="0.2">
      <c r="A105" s="1"/>
      <c r="B105" s="3"/>
      <c r="C105" s="3" t="s">
        <v>55</v>
      </c>
      <c r="D105" s="3"/>
      <c r="E105" s="13"/>
      <c r="F105" s="1"/>
      <c r="G105" s="131"/>
      <c r="H105" s="2" t="s">
        <v>56</v>
      </c>
      <c r="I105" s="99"/>
      <c r="J105" s="550" t="s">
        <v>264</v>
      </c>
      <c r="K105" s="551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4"/>
      <c r="AJ105" s="3"/>
      <c r="AK105" s="1"/>
      <c r="AL105" s="3"/>
    </row>
    <row r="106" spans="1:38" customFormat="1" ht="12.75" customHeight="1" x14ac:dyDescent="0.2">
      <c r="A106" s="1"/>
      <c r="B106" s="3"/>
      <c r="C106" s="3"/>
      <c r="D106" s="3"/>
      <c r="E106" s="13"/>
      <c r="F106" s="1"/>
      <c r="G106" s="131"/>
      <c r="H106" s="14"/>
      <c r="I106" s="100"/>
      <c r="J106" s="106"/>
      <c r="K106" s="67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4"/>
      <c r="AJ106" s="3"/>
      <c r="AK106" s="1"/>
      <c r="AL106" s="3"/>
    </row>
    <row r="107" spans="1:38" customFormat="1" ht="12.75" customHeight="1" thickBot="1" x14ac:dyDescent="0.25">
      <c r="A107" s="164"/>
      <c r="B107" s="165">
        <v>1</v>
      </c>
      <c r="C107" s="165">
        <v>2</v>
      </c>
      <c r="D107" s="165">
        <v>3</v>
      </c>
      <c r="E107" s="166">
        <v>4</v>
      </c>
      <c r="F107" s="167">
        <v>5</v>
      </c>
      <c r="G107" s="168"/>
      <c r="H107" s="167">
        <v>7</v>
      </c>
      <c r="I107" s="169">
        <v>8</v>
      </c>
      <c r="J107" s="304">
        <v>9</v>
      </c>
      <c r="K107" s="305">
        <v>10</v>
      </c>
      <c r="L107" s="165">
        <v>11</v>
      </c>
      <c r="M107" s="165" t="s">
        <v>1</v>
      </c>
      <c r="N107" s="165">
        <v>12</v>
      </c>
      <c r="O107" s="165">
        <v>13</v>
      </c>
      <c r="P107" s="165">
        <v>14</v>
      </c>
      <c r="Q107" s="165">
        <v>15</v>
      </c>
      <c r="R107" s="167" t="s">
        <v>2</v>
      </c>
      <c r="S107" s="170"/>
      <c r="T107" s="164"/>
      <c r="U107" s="165">
        <v>16</v>
      </c>
      <c r="V107" s="165">
        <v>17</v>
      </c>
      <c r="W107" s="165">
        <v>18</v>
      </c>
      <c r="X107" s="165">
        <v>19</v>
      </c>
      <c r="Y107" s="165">
        <v>20</v>
      </c>
      <c r="Z107" s="165" t="s">
        <v>3</v>
      </c>
      <c r="AA107" s="165">
        <v>21</v>
      </c>
      <c r="AB107" s="165">
        <v>22</v>
      </c>
      <c r="AC107" s="165">
        <v>23</v>
      </c>
      <c r="AD107" s="165">
        <v>24</v>
      </c>
      <c r="AE107" s="165">
        <v>25</v>
      </c>
      <c r="AF107" s="165">
        <v>26</v>
      </c>
      <c r="AG107" s="165">
        <v>27</v>
      </c>
      <c r="AH107" s="165">
        <v>28</v>
      </c>
      <c r="AI107" s="171">
        <v>29</v>
      </c>
      <c r="AJ107" s="165">
        <v>30</v>
      </c>
      <c r="AK107" s="167">
        <v>31</v>
      </c>
      <c r="AL107" s="170"/>
    </row>
    <row r="108" spans="1:38" s="4" customFormat="1" ht="12.75" customHeight="1" thickTop="1" x14ac:dyDescent="0.2">
      <c r="A108" s="1"/>
      <c r="B108" s="89" t="s">
        <v>4</v>
      </c>
      <c r="C108" s="101"/>
      <c r="D108" s="89" t="s">
        <v>5</v>
      </c>
      <c r="E108" s="89" t="s">
        <v>6</v>
      </c>
      <c r="F108" s="88" t="s">
        <v>7</v>
      </c>
      <c r="G108" s="132"/>
      <c r="H108" s="88"/>
      <c r="I108" s="103"/>
      <c r="J108" s="89"/>
      <c r="K108" s="88"/>
      <c r="L108" s="89"/>
      <c r="M108" s="89"/>
      <c r="N108" s="89"/>
      <c r="O108" s="104"/>
      <c r="P108" s="163"/>
      <c r="Q108" s="107" t="s">
        <v>272</v>
      </c>
      <c r="R108" s="160" t="s">
        <v>273</v>
      </c>
      <c r="S108" s="106"/>
      <c r="T108" s="67"/>
      <c r="U108" s="542" t="s">
        <v>265</v>
      </c>
      <c r="V108" s="543"/>
      <c r="W108" s="543"/>
      <c r="X108" s="543"/>
      <c r="Y108" s="544"/>
      <c r="Z108" s="89" t="s">
        <v>10</v>
      </c>
      <c r="AA108" s="89" t="s">
        <v>11</v>
      </c>
      <c r="AB108" s="89" t="s">
        <v>205</v>
      </c>
      <c r="AC108" s="89" t="s">
        <v>12</v>
      </c>
      <c r="AD108" s="89" t="s">
        <v>13</v>
      </c>
      <c r="AE108" s="89" t="s">
        <v>14</v>
      </c>
      <c r="AF108" s="89"/>
      <c r="AG108" s="89"/>
      <c r="AH108" s="104"/>
      <c r="AI108" s="105"/>
      <c r="AJ108" s="89" t="s">
        <v>15</v>
      </c>
      <c r="AK108" s="88" t="s">
        <v>7</v>
      </c>
      <c r="AL108" s="3"/>
    </row>
    <row r="109" spans="1:38" s="4" customFormat="1" ht="12.75" customHeight="1" x14ac:dyDescent="0.2">
      <c r="A109" s="1"/>
      <c r="B109" s="89" t="s">
        <v>8</v>
      </c>
      <c r="C109" s="89" t="s">
        <v>16</v>
      </c>
      <c r="D109" s="89" t="s">
        <v>17</v>
      </c>
      <c r="E109" s="89" t="s">
        <v>8</v>
      </c>
      <c r="F109" s="88" t="s">
        <v>18</v>
      </c>
      <c r="G109" s="132" t="s">
        <v>19</v>
      </c>
      <c r="H109" s="88" t="s">
        <v>20</v>
      </c>
      <c r="I109" s="103" t="s">
        <v>242</v>
      </c>
      <c r="J109" s="89" t="s">
        <v>21</v>
      </c>
      <c r="K109" s="88" t="s">
        <v>22</v>
      </c>
      <c r="L109" s="107" t="s">
        <v>235</v>
      </c>
      <c r="M109" s="107" t="s">
        <v>236</v>
      </c>
      <c r="N109" s="107" t="s">
        <v>237</v>
      </c>
      <c r="O109" s="104"/>
      <c r="P109" s="158" t="s">
        <v>23</v>
      </c>
      <c r="Q109" s="107" t="s">
        <v>8</v>
      </c>
      <c r="R109" s="160" t="s">
        <v>8</v>
      </c>
      <c r="S109" s="106"/>
      <c r="T109" s="67"/>
      <c r="U109" s="89" t="s">
        <v>25</v>
      </c>
      <c r="V109" s="89" t="s">
        <v>26</v>
      </c>
      <c r="W109" s="101" t="s">
        <v>27</v>
      </c>
      <c r="X109" s="89" t="s">
        <v>28</v>
      </c>
      <c r="Y109" s="89" t="s">
        <v>136</v>
      </c>
      <c r="Z109" s="89" t="s">
        <v>261</v>
      </c>
      <c r="AA109" s="89" t="s">
        <v>137</v>
      </c>
      <c r="AB109" s="89" t="s">
        <v>204</v>
      </c>
      <c r="AC109" s="89" t="s">
        <v>30</v>
      </c>
      <c r="AD109" s="89" t="s">
        <v>140</v>
      </c>
      <c r="AE109" s="89" t="s">
        <v>31</v>
      </c>
      <c r="AF109" s="89" t="s">
        <v>32</v>
      </c>
      <c r="AG109" s="89" t="s">
        <v>206</v>
      </c>
      <c r="AH109" s="104" t="s">
        <v>16</v>
      </c>
      <c r="AI109" s="102" t="s">
        <v>34</v>
      </c>
      <c r="AJ109" s="89" t="s">
        <v>35</v>
      </c>
      <c r="AK109" s="88" t="s">
        <v>18</v>
      </c>
      <c r="AL109" s="3"/>
    </row>
    <row r="110" spans="1:38" s="4" customFormat="1" ht="12.75" customHeight="1" thickBot="1" x14ac:dyDescent="0.25">
      <c r="A110" s="6"/>
      <c r="B110" s="90" t="s">
        <v>36</v>
      </c>
      <c r="C110" s="90" t="s">
        <v>37</v>
      </c>
      <c r="D110" s="90" t="s">
        <v>38</v>
      </c>
      <c r="E110" s="90" t="s">
        <v>39</v>
      </c>
      <c r="F110" s="108" t="s">
        <v>40</v>
      </c>
      <c r="G110" s="133"/>
      <c r="H110" s="108"/>
      <c r="I110" s="109" t="s">
        <v>41</v>
      </c>
      <c r="J110" s="90"/>
      <c r="K110" s="108"/>
      <c r="L110" s="110"/>
      <c r="M110" s="110"/>
      <c r="N110" s="110" t="s">
        <v>238</v>
      </c>
      <c r="O110" s="111"/>
      <c r="P110" s="159"/>
      <c r="Q110" s="161" t="s">
        <v>24</v>
      </c>
      <c r="R110" s="162" t="s">
        <v>24</v>
      </c>
      <c r="S110" s="113"/>
      <c r="T110" s="78"/>
      <c r="U110" s="90" t="s">
        <v>42</v>
      </c>
      <c r="V110" s="90" t="s">
        <v>43</v>
      </c>
      <c r="W110" s="90"/>
      <c r="X110" s="90" t="s">
        <v>44</v>
      </c>
      <c r="Y110" s="90" t="s">
        <v>30</v>
      </c>
      <c r="Z110" s="90" t="s">
        <v>30</v>
      </c>
      <c r="AA110" s="90" t="s">
        <v>138</v>
      </c>
      <c r="AB110" s="90" t="s">
        <v>15</v>
      </c>
      <c r="AC110" s="90" t="s">
        <v>139</v>
      </c>
      <c r="AD110" s="90" t="s">
        <v>141</v>
      </c>
      <c r="AE110" s="90" t="s">
        <v>47</v>
      </c>
      <c r="AF110" s="90" t="s">
        <v>48</v>
      </c>
      <c r="AG110" s="90" t="s">
        <v>15</v>
      </c>
      <c r="AH110" s="111" t="s">
        <v>30</v>
      </c>
      <c r="AI110" s="112"/>
      <c r="AJ110" s="90" t="s">
        <v>49</v>
      </c>
      <c r="AK110" s="108" t="s">
        <v>189</v>
      </c>
      <c r="AL110" s="7"/>
    </row>
    <row r="111" spans="1:38" s="301" customFormat="1" ht="12.75" customHeight="1" thickTop="1" x14ac:dyDescent="0.2">
      <c r="A111" s="331"/>
      <c r="B111" s="363">
        <f>B98</f>
        <v>0</v>
      </c>
      <c r="C111" s="363">
        <f>C98</f>
        <v>0</v>
      </c>
      <c r="D111" s="363">
        <f>D98</f>
        <v>0</v>
      </c>
      <c r="E111" s="363">
        <f>E98</f>
        <v>0</v>
      </c>
      <c r="F111" s="362">
        <f>F98</f>
        <v>0</v>
      </c>
      <c r="G111" s="134" t="str">
        <f>G7</f>
        <v>JULY</v>
      </c>
      <c r="H111" s="334" t="s">
        <v>58</v>
      </c>
      <c r="I111" s="412"/>
      <c r="J111" s="397">
        <f t="shared" ref="J111:R111" si="12">J98</f>
        <v>0</v>
      </c>
      <c r="K111" s="362">
        <f t="shared" si="12"/>
        <v>0</v>
      </c>
      <c r="L111" s="363">
        <f t="shared" si="12"/>
        <v>0</v>
      </c>
      <c r="M111" s="363">
        <f t="shared" si="12"/>
        <v>0</v>
      </c>
      <c r="N111" s="363">
        <f t="shared" si="12"/>
        <v>0</v>
      </c>
      <c r="O111" s="361">
        <f t="shared" si="12"/>
        <v>0</v>
      </c>
      <c r="P111" s="394">
        <f t="shared" si="12"/>
        <v>0</v>
      </c>
      <c r="Q111" s="363">
        <f t="shared" si="12"/>
        <v>0</v>
      </c>
      <c r="R111" s="362">
        <f t="shared" si="12"/>
        <v>0</v>
      </c>
      <c r="S111" s="332"/>
      <c r="T111" s="331"/>
      <c r="U111" s="363">
        <f t="shared" ref="U111:AH111" si="13">U98</f>
        <v>0</v>
      </c>
      <c r="V111" s="363">
        <f t="shared" si="13"/>
        <v>0</v>
      </c>
      <c r="W111" s="363">
        <f t="shared" si="13"/>
        <v>0</v>
      </c>
      <c r="X111" s="363">
        <f t="shared" si="13"/>
        <v>0</v>
      </c>
      <c r="Y111" s="363">
        <f t="shared" si="13"/>
        <v>0</v>
      </c>
      <c r="Z111" s="363">
        <f t="shared" si="13"/>
        <v>0</v>
      </c>
      <c r="AA111" s="363">
        <f t="shared" si="13"/>
        <v>0</v>
      </c>
      <c r="AB111" s="363">
        <f t="shared" si="13"/>
        <v>0</v>
      </c>
      <c r="AC111" s="363">
        <f t="shared" si="13"/>
        <v>0</v>
      </c>
      <c r="AD111" s="363">
        <f t="shared" si="13"/>
        <v>0</v>
      </c>
      <c r="AE111" s="363">
        <f t="shared" si="13"/>
        <v>0</v>
      </c>
      <c r="AF111" s="363">
        <f t="shared" si="13"/>
        <v>0</v>
      </c>
      <c r="AG111" s="363">
        <f t="shared" si="13"/>
        <v>0</v>
      </c>
      <c r="AH111" s="361">
        <f t="shared" si="13"/>
        <v>0</v>
      </c>
      <c r="AI111" s="333"/>
      <c r="AJ111" s="363">
        <f>AJ98</f>
        <v>0</v>
      </c>
      <c r="AK111" s="362">
        <f>AK98</f>
        <v>0</v>
      </c>
      <c r="AL111" s="332"/>
    </row>
    <row r="112" spans="1:38" s="21" customFormat="1" ht="12.75" customHeight="1" x14ac:dyDescent="0.2">
      <c r="A112" s="8">
        <v>1</v>
      </c>
      <c r="B112" s="400"/>
      <c r="C112" s="400"/>
      <c r="D112" s="400"/>
      <c r="E112" s="400"/>
      <c r="F112" s="401"/>
      <c r="G112" s="471"/>
      <c r="H112" s="477"/>
      <c r="I112" s="472"/>
      <c r="J112" s="363">
        <f t="shared" ref="J112:J142" si="14">SUM(B112:F112)</f>
        <v>0</v>
      </c>
      <c r="K112" s="362">
        <f t="shared" ref="K112:K142" si="15">SUM(U112:AK112)-SUM(L112:R112)</f>
        <v>0</v>
      </c>
      <c r="L112" s="400"/>
      <c r="M112" s="400"/>
      <c r="N112" s="400"/>
      <c r="O112" s="406"/>
      <c r="P112" s="409"/>
      <c r="Q112" s="400"/>
      <c r="R112" s="401"/>
      <c r="S112" s="16" t="s">
        <v>59</v>
      </c>
      <c r="T112" s="8">
        <v>1</v>
      </c>
      <c r="U112" s="400"/>
      <c r="V112" s="400"/>
      <c r="W112" s="400"/>
      <c r="X112" s="400"/>
      <c r="Y112" s="400"/>
      <c r="Z112" s="400"/>
      <c r="AA112" s="400"/>
      <c r="AB112" s="400"/>
      <c r="AC112" s="400"/>
      <c r="AD112" s="400"/>
      <c r="AE112" s="400"/>
      <c r="AF112" s="400"/>
      <c r="AG112" s="400"/>
      <c r="AH112" s="406"/>
      <c r="AI112" s="477"/>
      <c r="AJ112" s="400"/>
      <c r="AK112" s="401"/>
      <c r="AL112" s="16" t="s">
        <v>59</v>
      </c>
    </row>
    <row r="113" spans="1:38" s="21" customFormat="1" ht="12.75" customHeight="1" x14ac:dyDescent="0.2">
      <c r="A113" s="8">
        <v>2</v>
      </c>
      <c r="B113" s="400"/>
      <c r="C113" s="400"/>
      <c r="D113" s="400"/>
      <c r="E113" s="400"/>
      <c r="F113" s="401"/>
      <c r="G113" s="471"/>
      <c r="H113" s="477"/>
      <c r="I113" s="472"/>
      <c r="J113" s="363">
        <f t="shared" si="14"/>
        <v>0</v>
      </c>
      <c r="K113" s="362">
        <f t="shared" si="15"/>
        <v>0</v>
      </c>
      <c r="L113" s="400"/>
      <c r="M113" s="400"/>
      <c r="N113" s="400"/>
      <c r="O113" s="406"/>
      <c r="P113" s="409"/>
      <c r="Q113" s="400"/>
      <c r="R113" s="401"/>
      <c r="S113" s="16" t="s">
        <v>60</v>
      </c>
      <c r="T113" s="8">
        <v>2</v>
      </c>
      <c r="U113" s="400"/>
      <c r="V113" s="400"/>
      <c r="W113" s="400"/>
      <c r="X113" s="400"/>
      <c r="Y113" s="400"/>
      <c r="Z113" s="400"/>
      <c r="AA113" s="400"/>
      <c r="AB113" s="400"/>
      <c r="AC113" s="400"/>
      <c r="AD113" s="400"/>
      <c r="AE113" s="400"/>
      <c r="AF113" s="400"/>
      <c r="AG113" s="400"/>
      <c r="AH113" s="406"/>
      <c r="AI113" s="477"/>
      <c r="AJ113" s="400"/>
      <c r="AK113" s="401"/>
      <c r="AL113" s="16" t="s">
        <v>60</v>
      </c>
    </row>
    <row r="114" spans="1:38" s="21" customFormat="1" ht="12.75" customHeight="1" x14ac:dyDescent="0.2">
      <c r="A114" s="8">
        <v>3</v>
      </c>
      <c r="B114" s="400"/>
      <c r="C114" s="400"/>
      <c r="D114" s="400"/>
      <c r="E114" s="400"/>
      <c r="F114" s="401"/>
      <c r="G114" s="471"/>
      <c r="H114" s="477"/>
      <c r="I114" s="472"/>
      <c r="J114" s="363">
        <f t="shared" si="14"/>
        <v>0</v>
      </c>
      <c r="K114" s="362">
        <f t="shared" si="15"/>
        <v>0</v>
      </c>
      <c r="L114" s="400"/>
      <c r="M114" s="400"/>
      <c r="N114" s="400"/>
      <c r="O114" s="406"/>
      <c r="P114" s="409"/>
      <c r="Q114" s="400"/>
      <c r="R114" s="401"/>
      <c r="S114" s="16" t="s">
        <v>61</v>
      </c>
      <c r="T114" s="8">
        <v>3</v>
      </c>
      <c r="U114" s="400"/>
      <c r="V114" s="400"/>
      <c r="W114" s="400"/>
      <c r="X114" s="400"/>
      <c r="Y114" s="400"/>
      <c r="Z114" s="400"/>
      <c r="AA114" s="400"/>
      <c r="AB114" s="400"/>
      <c r="AC114" s="400"/>
      <c r="AD114" s="400"/>
      <c r="AE114" s="400"/>
      <c r="AF114" s="400"/>
      <c r="AG114" s="400"/>
      <c r="AH114" s="406"/>
      <c r="AI114" s="477"/>
      <c r="AJ114" s="400"/>
      <c r="AK114" s="401"/>
      <c r="AL114" s="16" t="s">
        <v>61</v>
      </c>
    </row>
    <row r="115" spans="1:38" s="21" customFormat="1" ht="12.75" customHeight="1" x14ac:dyDescent="0.2">
      <c r="A115" s="8">
        <v>4</v>
      </c>
      <c r="B115" s="400"/>
      <c r="C115" s="400"/>
      <c r="D115" s="400"/>
      <c r="E115" s="400"/>
      <c r="F115" s="401"/>
      <c r="G115" s="471"/>
      <c r="H115" s="477"/>
      <c r="I115" s="472"/>
      <c r="J115" s="363">
        <f t="shared" si="14"/>
        <v>0</v>
      </c>
      <c r="K115" s="362">
        <f t="shared" si="15"/>
        <v>0</v>
      </c>
      <c r="L115" s="400"/>
      <c r="M115" s="400"/>
      <c r="N115" s="400"/>
      <c r="O115" s="406"/>
      <c r="P115" s="409"/>
      <c r="Q115" s="400"/>
      <c r="R115" s="401"/>
      <c r="S115" s="16" t="s">
        <v>62</v>
      </c>
      <c r="T115" s="8">
        <v>4</v>
      </c>
      <c r="U115" s="400"/>
      <c r="V115" s="400"/>
      <c r="W115" s="400"/>
      <c r="X115" s="400"/>
      <c r="Y115" s="400"/>
      <c r="Z115" s="400"/>
      <c r="AA115" s="400"/>
      <c r="AB115" s="400"/>
      <c r="AC115" s="400"/>
      <c r="AD115" s="400"/>
      <c r="AE115" s="400"/>
      <c r="AF115" s="400"/>
      <c r="AG115" s="400"/>
      <c r="AH115" s="406"/>
      <c r="AI115" s="477"/>
      <c r="AJ115" s="400"/>
      <c r="AK115" s="401"/>
      <c r="AL115" s="16" t="s">
        <v>62</v>
      </c>
    </row>
    <row r="116" spans="1:38" s="21" customFormat="1" ht="12.75" customHeight="1" x14ac:dyDescent="0.2">
      <c r="A116" s="8">
        <v>5</v>
      </c>
      <c r="B116" s="400"/>
      <c r="C116" s="400"/>
      <c r="D116" s="400"/>
      <c r="E116" s="400"/>
      <c r="F116" s="401"/>
      <c r="G116" s="471"/>
      <c r="H116" s="477"/>
      <c r="I116" s="472"/>
      <c r="J116" s="363">
        <f t="shared" si="14"/>
        <v>0</v>
      </c>
      <c r="K116" s="362">
        <f t="shared" si="15"/>
        <v>0</v>
      </c>
      <c r="L116" s="400"/>
      <c r="M116" s="400"/>
      <c r="N116" s="400"/>
      <c r="O116" s="406"/>
      <c r="P116" s="409"/>
      <c r="Q116" s="400"/>
      <c r="R116" s="401"/>
      <c r="S116" s="16" t="s">
        <v>63</v>
      </c>
      <c r="T116" s="8">
        <v>5</v>
      </c>
      <c r="U116" s="400"/>
      <c r="V116" s="400"/>
      <c r="W116" s="400"/>
      <c r="X116" s="400"/>
      <c r="Y116" s="400"/>
      <c r="Z116" s="400"/>
      <c r="AA116" s="400"/>
      <c r="AB116" s="400"/>
      <c r="AC116" s="400"/>
      <c r="AD116" s="400"/>
      <c r="AE116" s="400"/>
      <c r="AF116" s="400"/>
      <c r="AG116" s="400"/>
      <c r="AH116" s="406"/>
      <c r="AI116" s="477"/>
      <c r="AJ116" s="400"/>
      <c r="AK116" s="401"/>
      <c r="AL116" s="16" t="s">
        <v>63</v>
      </c>
    </row>
    <row r="117" spans="1:38" s="21" customFormat="1" ht="12.75" customHeight="1" x14ac:dyDescent="0.2">
      <c r="A117" s="17">
        <v>6</v>
      </c>
      <c r="B117" s="402"/>
      <c r="C117" s="402"/>
      <c r="D117" s="402"/>
      <c r="E117" s="402"/>
      <c r="F117" s="403"/>
      <c r="G117" s="473"/>
      <c r="H117" s="478"/>
      <c r="I117" s="474"/>
      <c r="J117" s="363">
        <f t="shared" si="14"/>
        <v>0</v>
      </c>
      <c r="K117" s="362">
        <f t="shared" si="15"/>
        <v>0</v>
      </c>
      <c r="L117" s="402"/>
      <c r="M117" s="402"/>
      <c r="N117" s="402"/>
      <c r="O117" s="407"/>
      <c r="P117" s="410"/>
      <c r="Q117" s="402"/>
      <c r="R117" s="403"/>
      <c r="S117" s="18" t="s">
        <v>64</v>
      </c>
      <c r="T117" s="17">
        <v>6</v>
      </c>
      <c r="U117" s="402"/>
      <c r="V117" s="402"/>
      <c r="W117" s="402"/>
      <c r="X117" s="402"/>
      <c r="Y117" s="402"/>
      <c r="Z117" s="402"/>
      <c r="AA117" s="402"/>
      <c r="AB117" s="402"/>
      <c r="AC117" s="402"/>
      <c r="AD117" s="402"/>
      <c r="AE117" s="402"/>
      <c r="AF117" s="402"/>
      <c r="AG117" s="402"/>
      <c r="AH117" s="407"/>
      <c r="AI117" s="478"/>
      <c r="AJ117" s="402"/>
      <c r="AK117" s="403"/>
      <c r="AL117" s="18" t="s">
        <v>64</v>
      </c>
    </row>
    <row r="118" spans="1:38" s="21" customFormat="1" ht="12.75" customHeight="1" x14ac:dyDescent="0.2">
      <c r="A118" s="8">
        <v>7</v>
      </c>
      <c r="B118" s="400"/>
      <c r="C118" s="400"/>
      <c r="D118" s="400"/>
      <c r="E118" s="400"/>
      <c r="F118" s="401"/>
      <c r="G118" s="471"/>
      <c r="H118" s="477"/>
      <c r="I118" s="472"/>
      <c r="J118" s="363">
        <f t="shared" si="14"/>
        <v>0</v>
      </c>
      <c r="K118" s="362">
        <f t="shared" si="15"/>
        <v>0</v>
      </c>
      <c r="L118" s="400"/>
      <c r="M118" s="400"/>
      <c r="N118" s="400"/>
      <c r="O118" s="406"/>
      <c r="P118" s="409"/>
      <c r="Q118" s="400"/>
      <c r="R118" s="401"/>
      <c r="S118" s="16" t="s">
        <v>65</v>
      </c>
      <c r="T118" s="8">
        <v>7</v>
      </c>
      <c r="U118" s="400"/>
      <c r="V118" s="400"/>
      <c r="W118" s="400"/>
      <c r="X118" s="400"/>
      <c r="Y118" s="400"/>
      <c r="Z118" s="400"/>
      <c r="AA118" s="400"/>
      <c r="AB118" s="400"/>
      <c r="AC118" s="400"/>
      <c r="AD118" s="400"/>
      <c r="AE118" s="400"/>
      <c r="AF118" s="400"/>
      <c r="AG118" s="400"/>
      <c r="AH118" s="406"/>
      <c r="AI118" s="477"/>
      <c r="AJ118" s="400"/>
      <c r="AK118" s="401"/>
      <c r="AL118" s="16" t="s">
        <v>65</v>
      </c>
    </row>
    <row r="119" spans="1:38" s="21" customFormat="1" ht="12.75" customHeight="1" x14ac:dyDescent="0.2">
      <c r="A119" s="8">
        <v>8</v>
      </c>
      <c r="B119" s="400"/>
      <c r="C119" s="400"/>
      <c r="D119" s="400"/>
      <c r="E119" s="400"/>
      <c r="F119" s="401"/>
      <c r="G119" s="471"/>
      <c r="H119" s="477"/>
      <c r="I119" s="472"/>
      <c r="J119" s="363">
        <f t="shared" si="14"/>
        <v>0</v>
      </c>
      <c r="K119" s="362">
        <f t="shared" si="15"/>
        <v>0</v>
      </c>
      <c r="L119" s="400"/>
      <c r="M119" s="400"/>
      <c r="N119" s="400"/>
      <c r="O119" s="406"/>
      <c r="P119" s="409"/>
      <c r="Q119" s="400"/>
      <c r="R119" s="401"/>
      <c r="S119" s="16" t="s">
        <v>66</v>
      </c>
      <c r="T119" s="8">
        <v>8</v>
      </c>
      <c r="U119" s="400"/>
      <c r="V119" s="400"/>
      <c r="W119" s="400"/>
      <c r="X119" s="400"/>
      <c r="Y119" s="400"/>
      <c r="Z119" s="400"/>
      <c r="AA119" s="400"/>
      <c r="AB119" s="400"/>
      <c r="AC119" s="400"/>
      <c r="AD119" s="400"/>
      <c r="AE119" s="400"/>
      <c r="AF119" s="400"/>
      <c r="AG119" s="400"/>
      <c r="AH119" s="406"/>
      <c r="AI119" s="477"/>
      <c r="AJ119" s="400"/>
      <c r="AK119" s="401"/>
      <c r="AL119" s="16" t="s">
        <v>66</v>
      </c>
    </row>
    <row r="120" spans="1:38" s="21" customFormat="1" ht="12.75" customHeight="1" x14ac:dyDescent="0.2">
      <c r="A120" s="8">
        <v>9</v>
      </c>
      <c r="B120" s="400"/>
      <c r="C120" s="400"/>
      <c r="D120" s="400"/>
      <c r="E120" s="400"/>
      <c r="F120" s="401"/>
      <c r="G120" s="471"/>
      <c r="H120" s="477"/>
      <c r="I120" s="472"/>
      <c r="J120" s="363">
        <f t="shared" si="14"/>
        <v>0</v>
      </c>
      <c r="K120" s="362">
        <f t="shared" si="15"/>
        <v>0</v>
      </c>
      <c r="L120" s="400"/>
      <c r="M120" s="400"/>
      <c r="N120" s="400"/>
      <c r="O120" s="406"/>
      <c r="P120" s="409"/>
      <c r="Q120" s="400"/>
      <c r="R120" s="401"/>
      <c r="S120" s="16" t="s">
        <v>67</v>
      </c>
      <c r="T120" s="8">
        <v>9</v>
      </c>
      <c r="U120" s="400"/>
      <c r="V120" s="400"/>
      <c r="W120" s="400"/>
      <c r="X120" s="400"/>
      <c r="Y120" s="400"/>
      <c r="Z120" s="400"/>
      <c r="AA120" s="400"/>
      <c r="AB120" s="400"/>
      <c r="AC120" s="400"/>
      <c r="AD120" s="400"/>
      <c r="AE120" s="400"/>
      <c r="AF120" s="400"/>
      <c r="AG120" s="400"/>
      <c r="AH120" s="406"/>
      <c r="AI120" s="477"/>
      <c r="AJ120" s="400"/>
      <c r="AK120" s="401"/>
      <c r="AL120" s="16" t="s">
        <v>67</v>
      </c>
    </row>
    <row r="121" spans="1:38" s="21" customFormat="1" ht="12.75" customHeight="1" x14ac:dyDescent="0.2">
      <c r="A121" s="8">
        <v>10</v>
      </c>
      <c r="B121" s="400"/>
      <c r="C121" s="400"/>
      <c r="D121" s="400"/>
      <c r="E121" s="400"/>
      <c r="F121" s="401"/>
      <c r="G121" s="471"/>
      <c r="H121" s="477"/>
      <c r="I121" s="472"/>
      <c r="J121" s="363">
        <f t="shared" si="14"/>
        <v>0</v>
      </c>
      <c r="K121" s="362">
        <f t="shared" si="15"/>
        <v>0</v>
      </c>
      <c r="L121" s="400"/>
      <c r="M121" s="400"/>
      <c r="N121" s="400"/>
      <c r="O121" s="406"/>
      <c r="P121" s="409"/>
      <c r="Q121" s="400"/>
      <c r="R121" s="401"/>
      <c r="S121" s="16" t="s">
        <v>68</v>
      </c>
      <c r="T121" s="8">
        <v>10</v>
      </c>
      <c r="U121" s="400"/>
      <c r="V121" s="400"/>
      <c r="W121" s="400"/>
      <c r="X121" s="400"/>
      <c r="Y121" s="400"/>
      <c r="Z121" s="400"/>
      <c r="AA121" s="400"/>
      <c r="AB121" s="400"/>
      <c r="AC121" s="400"/>
      <c r="AD121" s="400"/>
      <c r="AE121" s="400"/>
      <c r="AF121" s="400"/>
      <c r="AG121" s="400"/>
      <c r="AH121" s="406"/>
      <c r="AI121" s="477"/>
      <c r="AJ121" s="400"/>
      <c r="AK121" s="401"/>
      <c r="AL121" s="16" t="s">
        <v>68</v>
      </c>
    </row>
    <row r="122" spans="1:38" s="21" customFormat="1" ht="12.75" customHeight="1" x14ac:dyDescent="0.2">
      <c r="A122" s="8">
        <v>11</v>
      </c>
      <c r="B122" s="400"/>
      <c r="C122" s="400"/>
      <c r="D122" s="400"/>
      <c r="E122" s="400"/>
      <c r="F122" s="401"/>
      <c r="G122" s="471"/>
      <c r="H122" s="477"/>
      <c r="I122" s="472"/>
      <c r="J122" s="363">
        <f t="shared" si="14"/>
        <v>0</v>
      </c>
      <c r="K122" s="362">
        <f t="shared" si="15"/>
        <v>0</v>
      </c>
      <c r="L122" s="400"/>
      <c r="M122" s="400"/>
      <c r="N122" s="400"/>
      <c r="O122" s="406"/>
      <c r="P122" s="409"/>
      <c r="Q122" s="400"/>
      <c r="R122" s="401"/>
      <c r="S122" s="16" t="s">
        <v>69</v>
      </c>
      <c r="T122" s="8">
        <v>11</v>
      </c>
      <c r="U122" s="400"/>
      <c r="V122" s="400"/>
      <c r="W122" s="400"/>
      <c r="X122" s="400"/>
      <c r="Y122" s="400"/>
      <c r="Z122" s="400"/>
      <c r="AA122" s="400"/>
      <c r="AB122" s="400"/>
      <c r="AC122" s="400"/>
      <c r="AD122" s="400"/>
      <c r="AE122" s="400"/>
      <c r="AF122" s="400"/>
      <c r="AG122" s="400"/>
      <c r="AH122" s="406"/>
      <c r="AI122" s="477"/>
      <c r="AJ122" s="400"/>
      <c r="AK122" s="401"/>
      <c r="AL122" s="16" t="s">
        <v>69</v>
      </c>
    </row>
    <row r="123" spans="1:38" s="21" customFormat="1" ht="12.75" customHeight="1" x14ac:dyDescent="0.2">
      <c r="A123" s="8">
        <v>12</v>
      </c>
      <c r="B123" s="400"/>
      <c r="C123" s="400"/>
      <c r="D123" s="400"/>
      <c r="E123" s="400"/>
      <c r="F123" s="401"/>
      <c r="G123" s="471"/>
      <c r="H123" s="477"/>
      <c r="I123" s="472"/>
      <c r="J123" s="363">
        <f t="shared" si="14"/>
        <v>0</v>
      </c>
      <c r="K123" s="362">
        <f t="shared" si="15"/>
        <v>0</v>
      </c>
      <c r="L123" s="400"/>
      <c r="M123" s="400"/>
      <c r="N123" s="400"/>
      <c r="O123" s="406"/>
      <c r="P123" s="409"/>
      <c r="Q123" s="400"/>
      <c r="R123" s="401"/>
      <c r="S123" s="16" t="s">
        <v>70</v>
      </c>
      <c r="T123" s="8">
        <v>12</v>
      </c>
      <c r="U123" s="400"/>
      <c r="V123" s="400"/>
      <c r="W123" s="400"/>
      <c r="X123" s="400"/>
      <c r="Y123" s="400"/>
      <c r="Z123" s="400"/>
      <c r="AA123" s="400"/>
      <c r="AB123" s="400"/>
      <c r="AC123" s="400"/>
      <c r="AD123" s="400"/>
      <c r="AE123" s="400"/>
      <c r="AF123" s="400"/>
      <c r="AG123" s="400"/>
      <c r="AH123" s="406"/>
      <c r="AI123" s="477"/>
      <c r="AJ123" s="400"/>
      <c r="AK123" s="401"/>
      <c r="AL123" s="16" t="s">
        <v>70</v>
      </c>
    </row>
    <row r="124" spans="1:38" s="21" customFormat="1" ht="12.75" customHeight="1" x14ac:dyDescent="0.2">
      <c r="A124" s="8">
        <v>13</v>
      </c>
      <c r="B124" s="400"/>
      <c r="C124" s="400"/>
      <c r="D124" s="400"/>
      <c r="E124" s="400"/>
      <c r="F124" s="401"/>
      <c r="G124" s="471"/>
      <c r="H124" s="477"/>
      <c r="I124" s="472"/>
      <c r="J124" s="363">
        <f t="shared" si="14"/>
        <v>0</v>
      </c>
      <c r="K124" s="362">
        <f t="shared" si="15"/>
        <v>0</v>
      </c>
      <c r="L124" s="400"/>
      <c r="M124" s="400"/>
      <c r="N124" s="400"/>
      <c r="O124" s="406"/>
      <c r="P124" s="409"/>
      <c r="Q124" s="400"/>
      <c r="R124" s="401"/>
      <c r="S124" s="16" t="s">
        <v>71</v>
      </c>
      <c r="T124" s="8">
        <v>13</v>
      </c>
      <c r="U124" s="400"/>
      <c r="V124" s="400"/>
      <c r="W124" s="400"/>
      <c r="X124" s="400"/>
      <c r="Y124" s="400"/>
      <c r="Z124" s="400"/>
      <c r="AA124" s="400"/>
      <c r="AB124" s="400"/>
      <c r="AC124" s="400"/>
      <c r="AD124" s="400"/>
      <c r="AE124" s="400"/>
      <c r="AF124" s="400"/>
      <c r="AG124" s="400"/>
      <c r="AH124" s="406"/>
      <c r="AI124" s="477"/>
      <c r="AJ124" s="400"/>
      <c r="AK124" s="401"/>
      <c r="AL124" s="16" t="s">
        <v>71</v>
      </c>
    </row>
    <row r="125" spans="1:38" s="21" customFormat="1" ht="12.75" customHeight="1" x14ac:dyDescent="0.2">
      <c r="A125" s="8">
        <v>14</v>
      </c>
      <c r="B125" s="400"/>
      <c r="C125" s="400"/>
      <c r="D125" s="400"/>
      <c r="E125" s="400"/>
      <c r="F125" s="401"/>
      <c r="G125" s="471"/>
      <c r="H125" s="477"/>
      <c r="I125" s="472"/>
      <c r="J125" s="363">
        <f t="shared" si="14"/>
        <v>0</v>
      </c>
      <c r="K125" s="362">
        <f t="shared" si="15"/>
        <v>0</v>
      </c>
      <c r="L125" s="400"/>
      <c r="M125" s="400"/>
      <c r="N125" s="400"/>
      <c r="O125" s="406"/>
      <c r="P125" s="409"/>
      <c r="Q125" s="400"/>
      <c r="R125" s="401"/>
      <c r="S125" s="16" t="s">
        <v>72</v>
      </c>
      <c r="T125" s="8">
        <v>14</v>
      </c>
      <c r="U125" s="400"/>
      <c r="V125" s="400"/>
      <c r="W125" s="400"/>
      <c r="X125" s="400"/>
      <c r="Y125" s="400"/>
      <c r="Z125" s="400"/>
      <c r="AA125" s="400"/>
      <c r="AB125" s="400"/>
      <c r="AC125" s="400"/>
      <c r="AD125" s="400"/>
      <c r="AE125" s="400"/>
      <c r="AF125" s="400"/>
      <c r="AG125" s="400"/>
      <c r="AH125" s="406"/>
      <c r="AI125" s="477"/>
      <c r="AJ125" s="400"/>
      <c r="AK125" s="401"/>
      <c r="AL125" s="16" t="s">
        <v>72</v>
      </c>
    </row>
    <row r="126" spans="1:38" s="21" customFormat="1" ht="12.75" customHeight="1" x14ac:dyDescent="0.2">
      <c r="A126" s="8">
        <v>15</v>
      </c>
      <c r="B126" s="400"/>
      <c r="C126" s="400"/>
      <c r="D126" s="400"/>
      <c r="E126" s="400"/>
      <c r="F126" s="401"/>
      <c r="G126" s="471"/>
      <c r="H126" s="477"/>
      <c r="I126" s="472"/>
      <c r="J126" s="363">
        <f t="shared" si="14"/>
        <v>0</v>
      </c>
      <c r="K126" s="362">
        <f t="shared" si="15"/>
        <v>0</v>
      </c>
      <c r="L126" s="400"/>
      <c r="M126" s="400"/>
      <c r="N126" s="400"/>
      <c r="O126" s="406"/>
      <c r="P126" s="409"/>
      <c r="Q126" s="400"/>
      <c r="R126" s="401"/>
      <c r="S126" s="16" t="s">
        <v>73</v>
      </c>
      <c r="T126" s="8">
        <v>15</v>
      </c>
      <c r="U126" s="400"/>
      <c r="V126" s="400"/>
      <c r="W126" s="400"/>
      <c r="X126" s="400"/>
      <c r="Y126" s="400"/>
      <c r="Z126" s="400"/>
      <c r="AA126" s="400"/>
      <c r="AB126" s="400"/>
      <c r="AC126" s="400"/>
      <c r="AD126" s="400"/>
      <c r="AE126" s="400"/>
      <c r="AF126" s="400"/>
      <c r="AG126" s="400"/>
      <c r="AH126" s="406"/>
      <c r="AI126" s="477"/>
      <c r="AJ126" s="400"/>
      <c r="AK126" s="401"/>
      <c r="AL126" s="16" t="s">
        <v>73</v>
      </c>
    </row>
    <row r="127" spans="1:38" s="21" customFormat="1" ht="12.75" customHeight="1" x14ac:dyDescent="0.2">
      <c r="A127" s="8">
        <v>16</v>
      </c>
      <c r="B127" s="400"/>
      <c r="C127" s="400"/>
      <c r="D127" s="400"/>
      <c r="E127" s="400"/>
      <c r="F127" s="401"/>
      <c r="G127" s="471"/>
      <c r="H127" s="477"/>
      <c r="I127" s="472"/>
      <c r="J127" s="363">
        <f t="shared" si="14"/>
        <v>0</v>
      </c>
      <c r="K127" s="362">
        <f t="shared" si="15"/>
        <v>0</v>
      </c>
      <c r="L127" s="400"/>
      <c r="M127" s="400"/>
      <c r="N127" s="400"/>
      <c r="O127" s="406"/>
      <c r="P127" s="409"/>
      <c r="Q127" s="400"/>
      <c r="R127" s="401"/>
      <c r="S127" s="16" t="s">
        <v>74</v>
      </c>
      <c r="T127" s="8">
        <v>16</v>
      </c>
      <c r="U127" s="400"/>
      <c r="V127" s="400"/>
      <c r="W127" s="400"/>
      <c r="X127" s="400"/>
      <c r="Y127" s="400"/>
      <c r="Z127" s="400"/>
      <c r="AA127" s="400"/>
      <c r="AB127" s="400"/>
      <c r="AC127" s="400"/>
      <c r="AD127" s="400"/>
      <c r="AE127" s="400"/>
      <c r="AF127" s="400"/>
      <c r="AG127" s="400"/>
      <c r="AH127" s="406"/>
      <c r="AI127" s="477"/>
      <c r="AJ127" s="400"/>
      <c r="AK127" s="401"/>
      <c r="AL127" s="16" t="s">
        <v>74</v>
      </c>
    </row>
    <row r="128" spans="1:38" s="21" customFormat="1" ht="12.75" customHeight="1" x14ac:dyDescent="0.2">
      <c r="A128" s="8">
        <v>17</v>
      </c>
      <c r="B128" s="400"/>
      <c r="C128" s="400"/>
      <c r="D128" s="400"/>
      <c r="E128" s="400"/>
      <c r="F128" s="401"/>
      <c r="G128" s="471"/>
      <c r="H128" s="477"/>
      <c r="I128" s="472"/>
      <c r="J128" s="363">
        <f t="shared" si="14"/>
        <v>0</v>
      </c>
      <c r="K128" s="362">
        <f t="shared" si="15"/>
        <v>0</v>
      </c>
      <c r="L128" s="400"/>
      <c r="M128" s="400"/>
      <c r="N128" s="400"/>
      <c r="O128" s="406"/>
      <c r="P128" s="409"/>
      <c r="Q128" s="400"/>
      <c r="R128" s="401"/>
      <c r="S128" s="16" t="s">
        <v>75</v>
      </c>
      <c r="T128" s="8">
        <v>17</v>
      </c>
      <c r="U128" s="400"/>
      <c r="V128" s="400"/>
      <c r="W128" s="400"/>
      <c r="X128" s="400"/>
      <c r="Y128" s="400"/>
      <c r="Z128" s="400"/>
      <c r="AA128" s="400"/>
      <c r="AB128" s="400"/>
      <c r="AC128" s="400"/>
      <c r="AD128" s="400"/>
      <c r="AE128" s="400"/>
      <c r="AF128" s="400"/>
      <c r="AG128" s="400"/>
      <c r="AH128" s="406"/>
      <c r="AI128" s="477"/>
      <c r="AJ128" s="400"/>
      <c r="AK128" s="401"/>
      <c r="AL128" s="16" t="s">
        <v>75</v>
      </c>
    </row>
    <row r="129" spans="1:38" s="21" customFormat="1" ht="12.75" customHeight="1" x14ac:dyDescent="0.2">
      <c r="A129" s="8">
        <v>18</v>
      </c>
      <c r="B129" s="400"/>
      <c r="C129" s="400"/>
      <c r="D129" s="400"/>
      <c r="E129" s="400"/>
      <c r="F129" s="401"/>
      <c r="G129" s="471"/>
      <c r="H129" s="477"/>
      <c r="I129" s="472"/>
      <c r="J129" s="363">
        <f t="shared" si="14"/>
        <v>0</v>
      </c>
      <c r="K129" s="362">
        <f t="shared" si="15"/>
        <v>0</v>
      </c>
      <c r="L129" s="400"/>
      <c r="M129" s="400"/>
      <c r="N129" s="400"/>
      <c r="O129" s="406"/>
      <c r="P129" s="409"/>
      <c r="Q129" s="400"/>
      <c r="R129" s="401"/>
      <c r="S129" s="16" t="s">
        <v>76</v>
      </c>
      <c r="T129" s="8">
        <v>18</v>
      </c>
      <c r="U129" s="400"/>
      <c r="V129" s="400"/>
      <c r="W129" s="400"/>
      <c r="X129" s="400"/>
      <c r="Y129" s="400"/>
      <c r="Z129" s="400"/>
      <c r="AA129" s="400"/>
      <c r="AB129" s="400"/>
      <c r="AC129" s="400"/>
      <c r="AD129" s="400"/>
      <c r="AE129" s="400"/>
      <c r="AF129" s="400"/>
      <c r="AG129" s="400"/>
      <c r="AH129" s="406"/>
      <c r="AI129" s="477"/>
      <c r="AJ129" s="400"/>
      <c r="AK129" s="401"/>
      <c r="AL129" s="16" t="s">
        <v>76</v>
      </c>
    </row>
    <row r="130" spans="1:38" s="21" customFormat="1" ht="12.75" customHeight="1" x14ac:dyDescent="0.2">
      <c r="A130" s="8">
        <v>19</v>
      </c>
      <c r="B130" s="400"/>
      <c r="C130" s="400"/>
      <c r="D130" s="400"/>
      <c r="E130" s="400"/>
      <c r="F130" s="401"/>
      <c r="G130" s="471"/>
      <c r="H130" s="477"/>
      <c r="I130" s="472"/>
      <c r="J130" s="363">
        <f t="shared" si="14"/>
        <v>0</v>
      </c>
      <c r="K130" s="362">
        <f t="shared" si="15"/>
        <v>0</v>
      </c>
      <c r="L130" s="400"/>
      <c r="M130" s="400"/>
      <c r="N130" s="400"/>
      <c r="O130" s="406"/>
      <c r="P130" s="409"/>
      <c r="Q130" s="400"/>
      <c r="R130" s="401"/>
      <c r="S130" s="16" t="s">
        <v>77</v>
      </c>
      <c r="T130" s="8">
        <v>19</v>
      </c>
      <c r="U130" s="400"/>
      <c r="V130" s="400"/>
      <c r="W130" s="400"/>
      <c r="X130" s="400"/>
      <c r="Y130" s="400"/>
      <c r="Z130" s="400"/>
      <c r="AA130" s="400"/>
      <c r="AB130" s="400"/>
      <c r="AC130" s="400"/>
      <c r="AD130" s="400"/>
      <c r="AE130" s="400"/>
      <c r="AF130" s="400"/>
      <c r="AG130" s="400"/>
      <c r="AH130" s="406"/>
      <c r="AI130" s="477"/>
      <c r="AJ130" s="400"/>
      <c r="AK130" s="401"/>
      <c r="AL130" s="16" t="s">
        <v>77</v>
      </c>
    </row>
    <row r="131" spans="1:38" s="21" customFormat="1" ht="12.75" customHeight="1" x14ac:dyDescent="0.2">
      <c r="A131" s="8">
        <v>20</v>
      </c>
      <c r="B131" s="400"/>
      <c r="C131" s="400"/>
      <c r="D131" s="400"/>
      <c r="E131" s="400"/>
      <c r="F131" s="401"/>
      <c r="G131" s="471"/>
      <c r="H131" s="477"/>
      <c r="I131" s="472"/>
      <c r="J131" s="363">
        <f t="shared" si="14"/>
        <v>0</v>
      </c>
      <c r="K131" s="362">
        <f t="shared" si="15"/>
        <v>0</v>
      </c>
      <c r="L131" s="400"/>
      <c r="M131" s="400"/>
      <c r="N131" s="400"/>
      <c r="O131" s="406"/>
      <c r="P131" s="409"/>
      <c r="Q131" s="400"/>
      <c r="R131" s="401"/>
      <c r="S131" s="16" t="s">
        <v>78</v>
      </c>
      <c r="T131" s="8">
        <v>20</v>
      </c>
      <c r="U131" s="400"/>
      <c r="V131" s="400"/>
      <c r="W131" s="400"/>
      <c r="X131" s="400"/>
      <c r="Y131" s="400"/>
      <c r="Z131" s="400"/>
      <c r="AA131" s="400"/>
      <c r="AB131" s="400"/>
      <c r="AC131" s="400"/>
      <c r="AD131" s="400"/>
      <c r="AE131" s="400"/>
      <c r="AF131" s="400"/>
      <c r="AG131" s="400"/>
      <c r="AH131" s="406"/>
      <c r="AI131" s="477"/>
      <c r="AJ131" s="400"/>
      <c r="AK131" s="401"/>
      <c r="AL131" s="16" t="s">
        <v>78</v>
      </c>
    </row>
    <row r="132" spans="1:38" s="21" customFormat="1" ht="12.75" customHeight="1" x14ac:dyDescent="0.2">
      <c r="A132" s="8">
        <v>21</v>
      </c>
      <c r="B132" s="400"/>
      <c r="C132" s="400"/>
      <c r="D132" s="400"/>
      <c r="E132" s="400"/>
      <c r="F132" s="401"/>
      <c r="G132" s="471"/>
      <c r="H132" s="477"/>
      <c r="I132" s="472"/>
      <c r="J132" s="363">
        <f t="shared" si="14"/>
        <v>0</v>
      </c>
      <c r="K132" s="362">
        <f t="shared" si="15"/>
        <v>0</v>
      </c>
      <c r="L132" s="400"/>
      <c r="M132" s="400"/>
      <c r="N132" s="400"/>
      <c r="O132" s="406"/>
      <c r="P132" s="409"/>
      <c r="Q132" s="400"/>
      <c r="R132" s="401"/>
      <c r="S132" s="16" t="s">
        <v>79</v>
      </c>
      <c r="T132" s="8">
        <v>21</v>
      </c>
      <c r="U132" s="400"/>
      <c r="V132" s="400"/>
      <c r="W132" s="400"/>
      <c r="X132" s="400"/>
      <c r="Y132" s="400"/>
      <c r="Z132" s="400"/>
      <c r="AA132" s="400"/>
      <c r="AB132" s="400"/>
      <c r="AC132" s="400"/>
      <c r="AD132" s="400"/>
      <c r="AE132" s="400"/>
      <c r="AF132" s="400"/>
      <c r="AG132" s="400"/>
      <c r="AH132" s="406"/>
      <c r="AI132" s="477"/>
      <c r="AJ132" s="400"/>
      <c r="AK132" s="401"/>
      <c r="AL132" s="16" t="s">
        <v>79</v>
      </c>
    </row>
    <row r="133" spans="1:38" s="21" customFormat="1" ht="12.75" customHeight="1" x14ac:dyDescent="0.2">
      <c r="A133" s="8">
        <v>22</v>
      </c>
      <c r="B133" s="400"/>
      <c r="C133" s="400"/>
      <c r="D133" s="400"/>
      <c r="E133" s="400"/>
      <c r="F133" s="401"/>
      <c r="G133" s="471"/>
      <c r="H133" s="477"/>
      <c r="I133" s="472"/>
      <c r="J133" s="363">
        <f t="shared" si="14"/>
        <v>0</v>
      </c>
      <c r="K133" s="362">
        <f t="shared" si="15"/>
        <v>0</v>
      </c>
      <c r="L133" s="400"/>
      <c r="M133" s="400"/>
      <c r="N133" s="400"/>
      <c r="O133" s="406"/>
      <c r="P133" s="409"/>
      <c r="Q133" s="400"/>
      <c r="R133" s="401"/>
      <c r="S133" s="16" t="s">
        <v>80</v>
      </c>
      <c r="T133" s="8">
        <v>22</v>
      </c>
      <c r="U133" s="400"/>
      <c r="V133" s="400"/>
      <c r="W133" s="400"/>
      <c r="X133" s="400"/>
      <c r="Y133" s="400"/>
      <c r="Z133" s="400"/>
      <c r="AA133" s="400"/>
      <c r="AB133" s="400"/>
      <c r="AC133" s="400"/>
      <c r="AD133" s="400"/>
      <c r="AE133" s="400"/>
      <c r="AF133" s="400"/>
      <c r="AG133" s="400"/>
      <c r="AH133" s="406"/>
      <c r="AI133" s="477"/>
      <c r="AJ133" s="400"/>
      <c r="AK133" s="401"/>
      <c r="AL133" s="16" t="s">
        <v>80</v>
      </c>
    </row>
    <row r="134" spans="1:38" s="21" customFormat="1" ht="12.75" customHeight="1" x14ac:dyDescent="0.2">
      <c r="A134" s="8">
        <v>23</v>
      </c>
      <c r="B134" s="400"/>
      <c r="C134" s="400"/>
      <c r="D134" s="400"/>
      <c r="E134" s="400"/>
      <c r="F134" s="401"/>
      <c r="G134" s="471"/>
      <c r="H134" s="477"/>
      <c r="I134" s="472"/>
      <c r="J134" s="363">
        <f t="shared" si="14"/>
        <v>0</v>
      </c>
      <c r="K134" s="362">
        <f t="shared" si="15"/>
        <v>0</v>
      </c>
      <c r="L134" s="400"/>
      <c r="M134" s="400"/>
      <c r="N134" s="400"/>
      <c r="O134" s="406"/>
      <c r="P134" s="409"/>
      <c r="Q134" s="400"/>
      <c r="R134" s="401"/>
      <c r="S134" s="16" t="s">
        <v>81</v>
      </c>
      <c r="T134" s="8">
        <v>23</v>
      </c>
      <c r="U134" s="400"/>
      <c r="V134" s="400"/>
      <c r="W134" s="400"/>
      <c r="X134" s="400"/>
      <c r="Y134" s="400"/>
      <c r="Z134" s="400"/>
      <c r="AA134" s="400"/>
      <c r="AB134" s="400"/>
      <c r="AC134" s="400"/>
      <c r="AD134" s="400"/>
      <c r="AE134" s="400"/>
      <c r="AF134" s="400"/>
      <c r="AG134" s="400"/>
      <c r="AH134" s="406"/>
      <c r="AI134" s="477"/>
      <c r="AJ134" s="400"/>
      <c r="AK134" s="401"/>
      <c r="AL134" s="16" t="s">
        <v>81</v>
      </c>
    </row>
    <row r="135" spans="1:38" s="21" customFormat="1" ht="12.75" customHeight="1" x14ac:dyDescent="0.2">
      <c r="A135" s="8">
        <v>24</v>
      </c>
      <c r="B135" s="400"/>
      <c r="C135" s="400"/>
      <c r="D135" s="400"/>
      <c r="E135" s="400"/>
      <c r="F135" s="401"/>
      <c r="G135" s="471"/>
      <c r="H135" s="477"/>
      <c r="I135" s="472"/>
      <c r="J135" s="363">
        <f t="shared" si="14"/>
        <v>0</v>
      </c>
      <c r="K135" s="362">
        <f t="shared" si="15"/>
        <v>0</v>
      </c>
      <c r="L135" s="400"/>
      <c r="M135" s="400"/>
      <c r="N135" s="400"/>
      <c r="O135" s="406"/>
      <c r="P135" s="409"/>
      <c r="Q135" s="400"/>
      <c r="R135" s="401"/>
      <c r="S135" s="16" t="s">
        <v>82</v>
      </c>
      <c r="T135" s="8">
        <v>24</v>
      </c>
      <c r="U135" s="400"/>
      <c r="V135" s="400"/>
      <c r="W135" s="400"/>
      <c r="X135" s="400"/>
      <c r="Y135" s="400"/>
      <c r="Z135" s="400"/>
      <c r="AA135" s="400"/>
      <c r="AB135" s="400"/>
      <c r="AC135" s="400"/>
      <c r="AD135" s="400"/>
      <c r="AE135" s="400"/>
      <c r="AF135" s="400"/>
      <c r="AG135" s="400"/>
      <c r="AH135" s="406"/>
      <c r="AI135" s="477"/>
      <c r="AJ135" s="400"/>
      <c r="AK135" s="401"/>
      <c r="AL135" s="16" t="s">
        <v>82</v>
      </c>
    </row>
    <row r="136" spans="1:38" s="21" customFormat="1" ht="12.75" customHeight="1" x14ac:dyDescent="0.2">
      <c r="A136" s="8">
        <v>25</v>
      </c>
      <c r="B136" s="400"/>
      <c r="C136" s="400"/>
      <c r="D136" s="400"/>
      <c r="E136" s="400"/>
      <c r="F136" s="401"/>
      <c r="G136" s="471"/>
      <c r="H136" s="477"/>
      <c r="I136" s="472"/>
      <c r="J136" s="363">
        <f t="shared" si="14"/>
        <v>0</v>
      </c>
      <c r="K136" s="362">
        <f t="shared" si="15"/>
        <v>0</v>
      </c>
      <c r="L136" s="400"/>
      <c r="M136" s="400"/>
      <c r="N136" s="400"/>
      <c r="O136" s="406"/>
      <c r="P136" s="409"/>
      <c r="Q136" s="400"/>
      <c r="R136" s="401"/>
      <c r="S136" s="16" t="s">
        <v>83</v>
      </c>
      <c r="T136" s="8">
        <v>25</v>
      </c>
      <c r="U136" s="400"/>
      <c r="V136" s="400"/>
      <c r="W136" s="400"/>
      <c r="X136" s="400"/>
      <c r="Y136" s="400"/>
      <c r="Z136" s="400"/>
      <c r="AA136" s="400"/>
      <c r="AB136" s="400"/>
      <c r="AC136" s="400"/>
      <c r="AD136" s="400"/>
      <c r="AE136" s="400"/>
      <c r="AF136" s="400"/>
      <c r="AG136" s="400"/>
      <c r="AH136" s="406"/>
      <c r="AI136" s="477"/>
      <c r="AJ136" s="400"/>
      <c r="AK136" s="401"/>
      <c r="AL136" s="16" t="s">
        <v>83</v>
      </c>
    </row>
    <row r="137" spans="1:38" s="21" customFormat="1" ht="12.75" customHeight="1" x14ac:dyDescent="0.2">
      <c r="A137" s="8">
        <v>26</v>
      </c>
      <c r="B137" s="400"/>
      <c r="C137" s="400"/>
      <c r="D137" s="400"/>
      <c r="E137" s="400"/>
      <c r="F137" s="401"/>
      <c r="G137" s="471"/>
      <c r="H137" s="477"/>
      <c r="I137" s="472"/>
      <c r="J137" s="363">
        <f t="shared" si="14"/>
        <v>0</v>
      </c>
      <c r="K137" s="362">
        <f t="shared" si="15"/>
        <v>0</v>
      </c>
      <c r="L137" s="400"/>
      <c r="M137" s="400"/>
      <c r="N137" s="400"/>
      <c r="O137" s="406"/>
      <c r="P137" s="409"/>
      <c r="Q137" s="400"/>
      <c r="R137" s="401"/>
      <c r="S137" s="16" t="s">
        <v>84</v>
      </c>
      <c r="T137" s="8">
        <v>26</v>
      </c>
      <c r="U137" s="400"/>
      <c r="V137" s="400"/>
      <c r="W137" s="400"/>
      <c r="X137" s="400"/>
      <c r="Y137" s="400"/>
      <c r="Z137" s="400"/>
      <c r="AA137" s="400"/>
      <c r="AB137" s="400"/>
      <c r="AC137" s="400"/>
      <c r="AD137" s="400"/>
      <c r="AE137" s="400"/>
      <c r="AF137" s="400"/>
      <c r="AG137" s="400"/>
      <c r="AH137" s="406"/>
      <c r="AI137" s="477"/>
      <c r="AJ137" s="400"/>
      <c r="AK137" s="401"/>
      <c r="AL137" s="16" t="s">
        <v>84</v>
      </c>
    </row>
    <row r="138" spans="1:38" s="21" customFormat="1" ht="12.75" customHeight="1" x14ac:dyDescent="0.2">
      <c r="A138" s="8">
        <v>27</v>
      </c>
      <c r="B138" s="400"/>
      <c r="C138" s="400"/>
      <c r="D138" s="400"/>
      <c r="E138" s="400"/>
      <c r="F138" s="401"/>
      <c r="G138" s="471"/>
      <c r="H138" s="477"/>
      <c r="I138" s="472"/>
      <c r="J138" s="363">
        <f t="shared" si="14"/>
        <v>0</v>
      </c>
      <c r="K138" s="362">
        <f t="shared" si="15"/>
        <v>0</v>
      </c>
      <c r="L138" s="400"/>
      <c r="M138" s="400"/>
      <c r="N138" s="400"/>
      <c r="O138" s="406"/>
      <c r="P138" s="409"/>
      <c r="Q138" s="400"/>
      <c r="R138" s="401"/>
      <c r="S138" s="16" t="s">
        <v>85</v>
      </c>
      <c r="T138" s="8">
        <v>27</v>
      </c>
      <c r="U138" s="400"/>
      <c r="V138" s="400"/>
      <c r="W138" s="400"/>
      <c r="X138" s="400"/>
      <c r="Y138" s="400"/>
      <c r="Z138" s="400"/>
      <c r="AA138" s="400"/>
      <c r="AB138" s="400"/>
      <c r="AC138" s="400"/>
      <c r="AD138" s="400"/>
      <c r="AE138" s="400"/>
      <c r="AF138" s="400"/>
      <c r="AG138" s="400"/>
      <c r="AH138" s="406"/>
      <c r="AI138" s="477"/>
      <c r="AJ138" s="400"/>
      <c r="AK138" s="401"/>
      <c r="AL138" s="16" t="s">
        <v>85</v>
      </c>
    </row>
    <row r="139" spans="1:38" s="21" customFormat="1" ht="12.75" customHeight="1" x14ac:dyDescent="0.2">
      <c r="A139" s="8">
        <v>28</v>
      </c>
      <c r="B139" s="400"/>
      <c r="C139" s="400"/>
      <c r="D139" s="400"/>
      <c r="E139" s="400"/>
      <c r="F139" s="401"/>
      <c r="G139" s="471"/>
      <c r="H139" s="477"/>
      <c r="I139" s="472"/>
      <c r="J139" s="363">
        <f t="shared" si="14"/>
        <v>0</v>
      </c>
      <c r="K139" s="362">
        <f t="shared" si="15"/>
        <v>0</v>
      </c>
      <c r="L139" s="400"/>
      <c r="M139" s="400"/>
      <c r="N139" s="400"/>
      <c r="O139" s="406"/>
      <c r="P139" s="409"/>
      <c r="Q139" s="400"/>
      <c r="R139" s="401"/>
      <c r="S139" s="16" t="s">
        <v>86</v>
      </c>
      <c r="T139" s="8">
        <v>28</v>
      </c>
      <c r="U139" s="400"/>
      <c r="V139" s="400"/>
      <c r="W139" s="400"/>
      <c r="X139" s="400"/>
      <c r="Y139" s="400"/>
      <c r="Z139" s="400"/>
      <c r="AA139" s="400"/>
      <c r="AB139" s="400"/>
      <c r="AC139" s="400"/>
      <c r="AD139" s="400"/>
      <c r="AE139" s="400"/>
      <c r="AF139" s="400"/>
      <c r="AG139" s="400"/>
      <c r="AH139" s="406"/>
      <c r="AI139" s="477"/>
      <c r="AJ139" s="400"/>
      <c r="AK139" s="401"/>
      <c r="AL139" s="16" t="s">
        <v>86</v>
      </c>
    </row>
    <row r="140" spans="1:38" s="21" customFormat="1" ht="12.75" customHeight="1" x14ac:dyDescent="0.2">
      <c r="A140" s="8">
        <v>29</v>
      </c>
      <c r="B140" s="400"/>
      <c r="C140" s="400"/>
      <c r="D140" s="400"/>
      <c r="E140" s="400"/>
      <c r="F140" s="401"/>
      <c r="G140" s="471"/>
      <c r="H140" s="477"/>
      <c r="I140" s="472"/>
      <c r="J140" s="363">
        <f t="shared" si="14"/>
        <v>0</v>
      </c>
      <c r="K140" s="362">
        <f t="shared" si="15"/>
        <v>0</v>
      </c>
      <c r="L140" s="400"/>
      <c r="M140" s="400"/>
      <c r="N140" s="400"/>
      <c r="O140" s="406"/>
      <c r="P140" s="409"/>
      <c r="Q140" s="400"/>
      <c r="R140" s="401"/>
      <c r="S140" s="16" t="s">
        <v>87</v>
      </c>
      <c r="T140" s="8">
        <v>29</v>
      </c>
      <c r="U140" s="400"/>
      <c r="V140" s="400"/>
      <c r="W140" s="400"/>
      <c r="X140" s="410"/>
      <c r="Y140" s="400"/>
      <c r="Z140" s="400"/>
      <c r="AA140" s="400"/>
      <c r="AB140" s="400"/>
      <c r="AC140" s="400"/>
      <c r="AD140" s="400"/>
      <c r="AE140" s="400"/>
      <c r="AF140" s="400"/>
      <c r="AG140" s="400"/>
      <c r="AH140" s="406"/>
      <c r="AI140" s="477"/>
      <c r="AJ140" s="400"/>
      <c r="AK140" s="401"/>
      <c r="AL140" s="16" t="s">
        <v>87</v>
      </c>
    </row>
    <row r="141" spans="1:38" s="21" customFormat="1" ht="12.75" customHeight="1" x14ac:dyDescent="0.2">
      <c r="A141" s="8">
        <v>30</v>
      </c>
      <c r="B141" s="400"/>
      <c r="C141" s="400"/>
      <c r="D141" s="400"/>
      <c r="E141" s="400"/>
      <c r="F141" s="401"/>
      <c r="G141" s="471"/>
      <c r="H141" s="477"/>
      <c r="I141" s="472"/>
      <c r="J141" s="363">
        <f t="shared" si="14"/>
        <v>0</v>
      </c>
      <c r="K141" s="362">
        <f t="shared" si="15"/>
        <v>0</v>
      </c>
      <c r="L141" s="400"/>
      <c r="M141" s="400"/>
      <c r="N141" s="400"/>
      <c r="O141" s="406"/>
      <c r="P141" s="409"/>
      <c r="Q141" s="400"/>
      <c r="R141" s="401"/>
      <c r="S141" s="16" t="s">
        <v>88</v>
      </c>
      <c r="T141" s="8">
        <v>30</v>
      </c>
      <c r="U141" s="400"/>
      <c r="V141" s="400"/>
      <c r="W141" s="400"/>
      <c r="X141" s="400"/>
      <c r="Y141" s="400"/>
      <c r="Z141" s="400"/>
      <c r="AA141" s="400"/>
      <c r="AB141" s="400"/>
      <c r="AC141" s="400"/>
      <c r="AD141" s="400"/>
      <c r="AE141" s="400"/>
      <c r="AF141" s="400"/>
      <c r="AG141" s="400"/>
      <c r="AH141" s="406"/>
      <c r="AI141" s="477"/>
      <c r="AJ141" s="400"/>
      <c r="AK141" s="401"/>
      <c r="AL141" s="16" t="s">
        <v>88</v>
      </c>
    </row>
    <row r="142" spans="1:38" s="21" customFormat="1" ht="12.75" customHeight="1" x14ac:dyDescent="0.2">
      <c r="A142" s="19">
        <v>31</v>
      </c>
      <c r="B142" s="404"/>
      <c r="C142" s="404"/>
      <c r="D142" s="404"/>
      <c r="E142" s="404"/>
      <c r="F142" s="405"/>
      <c r="G142" s="475"/>
      <c r="H142" s="479"/>
      <c r="I142" s="476"/>
      <c r="J142" s="395">
        <f t="shared" si="14"/>
        <v>0</v>
      </c>
      <c r="K142" s="396">
        <f t="shared" si="15"/>
        <v>0</v>
      </c>
      <c r="L142" s="404"/>
      <c r="M142" s="404"/>
      <c r="N142" s="404"/>
      <c r="O142" s="408"/>
      <c r="P142" s="411"/>
      <c r="Q142" s="404"/>
      <c r="R142" s="405"/>
      <c r="S142" s="20" t="s">
        <v>89</v>
      </c>
      <c r="T142" s="19">
        <v>31</v>
      </c>
      <c r="U142" s="404"/>
      <c r="V142" s="404"/>
      <c r="W142" s="404"/>
      <c r="X142" s="404"/>
      <c r="Y142" s="404"/>
      <c r="Z142" s="404"/>
      <c r="AA142" s="404"/>
      <c r="AB142" s="404"/>
      <c r="AC142" s="404"/>
      <c r="AD142" s="404"/>
      <c r="AE142" s="404"/>
      <c r="AF142" s="404"/>
      <c r="AG142" s="404"/>
      <c r="AH142" s="408"/>
      <c r="AI142" s="479"/>
      <c r="AJ142" s="404"/>
      <c r="AK142" s="405"/>
      <c r="AL142" s="20" t="s">
        <v>89</v>
      </c>
    </row>
    <row r="143" spans="1:38" s="301" customFormat="1" ht="12.75" customHeight="1" thickBot="1" x14ac:dyDescent="0.25">
      <c r="A143" s="417"/>
      <c r="B143" s="418">
        <f>SUM(B111:B142)</f>
        <v>0</v>
      </c>
      <c r="C143" s="418">
        <f>SUM(C111:C142)</f>
        <v>0</v>
      </c>
      <c r="D143" s="418">
        <f>SUM(D111:D142)</f>
        <v>0</v>
      </c>
      <c r="E143" s="419">
        <f>SUM(E111:E142)</f>
        <v>0</v>
      </c>
      <c r="F143" s="420">
        <f>SUM(F111:F142)</f>
        <v>0</v>
      </c>
      <c r="G143" s="421"/>
      <c r="H143" s="422" t="s">
        <v>90</v>
      </c>
      <c r="I143" s="423">
        <f>COUNTA(I112:I142)</f>
        <v>0</v>
      </c>
      <c r="J143" s="418">
        <f t="shared" ref="J143:R143" si="16">SUM(J111:J142)</f>
        <v>0</v>
      </c>
      <c r="K143" s="418">
        <f t="shared" si="16"/>
        <v>0</v>
      </c>
      <c r="L143" s="418">
        <f t="shared" si="16"/>
        <v>0</v>
      </c>
      <c r="M143" s="418">
        <f t="shared" si="16"/>
        <v>0</v>
      </c>
      <c r="N143" s="418">
        <f t="shared" si="16"/>
        <v>0</v>
      </c>
      <c r="O143" s="424">
        <f t="shared" si="16"/>
        <v>0</v>
      </c>
      <c r="P143" s="419">
        <f t="shared" si="16"/>
        <v>0</v>
      </c>
      <c r="Q143" s="418">
        <f t="shared" si="16"/>
        <v>0</v>
      </c>
      <c r="R143" s="425">
        <f t="shared" si="16"/>
        <v>0</v>
      </c>
      <c r="S143" s="426"/>
      <c r="T143" s="417"/>
      <c r="U143" s="418">
        <f t="shared" ref="U143:AH143" si="17">SUM(U111:U142)</f>
        <v>0</v>
      </c>
      <c r="V143" s="418">
        <f t="shared" si="17"/>
        <v>0</v>
      </c>
      <c r="W143" s="418">
        <f t="shared" si="17"/>
        <v>0</v>
      </c>
      <c r="X143" s="418">
        <f t="shared" si="17"/>
        <v>0</v>
      </c>
      <c r="Y143" s="418">
        <f t="shared" si="17"/>
        <v>0</v>
      </c>
      <c r="Z143" s="418">
        <f t="shared" si="17"/>
        <v>0</v>
      </c>
      <c r="AA143" s="418">
        <f t="shared" si="17"/>
        <v>0</v>
      </c>
      <c r="AB143" s="418">
        <f t="shared" si="17"/>
        <v>0</v>
      </c>
      <c r="AC143" s="418">
        <f t="shared" si="17"/>
        <v>0</v>
      </c>
      <c r="AD143" s="418">
        <f t="shared" si="17"/>
        <v>0</v>
      </c>
      <c r="AE143" s="418">
        <f t="shared" si="17"/>
        <v>0</v>
      </c>
      <c r="AF143" s="418">
        <f t="shared" si="17"/>
        <v>0</v>
      </c>
      <c r="AG143" s="418">
        <f t="shared" si="17"/>
        <v>0</v>
      </c>
      <c r="AH143" s="420">
        <f t="shared" si="17"/>
        <v>0</v>
      </c>
      <c r="AI143" s="427"/>
      <c r="AJ143" s="418">
        <f>SUM(AJ111:AJ142)</f>
        <v>0</v>
      </c>
      <c r="AK143" s="425">
        <f>SUM(AK111:AK142)</f>
        <v>0</v>
      </c>
      <c r="AL143" s="426"/>
    </row>
    <row r="144" spans="1:38" ht="12.75" customHeight="1" thickTop="1" x14ac:dyDescent="0.2">
      <c r="A144" s="28"/>
      <c r="B144" s="34"/>
      <c r="C144" s="34"/>
      <c r="D144" s="34"/>
      <c r="E144" s="34"/>
      <c r="F144" s="34"/>
      <c r="G144" s="135"/>
      <c r="H144" s="34"/>
      <c r="I144" s="35"/>
      <c r="J144" s="306"/>
      <c r="K144" s="306"/>
      <c r="L144" s="34"/>
      <c r="M144" s="34"/>
      <c r="N144" s="34"/>
      <c r="O144" s="34"/>
      <c r="P144" s="34"/>
      <c r="Q144" s="34"/>
      <c r="R144" s="34"/>
      <c r="S144" s="28"/>
      <c r="T144" s="28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28"/>
    </row>
    <row r="145" spans="1:38" ht="12.75" customHeight="1" x14ac:dyDescent="0.2">
      <c r="A145" s="21"/>
      <c r="B145" s="36"/>
      <c r="C145" s="36"/>
      <c r="D145" s="36"/>
      <c r="E145" s="36"/>
      <c r="F145" s="36"/>
      <c r="G145" s="552" t="str">
        <f>JUNE!G10</f>
        <v>UNITED STEELWORKERS - LOCAL UNION</v>
      </c>
      <c r="H145" s="552"/>
      <c r="I145" s="552"/>
      <c r="J145" s="307"/>
      <c r="K145" s="136"/>
      <c r="L145" s="36"/>
      <c r="M145" s="36"/>
      <c r="N145" s="36"/>
      <c r="O145" s="36"/>
      <c r="P145" s="36"/>
      <c r="Q145" s="36"/>
      <c r="R145" s="36"/>
      <c r="S145" s="21"/>
      <c r="T145" s="21"/>
      <c r="U145" s="36"/>
      <c r="V145" s="36"/>
      <c r="W145" s="36"/>
      <c r="X145" s="36"/>
      <c r="Y145" s="36"/>
      <c r="Z145" s="36"/>
      <c r="AA145" s="37" t="str">
        <f>$AA$10</f>
        <v>FINANCIAL SECRETARY'S CASH BOOK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21"/>
    </row>
    <row r="146" spans="1:38" s="152" customFormat="1" ht="12.75" customHeight="1" x14ac:dyDescent="0.2">
      <c r="A146" s="141"/>
      <c r="B146" s="139" t="str">
        <f>B101</f>
        <v>Month</v>
      </c>
      <c r="C146" s="73" t="str">
        <f>C101</f>
        <v>JULY</v>
      </c>
      <c r="D146" s="139" t="str">
        <f>D101</f>
        <v>Year</v>
      </c>
      <c r="E146" s="30">
        <f>E101</f>
        <v>0</v>
      </c>
      <c r="F146" s="141"/>
      <c r="G146" s="149"/>
      <c r="H146" s="141"/>
      <c r="I146" s="150"/>
      <c r="J146" s="302"/>
      <c r="K146" s="302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39"/>
      <c r="AJ146" s="151" t="str">
        <f>C146</f>
        <v>JULY</v>
      </c>
      <c r="AK146" s="30">
        <f>E146</f>
        <v>0</v>
      </c>
      <c r="AL146" s="141"/>
    </row>
    <row r="147" spans="1:38" s="152" customFormat="1" ht="12.75" customHeight="1" x14ac:dyDescent="0.2">
      <c r="A147" s="141"/>
      <c r="B147" s="139" t="str">
        <f>B102</f>
        <v>Page No.</v>
      </c>
      <c r="C147" s="148">
        <f>C102+1</f>
        <v>4</v>
      </c>
      <c r="D147" s="141"/>
      <c r="E147" s="141"/>
      <c r="F147" s="141"/>
      <c r="G147" s="149"/>
      <c r="H147" s="141"/>
      <c r="I147" s="150" t="s">
        <v>53</v>
      </c>
      <c r="J147" s="302"/>
      <c r="K147" s="302"/>
      <c r="L147" s="150"/>
      <c r="M147" s="141"/>
      <c r="N147" s="141"/>
      <c r="O147" s="141"/>
      <c r="P147" s="139"/>
      <c r="Q147" s="141"/>
      <c r="R147" s="139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53" t="s">
        <v>54</v>
      </c>
      <c r="AC147" s="141"/>
      <c r="AD147" s="141"/>
      <c r="AE147" s="141"/>
      <c r="AF147" s="141"/>
      <c r="AG147" s="141"/>
      <c r="AH147" s="141"/>
      <c r="AI147" s="139" t="str">
        <f>B147</f>
        <v>Page No.</v>
      </c>
      <c r="AJ147" s="148">
        <f>C147</f>
        <v>4</v>
      </c>
      <c r="AK147" s="154"/>
      <c r="AL147" s="155"/>
    </row>
    <row r="148" spans="1:38" ht="12.75" customHeight="1" x14ac:dyDescent="0.2">
      <c r="A148" s="3"/>
      <c r="B148" s="3"/>
      <c r="C148" s="3"/>
      <c r="D148" s="3"/>
      <c r="E148" s="3"/>
      <c r="F148" s="3"/>
      <c r="G148" s="129"/>
      <c r="H148" s="3"/>
      <c r="I148" s="5"/>
      <c r="J148" s="106"/>
      <c r="K148" s="106"/>
      <c r="L148" s="21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1"/>
      <c r="AF148" s="3"/>
      <c r="AG148" s="3"/>
      <c r="AH148" s="3"/>
      <c r="AI148" s="3"/>
      <c r="AJ148" s="3"/>
      <c r="AK148" s="3"/>
      <c r="AL148" s="3"/>
    </row>
    <row r="149" spans="1:38" ht="12.75" customHeight="1" x14ac:dyDescent="0.2">
      <c r="A149" s="26"/>
      <c r="B149" s="26"/>
      <c r="C149" s="26"/>
      <c r="D149" s="26"/>
      <c r="E149" s="26"/>
      <c r="F149" s="26"/>
      <c r="G149" s="130"/>
      <c r="H149" s="26"/>
      <c r="I149" s="27"/>
      <c r="J149" s="303"/>
      <c r="K149" s="303"/>
      <c r="L149" s="27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7"/>
      <c r="AF149" s="26"/>
      <c r="AG149" s="26"/>
      <c r="AH149" s="26"/>
      <c r="AI149" s="26"/>
      <c r="AJ149" s="26"/>
      <c r="AK149" s="26"/>
      <c r="AL149" s="26"/>
    </row>
    <row r="150" spans="1:38" customFormat="1" ht="12.75" customHeight="1" x14ac:dyDescent="0.2">
      <c r="A150" s="1"/>
      <c r="B150" s="3"/>
      <c r="C150" s="3" t="s">
        <v>55</v>
      </c>
      <c r="D150" s="3"/>
      <c r="E150" s="13"/>
      <c r="F150" s="1"/>
      <c r="G150" s="131"/>
      <c r="H150" s="2" t="s">
        <v>56</v>
      </c>
      <c r="I150" s="99"/>
      <c r="J150" s="550" t="s">
        <v>264</v>
      </c>
      <c r="K150" s="551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4"/>
      <c r="AJ150" s="3"/>
      <c r="AK150" s="1"/>
      <c r="AL150" s="3"/>
    </row>
    <row r="151" spans="1:38" customFormat="1" ht="12.75" customHeight="1" x14ac:dyDescent="0.2">
      <c r="A151" s="1"/>
      <c r="B151" s="3"/>
      <c r="C151" s="3"/>
      <c r="D151" s="3"/>
      <c r="E151" s="13"/>
      <c r="F151" s="1"/>
      <c r="G151" s="131"/>
      <c r="H151" s="14"/>
      <c r="I151" s="100"/>
      <c r="J151" s="106"/>
      <c r="K151" s="67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4"/>
      <c r="AJ151" s="3"/>
      <c r="AK151" s="1"/>
      <c r="AL151" s="3"/>
    </row>
    <row r="152" spans="1:38" customFormat="1" ht="12.75" customHeight="1" thickBot="1" x14ac:dyDescent="0.25">
      <c r="A152" s="164"/>
      <c r="B152" s="165">
        <v>1</v>
      </c>
      <c r="C152" s="165">
        <v>2</v>
      </c>
      <c r="D152" s="165">
        <v>3</v>
      </c>
      <c r="E152" s="166">
        <v>4</v>
      </c>
      <c r="F152" s="167">
        <v>5</v>
      </c>
      <c r="G152" s="168"/>
      <c r="H152" s="167">
        <v>7</v>
      </c>
      <c r="I152" s="169">
        <v>8</v>
      </c>
      <c r="J152" s="304">
        <v>9</v>
      </c>
      <c r="K152" s="305">
        <v>10</v>
      </c>
      <c r="L152" s="165">
        <v>11</v>
      </c>
      <c r="M152" s="165" t="s">
        <v>1</v>
      </c>
      <c r="N152" s="165">
        <v>12</v>
      </c>
      <c r="O152" s="165">
        <v>13</v>
      </c>
      <c r="P152" s="165">
        <v>14</v>
      </c>
      <c r="Q152" s="165">
        <v>15</v>
      </c>
      <c r="R152" s="167" t="s">
        <v>2</v>
      </c>
      <c r="S152" s="170"/>
      <c r="T152" s="164"/>
      <c r="U152" s="165">
        <v>16</v>
      </c>
      <c r="V152" s="165">
        <v>17</v>
      </c>
      <c r="W152" s="165">
        <v>18</v>
      </c>
      <c r="X152" s="165">
        <v>19</v>
      </c>
      <c r="Y152" s="165">
        <v>20</v>
      </c>
      <c r="Z152" s="165" t="s">
        <v>3</v>
      </c>
      <c r="AA152" s="165">
        <v>21</v>
      </c>
      <c r="AB152" s="165">
        <v>22</v>
      </c>
      <c r="AC152" s="165">
        <v>23</v>
      </c>
      <c r="AD152" s="165">
        <v>24</v>
      </c>
      <c r="AE152" s="165">
        <v>25</v>
      </c>
      <c r="AF152" s="165">
        <v>26</v>
      </c>
      <c r="AG152" s="165">
        <v>27</v>
      </c>
      <c r="AH152" s="165">
        <v>28</v>
      </c>
      <c r="AI152" s="171">
        <v>29</v>
      </c>
      <c r="AJ152" s="165">
        <v>30</v>
      </c>
      <c r="AK152" s="167">
        <v>31</v>
      </c>
      <c r="AL152" s="170"/>
    </row>
    <row r="153" spans="1:38" s="4" customFormat="1" ht="12.75" customHeight="1" thickTop="1" x14ac:dyDescent="0.2">
      <c r="A153" s="1"/>
      <c r="B153" s="89" t="s">
        <v>4</v>
      </c>
      <c r="C153" s="101"/>
      <c r="D153" s="89" t="s">
        <v>5</v>
      </c>
      <c r="E153" s="89" t="s">
        <v>6</v>
      </c>
      <c r="F153" s="88" t="s">
        <v>7</v>
      </c>
      <c r="G153" s="132"/>
      <c r="H153" s="88"/>
      <c r="I153" s="103"/>
      <c r="J153" s="89"/>
      <c r="K153" s="88"/>
      <c r="L153" s="89"/>
      <c r="M153" s="89"/>
      <c r="N153" s="89"/>
      <c r="O153" s="104"/>
      <c r="P153" s="163"/>
      <c r="Q153" s="107" t="s">
        <v>272</v>
      </c>
      <c r="R153" s="160" t="s">
        <v>273</v>
      </c>
      <c r="S153" s="106"/>
      <c r="T153" s="67"/>
      <c r="U153" s="542" t="s">
        <v>265</v>
      </c>
      <c r="V153" s="543"/>
      <c r="W153" s="543"/>
      <c r="X153" s="543"/>
      <c r="Y153" s="544"/>
      <c r="Z153" s="89" t="s">
        <v>10</v>
      </c>
      <c r="AA153" s="89" t="s">
        <v>11</v>
      </c>
      <c r="AB153" s="89" t="s">
        <v>205</v>
      </c>
      <c r="AC153" s="89" t="s">
        <v>12</v>
      </c>
      <c r="AD153" s="89" t="s">
        <v>13</v>
      </c>
      <c r="AE153" s="89" t="s">
        <v>14</v>
      </c>
      <c r="AF153" s="89"/>
      <c r="AG153" s="89"/>
      <c r="AH153" s="104"/>
      <c r="AI153" s="105"/>
      <c r="AJ153" s="89" t="s">
        <v>15</v>
      </c>
      <c r="AK153" s="88" t="s">
        <v>7</v>
      </c>
      <c r="AL153" s="3"/>
    </row>
    <row r="154" spans="1:38" s="4" customFormat="1" ht="12.75" customHeight="1" x14ac:dyDescent="0.2">
      <c r="A154" s="1"/>
      <c r="B154" s="89" t="s">
        <v>8</v>
      </c>
      <c r="C154" s="89" t="s">
        <v>16</v>
      </c>
      <c r="D154" s="89" t="s">
        <v>17</v>
      </c>
      <c r="E154" s="89" t="s">
        <v>8</v>
      </c>
      <c r="F154" s="88" t="s">
        <v>18</v>
      </c>
      <c r="G154" s="132" t="s">
        <v>19</v>
      </c>
      <c r="H154" s="88" t="s">
        <v>20</v>
      </c>
      <c r="I154" s="103" t="s">
        <v>242</v>
      </c>
      <c r="J154" s="89" t="s">
        <v>21</v>
      </c>
      <c r="K154" s="88" t="s">
        <v>22</v>
      </c>
      <c r="L154" s="107" t="s">
        <v>235</v>
      </c>
      <c r="M154" s="107" t="s">
        <v>236</v>
      </c>
      <c r="N154" s="107" t="s">
        <v>237</v>
      </c>
      <c r="O154" s="104"/>
      <c r="P154" s="158" t="s">
        <v>23</v>
      </c>
      <c r="Q154" s="107" t="s">
        <v>8</v>
      </c>
      <c r="R154" s="160" t="s">
        <v>8</v>
      </c>
      <c r="S154" s="106"/>
      <c r="T154" s="67"/>
      <c r="U154" s="89" t="s">
        <v>25</v>
      </c>
      <c r="V154" s="89" t="s">
        <v>26</v>
      </c>
      <c r="W154" s="101" t="s">
        <v>27</v>
      </c>
      <c r="X154" s="89" t="s">
        <v>28</v>
      </c>
      <c r="Y154" s="89" t="s">
        <v>136</v>
      </c>
      <c r="Z154" s="89" t="s">
        <v>261</v>
      </c>
      <c r="AA154" s="89" t="s">
        <v>137</v>
      </c>
      <c r="AB154" s="89" t="s">
        <v>204</v>
      </c>
      <c r="AC154" s="89" t="s">
        <v>30</v>
      </c>
      <c r="AD154" s="89" t="s">
        <v>140</v>
      </c>
      <c r="AE154" s="89" t="s">
        <v>31</v>
      </c>
      <c r="AF154" s="89" t="s">
        <v>32</v>
      </c>
      <c r="AG154" s="89" t="s">
        <v>206</v>
      </c>
      <c r="AH154" s="104" t="s">
        <v>16</v>
      </c>
      <c r="AI154" s="102" t="s">
        <v>34</v>
      </c>
      <c r="AJ154" s="89" t="s">
        <v>35</v>
      </c>
      <c r="AK154" s="88" t="s">
        <v>18</v>
      </c>
      <c r="AL154" s="3"/>
    </row>
    <row r="155" spans="1:38" s="4" customFormat="1" ht="12.75" customHeight="1" thickBot="1" x14ac:dyDescent="0.25">
      <c r="A155" s="6"/>
      <c r="B155" s="90" t="s">
        <v>36</v>
      </c>
      <c r="C155" s="90" t="s">
        <v>37</v>
      </c>
      <c r="D155" s="90" t="s">
        <v>38</v>
      </c>
      <c r="E155" s="90" t="s">
        <v>39</v>
      </c>
      <c r="F155" s="108" t="s">
        <v>40</v>
      </c>
      <c r="G155" s="133"/>
      <c r="H155" s="108"/>
      <c r="I155" s="109" t="s">
        <v>41</v>
      </c>
      <c r="J155" s="90"/>
      <c r="K155" s="108"/>
      <c r="L155" s="110"/>
      <c r="M155" s="110"/>
      <c r="N155" s="110" t="s">
        <v>238</v>
      </c>
      <c r="O155" s="111"/>
      <c r="P155" s="159"/>
      <c r="Q155" s="161" t="s">
        <v>24</v>
      </c>
      <c r="R155" s="162" t="s">
        <v>24</v>
      </c>
      <c r="S155" s="113"/>
      <c r="T155" s="78"/>
      <c r="U155" s="90" t="s">
        <v>42</v>
      </c>
      <c r="V155" s="90" t="s">
        <v>43</v>
      </c>
      <c r="W155" s="90"/>
      <c r="X155" s="90" t="s">
        <v>44</v>
      </c>
      <c r="Y155" s="90" t="s">
        <v>30</v>
      </c>
      <c r="Z155" s="90" t="s">
        <v>30</v>
      </c>
      <c r="AA155" s="90" t="s">
        <v>138</v>
      </c>
      <c r="AB155" s="90" t="s">
        <v>15</v>
      </c>
      <c r="AC155" s="90" t="s">
        <v>139</v>
      </c>
      <c r="AD155" s="90" t="s">
        <v>141</v>
      </c>
      <c r="AE155" s="90" t="s">
        <v>47</v>
      </c>
      <c r="AF155" s="90" t="s">
        <v>48</v>
      </c>
      <c r="AG155" s="90" t="s">
        <v>15</v>
      </c>
      <c r="AH155" s="111" t="s">
        <v>30</v>
      </c>
      <c r="AI155" s="112"/>
      <c r="AJ155" s="90" t="s">
        <v>49</v>
      </c>
      <c r="AK155" s="108" t="s">
        <v>189</v>
      </c>
      <c r="AL155" s="7"/>
    </row>
    <row r="156" spans="1:38" s="301" customFormat="1" ht="12.75" customHeight="1" thickTop="1" x14ac:dyDescent="0.2">
      <c r="A156" s="331"/>
      <c r="B156" s="363">
        <f>B143</f>
        <v>0</v>
      </c>
      <c r="C156" s="363">
        <f>C143</f>
        <v>0</v>
      </c>
      <c r="D156" s="363">
        <f>D143</f>
        <v>0</v>
      </c>
      <c r="E156" s="363">
        <f>E143</f>
        <v>0</v>
      </c>
      <c r="F156" s="362">
        <f>F143</f>
        <v>0</v>
      </c>
      <c r="G156" s="134" t="str">
        <f>G7</f>
        <v>JULY</v>
      </c>
      <c r="H156" s="334" t="s">
        <v>58</v>
      </c>
      <c r="I156" s="412"/>
      <c r="J156" s="397">
        <f t="shared" ref="J156:R156" si="18">J143</f>
        <v>0</v>
      </c>
      <c r="K156" s="362">
        <f t="shared" si="18"/>
        <v>0</v>
      </c>
      <c r="L156" s="363">
        <f t="shared" si="18"/>
        <v>0</v>
      </c>
      <c r="M156" s="363">
        <f t="shared" si="18"/>
        <v>0</v>
      </c>
      <c r="N156" s="363">
        <f t="shared" si="18"/>
        <v>0</v>
      </c>
      <c r="O156" s="361">
        <f t="shared" si="18"/>
        <v>0</v>
      </c>
      <c r="P156" s="394">
        <f t="shared" si="18"/>
        <v>0</v>
      </c>
      <c r="Q156" s="363">
        <f t="shared" si="18"/>
        <v>0</v>
      </c>
      <c r="R156" s="362">
        <f t="shared" si="18"/>
        <v>0</v>
      </c>
      <c r="S156" s="332"/>
      <c r="T156" s="331"/>
      <c r="U156" s="363">
        <f t="shared" ref="U156:AH156" si="19">U143</f>
        <v>0</v>
      </c>
      <c r="V156" s="363">
        <f t="shared" si="19"/>
        <v>0</v>
      </c>
      <c r="W156" s="363">
        <f t="shared" si="19"/>
        <v>0</v>
      </c>
      <c r="X156" s="363">
        <f t="shared" si="19"/>
        <v>0</v>
      </c>
      <c r="Y156" s="363">
        <f t="shared" si="19"/>
        <v>0</v>
      </c>
      <c r="Z156" s="363">
        <f t="shared" si="19"/>
        <v>0</v>
      </c>
      <c r="AA156" s="363">
        <f t="shared" si="19"/>
        <v>0</v>
      </c>
      <c r="AB156" s="363">
        <f t="shared" si="19"/>
        <v>0</v>
      </c>
      <c r="AC156" s="363">
        <f t="shared" si="19"/>
        <v>0</v>
      </c>
      <c r="AD156" s="363">
        <f t="shared" si="19"/>
        <v>0</v>
      </c>
      <c r="AE156" s="363">
        <f t="shared" si="19"/>
        <v>0</v>
      </c>
      <c r="AF156" s="363">
        <f t="shared" si="19"/>
        <v>0</v>
      </c>
      <c r="AG156" s="363">
        <f t="shared" si="19"/>
        <v>0</v>
      </c>
      <c r="AH156" s="361">
        <f t="shared" si="19"/>
        <v>0</v>
      </c>
      <c r="AI156" s="333"/>
      <c r="AJ156" s="363">
        <f>AJ143</f>
        <v>0</v>
      </c>
      <c r="AK156" s="362">
        <f>AK143</f>
        <v>0</v>
      </c>
      <c r="AL156" s="332"/>
    </row>
    <row r="157" spans="1:38" s="21" customFormat="1" ht="12.75" customHeight="1" x14ac:dyDescent="0.2">
      <c r="A157" s="8">
        <v>1</v>
      </c>
      <c r="B157" s="400"/>
      <c r="C157" s="400"/>
      <c r="D157" s="400"/>
      <c r="E157" s="400"/>
      <c r="F157" s="401"/>
      <c r="G157" s="471"/>
      <c r="H157" s="477"/>
      <c r="I157" s="472"/>
      <c r="J157" s="363">
        <f t="shared" ref="J157:J187" si="20">SUM(B157:F157)</f>
        <v>0</v>
      </c>
      <c r="K157" s="362">
        <f t="shared" ref="K157:K187" si="21">SUM(U157:AK157)-SUM(L157:R157)</f>
        <v>0</v>
      </c>
      <c r="L157" s="400"/>
      <c r="M157" s="400"/>
      <c r="N157" s="400"/>
      <c r="O157" s="406"/>
      <c r="P157" s="409"/>
      <c r="Q157" s="400"/>
      <c r="R157" s="401"/>
      <c r="S157" s="16" t="s">
        <v>59</v>
      </c>
      <c r="T157" s="8">
        <v>1</v>
      </c>
      <c r="U157" s="400"/>
      <c r="V157" s="400"/>
      <c r="W157" s="400"/>
      <c r="X157" s="400"/>
      <c r="Y157" s="400"/>
      <c r="Z157" s="400"/>
      <c r="AA157" s="400"/>
      <c r="AB157" s="400"/>
      <c r="AC157" s="400"/>
      <c r="AD157" s="400"/>
      <c r="AE157" s="400"/>
      <c r="AF157" s="400"/>
      <c r="AG157" s="400"/>
      <c r="AH157" s="406"/>
      <c r="AI157" s="477"/>
      <c r="AJ157" s="400"/>
      <c r="AK157" s="401"/>
      <c r="AL157" s="16" t="s">
        <v>59</v>
      </c>
    </row>
    <row r="158" spans="1:38" s="21" customFormat="1" ht="12.75" customHeight="1" x14ac:dyDescent="0.2">
      <c r="A158" s="8">
        <v>2</v>
      </c>
      <c r="B158" s="400"/>
      <c r="C158" s="400"/>
      <c r="D158" s="400"/>
      <c r="E158" s="400"/>
      <c r="F158" s="401"/>
      <c r="G158" s="471"/>
      <c r="H158" s="477"/>
      <c r="I158" s="472"/>
      <c r="J158" s="363">
        <f t="shared" si="20"/>
        <v>0</v>
      </c>
      <c r="K158" s="362">
        <f t="shared" si="21"/>
        <v>0</v>
      </c>
      <c r="L158" s="400"/>
      <c r="M158" s="400"/>
      <c r="N158" s="400"/>
      <c r="O158" s="406"/>
      <c r="P158" s="409"/>
      <c r="Q158" s="400"/>
      <c r="R158" s="401"/>
      <c r="S158" s="16" t="s">
        <v>60</v>
      </c>
      <c r="T158" s="8">
        <v>2</v>
      </c>
      <c r="U158" s="400"/>
      <c r="V158" s="400"/>
      <c r="W158" s="400"/>
      <c r="X158" s="400"/>
      <c r="Y158" s="400"/>
      <c r="Z158" s="400"/>
      <c r="AA158" s="400"/>
      <c r="AB158" s="400"/>
      <c r="AC158" s="400"/>
      <c r="AD158" s="400"/>
      <c r="AE158" s="400"/>
      <c r="AF158" s="400"/>
      <c r="AG158" s="400"/>
      <c r="AH158" s="406"/>
      <c r="AI158" s="477"/>
      <c r="AJ158" s="400"/>
      <c r="AK158" s="401"/>
      <c r="AL158" s="16" t="s">
        <v>60</v>
      </c>
    </row>
    <row r="159" spans="1:38" s="21" customFormat="1" ht="12.75" customHeight="1" x14ac:dyDescent="0.2">
      <c r="A159" s="8">
        <v>3</v>
      </c>
      <c r="B159" s="400"/>
      <c r="C159" s="400"/>
      <c r="D159" s="400"/>
      <c r="E159" s="400"/>
      <c r="F159" s="401"/>
      <c r="G159" s="471"/>
      <c r="H159" s="477"/>
      <c r="I159" s="472"/>
      <c r="J159" s="363">
        <f t="shared" si="20"/>
        <v>0</v>
      </c>
      <c r="K159" s="362">
        <f t="shared" si="21"/>
        <v>0</v>
      </c>
      <c r="L159" s="400"/>
      <c r="M159" s="400"/>
      <c r="N159" s="400"/>
      <c r="O159" s="406"/>
      <c r="P159" s="409"/>
      <c r="Q159" s="400"/>
      <c r="R159" s="401"/>
      <c r="S159" s="16" t="s">
        <v>61</v>
      </c>
      <c r="T159" s="8">
        <v>3</v>
      </c>
      <c r="U159" s="400"/>
      <c r="V159" s="400"/>
      <c r="W159" s="400"/>
      <c r="X159" s="400"/>
      <c r="Y159" s="400"/>
      <c r="Z159" s="400"/>
      <c r="AA159" s="400"/>
      <c r="AB159" s="400"/>
      <c r="AC159" s="400"/>
      <c r="AD159" s="400"/>
      <c r="AE159" s="400"/>
      <c r="AF159" s="400"/>
      <c r="AG159" s="400"/>
      <c r="AH159" s="406"/>
      <c r="AI159" s="477"/>
      <c r="AJ159" s="400"/>
      <c r="AK159" s="401"/>
      <c r="AL159" s="16" t="s">
        <v>61</v>
      </c>
    </row>
    <row r="160" spans="1:38" s="21" customFormat="1" ht="12.75" customHeight="1" x14ac:dyDescent="0.2">
      <c r="A160" s="8">
        <v>4</v>
      </c>
      <c r="B160" s="400"/>
      <c r="C160" s="400"/>
      <c r="D160" s="400"/>
      <c r="E160" s="400"/>
      <c r="F160" s="401"/>
      <c r="G160" s="471"/>
      <c r="H160" s="477"/>
      <c r="I160" s="472"/>
      <c r="J160" s="363">
        <f t="shared" si="20"/>
        <v>0</v>
      </c>
      <c r="K160" s="362">
        <f t="shared" si="21"/>
        <v>0</v>
      </c>
      <c r="L160" s="400"/>
      <c r="M160" s="400"/>
      <c r="N160" s="400"/>
      <c r="O160" s="406"/>
      <c r="P160" s="409"/>
      <c r="Q160" s="400"/>
      <c r="R160" s="401"/>
      <c r="S160" s="16" t="s">
        <v>62</v>
      </c>
      <c r="T160" s="8">
        <v>4</v>
      </c>
      <c r="U160" s="400"/>
      <c r="V160" s="400"/>
      <c r="W160" s="400"/>
      <c r="X160" s="400"/>
      <c r="Y160" s="400"/>
      <c r="Z160" s="400"/>
      <c r="AA160" s="400"/>
      <c r="AB160" s="400"/>
      <c r="AC160" s="400"/>
      <c r="AD160" s="400"/>
      <c r="AE160" s="400"/>
      <c r="AF160" s="400"/>
      <c r="AG160" s="400"/>
      <c r="AH160" s="406"/>
      <c r="AI160" s="477"/>
      <c r="AJ160" s="400"/>
      <c r="AK160" s="401"/>
      <c r="AL160" s="16" t="s">
        <v>62</v>
      </c>
    </row>
    <row r="161" spans="1:38" s="21" customFormat="1" ht="12.75" customHeight="1" x14ac:dyDescent="0.2">
      <c r="A161" s="8">
        <v>5</v>
      </c>
      <c r="B161" s="400"/>
      <c r="C161" s="400"/>
      <c r="D161" s="400"/>
      <c r="E161" s="400"/>
      <c r="F161" s="401"/>
      <c r="G161" s="471"/>
      <c r="H161" s="477"/>
      <c r="I161" s="472"/>
      <c r="J161" s="363">
        <f t="shared" si="20"/>
        <v>0</v>
      </c>
      <c r="K161" s="362">
        <f t="shared" si="21"/>
        <v>0</v>
      </c>
      <c r="L161" s="400"/>
      <c r="M161" s="400"/>
      <c r="N161" s="400"/>
      <c r="O161" s="406"/>
      <c r="P161" s="409"/>
      <c r="Q161" s="400"/>
      <c r="R161" s="401"/>
      <c r="S161" s="16" t="s">
        <v>63</v>
      </c>
      <c r="T161" s="8">
        <v>5</v>
      </c>
      <c r="U161" s="400"/>
      <c r="V161" s="400"/>
      <c r="W161" s="400"/>
      <c r="X161" s="400"/>
      <c r="Y161" s="400"/>
      <c r="Z161" s="400"/>
      <c r="AA161" s="400"/>
      <c r="AB161" s="400"/>
      <c r="AC161" s="400"/>
      <c r="AD161" s="400"/>
      <c r="AE161" s="400"/>
      <c r="AF161" s="400"/>
      <c r="AG161" s="400"/>
      <c r="AH161" s="406"/>
      <c r="AI161" s="477"/>
      <c r="AJ161" s="400"/>
      <c r="AK161" s="401"/>
      <c r="AL161" s="16" t="s">
        <v>63</v>
      </c>
    </row>
    <row r="162" spans="1:38" s="21" customFormat="1" ht="12.75" customHeight="1" x14ac:dyDescent="0.2">
      <c r="A162" s="17">
        <v>6</v>
      </c>
      <c r="B162" s="402"/>
      <c r="C162" s="402"/>
      <c r="D162" s="402"/>
      <c r="E162" s="402"/>
      <c r="F162" s="403"/>
      <c r="G162" s="473"/>
      <c r="H162" s="478"/>
      <c r="I162" s="474"/>
      <c r="J162" s="363">
        <f t="shared" si="20"/>
        <v>0</v>
      </c>
      <c r="K162" s="362">
        <f t="shared" si="21"/>
        <v>0</v>
      </c>
      <c r="L162" s="402"/>
      <c r="M162" s="402"/>
      <c r="N162" s="402"/>
      <c r="O162" s="407"/>
      <c r="P162" s="410"/>
      <c r="Q162" s="402"/>
      <c r="R162" s="403"/>
      <c r="S162" s="18" t="s">
        <v>64</v>
      </c>
      <c r="T162" s="17">
        <v>6</v>
      </c>
      <c r="U162" s="402"/>
      <c r="V162" s="402"/>
      <c r="W162" s="402"/>
      <c r="X162" s="402"/>
      <c r="Y162" s="402"/>
      <c r="Z162" s="402"/>
      <c r="AA162" s="402"/>
      <c r="AB162" s="402"/>
      <c r="AC162" s="402"/>
      <c r="AD162" s="402"/>
      <c r="AE162" s="402"/>
      <c r="AF162" s="402"/>
      <c r="AG162" s="402"/>
      <c r="AH162" s="407"/>
      <c r="AI162" s="478"/>
      <c r="AJ162" s="402"/>
      <c r="AK162" s="403"/>
      <c r="AL162" s="18" t="s">
        <v>64</v>
      </c>
    </row>
    <row r="163" spans="1:38" s="21" customFormat="1" ht="12.75" customHeight="1" x14ac:dyDescent="0.2">
      <c r="A163" s="8">
        <v>7</v>
      </c>
      <c r="B163" s="400"/>
      <c r="C163" s="400"/>
      <c r="D163" s="400"/>
      <c r="E163" s="400"/>
      <c r="F163" s="401"/>
      <c r="G163" s="471"/>
      <c r="H163" s="477"/>
      <c r="I163" s="472"/>
      <c r="J163" s="363">
        <f t="shared" si="20"/>
        <v>0</v>
      </c>
      <c r="K163" s="362">
        <f t="shared" si="21"/>
        <v>0</v>
      </c>
      <c r="L163" s="400"/>
      <c r="M163" s="400"/>
      <c r="N163" s="400"/>
      <c r="O163" s="406"/>
      <c r="P163" s="409"/>
      <c r="Q163" s="400"/>
      <c r="R163" s="401"/>
      <c r="S163" s="16" t="s">
        <v>65</v>
      </c>
      <c r="T163" s="8">
        <v>7</v>
      </c>
      <c r="U163" s="400"/>
      <c r="V163" s="400"/>
      <c r="W163" s="400"/>
      <c r="X163" s="400"/>
      <c r="Y163" s="400"/>
      <c r="Z163" s="400"/>
      <c r="AA163" s="400"/>
      <c r="AB163" s="400"/>
      <c r="AC163" s="400"/>
      <c r="AD163" s="400"/>
      <c r="AE163" s="400"/>
      <c r="AF163" s="400"/>
      <c r="AG163" s="400"/>
      <c r="AH163" s="406"/>
      <c r="AI163" s="477"/>
      <c r="AJ163" s="400"/>
      <c r="AK163" s="401"/>
      <c r="AL163" s="16" t="s">
        <v>65</v>
      </c>
    </row>
    <row r="164" spans="1:38" s="21" customFormat="1" ht="12.75" customHeight="1" x14ac:dyDescent="0.2">
      <c r="A164" s="8">
        <v>8</v>
      </c>
      <c r="B164" s="400"/>
      <c r="C164" s="400"/>
      <c r="D164" s="400"/>
      <c r="E164" s="400"/>
      <c r="F164" s="401"/>
      <c r="G164" s="471"/>
      <c r="H164" s="477"/>
      <c r="I164" s="472"/>
      <c r="J164" s="363">
        <f t="shared" si="20"/>
        <v>0</v>
      </c>
      <c r="K164" s="362">
        <f t="shared" si="21"/>
        <v>0</v>
      </c>
      <c r="L164" s="400"/>
      <c r="M164" s="400"/>
      <c r="N164" s="400"/>
      <c r="O164" s="406"/>
      <c r="P164" s="409"/>
      <c r="Q164" s="400"/>
      <c r="R164" s="401"/>
      <c r="S164" s="16" t="s">
        <v>66</v>
      </c>
      <c r="T164" s="8">
        <v>8</v>
      </c>
      <c r="U164" s="400"/>
      <c r="V164" s="400"/>
      <c r="W164" s="400"/>
      <c r="X164" s="400"/>
      <c r="Y164" s="400"/>
      <c r="Z164" s="400"/>
      <c r="AA164" s="400"/>
      <c r="AB164" s="400"/>
      <c r="AC164" s="400"/>
      <c r="AD164" s="400"/>
      <c r="AE164" s="400"/>
      <c r="AF164" s="400"/>
      <c r="AG164" s="400"/>
      <c r="AH164" s="406"/>
      <c r="AI164" s="477"/>
      <c r="AJ164" s="400"/>
      <c r="AK164" s="401"/>
      <c r="AL164" s="16" t="s">
        <v>66</v>
      </c>
    </row>
    <row r="165" spans="1:38" s="21" customFormat="1" ht="12.75" customHeight="1" x14ac:dyDescent="0.2">
      <c r="A165" s="8">
        <v>9</v>
      </c>
      <c r="B165" s="400"/>
      <c r="C165" s="400"/>
      <c r="D165" s="400"/>
      <c r="E165" s="400"/>
      <c r="F165" s="401"/>
      <c r="G165" s="471"/>
      <c r="H165" s="477"/>
      <c r="I165" s="472"/>
      <c r="J165" s="363">
        <f t="shared" si="20"/>
        <v>0</v>
      </c>
      <c r="K165" s="362">
        <f t="shared" si="21"/>
        <v>0</v>
      </c>
      <c r="L165" s="400"/>
      <c r="M165" s="400"/>
      <c r="N165" s="400"/>
      <c r="O165" s="406"/>
      <c r="P165" s="409"/>
      <c r="Q165" s="400"/>
      <c r="R165" s="401"/>
      <c r="S165" s="16" t="s">
        <v>67</v>
      </c>
      <c r="T165" s="8">
        <v>9</v>
      </c>
      <c r="U165" s="400"/>
      <c r="V165" s="400"/>
      <c r="W165" s="400"/>
      <c r="X165" s="400"/>
      <c r="Y165" s="400"/>
      <c r="Z165" s="400"/>
      <c r="AA165" s="400"/>
      <c r="AB165" s="400"/>
      <c r="AC165" s="400"/>
      <c r="AD165" s="400"/>
      <c r="AE165" s="400"/>
      <c r="AF165" s="400"/>
      <c r="AG165" s="400"/>
      <c r="AH165" s="406"/>
      <c r="AI165" s="477"/>
      <c r="AJ165" s="400"/>
      <c r="AK165" s="401"/>
      <c r="AL165" s="16" t="s">
        <v>67</v>
      </c>
    </row>
    <row r="166" spans="1:38" s="21" customFormat="1" ht="12.75" customHeight="1" x14ac:dyDescent="0.2">
      <c r="A166" s="8">
        <v>10</v>
      </c>
      <c r="B166" s="400"/>
      <c r="C166" s="400"/>
      <c r="D166" s="400"/>
      <c r="E166" s="400"/>
      <c r="F166" s="401"/>
      <c r="G166" s="471"/>
      <c r="H166" s="477"/>
      <c r="I166" s="472"/>
      <c r="J166" s="363">
        <f t="shared" si="20"/>
        <v>0</v>
      </c>
      <c r="K166" s="362">
        <f t="shared" si="21"/>
        <v>0</v>
      </c>
      <c r="L166" s="400"/>
      <c r="M166" s="400"/>
      <c r="N166" s="400"/>
      <c r="O166" s="406"/>
      <c r="P166" s="409"/>
      <c r="Q166" s="400"/>
      <c r="R166" s="401"/>
      <c r="S166" s="16" t="s">
        <v>68</v>
      </c>
      <c r="T166" s="8">
        <v>10</v>
      </c>
      <c r="U166" s="400"/>
      <c r="V166" s="400"/>
      <c r="W166" s="400"/>
      <c r="X166" s="400"/>
      <c r="Y166" s="400"/>
      <c r="Z166" s="400"/>
      <c r="AA166" s="400"/>
      <c r="AB166" s="400"/>
      <c r="AC166" s="400"/>
      <c r="AD166" s="400"/>
      <c r="AE166" s="400"/>
      <c r="AF166" s="400"/>
      <c r="AG166" s="400"/>
      <c r="AH166" s="406"/>
      <c r="AI166" s="477"/>
      <c r="AJ166" s="400"/>
      <c r="AK166" s="401"/>
      <c r="AL166" s="16" t="s">
        <v>68</v>
      </c>
    </row>
    <row r="167" spans="1:38" s="21" customFormat="1" ht="12.75" customHeight="1" x14ac:dyDescent="0.2">
      <c r="A167" s="8">
        <v>11</v>
      </c>
      <c r="B167" s="400"/>
      <c r="C167" s="400"/>
      <c r="D167" s="400"/>
      <c r="E167" s="400"/>
      <c r="F167" s="401"/>
      <c r="G167" s="471"/>
      <c r="H167" s="477"/>
      <c r="I167" s="472"/>
      <c r="J167" s="363">
        <f t="shared" si="20"/>
        <v>0</v>
      </c>
      <c r="K167" s="362">
        <f t="shared" si="21"/>
        <v>0</v>
      </c>
      <c r="L167" s="400"/>
      <c r="M167" s="400"/>
      <c r="N167" s="400"/>
      <c r="O167" s="406"/>
      <c r="P167" s="409"/>
      <c r="Q167" s="400"/>
      <c r="R167" s="401"/>
      <c r="S167" s="16" t="s">
        <v>69</v>
      </c>
      <c r="T167" s="8">
        <v>11</v>
      </c>
      <c r="U167" s="400"/>
      <c r="V167" s="400"/>
      <c r="W167" s="400"/>
      <c r="X167" s="400"/>
      <c r="Y167" s="400"/>
      <c r="Z167" s="400"/>
      <c r="AA167" s="400"/>
      <c r="AB167" s="400"/>
      <c r="AC167" s="400"/>
      <c r="AD167" s="400"/>
      <c r="AE167" s="400"/>
      <c r="AF167" s="400"/>
      <c r="AG167" s="400"/>
      <c r="AH167" s="406"/>
      <c r="AI167" s="477"/>
      <c r="AJ167" s="400"/>
      <c r="AK167" s="401"/>
      <c r="AL167" s="16" t="s">
        <v>69</v>
      </c>
    </row>
    <row r="168" spans="1:38" s="21" customFormat="1" ht="12.75" customHeight="1" x14ac:dyDescent="0.2">
      <c r="A168" s="8">
        <v>12</v>
      </c>
      <c r="B168" s="400"/>
      <c r="C168" s="400"/>
      <c r="D168" s="400"/>
      <c r="E168" s="400"/>
      <c r="F168" s="401"/>
      <c r="G168" s="471"/>
      <c r="H168" s="477"/>
      <c r="I168" s="472"/>
      <c r="J168" s="363">
        <f t="shared" si="20"/>
        <v>0</v>
      </c>
      <c r="K168" s="362">
        <f t="shared" si="21"/>
        <v>0</v>
      </c>
      <c r="L168" s="400"/>
      <c r="M168" s="400"/>
      <c r="N168" s="400"/>
      <c r="O168" s="406"/>
      <c r="P168" s="409"/>
      <c r="Q168" s="400"/>
      <c r="R168" s="401"/>
      <c r="S168" s="16" t="s">
        <v>70</v>
      </c>
      <c r="T168" s="8">
        <v>12</v>
      </c>
      <c r="U168" s="400"/>
      <c r="V168" s="400"/>
      <c r="W168" s="400"/>
      <c r="X168" s="400"/>
      <c r="Y168" s="400"/>
      <c r="Z168" s="400"/>
      <c r="AA168" s="400"/>
      <c r="AB168" s="400"/>
      <c r="AC168" s="400"/>
      <c r="AD168" s="400"/>
      <c r="AE168" s="400"/>
      <c r="AF168" s="400"/>
      <c r="AG168" s="400"/>
      <c r="AH168" s="406"/>
      <c r="AI168" s="477"/>
      <c r="AJ168" s="400"/>
      <c r="AK168" s="401"/>
      <c r="AL168" s="16" t="s">
        <v>70</v>
      </c>
    </row>
    <row r="169" spans="1:38" s="21" customFormat="1" ht="12.75" customHeight="1" x14ac:dyDescent="0.2">
      <c r="A169" s="8">
        <v>13</v>
      </c>
      <c r="B169" s="400"/>
      <c r="C169" s="400"/>
      <c r="D169" s="400"/>
      <c r="E169" s="400"/>
      <c r="F169" s="401"/>
      <c r="G169" s="471"/>
      <c r="H169" s="477"/>
      <c r="I169" s="472"/>
      <c r="J169" s="363">
        <f t="shared" si="20"/>
        <v>0</v>
      </c>
      <c r="K169" s="362">
        <f t="shared" si="21"/>
        <v>0</v>
      </c>
      <c r="L169" s="400"/>
      <c r="M169" s="400"/>
      <c r="N169" s="400"/>
      <c r="O169" s="406"/>
      <c r="P169" s="409"/>
      <c r="Q169" s="400"/>
      <c r="R169" s="401"/>
      <c r="S169" s="16" t="s">
        <v>71</v>
      </c>
      <c r="T169" s="8">
        <v>13</v>
      </c>
      <c r="U169" s="400"/>
      <c r="V169" s="400"/>
      <c r="W169" s="400"/>
      <c r="X169" s="400"/>
      <c r="Y169" s="400"/>
      <c r="Z169" s="400"/>
      <c r="AA169" s="400"/>
      <c r="AB169" s="400"/>
      <c r="AC169" s="400"/>
      <c r="AD169" s="400"/>
      <c r="AE169" s="400"/>
      <c r="AF169" s="400"/>
      <c r="AG169" s="400"/>
      <c r="AH169" s="406"/>
      <c r="AI169" s="477"/>
      <c r="AJ169" s="400"/>
      <c r="AK169" s="401"/>
      <c r="AL169" s="16" t="s">
        <v>71</v>
      </c>
    </row>
    <row r="170" spans="1:38" s="21" customFormat="1" ht="12.75" customHeight="1" x14ac:dyDescent="0.2">
      <c r="A170" s="8">
        <v>14</v>
      </c>
      <c r="B170" s="400"/>
      <c r="C170" s="400"/>
      <c r="D170" s="400"/>
      <c r="E170" s="400"/>
      <c r="F170" s="401"/>
      <c r="G170" s="471"/>
      <c r="H170" s="477"/>
      <c r="I170" s="472"/>
      <c r="J170" s="363">
        <f t="shared" si="20"/>
        <v>0</v>
      </c>
      <c r="K170" s="362">
        <f t="shared" si="21"/>
        <v>0</v>
      </c>
      <c r="L170" s="400"/>
      <c r="M170" s="400"/>
      <c r="N170" s="400"/>
      <c r="O170" s="406"/>
      <c r="P170" s="409"/>
      <c r="Q170" s="400"/>
      <c r="R170" s="401"/>
      <c r="S170" s="16" t="s">
        <v>72</v>
      </c>
      <c r="T170" s="8">
        <v>14</v>
      </c>
      <c r="U170" s="400"/>
      <c r="V170" s="400"/>
      <c r="W170" s="400"/>
      <c r="X170" s="400"/>
      <c r="Y170" s="400"/>
      <c r="Z170" s="400"/>
      <c r="AA170" s="400"/>
      <c r="AB170" s="400"/>
      <c r="AC170" s="400"/>
      <c r="AD170" s="400"/>
      <c r="AE170" s="400"/>
      <c r="AF170" s="400"/>
      <c r="AG170" s="400"/>
      <c r="AH170" s="406"/>
      <c r="AI170" s="477"/>
      <c r="AJ170" s="400"/>
      <c r="AK170" s="401"/>
      <c r="AL170" s="16" t="s">
        <v>72</v>
      </c>
    </row>
    <row r="171" spans="1:38" s="21" customFormat="1" ht="12.75" customHeight="1" x14ac:dyDescent="0.2">
      <c r="A171" s="8">
        <v>15</v>
      </c>
      <c r="B171" s="400"/>
      <c r="C171" s="400"/>
      <c r="D171" s="400"/>
      <c r="E171" s="400"/>
      <c r="F171" s="401"/>
      <c r="G171" s="471"/>
      <c r="H171" s="477"/>
      <c r="I171" s="472"/>
      <c r="J171" s="363">
        <f t="shared" si="20"/>
        <v>0</v>
      </c>
      <c r="K171" s="362">
        <f t="shared" si="21"/>
        <v>0</v>
      </c>
      <c r="L171" s="400"/>
      <c r="M171" s="400"/>
      <c r="N171" s="400"/>
      <c r="O171" s="406"/>
      <c r="P171" s="409"/>
      <c r="Q171" s="400"/>
      <c r="R171" s="401"/>
      <c r="S171" s="16" t="s">
        <v>73</v>
      </c>
      <c r="T171" s="8">
        <v>15</v>
      </c>
      <c r="U171" s="400"/>
      <c r="V171" s="400"/>
      <c r="W171" s="400"/>
      <c r="X171" s="400"/>
      <c r="Y171" s="400"/>
      <c r="Z171" s="400"/>
      <c r="AA171" s="400"/>
      <c r="AB171" s="400"/>
      <c r="AC171" s="400"/>
      <c r="AD171" s="400"/>
      <c r="AE171" s="400"/>
      <c r="AF171" s="400"/>
      <c r="AG171" s="400"/>
      <c r="AH171" s="406"/>
      <c r="AI171" s="477"/>
      <c r="AJ171" s="400"/>
      <c r="AK171" s="401"/>
      <c r="AL171" s="16" t="s">
        <v>73</v>
      </c>
    </row>
    <row r="172" spans="1:38" s="21" customFormat="1" ht="12.75" customHeight="1" x14ac:dyDescent="0.2">
      <c r="A172" s="8">
        <v>16</v>
      </c>
      <c r="B172" s="400"/>
      <c r="C172" s="400"/>
      <c r="D172" s="400"/>
      <c r="E172" s="400"/>
      <c r="F172" s="401"/>
      <c r="G172" s="471"/>
      <c r="H172" s="477"/>
      <c r="I172" s="472"/>
      <c r="J172" s="363">
        <f t="shared" si="20"/>
        <v>0</v>
      </c>
      <c r="K172" s="362">
        <f t="shared" si="21"/>
        <v>0</v>
      </c>
      <c r="L172" s="400"/>
      <c r="M172" s="400"/>
      <c r="N172" s="400"/>
      <c r="O172" s="406"/>
      <c r="P172" s="409"/>
      <c r="Q172" s="400"/>
      <c r="R172" s="401"/>
      <c r="S172" s="16" t="s">
        <v>74</v>
      </c>
      <c r="T172" s="8">
        <v>16</v>
      </c>
      <c r="U172" s="400"/>
      <c r="V172" s="400"/>
      <c r="W172" s="400"/>
      <c r="X172" s="400"/>
      <c r="Y172" s="400"/>
      <c r="Z172" s="400"/>
      <c r="AA172" s="400"/>
      <c r="AB172" s="400"/>
      <c r="AC172" s="400"/>
      <c r="AD172" s="400"/>
      <c r="AE172" s="400"/>
      <c r="AF172" s="400"/>
      <c r="AG172" s="400"/>
      <c r="AH172" s="406"/>
      <c r="AI172" s="477"/>
      <c r="AJ172" s="400"/>
      <c r="AK172" s="401"/>
      <c r="AL172" s="16" t="s">
        <v>74</v>
      </c>
    </row>
    <row r="173" spans="1:38" s="21" customFormat="1" ht="12.75" customHeight="1" x14ac:dyDescent="0.2">
      <c r="A173" s="8">
        <v>17</v>
      </c>
      <c r="B173" s="400"/>
      <c r="C173" s="400"/>
      <c r="D173" s="400"/>
      <c r="E173" s="400"/>
      <c r="F173" s="401"/>
      <c r="G173" s="471"/>
      <c r="H173" s="477"/>
      <c r="I173" s="472"/>
      <c r="J173" s="363">
        <f t="shared" si="20"/>
        <v>0</v>
      </c>
      <c r="K173" s="362">
        <f t="shared" si="21"/>
        <v>0</v>
      </c>
      <c r="L173" s="400"/>
      <c r="M173" s="400"/>
      <c r="N173" s="400"/>
      <c r="O173" s="406"/>
      <c r="P173" s="409"/>
      <c r="Q173" s="400"/>
      <c r="R173" s="401"/>
      <c r="S173" s="16" t="s">
        <v>75</v>
      </c>
      <c r="T173" s="8">
        <v>17</v>
      </c>
      <c r="U173" s="400"/>
      <c r="V173" s="400"/>
      <c r="W173" s="400"/>
      <c r="X173" s="400"/>
      <c r="Y173" s="400"/>
      <c r="Z173" s="400"/>
      <c r="AA173" s="400"/>
      <c r="AB173" s="400"/>
      <c r="AC173" s="400"/>
      <c r="AD173" s="400"/>
      <c r="AE173" s="400"/>
      <c r="AF173" s="400"/>
      <c r="AG173" s="400"/>
      <c r="AH173" s="406"/>
      <c r="AI173" s="477"/>
      <c r="AJ173" s="400"/>
      <c r="AK173" s="401"/>
      <c r="AL173" s="16" t="s">
        <v>75</v>
      </c>
    </row>
    <row r="174" spans="1:38" s="21" customFormat="1" ht="12.75" customHeight="1" x14ac:dyDescent="0.2">
      <c r="A174" s="8">
        <v>18</v>
      </c>
      <c r="B174" s="400"/>
      <c r="C174" s="400"/>
      <c r="D174" s="400"/>
      <c r="E174" s="400"/>
      <c r="F174" s="401"/>
      <c r="G174" s="471"/>
      <c r="H174" s="477"/>
      <c r="I174" s="472"/>
      <c r="J174" s="363">
        <f t="shared" si="20"/>
        <v>0</v>
      </c>
      <c r="K174" s="362">
        <f t="shared" si="21"/>
        <v>0</v>
      </c>
      <c r="L174" s="400"/>
      <c r="M174" s="400"/>
      <c r="N174" s="400"/>
      <c r="O174" s="406"/>
      <c r="P174" s="409"/>
      <c r="Q174" s="400"/>
      <c r="R174" s="401"/>
      <c r="S174" s="16" t="s">
        <v>76</v>
      </c>
      <c r="T174" s="8">
        <v>18</v>
      </c>
      <c r="U174" s="400"/>
      <c r="V174" s="400"/>
      <c r="W174" s="400"/>
      <c r="X174" s="400"/>
      <c r="Y174" s="400"/>
      <c r="Z174" s="400"/>
      <c r="AA174" s="400"/>
      <c r="AB174" s="400"/>
      <c r="AC174" s="400"/>
      <c r="AD174" s="400"/>
      <c r="AE174" s="400"/>
      <c r="AF174" s="400"/>
      <c r="AG174" s="400"/>
      <c r="AH174" s="406"/>
      <c r="AI174" s="477"/>
      <c r="AJ174" s="400"/>
      <c r="AK174" s="401"/>
      <c r="AL174" s="16" t="s">
        <v>76</v>
      </c>
    </row>
    <row r="175" spans="1:38" s="21" customFormat="1" ht="12.75" customHeight="1" x14ac:dyDescent="0.2">
      <c r="A175" s="8">
        <v>19</v>
      </c>
      <c r="B175" s="400"/>
      <c r="C175" s="400"/>
      <c r="D175" s="400"/>
      <c r="E175" s="400"/>
      <c r="F175" s="401"/>
      <c r="G175" s="471"/>
      <c r="H175" s="477"/>
      <c r="I175" s="472"/>
      <c r="J175" s="363">
        <f t="shared" si="20"/>
        <v>0</v>
      </c>
      <c r="K175" s="362">
        <f t="shared" si="21"/>
        <v>0</v>
      </c>
      <c r="L175" s="400"/>
      <c r="M175" s="400"/>
      <c r="N175" s="400"/>
      <c r="O175" s="406"/>
      <c r="P175" s="409"/>
      <c r="Q175" s="400"/>
      <c r="R175" s="401"/>
      <c r="S175" s="16" t="s">
        <v>77</v>
      </c>
      <c r="T175" s="8">
        <v>19</v>
      </c>
      <c r="U175" s="400"/>
      <c r="V175" s="400"/>
      <c r="W175" s="400"/>
      <c r="X175" s="400"/>
      <c r="Y175" s="400"/>
      <c r="Z175" s="400"/>
      <c r="AA175" s="400"/>
      <c r="AB175" s="400"/>
      <c r="AC175" s="400"/>
      <c r="AD175" s="400"/>
      <c r="AE175" s="400"/>
      <c r="AF175" s="400"/>
      <c r="AG175" s="400"/>
      <c r="AH175" s="406"/>
      <c r="AI175" s="477"/>
      <c r="AJ175" s="400"/>
      <c r="AK175" s="401"/>
      <c r="AL175" s="16" t="s">
        <v>77</v>
      </c>
    </row>
    <row r="176" spans="1:38" s="21" customFormat="1" ht="12.75" customHeight="1" x14ac:dyDescent="0.2">
      <c r="A176" s="8">
        <v>20</v>
      </c>
      <c r="B176" s="400"/>
      <c r="C176" s="400"/>
      <c r="D176" s="400"/>
      <c r="E176" s="400"/>
      <c r="F176" s="401"/>
      <c r="G176" s="471"/>
      <c r="H176" s="477"/>
      <c r="I176" s="472"/>
      <c r="J176" s="363">
        <f t="shared" si="20"/>
        <v>0</v>
      </c>
      <c r="K176" s="362">
        <f t="shared" si="21"/>
        <v>0</v>
      </c>
      <c r="L176" s="400"/>
      <c r="M176" s="400"/>
      <c r="N176" s="400"/>
      <c r="O176" s="406"/>
      <c r="P176" s="409"/>
      <c r="Q176" s="400"/>
      <c r="R176" s="401"/>
      <c r="S176" s="16" t="s">
        <v>78</v>
      </c>
      <c r="T176" s="8">
        <v>20</v>
      </c>
      <c r="U176" s="400"/>
      <c r="V176" s="400"/>
      <c r="W176" s="400"/>
      <c r="X176" s="400"/>
      <c r="Y176" s="400"/>
      <c r="Z176" s="400"/>
      <c r="AA176" s="400"/>
      <c r="AB176" s="400"/>
      <c r="AC176" s="400"/>
      <c r="AD176" s="400"/>
      <c r="AE176" s="400"/>
      <c r="AF176" s="400"/>
      <c r="AG176" s="400"/>
      <c r="AH176" s="406"/>
      <c r="AI176" s="477"/>
      <c r="AJ176" s="400"/>
      <c r="AK176" s="401"/>
      <c r="AL176" s="16" t="s">
        <v>78</v>
      </c>
    </row>
    <row r="177" spans="1:38" s="21" customFormat="1" ht="12.75" customHeight="1" x14ac:dyDescent="0.2">
      <c r="A177" s="8">
        <v>21</v>
      </c>
      <c r="B177" s="400"/>
      <c r="C177" s="400"/>
      <c r="D177" s="400"/>
      <c r="E177" s="400"/>
      <c r="F177" s="401"/>
      <c r="G177" s="471"/>
      <c r="H177" s="477"/>
      <c r="I177" s="472"/>
      <c r="J177" s="363">
        <f t="shared" si="20"/>
        <v>0</v>
      </c>
      <c r="K177" s="362">
        <f t="shared" si="21"/>
        <v>0</v>
      </c>
      <c r="L177" s="400"/>
      <c r="M177" s="400"/>
      <c r="N177" s="400"/>
      <c r="O177" s="406"/>
      <c r="P177" s="409"/>
      <c r="Q177" s="400"/>
      <c r="R177" s="401"/>
      <c r="S177" s="16" t="s">
        <v>79</v>
      </c>
      <c r="T177" s="8">
        <v>21</v>
      </c>
      <c r="U177" s="400"/>
      <c r="V177" s="400"/>
      <c r="W177" s="400"/>
      <c r="X177" s="400"/>
      <c r="Y177" s="400"/>
      <c r="Z177" s="400"/>
      <c r="AA177" s="400"/>
      <c r="AB177" s="400"/>
      <c r="AC177" s="400"/>
      <c r="AD177" s="400"/>
      <c r="AE177" s="400"/>
      <c r="AF177" s="400"/>
      <c r="AG177" s="400"/>
      <c r="AH177" s="406"/>
      <c r="AI177" s="477"/>
      <c r="AJ177" s="400"/>
      <c r="AK177" s="401"/>
      <c r="AL177" s="16" t="s">
        <v>79</v>
      </c>
    </row>
    <row r="178" spans="1:38" s="21" customFormat="1" ht="12.75" customHeight="1" x14ac:dyDescent="0.2">
      <c r="A178" s="8">
        <v>22</v>
      </c>
      <c r="B178" s="400"/>
      <c r="C178" s="400"/>
      <c r="D178" s="400"/>
      <c r="E178" s="400"/>
      <c r="F178" s="401"/>
      <c r="G178" s="471"/>
      <c r="H178" s="477"/>
      <c r="I178" s="472"/>
      <c r="J178" s="363">
        <f t="shared" si="20"/>
        <v>0</v>
      </c>
      <c r="K178" s="362">
        <f t="shared" si="21"/>
        <v>0</v>
      </c>
      <c r="L178" s="400"/>
      <c r="M178" s="400"/>
      <c r="N178" s="400"/>
      <c r="O178" s="406"/>
      <c r="P178" s="409"/>
      <c r="Q178" s="400"/>
      <c r="R178" s="401"/>
      <c r="S178" s="16" t="s">
        <v>80</v>
      </c>
      <c r="T178" s="8">
        <v>22</v>
      </c>
      <c r="U178" s="400"/>
      <c r="V178" s="400"/>
      <c r="W178" s="400"/>
      <c r="X178" s="400"/>
      <c r="Y178" s="400"/>
      <c r="Z178" s="400"/>
      <c r="AA178" s="400"/>
      <c r="AB178" s="400"/>
      <c r="AC178" s="400"/>
      <c r="AD178" s="400"/>
      <c r="AE178" s="400"/>
      <c r="AF178" s="400"/>
      <c r="AG178" s="400"/>
      <c r="AH178" s="406"/>
      <c r="AI178" s="477"/>
      <c r="AJ178" s="400"/>
      <c r="AK178" s="401"/>
      <c r="AL178" s="16" t="s">
        <v>80</v>
      </c>
    </row>
    <row r="179" spans="1:38" s="21" customFormat="1" ht="12.75" customHeight="1" x14ac:dyDescent="0.2">
      <c r="A179" s="8">
        <v>23</v>
      </c>
      <c r="B179" s="400"/>
      <c r="C179" s="400"/>
      <c r="D179" s="400"/>
      <c r="E179" s="400"/>
      <c r="F179" s="401"/>
      <c r="G179" s="471"/>
      <c r="H179" s="477"/>
      <c r="I179" s="472"/>
      <c r="J179" s="363">
        <f t="shared" si="20"/>
        <v>0</v>
      </c>
      <c r="K179" s="362">
        <f t="shared" si="21"/>
        <v>0</v>
      </c>
      <c r="L179" s="400"/>
      <c r="M179" s="400"/>
      <c r="N179" s="400"/>
      <c r="O179" s="406"/>
      <c r="P179" s="409"/>
      <c r="Q179" s="400"/>
      <c r="R179" s="401"/>
      <c r="S179" s="16" t="s">
        <v>81</v>
      </c>
      <c r="T179" s="8">
        <v>23</v>
      </c>
      <c r="U179" s="400"/>
      <c r="V179" s="400"/>
      <c r="W179" s="400"/>
      <c r="X179" s="400"/>
      <c r="Y179" s="400"/>
      <c r="Z179" s="400"/>
      <c r="AA179" s="400"/>
      <c r="AB179" s="400"/>
      <c r="AC179" s="400"/>
      <c r="AD179" s="400"/>
      <c r="AE179" s="400"/>
      <c r="AF179" s="400"/>
      <c r="AG179" s="400"/>
      <c r="AH179" s="406"/>
      <c r="AI179" s="477"/>
      <c r="AJ179" s="400"/>
      <c r="AK179" s="401"/>
      <c r="AL179" s="16" t="s">
        <v>81</v>
      </c>
    </row>
    <row r="180" spans="1:38" s="21" customFormat="1" ht="12.75" customHeight="1" x14ac:dyDescent="0.2">
      <c r="A180" s="8">
        <v>24</v>
      </c>
      <c r="B180" s="400"/>
      <c r="C180" s="400"/>
      <c r="D180" s="400"/>
      <c r="E180" s="400"/>
      <c r="F180" s="401"/>
      <c r="G180" s="471"/>
      <c r="H180" s="477"/>
      <c r="I180" s="472"/>
      <c r="J180" s="363">
        <f t="shared" si="20"/>
        <v>0</v>
      </c>
      <c r="K180" s="362">
        <f t="shared" si="21"/>
        <v>0</v>
      </c>
      <c r="L180" s="400"/>
      <c r="M180" s="400"/>
      <c r="N180" s="400"/>
      <c r="O180" s="406"/>
      <c r="P180" s="409"/>
      <c r="Q180" s="400"/>
      <c r="R180" s="401"/>
      <c r="S180" s="16" t="s">
        <v>82</v>
      </c>
      <c r="T180" s="8">
        <v>24</v>
      </c>
      <c r="U180" s="400"/>
      <c r="V180" s="400"/>
      <c r="W180" s="400"/>
      <c r="X180" s="400"/>
      <c r="Y180" s="400"/>
      <c r="Z180" s="400"/>
      <c r="AA180" s="400"/>
      <c r="AB180" s="400"/>
      <c r="AC180" s="400"/>
      <c r="AD180" s="400"/>
      <c r="AE180" s="400"/>
      <c r="AF180" s="400"/>
      <c r="AG180" s="400"/>
      <c r="AH180" s="406"/>
      <c r="AI180" s="477"/>
      <c r="AJ180" s="400"/>
      <c r="AK180" s="401"/>
      <c r="AL180" s="16" t="s">
        <v>82</v>
      </c>
    </row>
    <row r="181" spans="1:38" s="21" customFormat="1" ht="12.75" customHeight="1" x14ac:dyDescent="0.2">
      <c r="A181" s="8">
        <v>25</v>
      </c>
      <c r="B181" s="400"/>
      <c r="C181" s="400"/>
      <c r="D181" s="400"/>
      <c r="E181" s="400"/>
      <c r="F181" s="401"/>
      <c r="G181" s="471"/>
      <c r="H181" s="477"/>
      <c r="I181" s="472"/>
      <c r="J181" s="363">
        <f t="shared" si="20"/>
        <v>0</v>
      </c>
      <c r="K181" s="362">
        <f t="shared" si="21"/>
        <v>0</v>
      </c>
      <c r="L181" s="400"/>
      <c r="M181" s="400"/>
      <c r="N181" s="400"/>
      <c r="O181" s="406"/>
      <c r="P181" s="409"/>
      <c r="Q181" s="400"/>
      <c r="R181" s="401"/>
      <c r="S181" s="16" t="s">
        <v>83</v>
      </c>
      <c r="T181" s="8">
        <v>25</v>
      </c>
      <c r="U181" s="400"/>
      <c r="V181" s="400"/>
      <c r="W181" s="400"/>
      <c r="X181" s="400"/>
      <c r="Y181" s="400"/>
      <c r="Z181" s="400"/>
      <c r="AA181" s="400"/>
      <c r="AB181" s="400"/>
      <c r="AC181" s="400"/>
      <c r="AD181" s="400"/>
      <c r="AE181" s="400"/>
      <c r="AF181" s="400"/>
      <c r="AG181" s="400"/>
      <c r="AH181" s="406"/>
      <c r="AI181" s="477"/>
      <c r="AJ181" s="400"/>
      <c r="AK181" s="401"/>
      <c r="AL181" s="16" t="s">
        <v>83</v>
      </c>
    </row>
    <row r="182" spans="1:38" s="21" customFormat="1" ht="12.75" customHeight="1" x14ac:dyDescent="0.2">
      <c r="A182" s="8">
        <v>26</v>
      </c>
      <c r="B182" s="400"/>
      <c r="C182" s="400"/>
      <c r="D182" s="400"/>
      <c r="E182" s="400"/>
      <c r="F182" s="401"/>
      <c r="G182" s="471"/>
      <c r="H182" s="477"/>
      <c r="I182" s="472"/>
      <c r="J182" s="363">
        <f t="shared" si="20"/>
        <v>0</v>
      </c>
      <c r="K182" s="362">
        <f t="shared" si="21"/>
        <v>0</v>
      </c>
      <c r="L182" s="400"/>
      <c r="M182" s="400"/>
      <c r="N182" s="400"/>
      <c r="O182" s="406"/>
      <c r="P182" s="409"/>
      <c r="Q182" s="400"/>
      <c r="R182" s="401"/>
      <c r="S182" s="16" t="s">
        <v>84</v>
      </c>
      <c r="T182" s="8">
        <v>26</v>
      </c>
      <c r="U182" s="400"/>
      <c r="V182" s="400"/>
      <c r="W182" s="400"/>
      <c r="X182" s="400"/>
      <c r="Y182" s="400"/>
      <c r="Z182" s="400"/>
      <c r="AA182" s="400"/>
      <c r="AB182" s="400"/>
      <c r="AC182" s="400"/>
      <c r="AD182" s="400"/>
      <c r="AE182" s="400"/>
      <c r="AF182" s="400"/>
      <c r="AG182" s="400"/>
      <c r="AH182" s="406"/>
      <c r="AI182" s="477"/>
      <c r="AJ182" s="400"/>
      <c r="AK182" s="401"/>
      <c r="AL182" s="16" t="s">
        <v>84</v>
      </c>
    </row>
    <row r="183" spans="1:38" s="21" customFormat="1" ht="12.75" customHeight="1" x14ac:dyDescent="0.2">
      <c r="A183" s="8">
        <v>27</v>
      </c>
      <c r="B183" s="400"/>
      <c r="C183" s="400"/>
      <c r="D183" s="400"/>
      <c r="E183" s="400"/>
      <c r="F183" s="401"/>
      <c r="G183" s="471"/>
      <c r="H183" s="477"/>
      <c r="I183" s="472"/>
      <c r="J183" s="363">
        <f t="shared" si="20"/>
        <v>0</v>
      </c>
      <c r="K183" s="362">
        <f t="shared" si="21"/>
        <v>0</v>
      </c>
      <c r="L183" s="400"/>
      <c r="M183" s="400"/>
      <c r="N183" s="400"/>
      <c r="O183" s="406"/>
      <c r="P183" s="409"/>
      <c r="Q183" s="400"/>
      <c r="R183" s="401"/>
      <c r="S183" s="16" t="s">
        <v>85</v>
      </c>
      <c r="T183" s="8">
        <v>27</v>
      </c>
      <c r="U183" s="400"/>
      <c r="V183" s="400"/>
      <c r="W183" s="400"/>
      <c r="X183" s="400"/>
      <c r="Y183" s="400"/>
      <c r="Z183" s="400"/>
      <c r="AA183" s="400"/>
      <c r="AB183" s="400"/>
      <c r="AC183" s="400"/>
      <c r="AD183" s="400"/>
      <c r="AE183" s="400"/>
      <c r="AF183" s="400"/>
      <c r="AG183" s="400"/>
      <c r="AH183" s="406"/>
      <c r="AI183" s="477"/>
      <c r="AJ183" s="400"/>
      <c r="AK183" s="401"/>
      <c r="AL183" s="16" t="s">
        <v>85</v>
      </c>
    </row>
    <row r="184" spans="1:38" s="21" customFormat="1" ht="12.75" customHeight="1" x14ac:dyDescent="0.2">
      <c r="A184" s="8">
        <v>28</v>
      </c>
      <c r="B184" s="400"/>
      <c r="C184" s="400"/>
      <c r="D184" s="400"/>
      <c r="E184" s="400"/>
      <c r="F184" s="401"/>
      <c r="G184" s="471"/>
      <c r="H184" s="477"/>
      <c r="I184" s="472"/>
      <c r="J184" s="363">
        <f t="shared" si="20"/>
        <v>0</v>
      </c>
      <c r="K184" s="362">
        <f t="shared" si="21"/>
        <v>0</v>
      </c>
      <c r="L184" s="400"/>
      <c r="M184" s="400"/>
      <c r="N184" s="400"/>
      <c r="O184" s="406"/>
      <c r="P184" s="409"/>
      <c r="Q184" s="400"/>
      <c r="R184" s="401"/>
      <c r="S184" s="16" t="s">
        <v>86</v>
      </c>
      <c r="T184" s="8">
        <v>28</v>
      </c>
      <c r="U184" s="400"/>
      <c r="V184" s="400"/>
      <c r="W184" s="400"/>
      <c r="X184" s="400"/>
      <c r="Y184" s="400"/>
      <c r="Z184" s="400"/>
      <c r="AA184" s="400"/>
      <c r="AB184" s="400"/>
      <c r="AC184" s="400"/>
      <c r="AD184" s="400"/>
      <c r="AE184" s="400"/>
      <c r="AF184" s="400"/>
      <c r="AG184" s="400"/>
      <c r="AH184" s="406"/>
      <c r="AI184" s="477"/>
      <c r="AJ184" s="400"/>
      <c r="AK184" s="401"/>
      <c r="AL184" s="16" t="s">
        <v>86</v>
      </c>
    </row>
    <row r="185" spans="1:38" s="21" customFormat="1" ht="12.75" customHeight="1" x14ac:dyDescent="0.2">
      <c r="A185" s="8">
        <v>29</v>
      </c>
      <c r="B185" s="400"/>
      <c r="C185" s="400"/>
      <c r="D185" s="400"/>
      <c r="E185" s="400"/>
      <c r="F185" s="401"/>
      <c r="G185" s="471"/>
      <c r="H185" s="477"/>
      <c r="I185" s="472"/>
      <c r="J185" s="363">
        <f t="shared" si="20"/>
        <v>0</v>
      </c>
      <c r="K185" s="362">
        <f t="shared" si="21"/>
        <v>0</v>
      </c>
      <c r="L185" s="400"/>
      <c r="M185" s="400"/>
      <c r="N185" s="400"/>
      <c r="O185" s="406"/>
      <c r="P185" s="409"/>
      <c r="Q185" s="400"/>
      <c r="R185" s="401"/>
      <c r="S185" s="16" t="s">
        <v>87</v>
      </c>
      <c r="T185" s="8">
        <v>29</v>
      </c>
      <c r="U185" s="400"/>
      <c r="V185" s="400"/>
      <c r="W185" s="400"/>
      <c r="X185" s="410"/>
      <c r="Y185" s="400"/>
      <c r="Z185" s="400"/>
      <c r="AA185" s="400"/>
      <c r="AB185" s="400"/>
      <c r="AC185" s="400"/>
      <c r="AD185" s="400"/>
      <c r="AE185" s="400"/>
      <c r="AF185" s="400"/>
      <c r="AG185" s="400"/>
      <c r="AH185" s="406"/>
      <c r="AI185" s="477"/>
      <c r="AJ185" s="400"/>
      <c r="AK185" s="401"/>
      <c r="AL185" s="16" t="s">
        <v>87</v>
      </c>
    </row>
    <row r="186" spans="1:38" s="21" customFormat="1" ht="12.75" customHeight="1" x14ac:dyDescent="0.2">
      <c r="A186" s="8">
        <v>30</v>
      </c>
      <c r="B186" s="400"/>
      <c r="C186" s="400"/>
      <c r="D186" s="400"/>
      <c r="E186" s="400"/>
      <c r="F186" s="401"/>
      <c r="G186" s="471"/>
      <c r="H186" s="477"/>
      <c r="I186" s="472"/>
      <c r="J186" s="363">
        <f t="shared" si="20"/>
        <v>0</v>
      </c>
      <c r="K186" s="362">
        <f t="shared" si="21"/>
        <v>0</v>
      </c>
      <c r="L186" s="400"/>
      <c r="M186" s="400"/>
      <c r="N186" s="400"/>
      <c r="O186" s="406"/>
      <c r="P186" s="409"/>
      <c r="Q186" s="400"/>
      <c r="R186" s="401"/>
      <c r="S186" s="16" t="s">
        <v>88</v>
      </c>
      <c r="T186" s="8">
        <v>30</v>
      </c>
      <c r="U186" s="400"/>
      <c r="V186" s="400"/>
      <c r="W186" s="400"/>
      <c r="X186" s="400"/>
      <c r="Y186" s="400"/>
      <c r="Z186" s="400"/>
      <c r="AA186" s="400"/>
      <c r="AB186" s="400"/>
      <c r="AC186" s="400"/>
      <c r="AD186" s="400"/>
      <c r="AE186" s="400"/>
      <c r="AF186" s="400"/>
      <c r="AG186" s="400"/>
      <c r="AH186" s="406"/>
      <c r="AI186" s="477"/>
      <c r="AJ186" s="400"/>
      <c r="AK186" s="401"/>
      <c r="AL186" s="16" t="s">
        <v>88</v>
      </c>
    </row>
    <row r="187" spans="1:38" s="21" customFormat="1" ht="12.75" customHeight="1" x14ac:dyDescent="0.2">
      <c r="A187" s="19">
        <v>31</v>
      </c>
      <c r="B187" s="404"/>
      <c r="C187" s="404"/>
      <c r="D187" s="404"/>
      <c r="E187" s="404"/>
      <c r="F187" s="405"/>
      <c r="G187" s="475"/>
      <c r="H187" s="479"/>
      <c r="I187" s="476"/>
      <c r="J187" s="395">
        <f t="shared" si="20"/>
        <v>0</v>
      </c>
      <c r="K187" s="396">
        <f t="shared" si="21"/>
        <v>0</v>
      </c>
      <c r="L187" s="404"/>
      <c r="M187" s="404"/>
      <c r="N187" s="404"/>
      <c r="O187" s="408"/>
      <c r="P187" s="411"/>
      <c r="Q187" s="404"/>
      <c r="R187" s="405"/>
      <c r="S187" s="20" t="s">
        <v>89</v>
      </c>
      <c r="T187" s="19">
        <v>31</v>
      </c>
      <c r="U187" s="404"/>
      <c r="V187" s="404"/>
      <c r="W187" s="404"/>
      <c r="X187" s="404"/>
      <c r="Y187" s="404"/>
      <c r="Z187" s="404"/>
      <c r="AA187" s="404"/>
      <c r="AB187" s="404"/>
      <c r="AC187" s="404"/>
      <c r="AD187" s="404"/>
      <c r="AE187" s="404"/>
      <c r="AF187" s="404"/>
      <c r="AG187" s="404"/>
      <c r="AH187" s="408"/>
      <c r="AI187" s="479"/>
      <c r="AJ187" s="404"/>
      <c r="AK187" s="405"/>
      <c r="AL187" s="20" t="s">
        <v>89</v>
      </c>
    </row>
    <row r="188" spans="1:38" s="301" customFormat="1" ht="12.75" customHeight="1" thickBot="1" x14ac:dyDescent="0.25">
      <c r="A188" s="417"/>
      <c r="B188" s="418">
        <f>SUM(B156:B187)</f>
        <v>0</v>
      </c>
      <c r="C188" s="418">
        <f>SUM(C156:C187)</f>
        <v>0</v>
      </c>
      <c r="D188" s="418">
        <f>SUM(D156:D187)</f>
        <v>0</v>
      </c>
      <c r="E188" s="419">
        <f>SUM(E156:E187)</f>
        <v>0</v>
      </c>
      <c r="F188" s="420">
        <f>SUM(F156:F187)</f>
        <v>0</v>
      </c>
      <c r="G188" s="421"/>
      <c r="H188" s="422" t="s">
        <v>90</v>
      </c>
      <c r="I188" s="423">
        <f>COUNTA(I157:I187)</f>
        <v>0</v>
      </c>
      <c r="J188" s="418">
        <f t="shared" ref="J188:R188" si="22">SUM(J156:J187)</f>
        <v>0</v>
      </c>
      <c r="K188" s="418">
        <f t="shared" si="22"/>
        <v>0</v>
      </c>
      <c r="L188" s="418">
        <f t="shared" si="22"/>
        <v>0</v>
      </c>
      <c r="M188" s="418">
        <f t="shared" si="22"/>
        <v>0</v>
      </c>
      <c r="N188" s="418">
        <f t="shared" si="22"/>
        <v>0</v>
      </c>
      <c r="O188" s="424">
        <f t="shared" si="22"/>
        <v>0</v>
      </c>
      <c r="P188" s="419">
        <f t="shared" si="22"/>
        <v>0</v>
      </c>
      <c r="Q188" s="418">
        <f t="shared" si="22"/>
        <v>0</v>
      </c>
      <c r="R188" s="425">
        <f t="shared" si="22"/>
        <v>0</v>
      </c>
      <c r="S188" s="426"/>
      <c r="T188" s="417"/>
      <c r="U188" s="418">
        <f t="shared" ref="U188:AH188" si="23">SUM(U156:U187)</f>
        <v>0</v>
      </c>
      <c r="V188" s="418">
        <f t="shared" si="23"/>
        <v>0</v>
      </c>
      <c r="W188" s="418">
        <f t="shared" si="23"/>
        <v>0</v>
      </c>
      <c r="X188" s="418">
        <f t="shared" si="23"/>
        <v>0</v>
      </c>
      <c r="Y188" s="418">
        <f t="shared" si="23"/>
        <v>0</v>
      </c>
      <c r="Z188" s="418">
        <f t="shared" si="23"/>
        <v>0</v>
      </c>
      <c r="AA188" s="418">
        <f t="shared" si="23"/>
        <v>0</v>
      </c>
      <c r="AB188" s="418">
        <f t="shared" si="23"/>
        <v>0</v>
      </c>
      <c r="AC188" s="418">
        <f t="shared" si="23"/>
        <v>0</v>
      </c>
      <c r="AD188" s="418">
        <f t="shared" si="23"/>
        <v>0</v>
      </c>
      <c r="AE188" s="418">
        <f t="shared" si="23"/>
        <v>0</v>
      </c>
      <c r="AF188" s="418">
        <f t="shared" si="23"/>
        <v>0</v>
      </c>
      <c r="AG188" s="418">
        <f t="shared" si="23"/>
        <v>0</v>
      </c>
      <c r="AH188" s="420">
        <f t="shared" si="23"/>
        <v>0</v>
      </c>
      <c r="AI188" s="427"/>
      <c r="AJ188" s="418">
        <f>SUM(AJ156:AJ187)</f>
        <v>0</v>
      </c>
      <c r="AK188" s="425">
        <f>SUM(AK156:AK187)</f>
        <v>0</v>
      </c>
      <c r="AL188" s="426"/>
    </row>
    <row r="189" spans="1:38" ht="12.75" customHeight="1" thickTop="1" x14ac:dyDescent="0.2">
      <c r="A189" s="28"/>
      <c r="B189" s="34"/>
      <c r="C189" s="34"/>
      <c r="D189" s="34"/>
      <c r="E189" s="34"/>
      <c r="F189" s="34"/>
      <c r="G189" s="135"/>
      <c r="H189" s="34"/>
      <c r="I189" s="35"/>
      <c r="J189" s="306"/>
      <c r="K189" s="306"/>
      <c r="L189" s="63"/>
      <c r="M189" s="63"/>
      <c r="N189" s="63"/>
      <c r="O189" s="63"/>
      <c r="P189" s="63"/>
      <c r="Q189" s="63"/>
      <c r="R189" s="63"/>
      <c r="S189" s="28"/>
      <c r="T189" s="28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28"/>
    </row>
    <row r="190" spans="1:38" ht="12.75" customHeight="1" x14ac:dyDescent="0.2">
      <c r="A190" s="21"/>
      <c r="B190" s="21"/>
      <c r="C190" s="21"/>
      <c r="D190" s="21"/>
      <c r="E190" s="21"/>
      <c r="F190" s="21"/>
      <c r="G190" s="553" t="str">
        <f>JUNE!G10</f>
        <v>UNITED STEELWORKERS - LOCAL UNION</v>
      </c>
      <c r="H190" s="553"/>
      <c r="I190" s="553"/>
      <c r="J190" s="93"/>
      <c r="K190" s="30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37" t="str">
        <f>$AA$10</f>
        <v>FINANCIAL SECRETARY'S CASH BOOK</v>
      </c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</row>
    <row r="191" spans="1:38" s="152" customFormat="1" ht="12.75" customHeight="1" x14ac:dyDescent="0.2">
      <c r="A191" s="141"/>
      <c r="B191" s="139" t="str">
        <f>B146</f>
        <v>Month</v>
      </c>
      <c r="C191" s="73" t="str">
        <f>C146</f>
        <v>JULY</v>
      </c>
      <c r="D191" s="139" t="str">
        <f>D146</f>
        <v>Year</v>
      </c>
      <c r="E191" s="30">
        <f>E146</f>
        <v>0</v>
      </c>
      <c r="F191" s="141"/>
      <c r="G191" s="149"/>
      <c r="H191" s="141"/>
      <c r="I191" s="150"/>
      <c r="J191" s="302"/>
      <c r="K191" s="302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39"/>
      <c r="AJ191" s="151" t="str">
        <f>C191</f>
        <v>JULY</v>
      </c>
      <c r="AK191" s="30">
        <f>E191</f>
        <v>0</v>
      </c>
      <c r="AL191" s="141"/>
    </row>
    <row r="192" spans="1:38" s="152" customFormat="1" ht="12.75" customHeight="1" x14ac:dyDescent="0.2">
      <c r="A192" s="141"/>
      <c r="B192" s="139" t="str">
        <f>B147</f>
        <v>Page No.</v>
      </c>
      <c r="C192" s="148">
        <f>C147+1</f>
        <v>5</v>
      </c>
      <c r="D192" s="141"/>
      <c r="E192" s="141"/>
      <c r="F192" s="141"/>
      <c r="G192" s="149"/>
      <c r="H192" s="141"/>
      <c r="I192" s="150" t="s">
        <v>53</v>
      </c>
      <c r="J192" s="302"/>
      <c r="K192" s="302"/>
      <c r="L192" s="150"/>
      <c r="M192" s="141"/>
      <c r="N192" s="141"/>
      <c r="O192" s="141"/>
      <c r="P192" s="139"/>
      <c r="Q192" s="141"/>
      <c r="R192" s="139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53" t="s">
        <v>54</v>
      </c>
      <c r="AC192" s="141"/>
      <c r="AD192" s="141"/>
      <c r="AE192" s="141"/>
      <c r="AF192" s="141"/>
      <c r="AG192" s="141"/>
      <c r="AH192" s="141"/>
      <c r="AI192" s="139" t="str">
        <f>B192</f>
        <v>Page No.</v>
      </c>
      <c r="AJ192" s="148">
        <f>C192</f>
        <v>5</v>
      </c>
      <c r="AK192" s="154"/>
      <c r="AL192" s="156"/>
    </row>
    <row r="193" spans="1:38" ht="12.75" customHeight="1" x14ac:dyDescent="0.2">
      <c r="A193" s="3"/>
      <c r="B193" s="3"/>
      <c r="C193" s="3"/>
      <c r="D193" s="3"/>
      <c r="E193" s="3"/>
      <c r="F193" s="3"/>
      <c r="G193" s="129"/>
      <c r="H193" s="3"/>
      <c r="I193" s="5"/>
      <c r="J193" s="106"/>
      <c r="K193" s="106"/>
      <c r="L193" s="21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1"/>
      <c r="AF193" s="3"/>
      <c r="AG193" s="3"/>
      <c r="AH193" s="3"/>
      <c r="AI193" s="25"/>
      <c r="AJ193" s="30"/>
      <c r="AK193" s="38"/>
      <c r="AL193" s="3"/>
    </row>
    <row r="194" spans="1:38" ht="12.75" customHeight="1" x14ac:dyDescent="0.2">
      <c r="A194" s="26"/>
      <c r="B194" s="26"/>
      <c r="C194" s="26"/>
      <c r="D194" s="26"/>
      <c r="E194" s="26"/>
      <c r="F194" s="26"/>
      <c r="G194" s="130"/>
      <c r="H194" s="26"/>
      <c r="I194" s="27"/>
      <c r="J194" s="303"/>
      <c r="K194" s="303"/>
      <c r="L194" s="27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7"/>
      <c r="AF194" s="26"/>
      <c r="AG194" s="26"/>
      <c r="AH194" s="26"/>
      <c r="AI194" s="26"/>
      <c r="AJ194" s="39"/>
      <c r="AK194" s="26"/>
      <c r="AL194" s="26"/>
    </row>
    <row r="195" spans="1:38" customFormat="1" ht="12.75" customHeight="1" x14ac:dyDescent="0.2">
      <c r="A195" s="1"/>
      <c r="B195" s="3"/>
      <c r="C195" s="3" t="s">
        <v>55</v>
      </c>
      <c r="D195" s="3"/>
      <c r="E195" s="13"/>
      <c r="F195" s="1"/>
      <c r="G195" s="131"/>
      <c r="H195" s="2" t="s">
        <v>56</v>
      </c>
      <c r="I195" s="99"/>
      <c r="J195" s="550" t="s">
        <v>264</v>
      </c>
      <c r="K195" s="551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4"/>
      <c r="AJ195" s="3"/>
      <c r="AK195" s="1"/>
      <c r="AL195" s="3"/>
    </row>
    <row r="196" spans="1:38" customFormat="1" ht="12.75" customHeight="1" x14ac:dyDescent="0.2">
      <c r="A196" s="1"/>
      <c r="B196" s="3"/>
      <c r="C196" s="3"/>
      <c r="D196" s="3"/>
      <c r="E196" s="13"/>
      <c r="F196" s="1"/>
      <c r="G196" s="131"/>
      <c r="H196" s="14"/>
      <c r="I196" s="100"/>
      <c r="J196" s="106"/>
      <c r="K196" s="67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4"/>
      <c r="AJ196" s="3"/>
      <c r="AK196" s="1"/>
      <c r="AL196" s="3"/>
    </row>
    <row r="197" spans="1:38" customFormat="1" ht="12.75" customHeight="1" thickBot="1" x14ac:dyDescent="0.25">
      <c r="A197" s="164"/>
      <c r="B197" s="165">
        <v>1</v>
      </c>
      <c r="C197" s="165">
        <v>2</v>
      </c>
      <c r="D197" s="165">
        <v>3</v>
      </c>
      <c r="E197" s="166">
        <v>4</v>
      </c>
      <c r="F197" s="167">
        <v>5</v>
      </c>
      <c r="G197" s="168"/>
      <c r="H197" s="167">
        <v>7</v>
      </c>
      <c r="I197" s="169">
        <v>8</v>
      </c>
      <c r="J197" s="304">
        <v>9</v>
      </c>
      <c r="K197" s="305">
        <v>10</v>
      </c>
      <c r="L197" s="165">
        <v>11</v>
      </c>
      <c r="M197" s="165" t="s">
        <v>1</v>
      </c>
      <c r="N197" s="165">
        <v>12</v>
      </c>
      <c r="O197" s="165">
        <v>13</v>
      </c>
      <c r="P197" s="165">
        <v>14</v>
      </c>
      <c r="Q197" s="165">
        <v>15</v>
      </c>
      <c r="R197" s="167" t="s">
        <v>2</v>
      </c>
      <c r="S197" s="170"/>
      <c r="T197" s="164"/>
      <c r="U197" s="165">
        <v>16</v>
      </c>
      <c r="V197" s="165">
        <v>17</v>
      </c>
      <c r="W197" s="165">
        <v>18</v>
      </c>
      <c r="X197" s="165">
        <v>19</v>
      </c>
      <c r="Y197" s="165">
        <v>20</v>
      </c>
      <c r="Z197" s="165" t="s">
        <v>3</v>
      </c>
      <c r="AA197" s="165">
        <v>21</v>
      </c>
      <c r="AB197" s="165">
        <v>22</v>
      </c>
      <c r="AC197" s="165">
        <v>23</v>
      </c>
      <c r="AD197" s="165">
        <v>24</v>
      </c>
      <c r="AE197" s="165">
        <v>25</v>
      </c>
      <c r="AF197" s="165">
        <v>26</v>
      </c>
      <c r="AG197" s="165">
        <v>27</v>
      </c>
      <c r="AH197" s="165">
        <v>28</v>
      </c>
      <c r="AI197" s="171">
        <v>29</v>
      </c>
      <c r="AJ197" s="165">
        <v>30</v>
      </c>
      <c r="AK197" s="167">
        <v>31</v>
      </c>
      <c r="AL197" s="170"/>
    </row>
    <row r="198" spans="1:38" s="4" customFormat="1" ht="12.75" customHeight="1" thickTop="1" x14ac:dyDescent="0.2">
      <c r="A198" s="1"/>
      <c r="B198" s="89" t="s">
        <v>4</v>
      </c>
      <c r="C198" s="101"/>
      <c r="D198" s="89" t="s">
        <v>5</v>
      </c>
      <c r="E198" s="89" t="s">
        <v>6</v>
      </c>
      <c r="F198" s="88" t="s">
        <v>7</v>
      </c>
      <c r="G198" s="132"/>
      <c r="H198" s="88"/>
      <c r="I198" s="103"/>
      <c r="J198" s="89"/>
      <c r="K198" s="88"/>
      <c r="L198" s="89"/>
      <c r="M198" s="89"/>
      <c r="N198" s="89"/>
      <c r="O198" s="104"/>
      <c r="P198" s="163"/>
      <c r="Q198" s="107" t="s">
        <v>272</v>
      </c>
      <c r="R198" s="160" t="s">
        <v>273</v>
      </c>
      <c r="S198" s="106"/>
      <c r="T198" s="67"/>
      <c r="U198" s="542" t="s">
        <v>265</v>
      </c>
      <c r="V198" s="543"/>
      <c r="W198" s="543"/>
      <c r="X198" s="543"/>
      <c r="Y198" s="544"/>
      <c r="Z198" s="89" t="s">
        <v>10</v>
      </c>
      <c r="AA198" s="89" t="s">
        <v>11</v>
      </c>
      <c r="AB198" s="89" t="s">
        <v>205</v>
      </c>
      <c r="AC198" s="89" t="s">
        <v>12</v>
      </c>
      <c r="AD198" s="89" t="s">
        <v>13</v>
      </c>
      <c r="AE198" s="89" t="s">
        <v>14</v>
      </c>
      <c r="AF198" s="89"/>
      <c r="AG198" s="89"/>
      <c r="AH198" s="104"/>
      <c r="AI198" s="105"/>
      <c r="AJ198" s="89" t="s">
        <v>15</v>
      </c>
      <c r="AK198" s="88" t="s">
        <v>7</v>
      </c>
      <c r="AL198" s="3"/>
    </row>
    <row r="199" spans="1:38" s="4" customFormat="1" ht="12.75" customHeight="1" x14ac:dyDescent="0.2">
      <c r="A199" s="1"/>
      <c r="B199" s="89" t="s">
        <v>8</v>
      </c>
      <c r="C199" s="89" t="s">
        <v>16</v>
      </c>
      <c r="D199" s="89" t="s">
        <v>17</v>
      </c>
      <c r="E199" s="89" t="s">
        <v>8</v>
      </c>
      <c r="F199" s="88" t="s">
        <v>18</v>
      </c>
      <c r="G199" s="132" t="s">
        <v>19</v>
      </c>
      <c r="H199" s="88" t="s">
        <v>20</v>
      </c>
      <c r="I199" s="103" t="s">
        <v>242</v>
      </c>
      <c r="J199" s="89" t="s">
        <v>21</v>
      </c>
      <c r="K199" s="88" t="s">
        <v>22</v>
      </c>
      <c r="L199" s="107" t="s">
        <v>235</v>
      </c>
      <c r="M199" s="107" t="s">
        <v>236</v>
      </c>
      <c r="N199" s="107" t="s">
        <v>237</v>
      </c>
      <c r="O199" s="104"/>
      <c r="P199" s="158" t="s">
        <v>23</v>
      </c>
      <c r="Q199" s="107" t="s">
        <v>8</v>
      </c>
      <c r="R199" s="160" t="s">
        <v>8</v>
      </c>
      <c r="S199" s="106"/>
      <c r="T199" s="67"/>
      <c r="U199" s="89" t="s">
        <v>25</v>
      </c>
      <c r="V199" s="89" t="s">
        <v>26</v>
      </c>
      <c r="W199" s="101" t="s">
        <v>27</v>
      </c>
      <c r="X199" s="89" t="s">
        <v>28</v>
      </c>
      <c r="Y199" s="89" t="s">
        <v>136</v>
      </c>
      <c r="Z199" s="89" t="s">
        <v>261</v>
      </c>
      <c r="AA199" s="89" t="s">
        <v>137</v>
      </c>
      <c r="AB199" s="89" t="s">
        <v>204</v>
      </c>
      <c r="AC199" s="89" t="s">
        <v>30</v>
      </c>
      <c r="AD199" s="89" t="s">
        <v>140</v>
      </c>
      <c r="AE199" s="89" t="s">
        <v>31</v>
      </c>
      <c r="AF199" s="89" t="s">
        <v>32</v>
      </c>
      <c r="AG199" s="89" t="s">
        <v>206</v>
      </c>
      <c r="AH199" s="104" t="s">
        <v>16</v>
      </c>
      <c r="AI199" s="102" t="s">
        <v>34</v>
      </c>
      <c r="AJ199" s="89" t="s">
        <v>35</v>
      </c>
      <c r="AK199" s="88" t="s">
        <v>18</v>
      </c>
      <c r="AL199" s="3"/>
    </row>
    <row r="200" spans="1:38" s="4" customFormat="1" ht="12.75" customHeight="1" thickBot="1" x14ac:dyDescent="0.25">
      <c r="A200" s="6"/>
      <c r="B200" s="90" t="s">
        <v>36</v>
      </c>
      <c r="C200" s="90" t="s">
        <v>37</v>
      </c>
      <c r="D200" s="90" t="s">
        <v>38</v>
      </c>
      <c r="E200" s="90" t="s">
        <v>39</v>
      </c>
      <c r="F200" s="108" t="s">
        <v>40</v>
      </c>
      <c r="G200" s="133"/>
      <c r="H200" s="108"/>
      <c r="I200" s="109" t="s">
        <v>41</v>
      </c>
      <c r="J200" s="90"/>
      <c r="K200" s="108"/>
      <c r="L200" s="110"/>
      <c r="M200" s="110"/>
      <c r="N200" s="110" t="s">
        <v>238</v>
      </c>
      <c r="O200" s="111"/>
      <c r="P200" s="159"/>
      <c r="Q200" s="161" t="s">
        <v>24</v>
      </c>
      <c r="R200" s="162" t="s">
        <v>24</v>
      </c>
      <c r="S200" s="113"/>
      <c r="T200" s="78"/>
      <c r="U200" s="90" t="s">
        <v>42</v>
      </c>
      <c r="V200" s="90" t="s">
        <v>43</v>
      </c>
      <c r="W200" s="90"/>
      <c r="X200" s="90" t="s">
        <v>44</v>
      </c>
      <c r="Y200" s="90" t="s">
        <v>30</v>
      </c>
      <c r="Z200" s="90" t="s">
        <v>30</v>
      </c>
      <c r="AA200" s="90" t="s">
        <v>138</v>
      </c>
      <c r="AB200" s="90" t="s">
        <v>15</v>
      </c>
      <c r="AC200" s="90" t="s">
        <v>139</v>
      </c>
      <c r="AD200" s="90" t="s">
        <v>141</v>
      </c>
      <c r="AE200" s="90" t="s">
        <v>47</v>
      </c>
      <c r="AF200" s="90" t="s">
        <v>48</v>
      </c>
      <c r="AG200" s="90" t="s">
        <v>15</v>
      </c>
      <c r="AH200" s="111" t="s">
        <v>30</v>
      </c>
      <c r="AI200" s="112"/>
      <c r="AJ200" s="90" t="s">
        <v>49</v>
      </c>
      <c r="AK200" s="108" t="s">
        <v>189</v>
      </c>
      <c r="AL200" s="7"/>
    </row>
    <row r="201" spans="1:38" s="301" customFormat="1" ht="12.75" customHeight="1" thickTop="1" x14ac:dyDescent="0.2">
      <c r="A201" s="331"/>
      <c r="B201" s="363">
        <f>B188</f>
        <v>0</v>
      </c>
      <c r="C201" s="363">
        <f>C188</f>
        <v>0</v>
      </c>
      <c r="D201" s="363">
        <f>D188</f>
        <v>0</v>
      </c>
      <c r="E201" s="363">
        <f>E188</f>
        <v>0</v>
      </c>
      <c r="F201" s="362">
        <f>F188</f>
        <v>0</v>
      </c>
      <c r="G201" s="134" t="str">
        <f>G7</f>
        <v>JULY</v>
      </c>
      <c r="H201" s="334" t="s">
        <v>58</v>
      </c>
      <c r="I201" s="412"/>
      <c r="J201" s="397">
        <f t="shared" ref="J201:R201" si="24">J188</f>
        <v>0</v>
      </c>
      <c r="K201" s="362">
        <f t="shared" si="24"/>
        <v>0</v>
      </c>
      <c r="L201" s="363">
        <f t="shared" si="24"/>
        <v>0</v>
      </c>
      <c r="M201" s="363">
        <f t="shared" si="24"/>
        <v>0</v>
      </c>
      <c r="N201" s="363">
        <f t="shared" si="24"/>
        <v>0</v>
      </c>
      <c r="O201" s="361">
        <f t="shared" si="24"/>
        <v>0</v>
      </c>
      <c r="P201" s="394">
        <f t="shared" si="24"/>
        <v>0</v>
      </c>
      <c r="Q201" s="363">
        <f t="shared" si="24"/>
        <v>0</v>
      </c>
      <c r="R201" s="362">
        <f t="shared" si="24"/>
        <v>0</v>
      </c>
      <c r="S201" s="332"/>
      <c r="T201" s="331"/>
      <c r="U201" s="363">
        <f t="shared" ref="U201:AH201" si="25">U188</f>
        <v>0</v>
      </c>
      <c r="V201" s="363">
        <f t="shared" si="25"/>
        <v>0</v>
      </c>
      <c r="W201" s="363">
        <f t="shared" si="25"/>
        <v>0</v>
      </c>
      <c r="X201" s="363">
        <f t="shared" si="25"/>
        <v>0</v>
      </c>
      <c r="Y201" s="363">
        <f t="shared" si="25"/>
        <v>0</v>
      </c>
      <c r="Z201" s="363">
        <f t="shared" si="25"/>
        <v>0</v>
      </c>
      <c r="AA201" s="363">
        <f t="shared" si="25"/>
        <v>0</v>
      </c>
      <c r="AB201" s="363">
        <f t="shared" si="25"/>
        <v>0</v>
      </c>
      <c r="AC201" s="363">
        <f t="shared" si="25"/>
        <v>0</v>
      </c>
      <c r="AD201" s="363">
        <f t="shared" si="25"/>
        <v>0</v>
      </c>
      <c r="AE201" s="363">
        <f t="shared" si="25"/>
        <v>0</v>
      </c>
      <c r="AF201" s="363">
        <f t="shared" si="25"/>
        <v>0</v>
      </c>
      <c r="AG201" s="363">
        <f t="shared" si="25"/>
        <v>0</v>
      </c>
      <c r="AH201" s="361">
        <f t="shared" si="25"/>
        <v>0</v>
      </c>
      <c r="AI201" s="333"/>
      <c r="AJ201" s="363">
        <f>AJ188</f>
        <v>0</v>
      </c>
      <c r="AK201" s="362">
        <f>AK188</f>
        <v>0</v>
      </c>
      <c r="AL201" s="332"/>
    </row>
    <row r="202" spans="1:38" s="21" customFormat="1" ht="12.75" customHeight="1" x14ac:dyDescent="0.2">
      <c r="A202" s="8">
        <v>1</v>
      </c>
      <c r="B202" s="400"/>
      <c r="C202" s="400"/>
      <c r="D202" s="400"/>
      <c r="E202" s="400"/>
      <c r="F202" s="401"/>
      <c r="G202" s="471"/>
      <c r="H202" s="477"/>
      <c r="I202" s="472"/>
      <c r="J202" s="363">
        <f t="shared" ref="J202:J232" si="26">SUM(B202:F202)</f>
        <v>0</v>
      </c>
      <c r="K202" s="362">
        <f>SUM(U202:AK202)-SUM(L202:R202)</f>
        <v>0</v>
      </c>
      <c r="L202" s="400"/>
      <c r="M202" s="400"/>
      <c r="N202" s="400"/>
      <c r="O202" s="406"/>
      <c r="P202" s="409"/>
      <c r="Q202" s="400"/>
      <c r="R202" s="401"/>
      <c r="S202" s="16" t="s">
        <v>59</v>
      </c>
      <c r="T202" s="8">
        <v>1</v>
      </c>
      <c r="U202" s="400"/>
      <c r="V202" s="400"/>
      <c r="W202" s="400"/>
      <c r="X202" s="400"/>
      <c r="Y202" s="400"/>
      <c r="Z202" s="400"/>
      <c r="AA202" s="400"/>
      <c r="AB202" s="400"/>
      <c r="AC202" s="400"/>
      <c r="AD202" s="400"/>
      <c r="AE202" s="400"/>
      <c r="AF202" s="400"/>
      <c r="AG202" s="400"/>
      <c r="AH202" s="406"/>
      <c r="AI202" s="477"/>
      <c r="AJ202" s="400"/>
      <c r="AK202" s="401"/>
      <c r="AL202" s="16" t="s">
        <v>59</v>
      </c>
    </row>
    <row r="203" spans="1:38" s="21" customFormat="1" ht="12.75" customHeight="1" x14ac:dyDescent="0.2">
      <c r="A203" s="8">
        <v>2</v>
      </c>
      <c r="B203" s="400"/>
      <c r="C203" s="400"/>
      <c r="D203" s="400"/>
      <c r="E203" s="400"/>
      <c r="F203" s="401"/>
      <c r="G203" s="471"/>
      <c r="H203" s="477"/>
      <c r="I203" s="472"/>
      <c r="J203" s="363">
        <f t="shared" si="26"/>
        <v>0</v>
      </c>
      <c r="K203" s="362">
        <f t="shared" ref="K203:K232" si="27">SUM(U203:AK203)-SUM(L203:R203)</f>
        <v>0</v>
      </c>
      <c r="L203" s="400"/>
      <c r="M203" s="400"/>
      <c r="N203" s="400"/>
      <c r="O203" s="406"/>
      <c r="P203" s="409"/>
      <c r="Q203" s="400"/>
      <c r="R203" s="401"/>
      <c r="S203" s="16" t="s">
        <v>60</v>
      </c>
      <c r="T203" s="8">
        <v>2</v>
      </c>
      <c r="U203" s="400"/>
      <c r="V203" s="400"/>
      <c r="W203" s="400"/>
      <c r="X203" s="400"/>
      <c r="Y203" s="400"/>
      <c r="Z203" s="400"/>
      <c r="AA203" s="400"/>
      <c r="AB203" s="400"/>
      <c r="AC203" s="400"/>
      <c r="AD203" s="400"/>
      <c r="AE203" s="400"/>
      <c r="AF203" s="400"/>
      <c r="AG203" s="400"/>
      <c r="AH203" s="406"/>
      <c r="AI203" s="477"/>
      <c r="AJ203" s="400"/>
      <c r="AK203" s="401"/>
      <c r="AL203" s="16" t="s">
        <v>60</v>
      </c>
    </row>
    <row r="204" spans="1:38" s="21" customFormat="1" ht="12.75" customHeight="1" x14ac:dyDescent="0.2">
      <c r="A204" s="8">
        <v>3</v>
      </c>
      <c r="B204" s="400"/>
      <c r="C204" s="400"/>
      <c r="D204" s="400"/>
      <c r="E204" s="400"/>
      <c r="F204" s="401"/>
      <c r="G204" s="471"/>
      <c r="H204" s="477"/>
      <c r="I204" s="472"/>
      <c r="J204" s="363">
        <f t="shared" si="26"/>
        <v>0</v>
      </c>
      <c r="K204" s="362">
        <f t="shared" si="27"/>
        <v>0</v>
      </c>
      <c r="L204" s="400"/>
      <c r="M204" s="400"/>
      <c r="N204" s="400"/>
      <c r="O204" s="406"/>
      <c r="P204" s="409"/>
      <c r="Q204" s="400"/>
      <c r="R204" s="401"/>
      <c r="S204" s="16" t="s">
        <v>61</v>
      </c>
      <c r="T204" s="8">
        <v>3</v>
      </c>
      <c r="U204" s="400"/>
      <c r="V204" s="400"/>
      <c r="W204" s="400"/>
      <c r="X204" s="400"/>
      <c r="Y204" s="400"/>
      <c r="Z204" s="400"/>
      <c r="AA204" s="400"/>
      <c r="AB204" s="400"/>
      <c r="AC204" s="400"/>
      <c r="AD204" s="400"/>
      <c r="AE204" s="400"/>
      <c r="AF204" s="400"/>
      <c r="AG204" s="400"/>
      <c r="AH204" s="406"/>
      <c r="AI204" s="477"/>
      <c r="AJ204" s="400"/>
      <c r="AK204" s="401"/>
      <c r="AL204" s="16" t="s">
        <v>61</v>
      </c>
    </row>
    <row r="205" spans="1:38" s="21" customFormat="1" ht="12.75" customHeight="1" x14ac:dyDescent="0.2">
      <c r="A205" s="8">
        <v>4</v>
      </c>
      <c r="B205" s="400"/>
      <c r="C205" s="400"/>
      <c r="D205" s="400"/>
      <c r="E205" s="400"/>
      <c r="F205" s="401"/>
      <c r="G205" s="471"/>
      <c r="H205" s="477"/>
      <c r="I205" s="472"/>
      <c r="J205" s="363">
        <f t="shared" si="26"/>
        <v>0</v>
      </c>
      <c r="K205" s="362">
        <f t="shared" si="27"/>
        <v>0</v>
      </c>
      <c r="L205" s="400"/>
      <c r="M205" s="400"/>
      <c r="N205" s="400"/>
      <c r="O205" s="406"/>
      <c r="P205" s="409"/>
      <c r="Q205" s="400"/>
      <c r="R205" s="401"/>
      <c r="S205" s="16" t="s">
        <v>62</v>
      </c>
      <c r="T205" s="8">
        <v>4</v>
      </c>
      <c r="U205" s="400"/>
      <c r="V205" s="400"/>
      <c r="W205" s="400"/>
      <c r="X205" s="400"/>
      <c r="Y205" s="400"/>
      <c r="Z205" s="400"/>
      <c r="AA205" s="400"/>
      <c r="AB205" s="400"/>
      <c r="AC205" s="400"/>
      <c r="AD205" s="400"/>
      <c r="AE205" s="400"/>
      <c r="AF205" s="400"/>
      <c r="AG205" s="400"/>
      <c r="AH205" s="406"/>
      <c r="AI205" s="477"/>
      <c r="AJ205" s="400"/>
      <c r="AK205" s="401"/>
      <c r="AL205" s="16" t="s">
        <v>62</v>
      </c>
    </row>
    <row r="206" spans="1:38" s="21" customFormat="1" ht="12.75" customHeight="1" x14ac:dyDescent="0.2">
      <c r="A206" s="8">
        <v>5</v>
      </c>
      <c r="B206" s="400"/>
      <c r="C206" s="400"/>
      <c r="D206" s="400"/>
      <c r="E206" s="400"/>
      <c r="F206" s="401"/>
      <c r="G206" s="471"/>
      <c r="H206" s="477"/>
      <c r="I206" s="472"/>
      <c r="J206" s="363">
        <f t="shared" si="26"/>
        <v>0</v>
      </c>
      <c r="K206" s="362">
        <f t="shared" si="27"/>
        <v>0</v>
      </c>
      <c r="L206" s="400"/>
      <c r="M206" s="400"/>
      <c r="N206" s="400"/>
      <c r="O206" s="406"/>
      <c r="P206" s="409"/>
      <c r="Q206" s="400"/>
      <c r="R206" s="401"/>
      <c r="S206" s="16" t="s">
        <v>63</v>
      </c>
      <c r="T206" s="8">
        <v>5</v>
      </c>
      <c r="U206" s="400"/>
      <c r="V206" s="400"/>
      <c r="W206" s="400"/>
      <c r="X206" s="400"/>
      <c r="Y206" s="400"/>
      <c r="Z206" s="400"/>
      <c r="AA206" s="400"/>
      <c r="AB206" s="400"/>
      <c r="AC206" s="400"/>
      <c r="AD206" s="400"/>
      <c r="AE206" s="400"/>
      <c r="AF206" s="400"/>
      <c r="AG206" s="400"/>
      <c r="AH206" s="406"/>
      <c r="AI206" s="477"/>
      <c r="AJ206" s="400"/>
      <c r="AK206" s="401"/>
      <c r="AL206" s="16" t="s">
        <v>63</v>
      </c>
    </row>
    <row r="207" spans="1:38" s="21" customFormat="1" ht="12.75" customHeight="1" x14ac:dyDescent="0.2">
      <c r="A207" s="17">
        <v>6</v>
      </c>
      <c r="B207" s="402"/>
      <c r="C207" s="402"/>
      <c r="D207" s="402"/>
      <c r="E207" s="402"/>
      <c r="F207" s="403"/>
      <c r="G207" s="473"/>
      <c r="H207" s="478"/>
      <c r="I207" s="474"/>
      <c r="J207" s="363">
        <f t="shared" si="26"/>
        <v>0</v>
      </c>
      <c r="K207" s="362">
        <f t="shared" si="27"/>
        <v>0</v>
      </c>
      <c r="L207" s="402"/>
      <c r="M207" s="402"/>
      <c r="N207" s="402"/>
      <c r="O207" s="407"/>
      <c r="P207" s="410"/>
      <c r="Q207" s="402"/>
      <c r="R207" s="403"/>
      <c r="S207" s="18" t="s">
        <v>64</v>
      </c>
      <c r="T207" s="17">
        <v>6</v>
      </c>
      <c r="U207" s="402"/>
      <c r="V207" s="402"/>
      <c r="W207" s="402"/>
      <c r="X207" s="402"/>
      <c r="Y207" s="402"/>
      <c r="Z207" s="402"/>
      <c r="AA207" s="402"/>
      <c r="AB207" s="402"/>
      <c r="AC207" s="402"/>
      <c r="AD207" s="402"/>
      <c r="AE207" s="402"/>
      <c r="AF207" s="402"/>
      <c r="AG207" s="402"/>
      <c r="AH207" s="407"/>
      <c r="AI207" s="478"/>
      <c r="AJ207" s="402"/>
      <c r="AK207" s="403"/>
      <c r="AL207" s="18" t="s">
        <v>64</v>
      </c>
    </row>
    <row r="208" spans="1:38" s="21" customFormat="1" ht="12.75" customHeight="1" x14ac:dyDescent="0.2">
      <c r="A208" s="8">
        <v>7</v>
      </c>
      <c r="B208" s="400"/>
      <c r="C208" s="400"/>
      <c r="D208" s="400"/>
      <c r="E208" s="400"/>
      <c r="F208" s="401"/>
      <c r="G208" s="471"/>
      <c r="H208" s="477"/>
      <c r="I208" s="472"/>
      <c r="J208" s="363">
        <f t="shared" si="26"/>
        <v>0</v>
      </c>
      <c r="K208" s="362">
        <f t="shared" si="27"/>
        <v>0</v>
      </c>
      <c r="L208" s="400"/>
      <c r="M208" s="400"/>
      <c r="N208" s="400"/>
      <c r="O208" s="406"/>
      <c r="P208" s="409"/>
      <c r="Q208" s="400"/>
      <c r="R208" s="401"/>
      <c r="S208" s="16" t="s">
        <v>65</v>
      </c>
      <c r="T208" s="8">
        <v>7</v>
      </c>
      <c r="U208" s="400"/>
      <c r="V208" s="400"/>
      <c r="W208" s="400"/>
      <c r="X208" s="400"/>
      <c r="Y208" s="400"/>
      <c r="Z208" s="400"/>
      <c r="AA208" s="400"/>
      <c r="AB208" s="400"/>
      <c r="AC208" s="400"/>
      <c r="AD208" s="400"/>
      <c r="AE208" s="400"/>
      <c r="AF208" s="400"/>
      <c r="AG208" s="400"/>
      <c r="AH208" s="406"/>
      <c r="AI208" s="477"/>
      <c r="AJ208" s="400"/>
      <c r="AK208" s="401"/>
      <c r="AL208" s="16" t="s">
        <v>65</v>
      </c>
    </row>
    <row r="209" spans="1:38" s="21" customFormat="1" ht="12.75" customHeight="1" x14ac:dyDescent="0.2">
      <c r="A209" s="8">
        <v>8</v>
      </c>
      <c r="B209" s="400"/>
      <c r="C209" s="400"/>
      <c r="D209" s="400"/>
      <c r="E209" s="400"/>
      <c r="F209" s="401"/>
      <c r="G209" s="471"/>
      <c r="H209" s="477"/>
      <c r="I209" s="472"/>
      <c r="J209" s="363">
        <f t="shared" si="26"/>
        <v>0</v>
      </c>
      <c r="K209" s="362">
        <f t="shared" si="27"/>
        <v>0</v>
      </c>
      <c r="L209" s="400"/>
      <c r="M209" s="400"/>
      <c r="N209" s="400"/>
      <c r="O209" s="406"/>
      <c r="P209" s="409"/>
      <c r="Q209" s="400"/>
      <c r="R209" s="401"/>
      <c r="S209" s="16" t="s">
        <v>66</v>
      </c>
      <c r="T209" s="8">
        <v>8</v>
      </c>
      <c r="U209" s="400"/>
      <c r="V209" s="400"/>
      <c r="W209" s="400"/>
      <c r="X209" s="400"/>
      <c r="Y209" s="400"/>
      <c r="Z209" s="400"/>
      <c r="AA209" s="400"/>
      <c r="AB209" s="400"/>
      <c r="AC209" s="400"/>
      <c r="AD209" s="400"/>
      <c r="AE209" s="400"/>
      <c r="AF209" s="400"/>
      <c r="AG209" s="400"/>
      <c r="AH209" s="406"/>
      <c r="AI209" s="477"/>
      <c r="AJ209" s="400"/>
      <c r="AK209" s="401"/>
      <c r="AL209" s="16" t="s">
        <v>66</v>
      </c>
    </row>
    <row r="210" spans="1:38" s="21" customFormat="1" ht="12.75" customHeight="1" x14ac:dyDescent="0.2">
      <c r="A210" s="8">
        <v>9</v>
      </c>
      <c r="B210" s="400"/>
      <c r="C210" s="400"/>
      <c r="D210" s="400"/>
      <c r="E210" s="400"/>
      <c r="F210" s="401"/>
      <c r="G210" s="471"/>
      <c r="H210" s="477"/>
      <c r="I210" s="472"/>
      <c r="J210" s="363">
        <f t="shared" si="26"/>
        <v>0</v>
      </c>
      <c r="K210" s="362">
        <f t="shared" si="27"/>
        <v>0</v>
      </c>
      <c r="L210" s="400"/>
      <c r="M210" s="400"/>
      <c r="N210" s="400"/>
      <c r="O210" s="406"/>
      <c r="P210" s="409"/>
      <c r="Q210" s="400"/>
      <c r="R210" s="401"/>
      <c r="S210" s="16" t="s">
        <v>67</v>
      </c>
      <c r="T210" s="8">
        <v>9</v>
      </c>
      <c r="U210" s="400"/>
      <c r="V210" s="400"/>
      <c r="W210" s="400"/>
      <c r="X210" s="400"/>
      <c r="Y210" s="400"/>
      <c r="Z210" s="400"/>
      <c r="AA210" s="400"/>
      <c r="AB210" s="400"/>
      <c r="AC210" s="400"/>
      <c r="AD210" s="400"/>
      <c r="AE210" s="400"/>
      <c r="AF210" s="400"/>
      <c r="AG210" s="400"/>
      <c r="AH210" s="406"/>
      <c r="AI210" s="477"/>
      <c r="AJ210" s="400"/>
      <c r="AK210" s="401"/>
      <c r="AL210" s="16" t="s">
        <v>67</v>
      </c>
    </row>
    <row r="211" spans="1:38" s="21" customFormat="1" ht="12.75" customHeight="1" x14ac:dyDescent="0.2">
      <c r="A211" s="8">
        <v>10</v>
      </c>
      <c r="B211" s="400"/>
      <c r="C211" s="400"/>
      <c r="D211" s="400"/>
      <c r="E211" s="400"/>
      <c r="F211" s="401"/>
      <c r="G211" s="471"/>
      <c r="H211" s="477"/>
      <c r="I211" s="472"/>
      <c r="J211" s="363">
        <f t="shared" si="26"/>
        <v>0</v>
      </c>
      <c r="K211" s="362">
        <f t="shared" si="27"/>
        <v>0</v>
      </c>
      <c r="L211" s="400"/>
      <c r="M211" s="400"/>
      <c r="N211" s="400"/>
      <c r="O211" s="406"/>
      <c r="P211" s="409"/>
      <c r="Q211" s="400"/>
      <c r="R211" s="401"/>
      <c r="S211" s="16" t="s">
        <v>68</v>
      </c>
      <c r="T211" s="8">
        <v>10</v>
      </c>
      <c r="U211" s="400"/>
      <c r="V211" s="400"/>
      <c r="W211" s="400"/>
      <c r="X211" s="400"/>
      <c r="Y211" s="400"/>
      <c r="Z211" s="400"/>
      <c r="AA211" s="400"/>
      <c r="AB211" s="400"/>
      <c r="AC211" s="400"/>
      <c r="AD211" s="400"/>
      <c r="AE211" s="400"/>
      <c r="AF211" s="400"/>
      <c r="AG211" s="400"/>
      <c r="AH211" s="406"/>
      <c r="AI211" s="477"/>
      <c r="AJ211" s="400"/>
      <c r="AK211" s="401"/>
      <c r="AL211" s="16" t="s">
        <v>68</v>
      </c>
    </row>
    <row r="212" spans="1:38" s="21" customFormat="1" ht="12.75" customHeight="1" x14ac:dyDescent="0.2">
      <c r="A212" s="8">
        <v>11</v>
      </c>
      <c r="B212" s="400"/>
      <c r="C212" s="400"/>
      <c r="D212" s="400"/>
      <c r="E212" s="400"/>
      <c r="F212" s="401"/>
      <c r="G212" s="471"/>
      <c r="H212" s="477"/>
      <c r="I212" s="472"/>
      <c r="J212" s="363">
        <f t="shared" si="26"/>
        <v>0</v>
      </c>
      <c r="K212" s="362">
        <f t="shared" si="27"/>
        <v>0</v>
      </c>
      <c r="L212" s="400"/>
      <c r="M212" s="400"/>
      <c r="N212" s="400"/>
      <c r="O212" s="406"/>
      <c r="P212" s="409"/>
      <c r="Q212" s="400"/>
      <c r="R212" s="401"/>
      <c r="S212" s="16" t="s">
        <v>69</v>
      </c>
      <c r="T212" s="8">
        <v>11</v>
      </c>
      <c r="U212" s="400"/>
      <c r="V212" s="400"/>
      <c r="W212" s="400"/>
      <c r="X212" s="400"/>
      <c r="Y212" s="400"/>
      <c r="Z212" s="400"/>
      <c r="AA212" s="400"/>
      <c r="AB212" s="400"/>
      <c r="AC212" s="400"/>
      <c r="AD212" s="400"/>
      <c r="AE212" s="400"/>
      <c r="AF212" s="400"/>
      <c r="AG212" s="400"/>
      <c r="AH212" s="406"/>
      <c r="AI212" s="477"/>
      <c r="AJ212" s="400"/>
      <c r="AK212" s="401"/>
      <c r="AL212" s="16" t="s">
        <v>69</v>
      </c>
    </row>
    <row r="213" spans="1:38" s="21" customFormat="1" ht="12.75" customHeight="1" x14ac:dyDescent="0.2">
      <c r="A213" s="8">
        <v>12</v>
      </c>
      <c r="B213" s="400"/>
      <c r="C213" s="400"/>
      <c r="D213" s="400"/>
      <c r="E213" s="400"/>
      <c r="F213" s="401"/>
      <c r="G213" s="471"/>
      <c r="H213" s="477"/>
      <c r="I213" s="472"/>
      <c r="J213" s="363">
        <f t="shared" si="26"/>
        <v>0</v>
      </c>
      <c r="K213" s="362">
        <f t="shared" si="27"/>
        <v>0</v>
      </c>
      <c r="L213" s="400"/>
      <c r="M213" s="400"/>
      <c r="N213" s="400"/>
      <c r="O213" s="406"/>
      <c r="P213" s="409"/>
      <c r="Q213" s="400"/>
      <c r="R213" s="401"/>
      <c r="S213" s="16" t="s">
        <v>70</v>
      </c>
      <c r="T213" s="8">
        <v>12</v>
      </c>
      <c r="U213" s="400"/>
      <c r="V213" s="400"/>
      <c r="W213" s="400"/>
      <c r="X213" s="400"/>
      <c r="Y213" s="400"/>
      <c r="Z213" s="400"/>
      <c r="AA213" s="400"/>
      <c r="AB213" s="400"/>
      <c r="AC213" s="400"/>
      <c r="AD213" s="400"/>
      <c r="AE213" s="400"/>
      <c r="AF213" s="400"/>
      <c r="AG213" s="400"/>
      <c r="AH213" s="406"/>
      <c r="AI213" s="477"/>
      <c r="AJ213" s="400"/>
      <c r="AK213" s="401"/>
      <c r="AL213" s="16" t="s">
        <v>70</v>
      </c>
    </row>
    <row r="214" spans="1:38" s="21" customFormat="1" ht="12.75" customHeight="1" x14ac:dyDescent="0.2">
      <c r="A214" s="8">
        <v>13</v>
      </c>
      <c r="B214" s="400"/>
      <c r="C214" s="400"/>
      <c r="D214" s="400"/>
      <c r="E214" s="400"/>
      <c r="F214" s="401"/>
      <c r="G214" s="471"/>
      <c r="H214" s="477"/>
      <c r="I214" s="472"/>
      <c r="J214" s="363">
        <f t="shared" si="26"/>
        <v>0</v>
      </c>
      <c r="K214" s="362">
        <f t="shared" si="27"/>
        <v>0</v>
      </c>
      <c r="L214" s="400"/>
      <c r="M214" s="400"/>
      <c r="N214" s="400"/>
      <c r="O214" s="406"/>
      <c r="P214" s="409"/>
      <c r="Q214" s="400"/>
      <c r="R214" s="401"/>
      <c r="S214" s="16" t="s">
        <v>71</v>
      </c>
      <c r="T214" s="8">
        <v>13</v>
      </c>
      <c r="U214" s="400"/>
      <c r="V214" s="400"/>
      <c r="W214" s="400"/>
      <c r="X214" s="400"/>
      <c r="Y214" s="400"/>
      <c r="Z214" s="400"/>
      <c r="AA214" s="400"/>
      <c r="AB214" s="400"/>
      <c r="AC214" s="400"/>
      <c r="AD214" s="400"/>
      <c r="AE214" s="400"/>
      <c r="AF214" s="400"/>
      <c r="AG214" s="400"/>
      <c r="AH214" s="406"/>
      <c r="AI214" s="477"/>
      <c r="AJ214" s="400"/>
      <c r="AK214" s="401"/>
      <c r="AL214" s="16" t="s">
        <v>71</v>
      </c>
    </row>
    <row r="215" spans="1:38" s="21" customFormat="1" ht="12.75" customHeight="1" x14ac:dyDescent="0.2">
      <c r="A215" s="8">
        <v>14</v>
      </c>
      <c r="B215" s="400"/>
      <c r="C215" s="400"/>
      <c r="D215" s="400"/>
      <c r="E215" s="400"/>
      <c r="F215" s="401"/>
      <c r="G215" s="471"/>
      <c r="H215" s="477"/>
      <c r="I215" s="472"/>
      <c r="J215" s="363">
        <f t="shared" si="26"/>
        <v>0</v>
      </c>
      <c r="K215" s="362">
        <f t="shared" si="27"/>
        <v>0</v>
      </c>
      <c r="L215" s="400"/>
      <c r="M215" s="400"/>
      <c r="N215" s="400"/>
      <c r="O215" s="406"/>
      <c r="P215" s="409"/>
      <c r="Q215" s="400"/>
      <c r="R215" s="401"/>
      <c r="S215" s="16" t="s">
        <v>72</v>
      </c>
      <c r="T215" s="8">
        <v>14</v>
      </c>
      <c r="U215" s="400"/>
      <c r="V215" s="400"/>
      <c r="W215" s="400"/>
      <c r="X215" s="400"/>
      <c r="Y215" s="400"/>
      <c r="Z215" s="400"/>
      <c r="AA215" s="400"/>
      <c r="AB215" s="400"/>
      <c r="AC215" s="400"/>
      <c r="AD215" s="400"/>
      <c r="AE215" s="400"/>
      <c r="AF215" s="400"/>
      <c r="AG215" s="400"/>
      <c r="AH215" s="406"/>
      <c r="AI215" s="477"/>
      <c r="AJ215" s="400"/>
      <c r="AK215" s="401"/>
      <c r="AL215" s="16" t="s">
        <v>72</v>
      </c>
    </row>
    <row r="216" spans="1:38" s="21" customFormat="1" ht="12.75" customHeight="1" x14ac:dyDescent="0.2">
      <c r="A216" s="8">
        <v>15</v>
      </c>
      <c r="B216" s="400"/>
      <c r="C216" s="400"/>
      <c r="D216" s="400"/>
      <c r="E216" s="400"/>
      <c r="F216" s="401"/>
      <c r="G216" s="471"/>
      <c r="H216" s="477"/>
      <c r="I216" s="472"/>
      <c r="J216" s="363">
        <f t="shared" si="26"/>
        <v>0</v>
      </c>
      <c r="K216" s="362">
        <f t="shared" si="27"/>
        <v>0</v>
      </c>
      <c r="L216" s="400"/>
      <c r="M216" s="400"/>
      <c r="N216" s="400"/>
      <c r="O216" s="406"/>
      <c r="P216" s="409"/>
      <c r="Q216" s="400"/>
      <c r="R216" s="401"/>
      <c r="S216" s="16" t="s">
        <v>73</v>
      </c>
      <c r="T216" s="8">
        <v>15</v>
      </c>
      <c r="U216" s="400"/>
      <c r="V216" s="400"/>
      <c r="W216" s="400"/>
      <c r="X216" s="400"/>
      <c r="Y216" s="400"/>
      <c r="Z216" s="400"/>
      <c r="AA216" s="400"/>
      <c r="AB216" s="400"/>
      <c r="AC216" s="400"/>
      <c r="AD216" s="400"/>
      <c r="AE216" s="400"/>
      <c r="AF216" s="400"/>
      <c r="AG216" s="400"/>
      <c r="AH216" s="406"/>
      <c r="AI216" s="477"/>
      <c r="AJ216" s="400"/>
      <c r="AK216" s="401"/>
      <c r="AL216" s="16" t="s">
        <v>73</v>
      </c>
    </row>
    <row r="217" spans="1:38" s="21" customFormat="1" ht="12.75" customHeight="1" x14ac:dyDescent="0.2">
      <c r="A217" s="8">
        <v>16</v>
      </c>
      <c r="B217" s="400"/>
      <c r="C217" s="400"/>
      <c r="D217" s="400"/>
      <c r="E217" s="400"/>
      <c r="F217" s="401"/>
      <c r="G217" s="471"/>
      <c r="H217" s="477"/>
      <c r="I217" s="472"/>
      <c r="J217" s="363">
        <f t="shared" si="26"/>
        <v>0</v>
      </c>
      <c r="K217" s="362">
        <f t="shared" si="27"/>
        <v>0</v>
      </c>
      <c r="L217" s="400"/>
      <c r="M217" s="400"/>
      <c r="N217" s="400"/>
      <c r="O217" s="406"/>
      <c r="P217" s="409"/>
      <c r="Q217" s="400"/>
      <c r="R217" s="401"/>
      <c r="S217" s="16" t="s">
        <v>74</v>
      </c>
      <c r="T217" s="8">
        <v>16</v>
      </c>
      <c r="U217" s="400"/>
      <c r="V217" s="400"/>
      <c r="W217" s="400"/>
      <c r="X217" s="400"/>
      <c r="Y217" s="400"/>
      <c r="Z217" s="400"/>
      <c r="AA217" s="400"/>
      <c r="AB217" s="400"/>
      <c r="AC217" s="400"/>
      <c r="AD217" s="400"/>
      <c r="AE217" s="400"/>
      <c r="AF217" s="400"/>
      <c r="AG217" s="400"/>
      <c r="AH217" s="406"/>
      <c r="AI217" s="477"/>
      <c r="AJ217" s="400"/>
      <c r="AK217" s="401"/>
      <c r="AL217" s="16" t="s">
        <v>74</v>
      </c>
    </row>
    <row r="218" spans="1:38" s="21" customFormat="1" ht="12.75" customHeight="1" x14ac:dyDescent="0.2">
      <c r="A218" s="8">
        <v>17</v>
      </c>
      <c r="B218" s="400"/>
      <c r="C218" s="400"/>
      <c r="D218" s="400"/>
      <c r="E218" s="400"/>
      <c r="F218" s="401"/>
      <c r="G218" s="471"/>
      <c r="H218" s="477"/>
      <c r="I218" s="472"/>
      <c r="J218" s="363">
        <f t="shared" si="26"/>
        <v>0</v>
      </c>
      <c r="K218" s="362">
        <f t="shared" si="27"/>
        <v>0</v>
      </c>
      <c r="L218" s="400"/>
      <c r="M218" s="400"/>
      <c r="N218" s="400"/>
      <c r="O218" s="406"/>
      <c r="P218" s="409"/>
      <c r="Q218" s="400"/>
      <c r="R218" s="401"/>
      <c r="S218" s="16" t="s">
        <v>75</v>
      </c>
      <c r="T218" s="8">
        <v>17</v>
      </c>
      <c r="U218" s="400"/>
      <c r="V218" s="400"/>
      <c r="W218" s="400"/>
      <c r="X218" s="400"/>
      <c r="Y218" s="400"/>
      <c r="Z218" s="400"/>
      <c r="AA218" s="400"/>
      <c r="AB218" s="400"/>
      <c r="AC218" s="400"/>
      <c r="AD218" s="400"/>
      <c r="AE218" s="400"/>
      <c r="AF218" s="400"/>
      <c r="AG218" s="400"/>
      <c r="AH218" s="406"/>
      <c r="AI218" s="477"/>
      <c r="AJ218" s="400"/>
      <c r="AK218" s="401"/>
      <c r="AL218" s="16" t="s">
        <v>75</v>
      </c>
    </row>
    <row r="219" spans="1:38" s="21" customFormat="1" ht="12.75" customHeight="1" x14ac:dyDescent="0.2">
      <c r="A219" s="8">
        <v>18</v>
      </c>
      <c r="B219" s="400"/>
      <c r="C219" s="400"/>
      <c r="D219" s="400"/>
      <c r="E219" s="400"/>
      <c r="F219" s="401"/>
      <c r="G219" s="471"/>
      <c r="H219" s="477"/>
      <c r="I219" s="472"/>
      <c r="J219" s="363">
        <f t="shared" si="26"/>
        <v>0</v>
      </c>
      <c r="K219" s="362">
        <f t="shared" si="27"/>
        <v>0</v>
      </c>
      <c r="L219" s="400"/>
      <c r="M219" s="400"/>
      <c r="N219" s="400"/>
      <c r="O219" s="406"/>
      <c r="P219" s="409"/>
      <c r="Q219" s="400"/>
      <c r="R219" s="401"/>
      <c r="S219" s="16" t="s">
        <v>76</v>
      </c>
      <c r="T219" s="8">
        <v>18</v>
      </c>
      <c r="U219" s="400"/>
      <c r="V219" s="400"/>
      <c r="W219" s="400"/>
      <c r="X219" s="400"/>
      <c r="Y219" s="400"/>
      <c r="Z219" s="400"/>
      <c r="AA219" s="400"/>
      <c r="AB219" s="400"/>
      <c r="AC219" s="400"/>
      <c r="AD219" s="400"/>
      <c r="AE219" s="400"/>
      <c r="AF219" s="400"/>
      <c r="AG219" s="400"/>
      <c r="AH219" s="406"/>
      <c r="AI219" s="477"/>
      <c r="AJ219" s="400"/>
      <c r="AK219" s="401"/>
      <c r="AL219" s="16" t="s">
        <v>76</v>
      </c>
    </row>
    <row r="220" spans="1:38" s="21" customFormat="1" ht="12.75" customHeight="1" x14ac:dyDescent="0.2">
      <c r="A220" s="8">
        <v>19</v>
      </c>
      <c r="B220" s="400"/>
      <c r="C220" s="400"/>
      <c r="D220" s="400"/>
      <c r="E220" s="400"/>
      <c r="F220" s="401"/>
      <c r="G220" s="471"/>
      <c r="H220" s="477"/>
      <c r="I220" s="472"/>
      <c r="J220" s="363">
        <f t="shared" si="26"/>
        <v>0</v>
      </c>
      <c r="K220" s="362">
        <f t="shared" si="27"/>
        <v>0</v>
      </c>
      <c r="L220" s="400"/>
      <c r="M220" s="400"/>
      <c r="N220" s="400"/>
      <c r="O220" s="406"/>
      <c r="P220" s="409"/>
      <c r="Q220" s="400"/>
      <c r="R220" s="401"/>
      <c r="S220" s="16" t="s">
        <v>77</v>
      </c>
      <c r="T220" s="8">
        <v>19</v>
      </c>
      <c r="U220" s="400"/>
      <c r="V220" s="400"/>
      <c r="W220" s="400"/>
      <c r="X220" s="400"/>
      <c r="Y220" s="400"/>
      <c r="Z220" s="400"/>
      <c r="AA220" s="400"/>
      <c r="AB220" s="400"/>
      <c r="AC220" s="400"/>
      <c r="AD220" s="400"/>
      <c r="AE220" s="400"/>
      <c r="AF220" s="400"/>
      <c r="AG220" s="400"/>
      <c r="AH220" s="406"/>
      <c r="AI220" s="477"/>
      <c r="AJ220" s="400"/>
      <c r="AK220" s="401"/>
      <c r="AL220" s="16" t="s">
        <v>77</v>
      </c>
    </row>
    <row r="221" spans="1:38" s="21" customFormat="1" ht="12.75" customHeight="1" x14ac:dyDescent="0.2">
      <c r="A221" s="8">
        <v>20</v>
      </c>
      <c r="B221" s="400"/>
      <c r="C221" s="400"/>
      <c r="D221" s="400"/>
      <c r="E221" s="400"/>
      <c r="F221" s="401"/>
      <c r="G221" s="471"/>
      <c r="H221" s="477"/>
      <c r="I221" s="472"/>
      <c r="J221" s="363">
        <f t="shared" si="26"/>
        <v>0</v>
      </c>
      <c r="K221" s="362">
        <f t="shared" si="27"/>
        <v>0</v>
      </c>
      <c r="L221" s="400"/>
      <c r="M221" s="400"/>
      <c r="N221" s="400"/>
      <c r="O221" s="406"/>
      <c r="P221" s="409"/>
      <c r="Q221" s="400"/>
      <c r="R221" s="401"/>
      <c r="S221" s="16" t="s">
        <v>78</v>
      </c>
      <c r="T221" s="8">
        <v>20</v>
      </c>
      <c r="U221" s="400"/>
      <c r="V221" s="400"/>
      <c r="W221" s="400"/>
      <c r="X221" s="400"/>
      <c r="Y221" s="400"/>
      <c r="Z221" s="400"/>
      <c r="AA221" s="400"/>
      <c r="AB221" s="400"/>
      <c r="AC221" s="400"/>
      <c r="AD221" s="400"/>
      <c r="AE221" s="400"/>
      <c r="AF221" s="400"/>
      <c r="AG221" s="400"/>
      <c r="AH221" s="406"/>
      <c r="AI221" s="477"/>
      <c r="AJ221" s="400"/>
      <c r="AK221" s="401"/>
      <c r="AL221" s="16" t="s">
        <v>78</v>
      </c>
    </row>
    <row r="222" spans="1:38" s="21" customFormat="1" ht="12.75" customHeight="1" x14ac:dyDescent="0.2">
      <c r="A222" s="8">
        <v>21</v>
      </c>
      <c r="B222" s="400"/>
      <c r="C222" s="400"/>
      <c r="D222" s="400"/>
      <c r="E222" s="400"/>
      <c r="F222" s="401"/>
      <c r="G222" s="471"/>
      <c r="H222" s="477"/>
      <c r="I222" s="472"/>
      <c r="J222" s="363">
        <f t="shared" si="26"/>
        <v>0</v>
      </c>
      <c r="K222" s="362">
        <f t="shared" si="27"/>
        <v>0</v>
      </c>
      <c r="L222" s="400"/>
      <c r="M222" s="400"/>
      <c r="N222" s="400"/>
      <c r="O222" s="406"/>
      <c r="P222" s="409"/>
      <c r="Q222" s="400"/>
      <c r="R222" s="401"/>
      <c r="S222" s="16" t="s">
        <v>79</v>
      </c>
      <c r="T222" s="8">
        <v>21</v>
      </c>
      <c r="U222" s="400"/>
      <c r="V222" s="400"/>
      <c r="W222" s="400"/>
      <c r="X222" s="400"/>
      <c r="Y222" s="400"/>
      <c r="Z222" s="400"/>
      <c r="AA222" s="400"/>
      <c r="AB222" s="400"/>
      <c r="AC222" s="400"/>
      <c r="AD222" s="400"/>
      <c r="AE222" s="400"/>
      <c r="AF222" s="400"/>
      <c r="AG222" s="400"/>
      <c r="AH222" s="406"/>
      <c r="AI222" s="477"/>
      <c r="AJ222" s="400"/>
      <c r="AK222" s="401"/>
      <c r="AL222" s="16" t="s">
        <v>79</v>
      </c>
    </row>
    <row r="223" spans="1:38" s="21" customFormat="1" ht="12.75" customHeight="1" x14ac:dyDescent="0.2">
      <c r="A223" s="8">
        <v>22</v>
      </c>
      <c r="B223" s="400"/>
      <c r="C223" s="400"/>
      <c r="D223" s="400"/>
      <c r="E223" s="400"/>
      <c r="F223" s="401"/>
      <c r="G223" s="471"/>
      <c r="H223" s="477"/>
      <c r="I223" s="472"/>
      <c r="J223" s="363">
        <f t="shared" si="26"/>
        <v>0</v>
      </c>
      <c r="K223" s="362">
        <f t="shared" si="27"/>
        <v>0</v>
      </c>
      <c r="L223" s="400"/>
      <c r="M223" s="400"/>
      <c r="N223" s="400"/>
      <c r="O223" s="406"/>
      <c r="P223" s="409"/>
      <c r="Q223" s="400"/>
      <c r="R223" s="401"/>
      <c r="S223" s="16" t="s">
        <v>80</v>
      </c>
      <c r="T223" s="8">
        <v>22</v>
      </c>
      <c r="U223" s="400"/>
      <c r="V223" s="400"/>
      <c r="W223" s="400"/>
      <c r="X223" s="400"/>
      <c r="Y223" s="400"/>
      <c r="Z223" s="400"/>
      <c r="AA223" s="400"/>
      <c r="AB223" s="400"/>
      <c r="AC223" s="400"/>
      <c r="AD223" s="400"/>
      <c r="AE223" s="400"/>
      <c r="AF223" s="400"/>
      <c r="AG223" s="400"/>
      <c r="AH223" s="406"/>
      <c r="AI223" s="477"/>
      <c r="AJ223" s="400"/>
      <c r="AK223" s="401"/>
      <c r="AL223" s="16" t="s">
        <v>80</v>
      </c>
    </row>
    <row r="224" spans="1:38" s="21" customFormat="1" ht="12.75" customHeight="1" x14ac:dyDescent="0.2">
      <c r="A224" s="8">
        <v>23</v>
      </c>
      <c r="B224" s="400"/>
      <c r="C224" s="400"/>
      <c r="D224" s="400"/>
      <c r="E224" s="400"/>
      <c r="F224" s="401"/>
      <c r="G224" s="471"/>
      <c r="H224" s="477"/>
      <c r="I224" s="472"/>
      <c r="J224" s="363">
        <f t="shared" si="26"/>
        <v>0</v>
      </c>
      <c r="K224" s="362">
        <f t="shared" si="27"/>
        <v>0</v>
      </c>
      <c r="L224" s="400"/>
      <c r="M224" s="400"/>
      <c r="N224" s="400"/>
      <c r="O224" s="406"/>
      <c r="P224" s="409"/>
      <c r="Q224" s="400"/>
      <c r="R224" s="401"/>
      <c r="S224" s="16" t="s">
        <v>81</v>
      </c>
      <c r="T224" s="8">
        <v>23</v>
      </c>
      <c r="U224" s="400"/>
      <c r="V224" s="400"/>
      <c r="W224" s="400"/>
      <c r="X224" s="400"/>
      <c r="Y224" s="400"/>
      <c r="Z224" s="400"/>
      <c r="AA224" s="400"/>
      <c r="AB224" s="400"/>
      <c r="AC224" s="400"/>
      <c r="AD224" s="400"/>
      <c r="AE224" s="400"/>
      <c r="AF224" s="400"/>
      <c r="AG224" s="400"/>
      <c r="AH224" s="406"/>
      <c r="AI224" s="477"/>
      <c r="AJ224" s="400"/>
      <c r="AK224" s="401"/>
      <c r="AL224" s="16" t="s">
        <v>81</v>
      </c>
    </row>
    <row r="225" spans="1:38" s="21" customFormat="1" ht="12.75" customHeight="1" x14ac:dyDescent="0.2">
      <c r="A225" s="8">
        <v>24</v>
      </c>
      <c r="B225" s="400"/>
      <c r="C225" s="400"/>
      <c r="D225" s="400"/>
      <c r="E225" s="400"/>
      <c r="F225" s="401"/>
      <c r="G225" s="471"/>
      <c r="H225" s="477"/>
      <c r="I225" s="472"/>
      <c r="J225" s="363">
        <f t="shared" si="26"/>
        <v>0</v>
      </c>
      <c r="K225" s="362">
        <f t="shared" si="27"/>
        <v>0</v>
      </c>
      <c r="L225" s="400"/>
      <c r="M225" s="400"/>
      <c r="N225" s="400"/>
      <c r="O225" s="406"/>
      <c r="P225" s="409"/>
      <c r="Q225" s="400"/>
      <c r="R225" s="401"/>
      <c r="S225" s="16" t="s">
        <v>82</v>
      </c>
      <c r="T225" s="8">
        <v>24</v>
      </c>
      <c r="U225" s="400"/>
      <c r="V225" s="400"/>
      <c r="W225" s="400"/>
      <c r="X225" s="400"/>
      <c r="Y225" s="400"/>
      <c r="Z225" s="400"/>
      <c r="AA225" s="400"/>
      <c r="AB225" s="400"/>
      <c r="AC225" s="400"/>
      <c r="AD225" s="400"/>
      <c r="AE225" s="400"/>
      <c r="AF225" s="400"/>
      <c r="AG225" s="400"/>
      <c r="AH225" s="406"/>
      <c r="AI225" s="477"/>
      <c r="AJ225" s="400"/>
      <c r="AK225" s="401"/>
      <c r="AL225" s="16" t="s">
        <v>82</v>
      </c>
    </row>
    <row r="226" spans="1:38" s="21" customFormat="1" ht="12.75" customHeight="1" x14ac:dyDescent="0.2">
      <c r="A226" s="8">
        <v>25</v>
      </c>
      <c r="B226" s="400"/>
      <c r="C226" s="400"/>
      <c r="D226" s="400"/>
      <c r="E226" s="400"/>
      <c r="F226" s="401"/>
      <c r="G226" s="471"/>
      <c r="H226" s="477"/>
      <c r="I226" s="472"/>
      <c r="J226" s="363">
        <f t="shared" si="26"/>
        <v>0</v>
      </c>
      <c r="K226" s="362">
        <f t="shared" si="27"/>
        <v>0</v>
      </c>
      <c r="L226" s="400"/>
      <c r="M226" s="400"/>
      <c r="N226" s="400"/>
      <c r="O226" s="406"/>
      <c r="P226" s="409"/>
      <c r="Q226" s="400"/>
      <c r="R226" s="401"/>
      <c r="S226" s="16" t="s">
        <v>83</v>
      </c>
      <c r="T226" s="8">
        <v>25</v>
      </c>
      <c r="U226" s="400"/>
      <c r="V226" s="400"/>
      <c r="W226" s="400"/>
      <c r="X226" s="400"/>
      <c r="Y226" s="400"/>
      <c r="Z226" s="400"/>
      <c r="AA226" s="400"/>
      <c r="AB226" s="400"/>
      <c r="AC226" s="400"/>
      <c r="AD226" s="400"/>
      <c r="AE226" s="400"/>
      <c r="AF226" s="400"/>
      <c r="AG226" s="400"/>
      <c r="AH226" s="406"/>
      <c r="AI226" s="477"/>
      <c r="AJ226" s="400"/>
      <c r="AK226" s="401"/>
      <c r="AL226" s="16" t="s">
        <v>83</v>
      </c>
    </row>
    <row r="227" spans="1:38" s="21" customFormat="1" ht="12.75" customHeight="1" x14ac:dyDescent="0.2">
      <c r="A227" s="8">
        <v>26</v>
      </c>
      <c r="B227" s="400"/>
      <c r="C227" s="400"/>
      <c r="D227" s="400"/>
      <c r="E227" s="400"/>
      <c r="F227" s="401"/>
      <c r="G227" s="471"/>
      <c r="H227" s="477"/>
      <c r="I227" s="472"/>
      <c r="J227" s="363">
        <f t="shared" si="26"/>
        <v>0</v>
      </c>
      <c r="K227" s="362">
        <f t="shared" si="27"/>
        <v>0</v>
      </c>
      <c r="L227" s="400"/>
      <c r="M227" s="400"/>
      <c r="N227" s="400"/>
      <c r="O227" s="406"/>
      <c r="P227" s="409"/>
      <c r="Q227" s="400"/>
      <c r="R227" s="401"/>
      <c r="S227" s="16" t="s">
        <v>84</v>
      </c>
      <c r="T227" s="8">
        <v>26</v>
      </c>
      <c r="U227" s="400"/>
      <c r="V227" s="400"/>
      <c r="W227" s="400"/>
      <c r="X227" s="400"/>
      <c r="Y227" s="400"/>
      <c r="Z227" s="400"/>
      <c r="AA227" s="400"/>
      <c r="AB227" s="400"/>
      <c r="AC227" s="400"/>
      <c r="AD227" s="400"/>
      <c r="AE227" s="400"/>
      <c r="AF227" s="400"/>
      <c r="AG227" s="400"/>
      <c r="AH227" s="406"/>
      <c r="AI227" s="477"/>
      <c r="AJ227" s="400"/>
      <c r="AK227" s="401"/>
      <c r="AL227" s="16" t="s">
        <v>84</v>
      </c>
    </row>
    <row r="228" spans="1:38" s="21" customFormat="1" ht="12.75" customHeight="1" x14ac:dyDescent="0.2">
      <c r="A228" s="8">
        <v>27</v>
      </c>
      <c r="B228" s="400"/>
      <c r="C228" s="400"/>
      <c r="D228" s="400"/>
      <c r="E228" s="400"/>
      <c r="F228" s="401"/>
      <c r="G228" s="471"/>
      <c r="H228" s="477"/>
      <c r="I228" s="472"/>
      <c r="J228" s="363">
        <f t="shared" si="26"/>
        <v>0</v>
      </c>
      <c r="K228" s="362">
        <f t="shared" si="27"/>
        <v>0</v>
      </c>
      <c r="L228" s="400"/>
      <c r="M228" s="400"/>
      <c r="N228" s="400"/>
      <c r="O228" s="406"/>
      <c r="P228" s="409"/>
      <c r="Q228" s="400"/>
      <c r="R228" s="401"/>
      <c r="S228" s="16" t="s">
        <v>85</v>
      </c>
      <c r="T228" s="8">
        <v>27</v>
      </c>
      <c r="U228" s="400"/>
      <c r="V228" s="400"/>
      <c r="W228" s="400"/>
      <c r="X228" s="400"/>
      <c r="Y228" s="400"/>
      <c r="Z228" s="400"/>
      <c r="AA228" s="400"/>
      <c r="AB228" s="400"/>
      <c r="AC228" s="400"/>
      <c r="AD228" s="400"/>
      <c r="AE228" s="400"/>
      <c r="AF228" s="400"/>
      <c r="AG228" s="400"/>
      <c r="AH228" s="406"/>
      <c r="AI228" s="477"/>
      <c r="AJ228" s="400"/>
      <c r="AK228" s="401"/>
      <c r="AL228" s="16" t="s">
        <v>85</v>
      </c>
    </row>
    <row r="229" spans="1:38" s="21" customFormat="1" ht="12.75" customHeight="1" x14ac:dyDescent="0.2">
      <c r="A229" s="8">
        <v>28</v>
      </c>
      <c r="B229" s="400"/>
      <c r="C229" s="400"/>
      <c r="D229" s="400"/>
      <c r="E229" s="400"/>
      <c r="F229" s="401"/>
      <c r="G229" s="471"/>
      <c r="H229" s="477"/>
      <c r="I229" s="472"/>
      <c r="J229" s="363">
        <f t="shared" si="26"/>
        <v>0</v>
      </c>
      <c r="K229" s="362">
        <f t="shared" si="27"/>
        <v>0</v>
      </c>
      <c r="L229" s="400"/>
      <c r="M229" s="400"/>
      <c r="N229" s="400"/>
      <c r="O229" s="406"/>
      <c r="P229" s="409"/>
      <c r="Q229" s="400"/>
      <c r="R229" s="401"/>
      <c r="S229" s="16" t="s">
        <v>86</v>
      </c>
      <c r="T229" s="8">
        <v>28</v>
      </c>
      <c r="U229" s="400"/>
      <c r="V229" s="400"/>
      <c r="W229" s="400"/>
      <c r="X229" s="400"/>
      <c r="Y229" s="400"/>
      <c r="Z229" s="400"/>
      <c r="AA229" s="400"/>
      <c r="AB229" s="400"/>
      <c r="AC229" s="400"/>
      <c r="AD229" s="400"/>
      <c r="AE229" s="400"/>
      <c r="AF229" s="400"/>
      <c r="AG229" s="400"/>
      <c r="AH229" s="406"/>
      <c r="AI229" s="477"/>
      <c r="AJ229" s="400"/>
      <c r="AK229" s="401"/>
      <c r="AL229" s="16" t="s">
        <v>86</v>
      </c>
    </row>
    <row r="230" spans="1:38" s="21" customFormat="1" ht="12.75" customHeight="1" x14ac:dyDescent="0.2">
      <c r="A230" s="8">
        <v>29</v>
      </c>
      <c r="B230" s="400"/>
      <c r="C230" s="400"/>
      <c r="D230" s="400"/>
      <c r="E230" s="400"/>
      <c r="F230" s="401"/>
      <c r="G230" s="471"/>
      <c r="H230" s="477"/>
      <c r="I230" s="472"/>
      <c r="J230" s="363">
        <f t="shared" si="26"/>
        <v>0</v>
      </c>
      <c r="K230" s="362">
        <f t="shared" si="27"/>
        <v>0</v>
      </c>
      <c r="L230" s="400"/>
      <c r="M230" s="400"/>
      <c r="N230" s="400"/>
      <c r="O230" s="406"/>
      <c r="P230" s="409"/>
      <c r="Q230" s="400"/>
      <c r="R230" s="401"/>
      <c r="S230" s="16" t="s">
        <v>87</v>
      </c>
      <c r="T230" s="8">
        <v>29</v>
      </c>
      <c r="U230" s="400"/>
      <c r="V230" s="400"/>
      <c r="W230" s="400"/>
      <c r="X230" s="410"/>
      <c r="Y230" s="400"/>
      <c r="Z230" s="400"/>
      <c r="AA230" s="400"/>
      <c r="AB230" s="400"/>
      <c r="AC230" s="400"/>
      <c r="AD230" s="400"/>
      <c r="AE230" s="400"/>
      <c r="AF230" s="400"/>
      <c r="AG230" s="400"/>
      <c r="AH230" s="406"/>
      <c r="AI230" s="477"/>
      <c r="AJ230" s="400"/>
      <c r="AK230" s="401"/>
      <c r="AL230" s="16" t="s">
        <v>87</v>
      </c>
    </row>
    <row r="231" spans="1:38" s="21" customFormat="1" ht="12.75" customHeight="1" x14ac:dyDescent="0.2">
      <c r="A231" s="8">
        <v>30</v>
      </c>
      <c r="B231" s="400"/>
      <c r="C231" s="400"/>
      <c r="D231" s="400"/>
      <c r="E231" s="400"/>
      <c r="F231" s="401"/>
      <c r="G231" s="471"/>
      <c r="H231" s="477"/>
      <c r="I231" s="472"/>
      <c r="J231" s="363">
        <f t="shared" si="26"/>
        <v>0</v>
      </c>
      <c r="K231" s="362">
        <f t="shared" si="27"/>
        <v>0</v>
      </c>
      <c r="L231" s="400"/>
      <c r="M231" s="400"/>
      <c r="N231" s="400"/>
      <c r="O231" s="406"/>
      <c r="P231" s="409"/>
      <c r="Q231" s="400"/>
      <c r="R231" s="401"/>
      <c r="S231" s="16" t="s">
        <v>88</v>
      </c>
      <c r="T231" s="8">
        <v>30</v>
      </c>
      <c r="U231" s="400"/>
      <c r="V231" s="400"/>
      <c r="W231" s="400"/>
      <c r="X231" s="400"/>
      <c r="Y231" s="400"/>
      <c r="Z231" s="400"/>
      <c r="AA231" s="400"/>
      <c r="AB231" s="400"/>
      <c r="AC231" s="400"/>
      <c r="AD231" s="400"/>
      <c r="AE231" s="400"/>
      <c r="AF231" s="400"/>
      <c r="AG231" s="400"/>
      <c r="AH231" s="406"/>
      <c r="AI231" s="477"/>
      <c r="AJ231" s="400"/>
      <c r="AK231" s="401"/>
      <c r="AL231" s="16" t="s">
        <v>88</v>
      </c>
    </row>
    <row r="232" spans="1:38" s="21" customFormat="1" ht="12.75" customHeight="1" x14ac:dyDescent="0.2">
      <c r="A232" s="19">
        <v>31</v>
      </c>
      <c r="B232" s="404"/>
      <c r="C232" s="404"/>
      <c r="D232" s="404"/>
      <c r="E232" s="404"/>
      <c r="F232" s="405"/>
      <c r="G232" s="475"/>
      <c r="H232" s="479"/>
      <c r="I232" s="476"/>
      <c r="J232" s="395">
        <f t="shared" si="26"/>
        <v>0</v>
      </c>
      <c r="K232" s="396">
        <f t="shared" si="27"/>
        <v>0</v>
      </c>
      <c r="L232" s="404"/>
      <c r="M232" s="404"/>
      <c r="N232" s="404"/>
      <c r="O232" s="408"/>
      <c r="P232" s="411"/>
      <c r="Q232" s="404"/>
      <c r="R232" s="405"/>
      <c r="S232" s="20" t="s">
        <v>89</v>
      </c>
      <c r="T232" s="19">
        <v>31</v>
      </c>
      <c r="U232" s="404"/>
      <c r="V232" s="404"/>
      <c r="W232" s="404"/>
      <c r="X232" s="404"/>
      <c r="Y232" s="404"/>
      <c r="Z232" s="404"/>
      <c r="AA232" s="404"/>
      <c r="AB232" s="404"/>
      <c r="AC232" s="404"/>
      <c r="AD232" s="404"/>
      <c r="AE232" s="404"/>
      <c r="AF232" s="404"/>
      <c r="AG232" s="404"/>
      <c r="AH232" s="408"/>
      <c r="AI232" s="479"/>
      <c r="AJ232" s="404"/>
      <c r="AK232" s="405"/>
      <c r="AL232" s="20" t="s">
        <v>89</v>
      </c>
    </row>
    <row r="233" spans="1:38" s="301" customFormat="1" ht="12.75" customHeight="1" thickBot="1" x14ac:dyDescent="0.25">
      <c r="A233" s="417"/>
      <c r="B233" s="418">
        <f>SUM(B201:B232)</f>
        <v>0</v>
      </c>
      <c r="C233" s="418">
        <f>SUM(C201:C232)</f>
        <v>0</v>
      </c>
      <c r="D233" s="418">
        <f>SUM(D201:D232)</f>
        <v>0</v>
      </c>
      <c r="E233" s="419">
        <f>SUM(E201:E232)</f>
        <v>0</v>
      </c>
      <c r="F233" s="420">
        <f>SUM(F201:F232)</f>
        <v>0</v>
      </c>
      <c r="G233" s="421"/>
      <c r="H233" s="422" t="s">
        <v>90</v>
      </c>
      <c r="I233" s="423">
        <f>COUNTA(I201:I232)</f>
        <v>0</v>
      </c>
      <c r="J233" s="418">
        <f t="shared" ref="J233:R233" si="28">SUM(J201:J232)</f>
        <v>0</v>
      </c>
      <c r="K233" s="418">
        <f t="shared" si="28"/>
        <v>0</v>
      </c>
      <c r="L233" s="418">
        <f t="shared" si="28"/>
        <v>0</v>
      </c>
      <c r="M233" s="418">
        <f t="shared" si="28"/>
        <v>0</v>
      </c>
      <c r="N233" s="418">
        <f t="shared" si="28"/>
        <v>0</v>
      </c>
      <c r="O233" s="424">
        <f t="shared" si="28"/>
        <v>0</v>
      </c>
      <c r="P233" s="419">
        <f t="shared" si="28"/>
        <v>0</v>
      </c>
      <c r="Q233" s="418">
        <f t="shared" si="28"/>
        <v>0</v>
      </c>
      <c r="R233" s="425">
        <f t="shared" si="28"/>
        <v>0</v>
      </c>
      <c r="S233" s="426"/>
      <c r="T233" s="417"/>
      <c r="U233" s="418">
        <f t="shared" ref="U233:AH233" si="29">SUM(U201:U232)</f>
        <v>0</v>
      </c>
      <c r="V233" s="418">
        <f t="shared" si="29"/>
        <v>0</v>
      </c>
      <c r="W233" s="418">
        <f t="shared" si="29"/>
        <v>0</v>
      </c>
      <c r="X233" s="418">
        <f t="shared" si="29"/>
        <v>0</v>
      </c>
      <c r="Y233" s="418">
        <f t="shared" si="29"/>
        <v>0</v>
      </c>
      <c r="Z233" s="418">
        <f t="shared" si="29"/>
        <v>0</v>
      </c>
      <c r="AA233" s="418">
        <f t="shared" si="29"/>
        <v>0</v>
      </c>
      <c r="AB233" s="418">
        <f t="shared" si="29"/>
        <v>0</v>
      </c>
      <c r="AC233" s="418">
        <f t="shared" si="29"/>
        <v>0</v>
      </c>
      <c r="AD233" s="418">
        <f t="shared" si="29"/>
        <v>0</v>
      </c>
      <c r="AE233" s="418">
        <f t="shared" si="29"/>
        <v>0</v>
      </c>
      <c r="AF233" s="418">
        <f t="shared" si="29"/>
        <v>0</v>
      </c>
      <c r="AG233" s="418">
        <f t="shared" si="29"/>
        <v>0</v>
      </c>
      <c r="AH233" s="420">
        <f t="shared" si="29"/>
        <v>0</v>
      </c>
      <c r="AI233" s="427"/>
      <c r="AJ233" s="418">
        <f>SUM(AJ201:AJ232)</f>
        <v>0</v>
      </c>
      <c r="AK233" s="425">
        <f>SUM(AK201:AK232)</f>
        <v>0</v>
      </c>
      <c r="AL233" s="426"/>
    </row>
    <row r="234" spans="1:38" ht="12.75" customHeight="1" thickTop="1" x14ac:dyDescent="0.2">
      <c r="A234" s="28"/>
      <c r="B234" s="34"/>
      <c r="C234" s="34"/>
      <c r="D234" s="34"/>
      <c r="E234" s="34"/>
      <c r="F234" s="34"/>
      <c r="G234" s="135"/>
      <c r="H234" s="34"/>
      <c r="I234" s="35"/>
      <c r="J234" s="306"/>
      <c r="K234" s="306"/>
      <c r="L234" s="34"/>
      <c r="M234" s="34"/>
      <c r="N234" s="34"/>
      <c r="O234" s="34"/>
      <c r="P234" s="34"/>
      <c r="Q234" s="34"/>
      <c r="R234" s="34"/>
      <c r="S234" s="28"/>
      <c r="T234" s="28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28"/>
    </row>
    <row r="235" spans="1:38" ht="12.75" customHeight="1" x14ac:dyDescent="0.2">
      <c r="A235" s="21"/>
      <c r="B235" s="21"/>
      <c r="C235" s="21"/>
      <c r="D235" s="21"/>
      <c r="E235" s="21"/>
      <c r="F235" s="21"/>
      <c r="G235" s="552" t="str">
        <f>JUNE!G10</f>
        <v>UNITED STEELWORKERS - LOCAL UNION</v>
      </c>
      <c r="H235" s="552"/>
      <c r="I235" s="552"/>
      <c r="J235" s="93"/>
      <c r="K235" s="301"/>
      <c r="L235" s="21"/>
      <c r="M235" s="21"/>
      <c r="N235" s="21"/>
      <c r="O235" s="21"/>
      <c r="P235" s="21"/>
      <c r="Q235" s="21"/>
      <c r="R235" s="21"/>
      <c r="S235" s="21"/>
      <c r="T235" s="21"/>
      <c r="U235" s="36"/>
      <c r="V235" s="36"/>
      <c r="W235" s="36"/>
      <c r="X235" s="36"/>
      <c r="Y235" s="36"/>
      <c r="Z235" s="36"/>
      <c r="AA235" s="37" t="str">
        <f>$AA$10</f>
        <v>FINANCIAL SECRETARY'S CASH BOOK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21"/>
    </row>
    <row r="236" spans="1:38" s="152" customFormat="1" ht="12.75" customHeight="1" x14ac:dyDescent="0.2">
      <c r="A236" s="141"/>
      <c r="B236" s="139" t="str">
        <f>B191</f>
        <v>Month</v>
      </c>
      <c r="C236" s="73" t="str">
        <f>C191</f>
        <v>JULY</v>
      </c>
      <c r="D236" s="139" t="str">
        <f>D191</f>
        <v>Year</v>
      </c>
      <c r="E236" s="30">
        <f>E191</f>
        <v>0</v>
      </c>
      <c r="F236" s="141"/>
      <c r="G236" s="149"/>
      <c r="H236" s="141"/>
      <c r="I236" s="150"/>
      <c r="J236" s="302"/>
      <c r="K236" s="302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39"/>
      <c r="AJ236" s="151" t="str">
        <f>C236</f>
        <v>JULY</v>
      </c>
      <c r="AK236" s="30">
        <f>E236</f>
        <v>0</v>
      </c>
      <c r="AL236" s="141"/>
    </row>
    <row r="237" spans="1:38" s="152" customFormat="1" ht="12.75" customHeight="1" x14ac:dyDescent="0.2">
      <c r="A237" s="141"/>
      <c r="B237" s="139" t="str">
        <f>B192</f>
        <v>Page No.</v>
      </c>
      <c r="C237" s="148">
        <f>C192+1</f>
        <v>6</v>
      </c>
      <c r="D237" s="141"/>
      <c r="E237" s="141"/>
      <c r="F237" s="141"/>
      <c r="G237" s="149"/>
      <c r="H237" s="141"/>
      <c r="I237" s="150" t="s">
        <v>53</v>
      </c>
      <c r="J237" s="302"/>
      <c r="K237" s="302"/>
      <c r="L237" s="150"/>
      <c r="M237" s="141"/>
      <c r="N237" s="141"/>
      <c r="O237" s="141"/>
      <c r="P237" s="139"/>
      <c r="Q237" s="141"/>
      <c r="R237" s="139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53" t="s">
        <v>54</v>
      </c>
      <c r="AC237" s="141"/>
      <c r="AD237" s="141"/>
      <c r="AE237" s="141"/>
      <c r="AF237" s="141"/>
      <c r="AG237" s="141"/>
      <c r="AH237" s="141"/>
      <c r="AI237" s="139" t="str">
        <f>B237</f>
        <v>Page No.</v>
      </c>
      <c r="AJ237" s="148">
        <f>C237</f>
        <v>6</v>
      </c>
      <c r="AK237" s="154"/>
      <c r="AL237" s="155"/>
    </row>
    <row r="238" spans="1:38" ht="12.75" customHeight="1" x14ac:dyDescent="0.2">
      <c r="A238" s="3"/>
      <c r="B238" s="3"/>
      <c r="C238" s="3"/>
      <c r="D238" s="3"/>
      <c r="E238" s="3"/>
      <c r="F238" s="3"/>
      <c r="G238" s="129"/>
      <c r="H238" s="3"/>
      <c r="I238" s="5"/>
      <c r="J238" s="106"/>
      <c r="K238" s="106"/>
      <c r="L238" s="21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1"/>
      <c r="AF238" s="3"/>
      <c r="AG238" s="3"/>
      <c r="AH238" s="3"/>
      <c r="AI238" s="3"/>
      <c r="AJ238" s="3"/>
      <c r="AK238" s="3" t="s">
        <v>239</v>
      </c>
      <c r="AL238" s="3"/>
    </row>
    <row r="239" spans="1:38" ht="12.75" customHeight="1" x14ac:dyDescent="0.2">
      <c r="A239" s="26"/>
      <c r="B239" s="26"/>
      <c r="C239" s="26"/>
      <c r="D239" s="26"/>
      <c r="E239" s="26"/>
      <c r="F239" s="26"/>
      <c r="G239" s="130"/>
      <c r="H239" s="26"/>
      <c r="I239" s="27"/>
      <c r="J239" s="303"/>
      <c r="K239" s="303"/>
      <c r="L239" s="27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7"/>
      <c r="AF239" s="26"/>
      <c r="AG239" s="26"/>
      <c r="AH239" s="26"/>
      <c r="AI239" s="26"/>
      <c r="AJ239" s="26"/>
      <c r="AK239" s="26"/>
      <c r="AL239" s="26"/>
    </row>
    <row r="240" spans="1:38" customFormat="1" ht="12.75" customHeight="1" x14ac:dyDescent="0.2">
      <c r="A240" s="1"/>
      <c r="B240" s="3"/>
      <c r="C240" s="3" t="s">
        <v>55</v>
      </c>
      <c r="D240" s="3"/>
      <c r="E240" s="13"/>
      <c r="F240" s="1"/>
      <c r="G240" s="131"/>
      <c r="H240" s="2" t="s">
        <v>56</v>
      </c>
      <c r="I240" s="99"/>
      <c r="J240" s="550" t="s">
        <v>264</v>
      </c>
      <c r="K240" s="551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4"/>
      <c r="AJ240" s="3"/>
      <c r="AK240" s="1"/>
      <c r="AL240" s="3"/>
    </row>
    <row r="241" spans="1:38" customFormat="1" ht="12.75" customHeight="1" x14ac:dyDescent="0.2">
      <c r="A241" s="1"/>
      <c r="B241" s="3"/>
      <c r="C241" s="3"/>
      <c r="D241" s="3"/>
      <c r="E241" s="13"/>
      <c r="F241" s="1"/>
      <c r="G241" s="131"/>
      <c r="H241" s="14"/>
      <c r="I241" s="100"/>
      <c r="J241" s="106"/>
      <c r="K241" s="67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4"/>
      <c r="AJ241" s="3"/>
      <c r="AK241" s="1"/>
      <c r="AL241" s="3"/>
    </row>
    <row r="242" spans="1:38" customFormat="1" ht="12.75" customHeight="1" thickBot="1" x14ac:dyDescent="0.25">
      <c r="A242" s="164"/>
      <c r="B242" s="165">
        <v>1</v>
      </c>
      <c r="C242" s="165">
        <v>2</v>
      </c>
      <c r="D242" s="165">
        <v>3</v>
      </c>
      <c r="E242" s="166">
        <v>4</v>
      </c>
      <c r="F242" s="167">
        <v>5</v>
      </c>
      <c r="G242" s="168"/>
      <c r="H242" s="167">
        <v>7</v>
      </c>
      <c r="I242" s="169">
        <v>8</v>
      </c>
      <c r="J242" s="304">
        <v>9</v>
      </c>
      <c r="K242" s="305">
        <v>10</v>
      </c>
      <c r="L242" s="165">
        <v>11</v>
      </c>
      <c r="M242" s="165" t="s">
        <v>1</v>
      </c>
      <c r="N242" s="165">
        <v>12</v>
      </c>
      <c r="O242" s="165">
        <v>13</v>
      </c>
      <c r="P242" s="165">
        <v>14</v>
      </c>
      <c r="Q242" s="165">
        <v>15</v>
      </c>
      <c r="R242" s="167" t="s">
        <v>2</v>
      </c>
      <c r="S242" s="170"/>
      <c r="T242" s="164"/>
      <c r="U242" s="165">
        <v>16</v>
      </c>
      <c r="V242" s="165">
        <v>17</v>
      </c>
      <c r="W242" s="165">
        <v>18</v>
      </c>
      <c r="X242" s="165">
        <v>19</v>
      </c>
      <c r="Y242" s="165">
        <v>20</v>
      </c>
      <c r="Z242" s="165" t="s">
        <v>3</v>
      </c>
      <c r="AA242" s="165">
        <v>21</v>
      </c>
      <c r="AB242" s="165">
        <v>22</v>
      </c>
      <c r="AC242" s="165">
        <v>23</v>
      </c>
      <c r="AD242" s="165">
        <v>24</v>
      </c>
      <c r="AE242" s="165">
        <v>25</v>
      </c>
      <c r="AF242" s="165">
        <v>26</v>
      </c>
      <c r="AG242" s="165">
        <v>27</v>
      </c>
      <c r="AH242" s="165">
        <v>28</v>
      </c>
      <c r="AI242" s="171">
        <v>29</v>
      </c>
      <c r="AJ242" s="165">
        <v>30</v>
      </c>
      <c r="AK242" s="167">
        <v>31</v>
      </c>
      <c r="AL242" s="170"/>
    </row>
    <row r="243" spans="1:38" s="4" customFormat="1" ht="12.75" customHeight="1" thickTop="1" x14ac:dyDescent="0.2">
      <c r="A243" s="1"/>
      <c r="B243" s="89" t="s">
        <v>4</v>
      </c>
      <c r="C243" s="101"/>
      <c r="D243" s="89" t="s">
        <v>5</v>
      </c>
      <c r="E243" s="89" t="s">
        <v>6</v>
      </c>
      <c r="F243" s="88" t="s">
        <v>7</v>
      </c>
      <c r="G243" s="132"/>
      <c r="H243" s="88"/>
      <c r="I243" s="103"/>
      <c r="J243" s="89"/>
      <c r="K243" s="88"/>
      <c r="L243" s="89"/>
      <c r="M243" s="89"/>
      <c r="N243" s="89"/>
      <c r="O243" s="104"/>
      <c r="P243" s="163"/>
      <c r="Q243" s="107" t="s">
        <v>272</v>
      </c>
      <c r="R243" s="160" t="s">
        <v>273</v>
      </c>
      <c r="S243" s="106"/>
      <c r="T243" s="67"/>
      <c r="U243" s="542" t="s">
        <v>265</v>
      </c>
      <c r="V243" s="543"/>
      <c r="W243" s="543"/>
      <c r="X243" s="543"/>
      <c r="Y243" s="544"/>
      <c r="Z243" s="89" t="s">
        <v>10</v>
      </c>
      <c r="AA243" s="89" t="s">
        <v>11</v>
      </c>
      <c r="AB243" s="89" t="s">
        <v>205</v>
      </c>
      <c r="AC243" s="89" t="s">
        <v>12</v>
      </c>
      <c r="AD243" s="89" t="s">
        <v>13</v>
      </c>
      <c r="AE243" s="89" t="s">
        <v>14</v>
      </c>
      <c r="AF243" s="89"/>
      <c r="AG243" s="89"/>
      <c r="AH243" s="104"/>
      <c r="AI243" s="105"/>
      <c r="AJ243" s="89" t="s">
        <v>15</v>
      </c>
      <c r="AK243" s="88" t="s">
        <v>7</v>
      </c>
      <c r="AL243" s="3"/>
    </row>
    <row r="244" spans="1:38" s="4" customFormat="1" ht="12.75" customHeight="1" x14ac:dyDescent="0.2">
      <c r="A244" s="1"/>
      <c r="B244" s="89" t="s">
        <v>8</v>
      </c>
      <c r="C244" s="89" t="s">
        <v>16</v>
      </c>
      <c r="D244" s="89" t="s">
        <v>17</v>
      </c>
      <c r="E244" s="89" t="s">
        <v>8</v>
      </c>
      <c r="F244" s="88" t="s">
        <v>18</v>
      </c>
      <c r="G244" s="132" t="s">
        <v>19</v>
      </c>
      <c r="H244" s="88" t="s">
        <v>20</v>
      </c>
      <c r="I244" s="103" t="s">
        <v>242</v>
      </c>
      <c r="J244" s="89" t="s">
        <v>21</v>
      </c>
      <c r="K244" s="88" t="s">
        <v>22</v>
      </c>
      <c r="L244" s="107" t="s">
        <v>235</v>
      </c>
      <c r="M244" s="107" t="s">
        <v>236</v>
      </c>
      <c r="N244" s="107" t="s">
        <v>237</v>
      </c>
      <c r="O244" s="104"/>
      <c r="P244" s="158" t="s">
        <v>23</v>
      </c>
      <c r="Q244" s="107" t="s">
        <v>8</v>
      </c>
      <c r="R244" s="160" t="s">
        <v>8</v>
      </c>
      <c r="S244" s="106"/>
      <c r="T244" s="67"/>
      <c r="U244" s="89" t="s">
        <v>25</v>
      </c>
      <c r="V244" s="89" t="s">
        <v>26</v>
      </c>
      <c r="W244" s="101" t="s">
        <v>27</v>
      </c>
      <c r="X244" s="89" t="s">
        <v>28</v>
      </c>
      <c r="Y244" s="89" t="s">
        <v>136</v>
      </c>
      <c r="Z244" s="89" t="s">
        <v>261</v>
      </c>
      <c r="AA244" s="89" t="s">
        <v>137</v>
      </c>
      <c r="AB244" s="89" t="s">
        <v>204</v>
      </c>
      <c r="AC244" s="89" t="s">
        <v>30</v>
      </c>
      <c r="AD244" s="89" t="s">
        <v>140</v>
      </c>
      <c r="AE244" s="89" t="s">
        <v>31</v>
      </c>
      <c r="AF244" s="89" t="s">
        <v>32</v>
      </c>
      <c r="AG244" s="89" t="s">
        <v>206</v>
      </c>
      <c r="AH244" s="104" t="s">
        <v>16</v>
      </c>
      <c r="AI244" s="102" t="s">
        <v>34</v>
      </c>
      <c r="AJ244" s="89" t="s">
        <v>35</v>
      </c>
      <c r="AK244" s="88" t="s">
        <v>18</v>
      </c>
      <c r="AL244" s="3"/>
    </row>
    <row r="245" spans="1:38" s="4" customFormat="1" ht="12.75" customHeight="1" thickBot="1" x14ac:dyDescent="0.25">
      <c r="A245" s="6"/>
      <c r="B245" s="90" t="s">
        <v>36</v>
      </c>
      <c r="C245" s="90" t="s">
        <v>37</v>
      </c>
      <c r="D245" s="90" t="s">
        <v>38</v>
      </c>
      <c r="E245" s="90" t="s">
        <v>39</v>
      </c>
      <c r="F245" s="108" t="s">
        <v>40</v>
      </c>
      <c r="G245" s="133"/>
      <c r="H245" s="108"/>
      <c r="I245" s="109" t="s">
        <v>41</v>
      </c>
      <c r="J245" s="90"/>
      <c r="K245" s="108"/>
      <c r="L245" s="110"/>
      <c r="M245" s="110"/>
      <c r="N245" s="110" t="s">
        <v>238</v>
      </c>
      <c r="O245" s="111"/>
      <c r="P245" s="159"/>
      <c r="Q245" s="161" t="s">
        <v>24</v>
      </c>
      <c r="R245" s="162" t="s">
        <v>24</v>
      </c>
      <c r="S245" s="113"/>
      <c r="T245" s="78"/>
      <c r="U245" s="90" t="s">
        <v>42</v>
      </c>
      <c r="V245" s="90" t="s">
        <v>43</v>
      </c>
      <c r="W245" s="90"/>
      <c r="X245" s="90" t="s">
        <v>44</v>
      </c>
      <c r="Y245" s="90" t="s">
        <v>30</v>
      </c>
      <c r="Z245" s="90" t="s">
        <v>30</v>
      </c>
      <c r="AA245" s="90" t="s">
        <v>138</v>
      </c>
      <c r="AB245" s="90" t="s">
        <v>15</v>
      </c>
      <c r="AC245" s="90" t="s">
        <v>139</v>
      </c>
      <c r="AD245" s="90" t="s">
        <v>141</v>
      </c>
      <c r="AE245" s="90" t="s">
        <v>47</v>
      </c>
      <c r="AF245" s="90" t="s">
        <v>48</v>
      </c>
      <c r="AG245" s="90" t="s">
        <v>15</v>
      </c>
      <c r="AH245" s="111" t="s">
        <v>30</v>
      </c>
      <c r="AI245" s="112"/>
      <c r="AJ245" s="90" t="s">
        <v>49</v>
      </c>
      <c r="AK245" s="108" t="s">
        <v>189</v>
      </c>
      <c r="AL245" s="7"/>
    </row>
    <row r="246" spans="1:38" s="301" customFormat="1" ht="12.75" customHeight="1" thickTop="1" x14ac:dyDescent="0.2">
      <c r="A246" s="331"/>
      <c r="B246" s="363">
        <f>B233</f>
        <v>0</v>
      </c>
      <c r="C246" s="363">
        <f>C233</f>
        <v>0</v>
      </c>
      <c r="D246" s="363">
        <f>D233</f>
        <v>0</v>
      </c>
      <c r="E246" s="363">
        <f>E233</f>
        <v>0</v>
      </c>
      <c r="F246" s="362">
        <f>F233</f>
        <v>0</v>
      </c>
      <c r="G246" s="134" t="str">
        <f>G7</f>
        <v>JULY</v>
      </c>
      <c r="H246" s="334" t="s">
        <v>58</v>
      </c>
      <c r="I246" s="412"/>
      <c r="J246" s="397">
        <f t="shared" ref="J246:R246" si="30">J233</f>
        <v>0</v>
      </c>
      <c r="K246" s="362">
        <f t="shared" si="30"/>
        <v>0</v>
      </c>
      <c r="L246" s="363">
        <f t="shared" si="30"/>
        <v>0</v>
      </c>
      <c r="M246" s="363">
        <f t="shared" si="30"/>
        <v>0</v>
      </c>
      <c r="N246" s="363">
        <f t="shared" si="30"/>
        <v>0</v>
      </c>
      <c r="O246" s="361">
        <f t="shared" si="30"/>
        <v>0</v>
      </c>
      <c r="P246" s="394">
        <f t="shared" si="30"/>
        <v>0</v>
      </c>
      <c r="Q246" s="363">
        <f t="shared" si="30"/>
        <v>0</v>
      </c>
      <c r="R246" s="362">
        <f t="shared" si="30"/>
        <v>0</v>
      </c>
      <c r="S246" s="332"/>
      <c r="T246" s="331"/>
      <c r="U246" s="363">
        <f t="shared" ref="U246:AH246" si="31">U233</f>
        <v>0</v>
      </c>
      <c r="V246" s="363">
        <f t="shared" si="31"/>
        <v>0</v>
      </c>
      <c r="W246" s="363">
        <f t="shared" si="31"/>
        <v>0</v>
      </c>
      <c r="X246" s="363">
        <f t="shared" si="31"/>
        <v>0</v>
      </c>
      <c r="Y246" s="363">
        <f t="shared" si="31"/>
        <v>0</v>
      </c>
      <c r="Z246" s="363">
        <f t="shared" si="31"/>
        <v>0</v>
      </c>
      <c r="AA246" s="363">
        <f t="shared" si="31"/>
        <v>0</v>
      </c>
      <c r="AB246" s="363">
        <f t="shared" si="31"/>
        <v>0</v>
      </c>
      <c r="AC246" s="363">
        <f t="shared" si="31"/>
        <v>0</v>
      </c>
      <c r="AD246" s="363">
        <f t="shared" si="31"/>
        <v>0</v>
      </c>
      <c r="AE246" s="363">
        <f t="shared" si="31"/>
        <v>0</v>
      </c>
      <c r="AF246" s="363">
        <f t="shared" si="31"/>
        <v>0</v>
      </c>
      <c r="AG246" s="363">
        <f t="shared" si="31"/>
        <v>0</v>
      </c>
      <c r="AH246" s="361">
        <f t="shared" si="31"/>
        <v>0</v>
      </c>
      <c r="AI246" s="333"/>
      <c r="AJ246" s="363">
        <f>AJ233</f>
        <v>0</v>
      </c>
      <c r="AK246" s="362">
        <f>AK233</f>
        <v>0</v>
      </c>
      <c r="AL246" s="332"/>
    </row>
    <row r="247" spans="1:38" s="21" customFormat="1" ht="12.75" customHeight="1" x14ac:dyDescent="0.2">
      <c r="A247" s="8">
        <v>1</v>
      </c>
      <c r="B247" s="400"/>
      <c r="C247" s="400"/>
      <c r="D247" s="400"/>
      <c r="E247" s="400"/>
      <c r="F247" s="401"/>
      <c r="G247" s="471"/>
      <c r="H247" s="477"/>
      <c r="I247" s="472"/>
      <c r="J247" s="363">
        <f t="shared" ref="J247:J277" si="32">SUM(B247:F247)</f>
        <v>0</v>
      </c>
      <c r="K247" s="362">
        <f t="shared" ref="K247:K277" si="33">SUM(U247:AK247)-SUM(L247:R247)</f>
        <v>0</v>
      </c>
      <c r="L247" s="400"/>
      <c r="M247" s="400"/>
      <c r="N247" s="400"/>
      <c r="O247" s="406"/>
      <c r="P247" s="409"/>
      <c r="Q247" s="400"/>
      <c r="R247" s="401"/>
      <c r="S247" s="16" t="s">
        <v>59</v>
      </c>
      <c r="T247" s="8">
        <v>1</v>
      </c>
      <c r="U247" s="400"/>
      <c r="V247" s="400"/>
      <c r="W247" s="400"/>
      <c r="X247" s="400"/>
      <c r="Y247" s="400"/>
      <c r="Z247" s="400"/>
      <c r="AA247" s="400"/>
      <c r="AB247" s="400"/>
      <c r="AC247" s="400"/>
      <c r="AD247" s="400"/>
      <c r="AE247" s="400"/>
      <c r="AF247" s="400"/>
      <c r="AG247" s="400"/>
      <c r="AH247" s="406"/>
      <c r="AI247" s="477"/>
      <c r="AJ247" s="400"/>
      <c r="AK247" s="401"/>
      <c r="AL247" s="16" t="s">
        <v>59</v>
      </c>
    </row>
    <row r="248" spans="1:38" s="21" customFormat="1" ht="12.75" customHeight="1" x14ac:dyDescent="0.2">
      <c r="A248" s="8">
        <v>2</v>
      </c>
      <c r="B248" s="400"/>
      <c r="C248" s="400"/>
      <c r="D248" s="400"/>
      <c r="E248" s="400"/>
      <c r="F248" s="401"/>
      <c r="G248" s="471"/>
      <c r="H248" s="477"/>
      <c r="I248" s="472"/>
      <c r="J248" s="363">
        <f t="shared" si="32"/>
        <v>0</v>
      </c>
      <c r="K248" s="362">
        <f t="shared" si="33"/>
        <v>0</v>
      </c>
      <c r="L248" s="400"/>
      <c r="M248" s="400"/>
      <c r="N248" s="400"/>
      <c r="O248" s="406"/>
      <c r="P248" s="409"/>
      <c r="Q248" s="400"/>
      <c r="R248" s="401"/>
      <c r="S248" s="16" t="s">
        <v>60</v>
      </c>
      <c r="T248" s="8">
        <v>2</v>
      </c>
      <c r="U248" s="400"/>
      <c r="V248" s="400"/>
      <c r="W248" s="400"/>
      <c r="X248" s="400"/>
      <c r="Y248" s="400"/>
      <c r="Z248" s="400"/>
      <c r="AA248" s="400"/>
      <c r="AB248" s="400"/>
      <c r="AC248" s="400"/>
      <c r="AD248" s="400"/>
      <c r="AE248" s="400"/>
      <c r="AF248" s="400"/>
      <c r="AG248" s="400"/>
      <c r="AH248" s="406"/>
      <c r="AI248" s="477"/>
      <c r="AJ248" s="400"/>
      <c r="AK248" s="401"/>
      <c r="AL248" s="16" t="s">
        <v>60</v>
      </c>
    </row>
    <row r="249" spans="1:38" s="21" customFormat="1" ht="12.75" customHeight="1" x14ac:dyDescent="0.2">
      <c r="A249" s="8">
        <v>3</v>
      </c>
      <c r="B249" s="400"/>
      <c r="C249" s="400"/>
      <c r="D249" s="400"/>
      <c r="E249" s="400"/>
      <c r="F249" s="401"/>
      <c r="G249" s="471"/>
      <c r="H249" s="477"/>
      <c r="I249" s="472"/>
      <c r="J249" s="363">
        <f t="shared" si="32"/>
        <v>0</v>
      </c>
      <c r="K249" s="362">
        <f t="shared" si="33"/>
        <v>0</v>
      </c>
      <c r="L249" s="400"/>
      <c r="M249" s="400"/>
      <c r="N249" s="400"/>
      <c r="O249" s="406"/>
      <c r="P249" s="409"/>
      <c r="Q249" s="400"/>
      <c r="R249" s="401"/>
      <c r="S249" s="16" t="s">
        <v>61</v>
      </c>
      <c r="T249" s="8">
        <v>3</v>
      </c>
      <c r="U249" s="400"/>
      <c r="V249" s="400"/>
      <c r="W249" s="400"/>
      <c r="X249" s="400"/>
      <c r="Y249" s="400"/>
      <c r="Z249" s="400"/>
      <c r="AA249" s="400"/>
      <c r="AB249" s="400"/>
      <c r="AC249" s="400"/>
      <c r="AD249" s="400"/>
      <c r="AE249" s="400"/>
      <c r="AF249" s="400"/>
      <c r="AG249" s="400"/>
      <c r="AH249" s="406"/>
      <c r="AI249" s="477"/>
      <c r="AJ249" s="400"/>
      <c r="AK249" s="401"/>
      <c r="AL249" s="16" t="s">
        <v>61</v>
      </c>
    </row>
    <row r="250" spans="1:38" s="21" customFormat="1" ht="12.75" customHeight="1" x14ac:dyDescent="0.2">
      <c r="A250" s="8">
        <v>4</v>
      </c>
      <c r="B250" s="400"/>
      <c r="C250" s="400"/>
      <c r="D250" s="400"/>
      <c r="E250" s="400"/>
      <c r="F250" s="401"/>
      <c r="G250" s="471"/>
      <c r="H250" s="477"/>
      <c r="I250" s="472"/>
      <c r="J250" s="363">
        <f t="shared" si="32"/>
        <v>0</v>
      </c>
      <c r="K250" s="362">
        <f t="shared" si="33"/>
        <v>0</v>
      </c>
      <c r="L250" s="400"/>
      <c r="M250" s="400"/>
      <c r="N250" s="400"/>
      <c r="O250" s="406"/>
      <c r="P250" s="409"/>
      <c r="Q250" s="400"/>
      <c r="R250" s="401"/>
      <c r="S250" s="16" t="s">
        <v>62</v>
      </c>
      <c r="T250" s="8">
        <v>4</v>
      </c>
      <c r="U250" s="400"/>
      <c r="V250" s="400"/>
      <c r="W250" s="400"/>
      <c r="X250" s="400"/>
      <c r="Y250" s="400"/>
      <c r="Z250" s="400"/>
      <c r="AA250" s="400"/>
      <c r="AB250" s="400"/>
      <c r="AC250" s="400"/>
      <c r="AD250" s="400"/>
      <c r="AE250" s="400"/>
      <c r="AF250" s="400"/>
      <c r="AG250" s="400"/>
      <c r="AH250" s="406"/>
      <c r="AI250" s="477"/>
      <c r="AJ250" s="400"/>
      <c r="AK250" s="401"/>
      <c r="AL250" s="16" t="s">
        <v>62</v>
      </c>
    </row>
    <row r="251" spans="1:38" s="21" customFormat="1" ht="12.75" customHeight="1" x14ac:dyDescent="0.2">
      <c r="A251" s="8">
        <v>5</v>
      </c>
      <c r="B251" s="400"/>
      <c r="C251" s="400"/>
      <c r="D251" s="400"/>
      <c r="E251" s="400"/>
      <c r="F251" s="401"/>
      <c r="G251" s="471"/>
      <c r="H251" s="477"/>
      <c r="I251" s="472"/>
      <c r="J251" s="363">
        <f t="shared" si="32"/>
        <v>0</v>
      </c>
      <c r="K251" s="362">
        <f t="shared" si="33"/>
        <v>0</v>
      </c>
      <c r="L251" s="400"/>
      <c r="M251" s="400"/>
      <c r="N251" s="400"/>
      <c r="O251" s="406"/>
      <c r="P251" s="409"/>
      <c r="Q251" s="400"/>
      <c r="R251" s="401"/>
      <c r="S251" s="16" t="s">
        <v>63</v>
      </c>
      <c r="T251" s="8">
        <v>5</v>
      </c>
      <c r="U251" s="400"/>
      <c r="V251" s="400"/>
      <c r="W251" s="400"/>
      <c r="X251" s="400"/>
      <c r="Y251" s="400"/>
      <c r="Z251" s="400"/>
      <c r="AA251" s="400"/>
      <c r="AB251" s="400"/>
      <c r="AC251" s="400"/>
      <c r="AD251" s="400"/>
      <c r="AE251" s="400"/>
      <c r="AF251" s="400"/>
      <c r="AG251" s="400"/>
      <c r="AH251" s="406"/>
      <c r="AI251" s="477"/>
      <c r="AJ251" s="400"/>
      <c r="AK251" s="401"/>
      <c r="AL251" s="16" t="s">
        <v>63</v>
      </c>
    </row>
    <row r="252" spans="1:38" s="21" customFormat="1" ht="12.75" customHeight="1" x14ac:dyDescent="0.2">
      <c r="A252" s="17">
        <v>6</v>
      </c>
      <c r="B252" s="402"/>
      <c r="C252" s="402"/>
      <c r="D252" s="402"/>
      <c r="E252" s="402"/>
      <c r="F252" s="403"/>
      <c r="G252" s="473"/>
      <c r="H252" s="478"/>
      <c r="I252" s="474"/>
      <c r="J252" s="363">
        <f t="shared" si="32"/>
        <v>0</v>
      </c>
      <c r="K252" s="362">
        <f t="shared" si="33"/>
        <v>0</v>
      </c>
      <c r="L252" s="402"/>
      <c r="M252" s="402"/>
      <c r="N252" s="402"/>
      <c r="O252" s="407"/>
      <c r="P252" s="410"/>
      <c r="Q252" s="402"/>
      <c r="R252" s="403"/>
      <c r="S252" s="18" t="s">
        <v>64</v>
      </c>
      <c r="T252" s="17">
        <v>6</v>
      </c>
      <c r="U252" s="402"/>
      <c r="V252" s="402"/>
      <c r="W252" s="402"/>
      <c r="X252" s="402"/>
      <c r="Y252" s="402"/>
      <c r="Z252" s="402"/>
      <c r="AA252" s="402"/>
      <c r="AB252" s="402"/>
      <c r="AC252" s="402"/>
      <c r="AD252" s="402"/>
      <c r="AE252" s="402"/>
      <c r="AF252" s="402"/>
      <c r="AG252" s="402"/>
      <c r="AH252" s="407"/>
      <c r="AI252" s="478"/>
      <c r="AJ252" s="402"/>
      <c r="AK252" s="403"/>
      <c r="AL252" s="18" t="s">
        <v>64</v>
      </c>
    </row>
    <row r="253" spans="1:38" s="21" customFormat="1" ht="12.75" customHeight="1" x14ac:dyDescent="0.2">
      <c r="A253" s="8">
        <v>7</v>
      </c>
      <c r="B253" s="400"/>
      <c r="C253" s="400"/>
      <c r="D253" s="400"/>
      <c r="E253" s="400"/>
      <c r="F253" s="401"/>
      <c r="G253" s="471"/>
      <c r="H253" s="477"/>
      <c r="I253" s="472"/>
      <c r="J253" s="363">
        <f t="shared" si="32"/>
        <v>0</v>
      </c>
      <c r="K253" s="362">
        <f t="shared" si="33"/>
        <v>0</v>
      </c>
      <c r="L253" s="400"/>
      <c r="M253" s="400"/>
      <c r="N253" s="400"/>
      <c r="O253" s="406"/>
      <c r="P253" s="409"/>
      <c r="Q253" s="400"/>
      <c r="R253" s="401"/>
      <c r="S253" s="16" t="s">
        <v>65</v>
      </c>
      <c r="T253" s="8">
        <v>7</v>
      </c>
      <c r="U253" s="400"/>
      <c r="V253" s="400"/>
      <c r="W253" s="400"/>
      <c r="X253" s="400"/>
      <c r="Y253" s="400"/>
      <c r="Z253" s="400"/>
      <c r="AA253" s="400"/>
      <c r="AB253" s="400"/>
      <c r="AC253" s="400"/>
      <c r="AD253" s="400"/>
      <c r="AE253" s="400"/>
      <c r="AF253" s="400"/>
      <c r="AG253" s="400"/>
      <c r="AH253" s="406"/>
      <c r="AI253" s="477"/>
      <c r="AJ253" s="400"/>
      <c r="AK253" s="401"/>
      <c r="AL253" s="16" t="s">
        <v>65</v>
      </c>
    </row>
    <row r="254" spans="1:38" s="21" customFormat="1" ht="12.75" customHeight="1" x14ac:dyDescent="0.2">
      <c r="A254" s="8">
        <v>8</v>
      </c>
      <c r="B254" s="400"/>
      <c r="C254" s="400"/>
      <c r="D254" s="400"/>
      <c r="E254" s="400"/>
      <c r="F254" s="401"/>
      <c r="G254" s="471"/>
      <c r="H254" s="477"/>
      <c r="I254" s="472"/>
      <c r="J254" s="363">
        <f t="shared" si="32"/>
        <v>0</v>
      </c>
      <c r="K254" s="362">
        <f t="shared" si="33"/>
        <v>0</v>
      </c>
      <c r="L254" s="400"/>
      <c r="M254" s="400"/>
      <c r="N254" s="400"/>
      <c r="O254" s="406"/>
      <c r="P254" s="409"/>
      <c r="Q254" s="400"/>
      <c r="R254" s="401"/>
      <c r="S254" s="16" t="s">
        <v>66</v>
      </c>
      <c r="T254" s="8">
        <v>8</v>
      </c>
      <c r="U254" s="400"/>
      <c r="V254" s="400"/>
      <c r="W254" s="400"/>
      <c r="X254" s="400"/>
      <c r="Y254" s="400"/>
      <c r="Z254" s="400"/>
      <c r="AA254" s="400"/>
      <c r="AB254" s="400"/>
      <c r="AC254" s="400"/>
      <c r="AD254" s="400"/>
      <c r="AE254" s="400"/>
      <c r="AF254" s="400"/>
      <c r="AG254" s="400"/>
      <c r="AH254" s="406"/>
      <c r="AI254" s="477"/>
      <c r="AJ254" s="400"/>
      <c r="AK254" s="401"/>
      <c r="AL254" s="16" t="s">
        <v>66</v>
      </c>
    </row>
    <row r="255" spans="1:38" s="21" customFormat="1" ht="12.75" customHeight="1" x14ac:dyDescent="0.2">
      <c r="A255" s="8">
        <v>9</v>
      </c>
      <c r="B255" s="400"/>
      <c r="C255" s="400"/>
      <c r="D255" s="400"/>
      <c r="E255" s="400"/>
      <c r="F255" s="401"/>
      <c r="G255" s="471"/>
      <c r="H255" s="477"/>
      <c r="I255" s="472"/>
      <c r="J255" s="363">
        <f t="shared" si="32"/>
        <v>0</v>
      </c>
      <c r="K255" s="362">
        <f t="shared" si="33"/>
        <v>0</v>
      </c>
      <c r="L255" s="400"/>
      <c r="M255" s="400"/>
      <c r="N255" s="400"/>
      <c r="O255" s="406"/>
      <c r="P255" s="409"/>
      <c r="Q255" s="400"/>
      <c r="R255" s="401"/>
      <c r="S255" s="16" t="s">
        <v>67</v>
      </c>
      <c r="T255" s="8">
        <v>9</v>
      </c>
      <c r="U255" s="400"/>
      <c r="V255" s="400"/>
      <c r="W255" s="400"/>
      <c r="X255" s="400"/>
      <c r="Y255" s="400"/>
      <c r="Z255" s="400"/>
      <c r="AA255" s="400"/>
      <c r="AB255" s="400"/>
      <c r="AC255" s="400"/>
      <c r="AD255" s="400"/>
      <c r="AE255" s="400"/>
      <c r="AF255" s="400"/>
      <c r="AG255" s="400"/>
      <c r="AH255" s="406"/>
      <c r="AI255" s="477"/>
      <c r="AJ255" s="400"/>
      <c r="AK255" s="401"/>
      <c r="AL255" s="16" t="s">
        <v>67</v>
      </c>
    </row>
    <row r="256" spans="1:38" s="21" customFormat="1" ht="12.75" customHeight="1" x14ac:dyDescent="0.2">
      <c r="A256" s="8">
        <v>10</v>
      </c>
      <c r="B256" s="400"/>
      <c r="C256" s="400"/>
      <c r="D256" s="400"/>
      <c r="E256" s="400"/>
      <c r="F256" s="401"/>
      <c r="G256" s="471"/>
      <c r="H256" s="477"/>
      <c r="I256" s="472"/>
      <c r="J256" s="363">
        <f t="shared" si="32"/>
        <v>0</v>
      </c>
      <c r="K256" s="362">
        <f t="shared" si="33"/>
        <v>0</v>
      </c>
      <c r="L256" s="400"/>
      <c r="M256" s="400"/>
      <c r="N256" s="400"/>
      <c r="O256" s="406"/>
      <c r="P256" s="409"/>
      <c r="Q256" s="400"/>
      <c r="R256" s="401"/>
      <c r="S256" s="16" t="s">
        <v>68</v>
      </c>
      <c r="T256" s="8">
        <v>10</v>
      </c>
      <c r="U256" s="400"/>
      <c r="V256" s="400"/>
      <c r="W256" s="400"/>
      <c r="X256" s="400"/>
      <c r="Y256" s="400"/>
      <c r="Z256" s="400"/>
      <c r="AA256" s="400"/>
      <c r="AB256" s="400"/>
      <c r="AC256" s="400"/>
      <c r="AD256" s="400"/>
      <c r="AE256" s="400"/>
      <c r="AF256" s="400"/>
      <c r="AG256" s="400"/>
      <c r="AH256" s="406"/>
      <c r="AI256" s="477"/>
      <c r="AJ256" s="400"/>
      <c r="AK256" s="401"/>
      <c r="AL256" s="16" t="s">
        <v>68</v>
      </c>
    </row>
    <row r="257" spans="1:38" s="21" customFormat="1" ht="12.75" customHeight="1" x14ac:dyDescent="0.2">
      <c r="A257" s="8">
        <v>11</v>
      </c>
      <c r="B257" s="400"/>
      <c r="C257" s="400"/>
      <c r="D257" s="400"/>
      <c r="E257" s="400"/>
      <c r="F257" s="401"/>
      <c r="G257" s="471"/>
      <c r="H257" s="477"/>
      <c r="I257" s="472"/>
      <c r="J257" s="363">
        <f t="shared" si="32"/>
        <v>0</v>
      </c>
      <c r="K257" s="362">
        <f t="shared" si="33"/>
        <v>0</v>
      </c>
      <c r="L257" s="400"/>
      <c r="M257" s="400"/>
      <c r="N257" s="400"/>
      <c r="O257" s="406"/>
      <c r="P257" s="409"/>
      <c r="Q257" s="400"/>
      <c r="R257" s="401"/>
      <c r="S257" s="16" t="s">
        <v>69</v>
      </c>
      <c r="T257" s="8">
        <v>11</v>
      </c>
      <c r="U257" s="400"/>
      <c r="V257" s="400"/>
      <c r="W257" s="400"/>
      <c r="X257" s="400"/>
      <c r="Y257" s="400"/>
      <c r="Z257" s="400"/>
      <c r="AA257" s="400"/>
      <c r="AB257" s="400"/>
      <c r="AC257" s="400"/>
      <c r="AD257" s="400"/>
      <c r="AE257" s="400"/>
      <c r="AF257" s="400"/>
      <c r="AG257" s="400"/>
      <c r="AH257" s="406"/>
      <c r="AI257" s="477"/>
      <c r="AJ257" s="400"/>
      <c r="AK257" s="401"/>
      <c r="AL257" s="16" t="s">
        <v>69</v>
      </c>
    </row>
    <row r="258" spans="1:38" s="21" customFormat="1" ht="12.75" customHeight="1" x14ac:dyDescent="0.2">
      <c r="A258" s="8">
        <v>12</v>
      </c>
      <c r="B258" s="400"/>
      <c r="C258" s="400"/>
      <c r="D258" s="400"/>
      <c r="E258" s="400"/>
      <c r="F258" s="401"/>
      <c r="G258" s="471"/>
      <c r="H258" s="477"/>
      <c r="I258" s="472"/>
      <c r="J258" s="363">
        <f t="shared" si="32"/>
        <v>0</v>
      </c>
      <c r="K258" s="362">
        <f t="shared" si="33"/>
        <v>0</v>
      </c>
      <c r="L258" s="400"/>
      <c r="M258" s="400"/>
      <c r="N258" s="400"/>
      <c r="O258" s="406"/>
      <c r="P258" s="409"/>
      <c r="Q258" s="400"/>
      <c r="R258" s="401"/>
      <c r="S258" s="16" t="s">
        <v>70</v>
      </c>
      <c r="T258" s="8">
        <v>12</v>
      </c>
      <c r="U258" s="400"/>
      <c r="V258" s="400"/>
      <c r="W258" s="400"/>
      <c r="X258" s="400"/>
      <c r="Y258" s="400"/>
      <c r="Z258" s="400"/>
      <c r="AA258" s="400"/>
      <c r="AB258" s="400"/>
      <c r="AC258" s="400"/>
      <c r="AD258" s="400"/>
      <c r="AE258" s="400"/>
      <c r="AF258" s="400"/>
      <c r="AG258" s="400"/>
      <c r="AH258" s="406"/>
      <c r="AI258" s="477"/>
      <c r="AJ258" s="400"/>
      <c r="AK258" s="401"/>
      <c r="AL258" s="16" t="s">
        <v>70</v>
      </c>
    </row>
    <row r="259" spans="1:38" s="21" customFormat="1" ht="12.75" customHeight="1" x14ac:dyDescent="0.2">
      <c r="A259" s="8">
        <v>13</v>
      </c>
      <c r="B259" s="400"/>
      <c r="C259" s="400"/>
      <c r="D259" s="400"/>
      <c r="E259" s="400"/>
      <c r="F259" s="401"/>
      <c r="G259" s="471"/>
      <c r="H259" s="477"/>
      <c r="I259" s="472"/>
      <c r="J259" s="363">
        <f t="shared" si="32"/>
        <v>0</v>
      </c>
      <c r="K259" s="362">
        <f t="shared" si="33"/>
        <v>0</v>
      </c>
      <c r="L259" s="400"/>
      <c r="M259" s="400"/>
      <c r="N259" s="400"/>
      <c r="O259" s="406"/>
      <c r="P259" s="409"/>
      <c r="Q259" s="400"/>
      <c r="R259" s="401"/>
      <c r="S259" s="16" t="s">
        <v>71</v>
      </c>
      <c r="T259" s="8">
        <v>13</v>
      </c>
      <c r="U259" s="400"/>
      <c r="V259" s="400"/>
      <c r="W259" s="400"/>
      <c r="X259" s="400"/>
      <c r="Y259" s="400"/>
      <c r="Z259" s="400"/>
      <c r="AA259" s="400"/>
      <c r="AB259" s="400"/>
      <c r="AC259" s="400"/>
      <c r="AD259" s="400"/>
      <c r="AE259" s="400"/>
      <c r="AF259" s="400"/>
      <c r="AG259" s="400"/>
      <c r="AH259" s="406"/>
      <c r="AI259" s="477"/>
      <c r="AJ259" s="400"/>
      <c r="AK259" s="401"/>
      <c r="AL259" s="16" t="s">
        <v>71</v>
      </c>
    </row>
    <row r="260" spans="1:38" s="21" customFormat="1" ht="12.75" customHeight="1" x14ac:dyDescent="0.2">
      <c r="A260" s="8">
        <v>14</v>
      </c>
      <c r="B260" s="400"/>
      <c r="C260" s="400"/>
      <c r="D260" s="400"/>
      <c r="E260" s="400"/>
      <c r="F260" s="401"/>
      <c r="G260" s="471"/>
      <c r="H260" s="477"/>
      <c r="I260" s="472"/>
      <c r="J260" s="363">
        <f t="shared" si="32"/>
        <v>0</v>
      </c>
      <c r="K260" s="362">
        <f t="shared" si="33"/>
        <v>0</v>
      </c>
      <c r="L260" s="400"/>
      <c r="M260" s="400"/>
      <c r="N260" s="400"/>
      <c r="O260" s="406"/>
      <c r="P260" s="409"/>
      <c r="Q260" s="400"/>
      <c r="R260" s="401"/>
      <c r="S260" s="16" t="s">
        <v>72</v>
      </c>
      <c r="T260" s="8">
        <v>14</v>
      </c>
      <c r="U260" s="400"/>
      <c r="V260" s="400"/>
      <c r="W260" s="400"/>
      <c r="X260" s="400"/>
      <c r="Y260" s="400"/>
      <c r="Z260" s="400"/>
      <c r="AA260" s="400"/>
      <c r="AB260" s="400"/>
      <c r="AC260" s="400"/>
      <c r="AD260" s="400"/>
      <c r="AE260" s="400"/>
      <c r="AF260" s="400"/>
      <c r="AG260" s="400"/>
      <c r="AH260" s="406"/>
      <c r="AI260" s="477"/>
      <c r="AJ260" s="400"/>
      <c r="AK260" s="401"/>
      <c r="AL260" s="16" t="s">
        <v>72</v>
      </c>
    </row>
    <row r="261" spans="1:38" s="21" customFormat="1" ht="12.75" customHeight="1" x14ac:dyDescent="0.2">
      <c r="A261" s="8">
        <v>15</v>
      </c>
      <c r="B261" s="400"/>
      <c r="C261" s="400"/>
      <c r="D261" s="400"/>
      <c r="E261" s="400"/>
      <c r="F261" s="401"/>
      <c r="G261" s="471"/>
      <c r="H261" s="477"/>
      <c r="I261" s="472"/>
      <c r="J261" s="363">
        <f t="shared" si="32"/>
        <v>0</v>
      </c>
      <c r="K261" s="362">
        <f t="shared" si="33"/>
        <v>0</v>
      </c>
      <c r="L261" s="400"/>
      <c r="M261" s="400"/>
      <c r="N261" s="400"/>
      <c r="O261" s="406"/>
      <c r="P261" s="409"/>
      <c r="Q261" s="400"/>
      <c r="R261" s="401"/>
      <c r="S261" s="16" t="s">
        <v>73</v>
      </c>
      <c r="T261" s="8">
        <v>15</v>
      </c>
      <c r="U261" s="400"/>
      <c r="V261" s="400"/>
      <c r="W261" s="400"/>
      <c r="X261" s="400"/>
      <c r="Y261" s="400"/>
      <c r="Z261" s="400"/>
      <c r="AA261" s="400"/>
      <c r="AB261" s="400"/>
      <c r="AC261" s="400"/>
      <c r="AD261" s="400"/>
      <c r="AE261" s="400"/>
      <c r="AF261" s="400"/>
      <c r="AG261" s="400"/>
      <c r="AH261" s="406"/>
      <c r="AI261" s="477"/>
      <c r="AJ261" s="400"/>
      <c r="AK261" s="401"/>
      <c r="AL261" s="16" t="s">
        <v>73</v>
      </c>
    </row>
    <row r="262" spans="1:38" s="21" customFormat="1" ht="12.75" customHeight="1" x14ac:dyDescent="0.2">
      <c r="A262" s="8">
        <v>16</v>
      </c>
      <c r="B262" s="400"/>
      <c r="C262" s="400"/>
      <c r="D262" s="400"/>
      <c r="E262" s="400"/>
      <c r="F262" s="401"/>
      <c r="G262" s="471"/>
      <c r="H262" s="477"/>
      <c r="I262" s="472"/>
      <c r="J262" s="363">
        <f t="shared" si="32"/>
        <v>0</v>
      </c>
      <c r="K262" s="362">
        <f t="shared" si="33"/>
        <v>0</v>
      </c>
      <c r="L262" s="400"/>
      <c r="M262" s="400"/>
      <c r="N262" s="400"/>
      <c r="O262" s="406"/>
      <c r="P262" s="409"/>
      <c r="Q262" s="400"/>
      <c r="R262" s="401"/>
      <c r="S262" s="16" t="s">
        <v>74</v>
      </c>
      <c r="T262" s="8">
        <v>16</v>
      </c>
      <c r="U262" s="400"/>
      <c r="V262" s="400"/>
      <c r="W262" s="400"/>
      <c r="X262" s="400"/>
      <c r="Y262" s="400"/>
      <c r="Z262" s="400"/>
      <c r="AA262" s="400"/>
      <c r="AB262" s="400"/>
      <c r="AC262" s="400"/>
      <c r="AD262" s="400"/>
      <c r="AE262" s="400"/>
      <c r="AF262" s="400"/>
      <c r="AG262" s="400"/>
      <c r="AH262" s="406"/>
      <c r="AI262" s="477"/>
      <c r="AJ262" s="400"/>
      <c r="AK262" s="401"/>
      <c r="AL262" s="16" t="s">
        <v>74</v>
      </c>
    </row>
    <row r="263" spans="1:38" s="21" customFormat="1" ht="12.75" customHeight="1" x14ac:dyDescent="0.2">
      <c r="A263" s="8">
        <v>17</v>
      </c>
      <c r="B263" s="400"/>
      <c r="C263" s="400"/>
      <c r="D263" s="400"/>
      <c r="E263" s="400"/>
      <c r="F263" s="401"/>
      <c r="G263" s="471"/>
      <c r="H263" s="477"/>
      <c r="I263" s="472"/>
      <c r="J263" s="363">
        <f t="shared" si="32"/>
        <v>0</v>
      </c>
      <c r="K263" s="362">
        <f t="shared" si="33"/>
        <v>0</v>
      </c>
      <c r="L263" s="400"/>
      <c r="M263" s="400"/>
      <c r="N263" s="400"/>
      <c r="O263" s="406"/>
      <c r="P263" s="409"/>
      <c r="Q263" s="400"/>
      <c r="R263" s="401"/>
      <c r="S263" s="16" t="s">
        <v>75</v>
      </c>
      <c r="T263" s="8">
        <v>17</v>
      </c>
      <c r="U263" s="400"/>
      <c r="V263" s="400"/>
      <c r="W263" s="400"/>
      <c r="X263" s="400"/>
      <c r="Y263" s="400"/>
      <c r="Z263" s="400"/>
      <c r="AA263" s="400"/>
      <c r="AB263" s="400"/>
      <c r="AC263" s="400"/>
      <c r="AD263" s="400"/>
      <c r="AE263" s="400"/>
      <c r="AF263" s="400"/>
      <c r="AG263" s="400"/>
      <c r="AH263" s="406"/>
      <c r="AI263" s="477"/>
      <c r="AJ263" s="400"/>
      <c r="AK263" s="401"/>
      <c r="AL263" s="16" t="s">
        <v>75</v>
      </c>
    </row>
    <row r="264" spans="1:38" s="21" customFormat="1" ht="12.75" customHeight="1" x14ac:dyDescent="0.2">
      <c r="A264" s="8">
        <v>18</v>
      </c>
      <c r="B264" s="400"/>
      <c r="C264" s="400"/>
      <c r="D264" s="400"/>
      <c r="E264" s="400"/>
      <c r="F264" s="401"/>
      <c r="G264" s="471"/>
      <c r="H264" s="477"/>
      <c r="I264" s="472"/>
      <c r="J264" s="363">
        <f t="shared" si="32"/>
        <v>0</v>
      </c>
      <c r="K264" s="362">
        <f t="shared" si="33"/>
        <v>0</v>
      </c>
      <c r="L264" s="400"/>
      <c r="M264" s="400"/>
      <c r="N264" s="400"/>
      <c r="O264" s="406"/>
      <c r="P264" s="409"/>
      <c r="Q264" s="400"/>
      <c r="R264" s="401"/>
      <c r="S264" s="16" t="s">
        <v>76</v>
      </c>
      <c r="T264" s="8">
        <v>18</v>
      </c>
      <c r="U264" s="400"/>
      <c r="V264" s="400"/>
      <c r="W264" s="400"/>
      <c r="X264" s="400"/>
      <c r="Y264" s="400"/>
      <c r="Z264" s="400"/>
      <c r="AA264" s="400"/>
      <c r="AB264" s="400"/>
      <c r="AC264" s="400"/>
      <c r="AD264" s="400"/>
      <c r="AE264" s="400"/>
      <c r="AF264" s="400"/>
      <c r="AG264" s="400"/>
      <c r="AH264" s="406"/>
      <c r="AI264" s="477"/>
      <c r="AJ264" s="400"/>
      <c r="AK264" s="401"/>
      <c r="AL264" s="16" t="s">
        <v>76</v>
      </c>
    </row>
    <row r="265" spans="1:38" s="21" customFormat="1" ht="12.75" customHeight="1" x14ac:dyDescent="0.2">
      <c r="A265" s="8">
        <v>19</v>
      </c>
      <c r="B265" s="400"/>
      <c r="C265" s="400"/>
      <c r="D265" s="400"/>
      <c r="E265" s="400"/>
      <c r="F265" s="401"/>
      <c r="G265" s="471"/>
      <c r="H265" s="477"/>
      <c r="I265" s="472"/>
      <c r="J265" s="363">
        <f t="shared" si="32"/>
        <v>0</v>
      </c>
      <c r="K265" s="362">
        <f t="shared" si="33"/>
        <v>0</v>
      </c>
      <c r="L265" s="400"/>
      <c r="M265" s="400"/>
      <c r="N265" s="400"/>
      <c r="O265" s="406"/>
      <c r="P265" s="409"/>
      <c r="Q265" s="400"/>
      <c r="R265" s="401"/>
      <c r="S265" s="16" t="s">
        <v>77</v>
      </c>
      <c r="T265" s="8">
        <v>19</v>
      </c>
      <c r="U265" s="400"/>
      <c r="V265" s="400"/>
      <c r="W265" s="400"/>
      <c r="X265" s="400"/>
      <c r="Y265" s="400"/>
      <c r="Z265" s="400"/>
      <c r="AA265" s="400"/>
      <c r="AB265" s="400"/>
      <c r="AC265" s="400"/>
      <c r="AD265" s="400"/>
      <c r="AE265" s="400"/>
      <c r="AF265" s="400"/>
      <c r="AG265" s="400"/>
      <c r="AH265" s="406"/>
      <c r="AI265" s="477"/>
      <c r="AJ265" s="400"/>
      <c r="AK265" s="401"/>
      <c r="AL265" s="16" t="s">
        <v>77</v>
      </c>
    </row>
    <row r="266" spans="1:38" s="21" customFormat="1" ht="12.75" customHeight="1" x14ac:dyDescent="0.2">
      <c r="A266" s="8">
        <v>20</v>
      </c>
      <c r="B266" s="400"/>
      <c r="C266" s="400"/>
      <c r="D266" s="400"/>
      <c r="E266" s="400"/>
      <c r="F266" s="401"/>
      <c r="G266" s="471"/>
      <c r="H266" s="477"/>
      <c r="I266" s="472"/>
      <c r="J266" s="363">
        <f t="shared" si="32"/>
        <v>0</v>
      </c>
      <c r="K266" s="362">
        <f t="shared" si="33"/>
        <v>0</v>
      </c>
      <c r="L266" s="400"/>
      <c r="M266" s="400"/>
      <c r="N266" s="400"/>
      <c r="O266" s="406"/>
      <c r="P266" s="409"/>
      <c r="Q266" s="400"/>
      <c r="R266" s="401"/>
      <c r="S266" s="16" t="s">
        <v>78</v>
      </c>
      <c r="T266" s="8">
        <v>20</v>
      </c>
      <c r="U266" s="400"/>
      <c r="V266" s="400"/>
      <c r="W266" s="400"/>
      <c r="X266" s="400"/>
      <c r="Y266" s="400"/>
      <c r="Z266" s="400"/>
      <c r="AA266" s="400"/>
      <c r="AB266" s="400"/>
      <c r="AC266" s="400"/>
      <c r="AD266" s="400"/>
      <c r="AE266" s="400"/>
      <c r="AF266" s="400"/>
      <c r="AG266" s="400"/>
      <c r="AH266" s="406"/>
      <c r="AI266" s="477"/>
      <c r="AJ266" s="400"/>
      <c r="AK266" s="401"/>
      <c r="AL266" s="16" t="s">
        <v>78</v>
      </c>
    </row>
    <row r="267" spans="1:38" s="21" customFormat="1" ht="12.75" customHeight="1" x14ac:dyDescent="0.2">
      <c r="A267" s="8">
        <v>21</v>
      </c>
      <c r="B267" s="400"/>
      <c r="C267" s="400"/>
      <c r="D267" s="400"/>
      <c r="E267" s="400"/>
      <c r="F267" s="401"/>
      <c r="G267" s="471"/>
      <c r="H267" s="477"/>
      <c r="I267" s="472"/>
      <c r="J267" s="363">
        <f t="shared" si="32"/>
        <v>0</v>
      </c>
      <c r="K267" s="362">
        <f t="shared" si="33"/>
        <v>0</v>
      </c>
      <c r="L267" s="400"/>
      <c r="M267" s="400"/>
      <c r="N267" s="400"/>
      <c r="O267" s="406"/>
      <c r="P267" s="409"/>
      <c r="Q267" s="400"/>
      <c r="R267" s="401"/>
      <c r="S267" s="16" t="s">
        <v>79</v>
      </c>
      <c r="T267" s="8">
        <v>21</v>
      </c>
      <c r="U267" s="400"/>
      <c r="V267" s="400"/>
      <c r="W267" s="400"/>
      <c r="X267" s="400"/>
      <c r="Y267" s="400"/>
      <c r="Z267" s="400"/>
      <c r="AA267" s="400"/>
      <c r="AB267" s="400"/>
      <c r="AC267" s="400"/>
      <c r="AD267" s="400"/>
      <c r="AE267" s="400"/>
      <c r="AF267" s="400"/>
      <c r="AG267" s="400"/>
      <c r="AH267" s="406"/>
      <c r="AI267" s="477"/>
      <c r="AJ267" s="400"/>
      <c r="AK267" s="401"/>
      <c r="AL267" s="16" t="s">
        <v>79</v>
      </c>
    </row>
    <row r="268" spans="1:38" s="21" customFormat="1" ht="12.75" customHeight="1" x14ac:dyDescent="0.2">
      <c r="A268" s="8">
        <v>22</v>
      </c>
      <c r="B268" s="400"/>
      <c r="C268" s="400"/>
      <c r="D268" s="400"/>
      <c r="E268" s="400"/>
      <c r="F268" s="401"/>
      <c r="G268" s="471"/>
      <c r="H268" s="477"/>
      <c r="I268" s="472"/>
      <c r="J268" s="363">
        <f t="shared" si="32"/>
        <v>0</v>
      </c>
      <c r="K268" s="362">
        <f t="shared" si="33"/>
        <v>0</v>
      </c>
      <c r="L268" s="400"/>
      <c r="M268" s="400"/>
      <c r="N268" s="400"/>
      <c r="O268" s="406"/>
      <c r="P268" s="409"/>
      <c r="Q268" s="400"/>
      <c r="R268" s="401"/>
      <c r="S268" s="16" t="s">
        <v>80</v>
      </c>
      <c r="T268" s="8">
        <v>22</v>
      </c>
      <c r="U268" s="400"/>
      <c r="V268" s="400"/>
      <c r="W268" s="400"/>
      <c r="X268" s="400"/>
      <c r="Y268" s="400"/>
      <c r="Z268" s="400"/>
      <c r="AA268" s="400"/>
      <c r="AB268" s="400"/>
      <c r="AC268" s="400"/>
      <c r="AD268" s="400"/>
      <c r="AE268" s="400"/>
      <c r="AF268" s="400"/>
      <c r="AG268" s="400"/>
      <c r="AH268" s="406"/>
      <c r="AI268" s="477"/>
      <c r="AJ268" s="400"/>
      <c r="AK268" s="401"/>
      <c r="AL268" s="16" t="s">
        <v>80</v>
      </c>
    </row>
    <row r="269" spans="1:38" s="21" customFormat="1" ht="12.75" customHeight="1" x14ac:dyDescent="0.2">
      <c r="A269" s="8">
        <v>23</v>
      </c>
      <c r="B269" s="400"/>
      <c r="C269" s="400"/>
      <c r="D269" s="400"/>
      <c r="E269" s="400"/>
      <c r="F269" s="401"/>
      <c r="G269" s="471"/>
      <c r="H269" s="477"/>
      <c r="I269" s="472"/>
      <c r="J269" s="363">
        <f t="shared" si="32"/>
        <v>0</v>
      </c>
      <c r="K269" s="362">
        <f t="shared" si="33"/>
        <v>0</v>
      </c>
      <c r="L269" s="400"/>
      <c r="M269" s="400"/>
      <c r="N269" s="400"/>
      <c r="O269" s="406"/>
      <c r="P269" s="409"/>
      <c r="Q269" s="400"/>
      <c r="R269" s="401"/>
      <c r="S269" s="16" t="s">
        <v>81</v>
      </c>
      <c r="T269" s="8">
        <v>23</v>
      </c>
      <c r="U269" s="400"/>
      <c r="V269" s="400"/>
      <c r="W269" s="400"/>
      <c r="X269" s="400"/>
      <c r="Y269" s="400"/>
      <c r="Z269" s="400"/>
      <c r="AA269" s="400"/>
      <c r="AB269" s="400"/>
      <c r="AC269" s="400"/>
      <c r="AD269" s="400"/>
      <c r="AE269" s="400"/>
      <c r="AF269" s="400"/>
      <c r="AG269" s="400"/>
      <c r="AH269" s="406"/>
      <c r="AI269" s="477"/>
      <c r="AJ269" s="400"/>
      <c r="AK269" s="401"/>
      <c r="AL269" s="16" t="s">
        <v>81</v>
      </c>
    </row>
    <row r="270" spans="1:38" s="21" customFormat="1" ht="12.75" customHeight="1" x14ac:dyDescent="0.2">
      <c r="A270" s="8">
        <v>24</v>
      </c>
      <c r="B270" s="400"/>
      <c r="C270" s="400"/>
      <c r="D270" s="400"/>
      <c r="E270" s="400"/>
      <c r="F270" s="401"/>
      <c r="G270" s="471"/>
      <c r="H270" s="477"/>
      <c r="I270" s="472"/>
      <c r="J270" s="363">
        <f t="shared" si="32"/>
        <v>0</v>
      </c>
      <c r="K270" s="362">
        <f t="shared" si="33"/>
        <v>0</v>
      </c>
      <c r="L270" s="400"/>
      <c r="M270" s="400"/>
      <c r="N270" s="400"/>
      <c r="O270" s="406"/>
      <c r="P270" s="409"/>
      <c r="Q270" s="400"/>
      <c r="R270" s="401"/>
      <c r="S270" s="16" t="s">
        <v>82</v>
      </c>
      <c r="T270" s="8">
        <v>24</v>
      </c>
      <c r="U270" s="400"/>
      <c r="V270" s="400"/>
      <c r="W270" s="400"/>
      <c r="X270" s="400"/>
      <c r="Y270" s="400"/>
      <c r="Z270" s="400"/>
      <c r="AA270" s="400"/>
      <c r="AB270" s="400"/>
      <c r="AC270" s="400"/>
      <c r="AD270" s="400"/>
      <c r="AE270" s="400"/>
      <c r="AF270" s="400"/>
      <c r="AG270" s="400"/>
      <c r="AH270" s="406"/>
      <c r="AI270" s="477"/>
      <c r="AJ270" s="400"/>
      <c r="AK270" s="401"/>
      <c r="AL270" s="16" t="s">
        <v>82</v>
      </c>
    </row>
    <row r="271" spans="1:38" s="21" customFormat="1" ht="12.75" customHeight="1" x14ac:dyDescent="0.2">
      <c r="A271" s="8">
        <v>25</v>
      </c>
      <c r="B271" s="400"/>
      <c r="C271" s="400"/>
      <c r="D271" s="400"/>
      <c r="E271" s="400"/>
      <c r="F271" s="401"/>
      <c r="G271" s="471"/>
      <c r="H271" s="477"/>
      <c r="I271" s="472"/>
      <c r="J271" s="363">
        <f t="shared" si="32"/>
        <v>0</v>
      </c>
      <c r="K271" s="362">
        <f t="shared" si="33"/>
        <v>0</v>
      </c>
      <c r="L271" s="400"/>
      <c r="M271" s="400"/>
      <c r="N271" s="400"/>
      <c r="O271" s="406"/>
      <c r="P271" s="409"/>
      <c r="Q271" s="400"/>
      <c r="R271" s="401"/>
      <c r="S271" s="16" t="s">
        <v>83</v>
      </c>
      <c r="T271" s="8">
        <v>25</v>
      </c>
      <c r="U271" s="400"/>
      <c r="V271" s="400"/>
      <c r="W271" s="400"/>
      <c r="X271" s="400"/>
      <c r="Y271" s="400"/>
      <c r="Z271" s="400"/>
      <c r="AA271" s="400"/>
      <c r="AB271" s="400"/>
      <c r="AC271" s="400"/>
      <c r="AD271" s="400"/>
      <c r="AE271" s="400"/>
      <c r="AF271" s="400"/>
      <c r="AG271" s="400"/>
      <c r="AH271" s="406"/>
      <c r="AI271" s="477"/>
      <c r="AJ271" s="400"/>
      <c r="AK271" s="401"/>
      <c r="AL271" s="16" t="s">
        <v>83</v>
      </c>
    </row>
    <row r="272" spans="1:38" s="21" customFormat="1" ht="12.75" customHeight="1" x14ac:dyDescent="0.2">
      <c r="A272" s="8">
        <v>26</v>
      </c>
      <c r="B272" s="400"/>
      <c r="C272" s="400"/>
      <c r="D272" s="400"/>
      <c r="E272" s="400"/>
      <c r="F272" s="401"/>
      <c r="G272" s="471"/>
      <c r="H272" s="477"/>
      <c r="I272" s="472"/>
      <c r="J272" s="363">
        <f t="shared" si="32"/>
        <v>0</v>
      </c>
      <c r="K272" s="362">
        <f t="shared" si="33"/>
        <v>0</v>
      </c>
      <c r="L272" s="400"/>
      <c r="M272" s="400"/>
      <c r="N272" s="400"/>
      <c r="O272" s="406"/>
      <c r="P272" s="409"/>
      <c r="Q272" s="400"/>
      <c r="R272" s="401"/>
      <c r="S272" s="16" t="s">
        <v>84</v>
      </c>
      <c r="T272" s="8">
        <v>26</v>
      </c>
      <c r="U272" s="400"/>
      <c r="V272" s="400"/>
      <c r="W272" s="400"/>
      <c r="X272" s="400"/>
      <c r="Y272" s="400"/>
      <c r="Z272" s="400"/>
      <c r="AA272" s="400"/>
      <c r="AB272" s="400"/>
      <c r="AC272" s="400"/>
      <c r="AD272" s="400"/>
      <c r="AE272" s="400"/>
      <c r="AF272" s="400"/>
      <c r="AG272" s="400"/>
      <c r="AH272" s="406"/>
      <c r="AI272" s="477"/>
      <c r="AJ272" s="400"/>
      <c r="AK272" s="401"/>
      <c r="AL272" s="16" t="s">
        <v>84</v>
      </c>
    </row>
    <row r="273" spans="1:38" s="21" customFormat="1" ht="12.75" customHeight="1" x14ac:dyDescent="0.2">
      <c r="A273" s="8">
        <v>27</v>
      </c>
      <c r="B273" s="400"/>
      <c r="C273" s="400"/>
      <c r="D273" s="400"/>
      <c r="E273" s="400"/>
      <c r="F273" s="401"/>
      <c r="G273" s="471"/>
      <c r="H273" s="477"/>
      <c r="I273" s="472"/>
      <c r="J273" s="363">
        <f t="shared" si="32"/>
        <v>0</v>
      </c>
      <c r="K273" s="362">
        <f t="shared" si="33"/>
        <v>0</v>
      </c>
      <c r="L273" s="400"/>
      <c r="M273" s="400"/>
      <c r="N273" s="400"/>
      <c r="O273" s="406"/>
      <c r="P273" s="409"/>
      <c r="Q273" s="400"/>
      <c r="R273" s="401"/>
      <c r="S273" s="16" t="s">
        <v>85</v>
      </c>
      <c r="T273" s="8">
        <v>27</v>
      </c>
      <c r="U273" s="400"/>
      <c r="V273" s="400"/>
      <c r="W273" s="400"/>
      <c r="X273" s="400"/>
      <c r="Y273" s="400"/>
      <c r="Z273" s="400"/>
      <c r="AA273" s="400"/>
      <c r="AB273" s="400"/>
      <c r="AC273" s="400"/>
      <c r="AD273" s="400"/>
      <c r="AE273" s="400"/>
      <c r="AF273" s="400"/>
      <c r="AG273" s="400"/>
      <c r="AH273" s="406"/>
      <c r="AI273" s="477"/>
      <c r="AJ273" s="400"/>
      <c r="AK273" s="401"/>
      <c r="AL273" s="16" t="s">
        <v>85</v>
      </c>
    </row>
    <row r="274" spans="1:38" s="21" customFormat="1" ht="12.75" customHeight="1" x14ac:dyDescent="0.2">
      <c r="A274" s="8">
        <v>28</v>
      </c>
      <c r="B274" s="400"/>
      <c r="C274" s="400"/>
      <c r="D274" s="400"/>
      <c r="E274" s="400"/>
      <c r="F274" s="401"/>
      <c r="G274" s="471"/>
      <c r="H274" s="477"/>
      <c r="I274" s="472"/>
      <c r="J274" s="363">
        <f t="shared" si="32"/>
        <v>0</v>
      </c>
      <c r="K274" s="362">
        <f t="shared" si="33"/>
        <v>0</v>
      </c>
      <c r="L274" s="400"/>
      <c r="M274" s="400"/>
      <c r="N274" s="400"/>
      <c r="O274" s="406"/>
      <c r="P274" s="409"/>
      <c r="Q274" s="400"/>
      <c r="R274" s="401"/>
      <c r="S274" s="16" t="s">
        <v>86</v>
      </c>
      <c r="T274" s="8">
        <v>28</v>
      </c>
      <c r="U274" s="400"/>
      <c r="V274" s="400"/>
      <c r="W274" s="400"/>
      <c r="X274" s="400"/>
      <c r="Y274" s="400"/>
      <c r="Z274" s="400"/>
      <c r="AA274" s="400"/>
      <c r="AB274" s="400"/>
      <c r="AC274" s="400"/>
      <c r="AD274" s="400"/>
      <c r="AE274" s="400"/>
      <c r="AF274" s="400"/>
      <c r="AG274" s="400"/>
      <c r="AH274" s="406"/>
      <c r="AI274" s="477"/>
      <c r="AJ274" s="400"/>
      <c r="AK274" s="401"/>
      <c r="AL274" s="16" t="s">
        <v>86</v>
      </c>
    </row>
    <row r="275" spans="1:38" s="21" customFormat="1" ht="12.75" customHeight="1" x14ac:dyDescent="0.2">
      <c r="A275" s="8">
        <v>29</v>
      </c>
      <c r="B275" s="400"/>
      <c r="C275" s="400"/>
      <c r="D275" s="400"/>
      <c r="E275" s="400"/>
      <c r="F275" s="401"/>
      <c r="G275" s="471"/>
      <c r="H275" s="477"/>
      <c r="I275" s="472"/>
      <c r="J275" s="363">
        <f t="shared" si="32"/>
        <v>0</v>
      </c>
      <c r="K275" s="362">
        <f t="shared" si="33"/>
        <v>0</v>
      </c>
      <c r="L275" s="400"/>
      <c r="M275" s="400"/>
      <c r="N275" s="400"/>
      <c r="O275" s="406"/>
      <c r="P275" s="409"/>
      <c r="Q275" s="400"/>
      <c r="R275" s="401"/>
      <c r="S275" s="16" t="s">
        <v>87</v>
      </c>
      <c r="T275" s="8">
        <v>29</v>
      </c>
      <c r="U275" s="400"/>
      <c r="V275" s="400"/>
      <c r="W275" s="400"/>
      <c r="X275" s="410"/>
      <c r="Y275" s="400"/>
      <c r="Z275" s="400"/>
      <c r="AA275" s="400"/>
      <c r="AB275" s="400"/>
      <c r="AC275" s="400"/>
      <c r="AD275" s="400"/>
      <c r="AE275" s="400"/>
      <c r="AF275" s="400"/>
      <c r="AG275" s="400"/>
      <c r="AH275" s="406"/>
      <c r="AI275" s="477"/>
      <c r="AJ275" s="400"/>
      <c r="AK275" s="401"/>
      <c r="AL275" s="16" t="s">
        <v>87</v>
      </c>
    </row>
    <row r="276" spans="1:38" s="21" customFormat="1" ht="12.75" customHeight="1" x14ac:dyDescent="0.2">
      <c r="A276" s="8">
        <v>30</v>
      </c>
      <c r="B276" s="400"/>
      <c r="C276" s="400"/>
      <c r="D276" s="400"/>
      <c r="E276" s="400"/>
      <c r="F276" s="401"/>
      <c r="G276" s="471"/>
      <c r="H276" s="477"/>
      <c r="I276" s="472"/>
      <c r="J276" s="363">
        <f t="shared" si="32"/>
        <v>0</v>
      </c>
      <c r="K276" s="362">
        <f t="shared" si="33"/>
        <v>0</v>
      </c>
      <c r="L276" s="400"/>
      <c r="M276" s="400"/>
      <c r="N276" s="400"/>
      <c r="O276" s="406"/>
      <c r="P276" s="409"/>
      <c r="Q276" s="400"/>
      <c r="R276" s="401"/>
      <c r="S276" s="16" t="s">
        <v>88</v>
      </c>
      <c r="T276" s="8">
        <v>30</v>
      </c>
      <c r="U276" s="400"/>
      <c r="V276" s="400"/>
      <c r="W276" s="400"/>
      <c r="X276" s="400"/>
      <c r="Y276" s="400"/>
      <c r="Z276" s="400"/>
      <c r="AA276" s="400"/>
      <c r="AB276" s="400"/>
      <c r="AC276" s="400"/>
      <c r="AD276" s="400"/>
      <c r="AE276" s="400"/>
      <c r="AF276" s="400"/>
      <c r="AG276" s="400"/>
      <c r="AH276" s="406"/>
      <c r="AI276" s="477"/>
      <c r="AJ276" s="400"/>
      <c r="AK276" s="401"/>
      <c r="AL276" s="16" t="s">
        <v>88</v>
      </c>
    </row>
    <row r="277" spans="1:38" s="21" customFormat="1" ht="12.75" customHeight="1" x14ac:dyDescent="0.2">
      <c r="A277" s="19">
        <v>31</v>
      </c>
      <c r="B277" s="404"/>
      <c r="C277" s="404"/>
      <c r="D277" s="404"/>
      <c r="E277" s="404"/>
      <c r="F277" s="405"/>
      <c r="G277" s="475"/>
      <c r="H277" s="479"/>
      <c r="I277" s="476"/>
      <c r="J277" s="395">
        <f t="shared" si="32"/>
        <v>0</v>
      </c>
      <c r="K277" s="396">
        <f t="shared" si="33"/>
        <v>0</v>
      </c>
      <c r="L277" s="404"/>
      <c r="M277" s="404"/>
      <c r="N277" s="404"/>
      <c r="O277" s="408"/>
      <c r="P277" s="411"/>
      <c r="Q277" s="404"/>
      <c r="R277" s="405"/>
      <c r="S277" s="20" t="s">
        <v>89</v>
      </c>
      <c r="T277" s="19">
        <v>31</v>
      </c>
      <c r="U277" s="404"/>
      <c r="V277" s="404"/>
      <c r="W277" s="404"/>
      <c r="X277" s="404"/>
      <c r="Y277" s="404"/>
      <c r="Z277" s="404"/>
      <c r="AA277" s="404"/>
      <c r="AB277" s="404"/>
      <c r="AC277" s="404"/>
      <c r="AD277" s="404"/>
      <c r="AE277" s="404"/>
      <c r="AF277" s="404"/>
      <c r="AG277" s="404"/>
      <c r="AH277" s="408"/>
      <c r="AI277" s="479"/>
      <c r="AJ277" s="404"/>
      <c r="AK277" s="405"/>
      <c r="AL277" s="20" t="s">
        <v>89</v>
      </c>
    </row>
    <row r="278" spans="1:38" s="301" customFormat="1" ht="12.75" customHeight="1" thickBot="1" x14ac:dyDescent="0.25">
      <c r="A278" s="417"/>
      <c r="B278" s="418">
        <f>SUM(B246:B277)</f>
        <v>0</v>
      </c>
      <c r="C278" s="418">
        <f>SUM(C246:C277)</f>
        <v>0</v>
      </c>
      <c r="D278" s="418">
        <f>SUM(D246:D277)</f>
        <v>0</v>
      </c>
      <c r="E278" s="419">
        <f>SUM(E246:E277)</f>
        <v>0</v>
      </c>
      <c r="F278" s="420">
        <f>SUM(F246:F277)</f>
        <v>0</v>
      </c>
      <c r="G278" s="421"/>
      <c r="H278" s="422" t="s">
        <v>90</v>
      </c>
      <c r="I278" s="423">
        <f>COUNTA(I247:I277)</f>
        <v>0</v>
      </c>
      <c r="J278" s="418">
        <f t="shared" ref="J278:R278" si="34">SUM(J246:J277)</f>
        <v>0</v>
      </c>
      <c r="K278" s="418">
        <f t="shared" si="34"/>
        <v>0</v>
      </c>
      <c r="L278" s="418">
        <f t="shared" si="34"/>
        <v>0</v>
      </c>
      <c r="M278" s="418">
        <f t="shared" si="34"/>
        <v>0</v>
      </c>
      <c r="N278" s="418">
        <f t="shared" si="34"/>
        <v>0</v>
      </c>
      <c r="O278" s="424">
        <f t="shared" si="34"/>
        <v>0</v>
      </c>
      <c r="P278" s="419">
        <f t="shared" si="34"/>
        <v>0</v>
      </c>
      <c r="Q278" s="418">
        <f t="shared" si="34"/>
        <v>0</v>
      </c>
      <c r="R278" s="425">
        <f t="shared" si="34"/>
        <v>0</v>
      </c>
      <c r="S278" s="426"/>
      <c r="T278" s="417"/>
      <c r="U278" s="418">
        <f t="shared" ref="U278:AH278" si="35">SUM(U246:U277)</f>
        <v>0</v>
      </c>
      <c r="V278" s="418">
        <f t="shared" si="35"/>
        <v>0</v>
      </c>
      <c r="W278" s="418">
        <f t="shared" si="35"/>
        <v>0</v>
      </c>
      <c r="X278" s="418">
        <f t="shared" si="35"/>
        <v>0</v>
      </c>
      <c r="Y278" s="418">
        <f t="shared" si="35"/>
        <v>0</v>
      </c>
      <c r="Z278" s="418">
        <f t="shared" si="35"/>
        <v>0</v>
      </c>
      <c r="AA278" s="418">
        <f t="shared" si="35"/>
        <v>0</v>
      </c>
      <c r="AB278" s="418">
        <f t="shared" si="35"/>
        <v>0</v>
      </c>
      <c r="AC278" s="418">
        <f t="shared" si="35"/>
        <v>0</v>
      </c>
      <c r="AD278" s="418">
        <f t="shared" si="35"/>
        <v>0</v>
      </c>
      <c r="AE278" s="418">
        <f t="shared" si="35"/>
        <v>0</v>
      </c>
      <c r="AF278" s="418">
        <f t="shared" si="35"/>
        <v>0</v>
      </c>
      <c r="AG278" s="418">
        <f t="shared" si="35"/>
        <v>0</v>
      </c>
      <c r="AH278" s="420">
        <f t="shared" si="35"/>
        <v>0</v>
      </c>
      <c r="AI278" s="427"/>
      <c r="AJ278" s="418">
        <f>SUM(AJ246:AJ277)</f>
        <v>0</v>
      </c>
      <c r="AK278" s="425">
        <f>SUM(AK246:AK277)</f>
        <v>0</v>
      </c>
      <c r="AL278" s="426"/>
    </row>
    <row r="279" spans="1:38" ht="12.75" customHeight="1" thickTop="1" x14ac:dyDescent="0.2">
      <c r="A279" s="28"/>
      <c r="B279" s="34"/>
      <c r="C279" s="34"/>
      <c r="D279" s="34"/>
      <c r="E279" s="34"/>
      <c r="F279" s="34"/>
      <c r="G279" s="135"/>
      <c r="H279" s="34"/>
      <c r="I279" s="35"/>
      <c r="J279" s="306"/>
      <c r="K279" s="306"/>
      <c r="L279" s="34"/>
      <c r="M279" s="34"/>
      <c r="N279" s="34"/>
      <c r="O279" s="34"/>
      <c r="P279" s="34"/>
      <c r="Q279" s="34"/>
      <c r="R279" s="34"/>
      <c r="S279" s="28"/>
      <c r="T279" s="28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28"/>
    </row>
    <row r="280" spans="1:38" ht="12.75" customHeight="1" x14ac:dyDescent="0.2">
      <c r="A280" s="21"/>
      <c r="B280" s="36"/>
      <c r="C280" s="36"/>
      <c r="D280" s="36"/>
      <c r="E280" s="36"/>
      <c r="F280" s="36"/>
      <c r="G280" s="552" t="str">
        <f>JUNE!G10</f>
        <v>UNITED STEELWORKERS - LOCAL UNION</v>
      </c>
      <c r="H280" s="552"/>
      <c r="I280" s="552"/>
      <c r="J280" s="307"/>
      <c r="K280" s="136"/>
      <c r="L280" s="36"/>
      <c r="M280" s="36"/>
      <c r="N280" s="36"/>
      <c r="O280" s="36"/>
      <c r="P280" s="36"/>
      <c r="Q280" s="36"/>
      <c r="R280" s="36"/>
      <c r="S280" s="21"/>
      <c r="T280" s="21"/>
      <c r="U280" s="21"/>
      <c r="V280" s="21"/>
      <c r="W280" s="21"/>
      <c r="X280" s="21"/>
      <c r="Y280" s="21"/>
      <c r="Z280" s="21"/>
      <c r="AA280" s="37" t="str">
        <f>$AA$10</f>
        <v>FINANCIAL SECRETARY'S CASH BOOK</v>
      </c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</row>
    <row r="281" spans="1:38" s="152" customFormat="1" ht="12.75" customHeight="1" x14ac:dyDescent="0.2">
      <c r="A281" s="141"/>
      <c r="B281" s="139" t="str">
        <f>B236</f>
        <v>Month</v>
      </c>
      <c r="C281" s="73" t="str">
        <f>C236</f>
        <v>JULY</v>
      </c>
      <c r="D281" s="139" t="str">
        <f>D236</f>
        <v>Year</v>
      </c>
      <c r="E281" s="30">
        <f>E236</f>
        <v>0</v>
      </c>
      <c r="F281" s="141"/>
      <c r="G281" s="149"/>
      <c r="H281" s="141"/>
      <c r="I281" s="150"/>
      <c r="J281" s="302"/>
      <c r="K281" s="302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39"/>
      <c r="AJ281" s="151" t="str">
        <f>C281</f>
        <v>JULY</v>
      </c>
      <c r="AK281" s="30">
        <f>E281</f>
        <v>0</v>
      </c>
      <c r="AL281" s="141"/>
    </row>
    <row r="282" spans="1:38" s="152" customFormat="1" ht="12.75" customHeight="1" x14ac:dyDescent="0.2">
      <c r="A282" s="141"/>
      <c r="B282" s="139" t="str">
        <f>B237</f>
        <v>Page No.</v>
      </c>
      <c r="C282" s="148">
        <f>C237+1</f>
        <v>7</v>
      </c>
      <c r="D282" s="141"/>
      <c r="E282" s="141"/>
      <c r="F282" s="141"/>
      <c r="G282" s="149"/>
      <c r="H282" s="141"/>
      <c r="I282" s="150" t="s">
        <v>53</v>
      </c>
      <c r="J282" s="302"/>
      <c r="K282" s="302"/>
      <c r="L282" s="150"/>
      <c r="M282" s="141"/>
      <c r="N282" s="141"/>
      <c r="O282" s="141"/>
      <c r="P282" s="139"/>
      <c r="Q282" s="141"/>
      <c r="R282" s="139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53" t="s">
        <v>54</v>
      </c>
      <c r="AC282" s="141"/>
      <c r="AD282" s="141"/>
      <c r="AE282" s="141"/>
      <c r="AF282" s="141"/>
      <c r="AG282" s="141"/>
      <c r="AH282" s="141"/>
      <c r="AI282" s="139" t="str">
        <f>B282</f>
        <v>Page No.</v>
      </c>
      <c r="AJ282" s="148">
        <f>C282</f>
        <v>7</v>
      </c>
      <c r="AK282" s="154"/>
      <c r="AL282" s="155"/>
    </row>
    <row r="283" spans="1:38" ht="12.75" customHeight="1" x14ac:dyDescent="0.2">
      <c r="A283" s="3"/>
      <c r="B283" s="3"/>
      <c r="C283" s="3"/>
      <c r="D283" s="3"/>
      <c r="E283" s="3"/>
      <c r="F283" s="3"/>
      <c r="G283" s="129"/>
      <c r="H283" s="3"/>
      <c r="I283" s="5"/>
      <c r="J283" s="106"/>
      <c r="K283" s="106"/>
      <c r="L283" s="2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1"/>
      <c r="AF283" s="3"/>
      <c r="AG283" s="3"/>
      <c r="AH283" s="3"/>
      <c r="AI283" s="3"/>
      <c r="AJ283" s="3"/>
      <c r="AK283" s="3"/>
      <c r="AL283" s="3"/>
    </row>
    <row r="284" spans="1:38" ht="12.75" customHeight="1" x14ac:dyDescent="0.2">
      <c r="A284" s="26"/>
      <c r="B284" s="26"/>
      <c r="C284" s="26"/>
      <c r="D284" s="26"/>
      <c r="E284" s="26"/>
      <c r="F284" s="26"/>
      <c r="G284" s="130"/>
      <c r="H284" s="26"/>
      <c r="I284" s="27"/>
      <c r="J284" s="303"/>
      <c r="K284" s="303"/>
      <c r="L284" s="27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7"/>
      <c r="AF284" s="26"/>
      <c r="AG284" s="26"/>
      <c r="AH284" s="26"/>
      <c r="AI284" s="26"/>
      <c r="AJ284" s="26"/>
      <c r="AK284" s="26"/>
      <c r="AL284" s="26"/>
    </row>
    <row r="285" spans="1:38" customFormat="1" ht="12.75" customHeight="1" x14ac:dyDescent="0.2">
      <c r="A285" s="1"/>
      <c r="B285" s="3"/>
      <c r="C285" s="3" t="s">
        <v>55</v>
      </c>
      <c r="D285" s="3"/>
      <c r="E285" s="13"/>
      <c r="F285" s="1"/>
      <c r="G285" s="131"/>
      <c r="H285" s="2" t="s">
        <v>56</v>
      </c>
      <c r="I285" s="99"/>
      <c r="J285" s="550" t="s">
        <v>264</v>
      </c>
      <c r="K285" s="551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4"/>
      <c r="AJ285" s="3"/>
      <c r="AK285" s="1"/>
      <c r="AL285" s="3"/>
    </row>
    <row r="286" spans="1:38" customFormat="1" ht="12.75" customHeight="1" x14ac:dyDescent="0.2">
      <c r="A286" s="1"/>
      <c r="B286" s="3"/>
      <c r="C286" s="3"/>
      <c r="D286" s="3"/>
      <c r="E286" s="13"/>
      <c r="F286" s="1"/>
      <c r="G286" s="131"/>
      <c r="H286" s="14"/>
      <c r="I286" s="100"/>
      <c r="J286" s="106"/>
      <c r="K286" s="67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4"/>
      <c r="AJ286" s="3"/>
      <c r="AK286" s="1"/>
      <c r="AL286" s="3"/>
    </row>
    <row r="287" spans="1:38" customFormat="1" ht="12.75" customHeight="1" thickBot="1" x14ac:dyDescent="0.25">
      <c r="A287" s="164"/>
      <c r="B287" s="165">
        <v>1</v>
      </c>
      <c r="C287" s="165">
        <v>2</v>
      </c>
      <c r="D287" s="165">
        <v>3</v>
      </c>
      <c r="E287" s="166">
        <v>4</v>
      </c>
      <c r="F287" s="167">
        <v>5</v>
      </c>
      <c r="G287" s="168"/>
      <c r="H287" s="167">
        <v>7</v>
      </c>
      <c r="I287" s="169">
        <v>8</v>
      </c>
      <c r="J287" s="304">
        <v>9</v>
      </c>
      <c r="K287" s="305">
        <v>10</v>
      </c>
      <c r="L287" s="165">
        <v>11</v>
      </c>
      <c r="M287" s="165" t="s">
        <v>1</v>
      </c>
      <c r="N287" s="165">
        <v>12</v>
      </c>
      <c r="O287" s="165">
        <v>13</v>
      </c>
      <c r="P287" s="165">
        <v>14</v>
      </c>
      <c r="Q287" s="165">
        <v>15</v>
      </c>
      <c r="R287" s="167" t="s">
        <v>2</v>
      </c>
      <c r="S287" s="170"/>
      <c r="T287" s="164"/>
      <c r="U287" s="165">
        <v>16</v>
      </c>
      <c r="V287" s="165">
        <v>17</v>
      </c>
      <c r="W287" s="165">
        <v>18</v>
      </c>
      <c r="X287" s="165">
        <v>19</v>
      </c>
      <c r="Y287" s="165">
        <v>20</v>
      </c>
      <c r="Z287" s="165" t="s">
        <v>3</v>
      </c>
      <c r="AA287" s="165">
        <v>21</v>
      </c>
      <c r="AB287" s="165">
        <v>22</v>
      </c>
      <c r="AC287" s="165">
        <v>23</v>
      </c>
      <c r="AD287" s="165">
        <v>24</v>
      </c>
      <c r="AE287" s="165">
        <v>25</v>
      </c>
      <c r="AF287" s="165">
        <v>26</v>
      </c>
      <c r="AG287" s="165">
        <v>27</v>
      </c>
      <c r="AH287" s="165">
        <v>28</v>
      </c>
      <c r="AI287" s="171">
        <v>29</v>
      </c>
      <c r="AJ287" s="165">
        <v>30</v>
      </c>
      <c r="AK287" s="167">
        <v>31</v>
      </c>
      <c r="AL287" s="170"/>
    </row>
    <row r="288" spans="1:38" s="4" customFormat="1" ht="12.75" customHeight="1" thickTop="1" x14ac:dyDescent="0.2">
      <c r="A288" s="1"/>
      <c r="B288" s="89" t="s">
        <v>4</v>
      </c>
      <c r="C288" s="101"/>
      <c r="D288" s="89" t="s">
        <v>5</v>
      </c>
      <c r="E288" s="89" t="s">
        <v>6</v>
      </c>
      <c r="F288" s="88" t="s">
        <v>7</v>
      </c>
      <c r="G288" s="132"/>
      <c r="H288" s="88"/>
      <c r="I288" s="103"/>
      <c r="J288" s="89"/>
      <c r="K288" s="88"/>
      <c r="L288" s="89"/>
      <c r="M288" s="89"/>
      <c r="N288" s="89"/>
      <c r="O288" s="104"/>
      <c r="P288" s="163"/>
      <c r="Q288" s="107" t="s">
        <v>272</v>
      </c>
      <c r="R288" s="160" t="s">
        <v>273</v>
      </c>
      <c r="S288" s="106"/>
      <c r="T288" s="67"/>
      <c r="U288" s="542" t="s">
        <v>265</v>
      </c>
      <c r="V288" s="543"/>
      <c r="W288" s="543"/>
      <c r="X288" s="543"/>
      <c r="Y288" s="544"/>
      <c r="Z288" s="89" t="s">
        <v>10</v>
      </c>
      <c r="AA288" s="89" t="s">
        <v>11</v>
      </c>
      <c r="AB288" s="89" t="s">
        <v>205</v>
      </c>
      <c r="AC288" s="89" t="s">
        <v>12</v>
      </c>
      <c r="AD288" s="89" t="s">
        <v>13</v>
      </c>
      <c r="AE288" s="89" t="s">
        <v>14</v>
      </c>
      <c r="AF288" s="89"/>
      <c r="AG288" s="89"/>
      <c r="AH288" s="104"/>
      <c r="AI288" s="105"/>
      <c r="AJ288" s="89" t="s">
        <v>15</v>
      </c>
      <c r="AK288" s="88" t="s">
        <v>7</v>
      </c>
      <c r="AL288" s="3"/>
    </row>
    <row r="289" spans="1:38" s="4" customFormat="1" ht="12.75" customHeight="1" x14ac:dyDescent="0.2">
      <c r="A289" s="1"/>
      <c r="B289" s="89" t="s">
        <v>8</v>
      </c>
      <c r="C289" s="89" t="s">
        <v>16</v>
      </c>
      <c r="D289" s="89" t="s">
        <v>17</v>
      </c>
      <c r="E289" s="89" t="s">
        <v>8</v>
      </c>
      <c r="F289" s="88" t="s">
        <v>18</v>
      </c>
      <c r="G289" s="132" t="s">
        <v>19</v>
      </c>
      <c r="H289" s="88" t="s">
        <v>20</v>
      </c>
      <c r="I289" s="103" t="s">
        <v>242</v>
      </c>
      <c r="J289" s="89" t="s">
        <v>21</v>
      </c>
      <c r="K289" s="88" t="s">
        <v>22</v>
      </c>
      <c r="L289" s="107" t="s">
        <v>235</v>
      </c>
      <c r="M289" s="107" t="s">
        <v>236</v>
      </c>
      <c r="N289" s="107" t="s">
        <v>237</v>
      </c>
      <c r="O289" s="104"/>
      <c r="P289" s="158" t="s">
        <v>23</v>
      </c>
      <c r="Q289" s="107" t="s">
        <v>8</v>
      </c>
      <c r="R289" s="160" t="s">
        <v>8</v>
      </c>
      <c r="S289" s="106"/>
      <c r="T289" s="67"/>
      <c r="U289" s="89" t="s">
        <v>25</v>
      </c>
      <c r="V289" s="89" t="s">
        <v>26</v>
      </c>
      <c r="W289" s="101" t="s">
        <v>27</v>
      </c>
      <c r="X289" s="89" t="s">
        <v>28</v>
      </c>
      <c r="Y289" s="89" t="s">
        <v>136</v>
      </c>
      <c r="Z289" s="89" t="s">
        <v>261</v>
      </c>
      <c r="AA289" s="89" t="s">
        <v>137</v>
      </c>
      <c r="AB289" s="89" t="s">
        <v>204</v>
      </c>
      <c r="AC289" s="89" t="s">
        <v>30</v>
      </c>
      <c r="AD289" s="89" t="s">
        <v>140</v>
      </c>
      <c r="AE289" s="89" t="s">
        <v>31</v>
      </c>
      <c r="AF289" s="89" t="s">
        <v>32</v>
      </c>
      <c r="AG289" s="89" t="s">
        <v>206</v>
      </c>
      <c r="AH289" s="104" t="s">
        <v>16</v>
      </c>
      <c r="AI289" s="102" t="s">
        <v>34</v>
      </c>
      <c r="AJ289" s="89" t="s">
        <v>35</v>
      </c>
      <c r="AK289" s="88" t="s">
        <v>18</v>
      </c>
      <c r="AL289" s="3"/>
    </row>
    <row r="290" spans="1:38" s="4" customFormat="1" ht="12.75" customHeight="1" thickBot="1" x14ac:dyDescent="0.25">
      <c r="A290" s="6"/>
      <c r="B290" s="90" t="s">
        <v>36</v>
      </c>
      <c r="C290" s="90" t="s">
        <v>37</v>
      </c>
      <c r="D290" s="90" t="s">
        <v>38</v>
      </c>
      <c r="E290" s="90" t="s">
        <v>39</v>
      </c>
      <c r="F290" s="108" t="s">
        <v>40</v>
      </c>
      <c r="G290" s="133"/>
      <c r="H290" s="108"/>
      <c r="I290" s="109" t="s">
        <v>41</v>
      </c>
      <c r="J290" s="90"/>
      <c r="K290" s="108"/>
      <c r="L290" s="110"/>
      <c r="M290" s="110"/>
      <c r="N290" s="110" t="s">
        <v>238</v>
      </c>
      <c r="O290" s="111"/>
      <c r="P290" s="159"/>
      <c r="Q290" s="161" t="s">
        <v>24</v>
      </c>
      <c r="R290" s="162" t="s">
        <v>24</v>
      </c>
      <c r="S290" s="113"/>
      <c r="T290" s="78"/>
      <c r="U290" s="90" t="s">
        <v>42</v>
      </c>
      <c r="V290" s="90" t="s">
        <v>43</v>
      </c>
      <c r="W290" s="90"/>
      <c r="X290" s="90" t="s">
        <v>44</v>
      </c>
      <c r="Y290" s="90" t="s">
        <v>30</v>
      </c>
      <c r="Z290" s="90" t="s">
        <v>30</v>
      </c>
      <c r="AA290" s="90" t="s">
        <v>138</v>
      </c>
      <c r="AB290" s="90" t="s">
        <v>15</v>
      </c>
      <c r="AC290" s="90" t="s">
        <v>139</v>
      </c>
      <c r="AD290" s="90" t="s">
        <v>141</v>
      </c>
      <c r="AE290" s="90" t="s">
        <v>47</v>
      </c>
      <c r="AF290" s="90" t="s">
        <v>48</v>
      </c>
      <c r="AG290" s="90" t="s">
        <v>15</v>
      </c>
      <c r="AH290" s="111" t="s">
        <v>30</v>
      </c>
      <c r="AI290" s="112"/>
      <c r="AJ290" s="90" t="s">
        <v>49</v>
      </c>
      <c r="AK290" s="108" t="s">
        <v>189</v>
      </c>
      <c r="AL290" s="7"/>
    </row>
    <row r="291" spans="1:38" s="301" customFormat="1" ht="12.75" customHeight="1" thickTop="1" x14ac:dyDescent="0.2">
      <c r="A291" s="331"/>
      <c r="B291" s="363">
        <f>B278</f>
        <v>0</v>
      </c>
      <c r="C291" s="363">
        <f>C278</f>
        <v>0</v>
      </c>
      <c r="D291" s="363">
        <f>D278</f>
        <v>0</v>
      </c>
      <c r="E291" s="363">
        <f>E278</f>
        <v>0</v>
      </c>
      <c r="F291" s="362">
        <f>F278</f>
        <v>0</v>
      </c>
      <c r="G291" s="134" t="str">
        <f>G7</f>
        <v>JULY</v>
      </c>
      <c r="H291" s="334" t="s">
        <v>58</v>
      </c>
      <c r="I291" s="412"/>
      <c r="J291" s="397">
        <f t="shared" ref="J291:R291" si="36">J278</f>
        <v>0</v>
      </c>
      <c r="K291" s="362">
        <f t="shared" si="36"/>
        <v>0</v>
      </c>
      <c r="L291" s="363">
        <f t="shared" si="36"/>
        <v>0</v>
      </c>
      <c r="M291" s="363">
        <f t="shared" si="36"/>
        <v>0</v>
      </c>
      <c r="N291" s="363">
        <f t="shared" si="36"/>
        <v>0</v>
      </c>
      <c r="O291" s="361">
        <f t="shared" si="36"/>
        <v>0</v>
      </c>
      <c r="P291" s="394">
        <f t="shared" si="36"/>
        <v>0</v>
      </c>
      <c r="Q291" s="363">
        <f t="shared" si="36"/>
        <v>0</v>
      </c>
      <c r="R291" s="362">
        <f t="shared" si="36"/>
        <v>0</v>
      </c>
      <c r="S291" s="332"/>
      <c r="T291" s="331"/>
      <c r="U291" s="363">
        <f t="shared" ref="U291:AH291" si="37">U278</f>
        <v>0</v>
      </c>
      <c r="V291" s="363">
        <f t="shared" si="37"/>
        <v>0</v>
      </c>
      <c r="W291" s="363">
        <f t="shared" si="37"/>
        <v>0</v>
      </c>
      <c r="X291" s="363">
        <f t="shared" si="37"/>
        <v>0</v>
      </c>
      <c r="Y291" s="363">
        <f t="shared" si="37"/>
        <v>0</v>
      </c>
      <c r="Z291" s="363">
        <f t="shared" si="37"/>
        <v>0</v>
      </c>
      <c r="AA291" s="363">
        <f t="shared" si="37"/>
        <v>0</v>
      </c>
      <c r="AB291" s="363">
        <f t="shared" si="37"/>
        <v>0</v>
      </c>
      <c r="AC291" s="363">
        <f t="shared" si="37"/>
        <v>0</v>
      </c>
      <c r="AD291" s="363">
        <f t="shared" si="37"/>
        <v>0</v>
      </c>
      <c r="AE291" s="363">
        <f t="shared" si="37"/>
        <v>0</v>
      </c>
      <c r="AF291" s="363">
        <f t="shared" si="37"/>
        <v>0</v>
      </c>
      <c r="AG291" s="363">
        <f t="shared" si="37"/>
        <v>0</v>
      </c>
      <c r="AH291" s="361">
        <f t="shared" si="37"/>
        <v>0</v>
      </c>
      <c r="AI291" s="333"/>
      <c r="AJ291" s="363">
        <f>AJ278</f>
        <v>0</v>
      </c>
      <c r="AK291" s="362">
        <f>AK278</f>
        <v>0</v>
      </c>
      <c r="AL291" s="332"/>
    </row>
    <row r="292" spans="1:38" s="21" customFormat="1" ht="12.75" customHeight="1" x14ac:dyDescent="0.2">
      <c r="A292" s="8">
        <v>1</v>
      </c>
      <c r="B292" s="400"/>
      <c r="C292" s="400"/>
      <c r="D292" s="400"/>
      <c r="E292" s="400"/>
      <c r="F292" s="401"/>
      <c r="G292" s="471"/>
      <c r="H292" s="477"/>
      <c r="I292" s="472"/>
      <c r="J292" s="363">
        <f t="shared" ref="J292:J322" si="38">SUM(B292:F292)</f>
        <v>0</v>
      </c>
      <c r="K292" s="362">
        <f t="shared" ref="K292:K322" si="39">SUM(U292:AK292)-SUM(L292:R292)</f>
        <v>0</v>
      </c>
      <c r="L292" s="400"/>
      <c r="M292" s="400"/>
      <c r="N292" s="400"/>
      <c r="O292" s="406"/>
      <c r="P292" s="409"/>
      <c r="Q292" s="400"/>
      <c r="R292" s="401"/>
      <c r="S292" s="16" t="s">
        <v>59</v>
      </c>
      <c r="T292" s="8">
        <v>1</v>
      </c>
      <c r="U292" s="400"/>
      <c r="V292" s="400"/>
      <c r="W292" s="400"/>
      <c r="X292" s="400"/>
      <c r="Y292" s="400"/>
      <c r="Z292" s="400"/>
      <c r="AA292" s="400"/>
      <c r="AB292" s="400"/>
      <c r="AC292" s="400"/>
      <c r="AD292" s="400"/>
      <c r="AE292" s="400"/>
      <c r="AF292" s="400"/>
      <c r="AG292" s="400"/>
      <c r="AH292" s="406"/>
      <c r="AI292" s="477"/>
      <c r="AJ292" s="400"/>
      <c r="AK292" s="401"/>
      <c r="AL292" s="16" t="s">
        <v>59</v>
      </c>
    </row>
    <row r="293" spans="1:38" s="21" customFormat="1" ht="12.75" customHeight="1" x14ac:dyDescent="0.2">
      <c r="A293" s="8">
        <v>2</v>
      </c>
      <c r="B293" s="400"/>
      <c r="C293" s="400"/>
      <c r="D293" s="400"/>
      <c r="E293" s="400"/>
      <c r="F293" s="401"/>
      <c r="G293" s="471"/>
      <c r="H293" s="477"/>
      <c r="I293" s="472"/>
      <c r="J293" s="363">
        <f t="shared" si="38"/>
        <v>0</v>
      </c>
      <c r="K293" s="362">
        <f t="shared" si="39"/>
        <v>0</v>
      </c>
      <c r="L293" s="400"/>
      <c r="M293" s="400"/>
      <c r="N293" s="400"/>
      <c r="O293" s="406"/>
      <c r="P293" s="409"/>
      <c r="Q293" s="400"/>
      <c r="R293" s="401"/>
      <c r="S293" s="16" t="s">
        <v>60</v>
      </c>
      <c r="T293" s="8">
        <v>2</v>
      </c>
      <c r="U293" s="400"/>
      <c r="V293" s="400"/>
      <c r="W293" s="400"/>
      <c r="X293" s="400"/>
      <c r="Y293" s="400"/>
      <c r="Z293" s="400"/>
      <c r="AA293" s="400"/>
      <c r="AB293" s="400"/>
      <c r="AC293" s="400"/>
      <c r="AD293" s="400"/>
      <c r="AE293" s="400"/>
      <c r="AF293" s="400"/>
      <c r="AG293" s="400"/>
      <c r="AH293" s="406"/>
      <c r="AI293" s="477"/>
      <c r="AJ293" s="400"/>
      <c r="AK293" s="401"/>
      <c r="AL293" s="16" t="s">
        <v>60</v>
      </c>
    </row>
    <row r="294" spans="1:38" s="21" customFormat="1" ht="12.75" customHeight="1" x14ac:dyDescent="0.2">
      <c r="A294" s="8">
        <v>3</v>
      </c>
      <c r="B294" s="400"/>
      <c r="C294" s="400"/>
      <c r="D294" s="400"/>
      <c r="E294" s="400"/>
      <c r="F294" s="401"/>
      <c r="G294" s="471"/>
      <c r="H294" s="477"/>
      <c r="I294" s="472"/>
      <c r="J294" s="363">
        <f t="shared" si="38"/>
        <v>0</v>
      </c>
      <c r="K294" s="362">
        <f t="shared" si="39"/>
        <v>0</v>
      </c>
      <c r="L294" s="400"/>
      <c r="M294" s="400"/>
      <c r="N294" s="400"/>
      <c r="O294" s="406"/>
      <c r="P294" s="409"/>
      <c r="Q294" s="400"/>
      <c r="R294" s="401"/>
      <c r="S294" s="16" t="s">
        <v>61</v>
      </c>
      <c r="T294" s="8">
        <v>3</v>
      </c>
      <c r="U294" s="400"/>
      <c r="V294" s="400"/>
      <c r="W294" s="400"/>
      <c r="X294" s="400"/>
      <c r="Y294" s="400"/>
      <c r="Z294" s="400"/>
      <c r="AA294" s="400"/>
      <c r="AB294" s="400"/>
      <c r="AC294" s="400"/>
      <c r="AD294" s="400"/>
      <c r="AE294" s="400"/>
      <c r="AF294" s="400"/>
      <c r="AG294" s="400"/>
      <c r="AH294" s="406"/>
      <c r="AI294" s="477"/>
      <c r="AJ294" s="400"/>
      <c r="AK294" s="401"/>
      <c r="AL294" s="16" t="s">
        <v>61</v>
      </c>
    </row>
    <row r="295" spans="1:38" s="21" customFormat="1" ht="12.75" customHeight="1" x14ac:dyDescent="0.2">
      <c r="A295" s="8">
        <v>4</v>
      </c>
      <c r="B295" s="400"/>
      <c r="C295" s="400"/>
      <c r="D295" s="400"/>
      <c r="E295" s="400"/>
      <c r="F295" s="401"/>
      <c r="G295" s="471"/>
      <c r="H295" s="477"/>
      <c r="I295" s="472"/>
      <c r="J295" s="363">
        <f t="shared" si="38"/>
        <v>0</v>
      </c>
      <c r="K295" s="362">
        <f t="shared" si="39"/>
        <v>0</v>
      </c>
      <c r="L295" s="400"/>
      <c r="M295" s="400"/>
      <c r="N295" s="400"/>
      <c r="O295" s="406"/>
      <c r="P295" s="409"/>
      <c r="Q295" s="400"/>
      <c r="R295" s="401"/>
      <c r="S295" s="16" t="s">
        <v>62</v>
      </c>
      <c r="T295" s="8">
        <v>4</v>
      </c>
      <c r="U295" s="400"/>
      <c r="V295" s="400"/>
      <c r="W295" s="400"/>
      <c r="X295" s="400"/>
      <c r="Y295" s="400"/>
      <c r="Z295" s="400"/>
      <c r="AA295" s="400"/>
      <c r="AB295" s="400"/>
      <c r="AC295" s="400"/>
      <c r="AD295" s="400"/>
      <c r="AE295" s="400"/>
      <c r="AF295" s="400"/>
      <c r="AG295" s="400"/>
      <c r="AH295" s="406"/>
      <c r="AI295" s="477"/>
      <c r="AJ295" s="400"/>
      <c r="AK295" s="401"/>
      <c r="AL295" s="16" t="s">
        <v>62</v>
      </c>
    </row>
    <row r="296" spans="1:38" s="21" customFormat="1" ht="12.75" customHeight="1" x14ac:dyDescent="0.2">
      <c r="A296" s="8">
        <v>5</v>
      </c>
      <c r="B296" s="400"/>
      <c r="C296" s="400"/>
      <c r="D296" s="400"/>
      <c r="E296" s="400"/>
      <c r="F296" s="401"/>
      <c r="G296" s="471"/>
      <c r="H296" s="477"/>
      <c r="I296" s="472"/>
      <c r="J296" s="363">
        <f t="shared" si="38"/>
        <v>0</v>
      </c>
      <c r="K296" s="362">
        <f t="shared" si="39"/>
        <v>0</v>
      </c>
      <c r="L296" s="400"/>
      <c r="M296" s="400"/>
      <c r="N296" s="400"/>
      <c r="O296" s="406"/>
      <c r="P296" s="409"/>
      <c r="Q296" s="400"/>
      <c r="R296" s="401"/>
      <c r="S296" s="16" t="s">
        <v>63</v>
      </c>
      <c r="T296" s="8">
        <v>5</v>
      </c>
      <c r="U296" s="400"/>
      <c r="V296" s="400"/>
      <c r="W296" s="400"/>
      <c r="X296" s="400"/>
      <c r="Y296" s="400"/>
      <c r="Z296" s="400"/>
      <c r="AA296" s="400"/>
      <c r="AB296" s="400"/>
      <c r="AC296" s="400"/>
      <c r="AD296" s="400"/>
      <c r="AE296" s="400"/>
      <c r="AF296" s="400"/>
      <c r="AG296" s="400"/>
      <c r="AH296" s="406"/>
      <c r="AI296" s="477"/>
      <c r="AJ296" s="400"/>
      <c r="AK296" s="401"/>
      <c r="AL296" s="16" t="s">
        <v>63</v>
      </c>
    </row>
    <row r="297" spans="1:38" s="21" customFormat="1" ht="12.75" customHeight="1" x14ac:dyDescent="0.2">
      <c r="A297" s="17">
        <v>6</v>
      </c>
      <c r="B297" s="402"/>
      <c r="C297" s="402"/>
      <c r="D297" s="402"/>
      <c r="E297" s="402"/>
      <c r="F297" s="403"/>
      <c r="G297" s="473"/>
      <c r="H297" s="478"/>
      <c r="I297" s="474"/>
      <c r="J297" s="363">
        <f t="shared" si="38"/>
        <v>0</v>
      </c>
      <c r="K297" s="362">
        <f t="shared" si="39"/>
        <v>0</v>
      </c>
      <c r="L297" s="402"/>
      <c r="M297" s="402"/>
      <c r="N297" s="402"/>
      <c r="O297" s="407"/>
      <c r="P297" s="410"/>
      <c r="Q297" s="402"/>
      <c r="R297" s="403"/>
      <c r="S297" s="18" t="s">
        <v>64</v>
      </c>
      <c r="T297" s="17">
        <v>6</v>
      </c>
      <c r="U297" s="402"/>
      <c r="V297" s="402"/>
      <c r="W297" s="402"/>
      <c r="X297" s="402"/>
      <c r="Y297" s="402"/>
      <c r="Z297" s="402"/>
      <c r="AA297" s="402"/>
      <c r="AB297" s="402"/>
      <c r="AC297" s="402"/>
      <c r="AD297" s="402"/>
      <c r="AE297" s="402"/>
      <c r="AF297" s="402"/>
      <c r="AG297" s="402"/>
      <c r="AH297" s="407"/>
      <c r="AI297" s="478"/>
      <c r="AJ297" s="402"/>
      <c r="AK297" s="403"/>
      <c r="AL297" s="18" t="s">
        <v>64</v>
      </c>
    </row>
    <row r="298" spans="1:38" s="21" customFormat="1" ht="12.75" customHeight="1" x14ac:dyDescent="0.2">
      <c r="A298" s="8">
        <v>7</v>
      </c>
      <c r="B298" s="400"/>
      <c r="C298" s="400"/>
      <c r="D298" s="400"/>
      <c r="E298" s="400"/>
      <c r="F298" s="401"/>
      <c r="G298" s="471"/>
      <c r="H298" s="477"/>
      <c r="I298" s="472"/>
      <c r="J298" s="363">
        <f t="shared" si="38"/>
        <v>0</v>
      </c>
      <c r="K298" s="362">
        <f t="shared" si="39"/>
        <v>0</v>
      </c>
      <c r="L298" s="400"/>
      <c r="M298" s="400"/>
      <c r="N298" s="400"/>
      <c r="O298" s="406"/>
      <c r="P298" s="409"/>
      <c r="Q298" s="400"/>
      <c r="R298" s="401"/>
      <c r="S298" s="16" t="s">
        <v>65</v>
      </c>
      <c r="T298" s="8">
        <v>7</v>
      </c>
      <c r="U298" s="400"/>
      <c r="V298" s="400"/>
      <c r="W298" s="400"/>
      <c r="X298" s="400"/>
      <c r="Y298" s="400"/>
      <c r="Z298" s="400"/>
      <c r="AA298" s="400"/>
      <c r="AB298" s="400"/>
      <c r="AC298" s="400"/>
      <c r="AD298" s="400"/>
      <c r="AE298" s="400"/>
      <c r="AF298" s="400"/>
      <c r="AG298" s="400"/>
      <c r="AH298" s="406"/>
      <c r="AI298" s="477"/>
      <c r="AJ298" s="400"/>
      <c r="AK298" s="401"/>
      <c r="AL298" s="16" t="s">
        <v>65</v>
      </c>
    </row>
    <row r="299" spans="1:38" s="21" customFormat="1" ht="12.75" customHeight="1" x14ac:dyDescent="0.2">
      <c r="A299" s="8">
        <v>8</v>
      </c>
      <c r="B299" s="400"/>
      <c r="C299" s="400"/>
      <c r="D299" s="400"/>
      <c r="E299" s="400"/>
      <c r="F299" s="401"/>
      <c r="G299" s="471"/>
      <c r="H299" s="477"/>
      <c r="I299" s="472"/>
      <c r="J299" s="363">
        <f t="shared" si="38"/>
        <v>0</v>
      </c>
      <c r="K299" s="362">
        <f t="shared" si="39"/>
        <v>0</v>
      </c>
      <c r="L299" s="400"/>
      <c r="M299" s="400"/>
      <c r="N299" s="400"/>
      <c r="O299" s="406"/>
      <c r="P299" s="409"/>
      <c r="Q299" s="400"/>
      <c r="R299" s="401"/>
      <c r="S299" s="16" t="s">
        <v>66</v>
      </c>
      <c r="T299" s="8">
        <v>8</v>
      </c>
      <c r="U299" s="400"/>
      <c r="V299" s="400"/>
      <c r="W299" s="400"/>
      <c r="X299" s="400"/>
      <c r="Y299" s="400"/>
      <c r="Z299" s="400"/>
      <c r="AA299" s="400"/>
      <c r="AB299" s="400"/>
      <c r="AC299" s="400"/>
      <c r="AD299" s="400"/>
      <c r="AE299" s="400"/>
      <c r="AF299" s="400"/>
      <c r="AG299" s="400"/>
      <c r="AH299" s="406"/>
      <c r="AI299" s="477"/>
      <c r="AJ299" s="400"/>
      <c r="AK299" s="401"/>
      <c r="AL299" s="16" t="s">
        <v>66</v>
      </c>
    </row>
    <row r="300" spans="1:38" s="21" customFormat="1" ht="12.75" customHeight="1" x14ac:dyDescent="0.2">
      <c r="A300" s="8">
        <v>9</v>
      </c>
      <c r="B300" s="400"/>
      <c r="C300" s="400"/>
      <c r="D300" s="400"/>
      <c r="E300" s="400"/>
      <c r="F300" s="401"/>
      <c r="G300" s="471"/>
      <c r="H300" s="477"/>
      <c r="I300" s="472"/>
      <c r="J300" s="363">
        <f t="shared" si="38"/>
        <v>0</v>
      </c>
      <c r="K300" s="362">
        <f t="shared" si="39"/>
        <v>0</v>
      </c>
      <c r="L300" s="400"/>
      <c r="M300" s="400"/>
      <c r="N300" s="400"/>
      <c r="O300" s="406"/>
      <c r="P300" s="409"/>
      <c r="Q300" s="400"/>
      <c r="R300" s="401"/>
      <c r="S300" s="16" t="s">
        <v>67</v>
      </c>
      <c r="T300" s="8">
        <v>9</v>
      </c>
      <c r="U300" s="400"/>
      <c r="V300" s="400"/>
      <c r="W300" s="400"/>
      <c r="X300" s="400"/>
      <c r="Y300" s="400"/>
      <c r="Z300" s="400"/>
      <c r="AA300" s="400"/>
      <c r="AB300" s="400"/>
      <c r="AC300" s="400"/>
      <c r="AD300" s="400"/>
      <c r="AE300" s="400"/>
      <c r="AF300" s="400"/>
      <c r="AG300" s="400"/>
      <c r="AH300" s="406"/>
      <c r="AI300" s="477"/>
      <c r="AJ300" s="400"/>
      <c r="AK300" s="401"/>
      <c r="AL300" s="16" t="s">
        <v>67</v>
      </c>
    </row>
    <row r="301" spans="1:38" s="21" customFormat="1" ht="12.75" customHeight="1" x14ac:dyDescent="0.2">
      <c r="A301" s="8">
        <v>10</v>
      </c>
      <c r="B301" s="400"/>
      <c r="C301" s="400"/>
      <c r="D301" s="400"/>
      <c r="E301" s="400"/>
      <c r="F301" s="401"/>
      <c r="G301" s="471"/>
      <c r="H301" s="477"/>
      <c r="I301" s="472"/>
      <c r="J301" s="363">
        <f t="shared" si="38"/>
        <v>0</v>
      </c>
      <c r="K301" s="362">
        <f t="shared" si="39"/>
        <v>0</v>
      </c>
      <c r="L301" s="400"/>
      <c r="M301" s="400"/>
      <c r="N301" s="400"/>
      <c r="O301" s="406"/>
      <c r="P301" s="409"/>
      <c r="Q301" s="400"/>
      <c r="R301" s="401"/>
      <c r="S301" s="16" t="s">
        <v>68</v>
      </c>
      <c r="T301" s="8">
        <v>10</v>
      </c>
      <c r="U301" s="400"/>
      <c r="V301" s="400"/>
      <c r="W301" s="400"/>
      <c r="X301" s="400"/>
      <c r="Y301" s="400"/>
      <c r="Z301" s="400"/>
      <c r="AA301" s="400"/>
      <c r="AB301" s="400"/>
      <c r="AC301" s="400"/>
      <c r="AD301" s="400"/>
      <c r="AE301" s="400"/>
      <c r="AF301" s="400"/>
      <c r="AG301" s="400"/>
      <c r="AH301" s="406"/>
      <c r="AI301" s="477"/>
      <c r="AJ301" s="400"/>
      <c r="AK301" s="401"/>
      <c r="AL301" s="16" t="s">
        <v>68</v>
      </c>
    </row>
    <row r="302" spans="1:38" s="21" customFormat="1" ht="12.75" customHeight="1" x14ac:dyDescent="0.2">
      <c r="A302" s="8">
        <v>11</v>
      </c>
      <c r="B302" s="400"/>
      <c r="C302" s="400"/>
      <c r="D302" s="400"/>
      <c r="E302" s="400"/>
      <c r="F302" s="401"/>
      <c r="G302" s="471"/>
      <c r="H302" s="477"/>
      <c r="I302" s="472"/>
      <c r="J302" s="363">
        <f t="shared" si="38"/>
        <v>0</v>
      </c>
      <c r="K302" s="362">
        <f t="shared" si="39"/>
        <v>0</v>
      </c>
      <c r="L302" s="400"/>
      <c r="M302" s="400"/>
      <c r="N302" s="400"/>
      <c r="O302" s="406"/>
      <c r="P302" s="409"/>
      <c r="Q302" s="400"/>
      <c r="R302" s="401"/>
      <c r="S302" s="16" t="s">
        <v>69</v>
      </c>
      <c r="T302" s="8">
        <v>11</v>
      </c>
      <c r="U302" s="400"/>
      <c r="V302" s="400"/>
      <c r="W302" s="400"/>
      <c r="X302" s="400"/>
      <c r="Y302" s="400"/>
      <c r="Z302" s="400"/>
      <c r="AA302" s="400"/>
      <c r="AB302" s="400"/>
      <c r="AC302" s="400"/>
      <c r="AD302" s="400"/>
      <c r="AE302" s="400"/>
      <c r="AF302" s="400"/>
      <c r="AG302" s="400"/>
      <c r="AH302" s="406"/>
      <c r="AI302" s="477"/>
      <c r="AJ302" s="400"/>
      <c r="AK302" s="401"/>
      <c r="AL302" s="16" t="s">
        <v>69</v>
      </c>
    </row>
    <row r="303" spans="1:38" s="21" customFormat="1" ht="12.75" customHeight="1" x14ac:dyDescent="0.2">
      <c r="A303" s="8">
        <v>12</v>
      </c>
      <c r="B303" s="400"/>
      <c r="C303" s="400"/>
      <c r="D303" s="400"/>
      <c r="E303" s="400"/>
      <c r="F303" s="401"/>
      <c r="G303" s="471"/>
      <c r="H303" s="477"/>
      <c r="I303" s="472"/>
      <c r="J303" s="363">
        <f t="shared" si="38"/>
        <v>0</v>
      </c>
      <c r="K303" s="362">
        <f t="shared" si="39"/>
        <v>0</v>
      </c>
      <c r="L303" s="400"/>
      <c r="M303" s="400"/>
      <c r="N303" s="400"/>
      <c r="O303" s="406"/>
      <c r="P303" s="409"/>
      <c r="Q303" s="400"/>
      <c r="R303" s="401"/>
      <c r="S303" s="16" t="s">
        <v>70</v>
      </c>
      <c r="T303" s="8">
        <v>12</v>
      </c>
      <c r="U303" s="400"/>
      <c r="V303" s="400"/>
      <c r="W303" s="400"/>
      <c r="X303" s="400"/>
      <c r="Y303" s="400"/>
      <c r="Z303" s="400"/>
      <c r="AA303" s="400"/>
      <c r="AB303" s="400"/>
      <c r="AC303" s="400"/>
      <c r="AD303" s="400"/>
      <c r="AE303" s="400"/>
      <c r="AF303" s="400"/>
      <c r="AG303" s="400"/>
      <c r="AH303" s="406"/>
      <c r="AI303" s="477"/>
      <c r="AJ303" s="400"/>
      <c r="AK303" s="401"/>
      <c r="AL303" s="16" t="s">
        <v>70</v>
      </c>
    </row>
    <row r="304" spans="1:38" s="21" customFormat="1" ht="12.75" customHeight="1" x14ac:dyDescent="0.2">
      <c r="A304" s="8">
        <v>13</v>
      </c>
      <c r="B304" s="400"/>
      <c r="C304" s="400"/>
      <c r="D304" s="400"/>
      <c r="E304" s="400"/>
      <c r="F304" s="401"/>
      <c r="G304" s="471"/>
      <c r="H304" s="477"/>
      <c r="I304" s="472"/>
      <c r="J304" s="363">
        <f t="shared" si="38"/>
        <v>0</v>
      </c>
      <c r="K304" s="362">
        <f t="shared" si="39"/>
        <v>0</v>
      </c>
      <c r="L304" s="400"/>
      <c r="M304" s="400"/>
      <c r="N304" s="400"/>
      <c r="O304" s="406"/>
      <c r="P304" s="409"/>
      <c r="Q304" s="400"/>
      <c r="R304" s="401"/>
      <c r="S304" s="16" t="s">
        <v>71</v>
      </c>
      <c r="T304" s="8">
        <v>13</v>
      </c>
      <c r="U304" s="400"/>
      <c r="V304" s="400"/>
      <c r="W304" s="400"/>
      <c r="X304" s="400"/>
      <c r="Y304" s="400"/>
      <c r="Z304" s="400"/>
      <c r="AA304" s="400"/>
      <c r="AB304" s="400"/>
      <c r="AC304" s="400"/>
      <c r="AD304" s="400"/>
      <c r="AE304" s="400"/>
      <c r="AF304" s="400"/>
      <c r="AG304" s="400"/>
      <c r="AH304" s="406"/>
      <c r="AI304" s="477"/>
      <c r="AJ304" s="400"/>
      <c r="AK304" s="401"/>
      <c r="AL304" s="16" t="s">
        <v>71</v>
      </c>
    </row>
    <row r="305" spans="1:38" s="21" customFormat="1" ht="12.75" customHeight="1" x14ac:dyDescent="0.2">
      <c r="A305" s="8">
        <v>14</v>
      </c>
      <c r="B305" s="400"/>
      <c r="C305" s="400"/>
      <c r="D305" s="400"/>
      <c r="E305" s="400"/>
      <c r="F305" s="401"/>
      <c r="G305" s="471"/>
      <c r="H305" s="477"/>
      <c r="I305" s="472"/>
      <c r="J305" s="363">
        <f t="shared" si="38"/>
        <v>0</v>
      </c>
      <c r="K305" s="362">
        <f t="shared" si="39"/>
        <v>0</v>
      </c>
      <c r="L305" s="400"/>
      <c r="M305" s="400"/>
      <c r="N305" s="400"/>
      <c r="O305" s="406"/>
      <c r="P305" s="409"/>
      <c r="Q305" s="400"/>
      <c r="R305" s="401"/>
      <c r="S305" s="16" t="s">
        <v>72</v>
      </c>
      <c r="T305" s="8">
        <v>14</v>
      </c>
      <c r="U305" s="400"/>
      <c r="V305" s="400"/>
      <c r="W305" s="400"/>
      <c r="X305" s="400"/>
      <c r="Y305" s="400"/>
      <c r="Z305" s="400"/>
      <c r="AA305" s="400"/>
      <c r="AB305" s="400"/>
      <c r="AC305" s="400"/>
      <c r="AD305" s="400"/>
      <c r="AE305" s="400"/>
      <c r="AF305" s="400"/>
      <c r="AG305" s="400"/>
      <c r="AH305" s="406"/>
      <c r="AI305" s="477"/>
      <c r="AJ305" s="400"/>
      <c r="AK305" s="401"/>
      <c r="AL305" s="16" t="s">
        <v>72</v>
      </c>
    </row>
    <row r="306" spans="1:38" s="21" customFormat="1" ht="12.75" customHeight="1" x14ac:dyDescent="0.2">
      <c r="A306" s="8">
        <v>15</v>
      </c>
      <c r="B306" s="400"/>
      <c r="C306" s="400"/>
      <c r="D306" s="400"/>
      <c r="E306" s="400"/>
      <c r="F306" s="401"/>
      <c r="G306" s="471"/>
      <c r="H306" s="477"/>
      <c r="I306" s="472"/>
      <c r="J306" s="363">
        <f t="shared" si="38"/>
        <v>0</v>
      </c>
      <c r="K306" s="362">
        <f t="shared" si="39"/>
        <v>0</v>
      </c>
      <c r="L306" s="400"/>
      <c r="M306" s="400"/>
      <c r="N306" s="400"/>
      <c r="O306" s="406"/>
      <c r="P306" s="409"/>
      <c r="Q306" s="400"/>
      <c r="R306" s="401"/>
      <c r="S306" s="16" t="s">
        <v>73</v>
      </c>
      <c r="T306" s="8">
        <v>15</v>
      </c>
      <c r="U306" s="400"/>
      <c r="V306" s="400"/>
      <c r="W306" s="400"/>
      <c r="X306" s="400"/>
      <c r="Y306" s="400"/>
      <c r="Z306" s="400"/>
      <c r="AA306" s="400"/>
      <c r="AB306" s="400"/>
      <c r="AC306" s="400"/>
      <c r="AD306" s="400"/>
      <c r="AE306" s="400"/>
      <c r="AF306" s="400"/>
      <c r="AG306" s="400"/>
      <c r="AH306" s="406"/>
      <c r="AI306" s="477"/>
      <c r="AJ306" s="400"/>
      <c r="AK306" s="401"/>
      <c r="AL306" s="16" t="s">
        <v>73</v>
      </c>
    </row>
    <row r="307" spans="1:38" s="21" customFormat="1" ht="12.75" customHeight="1" x14ac:dyDescent="0.2">
      <c r="A307" s="8">
        <v>16</v>
      </c>
      <c r="B307" s="400"/>
      <c r="C307" s="400"/>
      <c r="D307" s="400"/>
      <c r="E307" s="400"/>
      <c r="F307" s="401"/>
      <c r="G307" s="471"/>
      <c r="H307" s="477"/>
      <c r="I307" s="472"/>
      <c r="J307" s="363">
        <f t="shared" si="38"/>
        <v>0</v>
      </c>
      <c r="K307" s="362">
        <f t="shared" si="39"/>
        <v>0</v>
      </c>
      <c r="L307" s="400"/>
      <c r="M307" s="400"/>
      <c r="N307" s="400"/>
      <c r="O307" s="406"/>
      <c r="P307" s="409"/>
      <c r="Q307" s="400"/>
      <c r="R307" s="401"/>
      <c r="S307" s="16" t="s">
        <v>74</v>
      </c>
      <c r="T307" s="8">
        <v>16</v>
      </c>
      <c r="U307" s="400"/>
      <c r="V307" s="400"/>
      <c r="W307" s="400"/>
      <c r="X307" s="400"/>
      <c r="Y307" s="400"/>
      <c r="Z307" s="400"/>
      <c r="AA307" s="400"/>
      <c r="AB307" s="400"/>
      <c r="AC307" s="400"/>
      <c r="AD307" s="400"/>
      <c r="AE307" s="400"/>
      <c r="AF307" s="400"/>
      <c r="AG307" s="400"/>
      <c r="AH307" s="406"/>
      <c r="AI307" s="477"/>
      <c r="AJ307" s="400"/>
      <c r="AK307" s="401"/>
      <c r="AL307" s="16" t="s">
        <v>74</v>
      </c>
    </row>
    <row r="308" spans="1:38" s="21" customFormat="1" ht="12.75" customHeight="1" x14ac:dyDescent="0.2">
      <c r="A308" s="8">
        <v>17</v>
      </c>
      <c r="B308" s="400"/>
      <c r="C308" s="400"/>
      <c r="D308" s="400"/>
      <c r="E308" s="400"/>
      <c r="F308" s="401"/>
      <c r="G308" s="471"/>
      <c r="H308" s="477"/>
      <c r="I308" s="472"/>
      <c r="J308" s="363">
        <f t="shared" si="38"/>
        <v>0</v>
      </c>
      <c r="K308" s="362">
        <f t="shared" si="39"/>
        <v>0</v>
      </c>
      <c r="L308" s="400"/>
      <c r="M308" s="400"/>
      <c r="N308" s="400"/>
      <c r="O308" s="406"/>
      <c r="P308" s="409"/>
      <c r="Q308" s="400"/>
      <c r="R308" s="401"/>
      <c r="S308" s="16" t="s">
        <v>75</v>
      </c>
      <c r="T308" s="8">
        <v>17</v>
      </c>
      <c r="U308" s="400"/>
      <c r="V308" s="400"/>
      <c r="W308" s="400"/>
      <c r="X308" s="400"/>
      <c r="Y308" s="400"/>
      <c r="Z308" s="400"/>
      <c r="AA308" s="400"/>
      <c r="AB308" s="400"/>
      <c r="AC308" s="400"/>
      <c r="AD308" s="400"/>
      <c r="AE308" s="400"/>
      <c r="AF308" s="400"/>
      <c r="AG308" s="400"/>
      <c r="AH308" s="406"/>
      <c r="AI308" s="477"/>
      <c r="AJ308" s="400"/>
      <c r="AK308" s="401"/>
      <c r="AL308" s="16" t="s">
        <v>75</v>
      </c>
    </row>
    <row r="309" spans="1:38" s="21" customFormat="1" ht="12.75" customHeight="1" x14ac:dyDescent="0.2">
      <c r="A309" s="8">
        <v>18</v>
      </c>
      <c r="B309" s="400"/>
      <c r="C309" s="400"/>
      <c r="D309" s="400"/>
      <c r="E309" s="400"/>
      <c r="F309" s="401"/>
      <c r="G309" s="471"/>
      <c r="H309" s="477"/>
      <c r="I309" s="472"/>
      <c r="J309" s="363">
        <f t="shared" si="38"/>
        <v>0</v>
      </c>
      <c r="K309" s="362">
        <f t="shared" si="39"/>
        <v>0</v>
      </c>
      <c r="L309" s="400"/>
      <c r="M309" s="400"/>
      <c r="N309" s="400"/>
      <c r="O309" s="406"/>
      <c r="P309" s="409"/>
      <c r="Q309" s="400"/>
      <c r="R309" s="401"/>
      <c r="S309" s="16" t="s">
        <v>76</v>
      </c>
      <c r="T309" s="8">
        <v>18</v>
      </c>
      <c r="U309" s="400"/>
      <c r="V309" s="400"/>
      <c r="W309" s="400"/>
      <c r="X309" s="400"/>
      <c r="Y309" s="400"/>
      <c r="Z309" s="400"/>
      <c r="AA309" s="400"/>
      <c r="AB309" s="400"/>
      <c r="AC309" s="400"/>
      <c r="AD309" s="400"/>
      <c r="AE309" s="400"/>
      <c r="AF309" s="400"/>
      <c r="AG309" s="400"/>
      <c r="AH309" s="406"/>
      <c r="AI309" s="477"/>
      <c r="AJ309" s="400"/>
      <c r="AK309" s="401"/>
      <c r="AL309" s="16" t="s">
        <v>76</v>
      </c>
    </row>
    <row r="310" spans="1:38" s="21" customFormat="1" ht="12.75" customHeight="1" x14ac:dyDescent="0.2">
      <c r="A310" s="8">
        <v>19</v>
      </c>
      <c r="B310" s="400"/>
      <c r="C310" s="400"/>
      <c r="D310" s="400"/>
      <c r="E310" s="400"/>
      <c r="F310" s="401"/>
      <c r="G310" s="471"/>
      <c r="H310" s="477"/>
      <c r="I310" s="472"/>
      <c r="J310" s="363">
        <f t="shared" si="38"/>
        <v>0</v>
      </c>
      <c r="K310" s="362">
        <f t="shared" si="39"/>
        <v>0</v>
      </c>
      <c r="L310" s="400"/>
      <c r="M310" s="400"/>
      <c r="N310" s="400"/>
      <c r="O310" s="406"/>
      <c r="P310" s="409"/>
      <c r="Q310" s="400"/>
      <c r="R310" s="401"/>
      <c r="S310" s="16" t="s">
        <v>77</v>
      </c>
      <c r="T310" s="8">
        <v>19</v>
      </c>
      <c r="U310" s="400"/>
      <c r="V310" s="400"/>
      <c r="W310" s="400"/>
      <c r="X310" s="400"/>
      <c r="Y310" s="400"/>
      <c r="Z310" s="400"/>
      <c r="AA310" s="400"/>
      <c r="AB310" s="400"/>
      <c r="AC310" s="400"/>
      <c r="AD310" s="400"/>
      <c r="AE310" s="400"/>
      <c r="AF310" s="400"/>
      <c r="AG310" s="400"/>
      <c r="AH310" s="406"/>
      <c r="AI310" s="477"/>
      <c r="AJ310" s="400"/>
      <c r="AK310" s="401"/>
      <c r="AL310" s="16" t="s">
        <v>77</v>
      </c>
    </row>
    <row r="311" spans="1:38" s="21" customFormat="1" ht="12.75" customHeight="1" x14ac:dyDescent="0.2">
      <c r="A311" s="8">
        <v>20</v>
      </c>
      <c r="B311" s="400"/>
      <c r="C311" s="400"/>
      <c r="D311" s="400"/>
      <c r="E311" s="400"/>
      <c r="F311" s="401"/>
      <c r="G311" s="471"/>
      <c r="H311" s="477"/>
      <c r="I311" s="472"/>
      <c r="J311" s="363">
        <f t="shared" si="38"/>
        <v>0</v>
      </c>
      <c r="K311" s="362">
        <f t="shared" si="39"/>
        <v>0</v>
      </c>
      <c r="L311" s="400"/>
      <c r="M311" s="400"/>
      <c r="N311" s="400"/>
      <c r="O311" s="406"/>
      <c r="P311" s="409"/>
      <c r="Q311" s="400"/>
      <c r="R311" s="401"/>
      <c r="S311" s="16" t="s">
        <v>78</v>
      </c>
      <c r="T311" s="8">
        <v>20</v>
      </c>
      <c r="U311" s="400"/>
      <c r="V311" s="400"/>
      <c r="W311" s="400"/>
      <c r="X311" s="400"/>
      <c r="Y311" s="400"/>
      <c r="Z311" s="400"/>
      <c r="AA311" s="400"/>
      <c r="AB311" s="400"/>
      <c r="AC311" s="400"/>
      <c r="AD311" s="400"/>
      <c r="AE311" s="400"/>
      <c r="AF311" s="400"/>
      <c r="AG311" s="400"/>
      <c r="AH311" s="406"/>
      <c r="AI311" s="477"/>
      <c r="AJ311" s="400"/>
      <c r="AK311" s="401"/>
      <c r="AL311" s="16" t="s">
        <v>78</v>
      </c>
    </row>
    <row r="312" spans="1:38" s="21" customFormat="1" ht="12.75" customHeight="1" x14ac:dyDescent="0.2">
      <c r="A312" s="8">
        <v>21</v>
      </c>
      <c r="B312" s="400"/>
      <c r="C312" s="400"/>
      <c r="D312" s="400"/>
      <c r="E312" s="400"/>
      <c r="F312" s="401"/>
      <c r="G312" s="471"/>
      <c r="H312" s="477"/>
      <c r="I312" s="472"/>
      <c r="J312" s="363">
        <f t="shared" si="38"/>
        <v>0</v>
      </c>
      <c r="K312" s="362">
        <f t="shared" si="39"/>
        <v>0</v>
      </c>
      <c r="L312" s="400"/>
      <c r="M312" s="400"/>
      <c r="N312" s="400"/>
      <c r="O312" s="406"/>
      <c r="P312" s="409"/>
      <c r="Q312" s="400"/>
      <c r="R312" s="401"/>
      <c r="S312" s="16" t="s">
        <v>79</v>
      </c>
      <c r="T312" s="8">
        <v>21</v>
      </c>
      <c r="U312" s="400"/>
      <c r="V312" s="400"/>
      <c r="W312" s="400"/>
      <c r="X312" s="400"/>
      <c r="Y312" s="400"/>
      <c r="Z312" s="400"/>
      <c r="AA312" s="400"/>
      <c r="AB312" s="400"/>
      <c r="AC312" s="400"/>
      <c r="AD312" s="400"/>
      <c r="AE312" s="400"/>
      <c r="AF312" s="400"/>
      <c r="AG312" s="400"/>
      <c r="AH312" s="406"/>
      <c r="AI312" s="477"/>
      <c r="AJ312" s="400"/>
      <c r="AK312" s="401"/>
      <c r="AL312" s="16" t="s">
        <v>79</v>
      </c>
    </row>
    <row r="313" spans="1:38" s="21" customFormat="1" ht="12.75" customHeight="1" x14ac:dyDescent="0.2">
      <c r="A313" s="8">
        <v>22</v>
      </c>
      <c r="B313" s="400"/>
      <c r="C313" s="400"/>
      <c r="D313" s="400"/>
      <c r="E313" s="400"/>
      <c r="F313" s="401"/>
      <c r="G313" s="471"/>
      <c r="H313" s="477"/>
      <c r="I313" s="472"/>
      <c r="J313" s="363">
        <f t="shared" si="38"/>
        <v>0</v>
      </c>
      <c r="K313" s="362">
        <f t="shared" si="39"/>
        <v>0</v>
      </c>
      <c r="L313" s="400"/>
      <c r="M313" s="400"/>
      <c r="N313" s="400"/>
      <c r="O313" s="406"/>
      <c r="P313" s="409"/>
      <c r="Q313" s="400"/>
      <c r="R313" s="401"/>
      <c r="S313" s="16" t="s">
        <v>80</v>
      </c>
      <c r="T313" s="8">
        <v>22</v>
      </c>
      <c r="U313" s="400"/>
      <c r="V313" s="400"/>
      <c r="W313" s="400"/>
      <c r="X313" s="400"/>
      <c r="Y313" s="400"/>
      <c r="Z313" s="400"/>
      <c r="AA313" s="400"/>
      <c r="AB313" s="400"/>
      <c r="AC313" s="400"/>
      <c r="AD313" s="400"/>
      <c r="AE313" s="400"/>
      <c r="AF313" s="400"/>
      <c r="AG313" s="400"/>
      <c r="AH313" s="406"/>
      <c r="AI313" s="477"/>
      <c r="AJ313" s="400"/>
      <c r="AK313" s="401"/>
      <c r="AL313" s="16" t="s">
        <v>80</v>
      </c>
    </row>
    <row r="314" spans="1:38" s="21" customFormat="1" ht="12.75" customHeight="1" x14ac:dyDescent="0.2">
      <c r="A314" s="8">
        <v>23</v>
      </c>
      <c r="B314" s="400"/>
      <c r="C314" s="400"/>
      <c r="D314" s="400"/>
      <c r="E314" s="400"/>
      <c r="F314" s="401"/>
      <c r="G314" s="471"/>
      <c r="H314" s="477"/>
      <c r="I314" s="472"/>
      <c r="J314" s="363">
        <f t="shared" si="38"/>
        <v>0</v>
      </c>
      <c r="K314" s="362">
        <f t="shared" si="39"/>
        <v>0</v>
      </c>
      <c r="L314" s="400"/>
      <c r="M314" s="400"/>
      <c r="N314" s="400"/>
      <c r="O314" s="406"/>
      <c r="P314" s="409"/>
      <c r="Q314" s="400"/>
      <c r="R314" s="401"/>
      <c r="S314" s="16" t="s">
        <v>81</v>
      </c>
      <c r="T314" s="8">
        <v>23</v>
      </c>
      <c r="U314" s="400"/>
      <c r="V314" s="400"/>
      <c r="W314" s="400"/>
      <c r="X314" s="400"/>
      <c r="Y314" s="400"/>
      <c r="Z314" s="400"/>
      <c r="AA314" s="400"/>
      <c r="AB314" s="400"/>
      <c r="AC314" s="400"/>
      <c r="AD314" s="400"/>
      <c r="AE314" s="400"/>
      <c r="AF314" s="400"/>
      <c r="AG314" s="400"/>
      <c r="AH314" s="406"/>
      <c r="AI314" s="477"/>
      <c r="AJ314" s="400"/>
      <c r="AK314" s="401"/>
      <c r="AL314" s="16" t="s">
        <v>81</v>
      </c>
    </row>
    <row r="315" spans="1:38" s="21" customFormat="1" ht="12.75" customHeight="1" x14ac:dyDescent="0.2">
      <c r="A315" s="8">
        <v>24</v>
      </c>
      <c r="B315" s="400"/>
      <c r="C315" s="400"/>
      <c r="D315" s="400"/>
      <c r="E315" s="400"/>
      <c r="F315" s="401"/>
      <c r="G315" s="471"/>
      <c r="H315" s="477"/>
      <c r="I315" s="472"/>
      <c r="J315" s="363">
        <f t="shared" si="38"/>
        <v>0</v>
      </c>
      <c r="K315" s="362">
        <f t="shared" si="39"/>
        <v>0</v>
      </c>
      <c r="L315" s="400"/>
      <c r="M315" s="400"/>
      <c r="N315" s="400"/>
      <c r="O315" s="406"/>
      <c r="P315" s="409"/>
      <c r="Q315" s="400"/>
      <c r="R315" s="401"/>
      <c r="S315" s="16" t="s">
        <v>82</v>
      </c>
      <c r="T315" s="8">
        <v>24</v>
      </c>
      <c r="U315" s="400"/>
      <c r="V315" s="400"/>
      <c r="W315" s="400"/>
      <c r="X315" s="400"/>
      <c r="Y315" s="400"/>
      <c r="Z315" s="400"/>
      <c r="AA315" s="400"/>
      <c r="AB315" s="400"/>
      <c r="AC315" s="400"/>
      <c r="AD315" s="400"/>
      <c r="AE315" s="400"/>
      <c r="AF315" s="400"/>
      <c r="AG315" s="400"/>
      <c r="AH315" s="406"/>
      <c r="AI315" s="477"/>
      <c r="AJ315" s="400"/>
      <c r="AK315" s="401"/>
      <c r="AL315" s="16" t="s">
        <v>82</v>
      </c>
    </row>
    <row r="316" spans="1:38" s="21" customFormat="1" ht="12.75" customHeight="1" x14ac:dyDescent="0.2">
      <c r="A316" s="8">
        <v>25</v>
      </c>
      <c r="B316" s="400"/>
      <c r="C316" s="400"/>
      <c r="D316" s="400"/>
      <c r="E316" s="400"/>
      <c r="F316" s="401"/>
      <c r="G316" s="471"/>
      <c r="H316" s="477"/>
      <c r="I316" s="472"/>
      <c r="J316" s="363">
        <f t="shared" si="38"/>
        <v>0</v>
      </c>
      <c r="K316" s="362">
        <f t="shared" si="39"/>
        <v>0</v>
      </c>
      <c r="L316" s="400"/>
      <c r="M316" s="400"/>
      <c r="N316" s="400"/>
      <c r="O316" s="406"/>
      <c r="P316" s="409"/>
      <c r="Q316" s="400"/>
      <c r="R316" s="401"/>
      <c r="S316" s="16" t="s">
        <v>83</v>
      </c>
      <c r="T316" s="8">
        <v>25</v>
      </c>
      <c r="U316" s="400"/>
      <c r="V316" s="400"/>
      <c r="W316" s="400"/>
      <c r="X316" s="400"/>
      <c r="Y316" s="400"/>
      <c r="Z316" s="400"/>
      <c r="AA316" s="400"/>
      <c r="AB316" s="400"/>
      <c r="AC316" s="400"/>
      <c r="AD316" s="400"/>
      <c r="AE316" s="400"/>
      <c r="AF316" s="400"/>
      <c r="AG316" s="400"/>
      <c r="AH316" s="406"/>
      <c r="AI316" s="477"/>
      <c r="AJ316" s="400"/>
      <c r="AK316" s="401"/>
      <c r="AL316" s="16" t="s">
        <v>83</v>
      </c>
    </row>
    <row r="317" spans="1:38" s="21" customFormat="1" ht="12.75" customHeight="1" x14ac:dyDescent="0.2">
      <c r="A317" s="8">
        <v>26</v>
      </c>
      <c r="B317" s="400"/>
      <c r="C317" s="400"/>
      <c r="D317" s="400"/>
      <c r="E317" s="400"/>
      <c r="F317" s="401"/>
      <c r="G317" s="471"/>
      <c r="H317" s="477"/>
      <c r="I317" s="472"/>
      <c r="J317" s="363">
        <f t="shared" si="38"/>
        <v>0</v>
      </c>
      <c r="K317" s="362">
        <f t="shared" si="39"/>
        <v>0</v>
      </c>
      <c r="L317" s="400"/>
      <c r="M317" s="400"/>
      <c r="N317" s="400"/>
      <c r="O317" s="406"/>
      <c r="P317" s="409"/>
      <c r="Q317" s="400"/>
      <c r="R317" s="401"/>
      <c r="S317" s="16" t="s">
        <v>84</v>
      </c>
      <c r="T317" s="8">
        <v>26</v>
      </c>
      <c r="U317" s="400"/>
      <c r="V317" s="400"/>
      <c r="W317" s="400"/>
      <c r="X317" s="400"/>
      <c r="Y317" s="400"/>
      <c r="Z317" s="400"/>
      <c r="AA317" s="400"/>
      <c r="AB317" s="400"/>
      <c r="AC317" s="400"/>
      <c r="AD317" s="400"/>
      <c r="AE317" s="400"/>
      <c r="AF317" s="400"/>
      <c r="AG317" s="400"/>
      <c r="AH317" s="406"/>
      <c r="AI317" s="477"/>
      <c r="AJ317" s="400"/>
      <c r="AK317" s="401"/>
      <c r="AL317" s="16" t="s">
        <v>84</v>
      </c>
    </row>
    <row r="318" spans="1:38" s="21" customFormat="1" ht="12.75" customHeight="1" x14ac:dyDescent="0.2">
      <c r="A318" s="8">
        <v>27</v>
      </c>
      <c r="B318" s="400"/>
      <c r="C318" s="400"/>
      <c r="D318" s="400"/>
      <c r="E318" s="400"/>
      <c r="F318" s="401"/>
      <c r="G318" s="471"/>
      <c r="H318" s="477"/>
      <c r="I318" s="472"/>
      <c r="J318" s="363">
        <f t="shared" si="38"/>
        <v>0</v>
      </c>
      <c r="K318" s="362">
        <f t="shared" si="39"/>
        <v>0</v>
      </c>
      <c r="L318" s="400"/>
      <c r="M318" s="400"/>
      <c r="N318" s="400"/>
      <c r="O318" s="406"/>
      <c r="P318" s="409"/>
      <c r="Q318" s="400"/>
      <c r="R318" s="401"/>
      <c r="S318" s="16" t="s">
        <v>85</v>
      </c>
      <c r="T318" s="8">
        <v>27</v>
      </c>
      <c r="U318" s="400"/>
      <c r="V318" s="400"/>
      <c r="W318" s="400"/>
      <c r="X318" s="400"/>
      <c r="Y318" s="400"/>
      <c r="Z318" s="400"/>
      <c r="AA318" s="400"/>
      <c r="AB318" s="400"/>
      <c r="AC318" s="400"/>
      <c r="AD318" s="400"/>
      <c r="AE318" s="400"/>
      <c r="AF318" s="400"/>
      <c r="AG318" s="400"/>
      <c r="AH318" s="406"/>
      <c r="AI318" s="477"/>
      <c r="AJ318" s="400"/>
      <c r="AK318" s="401"/>
      <c r="AL318" s="16" t="s">
        <v>85</v>
      </c>
    </row>
    <row r="319" spans="1:38" s="21" customFormat="1" ht="12.75" customHeight="1" x14ac:dyDescent="0.2">
      <c r="A319" s="8">
        <v>28</v>
      </c>
      <c r="B319" s="400"/>
      <c r="C319" s="400"/>
      <c r="D319" s="400"/>
      <c r="E319" s="400"/>
      <c r="F319" s="401"/>
      <c r="G319" s="471"/>
      <c r="H319" s="477"/>
      <c r="I319" s="472"/>
      <c r="J319" s="363">
        <f t="shared" si="38"/>
        <v>0</v>
      </c>
      <c r="K319" s="362">
        <f t="shared" si="39"/>
        <v>0</v>
      </c>
      <c r="L319" s="400"/>
      <c r="M319" s="400"/>
      <c r="N319" s="400"/>
      <c r="O319" s="406"/>
      <c r="P319" s="409"/>
      <c r="Q319" s="400"/>
      <c r="R319" s="401"/>
      <c r="S319" s="16" t="s">
        <v>86</v>
      </c>
      <c r="T319" s="8">
        <v>28</v>
      </c>
      <c r="U319" s="400"/>
      <c r="V319" s="400"/>
      <c r="W319" s="400"/>
      <c r="X319" s="400"/>
      <c r="Y319" s="400"/>
      <c r="Z319" s="400"/>
      <c r="AA319" s="400"/>
      <c r="AB319" s="400"/>
      <c r="AC319" s="400"/>
      <c r="AD319" s="400"/>
      <c r="AE319" s="400"/>
      <c r="AF319" s="400"/>
      <c r="AG319" s="400"/>
      <c r="AH319" s="406"/>
      <c r="AI319" s="477"/>
      <c r="AJ319" s="400"/>
      <c r="AK319" s="401"/>
      <c r="AL319" s="16" t="s">
        <v>86</v>
      </c>
    </row>
    <row r="320" spans="1:38" s="21" customFormat="1" ht="12.75" customHeight="1" x14ac:dyDescent="0.2">
      <c r="A320" s="8">
        <v>29</v>
      </c>
      <c r="B320" s="400"/>
      <c r="C320" s="400"/>
      <c r="D320" s="400"/>
      <c r="E320" s="400"/>
      <c r="F320" s="401"/>
      <c r="G320" s="471"/>
      <c r="H320" s="477"/>
      <c r="I320" s="472"/>
      <c r="J320" s="363">
        <f t="shared" si="38"/>
        <v>0</v>
      </c>
      <c r="K320" s="362">
        <f t="shared" si="39"/>
        <v>0</v>
      </c>
      <c r="L320" s="400"/>
      <c r="M320" s="400"/>
      <c r="N320" s="400"/>
      <c r="O320" s="406"/>
      <c r="P320" s="409"/>
      <c r="Q320" s="400"/>
      <c r="R320" s="401"/>
      <c r="S320" s="16" t="s">
        <v>87</v>
      </c>
      <c r="T320" s="8">
        <v>29</v>
      </c>
      <c r="U320" s="400"/>
      <c r="V320" s="400"/>
      <c r="W320" s="400"/>
      <c r="X320" s="410"/>
      <c r="Y320" s="400"/>
      <c r="Z320" s="400"/>
      <c r="AA320" s="400"/>
      <c r="AB320" s="400"/>
      <c r="AC320" s="400"/>
      <c r="AD320" s="400"/>
      <c r="AE320" s="400"/>
      <c r="AF320" s="400"/>
      <c r="AG320" s="400"/>
      <c r="AH320" s="406"/>
      <c r="AI320" s="477"/>
      <c r="AJ320" s="400"/>
      <c r="AK320" s="401"/>
      <c r="AL320" s="16" t="s">
        <v>87</v>
      </c>
    </row>
    <row r="321" spans="1:38" s="21" customFormat="1" ht="12.75" customHeight="1" x14ac:dyDescent="0.2">
      <c r="A321" s="8">
        <v>30</v>
      </c>
      <c r="B321" s="400"/>
      <c r="C321" s="400"/>
      <c r="D321" s="400"/>
      <c r="E321" s="400"/>
      <c r="F321" s="401"/>
      <c r="G321" s="471"/>
      <c r="H321" s="477"/>
      <c r="I321" s="472"/>
      <c r="J321" s="363">
        <f t="shared" si="38"/>
        <v>0</v>
      </c>
      <c r="K321" s="362">
        <f t="shared" si="39"/>
        <v>0</v>
      </c>
      <c r="L321" s="400"/>
      <c r="M321" s="400"/>
      <c r="N321" s="400"/>
      <c r="O321" s="406"/>
      <c r="P321" s="409"/>
      <c r="Q321" s="400"/>
      <c r="R321" s="401"/>
      <c r="S321" s="16" t="s">
        <v>88</v>
      </c>
      <c r="T321" s="8">
        <v>30</v>
      </c>
      <c r="U321" s="400"/>
      <c r="V321" s="400"/>
      <c r="W321" s="400"/>
      <c r="X321" s="400"/>
      <c r="Y321" s="400"/>
      <c r="Z321" s="400"/>
      <c r="AA321" s="400"/>
      <c r="AB321" s="400"/>
      <c r="AC321" s="400"/>
      <c r="AD321" s="400"/>
      <c r="AE321" s="400"/>
      <c r="AF321" s="400"/>
      <c r="AG321" s="400"/>
      <c r="AH321" s="406"/>
      <c r="AI321" s="477"/>
      <c r="AJ321" s="400"/>
      <c r="AK321" s="401"/>
      <c r="AL321" s="16" t="s">
        <v>88</v>
      </c>
    </row>
    <row r="322" spans="1:38" s="21" customFormat="1" ht="12.75" customHeight="1" x14ac:dyDescent="0.2">
      <c r="A322" s="19">
        <v>31</v>
      </c>
      <c r="B322" s="404"/>
      <c r="C322" s="404"/>
      <c r="D322" s="404"/>
      <c r="E322" s="404"/>
      <c r="F322" s="405"/>
      <c r="G322" s="475"/>
      <c r="H322" s="479"/>
      <c r="I322" s="476"/>
      <c r="J322" s="395">
        <f t="shared" si="38"/>
        <v>0</v>
      </c>
      <c r="K322" s="396">
        <f t="shared" si="39"/>
        <v>0</v>
      </c>
      <c r="L322" s="404"/>
      <c r="M322" s="404"/>
      <c r="N322" s="404"/>
      <c r="O322" s="408"/>
      <c r="P322" s="411"/>
      <c r="Q322" s="404"/>
      <c r="R322" s="405"/>
      <c r="S322" s="20" t="s">
        <v>89</v>
      </c>
      <c r="T322" s="19">
        <v>31</v>
      </c>
      <c r="U322" s="404"/>
      <c r="V322" s="404"/>
      <c r="W322" s="404"/>
      <c r="X322" s="404"/>
      <c r="Y322" s="404"/>
      <c r="Z322" s="404"/>
      <c r="AA322" s="404"/>
      <c r="AB322" s="404"/>
      <c r="AC322" s="404"/>
      <c r="AD322" s="404"/>
      <c r="AE322" s="404"/>
      <c r="AF322" s="404"/>
      <c r="AG322" s="404"/>
      <c r="AH322" s="408"/>
      <c r="AI322" s="479"/>
      <c r="AJ322" s="404"/>
      <c r="AK322" s="405"/>
      <c r="AL322" s="20" t="s">
        <v>89</v>
      </c>
    </row>
    <row r="323" spans="1:38" s="301" customFormat="1" ht="12.75" customHeight="1" thickBot="1" x14ac:dyDescent="0.25">
      <c r="A323" s="417"/>
      <c r="B323" s="418">
        <f>SUM(B291:B322)</f>
        <v>0</v>
      </c>
      <c r="C323" s="418">
        <f>SUM(C291:C322)</f>
        <v>0</v>
      </c>
      <c r="D323" s="418">
        <f>SUM(D291:D322)</f>
        <v>0</v>
      </c>
      <c r="E323" s="419">
        <f>SUM(E291:E322)</f>
        <v>0</v>
      </c>
      <c r="F323" s="420">
        <f>SUM(F291:F322)</f>
        <v>0</v>
      </c>
      <c r="G323" s="421"/>
      <c r="H323" s="422" t="s">
        <v>90</v>
      </c>
      <c r="I323" s="423">
        <f>COUNTA(I292:I322)</f>
        <v>0</v>
      </c>
      <c r="J323" s="418">
        <f t="shared" ref="J323:R323" si="40">SUM(J291:J322)</f>
        <v>0</v>
      </c>
      <c r="K323" s="418">
        <f t="shared" si="40"/>
        <v>0</v>
      </c>
      <c r="L323" s="418">
        <f t="shared" si="40"/>
        <v>0</v>
      </c>
      <c r="M323" s="418">
        <f t="shared" si="40"/>
        <v>0</v>
      </c>
      <c r="N323" s="418">
        <f t="shared" si="40"/>
        <v>0</v>
      </c>
      <c r="O323" s="424">
        <f t="shared" si="40"/>
        <v>0</v>
      </c>
      <c r="P323" s="419">
        <f t="shared" si="40"/>
        <v>0</v>
      </c>
      <c r="Q323" s="418">
        <f t="shared" si="40"/>
        <v>0</v>
      </c>
      <c r="R323" s="425">
        <f t="shared" si="40"/>
        <v>0</v>
      </c>
      <c r="S323" s="426"/>
      <c r="T323" s="417"/>
      <c r="U323" s="418">
        <f t="shared" ref="U323:AH323" si="41">SUM(U291:U322)</f>
        <v>0</v>
      </c>
      <c r="V323" s="418">
        <f t="shared" si="41"/>
        <v>0</v>
      </c>
      <c r="W323" s="418">
        <f t="shared" si="41"/>
        <v>0</v>
      </c>
      <c r="X323" s="418">
        <f t="shared" si="41"/>
        <v>0</v>
      </c>
      <c r="Y323" s="418">
        <f t="shared" si="41"/>
        <v>0</v>
      </c>
      <c r="Z323" s="418">
        <f t="shared" si="41"/>
        <v>0</v>
      </c>
      <c r="AA323" s="418">
        <f t="shared" si="41"/>
        <v>0</v>
      </c>
      <c r="AB323" s="418">
        <f t="shared" si="41"/>
        <v>0</v>
      </c>
      <c r="AC323" s="418">
        <f t="shared" si="41"/>
        <v>0</v>
      </c>
      <c r="AD323" s="418">
        <f t="shared" si="41"/>
        <v>0</v>
      </c>
      <c r="AE323" s="418">
        <f t="shared" si="41"/>
        <v>0</v>
      </c>
      <c r="AF323" s="418">
        <f t="shared" si="41"/>
        <v>0</v>
      </c>
      <c r="AG323" s="418">
        <f t="shared" si="41"/>
        <v>0</v>
      </c>
      <c r="AH323" s="420">
        <f t="shared" si="41"/>
        <v>0</v>
      </c>
      <c r="AI323" s="427"/>
      <c r="AJ323" s="418">
        <f>SUM(AJ291:AJ322)</f>
        <v>0</v>
      </c>
      <c r="AK323" s="425">
        <f>SUM(AK291:AK322)</f>
        <v>0</v>
      </c>
      <c r="AL323" s="426"/>
    </row>
    <row r="324" spans="1:38" ht="12.75" customHeight="1" thickTop="1" x14ac:dyDescent="0.2">
      <c r="A324" s="28"/>
      <c r="B324" s="34"/>
      <c r="C324" s="34"/>
      <c r="D324" s="34"/>
      <c r="E324" s="34"/>
      <c r="F324" s="34"/>
      <c r="G324" s="135"/>
      <c r="H324" s="34"/>
      <c r="I324" s="35"/>
      <c r="J324" s="306"/>
      <c r="K324" s="306"/>
      <c r="L324" s="34"/>
      <c r="M324" s="34"/>
      <c r="N324" s="34"/>
      <c r="O324" s="34"/>
      <c r="P324" s="34"/>
      <c r="Q324" s="34"/>
      <c r="R324" s="34"/>
      <c r="S324" s="28"/>
      <c r="T324" s="28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28"/>
    </row>
    <row r="325" spans="1:38" ht="12.75" customHeight="1" x14ac:dyDescent="0.2">
      <c r="A325" s="21"/>
      <c r="B325" s="36"/>
      <c r="C325" s="36"/>
      <c r="D325" s="36"/>
      <c r="E325" s="36"/>
      <c r="F325" s="36"/>
      <c r="G325" s="552" t="str">
        <f>JUNE!G10</f>
        <v>UNITED STEELWORKERS - LOCAL UNION</v>
      </c>
      <c r="H325" s="552"/>
      <c r="I325" s="552"/>
      <c r="J325" s="307"/>
      <c r="K325" s="136"/>
      <c r="L325" s="36"/>
      <c r="M325" s="36"/>
      <c r="N325" s="36"/>
      <c r="O325" s="36"/>
      <c r="P325" s="36"/>
      <c r="Q325" s="36"/>
      <c r="R325" s="36"/>
      <c r="S325" s="21"/>
      <c r="T325" s="21"/>
      <c r="U325" s="36"/>
      <c r="V325" s="36"/>
      <c r="W325" s="36"/>
      <c r="X325" s="36"/>
      <c r="Y325" s="36"/>
      <c r="Z325" s="36"/>
      <c r="AA325" s="37" t="str">
        <f>$AA$10</f>
        <v>FINANCIAL SECRETARY'S CASH BOOK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21"/>
    </row>
    <row r="326" spans="1:38" s="152" customFormat="1" ht="12.75" customHeight="1" x14ac:dyDescent="0.2">
      <c r="A326" s="141"/>
      <c r="B326" s="139" t="str">
        <f>B281</f>
        <v>Month</v>
      </c>
      <c r="C326" s="73" t="str">
        <f>C281</f>
        <v>JULY</v>
      </c>
      <c r="D326" s="139" t="str">
        <f>D281</f>
        <v>Year</v>
      </c>
      <c r="E326" s="30">
        <f>E281</f>
        <v>0</v>
      </c>
      <c r="F326" s="141"/>
      <c r="G326" s="149"/>
      <c r="H326" s="141"/>
      <c r="I326" s="150"/>
      <c r="J326" s="302"/>
      <c r="K326" s="302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1"/>
      <c r="AA326" s="141"/>
      <c r="AB326" s="141"/>
      <c r="AC326" s="141"/>
      <c r="AD326" s="141"/>
      <c r="AE326" s="141"/>
      <c r="AF326" s="141"/>
      <c r="AG326" s="141"/>
      <c r="AH326" s="141"/>
      <c r="AI326" s="139"/>
      <c r="AJ326" s="151" t="str">
        <f>C326</f>
        <v>JULY</v>
      </c>
      <c r="AK326" s="30">
        <f>E326</f>
        <v>0</v>
      </c>
      <c r="AL326" s="141"/>
    </row>
    <row r="327" spans="1:38" s="152" customFormat="1" ht="12.75" customHeight="1" x14ac:dyDescent="0.2">
      <c r="A327" s="141"/>
      <c r="B327" s="139" t="str">
        <f>B282</f>
        <v>Page No.</v>
      </c>
      <c r="C327" s="148">
        <f>C282+1</f>
        <v>8</v>
      </c>
      <c r="D327" s="141"/>
      <c r="E327" s="141"/>
      <c r="F327" s="141"/>
      <c r="G327" s="149"/>
      <c r="H327" s="141"/>
      <c r="I327" s="150" t="s">
        <v>53</v>
      </c>
      <c r="J327" s="302"/>
      <c r="K327" s="302"/>
      <c r="L327" s="150"/>
      <c r="M327" s="141"/>
      <c r="N327" s="141"/>
      <c r="O327" s="141"/>
      <c r="P327" s="139"/>
      <c r="Q327" s="141"/>
      <c r="R327" s="139"/>
      <c r="S327" s="141"/>
      <c r="T327" s="141"/>
      <c r="U327" s="141"/>
      <c r="V327" s="141"/>
      <c r="W327" s="141"/>
      <c r="X327" s="141"/>
      <c r="Y327" s="141"/>
      <c r="Z327" s="141"/>
      <c r="AA327" s="141"/>
      <c r="AB327" s="153" t="s">
        <v>54</v>
      </c>
      <c r="AC327" s="141"/>
      <c r="AD327" s="141"/>
      <c r="AE327" s="141"/>
      <c r="AF327" s="141"/>
      <c r="AG327" s="141"/>
      <c r="AH327" s="141"/>
      <c r="AI327" s="139" t="str">
        <f>B327</f>
        <v>Page No.</v>
      </c>
      <c r="AJ327" s="148">
        <f>C327</f>
        <v>8</v>
      </c>
      <c r="AK327" s="154"/>
      <c r="AL327" s="155"/>
    </row>
    <row r="328" spans="1:38" ht="12.75" customHeight="1" x14ac:dyDescent="0.2">
      <c r="A328" s="3"/>
      <c r="B328" s="3"/>
      <c r="C328" s="3"/>
      <c r="D328" s="3"/>
      <c r="E328" s="3"/>
      <c r="F328" s="3"/>
      <c r="G328" s="129"/>
      <c r="H328" s="3"/>
      <c r="I328" s="5"/>
      <c r="J328" s="106"/>
      <c r="K328" s="106"/>
      <c r="L328" s="21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1"/>
      <c r="AF328" s="3"/>
      <c r="AG328" s="3"/>
      <c r="AH328" s="3"/>
      <c r="AI328" s="3"/>
      <c r="AJ328" s="3"/>
      <c r="AK328" s="3"/>
      <c r="AL328" s="3"/>
    </row>
    <row r="329" spans="1:38" ht="12.75" customHeight="1" x14ac:dyDescent="0.2">
      <c r="A329" s="26"/>
      <c r="B329" s="26"/>
      <c r="C329" s="26"/>
      <c r="D329" s="26"/>
      <c r="E329" s="26"/>
      <c r="F329" s="26"/>
      <c r="G329" s="130"/>
      <c r="H329" s="26"/>
      <c r="I329" s="27"/>
      <c r="J329" s="303"/>
      <c r="K329" s="303"/>
      <c r="L329" s="27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7"/>
      <c r="AF329" s="26"/>
      <c r="AG329" s="26"/>
      <c r="AH329" s="26"/>
      <c r="AI329" s="26"/>
      <c r="AJ329" s="26"/>
      <c r="AK329" s="26"/>
      <c r="AL329" s="26"/>
    </row>
    <row r="330" spans="1:38" customFormat="1" ht="12.75" customHeight="1" x14ac:dyDescent="0.2">
      <c r="A330" s="1"/>
      <c r="B330" s="3"/>
      <c r="C330" s="3" t="s">
        <v>55</v>
      </c>
      <c r="D330" s="3"/>
      <c r="E330" s="13"/>
      <c r="F330" s="1"/>
      <c r="G330" s="131"/>
      <c r="H330" s="2" t="s">
        <v>56</v>
      </c>
      <c r="I330" s="99"/>
      <c r="J330" s="550" t="s">
        <v>264</v>
      </c>
      <c r="K330" s="551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4"/>
      <c r="AJ330" s="3"/>
      <c r="AK330" s="1"/>
      <c r="AL330" s="3"/>
    </row>
    <row r="331" spans="1:38" customFormat="1" ht="12.75" customHeight="1" x14ac:dyDescent="0.2">
      <c r="A331" s="1"/>
      <c r="B331" s="3"/>
      <c r="C331" s="3"/>
      <c r="D331" s="3"/>
      <c r="E331" s="13"/>
      <c r="F331" s="1"/>
      <c r="G331" s="131"/>
      <c r="H331" s="14"/>
      <c r="I331" s="100"/>
      <c r="J331" s="106"/>
      <c r="K331" s="67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4"/>
      <c r="AJ331" s="3"/>
      <c r="AK331" s="1"/>
      <c r="AL331" s="3"/>
    </row>
    <row r="332" spans="1:38" customFormat="1" ht="12.75" customHeight="1" thickBot="1" x14ac:dyDescent="0.25">
      <c r="A332" s="164"/>
      <c r="B332" s="165">
        <v>1</v>
      </c>
      <c r="C332" s="165">
        <v>2</v>
      </c>
      <c r="D332" s="165">
        <v>3</v>
      </c>
      <c r="E332" s="166">
        <v>4</v>
      </c>
      <c r="F332" s="167">
        <v>5</v>
      </c>
      <c r="G332" s="168"/>
      <c r="H332" s="167">
        <v>7</v>
      </c>
      <c r="I332" s="169">
        <v>8</v>
      </c>
      <c r="J332" s="304">
        <v>9</v>
      </c>
      <c r="K332" s="305">
        <v>10</v>
      </c>
      <c r="L332" s="165">
        <v>11</v>
      </c>
      <c r="M332" s="165" t="s">
        <v>1</v>
      </c>
      <c r="N332" s="165">
        <v>12</v>
      </c>
      <c r="O332" s="165">
        <v>13</v>
      </c>
      <c r="P332" s="165">
        <v>14</v>
      </c>
      <c r="Q332" s="165">
        <v>15</v>
      </c>
      <c r="R332" s="167" t="s">
        <v>2</v>
      </c>
      <c r="S332" s="170"/>
      <c r="T332" s="164"/>
      <c r="U332" s="165">
        <v>16</v>
      </c>
      <c r="V332" s="165">
        <v>17</v>
      </c>
      <c r="W332" s="165">
        <v>18</v>
      </c>
      <c r="X332" s="165">
        <v>19</v>
      </c>
      <c r="Y332" s="165">
        <v>20</v>
      </c>
      <c r="Z332" s="165" t="s">
        <v>3</v>
      </c>
      <c r="AA332" s="165">
        <v>21</v>
      </c>
      <c r="AB332" s="165">
        <v>22</v>
      </c>
      <c r="AC332" s="165">
        <v>23</v>
      </c>
      <c r="AD332" s="165">
        <v>24</v>
      </c>
      <c r="AE332" s="165">
        <v>25</v>
      </c>
      <c r="AF332" s="165">
        <v>26</v>
      </c>
      <c r="AG332" s="165">
        <v>27</v>
      </c>
      <c r="AH332" s="165">
        <v>28</v>
      </c>
      <c r="AI332" s="171">
        <v>29</v>
      </c>
      <c r="AJ332" s="165">
        <v>30</v>
      </c>
      <c r="AK332" s="167">
        <v>31</v>
      </c>
      <c r="AL332" s="170"/>
    </row>
    <row r="333" spans="1:38" s="4" customFormat="1" ht="12.75" customHeight="1" thickTop="1" x14ac:dyDescent="0.2">
      <c r="A333" s="1"/>
      <c r="B333" s="89" t="s">
        <v>4</v>
      </c>
      <c r="C333" s="101"/>
      <c r="D333" s="89" t="s">
        <v>5</v>
      </c>
      <c r="E333" s="89" t="s">
        <v>6</v>
      </c>
      <c r="F333" s="88" t="s">
        <v>7</v>
      </c>
      <c r="G333" s="132"/>
      <c r="H333" s="88"/>
      <c r="I333" s="103"/>
      <c r="J333" s="89"/>
      <c r="K333" s="88"/>
      <c r="L333" s="89"/>
      <c r="M333" s="89"/>
      <c r="N333" s="89"/>
      <c r="O333" s="104"/>
      <c r="P333" s="163"/>
      <c r="Q333" s="107" t="s">
        <v>272</v>
      </c>
      <c r="R333" s="160" t="s">
        <v>273</v>
      </c>
      <c r="S333" s="106"/>
      <c r="T333" s="67"/>
      <c r="U333" s="542" t="s">
        <v>265</v>
      </c>
      <c r="V333" s="543"/>
      <c r="W333" s="543"/>
      <c r="X333" s="543"/>
      <c r="Y333" s="544"/>
      <c r="Z333" s="89" t="s">
        <v>10</v>
      </c>
      <c r="AA333" s="89" t="s">
        <v>11</v>
      </c>
      <c r="AB333" s="89" t="s">
        <v>205</v>
      </c>
      <c r="AC333" s="89" t="s">
        <v>12</v>
      </c>
      <c r="AD333" s="89" t="s">
        <v>13</v>
      </c>
      <c r="AE333" s="89" t="s">
        <v>14</v>
      </c>
      <c r="AF333" s="89"/>
      <c r="AG333" s="89"/>
      <c r="AH333" s="104"/>
      <c r="AI333" s="105"/>
      <c r="AJ333" s="89" t="s">
        <v>15</v>
      </c>
      <c r="AK333" s="88" t="s">
        <v>7</v>
      </c>
      <c r="AL333" s="3"/>
    </row>
    <row r="334" spans="1:38" s="4" customFormat="1" ht="12.75" customHeight="1" x14ac:dyDescent="0.2">
      <c r="A334" s="1"/>
      <c r="B334" s="89" t="s">
        <v>8</v>
      </c>
      <c r="C334" s="89" t="s">
        <v>16</v>
      </c>
      <c r="D334" s="89" t="s">
        <v>17</v>
      </c>
      <c r="E334" s="89" t="s">
        <v>8</v>
      </c>
      <c r="F334" s="88" t="s">
        <v>18</v>
      </c>
      <c r="G334" s="132" t="s">
        <v>19</v>
      </c>
      <c r="H334" s="88" t="s">
        <v>20</v>
      </c>
      <c r="I334" s="103" t="s">
        <v>242</v>
      </c>
      <c r="J334" s="89" t="s">
        <v>21</v>
      </c>
      <c r="K334" s="88" t="s">
        <v>22</v>
      </c>
      <c r="L334" s="107" t="s">
        <v>235</v>
      </c>
      <c r="M334" s="107" t="s">
        <v>236</v>
      </c>
      <c r="N334" s="107" t="s">
        <v>237</v>
      </c>
      <c r="O334" s="104"/>
      <c r="P334" s="158" t="s">
        <v>23</v>
      </c>
      <c r="Q334" s="107" t="s">
        <v>8</v>
      </c>
      <c r="R334" s="160" t="s">
        <v>8</v>
      </c>
      <c r="S334" s="106"/>
      <c r="T334" s="67"/>
      <c r="U334" s="89" t="s">
        <v>25</v>
      </c>
      <c r="V334" s="89" t="s">
        <v>26</v>
      </c>
      <c r="W334" s="101" t="s">
        <v>27</v>
      </c>
      <c r="X334" s="89" t="s">
        <v>28</v>
      </c>
      <c r="Y334" s="89" t="s">
        <v>136</v>
      </c>
      <c r="Z334" s="89" t="s">
        <v>261</v>
      </c>
      <c r="AA334" s="89" t="s">
        <v>137</v>
      </c>
      <c r="AB334" s="89" t="s">
        <v>204</v>
      </c>
      <c r="AC334" s="89" t="s">
        <v>30</v>
      </c>
      <c r="AD334" s="89" t="s">
        <v>140</v>
      </c>
      <c r="AE334" s="89" t="s">
        <v>31</v>
      </c>
      <c r="AF334" s="89" t="s">
        <v>32</v>
      </c>
      <c r="AG334" s="89" t="s">
        <v>206</v>
      </c>
      <c r="AH334" s="104" t="s">
        <v>16</v>
      </c>
      <c r="AI334" s="102" t="s">
        <v>34</v>
      </c>
      <c r="AJ334" s="89" t="s">
        <v>35</v>
      </c>
      <c r="AK334" s="88" t="s">
        <v>18</v>
      </c>
      <c r="AL334" s="3"/>
    </row>
    <row r="335" spans="1:38" s="4" customFormat="1" ht="12.75" customHeight="1" thickBot="1" x14ac:dyDescent="0.25">
      <c r="A335" s="6"/>
      <c r="B335" s="90" t="s">
        <v>36</v>
      </c>
      <c r="C335" s="90" t="s">
        <v>37</v>
      </c>
      <c r="D335" s="90" t="s">
        <v>38</v>
      </c>
      <c r="E335" s="90" t="s">
        <v>39</v>
      </c>
      <c r="F335" s="108" t="s">
        <v>40</v>
      </c>
      <c r="G335" s="133"/>
      <c r="H335" s="108"/>
      <c r="I335" s="109" t="s">
        <v>41</v>
      </c>
      <c r="J335" s="90"/>
      <c r="K335" s="108"/>
      <c r="L335" s="110"/>
      <c r="M335" s="110"/>
      <c r="N335" s="110" t="s">
        <v>238</v>
      </c>
      <c r="O335" s="111"/>
      <c r="P335" s="159"/>
      <c r="Q335" s="161" t="s">
        <v>24</v>
      </c>
      <c r="R335" s="162" t="s">
        <v>24</v>
      </c>
      <c r="S335" s="113"/>
      <c r="T335" s="78"/>
      <c r="U335" s="90" t="s">
        <v>42</v>
      </c>
      <c r="V335" s="90" t="s">
        <v>43</v>
      </c>
      <c r="W335" s="90"/>
      <c r="X335" s="90" t="s">
        <v>44</v>
      </c>
      <c r="Y335" s="90" t="s">
        <v>30</v>
      </c>
      <c r="Z335" s="90" t="s">
        <v>30</v>
      </c>
      <c r="AA335" s="90" t="s">
        <v>138</v>
      </c>
      <c r="AB335" s="90" t="s">
        <v>15</v>
      </c>
      <c r="AC335" s="90" t="s">
        <v>139</v>
      </c>
      <c r="AD335" s="90" t="s">
        <v>141</v>
      </c>
      <c r="AE335" s="90" t="s">
        <v>47</v>
      </c>
      <c r="AF335" s="90" t="s">
        <v>48</v>
      </c>
      <c r="AG335" s="90" t="s">
        <v>15</v>
      </c>
      <c r="AH335" s="111" t="s">
        <v>30</v>
      </c>
      <c r="AI335" s="112"/>
      <c r="AJ335" s="90" t="s">
        <v>49</v>
      </c>
      <c r="AK335" s="108" t="s">
        <v>189</v>
      </c>
      <c r="AL335" s="7"/>
    </row>
    <row r="336" spans="1:38" s="301" customFormat="1" ht="12.75" customHeight="1" thickTop="1" x14ac:dyDescent="0.2">
      <c r="A336" s="331"/>
      <c r="B336" s="363">
        <f>B323</f>
        <v>0</v>
      </c>
      <c r="C336" s="363">
        <f>C323</f>
        <v>0</v>
      </c>
      <c r="D336" s="363">
        <f>D323</f>
        <v>0</v>
      </c>
      <c r="E336" s="363">
        <f>E323</f>
        <v>0</v>
      </c>
      <c r="F336" s="362">
        <f>F323</f>
        <v>0</v>
      </c>
      <c r="G336" s="134" t="str">
        <f>G7</f>
        <v>JULY</v>
      </c>
      <c r="H336" s="334" t="s">
        <v>58</v>
      </c>
      <c r="I336" s="412"/>
      <c r="J336" s="397">
        <f t="shared" ref="J336:R336" si="42">J323</f>
        <v>0</v>
      </c>
      <c r="K336" s="362">
        <f t="shared" si="42"/>
        <v>0</v>
      </c>
      <c r="L336" s="363">
        <f t="shared" si="42"/>
        <v>0</v>
      </c>
      <c r="M336" s="363">
        <f t="shared" si="42"/>
        <v>0</v>
      </c>
      <c r="N336" s="363">
        <f t="shared" si="42"/>
        <v>0</v>
      </c>
      <c r="O336" s="361">
        <f t="shared" si="42"/>
        <v>0</v>
      </c>
      <c r="P336" s="394">
        <f t="shared" si="42"/>
        <v>0</v>
      </c>
      <c r="Q336" s="363">
        <f t="shared" si="42"/>
        <v>0</v>
      </c>
      <c r="R336" s="362">
        <f t="shared" si="42"/>
        <v>0</v>
      </c>
      <c r="S336" s="332"/>
      <c r="T336" s="331"/>
      <c r="U336" s="363">
        <f t="shared" ref="U336:AH336" si="43">U323</f>
        <v>0</v>
      </c>
      <c r="V336" s="363">
        <f t="shared" si="43"/>
        <v>0</v>
      </c>
      <c r="W336" s="363">
        <f t="shared" si="43"/>
        <v>0</v>
      </c>
      <c r="X336" s="363">
        <f t="shared" si="43"/>
        <v>0</v>
      </c>
      <c r="Y336" s="363">
        <f t="shared" si="43"/>
        <v>0</v>
      </c>
      <c r="Z336" s="363">
        <f t="shared" si="43"/>
        <v>0</v>
      </c>
      <c r="AA336" s="363">
        <f t="shared" si="43"/>
        <v>0</v>
      </c>
      <c r="AB336" s="363">
        <f t="shared" si="43"/>
        <v>0</v>
      </c>
      <c r="AC336" s="363">
        <f t="shared" si="43"/>
        <v>0</v>
      </c>
      <c r="AD336" s="363">
        <f t="shared" si="43"/>
        <v>0</v>
      </c>
      <c r="AE336" s="363">
        <f t="shared" si="43"/>
        <v>0</v>
      </c>
      <c r="AF336" s="363">
        <f t="shared" si="43"/>
        <v>0</v>
      </c>
      <c r="AG336" s="363">
        <f t="shared" si="43"/>
        <v>0</v>
      </c>
      <c r="AH336" s="361">
        <f t="shared" si="43"/>
        <v>0</v>
      </c>
      <c r="AI336" s="333"/>
      <c r="AJ336" s="363">
        <f>AJ323</f>
        <v>0</v>
      </c>
      <c r="AK336" s="362">
        <f>AK323</f>
        <v>0</v>
      </c>
      <c r="AL336" s="332"/>
    </row>
    <row r="337" spans="1:38" s="21" customFormat="1" ht="12.75" customHeight="1" x14ac:dyDescent="0.2">
      <c r="A337" s="8">
        <v>1</v>
      </c>
      <c r="B337" s="400"/>
      <c r="C337" s="400"/>
      <c r="D337" s="400"/>
      <c r="E337" s="400"/>
      <c r="F337" s="401"/>
      <c r="G337" s="471"/>
      <c r="H337" s="477"/>
      <c r="I337" s="472"/>
      <c r="J337" s="363">
        <f t="shared" ref="J337:J367" si="44">SUM(B337:F337)</f>
        <v>0</v>
      </c>
      <c r="K337" s="362">
        <f t="shared" ref="K337:K367" si="45">SUM(U337:AK337)-SUM(L337:R337)</f>
        <v>0</v>
      </c>
      <c r="L337" s="400"/>
      <c r="M337" s="400"/>
      <c r="N337" s="400"/>
      <c r="O337" s="406"/>
      <c r="P337" s="409"/>
      <c r="Q337" s="400"/>
      <c r="R337" s="401"/>
      <c r="S337" s="16" t="s">
        <v>59</v>
      </c>
      <c r="T337" s="8">
        <v>1</v>
      </c>
      <c r="U337" s="400"/>
      <c r="V337" s="400"/>
      <c r="W337" s="400"/>
      <c r="X337" s="400"/>
      <c r="Y337" s="400"/>
      <c r="Z337" s="400"/>
      <c r="AA337" s="400"/>
      <c r="AB337" s="400"/>
      <c r="AC337" s="400"/>
      <c r="AD337" s="400"/>
      <c r="AE337" s="400"/>
      <c r="AF337" s="400"/>
      <c r="AG337" s="400"/>
      <c r="AH337" s="406"/>
      <c r="AI337" s="477"/>
      <c r="AJ337" s="400"/>
      <c r="AK337" s="401"/>
      <c r="AL337" s="16" t="s">
        <v>59</v>
      </c>
    </row>
    <row r="338" spans="1:38" s="21" customFormat="1" ht="12.75" customHeight="1" x14ac:dyDescent="0.2">
      <c r="A338" s="8">
        <v>2</v>
      </c>
      <c r="B338" s="400"/>
      <c r="C338" s="400"/>
      <c r="D338" s="400"/>
      <c r="E338" s="400"/>
      <c r="F338" s="401"/>
      <c r="G338" s="471"/>
      <c r="H338" s="477"/>
      <c r="I338" s="472"/>
      <c r="J338" s="363">
        <f t="shared" si="44"/>
        <v>0</v>
      </c>
      <c r="K338" s="362">
        <f t="shared" si="45"/>
        <v>0</v>
      </c>
      <c r="L338" s="400"/>
      <c r="M338" s="400"/>
      <c r="N338" s="400"/>
      <c r="O338" s="406"/>
      <c r="P338" s="409"/>
      <c r="Q338" s="400"/>
      <c r="R338" s="401"/>
      <c r="S338" s="16" t="s">
        <v>60</v>
      </c>
      <c r="T338" s="8">
        <v>2</v>
      </c>
      <c r="U338" s="400"/>
      <c r="V338" s="400"/>
      <c r="W338" s="400"/>
      <c r="X338" s="400"/>
      <c r="Y338" s="400"/>
      <c r="Z338" s="400"/>
      <c r="AA338" s="400"/>
      <c r="AB338" s="400"/>
      <c r="AC338" s="400"/>
      <c r="AD338" s="400"/>
      <c r="AE338" s="400"/>
      <c r="AF338" s="400"/>
      <c r="AG338" s="400"/>
      <c r="AH338" s="406"/>
      <c r="AI338" s="477"/>
      <c r="AJ338" s="400"/>
      <c r="AK338" s="401"/>
      <c r="AL338" s="16" t="s">
        <v>60</v>
      </c>
    </row>
    <row r="339" spans="1:38" s="21" customFormat="1" ht="12.75" customHeight="1" x14ac:dyDescent="0.2">
      <c r="A339" s="8">
        <v>3</v>
      </c>
      <c r="B339" s="400"/>
      <c r="C339" s="400"/>
      <c r="D339" s="400"/>
      <c r="E339" s="400"/>
      <c r="F339" s="401"/>
      <c r="G339" s="471"/>
      <c r="H339" s="477"/>
      <c r="I339" s="472"/>
      <c r="J339" s="363">
        <f t="shared" si="44"/>
        <v>0</v>
      </c>
      <c r="K339" s="362">
        <f t="shared" si="45"/>
        <v>0</v>
      </c>
      <c r="L339" s="400"/>
      <c r="M339" s="400"/>
      <c r="N339" s="400"/>
      <c r="O339" s="406"/>
      <c r="P339" s="409"/>
      <c r="Q339" s="400"/>
      <c r="R339" s="401"/>
      <c r="S339" s="16" t="s">
        <v>61</v>
      </c>
      <c r="T339" s="8">
        <v>3</v>
      </c>
      <c r="U339" s="400"/>
      <c r="V339" s="400"/>
      <c r="W339" s="400"/>
      <c r="X339" s="400"/>
      <c r="Y339" s="400"/>
      <c r="Z339" s="400"/>
      <c r="AA339" s="400"/>
      <c r="AB339" s="400"/>
      <c r="AC339" s="400"/>
      <c r="AD339" s="400"/>
      <c r="AE339" s="400"/>
      <c r="AF339" s="400"/>
      <c r="AG339" s="400"/>
      <c r="AH339" s="406"/>
      <c r="AI339" s="477"/>
      <c r="AJ339" s="400"/>
      <c r="AK339" s="401"/>
      <c r="AL339" s="16" t="s">
        <v>61</v>
      </c>
    </row>
    <row r="340" spans="1:38" s="21" customFormat="1" ht="12.75" customHeight="1" x14ac:dyDescent="0.2">
      <c r="A340" s="8">
        <v>4</v>
      </c>
      <c r="B340" s="400"/>
      <c r="C340" s="400"/>
      <c r="D340" s="400"/>
      <c r="E340" s="400"/>
      <c r="F340" s="401"/>
      <c r="G340" s="471"/>
      <c r="H340" s="477"/>
      <c r="I340" s="472"/>
      <c r="J340" s="363">
        <f t="shared" si="44"/>
        <v>0</v>
      </c>
      <c r="K340" s="362">
        <f t="shared" si="45"/>
        <v>0</v>
      </c>
      <c r="L340" s="400"/>
      <c r="M340" s="400"/>
      <c r="N340" s="400"/>
      <c r="O340" s="406"/>
      <c r="P340" s="409"/>
      <c r="Q340" s="400"/>
      <c r="R340" s="401"/>
      <c r="S340" s="16" t="s">
        <v>62</v>
      </c>
      <c r="T340" s="8">
        <v>4</v>
      </c>
      <c r="U340" s="400"/>
      <c r="V340" s="400"/>
      <c r="W340" s="400"/>
      <c r="X340" s="400"/>
      <c r="Y340" s="400"/>
      <c r="Z340" s="400"/>
      <c r="AA340" s="400"/>
      <c r="AB340" s="400"/>
      <c r="AC340" s="400"/>
      <c r="AD340" s="400"/>
      <c r="AE340" s="400"/>
      <c r="AF340" s="400"/>
      <c r="AG340" s="400"/>
      <c r="AH340" s="406"/>
      <c r="AI340" s="477"/>
      <c r="AJ340" s="400"/>
      <c r="AK340" s="401"/>
      <c r="AL340" s="16" t="s">
        <v>62</v>
      </c>
    </row>
    <row r="341" spans="1:38" s="21" customFormat="1" ht="12.75" customHeight="1" x14ac:dyDescent="0.2">
      <c r="A341" s="8">
        <v>5</v>
      </c>
      <c r="B341" s="400"/>
      <c r="C341" s="400"/>
      <c r="D341" s="400"/>
      <c r="E341" s="400"/>
      <c r="F341" s="401"/>
      <c r="G341" s="471"/>
      <c r="H341" s="477"/>
      <c r="I341" s="472"/>
      <c r="J341" s="363">
        <f t="shared" si="44"/>
        <v>0</v>
      </c>
      <c r="K341" s="362">
        <f t="shared" si="45"/>
        <v>0</v>
      </c>
      <c r="L341" s="400"/>
      <c r="M341" s="400"/>
      <c r="N341" s="400"/>
      <c r="O341" s="406"/>
      <c r="P341" s="409"/>
      <c r="Q341" s="400"/>
      <c r="R341" s="401"/>
      <c r="S341" s="16" t="s">
        <v>63</v>
      </c>
      <c r="T341" s="8">
        <v>5</v>
      </c>
      <c r="U341" s="400"/>
      <c r="V341" s="400"/>
      <c r="W341" s="400"/>
      <c r="X341" s="400"/>
      <c r="Y341" s="400"/>
      <c r="Z341" s="400"/>
      <c r="AA341" s="400"/>
      <c r="AB341" s="400"/>
      <c r="AC341" s="400"/>
      <c r="AD341" s="400"/>
      <c r="AE341" s="400"/>
      <c r="AF341" s="400"/>
      <c r="AG341" s="400"/>
      <c r="AH341" s="406"/>
      <c r="AI341" s="477"/>
      <c r="AJ341" s="400"/>
      <c r="AK341" s="401"/>
      <c r="AL341" s="16" t="s">
        <v>63</v>
      </c>
    </row>
    <row r="342" spans="1:38" s="21" customFormat="1" ht="12.75" customHeight="1" x14ac:dyDescent="0.2">
      <c r="A342" s="17">
        <v>6</v>
      </c>
      <c r="B342" s="402"/>
      <c r="C342" s="402"/>
      <c r="D342" s="402"/>
      <c r="E342" s="402"/>
      <c r="F342" s="403"/>
      <c r="G342" s="473"/>
      <c r="H342" s="478"/>
      <c r="I342" s="474"/>
      <c r="J342" s="363">
        <f t="shared" si="44"/>
        <v>0</v>
      </c>
      <c r="K342" s="362">
        <f t="shared" si="45"/>
        <v>0</v>
      </c>
      <c r="L342" s="402"/>
      <c r="M342" s="402"/>
      <c r="N342" s="402"/>
      <c r="O342" s="407"/>
      <c r="P342" s="410"/>
      <c r="Q342" s="402"/>
      <c r="R342" s="403"/>
      <c r="S342" s="18" t="s">
        <v>64</v>
      </c>
      <c r="T342" s="17">
        <v>6</v>
      </c>
      <c r="U342" s="402"/>
      <c r="V342" s="402"/>
      <c r="W342" s="402"/>
      <c r="X342" s="402"/>
      <c r="Y342" s="402"/>
      <c r="Z342" s="402"/>
      <c r="AA342" s="402"/>
      <c r="AB342" s="402"/>
      <c r="AC342" s="402"/>
      <c r="AD342" s="402"/>
      <c r="AE342" s="402"/>
      <c r="AF342" s="402"/>
      <c r="AG342" s="402"/>
      <c r="AH342" s="407"/>
      <c r="AI342" s="478"/>
      <c r="AJ342" s="402"/>
      <c r="AK342" s="403"/>
      <c r="AL342" s="18" t="s">
        <v>64</v>
      </c>
    </row>
    <row r="343" spans="1:38" s="21" customFormat="1" ht="12.75" customHeight="1" x14ac:dyDescent="0.2">
      <c r="A343" s="8">
        <v>7</v>
      </c>
      <c r="B343" s="400"/>
      <c r="C343" s="400"/>
      <c r="D343" s="400"/>
      <c r="E343" s="400"/>
      <c r="F343" s="401"/>
      <c r="G343" s="471"/>
      <c r="H343" s="477"/>
      <c r="I343" s="472"/>
      <c r="J343" s="363">
        <f t="shared" si="44"/>
        <v>0</v>
      </c>
      <c r="K343" s="362">
        <f t="shared" si="45"/>
        <v>0</v>
      </c>
      <c r="L343" s="400"/>
      <c r="M343" s="400"/>
      <c r="N343" s="400"/>
      <c r="O343" s="406"/>
      <c r="P343" s="409"/>
      <c r="Q343" s="400"/>
      <c r="R343" s="401"/>
      <c r="S343" s="16" t="s">
        <v>65</v>
      </c>
      <c r="T343" s="8">
        <v>7</v>
      </c>
      <c r="U343" s="400"/>
      <c r="V343" s="400"/>
      <c r="W343" s="400"/>
      <c r="X343" s="400"/>
      <c r="Y343" s="400"/>
      <c r="Z343" s="400"/>
      <c r="AA343" s="400"/>
      <c r="AB343" s="400"/>
      <c r="AC343" s="400"/>
      <c r="AD343" s="400"/>
      <c r="AE343" s="400"/>
      <c r="AF343" s="400"/>
      <c r="AG343" s="400"/>
      <c r="AH343" s="406"/>
      <c r="AI343" s="477"/>
      <c r="AJ343" s="400"/>
      <c r="AK343" s="401"/>
      <c r="AL343" s="16" t="s">
        <v>65</v>
      </c>
    </row>
    <row r="344" spans="1:38" s="21" customFormat="1" ht="12.75" customHeight="1" x14ac:dyDescent="0.2">
      <c r="A344" s="8">
        <v>8</v>
      </c>
      <c r="B344" s="400"/>
      <c r="C344" s="400"/>
      <c r="D344" s="400"/>
      <c r="E344" s="400"/>
      <c r="F344" s="401"/>
      <c r="G344" s="471"/>
      <c r="H344" s="477"/>
      <c r="I344" s="472"/>
      <c r="J344" s="363">
        <f t="shared" si="44"/>
        <v>0</v>
      </c>
      <c r="K344" s="362">
        <f t="shared" si="45"/>
        <v>0</v>
      </c>
      <c r="L344" s="400"/>
      <c r="M344" s="400"/>
      <c r="N344" s="400"/>
      <c r="O344" s="406"/>
      <c r="P344" s="409"/>
      <c r="Q344" s="400"/>
      <c r="R344" s="401"/>
      <c r="S344" s="16" t="s">
        <v>66</v>
      </c>
      <c r="T344" s="8">
        <v>8</v>
      </c>
      <c r="U344" s="400"/>
      <c r="V344" s="400"/>
      <c r="W344" s="400"/>
      <c r="X344" s="400"/>
      <c r="Y344" s="400"/>
      <c r="Z344" s="400"/>
      <c r="AA344" s="400"/>
      <c r="AB344" s="400"/>
      <c r="AC344" s="400"/>
      <c r="AD344" s="400"/>
      <c r="AE344" s="400"/>
      <c r="AF344" s="400"/>
      <c r="AG344" s="400"/>
      <c r="AH344" s="406"/>
      <c r="AI344" s="477"/>
      <c r="AJ344" s="400"/>
      <c r="AK344" s="401"/>
      <c r="AL344" s="16" t="s">
        <v>66</v>
      </c>
    </row>
    <row r="345" spans="1:38" s="21" customFormat="1" ht="12.75" customHeight="1" x14ac:dyDescent="0.2">
      <c r="A345" s="8">
        <v>9</v>
      </c>
      <c r="B345" s="400"/>
      <c r="C345" s="400"/>
      <c r="D345" s="400"/>
      <c r="E345" s="400"/>
      <c r="F345" s="401"/>
      <c r="G345" s="471"/>
      <c r="H345" s="477"/>
      <c r="I345" s="472"/>
      <c r="J345" s="363">
        <f t="shared" si="44"/>
        <v>0</v>
      </c>
      <c r="K345" s="362">
        <f t="shared" si="45"/>
        <v>0</v>
      </c>
      <c r="L345" s="400"/>
      <c r="M345" s="400"/>
      <c r="N345" s="400"/>
      <c r="O345" s="406"/>
      <c r="P345" s="409"/>
      <c r="Q345" s="400"/>
      <c r="R345" s="401"/>
      <c r="S345" s="16" t="s">
        <v>67</v>
      </c>
      <c r="T345" s="8">
        <v>9</v>
      </c>
      <c r="U345" s="400"/>
      <c r="V345" s="400"/>
      <c r="W345" s="400"/>
      <c r="X345" s="400"/>
      <c r="Y345" s="400"/>
      <c r="Z345" s="400"/>
      <c r="AA345" s="400"/>
      <c r="AB345" s="400"/>
      <c r="AC345" s="400"/>
      <c r="AD345" s="400"/>
      <c r="AE345" s="400"/>
      <c r="AF345" s="400"/>
      <c r="AG345" s="400"/>
      <c r="AH345" s="406"/>
      <c r="AI345" s="477"/>
      <c r="AJ345" s="400"/>
      <c r="AK345" s="401"/>
      <c r="AL345" s="16" t="s">
        <v>67</v>
      </c>
    </row>
    <row r="346" spans="1:38" s="21" customFormat="1" ht="12.75" customHeight="1" x14ac:dyDescent="0.2">
      <c r="A346" s="8">
        <v>10</v>
      </c>
      <c r="B346" s="400"/>
      <c r="C346" s="400"/>
      <c r="D346" s="400"/>
      <c r="E346" s="400"/>
      <c r="F346" s="401"/>
      <c r="G346" s="471"/>
      <c r="H346" s="477"/>
      <c r="I346" s="472"/>
      <c r="J346" s="363">
        <f t="shared" si="44"/>
        <v>0</v>
      </c>
      <c r="K346" s="362">
        <f t="shared" si="45"/>
        <v>0</v>
      </c>
      <c r="L346" s="400"/>
      <c r="M346" s="400"/>
      <c r="N346" s="400"/>
      <c r="O346" s="406"/>
      <c r="P346" s="409"/>
      <c r="Q346" s="400"/>
      <c r="R346" s="401"/>
      <c r="S346" s="16" t="s">
        <v>68</v>
      </c>
      <c r="T346" s="8">
        <v>10</v>
      </c>
      <c r="U346" s="400"/>
      <c r="V346" s="400"/>
      <c r="W346" s="400"/>
      <c r="X346" s="400"/>
      <c r="Y346" s="400"/>
      <c r="Z346" s="400"/>
      <c r="AA346" s="400"/>
      <c r="AB346" s="400"/>
      <c r="AC346" s="400"/>
      <c r="AD346" s="400"/>
      <c r="AE346" s="400"/>
      <c r="AF346" s="400"/>
      <c r="AG346" s="400"/>
      <c r="AH346" s="406"/>
      <c r="AI346" s="477"/>
      <c r="AJ346" s="400"/>
      <c r="AK346" s="401"/>
      <c r="AL346" s="16" t="s">
        <v>68</v>
      </c>
    </row>
    <row r="347" spans="1:38" s="21" customFormat="1" ht="12.75" customHeight="1" x14ac:dyDescent="0.2">
      <c r="A347" s="8">
        <v>11</v>
      </c>
      <c r="B347" s="400"/>
      <c r="C347" s="400"/>
      <c r="D347" s="400"/>
      <c r="E347" s="400"/>
      <c r="F347" s="401"/>
      <c r="G347" s="471"/>
      <c r="H347" s="477"/>
      <c r="I347" s="472"/>
      <c r="J347" s="363">
        <f t="shared" si="44"/>
        <v>0</v>
      </c>
      <c r="K347" s="362">
        <f t="shared" si="45"/>
        <v>0</v>
      </c>
      <c r="L347" s="400"/>
      <c r="M347" s="400"/>
      <c r="N347" s="400"/>
      <c r="O347" s="406"/>
      <c r="P347" s="409"/>
      <c r="Q347" s="400"/>
      <c r="R347" s="401"/>
      <c r="S347" s="16" t="s">
        <v>69</v>
      </c>
      <c r="T347" s="8">
        <v>11</v>
      </c>
      <c r="U347" s="400"/>
      <c r="V347" s="400"/>
      <c r="W347" s="400"/>
      <c r="X347" s="400"/>
      <c r="Y347" s="400"/>
      <c r="Z347" s="400"/>
      <c r="AA347" s="400"/>
      <c r="AB347" s="400"/>
      <c r="AC347" s="400"/>
      <c r="AD347" s="400"/>
      <c r="AE347" s="400"/>
      <c r="AF347" s="400"/>
      <c r="AG347" s="400"/>
      <c r="AH347" s="406"/>
      <c r="AI347" s="477"/>
      <c r="AJ347" s="400"/>
      <c r="AK347" s="401"/>
      <c r="AL347" s="16" t="s">
        <v>69</v>
      </c>
    </row>
    <row r="348" spans="1:38" s="21" customFormat="1" ht="12.75" customHeight="1" x14ac:dyDescent="0.2">
      <c r="A348" s="8">
        <v>12</v>
      </c>
      <c r="B348" s="400"/>
      <c r="C348" s="400"/>
      <c r="D348" s="400"/>
      <c r="E348" s="400"/>
      <c r="F348" s="401"/>
      <c r="G348" s="471"/>
      <c r="H348" s="477"/>
      <c r="I348" s="472"/>
      <c r="J348" s="363">
        <f t="shared" si="44"/>
        <v>0</v>
      </c>
      <c r="K348" s="362">
        <f t="shared" si="45"/>
        <v>0</v>
      </c>
      <c r="L348" s="400"/>
      <c r="M348" s="400"/>
      <c r="N348" s="400"/>
      <c r="O348" s="406"/>
      <c r="P348" s="409"/>
      <c r="Q348" s="400"/>
      <c r="R348" s="401"/>
      <c r="S348" s="16" t="s">
        <v>70</v>
      </c>
      <c r="T348" s="8">
        <v>12</v>
      </c>
      <c r="U348" s="400"/>
      <c r="V348" s="400"/>
      <c r="W348" s="400"/>
      <c r="X348" s="400"/>
      <c r="Y348" s="400"/>
      <c r="Z348" s="400"/>
      <c r="AA348" s="400"/>
      <c r="AB348" s="400"/>
      <c r="AC348" s="400"/>
      <c r="AD348" s="400"/>
      <c r="AE348" s="400"/>
      <c r="AF348" s="400"/>
      <c r="AG348" s="400"/>
      <c r="AH348" s="406"/>
      <c r="AI348" s="477"/>
      <c r="AJ348" s="400"/>
      <c r="AK348" s="401"/>
      <c r="AL348" s="16" t="s">
        <v>70</v>
      </c>
    </row>
    <row r="349" spans="1:38" s="21" customFormat="1" ht="12.75" customHeight="1" x14ac:dyDescent="0.2">
      <c r="A349" s="8">
        <v>13</v>
      </c>
      <c r="B349" s="400"/>
      <c r="C349" s="400"/>
      <c r="D349" s="400"/>
      <c r="E349" s="400"/>
      <c r="F349" s="401"/>
      <c r="G349" s="471"/>
      <c r="H349" s="477"/>
      <c r="I349" s="472"/>
      <c r="J349" s="363">
        <f t="shared" si="44"/>
        <v>0</v>
      </c>
      <c r="K349" s="362">
        <f t="shared" si="45"/>
        <v>0</v>
      </c>
      <c r="L349" s="400"/>
      <c r="M349" s="400"/>
      <c r="N349" s="400"/>
      <c r="O349" s="406"/>
      <c r="P349" s="409"/>
      <c r="Q349" s="400"/>
      <c r="R349" s="401"/>
      <c r="S349" s="16" t="s">
        <v>71</v>
      </c>
      <c r="T349" s="8">
        <v>13</v>
      </c>
      <c r="U349" s="400"/>
      <c r="V349" s="400"/>
      <c r="W349" s="400"/>
      <c r="X349" s="400"/>
      <c r="Y349" s="400"/>
      <c r="Z349" s="400"/>
      <c r="AA349" s="400"/>
      <c r="AB349" s="400"/>
      <c r="AC349" s="400"/>
      <c r="AD349" s="400"/>
      <c r="AE349" s="400"/>
      <c r="AF349" s="400"/>
      <c r="AG349" s="400"/>
      <c r="AH349" s="406"/>
      <c r="AI349" s="477"/>
      <c r="AJ349" s="400"/>
      <c r="AK349" s="401"/>
      <c r="AL349" s="16" t="s">
        <v>71</v>
      </c>
    </row>
    <row r="350" spans="1:38" s="21" customFormat="1" ht="12.75" customHeight="1" x14ac:dyDescent="0.2">
      <c r="A350" s="8">
        <v>14</v>
      </c>
      <c r="B350" s="400"/>
      <c r="C350" s="400"/>
      <c r="D350" s="400"/>
      <c r="E350" s="400"/>
      <c r="F350" s="401"/>
      <c r="G350" s="471"/>
      <c r="H350" s="477"/>
      <c r="I350" s="472"/>
      <c r="J350" s="363">
        <f t="shared" si="44"/>
        <v>0</v>
      </c>
      <c r="K350" s="362">
        <f t="shared" si="45"/>
        <v>0</v>
      </c>
      <c r="L350" s="400"/>
      <c r="M350" s="400"/>
      <c r="N350" s="400"/>
      <c r="O350" s="406"/>
      <c r="P350" s="409"/>
      <c r="Q350" s="400"/>
      <c r="R350" s="401"/>
      <c r="S350" s="16" t="s">
        <v>72</v>
      </c>
      <c r="T350" s="8">
        <v>14</v>
      </c>
      <c r="U350" s="400"/>
      <c r="V350" s="400"/>
      <c r="W350" s="400"/>
      <c r="X350" s="400"/>
      <c r="Y350" s="400"/>
      <c r="Z350" s="400"/>
      <c r="AA350" s="400"/>
      <c r="AB350" s="400"/>
      <c r="AC350" s="400"/>
      <c r="AD350" s="400"/>
      <c r="AE350" s="400"/>
      <c r="AF350" s="400"/>
      <c r="AG350" s="400"/>
      <c r="AH350" s="406"/>
      <c r="AI350" s="477"/>
      <c r="AJ350" s="400"/>
      <c r="AK350" s="401"/>
      <c r="AL350" s="16" t="s">
        <v>72</v>
      </c>
    </row>
    <row r="351" spans="1:38" s="21" customFormat="1" ht="12.75" customHeight="1" x14ac:dyDescent="0.2">
      <c r="A351" s="8">
        <v>15</v>
      </c>
      <c r="B351" s="400"/>
      <c r="C351" s="400"/>
      <c r="D351" s="400"/>
      <c r="E351" s="400"/>
      <c r="F351" s="401"/>
      <c r="G351" s="471"/>
      <c r="H351" s="477"/>
      <c r="I351" s="472"/>
      <c r="J351" s="363">
        <f t="shared" si="44"/>
        <v>0</v>
      </c>
      <c r="K351" s="362">
        <f t="shared" si="45"/>
        <v>0</v>
      </c>
      <c r="L351" s="400"/>
      <c r="M351" s="400"/>
      <c r="N351" s="400"/>
      <c r="O351" s="406"/>
      <c r="P351" s="409"/>
      <c r="Q351" s="400"/>
      <c r="R351" s="401"/>
      <c r="S351" s="16" t="s">
        <v>73</v>
      </c>
      <c r="T351" s="8">
        <v>15</v>
      </c>
      <c r="U351" s="400"/>
      <c r="V351" s="400"/>
      <c r="W351" s="400"/>
      <c r="X351" s="400"/>
      <c r="Y351" s="400"/>
      <c r="Z351" s="400"/>
      <c r="AA351" s="400"/>
      <c r="AB351" s="400"/>
      <c r="AC351" s="400"/>
      <c r="AD351" s="400"/>
      <c r="AE351" s="400"/>
      <c r="AF351" s="400"/>
      <c r="AG351" s="400"/>
      <c r="AH351" s="406"/>
      <c r="AI351" s="477"/>
      <c r="AJ351" s="400"/>
      <c r="AK351" s="401"/>
      <c r="AL351" s="16" t="s">
        <v>73</v>
      </c>
    </row>
    <row r="352" spans="1:38" s="21" customFormat="1" ht="12.75" customHeight="1" x14ac:dyDescent="0.2">
      <c r="A352" s="8">
        <v>16</v>
      </c>
      <c r="B352" s="400"/>
      <c r="C352" s="400"/>
      <c r="D352" s="400"/>
      <c r="E352" s="400"/>
      <c r="F352" s="401"/>
      <c r="G352" s="471"/>
      <c r="H352" s="477"/>
      <c r="I352" s="472"/>
      <c r="J352" s="363">
        <f t="shared" si="44"/>
        <v>0</v>
      </c>
      <c r="K352" s="362">
        <f t="shared" si="45"/>
        <v>0</v>
      </c>
      <c r="L352" s="400"/>
      <c r="M352" s="400"/>
      <c r="N352" s="400"/>
      <c r="O352" s="406"/>
      <c r="P352" s="409"/>
      <c r="Q352" s="400"/>
      <c r="R352" s="401"/>
      <c r="S352" s="16" t="s">
        <v>74</v>
      </c>
      <c r="T352" s="8">
        <v>16</v>
      </c>
      <c r="U352" s="400"/>
      <c r="V352" s="400"/>
      <c r="W352" s="400"/>
      <c r="X352" s="400"/>
      <c r="Y352" s="400"/>
      <c r="Z352" s="400"/>
      <c r="AA352" s="400"/>
      <c r="AB352" s="400"/>
      <c r="AC352" s="400"/>
      <c r="AD352" s="400"/>
      <c r="AE352" s="400"/>
      <c r="AF352" s="400"/>
      <c r="AG352" s="400"/>
      <c r="AH352" s="406"/>
      <c r="AI352" s="477"/>
      <c r="AJ352" s="400"/>
      <c r="AK352" s="401"/>
      <c r="AL352" s="16" t="s">
        <v>74</v>
      </c>
    </row>
    <row r="353" spans="1:38" s="21" customFormat="1" ht="12.75" customHeight="1" x14ac:dyDescent="0.2">
      <c r="A353" s="8">
        <v>17</v>
      </c>
      <c r="B353" s="400"/>
      <c r="C353" s="400"/>
      <c r="D353" s="400"/>
      <c r="E353" s="400"/>
      <c r="F353" s="401"/>
      <c r="G353" s="471"/>
      <c r="H353" s="477"/>
      <c r="I353" s="472"/>
      <c r="J353" s="363">
        <f t="shared" si="44"/>
        <v>0</v>
      </c>
      <c r="K353" s="362">
        <f t="shared" si="45"/>
        <v>0</v>
      </c>
      <c r="L353" s="400"/>
      <c r="M353" s="400"/>
      <c r="N353" s="400"/>
      <c r="O353" s="406"/>
      <c r="P353" s="409"/>
      <c r="Q353" s="400"/>
      <c r="R353" s="401"/>
      <c r="S353" s="16" t="s">
        <v>75</v>
      </c>
      <c r="T353" s="8">
        <v>17</v>
      </c>
      <c r="U353" s="400"/>
      <c r="V353" s="400"/>
      <c r="W353" s="400"/>
      <c r="X353" s="400"/>
      <c r="Y353" s="400"/>
      <c r="Z353" s="400"/>
      <c r="AA353" s="400"/>
      <c r="AB353" s="400"/>
      <c r="AC353" s="400"/>
      <c r="AD353" s="400"/>
      <c r="AE353" s="400"/>
      <c r="AF353" s="400"/>
      <c r="AG353" s="400"/>
      <c r="AH353" s="406"/>
      <c r="AI353" s="477"/>
      <c r="AJ353" s="400"/>
      <c r="AK353" s="401"/>
      <c r="AL353" s="16" t="s">
        <v>75</v>
      </c>
    </row>
    <row r="354" spans="1:38" s="21" customFormat="1" ht="12.75" customHeight="1" x14ac:dyDescent="0.2">
      <c r="A354" s="8">
        <v>18</v>
      </c>
      <c r="B354" s="400"/>
      <c r="C354" s="400"/>
      <c r="D354" s="400"/>
      <c r="E354" s="400"/>
      <c r="F354" s="401"/>
      <c r="G354" s="471"/>
      <c r="H354" s="477"/>
      <c r="I354" s="472"/>
      <c r="J354" s="363">
        <f t="shared" si="44"/>
        <v>0</v>
      </c>
      <c r="K354" s="362">
        <f t="shared" si="45"/>
        <v>0</v>
      </c>
      <c r="L354" s="400"/>
      <c r="M354" s="400"/>
      <c r="N354" s="400"/>
      <c r="O354" s="406"/>
      <c r="P354" s="409"/>
      <c r="Q354" s="400"/>
      <c r="R354" s="401"/>
      <c r="S354" s="16" t="s">
        <v>76</v>
      </c>
      <c r="T354" s="8">
        <v>18</v>
      </c>
      <c r="U354" s="400"/>
      <c r="V354" s="400"/>
      <c r="W354" s="400"/>
      <c r="X354" s="400"/>
      <c r="Y354" s="400"/>
      <c r="Z354" s="400"/>
      <c r="AA354" s="400"/>
      <c r="AB354" s="400"/>
      <c r="AC354" s="400"/>
      <c r="AD354" s="400"/>
      <c r="AE354" s="400"/>
      <c r="AF354" s="400"/>
      <c r="AG354" s="400"/>
      <c r="AH354" s="406"/>
      <c r="AI354" s="477"/>
      <c r="AJ354" s="400"/>
      <c r="AK354" s="401"/>
      <c r="AL354" s="16" t="s">
        <v>76</v>
      </c>
    </row>
    <row r="355" spans="1:38" s="21" customFormat="1" ht="12.75" customHeight="1" x14ac:dyDescent="0.2">
      <c r="A355" s="8">
        <v>19</v>
      </c>
      <c r="B355" s="400"/>
      <c r="C355" s="400"/>
      <c r="D355" s="400"/>
      <c r="E355" s="400"/>
      <c r="F355" s="401"/>
      <c r="G355" s="471"/>
      <c r="H355" s="477"/>
      <c r="I355" s="472"/>
      <c r="J355" s="363">
        <f t="shared" si="44"/>
        <v>0</v>
      </c>
      <c r="K355" s="362">
        <f t="shared" si="45"/>
        <v>0</v>
      </c>
      <c r="L355" s="400"/>
      <c r="M355" s="400"/>
      <c r="N355" s="400"/>
      <c r="O355" s="406"/>
      <c r="P355" s="409"/>
      <c r="Q355" s="400"/>
      <c r="R355" s="401"/>
      <c r="S355" s="16" t="s">
        <v>77</v>
      </c>
      <c r="T355" s="8">
        <v>19</v>
      </c>
      <c r="U355" s="400"/>
      <c r="V355" s="400"/>
      <c r="W355" s="400"/>
      <c r="X355" s="400"/>
      <c r="Y355" s="400"/>
      <c r="Z355" s="400"/>
      <c r="AA355" s="400"/>
      <c r="AB355" s="400"/>
      <c r="AC355" s="400"/>
      <c r="AD355" s="400"/>
      <c r="AE355" s="400"/>
      <c r="AF355" s="400"/>
      <c r="AG355" s="400"/>
      <c r="AH355" s="406"/>
      <c r="AI355" s="477"/>
      <c r="AJ355" s="400"/>
      <c r="AK355" s="401"/>
      <c r="AL355" s="16" t="s">
        <v>77</v>
      </c>
    </row>
    <row r="356" spans="1:38" s="21" customFormat="1" ht="12.75" customHeight="1" x14ac:dyDescent="0.2">
      <c r="A356" s="8">
        <v>20</v>
      </c>
      <c r="B356" s="400"/>
      <c r="C356" s="400"/>
      <c r="D356" s="400"/>
      <c r="E356" s="400"/>
      <c r="F356" s="401"/>
      <c r="G356" s="471"/>
      <c r="H356" s="477"/>
      <c r="I356" s="472"/>
      <c r="J356" s="363">
        <f t="shared" si="44"/>
        <v>0</v>
      </c>
      <c r="K356" s="362">
        <f t="shared" si="45"/>
        <v>0</v>
      </c>
      <c r="L356" s="400"/>
      <c r="M356" s="400"/>
      <c r="N356" s="400"/>
      <c r="O356" s="406"/>
      <c r="P356" s="409"/>
      <c r="Q356" s="400"/>
      <c r="R356" s="401"/>
      <c r="S356" s="16" t="s">
        <v>78</v>
      </c>
      <c r="T356" s="8">
        <v>20</v>
      </c>
      <c r="U356" s="400"/>
      <c r="V356" s="400"/>
      <c r="W356" s="400"/>
      <c r="X356" s="400"/>
      <c r="Y356" s="400"/>
      <c r="Z356" s="400"/>
      <c r="AA356" s="400"/>
      <c r="AB356" s="400"/>
      <c r="AC356" s="400"/>
      <c r="AD356" s="400"/>
      <c r="AE356" s="400"/>
      <c r="AF356" s="400"/>
      <c r="AG356" s="400"/>
      <c r="AH356" s="406"/>
      <c r="AI356" s="477"/>
      <c r="AJ356" s="400"/>
      <c r="AK356" s="401"/>
      <c r="AL356" s="16" t="s">
        <v>78</v>
      </c>
    </row>
    <row r="357" spans="1:38" s="21" customFormat="1" ht="12.75" customHeight="1" x14ac:dyDescent="0.2">
      <c r="A357" s="8">
        <v>21</v>
      </c>
      <c r="B357" s="400"/>
      <c r="C357" s="400"/>
      <c r="D357" s="400"/>
      <c r="E357" s="400"/>
      <c r="F357" s="401"/>
      <c r="G357" s="471"/>
      <c r="H357" s="477"/>
      <c r="I357" s="472"/>
      <c r="J357" s="363">
        <f t="shared" si="44"/>
        <v>0</v>
      </c>
      <c r="K357" s="362">
        <f t="shared" si="45"/>
        <v>0</v>
      </c>
      <c r="L357" s="400"/>
      <c r="M357" s="400"/>
      <c r="N357" s="400"/>
      <c r="O357" s="406"/>
      <c r="P357" s="409"/>
      <c r="Q357" s="400"/>
      <c r="R357" s="401"/>
      <c r="S357" s="16" t="s">
        <v>79</v>
      </c>
      <c r="T357" s="8">
        <v>21</v>
      </c>
      <c r="U357" s="400"/>
      <c r="V357" s="400"/>
      <c r="W357" s="400"/>
      <c r="X357" s="400"/>
      <c r="Y357" s="400"/>
      <c r="Z357" s="400"/>
      <c r="AA357" s="400"/>
      <c r="AB357" s="400"/>
      <c r="AC357" s="400"/>
      <c r="AD357" s="400"/>
      <c r="AE357" s="400"/>
      <c r="AF357" s="400"/>
      <c r="AG357" s="400"/>
      <c r="AH357" s="406"/>
      <c r="AI357" s="477"/>
      <c r="AJ357" s="400"/>
      <c r="AK357" s="401"/>
      <c r="AL357" s="16" t="s">
        <v>79</v>
      </c>
    </row>
    <row r="358" spans="1:38" s="21" customFormat="1" ht="12.75" customHeight="1" x14ac:dyDescent="0.2">
      <c r="A358" s="8">
        <v>22</v>
      </c>
      <c r="B358" s="400"/>
      <c r="C358" s="400"/>
      <c r="D358" s="400"/>
      <c r="E358" s="400"/>
      <c r="F358" s="401"/>
      <c r="G358" s="471"/>
      <c r="H358" s="477"/>
      <c r="I358" s="472"/>
      <c r="J358" s="363">
        <f t="shared" si="44"/>
        <v>0</v>
      </c>
      <c r="K358" s="362">
        <f t="shared" si="45"/>
        <v>0</v>
      </c>
      <c r="L358" s="400"/>
      <c r="M358" s="400"/>
      <c r="N358" s="400"/>
      <c r="O358" s="406"/>
      <c r="P358" s="409"/>
      <c r="Q358" s="400"/>
      <c r="R358" s="401"/>
      <c r="S358" s="16" t="s">
        <v>80</v>
      </c>
      <c r="T358" s="8">
        <v>22</v>
      </c>
      <c r="U358" s="400"/>
      <c r="V358" s="400"/>
      <c r="W358" s="400"/>
      <c r="X358" s="400"/>
      <c r="Y358" s="400"/>
      <c r="Z358" s="400"/>
      <c r="AA358" s="400"/>
      <c r="AB358" s="400"/>
      <c r="AC358" s="400"/>
      <c r="AD358" s="400"/>
      <c r="AE358" s="400"/>
      <c r="AF358" s="400"/>
      <c r="AG358" s="400"/>
      <c r="AH358" s="406"/>
      <c r="AI358" s="477"/>
      <c r="AJ358" s="400"/>
      <c r="AK358" s="401"/>
      <c r="AL358" s="16" t="s">
        <v>80</v>
      </c>
    </row>
    <row r="359" spans="1:38" s="21" customFormat="1" ht="12.75" customHeight="1" x14ac:dyDescent="0.2">
      <c r="A359" s="8">
        <v>23</v>
      </c>
      <c r="B359" s="400"/>
      <c r="C359" s="400"/>
      <c r="D359" s="400"/>
      <c r="E359" s="400"/>
      <c r="F359" s="401"/>
      <c r="G359" s="471"/>
      <c r="H359" s="477"/>
      <c r="I359" s="472"/>
      <c r="J359" s="363">
        <f t="shared" si="44"/>
        <v>0</v>
      </c>
      <c r="K359" s="362">
        <f t="shared" si="45"/>
        <v>0</v>
      </c>
      <c r="L359" s="400"/>
      <c r="M359" s="400"/>
      <c r="N359" s="400"/>
      <c r="O359" s="406"/>
      <c r="P359" s="409"/>
      <c r="Q359" s="400"/>
      <c r="R359" s="401"/>
      <c r="S359" s="16" t="s">
        <v>81</v>
      </c>
      <c r="T359" s="8">
        <v>23</v>
      </c>
      <c r="U359" s="400"/>
      <c r="V359" s="400"/>
      <c r="W359" s="400"/>
      <c r="X359" s="400"/>
      <c r="Y359" s="400"/>
      <c r="Z359" s="400"/>
      <c r="AA359" s="400"/>
      <c r="AB359" s="400"/>
      <c r="AC359" s="400"/>
      <c r="AD359" s="400"/>
      <c r="AE359" s="400"/>
      <c r="AF359" s="400"/>
      <c r="AG359" s="400"/>
      <c r="AH359" s="406"/>
      <c r="AI359" s="477"/>
      <c r="AJ359" s="400"/>
      <c r="AK359" s="401"/>
      <c r="AL359" s="16" t="s">
        <v>81</v>
      </c>
    </row>
    <row r="360" spans="1:38" s="21" customFormat="1" ht="12.75" customHeight="1" x14ac:dyDescent="0.2">
      <c r="A360" s="8">
        <v>24</v>
      </c>
      <c r="B360" s="400"/>
      <c r="C360" s="400"/>
      <c r="D360" s="400"/>
      <c r="E360" s="400"/>
      <c r="F360" s="401"/>
      <c r="G360" s="471"/>
      <c r="H360" s="477"/>
      <c r="I360" s="472"/>
      <c r="J360" s="363">
        <f t="shared" si="44"/>
        <v>0</v>
      </c>
      <c r="K360" s="362">
        <f t="shared" si="45"/>
        <v>0</v>
      </c>
      <c r="L360" s="400"/>
      <c r="M360" s="400"/>
      <c r="N360" s="400"/>
      <c r="O360" s="406"/>
      <c r="P360" s="409"/>
      <c r="Q360" s="400"/>
      <c r="R360" s="401"/>
      <c r="S360" s="16" t="s">
        <v>82</v>
      </c>
      <c r="T360" s="8">
        <v>24</v>
      </c>
      <c r="U360" s="400"/>
      <c r="V360" s="400"/>
      <c r="W360" s="400"/>
      <c r="X360" s="400"/>
      <c r="Y360" s="400"/>
      <c r="Z360" s="400"/>
      <c r="AA360" s="400"/>
      <c r="AB360" s="400"/>
      <c r="AC360" s="400"/>
      <c r="AD360" s="400"/>
      <c r="AE360" s="400"/>
      <c r="AF360" s="400"/>
      <c r="AG360" s="400"/>
      <c r="AH360" s="406"/>
      <c r="AI360" s="477"/>
      <c r="AJ360" s="400"/>
      <c r="AK360" s="401"/>
      <c r="AL360" s="16" t="s">
        <v>82</v>
      </c>
    </row>
    <row r="361" spans="1:38" s="21" customFormat="1" ht="12.75" customHeight="1" x14ac:dyDescent="0.2">
      <c r="A361" s="8">
        <v>25</v>
      </c>
      <c r="B361" s="400"/>
      <c r="C361" s="400"/>
      <c r="D361" s="400"/>
      <c r="E361" s="400"/>
      <c r="F361" s="401"/>
      <c r="G361" s="471"/>
      <c r="H361" s="477"/>
      <c r="I361" s="472"/>
      <c r="J361" s="363">
        <f t="shared" si="44"/>
        <v>0</v>
      </c>
      <c r="K361" s="362">
        <f t="shared" si="45"/>
        <v>0</v>
      </c>
      <c r="L361" s="400"/>
      <c r="M361" s="400"/>
      <c r="N361" s="400"/>
      <c r="O361" s="406"/>
      <c r="P361" s="409"/>
      <c r="Q361" s="400"/>
      <c r="R361" s="401"/>
      <c r="S361" s="16" t="s">
        <v>83</v>
      </c>
      <c r="T361" s="8">
        <v>25</v>
      </c>
      <c r="U361" s="400"/>
      <c r="V361" s="400"/>
      <c r="W361" s="400"/>
      <c r="X361" s="400"/>
      <c r="Y361" s="400"/>
      <c r="Z361" s="400"/>
      <c r="AA361" s="400"/>
      <c r="AB361" s="400"/>
      <c r="AC361" s="400"/>
      <c r="AD361" s="400"/>
      <c r="AE361" s="400"/>
      <c r="AF361" s="400"/>
      <c r="AG361" s="400"/>
      <c r="AH361" s="406"/>
      <c r="AI361" s="477"/>
      <c r="AJ361" s="400"/>
      <c r="AK361" s="401"/>
      <c r="AL361" s="16" t="s">
        <v>83</v>
      </c>
    </row>
    <row r="362" spans="1:38" s="21" customFormat="1" ht="12.75" customHeight="1" x14ac:dyDescent="0.2">
      <c r="A362" s="8">
        <v>26</v>
      </c>
      <c r="B362" s="400"/>
      <c r="C362" s="400"/>
      <c r="D362" s="400"/>
      <c r="E362" s="400"/>
      <c r="F362" s="401"/>
      <c r="G362" s="471"/>
      <c r="H362" s="477"/>
      <c r="I362" s="472"/>
      <c r="J362" s="363">
        <f t="shared" si="44"/>
        <v>0</v>
      </c>
      <c r="K362" s="362">
        <f t="shared" si="45"/>
        <v>0</v>
      </c>
      <c r="L362" s="400"/>
      <c r="M362" s="400"/>
      <c r="N362" s="400"/>
      <c r="O362" s="406"/>
      <c r="P362" s="409"/>
      <c r="Q362" s="400"/>
      <c r="R362" s="401"/>
      <c r="S362" s="16" t="s">
        <v>84</v>
      </c>
      <c r="T362" s="8">
        <v>26</v>
      </c>
      <c r="U362" s="400"/>
      <c r="V362" s="400"/>
      <c r="W362" s="400"/>
      <c r="X362" s="400"/>
      <c r="Y362" s="400"/>
      <c r="Z362" s="400"/>
      <c r="AA362" s="400"/>
      <c r="AB362" s="400"/>
      <c r="AC362" s="400"/>
      <c r="AD362" s="400"/>
      <c r="AE362" s="400"/>
      <c r="AF362" s="400"/>
      <c r="AG362" s="400"/>
      <c r="AH362" s="406"/>
      <c r="AI362" s="477"/>
      <c r="AJ362" s="400"/>
      <c r="AK362" s="401"/>
      <c r="AL362" s="16" t="s">
        <v>84</v>
      </c>
    </row>
    <row r="363" spans="1:38" s="21" customFormat="1" ht="12.75" customHeight="1" x14ac:dyDescent="0.2">
      <c r="A363" s="8">
        <v>27</v>
      </c>
      <c r="B363" s="400"/>
      <c r="C363" s="400"/>
      <c r="D363" s="400"/>
      <c r="E363" s="400"/>
      <c r="F363" s="401"/>
      <c r="G363" s="471"/>
      <c r="H363" s="477"/>
      <c r="I363" s="472"/>
      <c r="J363" s="363">
        <f t="shared" si="44"/>
        <v>0</v>
      </c>
      <c r="K363" s="362">
        <f t="shared" si="45"/>
        <v>0</v>
      </c>
      <c r="L363" s="400"/>
      <c r="M363" s="400"/>
      <c r="N363" s="400"/>
      <c r="O363" s="406"/>
      <c r="P363" s="409"/>
      <c r="Q363" s="400"/>
      <c r="R363" s="401"/>
      <c r="S363" s="16" t="s">
        <v>85</v>
      </c>
      <c r="T363" s="8">
        <v>27</v>
      </c>
      <c r="U363" s="400"/>
      <c r="V363" s="400"/>
      <c r="W363" s="400"/>
      <c r="X363" s="400"/>
      <c r="Y363" s="400"/>
      <c r="Z363" s="400"/>
      <c r="AA363" s="400"/>
      <c r="AB363" s="400"/>
      <c r="AC363" s="400"/>
      <c r="AD363" s="400"/>
      <c r="AE363" s="400"/>
      <c r="AF363" s="400"/>
      <c r="AG363" s="400"/>
      <c r="AH363" s="406"/>
      <c r="AI363" s="477"/>
      <c r="AJ363" s="400"/>
      <c r="AK363" s="401"/>
      <c r="AL363" s="16" t="s">
        <v>85</v>
      </c>
    </row>
    <row r="364" spans="1:38" s="21" customFormat="1" ht="12.75" customHeight="1" x14ac:dyDescent="0.2">
      <c r="A364" s="8">
        <v>28</v>
      </c>
      <c r="B364" s="400"/>
      <c r="C364" s="400"/>
      <c r="D364" s="400"/>
      <c r="E364" s="400"/>
      <c r="F364" s="401"/>
      <c r="G364" s="471"/>
      <c r="H364" s="477"/>
      <c r="I364" s="472"/>
      <c r="J364" s="363">
        <f t="shared" si="44"/>
        <v>0</v>
      </c>
      <c r="K364" s="362">
        <f t="shared" si="45"/>
        <v>0</v>
      </c>
      <c r="L364" s="400"/>
      <c r="M364" s="400"/>
      <c r="N364" s="400"/>
      <c r="O364" s="406"/>
      <c r="P364" s="409"/>
      <c r="Q364" s="400"/>
      <c r="R364" s="401"/>
      <c r="S364" s="16" t="s">
        <v>86</v>
      </c>
      <c r="T364" s="8">
        <v>28</v>
      </c>
      <c r="U364" s="400"/>
      <c r="V364" s="400"/>
      <c r="W364" s="400"/>
      <c r="X364" s="400"/>
      <c r="Y364" s="400"/>
      <c r="Z364" s="400"/>
      <c r="AA364" s="400"/>
      <c r="AB364" s="400"/>
      <c r="AC364" s="400"/>
      <c r="AD364" s="400"/>
      <c r="AE364" s="400"/>
      <c r="AF364" s="400"/>
      <c r="AG364" s="400"/>
      <c r="AH364" s="406"/>
      <c r="AI364" s="477"/>
      <c r="AJ364" s="400"/>
      <c r="AK364" s="401"/>
      <c r="AL364" s="16" t="s">
        <v>86</v>
      </c>
    </row>
    <row r="365" spans="1:38" s="21" customFormat="1" ht="12.75" customHeight="1" x14ac:dyDescent="0.2">
      <c r="A365" s="8">
        <v>29</v>
      </c>
      <c r="B365" s="400"/>
      <c r="C365" s="400"/>
      <c r="D365" s="400"/>
      <c r="E365" s="400"/>
      <c r="F365" s="401"/>
      <c r="G365" s="471"/>
      <c r="H365" s="477"/>
      <c r="I365" s="472"/>
      <c r="J365" s="363">
        <f t="shared" si="44"/>
        <v>0</v>
      </c>
      <c r="K365" s="362">
        <f t="shared" si="45"/>
        <v>0</v>
      </c>
      <c r="L365" s="400"/>
      <c r="M365" s="400"/>
      <c r="N365" s="400"/>
      <c r="O365" s="406"/>
      <c r="P365" s="409"/>
      <c r="Q365" s="400"/>
      <c r="R365" s="401"/>
      <c r="S365" s="16" t="s">
        <v>87</v>
      </c>
      <c r="T365" s="8">
        <v>29</v>
      </c>
      <c r="U365" s="400"/>
      <c r="V365" s="400"/>
      <c r="W365" s="400"/>
      <c r="X365" s="410"/>
      <c r="Y365" s="400"/>
      <c r="Z365" s="400"/>
      <c r="AA365" s="400"/>
      <c r="AB365" s="400"/>
      <c r="AC365" s="400"/>
      <c r="AD365" s="400"/>
      <c r="AE365" s="400"/>
      <c r="AF365" s="400"/>
      <c r="AG365" s="400"/>
      <c r="AH365" s="406"/>
      <c r="AI365" s="477"/>
      <c r="AJ365" s="400"/>
      <c r="AK365" s="401"/>
      <c r="AL365" s="16" t="s">
        <v>87</v>
      </c>
    </row>
    <row r="366" spans="1:38" s="21" customFormat="1" ht="12.75" customHeight="1" x14ac:dyDescent="0.2">
      <c r="A366" s="8">
        <v>30</v>
      </c>
      <c r="B366" s="400"/>
      <c r="C366" s="400"/>
      <c r="D366" s="400"/>
      <c r="E366" s="400"/>
      <c r="F366" s="401"/>
      <c r="G366" s="471"/>
      <c r="H366" s="477"/>
      <c r="I366" s="472"/>
      <c r="J366" s="363">
        <f t="shared" si="44"/>
        <v>0</v>
      </c>
      <c r="K366" s="362">
        <f t="shared" si="45"/>
        <v>0</v>
      </c>
      <c r="L366" s="400"/>
      <c r="M366" s="400"/>
      <c r="N366" s="400"/>
      <c r="O366" s="406"/>
      <c r="P366" s="409"/>
      <c r="Q366" s="400"/>
      <c r="R366" s="401"/>
      <c r="S366" s="16" t="s">
        <v>88</v>
      </c>
      <c r="T366" s="8">
        <v>30</v>
      </c>
      <c r="U366" s="400"/>
      <c r="V366" s="400"/>
      <c r="W366" s="400"/>
      <c r="X366" s="400"/>
      <c r="Y366" s="400"/>
      <c r="Z366" s="400"/>
      <c r="AA366" s="400"/>
      <c r="AB366" s="400"/>
      <c r="AC366" s="400"/>
      <c r="AD366" s="400"/>
      <c r="AE366" s="400"/>
      <c r="AF366" s="400"/>
      <c r="AG366" s="400"/>
      <c r="AH366" s="406"/>
      <c r="AI366" s="477"/>
      <c r="AJ366" s="400"/>
      <c r="AK366" s="401"/>
      <c r="AL366" s="16" t="s">
        <v>88</v>
      </c>
    </row>
    <row r="367" spans="1:38" s="21" customFormat="1" ht="12.75" customHeight="1" x14ac:dyDescent="0.2">
      <c r="A367" s="19">
        <v>31</v>
      </c>
      <c r="B367" s="404"/>
      <c r="C367" s="404"/>
      <c r="D367" s="404"/>
      <c r="E367" s="404"/>
      <c r="F367" s="405"/>
      <c r="G367" s="475"/>
      <c r="H367" s="479"/>
      <c r="I367" s="476"/>
      <c r="J367" s="395">
        <f t="shared" si="44"/>
        <v>0</v>
      </c>
      <c r="K367" s="396">
        <f t="shared" si="45"/>
        <v>0</v>
      </c>
      <c r="L367" s="404"/>
      <c r="M367" s="404"/>
      <c r="N367" s="404"/>
      <c r="O367" s="408"/>
      <c r="P367" s="411"/>
      <c r="Q367" s="404"/>
      <c r="R367" s="405"/>
      <c r="S367" s="20" t="s">
        <v>89</v>
      </c>
      <c r="T367" s="19">
        <v>31</v>
      </c>
      <c r="U367" s="404"/>
      <c r="V367" s="404"/>
      <c r="W367" s="404"/>
      <c r="X367" s="404"/>
      <c r="Y367" s="404"/>
      <c r="Z367" s="404"/>
      <c r="AA367" s="404"/>
      <c r="AB367" s="404"/>
      <c r="AC367" s="404"/>
      <c r="AD367" s="404"/>
      <c r="AE367" s="404"/>
      <c r="AF367" s="404"/>
      <c r="AG367" s="404"/>
      <c r="AH367" s="408"/>
      <c r="AI367" s="479"/>
      <c r="AJ367" s="404"/>
      <c r="AK367" s="405"/>
      <c r="AL367" s="20" t="s">
        <v>89</v>
      </c>
    </row>
    <row r="368" spans="1:38" s="301" customFormat="1" ht="12.75" customHeight="1" thickBot="1" x14ac:dyDescent="0.25">
      <c r="A368" s="417"/>
      <c r="B368" s="418">
        <f>SUM(B336:B367)</f>
        <v>0</v>
      </c>
      <c r="C368" s="418">
        <f>SUM(C336:C367)</f>
        <v>0</v>
      </c>
      <c r="D368" s="418">
        <f>SUM(D336:D367)</f>
        <v>0</v>
      </c>
      <c r="E368" s="419">
        <f>SUM(E336:E367)</f>
        <v>0</v>
      </c>
      <c r="F368" s="420">
        <f>SUM(F336:F367)</f>
        <v>0</v>
      </c>
      <c r="G368" s="421"/>
      <c r="H368" s="422" t="s">
        <v>90</v>
      </c>
      <c r="I368" s="423">
        <f>COUNTA(I337:I367)</f>
        <v>0</v>
      </c>
      <c r="J368" s="418">
        <f t="shared" ref="J368:R368" si="46">SUM(J336:J367)</f>
        <v>0</v>
      </c>
      <c r="K368" s="418">
        <f t="shared" si="46"/>
        <v>0</v>
      </c>
      <c r="L368" s="418">
        <f t="shared" si="46"/>
        <v>0</v>
      </c>
      <c r="M368" s="418">
        <f t="shared" si="46"/>
        <v>0</v>
      </c>
      <c r="N368" s="418">
        <f t="shared" si="46"/>
        <v>0</v>
      </c>
      <c r="O368" s="424">
        <f t="shared" si="46"/>
        <v>0</v>
      </c>
      <c r="P368" s="419">
        <f t="shared" si="46"/>
        <v>0</v>
      </c>
      <c r="Q368" s="418">
        <f t="shared" si="46"/>
        <v>0</v>
      </c>
      <c r="R368" s="425">
        <f t="shared" si="46"/>
        <v>0</v>
      </c>
      <c r="S368" s="426"/>
      <c r="T368" s="417"/>
      <c r="U368" s="418">
        <f t="shared" ref="U368:AH368" si="47">SUM(U336:U367)</f>
        <v>0</v>
      </c>
      <c r="V368" s="418">
        <f t="shared" si="47"/>
        <v>0</v>
      </c>
      <c r="W368" s="418">
        <f t="shared" si="47"/>
        <v>0</v>
      </c>
      <c r="X368" s="418">
        <f t="shared" si="47"/>
        <v>0</v>
      </c>
      <c r="Y368" s="418">
        <f t="shared" si="47"/>
        <v>0</v>
      </c>
      <c r="Z368" s="418">
        <f t="shared" si="47"/>
        <v>0</v>
      </c>
      <c r="AA368" s="418">
        <f t="shared" si="47"/>
        <v>0</v>
      </c>
      <c r="AB368" s="418">
        <f t="shared" si="47"/>
        <v>0</v>
      </c>
      <c r="AC368" s="418">
        <f t="shared" si="47"/>
        <v>0</v>
      </c>
      <c r="AD368" s="418">
        <f t="shared" si="47"/>
        <v>0</v>
      </c>
      <c r="AE368" s="418">
        <f t="shared" si="47"/>
        <v>0</v>
      </c>
      <c r="AF368" s="418">
        <f t="shared" si="47"/>
        <v>0</v>
      </c>
      <c r="AG368" s="418">
        <f t="shared" si="47"/>
        <v>0</v>
      </c>
      <c r="AH368" s="420">
        <f t="shared" si="47"/>
        <v>0</v>
      </c>
      <c r="AI368" s="427"/>
      <c r="AJ368" s="418">
        <f>SUM(AJ336:AJ367)</f>
        <v>0</v>
      </c>
      <c r="AK368" s="425">
        <f>SUM(AK336:AK367)</f>
        <v>0</v>
      </c>
      <c r="AL368" s="426"/>
    </row>
    <row r="369" spans="1:38" ht="12.75" customHeight="1" thickTop="1" x14ac:dyDescent="0.2">
      <c r="A369" s="28"/>
      <c r="B369" s="34"/>
      <c r="C369" s="34"/>
      <c r="D369" s="34"/>
      <c r="E369" s="34"/>
      <c r="F369" s="34"/>
      <c r="G369" s="135"/>
      <c r="H369" s="34"/>
      <c r="I369" s="35"/>
      <c r="J369" s="306"/>
      <c r="K369" s="306"/>
      <c r="L369" s="63"/>
      <c r="M369" s="63"/>
      <c r="N369" s="63"/>
      <c r="O369" s="63"/>
      <c r="P369" s="63"/>
      <c r="Q369" s="63"/>
      <c r="R369" s="63"/>
      <c r="S369" s="28"/>
      <c r="T369" s="28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28"/>
    </row>
    <row r="370" spans="1:38" ht="12.75" customHeight="1" x14ac:dyDescent="0.2">
      <c r="A370" s="21"/>
      <c r="B370" s="36"/>
      <c r="C370" s="36"/>
      <c r="D370" s="36"/>
      <c r="E370" s="36"/>
      <c r="F370" s="36"/>
      <c r="G370" s="552" t="str">
        <f>JUNE!G10</f>
        <v>UNITED STEELWORKERS - LOCAL UNION</v>
      </c>
      <c r="H370" s="552"/>
      <c r="I370" s="552"/>
      <c r="J370" s="307"/>
      <c r="K370" s="136"/>
      <c r="L370" s="36"/>
      <c r="M370" s="36"/>
      <c r="N370" s="36"/>
      <c r="O370" s="36"/>
      <c r="P370" s="36"/>
      <c r="Q370" s="36"/>
      <c r="R370" s="36"/>
      <c r="S370" s="21"/>
      <c r="T370" s="21"/>
      <c r="U370" s="21"/>
      <c r="V370" s="21"/>
      <c r="W370" s="21"/>
      <c r="X370" s="21"/>
      <c r="Y370" s="21"/>
      <c r="Z370" s="21"/>
      <c r="AA370" s="37" t="str">
        <f>$AA$10</f>
        <v>FINANCIAL SECRETARY'S CASH BOOK</v>
      </c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</row>
    <row r="371" spans="1:38" s="152" customFormat="1" ht="12.75" customHeight="1" x14ac:dyDescent="0.2">
      <c r="A371" s="141"/>
      <c r="B371" s="139" t="str">
        <f>B326</f>
        <v>Month</v>
      </c>
      <c r="C371" s="73" t="str">
        <f>C326</f>
        <v>JULY</v>
      </c>
      <c r="D371" s="139" t="str">
        <f>D326</f>
        <v>Year</v>
      </c>
      <c r="E371" s="30">
        <f>E326</f>
        <v>0</v>
      </c>
      <c r="F371" s="141"/>
      <c r="G371" s="149"/>
      <c r="H371" s="141"/>
      <c r="I371" s="150"/>
      <c r="J371" s="302"/>
      <c r="K371" s="302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  <c r="AD371" s="141"/>
      <c r="AE371" s="141"/>
      <c r="AF371" s="141"/>
      <c r="AG371" s="141"/>
      <c r="AH371" s="141"/>
      <c r="AI371" s="139"/>
      <c r="AJ371" s="151" t="str">
        <f>C371</f>
        <v>JULY</v>
      </c>
      <c r="AK371" s="30">
        <f>E371</f>
        <v>0</v>
      </c>
      <c r="AL371" s="141"/>
    </row>
    <row r="372" spans="1:38" s="152" customFormat="1" ht="12.75" customHeight="1" x14ac:dyDescent="0.2">
      <c r="A372" s="141"/>
      <c r="B372" s="139" t="str">
        <f>B327</f>
        <v>Page No.</v>
      </c>
      <c r="C372" s="148">
        <f>C327+1</f>
        <v>9</v>
      </c>
      <c r="D372" s="141"/>
      <c r="E372" s="141"/>
      <c r="F372" s="141"/>
      <c r="G372" s="149"/>
      <c r="H372" s="141"/>
      <c r="I372" s="150" t="s">
        <v>53</v>
      </c>
      <c r="J372" s="302"/>
      <c r="K372" s="302"/>
      <c r="L372" s="150"/>
      <c r="M372" s="141"/>
      <c r="N372" s="141"/>
      <c r="O372" s="141"/>
      <c r="P372" s="139"/>
      <c r="Q372" s="141"/>
      <c r="R372" s="139"/>
      <c r="S372" s="141"/>
      <c r="T372" s="141"/>
      <c r="U372" s="141"/>
      <c r="V372" s="141"/>
      <c r="W372" s="141"/>
      <c r="X372" s="141"/>
      <c r="Y372" s="141"/>
      <c r="Z372" s="141"/>
      <c r="AA372" s="141"/>
      <c r="AB372" s="153" t="s">
        <v>54</v>
      </c>
      <c r="AC372" s="141"/>
      <c r="AD372" s="141"/>
      <c r="AE372" s="141"/>
      <c r="AF372" s="141"/>
      <c r="AG372" s="141"/>
      <c r="AH372" s="141"/>
      <c r="AI372" s="139" t="str">
        <f>B372</f>
        <v>Page No.</v>
      </c>
      <c r="AJ372" s="148">
        <f>C372</f>
        <v>9</v>
      </c>
      <c r="AK372" s="154"/>
      <c r="AL372" s="155"/>
    </row>
    <row r="373" spans="1:38" ht="12.75" customHeight="1" x14ac:dyDescent="0.2">
      <c r="A373" s="3"/>
      <c r="B373" s="3"/>
      <c r="C373" s="3"/>
      <c r="D373" s="3"/>
      <c r="E373" s="3"/>
      <c r="F373" s="3"/>
      <c r="G373" s="129"/>
      <c r="H373" s="3"/>
      <c r="I373" s="5"/>
      <c r="J373" s="106"/>
      <c r="K373" s="106"/>
      <c r="L373" s="21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1"/>
      <c r="AF373" s="3"/>
      <c r="AG373" s="3"/>
      <c r="AH373" s="3"/>
      <c r="AI373" s="3"/>
      <c r="AJ373" s="3"/>
      <c r="AK373" s="3"/>
      <c r="AL373" s="3"/>
    </row>
    <row r="374" spans="1:38" ht="12.75" customHeight="1" x14ac:dyDescent="0.2">
      <c r="A374" s="26"/>
      <c r="B374" s="26"/>
      <c r="C374" s="26"/>
      <c r="D374" s="26"/>
      <c r="E374" s="26"/>
      <c r="F374" s="26"/>
      <c r="G374" s="130"/>
      <c r="H374" s="26"/>
      <c r="I374" s="27"/>
      <c r="J374" s="303"/>
      <c r="K374" s="303"/>
      <c r="L374" s="27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7"/>
      <c r="AF374" s="26"/>
      <c r="AG374" s="26"/>
      <c r="AH374" s="26"/>
      <c r="AI374" s="26"/>
      <c r="AJ374" s="26"/>
      <c r="AK374" s="26"/>
      <c r="AL374" s="26"/>
    </row>
    <row r="375" spans="1:38" customFormat="1" ht="12.75" customHeight="1" x14ac:dyDescent="0.2">
      <c r="A375" s="1"/>
      <c r="B375" s="3"/>
      <c r="C375" s="3" t="s">
        <v>55</v>
      </c>
      <c r="D375" s="3"/>
      <c r="E375" s="13"/>
      <c r="F375" s="1"/>
      <c r="G375" s="131"/>
      <c r="H375" s="2" t="s">
        <v>56</v>
      </c>
      <c r="I375" s="99"/>
      <c r="J375" s="550" t="s">
        <v>264</v>
      </c>
      <c r="K375" s="551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4"/>
      <c r="AJ375" s="3"/>
      <c r="AK375" s="1"/>
      <c r="AL375" s="3"/>
    </row>
    <row r="376" spans="1:38" customFormat="1" ht="12.75" customHeight="1" x14ac:dyDescent="0.2">
      <c r="A376" s="1"/>
      <c r="B376" s="3"/>
      <c r="C376" s="3"/>
      <c r="D376" s="3"/>
      <c r="E376" s="13"/>
      <c r="F376" s="1"/>
      <c r="G376" s="131"/>
      <c r="H376" s="14"/>
      <c r="I376" s="100"/>
      <c r="J376" s="106"/>
      <c r="K376" s="67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4"/>
      <c r="AJ376" s="3"/>
      <c r="AK376" s="1"/>
      <c r="AL376" s="3"/>
    </row>
    <row r="377" spans="1:38" customFormat="1" ht="12.75" customHeight="1" thickBot="1" x14ac:dyDescent="0.25">
      <c r="A377" s="164"/>
      <c r="B377" s="165">
        <v>1</v>
      </c>
      <c r="C377" s="165">
        <v>2</v>
      </c>
      <c r="D377" s="165">
        <v>3</v>
      </c>
      <c r="E377" s="166">
        <v>4</v>
      </c>
      <c r="F377" s="167">
        <v>5</v>
      </c>
      <c r="G377" s="168"/>
      <c r="H377" s="167">
        <v>7</v>
      </c>
      <c r="I377" s="169">
        <v>8</v>
      </c>
      <c r="J377" s="304">
        <v>9</v>
      </c>
      <c r="K377" s="305">
        <v>10</v>
      </c>
      <c r="L377" s="165">
        <v>11</v>
      </c>
      <c r="M377" s="165" t="s">
        <v>1</v>
      </c>
      <c r="N377" s="165">
        <v>12</v>
      </c>
      <c r="O377" s="165">
        <v>13</v>
      </c>
      <c r="P377" s="165">
        <v>14</v>
      </c>
      <c r="Q377" s="165">
        <v>15</v>
      </c>
      <c r="R377" s="167" t="s">
        <v>2</v>
      </c>
      <c r="S377" s="170"/>
      <c r="T377" s="164"/>
      <c r="U377" s="165">
        <v>16</v>
      </c>
      <c r="V377" s="165">
        <v>17</v>
      </c>
      <c r="W377" s="165">
        <v>18</v>
      </c>
      <c r="X377" s="165">
        <v>19</v>
      </c>
      <c r="Y377" s="165">
        <v>20</v>
      </c>
      <c r="Z377" s="165" t="s">
        <v>3</v>
      </c>
      <c r="AA377" s="165">
        <v>21</v>
      </c>
      <c r="AB377" s="165">
        <v>22</v>
      </c>
      <c r="AC377" s="165">
        <v>23</v>
      </c>
      <c r="AD377" s="165">
        <v>24</v>
      </c>
      <c r="AE377" s="165">
        <v>25</v>
      </c>
      <c r="AF377" s="165">
        <v>26</v>
      </c>
      <c r="AG377" s="165">
        <v>27</v>
      </c>
      <c r="AH377" s="165">
        <v>28</v>
      </c>
      <c r="AI377" s="171">
        <v>29</v>
      </c>
      <c r="AJ377" s="165">
        <v>30</v>
      </c>
      <c r="AK377" s="167">
        <v>31</v>
      </c>
      <c r="AL377" s="170"/>
    </row>
    <row r="378" spans="1:38" s="4" customFormat="1" ht="12.75" customHeight="1" thickTop="1" x14ac:dyDescent="0.2">
      <c r="A378" s="1"/>
      <c r="B378" s="89" t="s">
        <v>4</v>
      </c>
      <c r="C378" s="101"/>
      <c r="D378" s="89" t="s">
        <v>5</v>
      </c>
      <c r="E378" s="89" t="s">
        <v>6</v>
      </c>
      <c r="F378" s="88" t="s">
        <v>7</v>
      </c>
      <c r="G378" s="132"/>
      <c r="H378" s="88"/>
      <c r="I378" s="103"/>
      <c r="J378" s="89"/>
      <c r="K378" s="88"/>
      <c r="L378" s="89"/>
      <c r="M378" s="89"/>
      <c r="N378" s="89"/>
      <c r="O378" s="104"/>
      <c r="P378" s="163"/>
      <c r="Q378" s="107" t="s">
        <v>272</v>
      </c>
      <c r="R378" s="160" t="s">
        <v>273</v>
      </c>
      <c r="S378" s="106"/>
      <c r="T378" s="67"/>
      <c r="U378" s="542" t="s">
        <v>265</v>
      </c>
      <c r="V378" s="543"/>
      <c r="W378" s="543"/>
      <c r="X378" s="543"/>
      <c r="Y378" s="544"/>
      <c r="Z378" s="89" t="s">
        <v>10</v>
      </c>
      <c r="AA378" s="89" t="s">
        <v>11</v>
      </c>
      <c r="AB378" s="89" t="s">
        <v>205</v>
      </c>
      <c r="AC378" s="89" t="s">
        <v>12</v>
      </c>
      <c r="AD378" s="89" t="s">
        <v>13</v>
      </c>
      <c r="AE378" s="89" t="s">
        <v>14</v>
      </c>
      <c r="AF378" s="89"/>
      <c r="AG378" s="89"/>
      <c r="AH378" s="104"/>
      <c r="AI378" s="105"/>
      <c r="AJ378" s="89" t="s">
        <v>15</v>
      </c>
      <c r="AK378" s="88" t="s">
        <v>7</v>
      </c>
      <c r="AL378" s="3"/>
    </row>
    <row r="379" spans="1:38" s="4" customFormat="1" ht="12.75" customHeight="1" x14ac:dyDescent="0.2">
      <c r="A379" s="1"/>
      <c r="B379" s="89" t="s">
        <v>8</v>
      </c>
      <c r="C379" s="89" t="s">
        <v>16</v>
      </c>
      <c r="D379" s="89" t="s">
        <v>17</v>
      </c>
      <c r="E379" s="89" t="s">
        <v>8</v>
      </c>
      <c r="F379" s="88" t="s">
        <v>18</v>
      </c>
      <c r="G379" s="132" t="s">
        <v>19</v>
      </c>
      <c r="H379" s="88" t="s">
        <v>20</v>
      </c>
      <c r="I379" s="103" t="s">
        <v>242</v>
      </c>
      <c r="J379" s="89" t="s">
        <v>21</v>
      </c>
      <c r="K379" s="88" t="s">
        <v>22</v>
      </c>
      <c r="L379" s="107" t="s">
        <v>235</v>
      </c>
      <c r="M379" s="107" t="s">
        <v>236</v>
      </c>
      <c r="N379" s="107" t="s">
        <v>237</v>
      </c>
      <c r="O379" s="104"/>
      <c r="P379" s="158" t="s">
        <v>23</v>
      </c>
      <c r="Q379" s="107" t="s">
        <v>8</v>
      </c>
      <c r="R379" s="160" t="s">
        <v>8</v>
      </c>
      <c r="S379" s="106"/>
      <c r="T379" s="67"/>
      <c r="U379" s="89" t="s">
        <v>25</v>
      </c>
      <c r="V379" s="89" t="s">
        <v>26</v>
      </c>
      <c r="W379" s="101" t="s">
        <v>27</v>
      </c>
      <c r="X379" s="89" t="s">
        <v>28</v>
      </c>
      <c r="Y379" s="89" t="s">
        <v>136</v>
      </c>
      <c r="Z379" s="89" t="s">
        <v>261</v>
      </c>
      <c r="AA379" s="89" t="s">
        <v>137</v>
      </c>
      <c r="AB379" s="89" t="s">
        <v>204</v>
      </c>
      <c r="AC379" s="89" t="s">
        <v>30</v>
      </c>
      <c r="AD379" s="89" t="s">
        <v>140</v>
      </c>
      <c r="AE379" s="89" t="s">
        <v>31</v>
      </c>
      <c r="AF379" s="89" t="s">
        <v>32</v>
      </c>
      <c r="AG379" s="89" t="s">
        <v>206</v>
      </c>
      <c r="AH379" s="104" t="s">
        <v>16</v>
      </c>
      <c r="AI379" s="102" t="s">
        <v>34</v>
      </c>
      <c r="AJ379" s="89" t="s">
        <v>35</v>
      </c>
      <c r="AK379" s="88" t="s">
        <v>18</v>
      </c>
      <c r="AL379" s="3"/>
    </row>
    <row r="380" spans="1:38" s="4" customFormat="1" ht="12.75" customHeight="1" thickBot="1" x14ac:dyDescent="0.25">
      <c r="A380" s="6"/>
      <c r="B380" s="90" t="s">
        <v>36</v>
      </c>
      <c r="C380" s="90" t="s">
        <v>37</v>
      </c>
      <c r="D380" s="90" t="s">
        <v>38</v>
      </c>
      <c r="E380" s="90" t="s">
        <v>39</v>
      </c>
      <c r="F380" s="108" t="s">
        <v>40</v>
      </c>
      <c r="G380" s="133"/>
      <c r="H380" s="108"/>
      <c r="I380" s="109" t="s">
        <v>41</v>
      </c>
      <c r="J380" s="90"/>
      <c r="K380" s="108"/>
      <c r="L380" s="110"/>
      <c r="M380" s="110"/>
      <c r="N380" s="110" t="s">
        <v>238</v>
      </c>
      <c r="O380" s="111"/>
      <c r="P380" s="159"/>
      <c r="Q380" s="161" t="s">
        <v>24</v>
      </c>
      <c r="R380" s="162" t="s">
        <v>24</v>
      </c>
      <c r="S380" s="113"/>
      <c r="T380" s="78"/>
      <c r="U380" s="90" t="s">
        <v>42</v>
      </c>
      <c r="V380" s="90" t="s">
        <v>43</v>
      </c>
      <c r="W380" s="90"/>
      <c r="X380" s="90" t="s">
        <v>44</v>
      </c>
      <c r="Y380" s="90" t="s">
        <v>30</v>
      </c>
      <c r="Z380" s="90" t="s">
        <v>30</v>
      </c>
      <c r="AA380" s="90" t="s">
        <v>138</v>
      </c>
      <c r="AB380" s="90" t="s">
        <v>15</v>
      </c>
      <c r="AC380" s="90" t="s">
        <v>139</v>
      </c>
      <c r="AD380" s="90" t="s">
        <v>141</v>
      </c>
      <c r="AE380" s="90" t="s">
        <v>47</v>
      </c>
      <c r="AF380" s="90" t="s">
        <v>48</v>
      </c>
      <c r="AG380" s="90" t="s">
        <v>15</v>
      </c>
      <c r="AH380" s="111" t="s">
        <v>30</v>
      </c>
      <c r="AI380" s="112"/>
      <c r="AJ380" s="90" t="s">
        <v>49</v>
      </c>
      <c r="AK380" s="108" t="s">
        <v>189</v>
      </c>
      <c r="AL380" s="7"/>
    </row>
    <row r="381" spans="1:38" s="301" customFormat="1" ht="12.75" customHeight="1" thickTop="1" x14ac:dyDescent="0.2">
      <c r="A381" s="331"/>
      <c r="B381" s="363">
        <f>B368</f>
        <v>0</v>
      </c>
      <c r="C381" s="363">
        <f>C368</f>
        <v>0</v>
      </c>
      <c r="D381" s="363">
        <f>D368</f>
        <v>0</v>
      </c>
      <c r="E381" s="363">
        <f>E368</f>
        <v>0</v>
      </c>
      <c r="F381" s="362">
        <f>F368</f>
        <v>0</v>
      </c>
      <c r="G381" s="134" t="str">
        <f>G7</f>
        <v>JULY</v>
      </c>
      <c r="H381" s="334" t="s">
        <v>58</v>
      </c>
      <c r="I381" s="412"/>
      <c r="J381" s="397">
        <f t="shared" ref="J381:R381" si="48">J368</f>
        <v>0</v>
      </c>
      <c r="K381" s="362">
        <f t="shared" si="48"/>
        <v>0</v>
      </c>
      <c r="L381" s="363">
        <f t="shared" si="48"/>
        <v>0</v>
      </c>
      <c r="M381" s="363">
        <f t="shared" si="48"/>
        <v>0</v>
      </c>
      <c r="N381" s="363">
        <f t="shared" si="48"/>
        <v>0</v>
      </c>
      <c r="O381" s="361">
        <f t="shared" si="48"/>
        <v>0</v>
      </c>
      <c r="P381" s="394">
        <f t="shared" si="48"/>
        <v>0</v>
      </c>
      <c r="Q381" s="363">
        <f t="shared" si="48"/>
        <v>0</v>
      </c>
      <c r="R381" s="362">
        <f t="shared" si="48"/>
        <v>0</v>
      </c>
      <c r="S381" s="332"/>
      <c r="T381" s="331"/>
      <c r="U381" s="363">
        <f t="shared" ref="U381:AH381" si="49">U368</f>
        <v>0</v>
      </c>
      <c r="V381" s="363">
        <f t="shared" si="49"/>
        <v>0</v>
      </c>
      <c r="W381" s="363">
        <f t="shared" si="49"/>
        <v>0</v>
      </c>
      <c r="X381" s="363">
        <f t="shared" si="49"/>
        <v>0</v>
      </c>
      <c r="Y381" s="363">
        <f t="shared" si="49"/>
        <v>0</v>
      </c>
      <c r="Z381" s="363">
        <f t="shared" si="49"/>
        <v>0</v>
      </c>
      <c r="AA381" s="363">
        <f t="shared" si="49"/>
        <v>0</v>
      </c>
      <c r="AB381" s="363">
        <f t="shared" si="49"/>
        <v>0</v>
      </c>
      <c r="AC381" s="363">
        <f t="shared" si="49"/>
        <v>0</v>
      </c>
      <c r="AD381" s="363">
        <f t="shared" si="49"/>
        <v>0</v>
      </c>
      <c r="AE381" s="363">
        <f t="shared" si="49"/>
        <v>0</v>
      </c>
      <c r="AF381" s="363">
        <f t="shared" si="49"/>
        <v>0</v>
      </c>
      <c r="AG381" s="363">
        <f t="shared" si="49"/>
        <v>0</v>
      </c>
      <c r="AH381" s="361">
        <f t="shared" si="49"/>
        <v>0</v>
      </c>
      <c r="AI381" s="333"/>
      <c r="AJ381" s="363">
        <f>AJ368</f>
        <v>0</v>
      </c>
      <c r="AK381" s="362">
        <f>AK368</f>
        <v>0</v>
      </c>
      <c r="AL381" s="332"/>
    </row>
    <row r="382" spans="1:38" s="21" customFormat="1" ht="12.75" customHeight="1" x14ac:dyDescent="0.2">
      <c r="A382" s="8">
        <v>1</v>
      </c>
      <c r="B382" s="400"/>
      <c r="C382" s="400"/>
      <c r="D382" s="400"/>
      <c r="E382" s="400"/>
      <c r="F382" s="401"/>
      <c r="G382" s="471"/>
      <c r="H382" s="477"/>
      <c r="I382" s="472"/>
      <c r="J382" s="363">
        <f t="shared" ref="J382:J412" si="50">SUM(B382:F382)</f>
        <v>0</v>
      </c>
      <c r="K382" s="362">
        <f t="shared" ref="K382:K412" si="51">SUM(U382:AK382)-SUM(L382:R382)</f>
        <v>0</v>
      </c>
      <c r="L382" s="400"/>
      <c r="M382" s="400"/>
      <c r="N382" s="400"/>
      <c r="O382" s="406"/>
      <c r="P382" s="409"/>
      <c r="Q382" s="400"/>
      <c r="R382" s="401"/>
      <c r="S382" s="16" t="s">
        <v>59</v>
      </c>
      <c r="T382" s="8">
        <v>1</v>
      </c>
      <c r="U382" s="400"/>
      <c r="V382" s="400"/>
      <c r="W382" s="400"/>
      <c r="X382" s="400"/>
      <c r="Y382" s="400"/>
      <c r="Z382" s="400"/>
      <c r="AA382" s="400"/>
      <c r="AB382" s="400"/>
      <c r="AC382" s="400"/>
      <c r="AD382" s="400"/>
      <c r="AE382" s="400"/>
      <c r="AF382" s="400"/>
      <c r="AG382" s="400"/>
      <c r="AH382" s="406"/>
      <c r="AI382" s="477"/>
      <c r="AJ382" s="400"/>
      <c r="AK382" s="401"/>
      <c r="AL382" s="16" t="s">
        <v>59</v>
      </c>
    </row>
    <row r="383" spans="1:38" s="21" customFormat="1" ht="12.75" customHeight="1" x14ac:dyDescent="0.2">
      <c r="A383" s="8">
        <v>2</v>
      </c>
      <c r="B383" s="400"/>
      <c r="C383" s="400"/>
      <c r="D383" s="400"/>
      <c r="E383" s="400"/>
      <c r="F383" s="401"/>
      <c r="G383" s="471"/>
      <c r="H383" s="477"/>
      <c r="I383" s="472"/>
      <c r="J383" s="363">
        <f t="shared" si="50"/>
        <v>0</v>
      </c>
      <c r="K383" s="362">
        <f t="shared" si="51"/>
        <v>0</v>
      </c>
      <c r="L383" s="400"/>
      <c r="M383" s="400"/>
      <c r="N383" s="400"/>
      <c r="O383" s="406"/>
      <c r="P383" s="409"/>
      <c r="Q383" s="400"/>
      <c r="R383" s="401"/>
      <c r="S383" s="16" t="s">
        <v>60</v>
      </c>
      <c r="T383" s="8">
        <v>2</v>
      </c>
      <c r="U383" s="400"/>
      <c r="V383" s="400"/>
      <c r="W383" s="400"/>
      <c r="X383" s="400"/>
      <c r="Y383" s="400"/>
      <c r="Z383" s="400"/>
      <c r="AA383" s="400"/>
      <c r="AB383" s="400"/>
      <c r="AC383" s="400"/>
      <c r="AD383" s="400"/>
      <c r="AE383" s="400"/>
      <c r="AF383" s="400"/>
      <c r="AG383" s="400"/>
      <c r="AH383" s="406"/>
      <c r="AI383" s="477"/>
      <c r="AJ383" s="400"/>
      <c r="AK383" s="401"/>
      <c r="AL383" s="16" t="s">
        <v>60</v>
      </c>
    </row>
    <row r="384" spans="1:38" s="21" customFormat="1" ht="12.75" customHeight="1" x14ac:dyDescent="0.2">
      <c r="A384" s="8">
        <v>3</v>
      </c>
      <c r="B384" s="400"/>
      <c r="C384" s="400"/>
      <c r="D384" s="400"/>
      <c r="E384" s="400"/>
      <c r="F384" s="401"/>
      <c r="G384" s="471"/>
      <c r="H384" s="477"/>
      <c r="I384" s="472"/>
      <c r="J384" s="363">
        <f t="shared" si="50"/>
        <v>0</v>
      </c>
      <c r="K384" s="362">
        <f t="shared" si="51"/>
        <v>0</v>
      </c>
      <c r="L384" s="400"/>
      <c r="M384" s="400"/>
      <c r="N384" s="400"/>
      <c r="O384" s="406"/>
      <c r="P384" s="409"/>
      <c r="Q384" s="400"/>
      <c r="R384" s="401"/>
      <c r="S384" s="16" t="s">
        <v>61</v>
      </c>
      <c r="T384" s="8">
        <v>3</v>
      </c>
      <c r="U384" s="400"/>
      <c r="V384" s="400"/>
      <c r="W384" s="400"/>
      <c r="X384" s="400"/>
      <c r="Y384" s="400"/>
      <c r="Z384" s="400"/>
      <c r="AA384" s="400"/>
      <c r="AB384" s="400"/>
      <c r="AC384" s="400"/>
      <c r="AD384" s="400"/>
      <c r="AE384" s="400"/>
      <c r="AF384" s="400"/>
      <c r="AG384" s="400"/>
      <c r="AH384" s="406"/>
      <c r="AI384" s="477"/>
      <c r="AJ384" s="400"/>
      <c r="AK384" s="401"/>
      <c r="AL384" s="16" t="s">
        <v>61</v>
      </c>
    </row>
    <row r="385" spans="1:38" s="21" customFormat="1" ht="12.75" customHeight="1" x14ac:dyDescent="0.2">
      <c r="A385" s="8">
        <v>4</v>
      </c>
      <c r="B385" s="400"/>
      <c r="C385" s="400"/>
      <c r="D385" s="400"/>
      <c r="E385" s="400"/>
      <c r="F385" s="401"/>
      <c r="G385" s="471"/>
      <c r="H385" s="477"/>
      <c r="I385" s="472"/>
      <c r="J385" s="363">
        <f t="shared" si="50"/>
        <v>0</v>
      </c>
      <c r="K385" s="362">
        <f t="shared" si="51"/>
        <v>0</v>
      </c>
      <c r="L385" s="400"/>
      <c r="M385" s="400"/>
      <c r="N385" s="400"/>
      <c r="O385" s="406"/>
      <c r="P385" s="409"/>
      <c r="Q385" s="400"/>
      <c r="R385" s="401"/>
      <c r="S385" s="16" t="s">
        <v>62</v>
      </c>
      <c r="T385" s="8">
        <v>4</v>
      </c>
      <c r="U385" s="400"/>
      <c r="V385" s="400"/>
      <c r="W385" s="400"/>
      <c r="X385" s="400"/>
      <c r="Y385" s="400"/>
      <c r="Z385" s="400"/>
      <c r="AA385" s="400"/>
      <c r="AB385" s="400"/>
      <c r="AC385" s="400"/>
      <c r="AD385" s="400"/>
      <c r="AE385" s="400"/>
      <c r="AF385" s="400"/>
      <c r="AG385" s="400"/>
      <c r="AH385" s="406"/>
      <c r="AI385" s="477"/>
      <c r="AJ385" s="400"/>
      <c r="AK385" s="401"/>
      <c r="AL385" s="16" t="s">
        <v>62</v>
      </c>
    </row>
    <row r="386" spans="1:38" s="21" customFormat="1" ht="12.75" customHeight="1" x14ac:dyDescent="0.2">
      <c r="A386" s="8">
        <v>5</v>
      </c>
      <c r="B386" s="400"/>
      <c r="C386" s="400"/>
      <c r="D386" s="400"/>
      <c r="E386" s="400"/>
      <c r="F386" s="401"/>
      <c r="G386" s="471"/>
      <c r="H386" s="477"/>
      <c r="I386" s="472"/>
      <c r="J386" s="363">
        <f t="shared" si="50"/>
        <v>0</v>
      </c>
      <c r="K386" s="362">
        <f t="shared" si="51"/>
        <v>0</v>
      </c>
      <c r="L386" s="400"/>
      <c r="M386" s="400"/>
      <c r="N386" s="400"/>
      <c r="O386" s="406"/>
      <c r="P386" s="409"/>
      <c r="Q386" s="400"/>
      <c r="R386" s="401"/>
      <c r="S386" s="16" t="s">
        <v>63</v>
      </c>
      <c r="T386" s="8">
        <v>5</v>
      </c>
      <c r="U386" s="400"/>
      <c r="V386" s="400"/>
      <c r="W386" s="400"/>
      <c r="X386" s="400"/>
      <c r="Y386" s="400"/>
      <c r="Z386" s="400"/>
      <c r="AA386" s="400"/>
      <c r="AB386" s="400"/>
      <c r="AC386" s="400"/>
      <c r="AD386" s="400"/>
      <c r="AE386" s="400"/>
      <c r="AF386" s="400"/>
      <c r="AG386" s="400"/>
      <c r="AH386" s="406"/>
      <c r="AI386" s="477"/>
      <c r="AJ386" s="400"/>
      <c r="AK386" s="401"/>
      <c r="AL386" s="16" t="s">
        <v>63</v>
      </c>
    </row>
    <row r="387" spans="1:38" s="21" customFormat="1" ht="12.75" customHeight="1" x14ac:dyDescent="0.2">
      <c r="A387" s="17">
        <v>6</v>
      </c>
      <c r="B387" s="402"/>
      <c r="C387" s="402"/>
      <c r="D387" s="402"/>
      <c r="E387" s="402"/>
      <c r="F387" s="403"/>
      <c r="G387" s="473"/>
      <c r="H387" s="478"/>
      <c r="I387" s="474"/>
      <c r="J387" s="363">
        <f t="shared" si="50"/>
        <v>0</v>
      </c>
      <c r="K387" s="362">
        <f t="shared" si="51"/>
        <v>0</v>
      </c>
      <c r="L387" s="402"/>
      <c r="M387" s="402"/>
      <c r="N387" s="402"/>
      <c r="O387" s="407"/>
      <c r="P387" s="410"/>
      <c r="Q387" s="402"/>
      <c r="R387" s="403"/>
      <c r="S387" s="18" t="s">
        <v>64</v>
      </c>
      <c r="T387" s="17">
        <v>6</v>
      </c>
      <c r="U387" s="402"/>
      <c r="V387" s="402"/>
      <c r="W387" s="402"/>
      <c r="X387" s="402"/>
      <c r="Y387" s="402"/>
      <c r="Z387" s="402"/>
      <c r="AA387" s="402"/>
      <c r="AB387" s="402"/>
      <c r="AC387" s="402"/>
      <c r="AD387" s="402"/>
      <c r="AE387" s="402"/>
      <c r="AF387" s="402"/>
      <c r="AG387" s="402"/>
      <c r="AH387" s="407"/>
      <c r="AI387" s="478"/>
      <c r="AJ387" s="402"/>
      <c r="AK387" s="403"/>
      <c r="AL387" s="18" t="s">
        <v>64</v>
      </c>
    </row>
    <row r="388" spans="1:38" s="21" customFormat="1" ht="12.75" customHeight="1" x14ac:dyDescent="0.2">
      <c r="A388" s="8">
        <v>7</v>
      </c>
      <c r="B388" s="400"/>
      <c r="C388" s="400"/>
      <c r="D388" s="400"/>
      <c r="E388" s="400"/>
      <c r="F388" s="401"/>
      <c r="G388" s="471"/>
      <c r="H388" s="477"/>
      <c r="I388" s="472"/>
      <c r="J388" s="363">
        <f t="shared" si="50"/>
        <v>0</v>
      </c>
      <c r="K388" s="362">
        <f t="shared" si="51"/>
        <v>0</v>
      </c>
      <c r="L388" s="400"/>
      <c r="M388" s="400"/>
      <c r="N388" s="400"/>
      <c r="O388" s="406"/>
      <c r="P388" s="409"/>
      <c r="Q388" s="400"/>
      <c r="R388" s="401"/>
      <c r="S388" s="16" t="s">
        <v>65</v>
      </c>
      <c r="T388" s="8">
        <v>7</v>
      </c>
      <c r="U388" s="400"/>
      <c r="V388" s="400"/>
      <c r="W388" s="400"/>
      <c r="X388" s="400"/>
      <c r="Y388" s="400"/>
      <c r="Z388" s="400"/>
      <c r="AA388" s="400"/>
      <c r="AB388" s="400"/>
      <c r="AC388" s="400"/>
      <c r="AD388" s="400"/>
      <c r="AE388" s="400"/>
      <c r="AF388" s="400"/>
      <c r="AG388" s="400"/>
      <c r="AH388" s="406"/>
      <c r="AI388" s="477"/>
      <c r="AJ388" s="400"/>
      <c r="AK388" s="401"/>
      <c r="AL388" s="16" t="s">
        <v>65</v>
      </c>
    </row>
    <row r="389" spans="1:38" s="21" customFormat="1" ht="12.75" customHeight="1" x14ac:dyDescent="0.2">
      <c r="A389" s="8">
        <v>8</v>
      </c>
      <c r="B389" s="400"/>
      <c r="C389" s="400"/>
      <c r="D389" s="400"/>
      <c r="E389" s="400"/>
      <c r="F389" s="401"/>
      <c r="G389" s="471"/>
      <c r="H389" s="477"/>
      <c r="I389" s="472"/>
      <c r="J389" s="363">
        <f t="shared" si="50"/>
        <v>0</v>
      </c>
      <c r="K389" s="362">
        <f t="shared" si="51"/>
        <v>0</v>
      </c>
      <c r="L389" s="400"/>
      <c r="M389" s="400"/>
      <c r="N389" s="400"/>
      <c r="O389" s="406"/>
      <c r="P389" s="409"/>
      <c r="Q389" s="400"/>
      <c r="R389" s="401"/>
      <c r="S389" s="16" t="s">
        <v>66</v>
      </c>
      <c r="T389" s="8">
        <v>8</v>
      </c>
      <c r="U389" s="400"/>
      <c r="V389" s="400"/>
      <c r="W389" s="400"/>
      <c r="X389" s="400"/>
      <c r="Y389" s="400"/>
      <c r="Z389" s="400"/>
      <c r="AA389" s="400"/>
      <c r="AB389" s="400"/>
      <c r="AC389" s="400"/>
      <c r="AD389" s="400"/>
      <c r="AE389" s="400"/>
      <c r="AF389" s="400"/>
      <c r="AG389" s="400"/>
      <c r="AH389" s="406"/>
      <c r="AI389" s="477"/>
      <c r="AJ389" s="400"/>
      <c r="AK389" s="401"/>
      <c r="AL389" s="16" t="s">
        <v>66</v>
      </c>
    </row>
    <row r="390" spans="1:38" s="21" customFormat="1" ht="12.75" customHeight="1" x14ac:dyDescent="0.2">
      <c r="A390" s="8">
        <v>9</v>
      </c>
      <c r="B390" s="400"/>
      <c r="C390" s="400"/>
      <c r="D390" s="400"/>
      <c r="E390" s="400"/>
      <c r="F390" s="401"/>
      <c r="G390" s="471"/>
      <c r="H390" s="477"/>
      <c r="I390" s="472"/>
      <c r="J390" s="363">
        <f t="shared" si="50"/>
        <v>0</v>
      </c>
      <c r="K390" s="362">
        <f t="shared" si="51"/>
        <v>0</v>
      </c>
      <c r="L390" s="400"/>
      <c r="M390" s="400"/>
      <c r="N390" s="400"/>
      <c r="O390" s="406"/>
      <c r="P390" s="409"/>
      <c r="Q390" s="400"/>
      <c r="R390" s="401"/>
      <c r="S390" s="16" t="s">
        <v>67</v>
      </c>
      <c r="T390" s="8">
        <v>9</v>
      </c>
      <c r="U390" s="400"/>
      <c r="V390" s="400"/>
      <c r="W390" s="400"/>
      <c r="X390" s="400"/>
      <c r="Y390" s="400"/>
      <c r="Z390" s="400"/>
      <c r="AA390" s="400"/>
      <c r="AB390" s="400"/>
      <c r="AC390" s="400"/>
      <c r="AD390" s="400"/>
      <c r="AE390" s="400"/>
      <c r="AF390" s="400"/>
      <c r="AG390" s="400"/>
      <c r="AH390" s="406"/>
      <c r="AI390" s="477"/>
      <c r="AJ390" s="400"/>
      <c r="AK390" s="401"/>
      <c r="AL390" s="16" t="s">
        <v>67</v>
      </c>
    </row>
    <row r="391" spans="1:38" s="21" customFormat="1" ht="12.75" customHeight="1" x14ac:dyDescent="0.2">
      <c r="A391" s="8">
        <v>10</v>
      </c>
      <c r="B391" s="400"/>
      <c r="C391" s="400"/>
      <c r="D391" s="400"/>
      <c r="E391" s="400"/>
      <c r="F391" s="401"/>
      <c r="G391" s="471"/>
      <c r="H391" s="477"/>
      <c r="I391" s="472"/>
      <c r="J391" s="363">
        <f t="shared" si="50"/>
        <v>0</v>
      </c>
      <c r="K391" s="362">
        <f t="shared" si="51"/>
        <v>0</v>
      </c>
      <c r="L391" s="400"/>
      <c r="M391" s="400"/>
      <c r="N391" s="400"/>
      <c r="O391" s="406"/>
      <c r="P391" s="409"/>
      <c r="Q391" s="400"/>
      <c r="R391" s="401"/>
      <c r="S391" s="16" t="s">
        <v>68</v>
      </c>
      <c r="T391" s="8">
        <v>10</v>
      </c>
      <c r="U391" s="400"/>
      <c r="V391" s="400"/>
      <c r="W391" s="400"/>
      <c r="X391" s="400"/>
      <c r="Y391" s="400"/>
      <c r="Z391" s="400"/>
      <c r="AA391" s="400"/>
      <c r="AB391" s="400"/>
      <c r="AC391" s="400"/>
      <c r="AD391" s="400"/>
      <c r="AE391" s="400"/>
      <c r="AF391" s="400"/>
      <c r="AG391" s="400"/>
      <c r="AH391" s="406"/>
      <c r="AI391" s="477"/>
      <c r="AJ391" s="400"/>
      <c r="AK391" s="401"/>
      <c r="AL391" s="16" t="s">
        <v>68</v>
      </c>
    </row>
    <row r="392" spans="1:38" s="21" customFormat="1" ht="12.75" customHeight="1" x14ac:dyDescent="0.2">
      <c r="A392" s="8">
        <v>11</v>
      </c>
      <c r="B392" s="400"/>
      <c r="C392" s="400"/>
      <c r="D392" s="400"/>
      <c r="E392" s="400"/>
      <c r="F392" s="401"/>
      <c r="G392" s="471"/>
      <c r="H392" s="477"/>
      <c r="I392" s="472"/>
      <c r="J392" s="363">
        <f t="shared" si="50"/>
        <v>0</v>
      </c>
      <c r="K392" s="362">
        <f t="shared" si="51"/>
        <v>0</v>
      </c>
      <c r="L392" s="400"/>
      <c r="M392" s="400"/>
      <c r="N392" s="400"/>
      <c r="O392" s="406"/>
      <c r="P392" s="409"/>
      <c r="Q392" s="400"/>
      <c r="R392" s="401"/>
      <c r="S392" s="16" t="s">
        <v>69</v>
      </c>
      <c r="T392" s="8">
        <v>11</v>
      </c>
      <c r="U392" s="400"/>
      <c r="V392" s="400"/>
      <c r="W392" s="400"/>
      <c r="X392" s="400"/>
      <c r="Y392" s="400"/>
      <c r="Z392" s="400"/>
      <c r="AA392" s="400"/>
      <c r="AB392" s="400"/>
      <c r="AC392" s="400"/>
      <c r="AD392" s="400"/>
      <c r="AE392" s="400"/>
      <c r="AF392" s="400"/>
      <c r="AG392" s="400"/>
      <c r="AH392" s="406"/>
      <c r="AI392" s="477"/>
      <c r="AJ392" s="400"/>
      <c r="AK392" s="401"/>
      <c r="AL392" s="16" t="s">
        <v>69</v>
      </c>
    </row>
    <row r="393" spans="1:38" s="21" customFormat="1" ht="12.75" customHeight="1" x14ac:dyDescent="0.2">
      <c r="A393" s="8">
        <v>12</v>
      </c>
      <c r="B393" s="400"/>
      <c r="C393" s="400"/>
      <c r="D393" s="400"/>
      <c r="E393" s="400"/>
      <c r="F393" s="401"/>
      <c r="G393" s="471"/>
      <c r="H393" s="477"/>
      <c r="I393" s="472"/>
      <c r="J393" s="363">
        <f t="shared" si="50"/>
        <v>0</v>
      </c>
      <c r="K393" s="362">
        <f t="shared" si="51"/>
        <v>0</v>
      </c>
      <c r="L393" s="400"/>
      <c r="M393" s="400"/>
      <c r="N393" s="400"/>
      <c r="O393" s="406"/>
      <c r="P393" s="409"/>
      <c r="Q393" s="400"/>
      <c r="R393" s="401"/>
      <c r="S393" s="16" t="s">
        <v>70</v>
      </c>
      <c r="T393" s="8">
        <v>12</v>
      </c>
      <c r="U393" s="400"/>
      <c r="V393" s="400"/>
      <c r="W393" s="400"/>
      <c r="X393" s="400"/>
      <c r="Y393" s="400"/>
      <c r="Z393" s="400"/>
      <c r="AA393" s="400"/>
      <c r="AB393" s="400"/>
      <c r="AC393" s="400"/>
      <c r="AD393" s="400"/>
      <c r="AE393" s="400"/>
      <c r="AF393" s="400"/>
      <c r="AG393" s="400"/>
      <c r="AH393" s="406"/>
      <c r="AI393" s="477"/>
      <c r="AJ393" s="400"/>
      <c r="AK393" s="401"/>
      <c r="AL393" s="16" t="s">
        <v>70</v>
      </c>
    </row>
    <row r="394" spans="1:38" s="21" customFormat="1" ht="12.75" customHeight="1" x14ac:dyDescent="0.2">
      <c r="A394" s="8">
        <v>13</v>
      </c>
      <c r="B394" s="400"/>
      <c r="C394" s="400"/>
      <c r="D394" s="400"/>
      <c r="E394" s="400"/>
      <c r="F394" s="401"/>
      <c r="G394" s="471"/>
      <c r="H394" s="477"/>
      <c r="I394" s="472"/>
      <c r="J394" s="363">
        <f t="shared" si="50"/>
        <v>0</v>
      </c>
      <c r="K394" s="362">
        <f t="shared" si="51"/>
        <v>0</v>
      </c>
      <c r="L394" s="400"/>
      <c r="M394" s="400"/>
      <c r="N394" s="400"/>
      <c r="O394" s="406"/>
      <c r="P394" s="409"/>
      <c r="Q394" s="400"/>
      <c r="R394" s="401"/>
      <c r="S394" s="16" t="s">
        <v>71</v>
      </c>
      <c r="T394" s="8">
        <v>13</v>
      </c>
      <c r="U394" s="400"/>
      <c r="V394" s="400"/>
      <c r="W394" s="400"/>
      <c r="X394" s="400"/>
      <c r="Y394" s="400"/>
      <c r="Z394" s="400"/>
      <c r="AA394" s="400"/>
      <c r="AB394" s="400"/>
      <c r="AC394" s="400"/>
      <c r="AD394" s="400"/>
      <c r="AE394" s="400"/>
      <c r="AF394" s="400"/>
      <c r="AG394" s="400"/>
      <c r="AH394" s="406"/>
      <c r="AI394" s="477"/>
      <c r="AJ394" s="400"/>
      <c r="AK394" s="401"/>
      <c r="AL394" s="16" t="s">
        <v>71</v>
      </c>
    </row>
    <row r="395" spans="1:38" s="21" customFormat="1" ht="12.75" customHeight="1" x14ac:dyDescent="0.2">
      <c r="A395" s="8">
        <v>14</v>
      </c>
      <c r="B395" s="400"/>
      <c r="C395" s="400"/>
      <c r="D395" s="400"/>
      <c r="E395" s="400"/>
      <c r="F395" s="401"/>
      <c r="G395" s="471"/>
      <c r="H395" s="477"/>
      <c r="I395" s="472"/>
      <c r="J395" s="363">
        <f t="shared" si="50"/>
        <v>0</v>
      </c>
      <c r="K395" s="362">
        <f t="shared" si="51"/>
        <v>0</v>
      </c>
      <c r="L395" s="400"/>
      <c r="M395" s="400"/>
      <c r="N395" s="400"/>
      <c r="O395" s="406"/>
      <c r="P395" s="409"/>
      <c r="Q395" s="400"/>
      <c r="R395" s="401"/>
      <c r="S395" s="16" t="s">
        <v>72</v>
      </c>
      <c r="T395" s="8">
        <v>14</v>
      </c>
      <c r="U395" s="400"/>
      <c r="V395" s="400"/>
      <c r="W395" s="400"/>
      <c r="X395" s="400"/>
      <c r="Y395" s="400"/>
      <c r="Z395" s="400"/>
      <c r="AA395" s="400"/>
      <c r="AB395" s="400"/>
      <c r="AC395" s="400"/>
      <c r="AD395" s="400"/>
      <c r="AE395" s="400"/>
      <c r="AF395" s="400"/>
      <c r="AG395" s="400"/>
      <c r="AH395" s="406"/>
      <c r="AI395" s="477"/>
      <c r="AJ395" s="400"/>
      <c r="AK395" s="401"/>
      <c r="AL395" s="16" t="s">
        <v>72</v>
      </c>
    </row>
    <row r="396" spans="1:38" s="21" customFormat="1" ht="12.75" customHeight="1" x14ac:dyDescent="0.2">
      <c r="A396" s="8">
        <v>15</v>
      </c>
      <c r="B396" s="400"/>
      <c r="C396" s="400"/>
      <c r="D396" s="400"/>
      <c r="E396" s="400"/>
      <c r="F396" s="401"/>
      <c r="G396" s="471"/>
      <c r="H396" s="477"/>
      <c r="I396" s="472"/>
      <c r="J396" s="363">
        <f t="shared" si="50"/>
        <v>0</v>
      </c>
      <c r="K396" s="362">
        <f t="shared" si="51"/>
        <v>0</v>
      </c>
      <c r="L396" s="400"/>
      <c r="M396" s="400"/>
      <c r="N396" s="400"/>
      <c r="O396" s="406"/>
      <c r="P396" s="409"/>
      <c r="Q396" s="400"/>
      <c r="R396" s="401"/>
      <c r="S396" s="16" t="s">
        <v>73</v>
      </c>
      <c r="T396" s="8">
        <v>15</v>
      </c>
      <c r="U396" s="400"/>
      <c r="V396" s="400"/>
      <c r="W396" s="400"/>
      <c r="X396" s="400"/>
      <c r="Y396" s="400"/>
      <c r="Z396" s="400"/>
      <c r="AA396" s="400"/>
      <c r="AB396" s="400"/>
      <c r="AC396" s="400"/>
      <c r="AD396" s="400"/>
      <c r="AE396" s="400"/>
      <c r="AF396" s="400"/>
      <c r="AG396" s="400"/>
      <c r="AH396" s="406"/>
      <c r="AI396" s="477"/>
      <c r="AJ396" s="400"/>
      <c r="AK396" s="401"/>
      <c r="AL396" s="16" t="s">
        <v>73</v>
      </c>
    </row>
    <row r="397" spans="1:38" s="21" customFormat="1" ht="12.75" customHeight="1" x14ac:dyDescent="0.2">
      <c r="A397" s="8">
        <v>16</v>
      </c>
      <c r="B397" s="400"/>
      <c r="C397" s="400"/>
      <c r="D397" s="400"/>
      <c r="E397" s="400"/>
      <c r="F397" s="401"/>
      <c r="G397" s="471"/>
      <c r="H397" s="477"/>
      <c r="I397" s="472"/>
      <c r="J397" s="363">
        <f t="shared" si="50"/>
        <v>0</v>
      </c>
      <c r="K397" s="362">
        <f t="shared" si="51"/>
        <v>0</v>
      </c>
      <c r="L397" s="400"/>
      <c r="M397" s="400"/>
      <c r="N397" s="400"/>
      <c r="O397" s="406"/>
      <c r="P397" s="409"/>
      <c r="Q397" s="400"/>
      <c r="R397" s="401"/>
      <c r="S397" s="16" t="s">
        <v>74</v>
      </c>
      <c r="T397" s="8">
        <v>16</v>
      </c>
      <c r="U397" s="400"/>
      <c r="V397" s="400"/>
      <c r="W397" s="400"/>
      <c r="X397" s="400"/>
      <c r="Y397" s="400"/>
      <c r="Z397" s="400"/>
      <c r="AA397" s="400"/>
      <c r="AB397" s="400"/>
      <c r="AC397" s="400"/>
      <c r="AD397" s="400"/>
      <c r="AE397" s="400"/>
      <c r="AF397" s="400"/>
      <c r="AG397" s="400"/>
      <c r="AH397" s="406"/>
      <c r="AI397" s="477"/>
      <c r="AJ397" s="400"/>
      <c r="AK397" s="401"/>
      <c r="AL397" s="16" t="s">
        <v>74</v>
      </c>
    </row>
    <row r="398" spans="1:38" s="21" customFormat="1" ht="12.75" customHeight="1" x14ac:dyDescent="0.2">
      <c r="A398" s="8">
        <v>17</v>
      </c>
      <c r="B398" s="400"/>
      <c r="C398" s="400"/>
      <c r="D398" s="400"/>
      <c r="E398" s="400"/>
      <c r="F398" s="401"/>
      <c r="G398" s="471"/>
      <c r="H398" s="477"/>
      <c r="I398" s="472"/>
      <c r="J398" s="363">
        <f t="shared" si="50"/>
        <v>0</v>
      </c>
      <c r="K398" s="362">
        <f t="shared" si="51"/>
        <v>0</v>
      </c>
      <c r="L398" s="400"/>
      <c r="M398" s="400"/>
      <c r="N398" s="400"/>
      <c r="O398" s="406"/>
      <c r="P398" s="409"/>
      <c r="Q398" s="400"/>
      <c r="R398" s="401"/>
      <c r="S398" s="16" t="s">
        <v>75</v>
      </c>
      <c r="T398" s="8">
        <v>17</v>
      </c>
      <c r="U398" s="400"/>
      <c r="V398" s="400"/>
      <c r="W398" s="400"/>
      <c r="X398" s="400"/>
      <c r="Y398" s="400"/>
      <c r="Z398" s="400"/>
      <c r="AA398" s="400"/>
      <c r="AB398" s="400"/>
      <c r="AC398" s="400"/>
      <c r="AD398" s="400"/>
      <c r="AE398" s="400"/>
      <c r="AF398" s="400"/>
      <c r="AG398" s="400"/>
      <c r="AH398" s="406"/>
      <c r="AI398" s="477"/>
      <c r="AJ398" s="400"/>
      <c r="AK398" s="401"/>
      <c r="AL398" s="16" t="s">
        <v>75</v>
      </c>
    </row>
    <row r="399" spans="1:38" s="21" customFormat="1" ht="12.75" customHeight="1" x14ac:dyDescent="0.2">
      <c r="A399" s="8">
        <v>18</v>
      </c>
      <c r="B399" s="400"/>
      <c r="C399" s="400"/>
      <c r="D399" s="400"/>
      <c r="E399" s="400"/>
      <c r="F399" s="401"/>
      <c r="G399" s="471"/>
      <c r="H399" s="477"/>
      <c r="I399" s="472"/>
      <c r="J399" s="363">
        <f t="shared" si="50"/>
        <v>0</v>
      </c>
      <c r="K399" s="362">
        <f t="shared" si="51"/>
        <v>0</v>
      </c>
      <c r="L399" s="400"/>
      <c r="M399" s="400"/>
      <c r="N399" s="400"/>
      <c r="O399" s="406"/>
      <c r="P399" s="409"/>
      <c r="Q399" s="400"/>
      <c r="R399" s="401"/>
      <c r="S399" s="16" t="s">
        <v>76</v>
      </c>
      <c r="T399" s="8">
        <v>18</v>
      </c>
      <c r="U399" s="400"/>
      <c r="V399" s="400"/>
      <c r="W399" s="400"/>
      <c r="X399" s="400"/>
      <c r="Y399" s="400"/>
      <c r="Z399" s="400"/>
      <c r="AA399" s="400"/>
      <c r="AB399" s="400"/>
      <c r="AC399" s="400"/>
      <c r="AD399" s="400"/>
      <c r="AE399" s="400"/>
      <c r="AF399" s="400"/>
      <c r="AG399" s="400"/>
      <c r="AH399" s="406"/>
      <c r="AI399" s="477"/>
      <c r="AJ399" s="400"/>
      <c r="AK399" s="401"/>
      <c r="AL399" s="16" t="s">
        <v>76</v>
      </c>
    </row>
    <row r="400" spans="1:38" s="21" customFormat="1" ht="12.75" customHeight="1" x14ac:dyDescent="0.2">
      <c r="A400" s="8">
        <v>19</v>
      </c>
      <c r="B400" s="400"/>
      <c r="C400" s="400"/>
      <c r="D400" s="400"/>
      <c r="E400" s="400"/>
      <c r="F400" s="401"/>
      <c r="G400" s="471"/>
      <c r="H400" s="477"/>
      <c r="I400" s="472"/>
      <c r="J400" s="363">
        <f t="shared" si="50"/>
        <v>0</v>
      </c>
      <c r="K400" s="362">
        <f t="shared" si="51"/>
        <v>0</v>
      </c>
      <c r="L400" s="400"/>
      <c r="M400" s="400"/>
      <c r="N400" s="400"/>
      <c r="O400" s="406"/>
      <c r="P400" s="409"/>
      <c r="Q400" s="400"/>
      <c r="R400" s="401"/>
      <c r="S400" s="16" t="s">
        <v>77</v>
      </c>
      <c r="T400" s="8">
        <v>19</v>
      </c>
      <c r="U400" s="400"/>
      <c r="V400" s="400"/>
      <c r="W400" s="400"/>
      <c r="X400" s="400"/>
      <c r="Y400" s="400"/>
      <c r="Z400" s="400"/>
      <c r="AA400" s="400"/>
      <c r="AB400" s="400"/>
      <c r="AC400" s="400"/>
      <c r="AD400" s="400"/>
      <c r="AE400" s="400"/>
      <c r="AF400" s="400"/>
      <c r="AG400" s="400"/>
      <c r="AH400" s="406"/>
      <c r="AI400" s="477"/>
      <c r="AJ400" s="400"/>
      <c r="AK400" s="401"/>
      <c r="AL400" s="16" t="s">
        <v>77</v>
      </c>
    </row>
    <row r="401" spans="1:38" s="21" customFormat="1" ht="12.75" customHeight="1" x14ac:dyDescent="0.2">
      <c r="A401" s="8">
        <v>20</v>
      </c>
      <c r="B401" s="400"/>
      <c r="C401" s="400"/>
      <c r="D401" s="400"/>
      <c r="E401" s="400"/>
      <c r="F401" s="401"/>
      <c r="G401" s="471"/>
      <c r="H401" s="477"/>
      <c r="I401" s="472"/>
      <c r="J401" s="363">
        <f t="shared" si="50"/>
        <v>0</v>
      </c>
      <c r="K401" s="362">
        <f t="shared" si="51"/>
        <v>0</v>
      </c>
      <c r="L401" s="400"/>
      <c r="M401" s="400"/>
      <c r="N401" s="400"/>
      <c r="O401" s="406"/>
      <c r="P401" s="409"/>
      <c r="Q401" s="400"/>
      <c r="R401" s="401"/>
      <c r="S401" s="16" t="s">
        <v>78</v>
      </c>
      <c r="T401" s="8">
        <v>20</v>
      </c>
      <c r="U401" s="400"/>
      <c r="V401" s="400"/>
      <c r="W401" s="400"/>
      <c r="X401" s="400"/>
      <c r="Y401" s="400"/>
      <c r="Z401" s="400"/>
      <c r="AA401" s="400"/>
      <c r="AB401" s="400"/>
      <c r="AC401" s="400"/>
      <c r="AD401" s="400"/>
      <c r="AE401" s="400"/>
      <c r="AF401" s="400"/>
      <c r="AG401" s="400"/>
      <c r="AH401" s="406"/>
      <c r="AI401" s="477"/>
      <c r="AJ401" s="400"/>
      <c r="AK401" s="401"/>
      <c r="AL401" s="16" t="s">
        <v>78</v>
      </c>
    </row>
    <row r="402" spans="1:38" s="21" customFormat="1" ht="12.75" customHeight="1" x14ac:dyDescent="0.2">
      <c r="A402" s="8">
        <v>21</v>
      </c>
      <c r="B402" s="400"/>
      <c r="C402" s="400"/>
      <c r="D402" s="400"/>
      <c r="E402" s="400"/>
      <c r="F402" s="401"/>
      <c r="G402" s="471"/>
      <c r="H402" s="477"/>
      <c r="I402" s="472"/>
      <c r="J402" s="363">
        <f t="shared" si="50"/>
        <v>0</v>
      </c>
      <c r="K402" s="362">
        <f t="shared" si="51"/>
        <v>0</v>
      </c>
      <c r="L402" s="400"/>
      <c r="M402" s="400"/>
      <c r="N402" s="400"/>
      <c r="O402" s="406"/>
      <c r="P402" s="409"/>
      <c r="Q402" s="400"/>
      <c r="R402" s="401"/>
      <c r="S402" s="16" t="s">
        <v>79</v>
      </c>
      <c r="T402" s="8">
        <v>21</v>
      </c>
      <c r="U402" s="400"/>
      <c r="V402" s="400"/>
      <c r="W402" s="400"/>
      <c r="X402" s="400"/>
      <c r="Y402" s="400"/>
      <c r="Z402" s="400"/>
      <c r="AA402" s="400"/>
      <c r="AB402" s="400"/>
      <c r="AC402" s="400"/>
      <c r="AD402" s="400"/>
      <c r="AE402" s="400"/>
      <c r="AF402" s="400"/>
      <c r="AG402" s="400"/>
      <c r="AH402" s="406"/>
      <c r="AI402" s="477"/>
      <c r="AJ402" s="400"/>
      <c r="AK402" s="401"/>
      <c r="AL402" s="16" t="s">
        <v>79</v>
      </c>
    </row>
    <row r="403" spans="1:38" s="21" customFormat="1" ht="12.75" customHeight="1" x14ac:dyDescent="0.2">
      <c r="A403" s="8">
        <v>22</v>
      </c>
      <c r="B403" s="400"/>
      <c r="C403" s="400"/>
      <c r="D403" s="400"/>
      <c r="E403" s="400"/>
      <c r="F403" s="401"/>
      <c r="G403" s="471"/>
      <c r="H403" s="477"/>
      <c r="I403" s="472"/>
      <c r="J403" s="363">
        <f t="shared" si="50"/>
        <v>0</v>
      </c>
      <c r="K403" s="362">
        <f t="shared" si="51"/>
        <v>0</v>
      </c>
      <c r="L403" s="400"/>
      <c r="M403" s="400"/>
      <c r="N403" s="400"/>
      <c r="O403" s="406"/>
      <c r="P403" s="409"/>
      <c r="Q403" s="400"/>
      <c r="R403" s="401"/>
      <c r="S403" s="16" t="s">
        <v>80</v>
      </c>
      <c r="T403" s="8">
        <v>22</v>
      </c>
      <c r="U403" s="400"/>
      <c r="V403" s="400"/>
      <c r="W403" s="400"/>
      <c r="X403" s="400"/>
      <c r="Y403" s="400"/>
      <c r="Z403" s="400"/>
      <c r="AA403" s="400"/>
      <c r="AB403" s="400"/>
      <c r="AC403" s="400"/>
      <c r="AD403" s="400"/>
      <c r="AE403" s="400"/>
      <c r="AF403" s="400"/>
      <c r="AG403" s="400"/>
      <c r="AH403" s="406"/>
      <c r="AI403" s="477"/>
      <c r="AJ403" s="400"/>
      <c r="AK403" s="401"/>
      <c r="AL403" s="16" t="s">
        <v>80</v>
      </c>
    </row>
    <row r="404" spans="1:38" s="21" customFormat="1" ht="12.75" customHeight="1" x14ac:dyDescent="0.2">
      <c r="A404" s="8">
        <v>23</v>
      </c>
      <c r="B404" s="400"/>
      <c r="C404" s="400"/>
      <c r="D404" s="400"/>
      <c r="E404" s="400"/>
      <c r="F404" s="401"/>
      <c r="G404" s="471"/>
      <c r="H404" s="477"/>
      <c r="I404" s="472"/>
      <c r="J404" s="363">
        <f t="shared" si="50"/>
        <v>0</v>
      </c>
      <c r="K404" s="362">
        <f t="shared" si="51"/>
        <v>0</v>
      </c>
      <c r="L404" s="400"/>
      <c r="M404" s="400"/>
      <c r="N404" s="400"/>
      <c r="O404" s="406"/>
      <c r="P404" s="409"/>
      <c r="Q404" s="400"/>
      <c r="R404" s="401"/>
      <c r="S404" s="16" t="s">
        <v>81</v>
      </c>
      <c r="T404" s="8">
        <v>23</v>
      </c>
      <c r="U404" s="400"/>
      <c r="V404" s="400"/>
      <c r="W404" s="400"/>
      <c r="X404" s="400"/>
      <c r="Y404" s="400"/>
      <c r="Z404" s="400"/>
      <c r="AA404" s="400"/>
      <c r="AB404" s="400"/>
      <c r="AC404" s="400"/>
      <c r="AD404" s="400"/>
      <c r="AE404" s="400"/>
      <c r="AF404" s="400"/>
      <c r="AG404" s="400"/>
      <c r="AH404" s="406"/>
      <c r="AI404" s="477"/>
      <c r="AJ404" s="400"/>
      <c r="AK404" s="401"/>
      <c r="AL404" s="16" t="s">
        <v>81</v>
      </c>
    </row>
    <row r="405" spans="1:38" s="21" customFormat="1" ht="12.75" customHeight="1" x14ac:dyDescent="0.2">
      <c r="A405" s="8">
        <v>24</v>
      </c>
      <c r="B405" s="400"/>
      <c r="C405" s="400"/>
      <c r="D405" s="400"/>
      <c r="E405" s="400"/>
      <c r="F405" s="401"/>
      <c r="G405" s="471"/>
      <c r="H405" s="477"/>
      <c r="I405" s="472"/>
      <c r="J405" s="363">
        <f t="shared" si="50"/>
        <v>0</v>
      </c>
      <c r="K405" s="362">
        <f t="shared" si="51"/>
        <v>0</v>
      </c>
      <c r="L405" s="400"/>
      <c r="M405" s="400"/>
      <c r="N405" s="400"/>
      <c r="O405" s="406"/>
      <c r="P405" s="409"/>
      <c r="Q405" s="400"/>
      <c r="R405" s="401"/>
      <c r="S405" s="16" t="s">
        <v>82</v>
      </c>
      <c r="T405" s="8">
        <v>24</v>
      </c>
      <c r="U405" s="400"/>
      <c r="V405" s="400"/>
      <c r="W405" s="400"/>
      <c r="X405" s="400"/>
      <c r="Y405" s="400"/>
      <c r="Z405" s="400"/>
      <c r="AA405" s="400"/>
      <c r="AB405" s="400"/>
      <c r="AC405" s="400"/>
      <c r="AD405" s="400"/>
      <c r="AE405" s="400"/>
      <c r="AF405" s="400"/>
      <c r="AG405" s="400"/>
      <c r="AH405" s="406"/>
      <c r="AI405" s="477"/>
      <c r="AJ405" s="400"/>
      <c r="AK405" s="401"/>
      <c r="AL405" s="16" t="s">
        <v>82</v>
      </c>
    </row>
    <row r="406" spans="1:38" s="21" customFormat="1" ht="12.75" customHeight="1" x14ac:dyDescent="0.2">
      <c r="A406" s="8">
        <v>25</v>
      </c>
      <c r="B406" s="400"/>
      <c r="C406" s="400"/>
      <c r="D406" s="400"/>
      <c r="E406" s="400"/>
      <c r="F406" s="401"/>
      <c r="G406" s="471"/>
      <c r="H406" s="477"/>
      <c r="I406" s="472"/>
      <c r="J406" s="363">
        <f t="shared" si="50"/>
        <v>0</v>
      </c>
      <c r="K406" s="362">
        <f t="shared" si="51"/>
        <v>0</v>
      </c>
      <c r="L406" s="400"/>
      <c r="M406" s="400"/>
      <c r="N406" s="400"/>
      <c r="O406" s="406"/>
      <c r="P406" s="409"/>
      <c r="Q406" s="400"/>
      <c r="R406" s="401"/>
      <c r="S406" s="16" t="s">
        <v>83</v>
      </c>
      <c r="T406" s="8">
        <v>25</v>
      </c>
      <c r="U406" s="400"/>
      <c r="V406" s="400"/>
      <c r="W406" s="400"/>
      <c r="X406" s="400"/>
      <c r="Y406" s="400"/>
      <c r="Z406" s="400"/>
      <c r="AA406" s="400"/>
      <c r="AB406" s="400"/>
      <c r="AC406" s="400"/>
      <c r="AD406" s="400"/>
      <c r="AE406" s="400"/>
      <c r="AF406" s="400"/>
      <c r="AG406" s="400"/>
      <c r="AH406" s="406"/>
      <c r="AI406" s="477"/>
      <c r="AJ406" s="400"/>
      <c r="AK406" s="401"/>
      <c r="AL406" s="16" t="s">
        <v>83</v>
      </c>
    </row>
    <row r="407" spans="1:38" s="21" customFormat="1" ht="12.75" customHeight="1" x14ac:dyDescent="0.2">
      <c r="A407" s="8">
        <v>26</v>
      </c>
      <c r="B407" s="400"/>
      <c r="C407" s="400"/>
      <c r="D407" s="400"/>
      <c r="E407" s="400"/>
      <c r="F407" s="401"/>
      <c r="G407" s="471"/>
      <c r="H407" s="477"/>
      <c r="I407" s="472"/>
      <c r="J407" s="363">
        <f t="shared" si="50"/>
        <v>0</v>
      </c>
      <c r="K407" s="362">
        <f t="shared" si="51"/>
        <v>0</v>
      </c>
      <c r="L407" s="400"/>
      <c r="M407" s="400"/>
      <c r="N407" s="400"/>
      <c r="O407" s="406"/>
      <c r="P407" s="409"/>
      <c r="Q407" s="400"/>
      <c r="R407" s="401"/>
      <c r="S407" s="16" t="s">
        <v>84</v>
      </c>
      <c r="T407" s="8">
        <v>26</v>
      </c>
      <c r="U407" s="400"/>
      <c r="V407" s="400"/>
      <c r="W407" s="400"/>
      <c r="X407" s="400"/>
      <c r="Y407" s="400"/>
      <c r="Z407" s="400"/>
      <c r="AA407" s="400"/>
      <c r="AB407" s="400"/>
      <c r="AC407" s="400"/>
      <c r="AD407" s="400"/>
      <c r="AE407" s="400"/>
      <c r="AF407" s="400"/>
      <c r="AG407" s="400"/>
      <c r="AH407" s="406"/>
      <c r="AI407" s="477"/>
      <c r="AJ407" s="400"/>
      <c r="AK407" s="401"/>
      <c r="AL407" s="16" t="s">
        <v>84</v>
      </c>
    </row>
    <row r="408" spans="1:38" s="21" customFormat="1" ht="12.75" customHeight="1" x14ac:dyDescent="0.2">
      <c r="A408" s="8">
        <v>27</v>
      </c>
      <c r="B408" s="400"/>
      <c r="C408" s="400"/>
      <c r="D408" s="400"/>
      <c r="E408" s="400"/>
      <c r="F408" s="401"/>
      <c r="G408" s="471"/>
      <c r="H408" s="477"/>
      <c r="I408" s="472"/>
      <c r="J408" s="363">
        <f t="shared" si="50"/>
        <v>0</v>
      </c>
      <c r="K408" s="362">
        <f t="shared" si="51"/>
        <v>0</v>
      </c>
      <c r="L408" s="400"/>
      <c r="M408" s="400"/>
      <c r="N408" s="400"/>
      <c r="O408" s="406"/>
      <c r="P408" s="409"/>
      <c r="Q408" s="400"/>
      <c r="R408" s="401"/>
      <c r="S408" s="16" t="s">
        <v>85</v>
      </c>
      <c r="T408" s="8">
        <v>27</v>
      </c>
      <c r="U408" s="400"/>
      <c r="V408" s="400"/>
      <c r="W408" s="400"/>
      <c r="X408" s="400"/>
      <c r="Y408" s="400"/>
      <c r="Z408" s="400"/>
      <c r="AA408" s="400"/>
      <c r="AB408" s="400"/>
      <c r="AC408" s="400"/>
      <c r="AD408" s="400"/>
      <c r="AE408" s="400"/>
      <c r="AF408" s="400"/>
      <c r="AG408" s="400"/>
      <c r="AH408" s="406"/>
      <c r="AI408" s="477"/>
      <c r="AJ408" s="400"/>
      <c r="AK408" s="401"/>
      <c r="AL408" s="16" t="s">
        <v>85</v>
      </c>
    </row>
    <row r="409" spans="1:38" s="21" customFormat="1" ht="12.75" customHeight="1" x14ac:dyDescent="0.2">
      <c r="A409" s="8">
        <v>28</v>
      </c>
      <c r="B409" s="400"/>
      <c r="C409" s="400"/>
      <c r="D409" s="400"/>
      <c r="E409" s="400"/>
      <c r="F409" s="401"/>
      <c r="G409" s="471"/>
      <c r="H409" s="477"/>
      <c r="I409" s="472"/>
      <c r="J409" s="363">
        <f t="shared" si="50"/>
        <v>0</v>
      </c>
      <c r="K409" s="362">
        <f t="shared" si="51"/>
        <v>0</v>
      </c>
      <c r="L409" s="400"/>
      <c r="M409" s="400"/>
      <c r="N409" s="400"/>
      <c r="O409" s="406"/>
      <c r="P409" s="409"/>
      <c r="Q409" s="400"/>
      <c r="R409" s="401"/>
      <c r="S409" s="16" t="s">
        <v>86</v>
      </c>
      <c r="T409" s="8">
        <v>28</v>
      </c>
      <c r="U409" s="400"/>
      <c r="V409" s="400"/>
      <c r="W409" s="400"/>
      <c r="X409" s="400"/>
      <c r="Y409" s="400"/>
      <c r="Z409" s="400"/>
      <c r="AA409" s="400"/>
      <c r="AB409" s="400"/>
      <c r="AC409" s="400"/>
      <c r="AD409" s="400"/>
      <c r="AE409" s="400"/>
      <c r="AF409" s="400"/>
      <c r="AG409" s="400"/>
      <c r="AH409" s="406"/>
      <c r="AI409" s="477"/>
      <c r="AJ409" s="400"/>
      <c r="AK409" s="401"/>
      <c r="AL409" s="16" t="s">
        <v>86</v>
      </c>
    </row>
    <row r="410" spans="1:38" s="21" customFormat="1" ht="12.75" customHeight="1" x14ac:dyDescent="0.2">
      <c r="A410" s="8">
        <v>29</v>
      </c>
      <c r="B410" s="400"/>
      <c r="C410" s="400"/>
      <c r="D410" s="400"/>
      <c r="E410" s="400"/>
      <c r="F410" s="401"/>
      <c r="G410" s="471"/>
      <c r="H410" s="477"/>
      <c r="I410" s="472"/>
      <c r="J410" s="363">
        <f t="shared" si="50"/>
        <v>0</v>
      </c>
      <c r="K410" s="362">
        <f t="shared" si="51"/>
        <v>0</v>
      </c>
      <c r="L410" s="400"/>
      <c r="M410" s="400"/>
      <c r="N410" s="400"/>
      <c r="O410" s="406"/>
      <c r="P410" s="409"/>
      <c r="Q410" s="400"/>
      <c r="R410" s="401"/>
      <c r="S410" s="16" t="s">
        <v>87</v>
      </c>
      <c r="T410" s="8">
        <v>29</v>
      </c>
      <c r="U410" s="400"/>
      <c r="V410" s="400"/>
      <c r="W410" s="400"/>
      <c r="X410" s="410"/>
      <c r="Y410" s="400"/>
      <c r="Z410" s="400"/>
      <c r="AA410" s="400"/>
      <c r="AB410" s="400"/>
      <c r="AC410" s="400"/>
      <c r="AD410" s="400"/>
      <c r="AE410" s="400"/>
      <c r="AF410" s="400"/>
      <c r="AG410" s="400"/>
      <c r="AH410" s="406"/>
      <c r="AI410" s="477"/>
      <c r="AJ410" s="400"/>
      <c r="AK410" s="401"/>
      <c r="AL410" s="16" t="s">
        <v>87</v>
      </c>
    </row>
    <row r="411" spans="1:38" s="21" customFormat="1" ht="12.75" customHeight="1" x14ac:dyDescent="0.2">
      <c r="A411" s="8">
        <v>30</v>
      </c>
      <c r="B411" s="400"/>
      <c r="C411" s="400"/>
      <c r="D411" s="400"/>
      <c r="E411" s="400"/>
      <c r="F411" s="401"/>
      <c r="G411" s="471"/>
      <c r="H411" s="477"/>
      <c r="I411" s="472"/>
      <c r="J411" s="363">
        <f t="shared" si="50"/>
        <v>0</v>
      </c>
      <c r="K411" s="362">
        <f t="shared" si="51"/>
        <v>0</v>
      </c>
      <c r="L411" s="400"/>
      <c r="M411" s="400"/>
      <c r="N411" s="400"/>
      <c r="O411" s="406"/>
      <c r="P411" s="409"/>
      <c r="Q411" s="400"/>
      <c r="R411" s="401"/>
      <c r="S411" s="16" t="s">
        <v>88</v>
      </c>
      <c r="T411" s="8">
        <v>30</v>
      </c>
      <c r="U411" s="400"/>
      <c r="V411" s="400"/>
      <c r="W411" s="400"/>
      <c r="X411" s="400"/>
      <c r="Y411" s="400"/>
      <c r="Z411" s="400"/>
      <c r="AA411" s="400"/>
      <c r="AB411" s="400"/>
      <c r="AC411" s="400"/>
      <c r="AD411" s="400"/>
      <c r="AE411" s="400"/>
      <c r="AF411" s="400"/>
      <c r="AG411" s="400"/>
      <c r="AH411" s="406"/>
      <c r="AI411" s="477"/>
      <c r="AJ411" s="400"/>
      <c r="AK411" s="401"/>
      <c r="AL411" s="16" t="s">
        <v>88</v>
      </c>
    </row>
    <row r="412" spans="1:38" s="21" customFormat="1" ht="12.75" customHeight="1" x14ac:dyDescent="0.2">
      <c r="A412" s="19">
        <v>31</v>
      </c>
      <c r="B412" s="404"/>
      <c r="C412" s="404"/>
      <c r="D412" s="404"/>
      <c r="E412" s="404"/>
      <c r="F412" s="405"/>
      <c r="G412" s="475"/>
      <c r="H412" s="479"/>
      <c r="I412" s="476"/>
      <c r="J412" s="395">
        <f t="shared" si="50"/>
        <v>0</v>
      </c>
      <c r="K412" s="396">
        <f t="shared" si="51"/>
        <v>0</v>
      </c>
      <c r="L412" s="404"/>
      <c r="M412" s="404"/>
      <c r="N412" s="404"/>
      <c r="O412" s="408"/>
      <c r="P412" s="411"/>
      <c r="Q412" s="404"/>
      <c r="R412" s="405"/>
      <c r="S412" s="20" t="s">
        <v>89</v>
      </c>
      <c r="T412" s="19">
        <v>31</v>
      </c>
      <c r="U412" s="404"/>
      <c r="V412" s="404"/>
      <c r="W412" s="404"/>
      <c r="X412" s="404"/>
      <c r="Y412" s="404"/>
      <c r="Z412" s="404"/>
      <c r="AA412" s="404"/>
      <c r="AB412" s="404"/>
      <c r="AC412" s="404"/>
      <c r="AD412" s="404"/>
      <c r="AE412" s="404"/>
      <c r="AF412" s="404"/>
      <c r="AG412" s="404"/>
      <c r="AH412" s="408"/>
      <c r="AI412" s="479"/>
      <c r="AJ412" s="404"/>
      <c r="AK412" s="405"/>
      <c r="AL412" s="20" t="s">
        <v>89</v>
      </c>
    </row>
    <row r="413" spans="1:38" s="301" customFormat="1" ht="12.75" customHeight="1" thickBot="1" x14ac:dyDescent="0.25">
      <c r="A413" s="417"/>
      <c r="B413" s="418">
        <f>SUM(B381:B412)</f>
        <v>0</v>
      </c>
      <c r="C413" s="418">
        <f>SUM(C381:C412)</f>
        <v>0</v>
      </c>
      <c r="D413" s="418">
        <f>SUM(D381:D412)</f>
        <v>0</v>
      </c>
      <c r="E413" s="419">
        <f>SUM(E381:E412)</f>
        <v>0</v>
      </c>
      <c r="F413" s="420">
        <f>SUM(F381:F412)</f>
        <v>0</v>
      </c>
      <c r="G413" s="421"/>
      <c r="H413" s="422" t="s">
        <v>90</v>
      </c>
      <c r="I413" s="423">
        <f>COUNTA(I382:I412)</f>
        <v>0</v>
      </c>
      <c r="J413" s="418">
        <f t="shared" ref="J413:R413" si="52">SUM(J381:J412)</f>
        <v>0</v>
      </c>
      <c r="K413" s="418">
        <f t="shared" si="52"/>
        <v>0</v>
      </c>
      <c r="L413" s="418">
        <f t="shared" si="52"/>
        <v>0</v>
      </c>
      <c r="M413" s="418">
        <f t="shared" si="52"/>
        <v>0</v>
      </c>
      <c r="N413" s="418">
        <f t="shared" si="52"/>
        <v>0</v>
      </c>
      <c r="O413" s="424">
        <f t="shared" si="52"/>
        <v>0</v>
      </c>
      <c r="P413" s="419">
        <f t="shared" si="52"/>
        <v>0</v>
      </c>
      <c r="Q413" s="418">
        <f t="shared" si="52"/>
        <v>0</v>
      </c>
      <c r="R413" s="425">
        <f t="shared" si="52"/>
        <v>0</v>
      </c>
      <c r="S413" s="426"/>
      <c r="T413" s="417"/>
      <c r="U413" s="418">
        <f t="shared" ref="U413:AH413" si="53">SUM(U381:U412)</f>
        <v>0</v>
      </c>
      <c r="V413" s="418">
        <f t="shared" si="53"/>
        <v>0</v>
      </c>
      <c r="W413" s="418">
        <f t="shared" si="53"/>
        <v>0</v>
      </c>
      <c r="X413" s="418">
        <f t="shared" si="53"/>
        <v>0</v>
      </c>
      <c r="Y413" s="418">
        <f t="shared" si="53"/>
        <v>0</v>
      </c>
      <c r="Z413" s="418">
        <f t="shared" si="53"/>
        <v>0</v>
      </c>
      <c r="AA413" s="418">
        <f t="shared" si="53"/>
        <v>0</v>
      </c>
      <c r="AB413" s="418">
        <f t="shared" si="53"/>
        <v>0</v>
      </c>
      <c r="AC413" s="418">
        <f t="shared" si="53"/>
        <v>0</v>
      </c>
      <c r="AD413" s="418">
        <f t="shared" si="53"/>
        <v>0</v>
      </c>
      <c r="AE413" s="418">
        <f t="shared" si="53"/>
        <v>0</v>
      </c>
      <c r="AF413" s="418">
        <f t="shared" si="53"/>
        <v>0</v>
      </c>
      <c r="AG413" s="418">
        <f t="shared" si="53"/>
        <v>0</v>
      </c>
      <c r="AH413" s="420">
        <f t="shared" si="53"/>
        <v>0</v>
      </c>
      <c r="AI413" s="427"/>
      <c r="AJ413" s="418">
        <f>SUM(AJ381:AJ412)</f>
        <v>0</v>
      </c>
      <c r="AK413" s="425">
        <f>SUM(AK381:AK412)</f>
        <v>0</v>
      </c>
      <c r="AL413" s="426"/>
    </row>
    <row r="414" spans="1:38" ht="12.75" customHeight="1" thickTop="1" x14ac:dyDescent="0.2">
      <c r="A414" s="28"/>
      <c r="B414" s="34"/>
      <c r="C414" s="34"/>
      <c r="D414" s="34"/>
      <c r="E414" s="34"/>
      <c r="F414" s="34"/>
      <c r="G414" s="135"/>
      <c r="H414" s="34"/>
      <c r="I414" s="35"/>
      <c r="J414" s="306"/>
      <c r="K414" s="306"/>
      <c r="L414" s="34"/>
      <c r="M414" s="34"/>
      <c r="N414" s="34"/>
      <c r="O414" s="34"/>
      <c r="P414" s="34"/>
      <c r="Q414" s="34"/>
      <c r="R414" s="34"/>
      <c r="S414" s="28"/>
      <c r="T414" s="28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28"/>
    </row>
    <row r="415" spans="1:38" ht="12.75" customHeight="1" x14ac:dyDescent="0.2">
      <c r="A415" s="21"/>
      <c r="B415" s="36"/>
      <c r="C415" s="36"/>
      <c r="D415" s="36"/>
      <c r="E415" s="36"/>
      <c r="F415" s="36"/>
      <c r="G415" s="552" t="str">
        <f>JUNE!G10</f>
        <v>UNITED STEELWORKERS - LOCAL UNION</v>
      </c>
      <c r="H415" s="552"/>
      <c r="I415" s="552"/>
      <c r="J415" s="307"/>
      <c r="K415" s="136"/>
      <c r="L415" s="36"/>
      <c r="M415" s="36"/>
      <c r="N415" s="36"/>
      <c r="O415" s="36"/>
      <c r="P415" s="36"/>
      <c r="Q415" s="36"/>
      <c r="R415" s="36"/>
      <c r="S415" s="21"/>
      <c r="T415" s="21"/>
      <c r="U415" s="36"/>
      <c r="V415" s="36"/>
      <c r="W415" s="36"/>
      <c r="X415" s="36"/>
      <c r="Y415" s="36"/>
      <c r="Z415" s="36"/>
      <c r="AA415" s="37" t="str">
        <f>$AA$10</f>
        <v>FINANCIAL SECRETARY'S CASH BOOK</v>
      </c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21"/>
    </row>
    <row r="416" spans="1:38" s="152" customFormat="1" ht="12.75" customHeight="1" x14ac:dyDescent="0.2">
      <c r="A416" s="141"/>
      <c r="B416" s="139" t="str">
        <f>B371</f>
        <v>Month</v>
      </c>
      <c r="C416" s="73" t="str">
        <f>C371</f>
        <v>JULY</v>
      </c>
      <c r="D416" s="139" t="str">
        <f>D371</f>
        <v>Year</v>
      </c>
      <c r="E416" s="30">
        <f>E371</f>
        <v>0</v>
      </c>
      <c r="F416" s="141"/>
      <c r="G416" s="149"/>
      <c r="H416" s="141"/>
      <c r="I416" s="150"/>
      <c r="J416" s="302"/>
      <c r="K416" s="302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1"/>
      <c r="AF416" s="141"/>
      <c r="AG416" s="141"/>
      <c r="AH416" s="141"/>
      <c r="AI416" s="139"/>
      <c r="AJ416" s="151" t="str">
        <f>C416</f>
        <v>JULY</v>
      </c>
      <c r="AK416" s="30">
        <f>E416</f>
        <v>0</v>
      </c>
      <c r="AL416" s="141"/>
    </row>
    <row r="417" spans="1:38" s="152" customFormat="1" ht="12.75" customHeight="1" x14ac:dyDescent="0.2">
      <c r="A417" s="141"/>
      <c r="B417" s="139" t="str">
        <f>B372</f>
        <v>Page No.</v>
      </c>
      <c r="C417" s="148">
        <f>C372+1</f>
        <v>10</v>
      </c>
      <c r="D417" s="141"/>
      <c r="E417" s="141"/>
      <c r="F417" s="141"/>
      <c r="G417" s="149"/>
      <c r="H417" s="141"/>
      <c r="I417" s="150" t="s">
        <v>53</v>
      </c>
      <c r="J417" s="302"/>
      <c r="K417" s="302"/>
      <c r="L417" s="150"/>
      <c r="M417" s="141"/>
      <c r="N417" s="141"/>
      <c r="O417" s="141"/>
      <c r="P417" s="139"/>
      <c r="Q417" s="141"/>
      <c r="R417" s="139"/>
      <c r="S417" s="141"/>
      <c r="T417" s="141"/>
      <c r="U417" s="141"/>
      <c r="V417" s="141"/>
      <c r="W417" s="141"/>
      <c r="X417" s="141"/>
      <c r="Y417" s="141"/>
      <c r="Z417" s="141"/>
      <c r="AA417" s="141"/>
      <c r="AB417" s="153" t="s">
        <v>54</v>
      </c>
      <c r="AC417" s="141"/>
      <c r="AD417" s="141"/>
      <c r="AE417" s="141"/>
      <c r="AF417" s="141"/>
      <c r="AG417" s="141"/>
      <c r="AH417" s="141"/>
      <c r="AI417" s="139" t="str">
        <f>B417</f>
        <v>Page No.</v>
      </c>
      <c r="AJ417" s="148">
        <f>C417</f>
        <v>10</v>
      </c>
      <c r="AK417" s="154"/>
      <c r="AL417" s="155"/>
    </row>
    <row r="418" spans="1:38" ht="12.75" customHeight="1" x14ac:dyDescent="0.2">
      <c r="A418" s="3"/>
      <c r="B418" s="3"/>
      <c r="C418" s="3"/>
      <c r="D418" s="3"/>
      <c r="E418" s="3"/>
      <c r="F418" s="3"/>
      <c r="G418" s="129"/>
      <c r="H418" s="3"/>
      <c r="I418" s="5"/>
      <c r="J418" s="106"/>
      <c r="K418" s="106"/>
      <c r="L418" s="21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1"/>
      <c r="AF418" s="3"/>
      <c r="AG418" s="3"/>
      <c r="AH418" s="3"/>
      <c r="AI418" s="3"/>
      <c r="AJ418" s="3"/>
      <c r="AK418" s="3"/>
      <c r="AL418" s="3"/>
    </row>
    <row r="419" spans="1:38" ht="12.75" customHeight="1" x14ac:dyDescent="0.2">
      <c r="A419" s="26"/>
      <c r="B419" s="26"/>
      <c r="C419" s="26"/>
      <c r="D419" s="26"/>
      <c r="E419" s="26"/>
      <c r="F419" s="26"/>
      <c r="G419" s="130"/>
      <c r="H419" s="26"/>
      <c r="I419" s="27"/>
      <c r="J419" s="303"/>
      <c r="K419" s="303"/>
      <c r="L419" s="27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7"/>
      <c r="AF419" s="26"/>
      <c r="AG419" s="26"/>
      <c r="AH419" s="26"/>
      <c r="AI419" s="26"/>
      <c r="AJ419" s="26"/>
      <c r="AK419" s="26"/>
      <c r="AL419" s="26"/>
    </row>
    <row r="420" spans="1:38" customFormat="1" ht="12.75" customHeight="1" x14ac:dyDescent="0.2">
      <c r="A420" s="1"/>
      <c r="B420" s="3"/>
      <c r="C420" s="3" t="s">
        <v>55</v>
      </c>
      <c r="D420" s="3"/>
      <c r="E420" s="13"/>
      <c r="F420" s="1"/>
      <c r="G420" s="131"/>
      <c r="H420" s="2" t="s">
        <v>56</v>
      </c>
      <c r="I420" s="99"/>
      <c r="J420" s="550" t="s">
        <v>264</v>
      </c>
      <c r="K420" s="551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4"/>
      <c r="AJ420" s="3"/>
      <c r="AK420" s="1"/>
      <c r="AL420" s="3"/>
    </row>
    <row r="421" spans="1:38" customFormat="1" ht="12.75" customHeight="1" x14ac:dyDescent="0.2">
      <c r="A421" s="1"/>
      <c r="B421" s="3"/>
      <c r="C421" s="3"/>
      <c r="D421" s="3"/>
      <c r="E421" s="13"/>
      <c r="F421" s="1"/>
      <c r="G421" s="131"/>
      <c r="H421" s="14"/>
      <c r="I421" s="100"/>
      <c r="J421" s="106"/>
      <c r="K421" s="67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4"/>
      <c r="AJ421" s="3"/>
      <c r="AK421" s="1"/>
      <c r="AL421" s="3"/>
    </row>
    <row r="422" spans="1:38" customFormat="1" ht="12.75" customHeight="1" thickBot="1" x14ac:dyDescent="0.25">
      <c r="A422" s="164"/>
      <c r="B422" s="165">
        <v>1</v>
      </c>
      <c r="C422" s="165">
        <v>2</v>
      </c>
      <c r="D422" s="165">
        <v>3</v>
      </c>
      <c r="E422" s="166">
        <v>4</v>
      </c>
      <c r="F422" s="167">
        <v>5</v>
      </c>
      <c r="G422" s="168"/>
      <c r="H422" s="167">
        <v>7</v>
      </c>
      <c r="I422" s="169">
        <v>8</v>
      </c>
      <c r="J422" s="304">
        <v>9</v>
      </c>
      <c r="K422" s="305">
        <v>10</v>
      </c>
      <c r="L422" s="165">
        <v>11</v>
      </c>
      <c r="M422" s="165" t="s">
        <v>1</v>
      </c>
      <c r="N422" s="165">
        <v>12</v>
      </c>
      <c r="O422" s="165">
        <v>13</v>
      </c>
      <c r="P422" s="165">
        <v>14</v>
      </c>
      <c r="Q422" s="165">
        <v>15</v>
      </c>
      <c r="R422" s="167" t="s">
        <v>2</v>
      </c>
      <c r="S422" s="170"/>
      <c r="T422" s="164"/>
      <c r="U422" s="165">
        <v>16</v>
      </c>
      <c r="V422" s="165">
        <v>17</v>
      </c>
      <c r="W422" s="165">
        <v>18</v>
      </c>
      <c r="X422" s="165">
        <v>19</v>
      </c>
      <c r="Y422" s="165">
        <v>20</v>
      </c>
      <c r="Z422" s="165" t="s">
        <v>3</v>
      </c>
      <c r="AA422" s="165">
        <v>21</v>
      </c>
      <c r="AB422" s="165">
        <v>22</v>
      </c>
      <c r="AC422" s="165">
        <v>23</v>
      </c>
      <c r="AD422" s="165">
        <v>24</v>
      </c>
      <c r="AE422" s="165">
        <v>25</v>
      </c>
      <c r="AF422" s="165">
        <v>26</v>
      </c>
      <c r="AG422" s="165">
        <v>27</v>
      </c>
      <c r="AH422" s="165">
        <v>28</v>
      </c>
      <c r="AI422" s="171">
        <v>29</v>
      </c>
      <c r="AJ422" s="165">
        <v>30</v>
      </c>
      <c r="AK422" s="167">
        <v>31</v>
      </c>
      <c r="AL422" s="170"/>
    </row>
    <row r="423" spans="1:38" s="4" customFormat="1" ht="12.75" customHeight="1" thickTop="1" x14ac:dyDescent="0.2">
      <c r="A423" s="1"/>
      <c r="B423" s="89" t="s">
        <v>4</v>
      </c>
      <c r="C423" s="101"/>
      <c r="D423" s="89" t="s">
        <v>5</v>
      </c>
      <c r="E423" s="89" t="s">
        <v>6</v>
      </c>
      <c r="F423" s="88" t="s">
        <v>7</v>
      </c>
      <c r="G423" s="132"/>
      <c r="H423" s="88"/>
      <c r="I423" s="103"/>
      <c r="J423" s="89"/>
      <c r="K423" s="88"/>
      <c r="L423" s="89"/>
      <c r="M423" s="89"/>
      <c r="N423" s="89"/>
      <c r="O423" s="104"/>
      <c r="P423" s="163"/>
      <c r="Q423" s="107" t="s">
        <v>272</v>
      </c>
      <c r="R423" s="160" t="s">
        <v>273</v>
      </c>
      <c r="S423" s="106"/>
      <c r="T423" s="67"/>
      <c r="U423" s="542" t="s">
        <v>265</v>
      </c>
      <c r="V423" s="543"/>
      <c r="W423" s="543"/>
      <c r="X423" s="543"/>
      <c r="Y423" s="544"/>
      <c r="Z423" s="89" t="s">
        <v>10</v>
      </c>
      <c r="AA423" s="89" t="s">
        <v>11</v>
      </c>
      <c r="AB423" s="89" t="s">
        <v>205</v>
      </c>
      <c r="AC423" s="89" t="s">
        <v>12</v>
      </c>
      <c r="AD423" s="89" t="s">
        <v>13</v>
      </c>
      <c r="AE423" s="89" t="s">
        <v>14</v>
      </c>
      <c r="AF423" s="89"/>
      <c r="AG423" s="89"/>
      <c r="AH423" s="104"/>
      <c r="AI423" s="105"/>
      <c r="AJ423" s="89" t="s">
        <v>15</v>
      </c>
      <c r="AK423" s="88" t="s">
        <v>7</v>
      </c>
      <c r="AL423" s="3"/>
    </row>
    <row r="424" spans="1:38" s="4" customFormat="1" ht="12.75" customHeight="1" x14ac:dyDescent="0.2">
      <c r="A424" s="1"/>
      <c r="B424" s="89" t="s">
        <v>8</v>
      </c>
      <c r="C424" s="89" t="s">
        <v>16</v>
      </c>
      <c r="D424" s="89" t="s">
        <v>17</v>
      </c>
      <c r="E424" s="89" t="s">
        <v>8</v>
      </c>
      <c r="F424" s="88" t="s">
        <v>18</v>
      </c>
      <c r="G424" s="132" t="s">
        <v>19</v>
      </c>
      <c r="H424" s="88" t="s">
        <v>20</v>
      </c>
      <c r="I424" s="103" t="s">
        <v>242</v>
      </c>
      <c r="J424" s="89" t="s">
        <v>21</v>
      </c>
      <c r="K424" s="88" t="s">
        <v>22</v>
      </c>
      <c r="L424" s="107" t="s">
        <v>235</v>
      </c>
      <c r="M424" s="107" t="s">
        <v>236</v>
      </c>
      <c r="N424" s="107" t="s">
        <v>237</v>
      </c>
      <c r="O424" s="104"/>
      <c r="P424" s="158" t="s">
        <v>23</v>
      </c>
      <c r="Q424" s="107" t="s">
        <v>8</v>
      </c>
      <c r="R424" s="160" t="s">
        <v>8</v>
      </c>
      <c r="S424" s="106"/>
      <c r="T424" s="67"/>
      <c r="U424" s="89" t="s">
        <v>25</v>
      </c>
      <c r="V424" s="89" t="s">
        <v>26</v>
      </c>
      <c r="W424" s="101" t="s">
        <v>27</v>
      </c>
      <c r="X424" s="89" t="s">
        <v>28</v>
      </c>
      <c r="Y424" s="89" t="s">
        <v>136</v>
      </c>
      <c r="Z424" s="89" t="s">
        <v>261</v>
      </c>
      <c r="AA424" s="89" t="s">
        <v>137</v>
      </c>
      <c r="AB424" s="89" t="s">
        <v>204</v>
      </c>
      <c r="AC424" s="89" t="s">
        <v>30</v>
      </c>
      <c r="AD424" s="89" t="s">
        <v>140</v>
      </c>
      <c r="AE424" s="89" t="s">
        <v>31</v>
      </c>
      <c r="AF424" s="89" t="s">
        <v>32</v>
      </c>
      <c r="AG424" s="89" t="s">
        <v>206</v>
      </c>
      <c r="AH424" s="104" t="s">
        <v>16</v>
      </c>
      <c r="AI424" s="102" t="s">
        <v>34</v>
      </c>
      <c r="AJ424" s="89" t="s">
        <v>35</v>
      </c>
      <c r="AK424" s="88" t="s">
        <v>18</v>
      </c>
      <c r="AL424" s="3"/>
    </row>
    <row r="425" spans="1:38" s="4" customFormat="1" ht="12.75" customHeight="1" thickBot="1" x14ac:dyDescent="0.25">
      <c r="A425" s="6"/>
      <c r="B425" s="90" t="s">
        <v>36</v>
      </c>
      <c r="C425" s="90" t="s">
        <v>37</v>
      </c>
      <c r="D425" s="90" t="s">
        <v>38</v>
      </c>
      <c r="E425" s="90" t="s">
        <v>39</v>
      </c>
      <c r="F425" s="108" t="s">
        <v>40</v>
      </c>
      <c r="G425" s="133"/>
      <c r="H425" s="108"/>
      <c r="I425" s="109" t="s">
        <v>41</v>
      </c>
      <c r="J425" s="90"/>
      <c r="K425" s="108"/>
      <c r="L425" s="110"/>
      <c r="M425" s="110"/>
      <c r="N425" s="110" t="s">
        <v>238</v>
      </c>
      <c r="O425" s="111"/>
      <c r="P425" s="159"/>
      <c r="Q425" s="161" t="s">
        <v>24</v>
      </c>
      <c r="R425" s="162" t="s">
        <v>24</v>
      </c>
      <c r="S425" s="113"/>
      <c r="T425" s="78"/>
      <c r="U425" s="90" t="s">
        <v>42</v>
      </c>
      <c r="V425" s="90" t="s">
        <v>43</v>
      </c>
      <c r="W425" s="90"/>
      <c r="X425" s="90" t="s">
        <v>44</v>
      </c>
      <c r="Y425" s="90" t="s">
        <v>30</v>
      </c>
      <c r="Z425" s="90" t="s">
        <v>30</v>
      </c>
      <c r="AA425" s="90" t="s">
        <v>138</v>
      </c>
      <c r="AB425" s="90" t="s">
        <v>15</v>
      </c>
      <c r="AC425" s="90" t="s">
        <v>139</v>
      </c>
      <c r="AD425" s="90" t="s">
        <v>141</v>
      </c>
      <c r="AE425" s="90" t="s">
        <v>47</v>
      </c>
      <c r="AF425" s="90" t="s">
        <v>48</v>
      </c>
      <c r="AG425" s="90" t="s">
        <v>15</v>
      </c>
      <c r="AH425" s="111" t="s">
        <v>30</v>
      </c>
      <c r="AI425" s="112"/>
      <c r="AJ425" s="90" t="s">
        <v>49</v>
      </c>
      <c r="AK425" s="108" t="s">
        <v>189</v>
      </c>
      <c r="AL425" s="7"/>
    </row>
    <row r="426" spans="1:38" s="301" customFormat="1" ht="12.75" customHeight="1" thickTop="1" x14ac:dyDescent="0.2">
      <c r="A426" s="331"/>
      <c r="B426" s="363">
        <f>B413</f>
        <v>0</v>
      </c>
      <c r="C426" s="363">
        <f>C413</f>
        <v>0</v>
      </c>
      <c r="D426" s="363">
        <f>D413</f>
        <v>0</v>
      </c>
      <c r="E426" s="363">
        <f>E413</f>
        <v>0</v>
      </c>
      <c r="F426" s="362">
        <f>F413</f>
        <v>0</v>
      </c>
      <c r="G426" s="134" t="str">
        <f>G7</f>
        <v>JULY</v>
      </c>
      <c r="H426" s="334" t="s">
        <v>58</v>
      </c>
      <c r="I426" s="412"/>
      <c r="J426" s="397">
        <f t="shared" ref="J426:R426" si="54">J413</f>
        <v>0</v>
      </c>
      <c r="K426" s="362">
        <f t="shared" si="54"/>
        <v>0</v>
      </c>
      <c r="L426" s="363">
        <f t="shared" si="54"/>
        <v>0</v>
      </c>
      <c r="M426" s="363">
        <f t="shared" si="54"/>
        <v>0</v>
      </c>
      <c r="N426" s="363">
        <f t="shared" si="54"/>
        <v>0</v>
      </c>
      <c r="O426" s="361">
        <f t="shared" si="54"/>
        <v>0</v>
      </c>
      <c r="P426" s="394">
        <f t="shared" si="54"/>
        <v>0</v>
      </c>
      <c r="Q426" s="363">
        <f t="shared" si="54"/>
        <v>0</v>
      </c>
      <c r="R426" s="362">
        <f t="shared" si="54"/>
        <v>0</v>
      </c>
      <c r="S426" s="332"/>
      <c r="T426" s="331"/>
      <c r="U426" s="363">
        <f t="shared" ref="U426:AH426" si="55">U413</f>
        <v>0</v>
      </c>
      <c r="V426" s="363">
        <f t="shared" si="55"/>
        <v>0</v>
      </c>
      <c r="W426" s="363">
        <f t="shared" si="55"/>
        <v>0</v>
      </c>
      <c r="X426" s="363">
        <f t="shared" si="55"/>
        <v>0</v>
      </c>
      <c r="Y426" s="363">
        <f t="shared" si="55"/>
        <v>0</v>
      </c>
      <c r="Z426" s="363">
        <f t="shared" si="55"/>
        <v>0</v>
      </c>
      <c r="AA426" s="363">
        <f t="shared" si="55"/>
        <v>0</v>
      </c>
      <c r="AB426" s="363">
        <f t="shared" si="55"/>
        <v>0</v>
      </c>
      <c r="AC426" s="363">
        <f t="shared" si="55"/>
        <v>0</v>
      </c>
      <c r="AD426" s="363">
        <f t="shared" si="55"/>
        <v>0</v>
      </c>
      <c r="AE426" s="363">
        <f t="shared" si="55"/>
        <v>0</v>
      </c>
      <c r="AF426" s="363">
        <f t="shared" si="55"/>
        <v>0</v>
      </c>
      <c r="AG426" s="363">
        <f t="shared" si="55"/>
        <v>0</v>
      </c>
      <c r="AH426" s="361">
        <f t="shared" si="55"/>
        <v>0</v>
      </c>
      <c r="AI426" s="333"/>
      <c r="AJ426" s="363">
        <f>AJ413</f>
        <v>0</v>
      </c>
      <c r="AK426" s="362">
        <f>AK413</f>
        <v>0</v>
      </c>
      <c r="AL426" s="332"/>
    </row>
    <row r="427" spans="1:38" s="21" customFormat="1" ht="12.75" customHeight="1" x14ac:dyDescent="0.2">
      <c r="A427" s="8">
        <v>1</v>
      </c>
      <c r="B427" s="400"/>
      <c r="C427" s="400"/>
      <c r="D427" s="400"/>
      <c r="E427" s="400"/>
      <c r="F427" s="401"/>
      <c r="G427" s="471"/>
      <c r="H427" s="477"/>
      <c r="I427" s="472"/>
      <c r="J427" s="363">
        <f t="shared" ref="J427:J457" si="56">SUM(B427:F427)</f>
        <v>0</v>
      </c>
      <c r="K427" s="362">
        <f t="shared" ref="K427:K457" si="57">SUM(U427:AK427)-SUM(L427:R427)</f>
        <v>0</v>
      </c>
      <c r="L427" s="400"/>
      <c r="M427" s="400"/>
      <c r="N427" s="400"/>
      <c r="O427" s="406"/>
      <c r="P427" s="409"/>
      <c r="Q427" s="400"/>
      <c r="R427" s="401"/>
      <c r="S427" s="16" t="s">
        <v>59</v>
      </c>
      <c r="T427" s="8">
        <v>1</v>
      </c>
      <c r="U427" s="400"/>
      <c r="V427" s="400"/>
      <c r="W427" s="400"/>
      <c r="X427" s="400"/>
      <c r="Y427" s="400"/>
      <c r="Z427" s="400"/>
      <c r="AA427" s="400"/>
      <c r="AB427" s="400"/>
      <c r="AC427" s="400"/>
      <c r="AD427" s="400"/>
      <c r="AE427" s="400"/>
      <c r="AF427" s="400"/>
      <c r="AG427" s="400"/>
      <c r="AH427" s="406"/>
      <c r="AI427" s="477"/>
      <c r="AJ427" s="400"/>
      <c r="AK427" s="401"/>
      <c r="AL427" s="16" t="s">
        <v>59</v>
      </c>
    </row>
    <row r="428" spans="1:38" s="21" customFormat="1" ht="12.75" customHeight="1" x14ac:dyDescent="0.2">
      <c r="A428" s="8">
        <v>2</v>
      </c>
      <c r="B428" s="400"/>
      <c r="C428" s="400"/>
      <c r="D428" s="400"/>
      <c r="E428" s="400"/>
      <c r="F428" s="401"/>
      <c r="G428" s="471"/>
      <c r="H428" s="477"/>
      <c r="I428" s="472"/>
      <c r="J428" s="363">
        <f t="shared" si="56"/>
        <v>0</v>
      </c>
      <c r="K428" s="362">
        <f t="shared" si="57"/>
        <v>0</v>
      </c>
      <c r="L428" s="400"/>
      <c r="M428" s="400"/>
      <c r="N428" s="400"/>
      <c r="O428" s="406"/>
      <c r="P428" s="409"/>
      <c r="Q428" s="400"/>
      <c r="R428" s="401"/>
      <c r="S428" s="16" t="s">
        <v>60</v>
      </c>
      <c r="T428" s="8">
        <v>2</v>
      </c>
      <c r="U428" s="400"/>
      <c r="V428" s="400"/>
      <c r="W428" s="400"/>
      <c r="X428" s="400"/>
      <c r="Y428" s="400"/>
      <c r="Z428" s="400"/>
      <c r="AA428" s="400"/>
      <c r="AB428" s="400"/>
      <c r="AC428" s="400"/>
      <c r="AD428" s="400"/>
      <c r="AE428" s="400"/>
      <c r="AF428" s="400"/>
      <c r="AG428" s="400"/>
      <c r="AH428" s="406"/>
      <c r="AI428" s="477"/>
      <c r="AJ428" s="400"/>
      <c r="AK428" s="401"/>
      <c r="AL428" s="16" t="s">
        <v>60</v>
      </c>
    </row>
    <row r="429" spans="1:38" s="21" customFormat="1" ht="12.75" customHeight="1" x14ac:dyDescent="0.2">
      <c r="A429" s="8">
        <v>3</v>
      </c>
      <c r="B429" s="400"/>
      <c r="C429" s="400"/>
      <c r="D429" s="400"/>
      <c r="E429" s="400"/>
      <c r="F429" s="401"/>
      <c r="G429" s="471"/>
      <c r="H429" s="477"/>
      <c r="I429" s="472"/>
      <c r="J429" s="363">
        <f t="shared" si="56"/>
        <v>0</v>
      </c>
      <c r="K429" s="362">
        <f t="shared" si="57"/>
        <v>0</v>
      </c>
      <c r="L429" s="400"/>
      <c r="M429" s="400"/>
      <c r="N429" s="400"/>
      <c r="O429" s="406"/>
      <c r="P429" s="409"/>
      <c r="Q429" s="400"/>
      <c r="R429" s="401"/>
      <c r="S429" s="16" t="s">
        <v>61</v>
      </c>
      <c r="T429" s="8">
        <v>3</v>
      </c>
      <c r="U429" s="400"/>
      <c r="V429" s="400"/>
      <c r="W429" s="400"/>
      <c r="X429" s="400"/>
      <c r="Y429" s="400"/>
      <c r="Z429" s="400"/>
      <c r="AA429" s="400"/>
      <c r="AB429" s="400"/>
      <c r="AC429" s="400"/>
      <c r="AD429" s="400"/>
      <c r="AE429" s="400"/>
      <c r="AF429" s="400"/>
      <c r="AG429" s="400"/>
      <c r="AH429" s="406"/>
      <c r="AI429" s="477"/>
      <c r="AJ429" s="400"/>
      <c r="AK429" s="401"/>
      <c r="AL429" s="16" t="s">
        <v>61</v>
      </c>
    </row>
    <row r="430" spans="1:38" s="21" customFormat="1" ht="12.75" customHeight="1" x14ac:dyDescent="0.2">
      <c r="A430" s="8">
        <v>4</v>
      </c>
      <c r="B430" s="400"/>
      <c r="C430" s="400"/>
      <c r="D430" s="400"/>
      <c r="E430" s="400"/>
      <c r="F430" s="401"/>
      <c r="G430" s="471"/>
      <c r="H430" s="477"/>
      <c r="I430" s="472"/>
      <c r="J430" s="363">
        <f t="shared" si="56"/>
        <v>0</v>
      </c>
      <c r="K430" s="362">
        <f t="shared" si="57"/>
        <v>0</v>
      </c>
      <c r="L430" s="400"/>
      <c r="M430" s="400"/>
      <c r="N430" s="400"/>
      <c r="O430" s="406"/>
      <c r="P430" s="409"/>
      <c r="Q430" s="400"/>
      <c r="R430" s="401"/>
      <c r="S430" s="16" t="s">
        <v>62</v>
      </c>
      <c r="T430" s="8">
        <v>4</v>
      </c>
      <c r="U430" s="400"/>
      <c r="V430" s="400"/>
      <c r="W430" s="400"/>
      <c r="X430" s="400"/>
      <c r="Y430" s="400"/>
      <c r="Z430" s="400"/>
      <c r="AA430" s="400"/>
      <c r="AB430" s="400"/>
      <c r="AC430" s="400"/>
      <c r="AD430" s="400"/>
      <c r="AE430" s="400"/>
      <c r="AF430" s="400"/>
      <c r="AG430" s="400"/>
      <c r="AH430" s="406"/>
      <c r="AI430" s="477"/>
      <c r="AJ430" s="400"/>
      <c r="AK430" s="401"/>
      <c r="AL430" s="16" t="s">
        <v>62</v>
      </c>
    </row>
    <row r="431" spans="1:38" s="21" customFormat="1" ht="12.75" customHeight="1" x14ac:dyDescent="0.2">
      <c r="A431" s="8">
        <v>5</v>
      </c>
      <c r="B431" s="400"/>
      <c r="C431" s="400"/>
      <c r="D431" s="400"/>
      <c r="E431" s="400"/>
      <c r="F431" s="401"/>
      <c r="G431" s="471"/>
      <c r="H431" s="477"/>
      <c r="I431" s="472"/>
      <c r="J431" s="363">
        <f t="shared" si="56"/>
        <v>0</v>
      </c>
      <c r="K431" s="362">
        <f t="shared" si="57"/>
        <v>0</v>
      </c>
      <c r="L431" s="400"/>
      <c r="M431" s="400"/>
      <c r="N431" s="400"/>
      <c r="O431" s="406"/>
      <c r="P431" s="409"/>
      <c r="Q431" s="400"/>
      <c r="R431" s="401"/>
      <c r="S431" s="16" t="s">
        <v>63</v>
      </c>
      <c r="T431" s="8">
        <v>5</v>
      </c>
      <c r="U431" s="400"/>
      <c r="V431" s="400"/>
      <c r="W431" s="400"/>
      <c r="X431" s="400"/>
      <c r="Y431" s="400"/>
      <c r="Z431" s="400"/>
      <c r="AA431" s="400"/>
      <c r="AB431" s="400"/>
      <c r="AC431" s="400"/>
      <c r="AD431" s="400"/>
      <c r="AE431" s="400"/>
      <c r="AF431" s="400"/>
      <c r="AG431" s="400"/>
      <c r="AH431" s="406"/>
      <c r="AI431" s="477"/>
      <c r="AJ431" s="400"/>
      <c r="AK431" s="401"/>
      <c r="AL431" s="16" t="s">
        <v>63</v>
      </c>
    </row>
    <row r="432" spans="1:38" s="21" customFormat="1" ht="12.75" customHeight="1" x14ac:dyDescent="0.2">
      <c r="A432" s="17">
        <v>6</v>
      </c>
      <c r="B432" s="402"/>
      <c r="C432" s="402"/>
      <c r="D432" s="402"/>
      <c r="E432" s="402"/>
      <c r="F432" s="403"/>
      <c r="G432" s="473"/>
      <c r="H432" s="478"/>
      <c r="I432" s="474"/>
      <c r="J432" s="363">
        <f t="shared" si="56"/>
        <v>0</v>
      </c>
      <c r="K432" s="362">
        <f t="shared" si="57"/>
        <v>0</v>
      </c>
      <c r="L432" s="402"/>
      <c r="M432" s="402"/>
      <c r="N432" s="402"/>
      <c r="O432" s="407"/>
      <c r="P432" s="410"/>
      <c r="Q432" s="402"/>
      <c r="R432" s="403"/>
      <c r="S432" s="18" t="s">
        <v>64</v>
      </c>
      <c r="T432" s="17">
        <v>6</v>
      </c>
      <c r="U432" s="402"/>
      <c r="V432" s="402"/>
      <c r="W432" s="402"/>
      <c r="X432" s="402"/>
      <c r="Y432" s="402"/>
      <c r="Z432" s="402"/>
      <c r="AA432" s="402"/>
      <c r="AB432" s="402"/>
      <c r="AC432" s="402"/>
      <c r="AD432" s="402"/>
      <c r="AE432" s="402"/>
      <c r="AF432" s="402"/>
      <c r="AG432" s="402"/>
      <c r="AH432" s="407"/>
      <c r="AI432" s="478"/>
      <c r="AJ432" s="402"/>
      <c r="AK432" s="403"/>
      <c r="AL432" s="18" t="s">
        <v>64</v>
      </c>
    </row>
    <row r="433" spans="1:38" s="21" customFormat="1" ht="12.75" customHeight="1" x14ac:dyDescent="0.2">
      <c r="A433" s="8">
        <v>7</v>
      </c>
      <c r="B433" s="400"/>
      <c r="C433" s="400"/>
      <c r="D433" s="400"/>
      <c r="E433" s="400"/>
      <c r="F433" s="401"/>
      <c r="G433" s="471"/>
      <c r="H433" s="477"/>
      <c r="I433" s="472"/>
      <c r="J433" s="363">
        <f t="shared" si="56"/>
        <v>0</v>
      </c>
      <c r="K433" s="362">
        <f t="shared" si="57"/>
        <v>0</v>
      </c>
      <c r="L433" s="400"/>
      <c r="M433" s="400"/>
      <c r="N433" s="400"/>
      <c r="O433" s="406"/>
      <c r="P433" s="409"/>
      <c r="Q433" s="400"/>
      <c r="R433" s="401"/>
      <c r="S433" s="16" t="s">
        <v>65</v>
      </c>
      <c r="T433" s="8">
        <v>7</v>
      </c>
      <c r="U433" s="400"/>
      <c r="V433" s="400"/>
      <c r="W433" s="400"/>
      <c r="X433" s="400"/>
      <c r="Y433" s="400"/>
      <c r="Z433" s="400"/>
      <c r="AA433" s="400"/>
      <c r="AB433" s="400"/>
      <c r="AC433" s="400"/>
      <c r="AD433" s="400"/>
      <c r="AE433" s="400"/>
      <c r="AF433" s="400"/>
      <c r="AG433" s="400"/>
      <c r="AH433" s="406"/>
      <c r="AI433" s="477"/>
      <c r="AJ433" s="400"/>
      <c r="AK433" s="401"/>
      <c r="AL433" s="16" t="s">
        <v>65</v>
      </c>
    </row>
    <row r="434" spans="1:38" s="21" customFormat="1" ht="12.75" customHeight="1" x14ac:dyDescent="0.2">
      <c r="A434" s="8">
        <v>8</v>
      </c>
      <c r="B434" s="400"/>
      <c r="C434" s="400"/>
      <c r="D434" s="400"/>
      <c r="E434" s="400"/>
      <c r="F434" s="401"/>
      <c r="G434" s="471"/>
      <c r="H434" s="477"/>
      <c r="I434" s="472"/>
      <c r="J434" s="363">
        <f t="shared" si="56"/>
        <v>0</v>
      </c>
      <c r="K434" s="362">
        <f t="shared" si="57"/>
        <v>0</v>
      </c>
      <c r="L434" s="400"/>
      <c r="M434" s="400"/>
      <c r="N434" s="400"/>
      <c r="O434" s="406"/>
      <c r="P434" s="409"/>
      <c r="Q434" s="400"/>
      <c r="R434" s="401"/>
      <c r="S434" s="16" t="s">
        <v>66</v>
      </c>
      <c r="T434" s="8">
        <v>8</v>
      </c>
      <c r="U434" s="400"/>
      <c r="V434" s="400"/>
      <c r="W434" s="400"/>
      <c r="X434" s="400"/>
      <c r="Y434" s="400"/>
      <c r="Z434" s="400"/>
      <c r="AA434" s="400"/>
      <c r="AB434" s="400"/>
      <c r="AC434" s="400"/>
      <c r="AD434" s="400"/>
      <c r="AE434" s="400"/>
      <c r="AF434" s="400"/>
      <c r="AG434" s="400"/>
      <c r="AH434" s="406"/>
      <c r="AI434" s="477"/>
      <c r="AJ434" s="400"/>
      <c r="AK434" s="401"/>
      <c r="AL434" s="16" t="s">
        <v>66</v>
      </c>
    </row>
    <row r="435" spans="1:38" s="21" customFormat="1" ht="12.75" customHeight="1" x14ac:dyDescent="0.2">
      <c r="A435" s="8">
        <v>9</v>
      </c>
      <c r="B435" s="400"/>
      <c r="C435" s="400"/>
      <c r="D435" s="400"/>
      <c r="E435" s="400"/>
      <c r="F435" s="401"/>
      <c r="G435" s="471"/>
      <c r="H435" s="477"/>
      <c r="I435" s="472"/>
      <c r="J435" s="363">
        <f t="shared" si="56"/>
        <v>0</v>
      </c>
      <c r="K435" s="362">
        <f t="shared" si="57"/>
        <v>0</v>
      </c>
      <c r="L435" s="400"/>
      <c r="M435" s="400"/>
      <c r="N435" s="400"/>
      <c r="O435" s="406"/>
      <c r="P435" s="409"/>
      <c r="Q435" s="400"/>
      <c r="R435" s="401"/>
      <c r="S435" s="16" t="s">
        <v>67</v>
      </c>
      <c r="T435" s="8">
        <v>9</v>
      </c>
      <c r="U435" s="400"/>
      <c r="V435" s="400"/>
      <c r="W435" s="400"/>
      <c r="X435" s="400"/>
      <c r="Y435" s="400"/>
      <c r="Z435" s="400"/>
      <c r="AA435" s="400"/>
      <c r="AB435" s="400"/>
      <c r="AC435" s="400"/>
      <c r="AD435" s="400"/>
      <c r="AE435" s="400"/>
      <c r="AF435" s="400"/>
      <c r="AG435" s="400"/>
      <c r="AH435" s="406"/>
      <c r="AI435" s="477"/>
      <c r="AJ435" s="400"/>
      <c r="AK435" s="401"/>
      <c r="AL435" s="16" t="s">
        <v>67</v>
      </c>
    </row>
    <row r="436" spans="1:38" s="21" customFormat="1" ht="12.75" customHeight="1" x14ac:dyDescent="0.2">
      <c r="A436" s="8">
        <v>10</v>
      </c>
      <c r="B436" s="400"/>
      <c r="C436" s="400"/>
      <c r="D436" s="400"/>
      <c r="E436" s="400"/>
      <c r="F436" s="401"/>
      <c r="G436" s="471"/>
      <c r="H436" s="477"/>
      <c r="I436" s="472"/>
      <c r="J436" s="363">
        <f t="shared" si="56"/>
        <v>0</v>
      </c>
      <c r="K436" s="362">
        <f t="shared" si="57"/>
        <v>0</v>
      </c>
      <c r="L436" s="400"/>
      <c r="M436" s="400"/>
      <c r="N436" s="400"/>
      <c r="O436" s="406"/>
      <c r="P436" s="409"/>
      <c r="Q436" s="400"/>
      <c r="R436" s="401"/>
      <c r="S436" s="16" t="s">
        <v>68</v>
      </c>
      <c r="T436" s="8">
        <v>10</v>
      </c>
      <c r="U436" s="400"/>
      <c r="V436" s="400"/>
      <c r="W436" s="400"/>
      <c r="X436" s="400"/>
      <c r="Y436" s="400"/>
      <c r="Z436" s="400"/>
      <c r="AA436" s="400"/>
      <c r="AB436" s="400"/>
      <c r="AC436" s="400"/>
      <c r="AD436" s="400"/>
      <c r="AE436" s="400"/>
      <c r="AF436" s="400"/>
      <c r="AG436" s="400"/>
      <c r="AH436" s="406"/>
      <c r="AI436" s="477"/>
      <c r="AJ436" s="400"/>
      <c r="AK436" s="401"/>
      <c r="AL436" s="16" t="s">
        <v>68</v>
      </c>
    </row>
    <row r="437" spans="1:38" s="21" customFormat="1" ht="12.75" customHeight="1" x14ac:dyDescent="0.2">
      <c r="A437" s="8">
        <v>11</v>
      </c>
      <c r="B437" s="400"/>
      <c r="C437" s="400"/>
      <c r="D437" s="400"/>
      <c r="E437" s="400"/>
      <c r="F437" s="401"/>
      <c r="G437" s="471"/>
      <c r="H437" s="477"/>
      <c r="I437" s="472"/>
      <c r="J437" s="363">
        <f t="shared" si="56"/>
        <v>0</v>
      </c>
      <c r="K437" s="362">
        <f t="shared" si="57"/>
        <v>0</v>
      </c>
      <c r="L437" s="400"/>
      <c r="M437" s="400"/>
      <c r="N437" s="400"/>
      <c r="O437" s="406"/>
      <c r="P437" s="409"/>
      <c r="Q437" s="400"/>
      <c r="R437" s="401"/>
      <c r="S437" s="16" t="s">
        <v>69</v>
      </c>
      <c r="T437" s="8">
        <v>11</v>
      </c>
      <c r="U437" s="400"/>
      <c r="V437" s="400"/>
      <c r="W437" s="400"/>
      <c r="X437" s="400"/>
      <c r="Y437" s="400"/>
      <c r="Z437" s="400"/>
      <c r="AA437" s="400"/>
      <c r="AB437" s="400"/>
      <c r="AC437" s="400"/>
      <c r="AD437" s="400"/>
      <c r="AE437" s="400"/>
      <c r="AF437" s="400"/>
      <c r="AG437" s="400"/>
      <c r="AH437" s="406"/>
      <c r="AI437" s="477"/>
      <c r="AJ437" s="400"/>
      <c r="AK437" s="401"/>
      <c r="AL437" s="16" t="s">
        <v>69</v>
      </c>
    </row>
    <row r="438" spans="1:38" s="21" customFormat="1" ht="12.75" customHeight="1" x14ac:dyDescent="0.2">
      <c r="A438" s="8">
        <v>12</v>
      </c>
      <c r="B438" s="400"/>
      <c r="C438" s="400"/>
      <c r="D438" s="400"/>
      <c r="E438" s="400"/>
      <c r="F438" s="401"/>
      <c r="G438" s="471"/>
      <c r="H438" s="477"/>
      <c r="I438" s="472"/>
      <c r="J438" s="363">
        <f t="shared" si="56"/>
        <v>0</v>
      </c>
      <c r="K438" s="362">
        <f t="shared" si="57"/>
        <v>0</v>
      </c>
      <c r="L438" s="400"/>
      <c r="M438" s="400"/>
      <c r="N438" s="400"/>
      <c r="O438" s="406"/>
      <c r="P438" s="409"/>
      <c r="Q438" s="400"/>
      <c r="R438" s="401"/>
      <c r="S438" s="16" t="s">
        <v>70</v>
      </c>
      <c r="T438" s="8">
        <v>12</v>
      </c>
      <c r="U438" s="400"/>
      <c r="V438" s="400"/>
      <c r="W438" s="400"/>
      <c r="X438" s="400"/>
      <c r="Y438" s="400"/>
      <c r="Z438" s="400"/>
      <c r="AA438" s="400"/>
      <c r="AB438" s="400"/>
      <c r="AC438" s="400"/>
      <c r="AD438" s="400"/>
      <c r="AE438" s="400"/>
      <c r="AF438" s="400"/>
      <c r="AG438" s="400"/>
      <c r="AH438" s="406"/>
      <c r="AI438" s="477"/>
      <c r="AJ438" s="400"/>
      <c r="AK438" s="401"/>
      <c r="AL438" s="16" t="s">
        <v>70</v>
      </c>
    </row>
    <row r="439" spans="1:38" s="21" customFormat="1" ht="12.75" customHeight="1" x14ac:dyDescent="0.2">
      <c r="A439" s="8">
        <v>13</v>
      </c>
      <c r="B439" s="400"/>
      <c r="C439" s="400"/>
      <c r="D439" s="400"/>
      <c r="E439" s="400"/>
      <c r="F439" s="401"/>
      <c r="G439" s="471"/>
      <c r="H439" s="477"/>
      <c r="I439" s="472"/>
      <c r="J439" s="363">
        <f t="shared" si="56"/>
        <v>0</v>
      </c>
      <c r="K439" s="362">
        <f t="shared" si="57"/>
        <v>0</v>
      </c>
      <c r="L439" s="400"/>
      <c r="M439" s="400"/>
      <c r="N439" s="400"/>
      <c r="O439" s="406"/>
      <c r="P439" s="409"/>
      <c r="Q439" s="400"/>
      <c r="R439" s="401"/>
      <c r="S439" s="16" t="s">
        <v>71</v>
      </c>
      <c r="T439" s="8">
        <v>13</v>
      </c>
      <c r="U439" s="400"/>
      <c r="V439" s="400"/>
      <c r="W439" s="400"/>
      <c r="X439" s="400"/>
      <c r="Y439" s="400"/>
      <c r="Z439" s="400"/>
      <c r="AA439" s="400"/>
      <c r="AB439" s="400"/>
      <c r="AC439" s="400"/>
      <c r="AD439" s="400"/>
      <c r="AE439" s="400"/>
      <c r="AF439" s="400"/>
      <c r="AG439" s="400"/>
      <c r="AH439" s="406"/>
      <c r="AI439" s="477"/>
      <c r="AJ439" s="400"/>
      <c r="AK439" s="401"/>
      <c r="AL439" s="16" t="s">
        <v>71</v>
      </c>
    </row>
    <row r="440" spans="1:38" s="21" customFormat="1" ht="12.75" customHeight="1" x14ac:dyDescent="0.2">
      <c r="A440" s="8">
        <v>14</v>
      </c>
      <c r="B440" s="400"/>
      <c r="C440" s="400"/>
      <c r="D440" s="400"/>
      <c r="E440" s="400"/>
      <c r="F440" s="401"/>
      <c r="G440" s="471"/>
      <c r="H440" s="477"/>
      <c r="I440" s="472"/>
      <c r="J440" s="363">
        <f t="shared" si="56"/>
        <v>0</v>
      </c>
      <c r="K440" s="362">
        <f t="shared" si="57"/>
        <v>0</v>
      </c>
      <c r="L440" s="400"/>
      <c r="M440" s="400"/>
      <c r="N440" s="400"/>
      <c r="O440" s="406"/>
      <c r="P440" s="409"/>
      <c r="Q440" s="400"/>
      <c r="R440" s="401"/>
      <c r="S440" s="16" t="s">
        <v>72</v>
      </c>
      <c r="T440" s="8">
        <v>14</v>
      </c>
      <c r="U440" s="400"/>
      <c r="V440" s="400"/>
      <c r="W440" s="400"/>
      <c r="X440" s="400"/>
      <c r="Y440" s="400"/>
      <c r="Z440" s="400"/>
      <c r="AA440" s="400"/>
      <c r="AB440" s="400"/>
      <c r="AC440" s="400"/>
      <c r="AD440" s="400"/>
      <c r="AE440" s="400"/>
      <c r="AF440" s="400"/>
      <c r="AG440" s="400"/>
      <c r="AH440" s="406"/>
      <c r="AI440" s="477"/>
      <c r="AJ440" s="400"/>
      <c r="AK440" s="401"/>
      <c r="AL440" s="16" t="s">
        <v>72</v>
      </c>
    </row>
    <row r="441" spans="1:38" s="21" customFormat="1" ht="12.75" customHeight="1" x14ac:dyDescent="0.2">
      <c r="A441" s="8">
        <v>15</v>
      </c>
      <c r="B441" s="400"/>
      <c r="C441" s="400"/>
      <c r="D441" s="400"/>
      <c r="E441" s="400"/>
      <c r="F441" s="401"/>
      <c r="G441" s="471"/>
      <c r="H441" s="477"/>
      <c r="I441" s="472"/>
      <c r="J441" s="363">
        <f t="shared" si="56"/>
        <v>0</v>
      </c>
      <c r="K441" s="362">
        <f t="shared" si="57"/>
        <v>0</v>
      </c>
      <c r="L441" s="400"/>
      <c r="M441" s="400"/>
      <c r="N441" s="400"/>
      <c r="O441" s="406"/>
      <c r="P441" s="409"/>
      <c r="Q441" s="400"/>
      <c r="R441" s="401"/>
      <c r="S441" s="16" t="s">
        <v>73</v>
      </c>
      <c r="T441" s="8">
        <v>15</v>
      </c>
      <c r="U441" s="400"/>
      <c r="V441" s="400"/>
      <c r="W441" s="400"/>
      <c r="X441" s="400"/>
      <c r="Y441" s="400"/>
      <c r="Z441" s="400"/>
      <c r="AA441" s="400"/>
      <c r="AB441" s="400"/>
      <c r="AC441" s="400"/>
      <c r="AD441" s="400"/>
      <c r="AE441" s="400"/>
      <c r="AF441" s="400"/>
      <c r="AG441" s="400"/>
      <c r="AH441" s="406"/>
      <c r="AI441" s="477"/>
      <c r="AJ441" s="400"/>
      <c r="AK441" s="401"/>
      <c r="AL441" s="16" t="s">
        <v>73</v>
      </c>
    </row>
    <row r="442" spans="1:38" s="21" customFormat="1" ht="12.75" customHeight="1" x14ac:dyDescent="0.2">
      <c r="A442" s="8">
        <v>16</v>
      </c>
      <c r="B442" s="400"/>
      <c r="C442" s="400"/>
      <c r="D442" s="400"/>
      <c r="E442" s="400"/>
      <c r="F442" s="401"/>
      <c r="G442" s="471"/>
      <c r="H442" s="477"/>
      <c r="I442" s="472"/>
      <c r="J442" s="363">
        <f t="shared" si="56"/>
        <v>0</v>
      </c>
      <c r="K442" s="362">
        <f t="shared" si="57"/>
        <v>0</v>
      </c>
      <c r="L442" s="400"/>
      <c r="M442" s="400"/>
      <c r="N442" s="400"/>
      <c r="O442" s="406"/>
      <c r="P442" s="409"/>
      <c r="Q442" s="400"/>
      <c r="R442" s="401"/>
      <c r="S442" s="16" t="s">
        <v>74</v>
      </c>
      <c r="T442" s="8">
        <v>16</v>
      </c>
      <c r="U442" s="400"/>
      <c r="V442" s="400"/>
      <c r="W442" s="400"/>
      <c r="X442" s="400"/>
      <c r="Y442" s="400"/>
      <c r="Z442" s="400"/>
      <c r="AA442" s="400"/>
      <c r="AB442" s="400"/>
      <c r="AC442" s="400"/>
      <c r="AD442" s="400"/>
      <c r="AE442" s="400"/>
      <c r="AF442" s="400"/>
      <c r="AG442" s="400"/>
      <c r="AH442" s="406"/>
      <c r="AI442" s="477"/>
      <c r="AJ442" s="400"/>
      <c r="AK442" s="401"/>
      <c r="AL442" s="16" t="s">
        <v>74</v>
      </c>
    </row>
    <row r="443" spans="1:38" s="21" customFormat="1" ht="12.75" customHeight="1" x14ac:dyDescent="0.2">
      <c r="A443" s="8">
        <v>17</v>
      </c>
      <c r="B443" s="400"/>
      <c r="C443" s="400"/>
      <c r="D443" s="400"/>
      <c r="E443" s="400"/>
      <c r="F443" s="401"/>
      <c r="G443" s="471"/>
      <c r="H443" s="477"/>
      <c r="I443" s="472"/>
      <c r="J443" s="363">
        <f t="shared" si="56"/>
        <v>0</v>
      </c>
      <c r="K443" s="362">
        <f t="shared" si="57"/>
        <v>0</v>
      </c>
      <c r="L443" s="400"/>
      <c r="M443" s="400"/>
      <c r="N443" s="400"/>
      <c r="O443" s="406"/>
      <c r="P443" s="409"/>
      <c r="Q443" s="400"/>
      <c r="R443" s="401"/>
      <c r="S443" s="16" t="s">
        <v>75</v>
      </c>
      <c r="T443" s="8">
        <v>17</v>
      </c>
      <c r="U443" s="400"/>
      <c r="V443" s="400"/>
      <c r="W443" s="400"/>
      <c r="X443" s="400"/>
      <c r="Y443" s="400"/>
      <c r="Z443" s="400"/>
      <c r="AA443" s="400"/>
      <c r="AB443" s="400"/>
      <c r="AC443" s="400"/>
      <c r="AD443" s="400"/>
      <c r="AE443" s="400"/>
      <c r="AF443" s="400"/>
      <c r="AG443" s="400"/>
      <c r="AH443" s="406"/>
      <c r="AI443" s="477"/>
      <c r="AJ443" s="400"/>
      <c r="AK443" s="401"/>
      <c r="AL443" s="16" t="s">
        <v>75</v>
      </c>
    </row>
    <row r="444" spans="1:38" s="21" customFormat="1" ht="12.75" customHeight="1" x14ac:dyDescent="0.2">
      <c r="A444" s="8">
        <v>18</v>
      </c>
      <c r="B444" s="400"/>
      <c r="C444" s="400"/>
      <c r="D444" s="400"/>
      <c r="E444" s="400"/>
      <c r="F444" s="401"/>
      <c r="G444" s="471"/>
      <c r="H444" s="477"/>
      <c r="I444" s="472"/>
      <c r="J444" s="363">
        <f t="shared" si="56"/>
        <v>0</v>
      </c>
      <c r="K444" s="362">
        <f t="shared" si="57"/>
        <v>0</v>
      </c>
      <c r="L444" s="400"/>
      <c r="M444" s="400"/>
      <c r="N444" s="400"/>
      <c r="O444" s="406"/>
      <c r="P444" s="409"/>
      <c r="Q444" s="400"/>
      <c r="R444" s="401"/>
      <c r="S444" s="16" t="s">
        <v>76</v>
      </c>
      <c r="T444" s="8">
        <v>18</v>
      </c>
      <c r="U444" s="400"/>
      <c r="V444" s="400"/>
      <c r="W444" s="400"/>
      <c r="X444" s="400"/>
      <c r="Y444" s="400"/>
      <c r="Z444" s="400"/>
      <c r="AA444" s="400"/>
      <c r="AB444" s="400"/>
      <c r="AC444" s="400"/>
      <c r="AD444" s="400"/>
      <c r="AE444" s="400"/>
      <c r="AF444" s="400"/>
      <c r="AG444" s="400"/>
      <c r="AH444" s="406"/>
      <c r="AI444" s="477"/>
      <c r="AJ444" s="400"/>
      <c r="AK444" s="401"/>
      <c r="AL444" s="16" t="s">
        <v>76</v>
      </c>
    </row>
    <row r="445" spans="1:38" s="21" customFormat="1" ht="12.75" customHeight="1" x14ac:dyDescent="0.2">
      <c r="A445" s="8">
        <v>19</v>
      </c>
      <c r="B445" s="400"/>
      <c r="C445" s="400"/>
      <c r="D445" s="400"/>
      <c r="E445" s="400"/>
      <c r="F445" s="401"/>
      <c r="G445" s="471"/>
      <c r="H445" s="477"/>
      <c r="I445" s="472"/>
      <c r="J445" s="363">
        <f t="shared" si="56"/>
        <v>0</v>
      </c>
      <c r="K445" s="362">
        <f t="shared" si="57"/>
        <v>0</v>
      </c>
      <c r="L445" s="400"/>
      <c r="M445" s="400"/>
      <c r="N445" s="400"/>
      <c r="O445" s="406"/>
      <c r="P445" s="409"/>
      <c r="Q445" s="400"/>
      <c r="R445" s="401"/>
      <c r="S445" s="16" t="s">
        <v>77</v>
      </c>
      <c r="T445" s="8">
        <v>19</v>
      </c>
      <c r="U445" s="400"/>
      <c r="V445" s="400"/>
      <c r="W445" s="400"/>
      <c r="X445" s="400"/>
      <c r="Y445" s="400"/>
      <c r="Z445" s="400"/>
      <c r="AA445" s="400"/>
      <c r="AB445" s="400"/>
      <c r="AC445" s="400"/>
      <c r="AD445" s="400"/>
      <c r="AE445" s="400"/>
      <c r="AF445" s="400"/>
      <c r="AG445" s="400"/>
      <c r="AH445" s="406"/>
      <c r="AI445" s="477"/>
      <c r="AJ445" s="400"/>
      <c r="AK445" s="401"/>
      <c r="AL445" s="16" t="s">
        <v>77</v>
      </c>
    </row>
    <row r="446" spans="1:38" s="21" customFormat="1" ht="12.75" customHeight="1" x14ac:dyDescent="0.2">
      <c r="A446" s="8">
        <v>20</v>
      </c>
      <c r="B446" s="400"/>
      <c r="C446" s="400"/>
      <c r="D446" s="400"/>
      <c r="E446" s="400"/>
      <c r="F446" s="401"/>
      <c r="G446" s="471"/>
      <c r="H446" s="477"/>
      <c r="I446" s="472"/>
      <c r="J446" s="363">
        <f t="shared" si="56"/>
        <v>0</v>
      </c>
      <c r="K446" s="362">
        <f t="shared" si="57"/>
        <v>0</v>
      </c>
      <c r="L446" s="400"/>
      <c r="M446" s="400"/>
      <c r="N446" s="400"/>
      <c r="O446" s="406"/>
      <c r="P446" s="409"/>
      <c r="Q446" s="400"/>
      <c r="R446" s="401"/>
      <c r="S446" s="16" t="s">
        <v>78</v>
      </c>
      <c r="T446" s="8">
        <v>20</v>
      </c>
      <c r="U446" s="400"/>
      <c r="V446" s="400"/>
      <c r="W446" s="400"/>
      <c r="X446" s="400"/>
      <c r="Y446" s="400"/>
      <c r="Z446" s="400"/>
      <c r="AA446" s="400"/>
      <c r="AB446" s="400"/>
      <c r="AC446" s="400"/>
      <c r="AD446" s="400"/>
      <c r="AE446" s="400"/>
      <c r="AF446" s="400"/>
      <c r="AG446" s="400"/>
      <c r="AH446" s="406"/>
      <c r="AI446" s="477"/>
      <c r="AJ446" s="400"/>
      <c r="AK446" s="401"/>
      <c r="AL446" s="16" t="s">
        <v>78</v>
      </c>
    </row>
    <row r="447" spans="1:38" s="21" customFormat="1" ht="12.75" customHeight="1" x14ac:dyDescent="0.2">
      <c r="A447" s="8">
        <v>21</v>
      </c>
      <c r="B447" s="400"/>
      <c r="C447" s="400"/>
      <c r="D447" s="400"/>
      <c r="E447" s="400"/>
      <c r="F447" s="401"/>
      <c r="G447" s="471"/>
      <c r="H447" s="477"/>
      <c r="I447" s="472"/>
      <c r="J447" s="363">
        <f t="shared" si="56"/>
        <v>0</v>
      </c>
      <c r="K447" s="362">
        <f t="shared" si="57"/>
        <v>0</v>
      </c>
      <c r="L447" s="400"/>
      <c r="M447" s="400"/>
      <c r="N447" s="400"/>
      <c r="O447" s="406"/>
      <c r="P447" s="409"/>
      <c r="Q447" s="400"/>
      <c r="R447" s="401"/>
      <c r="S447" s="16" t="s">
        <v>79</v>
      </c>
      <c r="T447" s="8">
        <v>21</v>
      </c>
      <c r="U447" s="400"/>
      <c r="V447" s="400"/>
      <c r="W447" s="400"/>
      <c r="X447" s="400"/>
      <c r="Y447" s="400"/>
      <c r="Z447" s="400"/>
      <c r="AA447" s="400"/>
      <c r="AB447" s="400"/>
      <c r="AC447" s="400"/>
      <c r="AD447" s="400"/>
      <c r="AE447" s="400"/>
      <c r="AF447" s="400"/>
      <c r="AG447" s="400"/>
      <c r="AH447" s="406"/>
      <c r="AI447" s="477"/>
      <c r="AJ447" s="400"/>
      <c r="AK447" s="401"/>
      <c r="AL447" s="16" t="s">
        <v>79</v>
      </c>
    </row>
    <row r="448" spans="1:38" s="21" customFormat="1" ht="12.75" customHeight="1" x14ac:dyDescent="0.2">
      <c r="A448" s="8">
        <v>22</v>
      </c>
      <c r="B448" s="400"/>
      <c r="C448" s="400"/>
      <c r="D448" s="400"/>
      <c r="E448" s="400"/>
      <c r="F448" s="401"/>
      <c r="G448" s="471"/>
      <c r="H448" s="477"/>
      <c r="I448" s="472"/>
      <c r="J448" s="363">
        <f t="shared" si="56"/>
        <v>0</v>
      </c>
      <c r="K448" s="362">
        <f t="shared" si="57"/>
        <v>0</v>
      </c>
      <c r="L448" s="400"/>
      <c r="M448" s="400"/>
      <c r="N448" s="400"/>
      <c r="O448" s="406"/>
      <c r="P448" s="409"/>
      <c r="Q448" s="400"/>
      <c r="R448" s="401"/>
      <c r="S448" s="16" t="s">
        <v>80</v>
      </c>
      <c r="T448" s="8">
        <v>22</v>
      </c>
      <c r="U448" s="400"/>
      <c r="V448" s="400"/>
      <c r="W448" s="400"/>
      <c r="X448" s="400"/>
      <c r="Y448" s="400"/>
      <c r="Z448" s="400"/>
      <c r="AA448" s="400"/>
      <c r="AB448" s="400"/>
      <c r="AC448" s="400"/>
      <c r="AD448" s="400"/>
      <c r="AE448" s="400"/>
      <c r="AF448" s="400"/>
      <c r="AG448" s="400"/>
      <c r="AH448" s="406"/>
      <c r="AI448" s="477"/>
      <c r="AJ448" s="400"/>
      <c r="AK448" s="401"/>
      <c r="AL448" s="16" t="s">
        <v>80</v>
      </c>
    </row>
    <row r="449" spans="1:38" s="21" customFormat="1" ht="12.75" customHeight="1" x14ac:dyDescent="0.2">
      <c r="A449" s="8">
        <v>23</v>
      </c>
      <c r="B449" s="400"/>
      <c r="C449" s="400"/>
      <c r="D449" s="400"/>
      <c r="E449" s="400"/>
      <c r="F449" s="401"/>
      <c r="G449" s="471"/>
      <c r="H449" s="477"/>
      <c r="I449" s="472"/>
      <c r="J449" s="363">
        <f t="shared" si="56"/>
        <v>0</v>
      </c>
      <c r="K449" s="362">
        <f t="shared" si="57"/>
        <v>0</v>
      </c>
      <c r="L449" s="400"/>
      <c r="M449" s="400"/>
      <c r="N449" s="400"/>
      <c r="O449" s="406"/>
      <c r="P449" s="409"/>
      <c r="Q449" s="400"/>
      <c r="R449" s="401"/>
      <c r="S449" s="16" t="s">
        <v>81</v>
      </c>
      <c r="T449" s="8">
        <v>23</v>
      </c>
      <c r="U449" s="400"/>
      <c r="V449" s="400"/>
      <c r="W449" s="400"/>
      <c r="X449" s="400"/>
      <c r="Y449" s="400"/>
      <c r="Z449" s="400"/>
      <c r="AA449" s="400"/>
      <c r="AB449" s="400"/>
      <c r="AC449" s="400"/>
      <c r="AD449" s="400"/>
      <c r="AE449" s="400"/>
      <c r="AF449" s="400"/>
      <c r="AG449" s="400"/>
      <c r="AH449" s="406"/>
      <c r="AI449" s="477"/>
      <c r="AJ449" s="400"/>
      <c r="AK449" s="401"/>
      <c r="AL449" s="16" t="s">
        <v>81</v>
      </c>
    </row>
    <row r="450" spans="1:38" s="21" customFormat="1" ht="12.75" customHeight="1" x14ac:dyDescent="0.2">
      <c r="A450" s="8">
        <v>24</v>
      </c>
      <c r="B450" s="400"/>
      <c r="C450" s="400"/>
      <c r="D450" s="400"/>
      <c r="E450" s="400"/>
      <c r="F450" s="401"/>
      <c r="G450" s="471"/>
      <c r="H450" s="477"/>
      <c r="I450" s="472"/>
      <c r="J450" s="363">
        <f t="shared" si="56"/>
        <v>0</v>
      </c>
      <c r="K450" s="362">
        <f t="shared" si="57"/>
        <v>0</v>
      </c>
      <c r="L450" s="400"/>
      <c r="M450" s="400"/>
      <c r="N450" s="400"/>
      <c r="O450" s="406"/>
      <c r="P450" s="409"/>
      <c r="Q450" s="400"/>
      <c r="R450" s="401"/>
      <c r="S450" s="16" t="s">
        <v>82</v>
      </c>
      <c r="T450" s="8">
        <v>24</v>
      </c>
      <c r="U450" s="400"/>
      <c r="V450" s="400"/>
      <c r="W450" s="400"/>
      <c r="X450" s="400"/>
      <c r="Y450" s="400"/>
      <c r="Z450" s="400"/>
      <c r="AA450" s="400"/>
      <c r="AB450" s="400"/>
      <c r="AC450" s="400"/>
      <c r="AD450" s="400"/>
      <c r="AE450" s="400"/>
      <c r="AF450" s="400"/>
      <c r="AG450" s="400"/>
      <c r="AH450" s="406"/>
      <c r="AI450" s="477"/>
      <c r="AJ450" s="400"/>
      <c r="AK450" s="401"/>
      <c r="AL450" s="16" t="s">
        <v>82</v>
      </c>
    </row>
    <row r="451" spans="1:38" s="21" customFormat="1" ht="12.75" customHeight="1" x14ac:dyDescent="0.2">
      <c r="A451" s="8">
        <v>25</v>
      </c>
      <c r="B451" s="400"/>
      <c r="C451" s="400"/>
      <c r="D451" s="400"/>
      <c r="E451" s="400"/>
      <c r="F451" s="401"/>
      <c r="G451" s="471"/>
      <c r="H451" s="477"/>
      <c r="I451" s="472"/>
      <c r="J451" s="363">
        <f t="shared" si="56"/>
        <v>0</v>
      </c>
      <c r="K451" s="362">
        <f t="shared" si="57"/>
        <v>0</v>
      </c>
      <c r="L451" s="400"/>
      <c r="M451" s="400"/>
      <c r="N451" s="400"/>
      <c r="O451" s="406"/>
      <c r="P451" s="409"/>
      <c r="Q451" s="400"/>
      <c r="R451" s="401"/>
      <c r="S451" s="16" t="s">
        <v>83</v>
      </c>
      <c r="T451" s="8">
        <v>25</v>
      </c>
      <c r="U451" s="400"/>
      <c r="V451" s="400"/>
      <c r="W451" s="400"/>
      <c r="X451" s="400"/>
      <c r="Y451" s="400"/>
      <c r="Z451" s="400"/>
      <c r="AA451" s="400"/>
      <c r="AB451" s="400"/>
      <c r="AC451" s="400"/>
      <c r="AD451" s="400"/>
      <c r="AE451" s="400"/>
      <c r="AF451" s="400"/>
      <c r="AG451" s="400"/>
      <c r="AH451" s="406"/>
      <c r="AI451" s="477"/>
      <c r="AJ451" s="400"/>
      <c r="AK451" s="401"/>
      <c r="AL451" s="16" t="s">
        <v>83</v>
      </c>
    </row>
    <row r="452" spans="1:38" s="21" customFormat="1" ht="12.75" customHeight="1" x14ac:dyDescent="0.2">
      <c r="A452" s="8">
        <v>26</v>
      </c>
      <c r="B452" s="400"/>
      <c r="C452" s="400"/>
      <c r="D452" s="400"/>
      <c r="E452" s="400"/>
      <c r="F452" s="401"/>
      <c r="G452" s="471"/>
      <c r="H452" s="477"/>
      <c r="I452" s="472"/>
      <c r="J452" s="363">
        <f t="shared" si="56"/>
        <v>0</v>
      </c>
      <c r="K452" s="362">
        <f t="shared" si="57"/>
        <v>0</v>
      </c>
      <c r="L452" s="400"/>
      <c r="M452" s="400"/>
      <c r="N452" s="400"/>
      <c r="O452" s="406"/>
      <c r="P452" s="409"/>
      <c r="Q452" s="400"/>
      <c r="R452" s="401"/>
      <c r="S452" s="16" t="s">
        <v>84</v>
      </c>
      <c r="T452" s="8">
        <v>26</v>
      </c>
      <c r="U452" s="400"/>
      <c r="V452" s="400"/>
      <c r="W452" s="400"/>
      <c r="X452" s="400"/>
      <c r="Y452" s="400"/>
      <c r="Z452" s="400"/>
      <c r="AA452" s="400"/>
      <c r="AB452" s="400"/>
      <c r="AC452" s="400"/>
      <c r="AD452" s="400"/>
      <c r="AE452" s="400"/>
      <c r="AF452" s="400"/>
      <c r="AG452" s="400"/>
      <c r="AH452" s="406"/>
      <c r="AI452" s="477"/>
      <c r="AJ452" s="400"/>
      <c r="AK452" s="401"/>
      <c r="AL452" s="16" t="s">
        <v>84</v>
      </c>
    </row>
    <row r="453" spans="1:38" s="21" customFormat="1" ht="12.75" customHeight="1" x14ac:dyDescent="0.2">
      <c r="A453" s="8">
        <v>27</v>
      </c>
      <c r="B453" s="400"/>
      <c r="C453" s="400"/>
      <c r="D453" s="400"/>
      <c r="E453" s="400"/>
      <c r="F453" s="401"/>
      <c r="G453" s="471"/>
      <c r="H453" s="477"/>
      <c r="I453" s="472"/>
      <c r="J453" s="363">
        <f t="shared" si="56"/>
        <v>0</v>
      </c>
      <c r="K453" s="362">
        <f t="shared" si="57"/>
        <v>0</v>
      </c>
      <c r="L453" s="400"/>
      <c r="M453" s="400"/>
      <c r="N453" s="400"/>
      <c r="O453" s="406"/>
      <c r="P453" s="409"/>
      <c r="Q453" s="400"/>
      <c r="R453" s="401"/>
      <c r="S453" s="16" t="s">
        <v>85</v>
      </c>
      <c r="T453" s="8">
        <v>27</v>
      </c>
      <c r="U453" s="400"/>
      <c r="V453" s="400"/>
      <c r="W453" s="400"/>
      <c r="X453" s="400"/>
      <c r="Y453" s="400"/>
      <c r="Z453" s="400"/>
      <c r="AA453" s="400"/>
      <c r="AB453" s="400"/>
      <c r="AC453" s="400"/>
      <c r="AD453" s="400"/>
      <c r="AE453" s="400"/>
      <c r="AF453" s="400"/>
      <c r="AG453" s="400"/>
      <c r="AH453" s="406"/>
      <c r="AI453" s="477"/>
      <c r="AJ453" s="400"/>
      <c r="AK453" s="401"/>
      <c r="AL453" s="16" t="s">
        <v>85</v>
      </c>
    </row>
    <row r="454" spans="1:38" s="21" customFormat="1" ht="12.75" customHeight="1" x14ac:dyDescent="0.2">
      <c r="A454" s="8">
        <v>28</v>
      </c>
      <c r="B454" s="400"/>
      <c r="C454" s="400"/>
      <c r="D454" s="400"/>
      <c r="E454" s="400"/>
      <c r="F454" s="401"/>
      <c r="G454" s="471"/>
      <c r="H454" s="477"/>
      <c r="I454" s="472"/>
      <c r="J454" s="363">
        <f t="shared" si="56"/>
        <v>0</v>
      </c>
      <c r="K454" s="362">
        <f t="shared" si="57"/>
        <v>0</v>
      </c>
      <c r="L454" s="400"/>
      <c r="M454" s="400"/>
      <c r="N454" s="400"/>
      <c r="O454" s="406"/>
      <c r="P454" s="409"/>
      <c r="Q454" s="400"/>
      <c r="R454" s="401"/>
      <c r="S454" s="16" t="s">
        <v>86</v>
      </c>
      <c r="T454" s="8">
        <v>28</v>
      </c>
      <c r="U454" s="400"/>
      <c r="V454" s="400"/>
      <c r="W454" s="400"/>
      <c r="X454" s="400"/>
      <c r="Y454" s="400"/>
      <c r="Z454" s="400"/>
      <c r="AA454" s="400"/>
      <c r="AB454" s="400"/>
      <c r="AC454" s="400"/>
      <c r="AD454" s="400"/>
      <c r="AE454" s="400"/>
      <c r="AF454" s="400"/>
      <c r="AG454" s="400"/>
      <c r="AH454" s="406"/>
      <c r="AI454" s="477"/>
      <c r="AJ454" s="400"/>
      <c r="AK454" s="401"/>
      <c r="AL454" s="16" t="s">
        <v>86</v>
      </c>
    </row>
    <row r="455" spans="1:38" s="21" customFormat="1" ht="12.75" customHeight="1" x14ac:dyDescent="0.2">
      <c r="A455" s="8">
        <v>29</v>
      </c>
      <c r="B455" s="400"/>
      <c r="C455" s="400"/>
      <c r="D455" s="400"/>
      <c r="E455" s="400"/>
      <c r="F455" s="401"/>
      <c r="G455" s="471"/>
      <c r="H455" s="477"/>
      <c r="I455" s="472"/>
      <c r="J455" s="363">
        <f t="shared" si="56"/>
        <v>0</v>
      </c>
      <c r="K455" s="362">
        <f t="shared" si="57"/>
        <v>0</v>
      </c>
      <c r="L455" s="400"/>
      <c r="M455" s="400"/>
      <c r="N455" s="400"/>
      <c r="O455" s="406"/>
      <c r="P455" s="409"/>
      <c r="Q455" s="400"/>
      <c r="R455" s="401"/>
      <c r="S455" s="16" t="s">
        <v>87</v>
      </c>
      <c r="T455" s="8">
        <v>29</v>
      </c>
      <c r="U455" s="400"/>
      <c r="V455" s="400"/>
      <c r="W455" s="400"/>
      <c r="X455" s="410"/>
      <c r="Y455" s="400"/>
      <c r="Z455" s="400"/>
      <c r="AA455" s="400"/>
      <c r="AB455" s="400"/>
      <c r="AC455" s="400"/>
      <c r="AD455" s="400"/>
      <c r="AE455" s="400"/>
      <c r="AF455" s="400"/>
      <c r="AG455" s="400"/>
      <c r="AH455" s="406"/>
      <c r="AI455" s="477"/>
      <c r="AJ455" s="400"/>
      <c r="AK455" s="401"/>
      <c r="AL455" s="16" t="s">
        <v>87</v>
      </c>
    </row>
    <row r="456" spans="1:38" s="21" customFormat="1" ht="12.75" customHeight="1" x14ac:dyDescent="0.2">
      <c r="A456" s="8">
        <v>30</v>
      </c>
      <c r="B456" s="400"/>
      <c r="C456" s="400"/>
      <c r="D456" s="400"/>
      <c r="E456" s="400"/>
      <c r="F456" s="401"/>
      <c r="G456" s="471"/>
      <c r="H456" s="477"/>
      <c r="I456" s="472"/>
      <c r="J456" s="363">
        <f t="shared" si="56"/>
        <v>0</v>
      </c>
      <c r="K456" s="362">
        <f t="shared" si="57"/>
        <v>0</v>
      </c>
      <c r="L456" s="400"/>
      <c r="M456" s="400"/>
      <c r="N456" s="400"/>
      <c r="O456" s="406"/>
      <c r="P456" s="409"/>
      <c r="Q456" s="400"/>
      <c r="R456" s="401"/>
      <c r="S456" s="16" t="s">
        <v>88</v>
      </c>
      <c r="T456" s="8">
        <v>30</v>
      </c>
      <c r="U456" s="400"/>
      <c r="V456" s="400"/>
      <c r="W456" s="400"/>
      <c r="X456" s="400"/>
      <c r="Y456" s="400"/>
      <c r="Z456" s="400"/>
      <c r="AA456" s="400"/>
      <c r="AB456" s="400"/>
      <c r="AC456" s="400"/>
      <c r="AD456" s="400"/>
      <c r="AE456" s="400"/>
      <c r="AF456" s="400"/>
      <c r="AG456" s="400"/>
      <c r="AH456" s="406"/>
      <c r="AI456" s="477"/>
      <c r="AJ456" s="400"/>
      <c r="AK456" s="401"/>
      <c r="AL456" s="16" t="s">
        <v>88</v>
      </c>
    </row>
    <row r="457" spans="1:38" s="21" customFormat="1" ht="12.75" customHeight="1" x14ac:dyDescent="0.2">
      <c r="A457" s="19">
        <v>31</v>
      </c>
      <c r="B457" s="404"/>
      <c r="C457" s="404"/>
      <c r="D457" s="404"/>
      <c r="E457" s="404"/>
      <c r="F457" s="405"/>
      <c r="G457" s="475"/>
      <c r="H457" s="479"/>
      <c r="I457" s="476"/>
      <c r="J457" s="395">
        <f t="shared" si="56"/>
        <v>0</v>
      </c>
      <c r="K457" s="396">
        <f t="shared" si="57"/>
        <v>0</v>
      </c>
      <c r="L457" s="404"/>
      <c r="M457" s="404"/>
      <c r="N457" s="404"/>
      <c r="O457" s="408"/>
      <c r="P457" s="411"/>
      <c r="Q457" s="404"/>
      <c r="R457" s="405"/>
      <c r="S457" s="20" t="s">
        <v>89</v>
      </c>
      <c r="T457" s="19">
        <v>31</v>
      </c>
      <c r="U457" s="404"/>
      <c r="V457" s="404"/>
      <c r="W457" s="404"/>
      <c r="X457" s="404"/>
      <c r="Y457" s="404"/>
      <c r="Z457" s="404"/>
      <c r="AA457" s="404"/>
      <c r="AB457" s="404"/>
      <c r="AC457" s="404"/>
      <c r="AD457" s="404"/>
      <c r="AE457" s="404"/>
      <c r="AF457" s="404"/>
      <c r="AG457" s="404"/>
      <c r="AH457" s="408"/>
      <c r="AI457" s="479"/>
      <c r="AJ457" s="404"/>
      <c r="AK457" s="405"/>
      <c r="AL457" s="20" t="s">
        <v>89</v>
      </c>
    </row>
    <row r="458" spans="1:38" s="301" customFormat="1" ht="12.75" customHeight="1" thickBot="1" x14ac:dyDescent="0.25">
      <c r="A458" s="417"/>
      <c r="B458" s="418">
        <f>SUM(B426:B457)</f>
        <v>0</v>
      </c>
      <c r="C458" s="418">
        <f>SUM(C426:C457)</f>
        <v>0</v>
      </c>
      <c r="D458" s="418">
        <f>SUM(D426:D457)</f>
        <v>0</v>
      </c>
      <c r="E458" s="419">
        <f>SUM(E426:E457)</f>
        <v>0</v>
      </c>
      <c r="F458" s="420">
        <f>SUM(F426:F457)</f>
        <v>0</v>
      </c>
      <c r="G458" s="421"/>
      <c r="H458" s="422" t="s">
        <v>90</v>
      </c>
      <c r="I458" s="423">
        <f>COUNTA(I427:I457)</f>
        <v>0</v>
      </c>
      <c r="J458" s="418">
        <f t="shared" ref="J458:R458" si="58">SUM(J426:J457)</f>
        <v>0</v>
      </c>
      <c r="K458" s="418">
        <f t="shared" si="58"/>
        <v>0</v>
      </c>
      <c r="L458" s="418">
        <f t="shared" si="58"/>
        <v>0</v>
      </c>
      <c r="M458" s="418">
        <f t="shared" si="58"/>
        <v>0</v>
      </c>
      <c r="N458" s="418">
        <f t="shared" si="58"/>
        <v>0</v>
      </c>
      <c r="O458" s="424">
        <f t="shared" si="58"/>
        <v>0</v>
      </c>
      <c r="P458" s="419">
        <f t="shared" si="58"/>
        <v>0</v>
      </c>
      <c r="Q458" s="418">
        <f t="shared" si="58"/>
        <v>0</v>
      </c>
      <c r="R458" s="425">
        <f t="shared" si="58"/>
        <v>0</v>
      </c>
      <c r="S458" s="426"/>
      <c r="T458" s="417"/>
      <c r="U458" s="418">
        <f t="shared" ref="U458:AH458" si="59">SUM(U426:U457)</f>
        <v>0</v>
      </c>
      <c r="V458" s="418">
        <f t="shared" si="59"/>
        <v>0</v>
      </c>
      <c r="W458" s="418">
        <f t="shared" si="59"/>
        <v>0</v>
      </c>
      <c r="X458" s="418">
        <f t="shared" si="59"/>
        <v>0</v>
      </c>
      <c r="Y458" s="418">
        <f t="shared" si="59"/>
        <v>0</v>
      </c>
      <c r="Z458" s="418">
        <f t="shared" si="59"/>
        <v>0</v>
      </c>
      <c r="AA458" s="418">
        <f t="shared" si="59"/>
        <v>0</v>
      </c>
      <c r="AB458" s="418">
        <f t="shared" si="59"/>
        <v>0</v>
      </c>
      <c r="AC458" s="418">
        <f t="shared" si="59"/>
        <v>0</v>
      </c>
      <c r="AD458" s="418">
        <f t="shared" si="59"/>
        <v>0</v>
      </c>
      <c r="AE458" s="418">
        <f t="shared" si="59"/>
        <v>0</v>
      </c>
      <c r="AF458" s="418">
        <f t="shared" si="59"/>
        <v>0</v>
      </c>
      <c r="AG458" s="418">
        <f t="shared" si="59"/>
        <v>0</v>
      </c>
      <c r="AH458" s="420">
        <f t="shared" si="59"/>
        <v>0</v>
      </c>
      <c r="AI458" s="427"/>
      <c r="AJ458" s="418">
        <f>SUM(AJ426:AJ457)</f>
        <v>0</v>
      </c>
      <c r="AK458" s="425">
        <f>SUM(AK426:AK457)</f>
        <v>0</v>
      </c>
      <c r="AL458" s="426"/>
    </row>
    <row r="459" spans="1:38" ht="12.75" customHeight="1" thickTop="1" x14ac:dyDescent="0.2">
      <c r="A459" s="28"/>
      <c r="B459" s="34"/>
      <c r="C459" s="34"/>
      <c r="D459" s="34"/>
      <c r="E459" s="34"/>
      <c r="F459" s="34"/>
      <c r="G459" s="135"/>
      <c r="H459" s="34"/>
      <c r="I459" s="35"/>
      <c r="J459" s="34"/>
      <c r="K459" s="34"/>
      <c r="L459" s="63"/>
      <c r="M459" s="63"/>
      <c r="N459" s="63"/>
      <c r="O459" s="63"/>
      <c r="P459" s="63"/>
      <c r="Q459" s="63"/>
      <c r="R459" s="63"/>
      <c r="S459" s="28"/>
      <c r="T459" s="28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28"/>
    </row>
    <row r="460" spans="1:38" ht="12.75" customHeight="1" x14ac:dyDescent="0.2">
      <c r="A460" s="21"/>
      <c r="B460" s="36"/>
      <c r="C460" s="36"/>
      <c r="D460" s="36"/>
      <c r="E460" s="36"/>
      <c r="F460" s="36"/>
      <c r="G460" s="552" t="str">
        <f>JUNE!G55</f>
        <v>UNITED STEELWORKERS - LOCAL UNION</v>
      </c>
      <c r="H460" s="552"/>
      <c r="I460" s="552"/>
      <c r="J460" s="307"/>
      <c r="K460" s="136"/>
      <c r="L460" s="36"/>
      <c r="M460" s="36"/>
      <c r="N460" s="36"/>
      <c r="O460" s="36"/>
      <c r="P460" s="36"/>
      <c r="Q460" s="36"/>
      <c r="R460" s="36"/>
      <c r="S460" s="21"/>
      <c r="T460" s="21"/>
      <c r="U460" s="36"/>
      <c r="V460" s="36"/>
      <c r="W460" s="36"/>
      <c r="X460" s="36"/>
      <c r="Y460" s="36"/>
      <c r="Z460" s="36"/>
      <c r="AA460" s="37" t="str">
        <f>$AA$10</f>
        <v>FINANCIAL SECRETARY'S CASH BOOK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21"/>
    </row>
    <row r="461" spans="1:38" s="152" customFormat="1" ht="12.75" customHeight="1" x14ac:dyDescent="0.2">
      <c r="A461" s="141"/>
      <c r="B461" s="139" t="str">
        <f>B416</f>
        <v>Month</v>
      </c>
      <c r="C461" s="73" t="str">
        <f>C416</f>
        <v>JULY</v>
      </c>
      <c r="D461" s="139" t="str">
        <f>D416</f>
        <v>Year</v>
      </c>
      <c r="E461" s="30">
        <f>E416</f>
        <v>0</v>
      </c>
      <c r="F461" s="141"/>
      <c r="G461" s="149"/>
      <c r="H461" s="141"/>
      <c r="I461" s="150"/>
      <c r="J461" s="302"/>
      <c r="K461" s="302"/>
      <c r="L461" s="141"/>
      <c r="M461" s="141"/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  <c r="Y461" s="141"/>
      <c r="Z461" s="141"/>
      <c r="AA461" s="141"/>
      <c r="AB461" s="141"/>
      <c r="AC461" s="141"/>
      <c r="AD461" s="141"/>
      <c r="AE461" s="141"/>
      <c r="AF461" s="141"/>
      <c r="AG461" s="141"/>
      <c r="AH461" s="141"/>
      <c r="AI461" s="139"/>
      <c r="AJ461" s="151" t="str">
        <f>C461</f>
        <v>JULY</v>
      </c>
      <c r="AK461" s="30">
        <f>E461</f>
        <v>0</v>
      </c>
      <c r="AL461" s="141"/>
    </row>
    <row r="462" spans="1:38" s="152" customFormat="1" ht="12.75" customHeight="1" x14ac:dyDescent="0.2">
      <c r="A462" s="141"/>
      <c r="B462" s="139" t="str">
        <f>B417</f>
        <v>Page No.</v>
      </c>
      <c r="C462" s="148">
        <f>C417+1</f>
        <v>11</v>
      </c>
      <c r="D462" s="141"/>
      <c r="E462" s="141"/>
      <c r="F462" s="141"/>
      <c r="G462" s="149"/>
      <c r="H462" s="141"/>
      <c r="I462" s="150" t="s">
        <v>53</v>
      </c>
      <c r="J462" s="302"/>
      <c r="K462" s="302"/>
      <c r="L462" s="150"/>
      <c r="M462" s="141"/>
      <c r="N462" s="141"/>
      <c r="O462" s="141"/>
      <c r="P462" s="139"/>
      <c r="Q462" s="141"/>
      <c r="R462" s="139"/>
      <c r="S462" s="141"/>
      <c r="T462" s="141"/>
      <c r="U462" s="141"/>
      <c r="V462" s="141"/>
      <c r="W462" s="141"/>
      <c r="X462" s="141"/>
      <c r="Y462" s="141"/>
      <c r="Z462" s="141"/>
      <c r="AA462" s="141"/>
      <c r="AB462" s="153" t="s">
        <v>54</v>
      </c>
      <c r="AC462" s="141"/>
      <c r="AD462" s="141"/>
      <c r="AE462" s="141"/>
      <c r="AF462" s="141"/>
      <c r="AG462" s="141"/>
      <c r="AH462" s="141"/>
      <c r="AI462" s="139" t="str">
        <f>B462</f>
        <v>Page No.</v>
      </c>
      <c r="AJ462" s="148">
        <f>C462</f>
        <v>11</v>
      </c>
      <c r="AK462" s="154"/>
      <c r="AL462" s="155"/>
    </row>
    <row r="463" spans="1:38" ht="12.75" customHeight="1" x14ac:dyDescent="0.2">
      <c r="A463" s="3"/>
      <c r="B463" s="3"/>
      <c r="C463" s="3"/>
      <c r="D463" s="3"/>
      <c r="E463" s="3"/>
      <c r="F463" s="3"/>
      <c r="G463" s="129"/>
      <c r="H463" s="3"/>
      <c r="I463" s="5"/>
      <c r="J463" s="106"/>
      <c r="K463" s="106"/>
      <c r="L463" s="21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1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6"/>
      <c r="B464" s="26"/>
      <c r="C464" s="26"/>
      <c r="D464" s="26"/>
      <c r="E464" s="26"/>
      <c r="F464" s="26"/>
      <c r="G464" s="130"/>
      <c r="H464" s="26"/>
      <c r="I464" s="27"/>
      <c r="J464" s="303"/>
      <c r="K464" s="303"/>
      <c r="L464" s="27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7"/>
      <c r="AF464" s="26"/>
      <c r="AG464" s="26"/>
      <c r="AH464" s="26"/>
      <c r="AI464" s="26"/>
      <c r="AJ464" s="26"/>
      <c r="AK464" s="26"/>
      <c r="AL464" s="26"/>
    </row>
    <row r="465" spans="1:38" customFormat="1" ht="12.75" customHeight="1" x14ac:dyDescent="0.2">
      <c r="A465" s="1"/>
      <c r="B465" s="3"/>
      <c r="C465" s="3" t="s">
        <v>55</v>
      </c>
      <c r="D465" s="3"/>
      <c r="E465" s="13"/>
      <c r="F465" s="1"/>
      <c r="G465" s="131"/>
      <c r="H465" s="2" t="s">
        <v>56</v>
      </c>
      <c r="I465" s="99"/>
      <c r="J465" s="550" t="s">
        <v>264</v>
      </c>
      <c r="K465" s="551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4"/>
      <c r="AJ465" s="3"/>
      <c r="AK465" s="1"/>
      <c r="AL465" s="3"/>
    </row>
    <row r="466" spans="1:38" customFormat="1" ht="12.75" customHeight="1" x14ac:dyDescent="0.2">
      <c r="A466" s="1"/>
      <c r="B466" s="3"/>
      <c r="C466" s="3"/>
      <c r="D466" s="3"/>
      <c r="E466" s="13"/>
      <c r="F466" s="1"/>
      <c r="G466" s="131"/>
      <c r="H466" s="14"/>
      <c r="I466" s="100"/>
      <c r="J466" s="106"/>
      <c r="K466" s="67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4"/>
      <c r="AJ466" s="3"/>
      <c r="AK466" s="1"/>
      <c r="AL466" s="3"/>
    </row>
    <row r="467" spans="1:38" customFormat="1" ht="12.75" customHeight="1" thickBot="1" x14ac:dyDescent="0.25">
      <c r="A467" s="164"/>
      <c r="B467" s="165">
        <v>1</v>
      </c>
      <c r="C467" s="165">
        <v>2</v>
      </c>
      <c r="D467" s="165">
        <v>3</v>
      </c>
      <c r="E467" s="166">
        <v>4</v>
      </c>
      <c r="F467" s="167">
        <v>5</v>
      </c>
      <c r="G467" s="168"/>
      <c r="H467" s="167">
        <v>7</v>
      </c>
      <c r="I467" s="169">
        <v>8</v>
      </c>
      <c r="J467" s="304">
        <v>9</v>
      </c>
      <c r="K467" s="305">
        <v>10</v>
      </c>
      <c r="L467" s="165">
        <v>11</v>
      </c>
      <c r="M467" s="165" t="s">
        <v>1</v>
      </c>
      <c r="N467" s="165">
        <v>12</v>
      </c>
      <c r="O467" s="165">
        <v>13</v>
      </c>
      <c r="P467" s="165">
        <v>14</v>
      </c>
      <c r="Q467" s="165">
        <v>15</v>
      </c>
      <c r="R467" s="167" t="s">
        <v>2</v>
      </c>
      <c r="S467" s="170"/>
      <c r="T467" s="164"/>
      <c r="U467" s="165">
        <v>16</v>
      </c>
      <c r="V467" s="165">
        <v>17</v>
      </c>
      <c r="W467" s="165">
        <v>18</v>
      </c>
      <c r="X467" s="165">
        <v>19</v>
      </c>
      <c r="Y467" s="165">
        <v>20</v>
      </c>
      <c r="Z467" s="165" t="s">
        <v>3</v>
      </c>
      <c r="AA467" s="165">
        <v>21</v>
      </c>
      <c r="AB467" s="165">
        <v>22</v>
      </c>
      <c r="AC467" s="165">
        <v>23</v>
      </c>
      <c r="AD467" s="165">
        <v>24</v>
      </c>
      <c r="AE467" s="165">
        <v>25</v>
      </c>
      <c r="AF467" s="165">
        <v>26</v>
      </c>
      <c r="AG467" s="165">
        <v>27</v>
      </c>
      <c r="AH467" s="165">
        <v>28</v>
      </c>
      <c r="AI467" s="171">
        <v>29</v>
      </c>
      <c r="AJ467" s="165">
        <v>30</v>
      </c>
      <c r="AK467" s="167">
        <v>31</v>
      </c>
      <c r="AL467" s="170"/>
    </row>
    <row r="468" spans="1:38" s="4" customFormat="1" ht="12.75" customHeight="1" thickTop="1" x14ac:dyDescent="0.2">
      <c r="A468" s="1"/>
      <c r="B468" s="89" t="s">
        <v>4</v>
      </c>
      <c r="C468" s="101"/>
      <c r="D468" s="89" t="s">
        <v>5</v>
      </c>
      <c r="E468" s="89" t="s">
        <v>6</v>
      </c>
      <c r="F468" s="88" t="s">
        <v>7</v>
      </c>
      <c r="G468" s="132"/>
      <c r="H468" s="88"/>
      <c r="I468" s="103"/>
      <c r="J468" s="89"/>
      <c r="K468" s="88"/>
      <c r="L468" s="89"/>
      <c r="M468" s="89"/>
      <c r="N468" s="89"/>
      <c r="O468" s="104"/>
      <c r="P468" s="163"/>
      <c r="Q468" s="107" t="s">
        <v>272</v>
      </c>
      <c r="R468" s="160" t="s">
        <v>273</v>
      </c>
      <c r="S468" s="106"/>
      <c r="T468" s="67"/>
      <c r="U468" s="542" t="s">
        <v>265</v>
      </c>
      <c r="V468" s="543"/>
      <c r="W468" s="543"/>
      <c r="X468" s="543"/>
      <c r="Y468" s="544"/>
      <c r="Z468" s="89" t="s">
        <v>10</v>
      </c>
      <c r="AA468" s="89" t="s">
        <v>11</v>
      </c>
      <c r="AB468" s="89" t="s">
        <v>205</v>
      </c>
      <c r="AC468" s="89" t="s">
        <v>12</v>
      </c>
      <c r="AD468" s="89" t="s">
        <v>13</v>
      </c>
      <c r="AE468" s="89" t="s">
        <v>14</v>
      </c>
      <c r="AF468" s="89"/>
      <c r="AG468" s="89"/>
      <c r="AH468" s="104"/>
      <c r="AI468" s="105"/>
      <c r="AJ468" s="89" t="s">
        <v>15</v>
      </c>
      <c r="AK468" s="88" t="s">
        <v>7</v>
      </c>
      <c r="AL468" s="3"/>
    </row>
    <row r="469" spans="1:38" s="4" customFormat="1" ht="12.75" customHeight="1" x14ac:dyDescent="0.2">
      <c r="A469" s="1"/>
      <c r="B469" s="89" t="s">
        <v>8</v>
      </c>
      <c r="C469" s="89" t="s">
        <v>16</v>
      </c>
      <c r="D469" s="89" t="s">
        <v>17</v>
      </c>
      <c r="E469" s="89" t="s">
        <v>8</v>
      </c>
      <c r="F469" s="88" t="s">
        <v>18</v>
      </c>
      <c r="G469" s="132" t="s">
        <v>19</v>
      </c>
      <c r="H469" s="88" t="s">
        <v>20</v>
      </c>
      <c r="I469" s="103" t="s">
        <v>242</v>
      </c>
      <c r="J469" s="89" t="s">
        <v>21</v>
      </c>
      <c r="K469" s="88" t="s">
        <v>22</v>
      </c>
      <c r="L469" s="107" t="s">
        <v>235</v>
      </c>
      <c r="M469" s="107" t="s">
        <v>236</v>
      </c>
      <c r="N469" s="107" t="s">
        <v>237</v>
      </c>
      <c r="O469" s="104"/>
      <c r="P469" s="158" t="s">
        <v>23</v>
      </c>
      <c r="Q469" s="107" t="s">
        <v>8</v>
      </c>
      <c r="R469" s="160" t="s">
        <v>8</v>
      </c>
      <c r="S469" s="106"/>
      <c r="T469" s="67"/>
      <c r="U469" s="89" t="s">
        <v>25</v>
      </c>
      <c r="V469" s="89" t="s">
        <v>26</v>
      </c>
      <c r="W469" s="101" t="s">
        <v>27</v>
      </c>
      <c r="X469" s="89" t="s">
        <v>28</v>
      </c>
      <c r="Y469" s="89" t="s">
        <v>136</v>
      </c>
      <c r="Z469" s="89" t="s">
        <v>261</v>
      </c>
      <c r="AA469" s="89" t="s">
        <v>137</v>
      </c>
      <c r="AB469" s="89" t="s">
        <v>204</v>
      </c>
      <c r="AC469" s="89" t="s">
        <v>30</v>
      </c>
      <c r="AD469" s="89" t="s">
        <v>140</v>
      </c>
      <c r="AE469" s="89" t="s">
        <v>31</v>
      </c>
      <c r="AF469" s="89" t="s">
        <v>32</v>
      </c>
      <c r="AG469" s="89" t="s">
        <v>206</v>
      </c>
      <c r="AH469" s="104" t="s">
        <v>16</v>
      </c>
      <c r="AI469" s="102" t="s">
        <v>34</v>
      </c>
      <c r="AJ469" s="89" t="s">
        <v>35</v>
      </c>
      <c r="AK469" s="88" t="s">
        <v>18</v>
      </c>
      <c r="AL469" s="3"/>
    </row>
    <row r="470" spans="1:38" s="4" customFormat="1" ht="12.75" customHeight="1" thickBot="1" x14ac:dyDescent="0.25">
      <c r="A470" s="6"/>
      <c r="B470" s="90" t="s">
        <v>36</v>
      </c>
      <c r="C470" s="90" t="s">
        <v>37</v>
      </c>
      <c r="D470" s="90" t="s">
        <v>38</v>
      </c>
      <c r="E470" s="90" t="s">
        <v>39</v>
      </c>
      <c r="F470" s="108" t="s">
        <v>40</v>
      </c>
      <c r="G470" s="133"/>
      <c r="H470" s="108"/>
      <c r="I470" s="109" t="s">
        <v>41</v>
      </c>
      <c r="J470" s="90"/>
      <c r="K470" s="108"/>
      <c r="L470" s="110"/>
      <c r="M470" s="110"/>
      <c r="N470" s="110" t="s">
        <v>238</v>
      </c>
      <c r="O470" s="111"/>
      <c r="P470" s="159"/>
      <c r="Q470" s="161" t="s">
        <v>24</v>
      </c>
      <c r="R470" s="162" t="s">
        <v>24</v>
      </c>
      <c r="S470" s="113"/>
      <c r="T470" s="78"/>
      <c r="U470" s="90" t="s">
        <v>42</v>
      </c>
      <c r="V470" s="90" t="s">
        <v>43</v>
      </c>
      <c r="W470" s="90"/>
      <c r="X470" s="90" t="s">
        <v>44</v>
      </c>
      <c r="Y470" s="90" t="s">
        <v>30</v>
      </c>
      <c r="Z470" s="90" t="s">
        <v>30</v>
      </c>
      <c r="AA470" s="90" t="s">
        <v>138</v>
      </c>
      <c r="AB470" s="90" t="s">
        <v>15</v>
      </c>
      <c r="AC470" s="90" t="s">
        <v>139</v>
      </c>
      <c r="AD470" s="90" t="s">
        <v>141</v>
      </c>
      <c r="AE470" s="90" t="s">
        <v>47</v>
      </c>
      <c r="AF470" s="90" t="s">
        <v>48</v>
      </c>
      <c r="AG470" s="90" t="s">
        <v>15</v>
      </c>
      <c r="AH470" s="111" t="s">
        <v>30</v>
      </c>
      <c r="AI470" s="112"/>
      <c r="AJ470" s="90" t="s">
        <v>49</v>
      </c>
      <c r="AK470" s="108" t="s">
        <v>189</v>
      </c>
      <c r="AL470" s="7"/>
    </row>
    <row r="471" spans="1:38" s="301" customFormat="1" ht="12.75" customHeight="1" thickTop="1" x14ac:dyDescent="0.2">
      <c r="A471" s="331"/>
      <c r="B471" s="363">
        <f>B458</f>
        <v>0</v>
      </c>
      <c r="C471" s="363">
        <f>C458</f>
        <v>0</v>
      </c>
      <c r="D471" s="363">
        <f>D458</f>
        <v>0</v>
      </c>
      <c r="E471" s="363">
        <f>E458</f>
        <v>0</v>
      </c>
      <c r="F471" s="362">
        <f>F458</f>
        <v>0</v>
      </c>
      <c r="G471" s="134" t="str">
        <f>$G$7</f>
        <v>JULY</v>
      </c>
      <c r="H471" s="334" t="s">
        <v>58</v>
      </c>
      <c r="I471" s="412"/>
      <c r="J471" s="397">
        <f t="shared" ref="J471:R471" si="60">J458</f>
        <v>0</v>
      </c>
      <c r="K471" s="362">
        <f t="shared" si="60"/>
        <v>0</v>
      </c>
      <c r="L471" s="363">
        <f t="shared" si="60"/>
        <v>0</v>
      </c>
      <c r="M471" s="363">
        <f t="shared" si="60"/>
        <v>0</v>
      </c>
      <c r="N471" s="363">
        <f t="shared" si="60"/>
        <v>0</v>
      </c>
      <c r="O471" s="361">
        <f t="shared" si="60"/>
        <v>0</v>
      </c>
      <c r="P471" s="394">
        <f t="shared" si="60"/>
        <v>0</v>
      </c>
      <c r="Q471" s="363">
        <f t="shared" si="60"/>
        <v>0</v>
      </c>
      <c r="R471" s="362">
        <f t="shared" si="60"/>
        <v>0</v>
      </c>
      <c r="S471" s="332"/>
      <c r="T471" s="331"/>
      <c r="U471" s="363">
        <f t="shared" ref="U471:AH471" si="61">U458</f>
        <v>0</v>
      </c>
      <c r="V471" s="363">
        <f t="shared" si="61"/>
        <v>0</v>
      </c>
      <c r="W471" s="363">
        <f t="shared" si="61"/>
        <v>0</v>
      </c>
      <c r="X471" s="363">
        <f t="shared" si="61"/>
        <v>0</v>
      </c>
      <c r="Y471" s="363">
        <f t="shared" si="61"/>
        <v>0</v>
      </c>
      <c r="Z471" s="363">
        <f t="shared" si="61"/>
        <v>0</v>
      </c>
      <c r="AA471" s="363">
        <f t="shared" si="61"/>
        <v>0</v>
      </c>
      <c r="AB471" s="363">
        <f t="shared" si="61"/>
        <v>0</v>
      </c>
      <c r="AC471" s="363">
        <f t="shared" si="61"/>
        <v>0</v>
      </c>
      <c r="AD471" s="363">
        <f t="shared" si="61"/>
        <v>0</v>
      </c>
      <c r="AE471" s="363">
        <f t="shared" si="61"/>
        <v>0</v>
      </c>
      <c r="AF471" s="363">
        <f t="shared" si="61"/>
        <v>0</v>
      </c>
      <c r="AG471" s="363">
        <f t="shared" si="61"/>
        <v>0</v>
      </c>
      <c r="AH471" s="361">
        <f t="shared" si="61"/>
        <v>0</v>
      </c>
      <c r="AI471" s="333"/>
      <c r="AJ471" s="363">
        <f>AJ458</f>
        <v>0</v>
      </c>
      <c r="AK471" s="362">
        <f>AK458</f>
        <v>0</v>
      </c>
      <c r="AL471" s="332"/>
    </row>
    <row r="472" spans="1:38" s="21" customFormat="1" ht="12.75" customHeight="1" x14ac:dyDescent="0.2">
      <c r="A472" s="8">
        <v>1</v>
      </c>
      <c r="B472" s="400"/>
      <c r="C472" s="400"/>
      <c r="D472" s="400"/>
      <c r="E472" s="400"/>
      <c r="F472" s="401"/>
      <c r="G472" s="471"/>
      <c r="H472" s="477"/>
      <c r="I472" s="472"/>
      <c r="J472" s="363">
        <f t="shared" ref="J472:J502" si="62">SUM(B472:F472)</f>
        <v>0</v>
      </c>
      <c r="K472" s="362">
        <f t="shared" ref="K472:K502" si="63">SUM(U472:AK472)-SUM(L472:R472)</f>
        <v>0</v>
      </c>
      <c r="L472" s="400"/>
      <c r="M472" s="400"/>
      <c r="N472" s="400"/>
      <c r="O472" s="406"/>
      <c r="P472" s="409"/>
      <c r="Q472" s="400"/>
      <c r="R472" s="401"/>
      <c r="S472" s="16" t="s">
        <v>59</v>
      </c>
      <c r="T472" s="8">
        <v>1</v>
      </c>
      <c r="U472" s="400"/>
      <c r="V472" s="400"/>
      <c r="W472" s="400"/>
      <c r="X472" s="400"/>
      <c r="Y472" s="400"/>
      <c r="Z472" s="400"/>
      <c r="AA472" s="400"/>
      <c r="AB472" s="400"/>
      <c r="AC472" s="400"/>
      <c r="AD472" s="400"/>
      <c r="AE472" s="400"/>
      <c r="AF472" s="400"/>
      <c r="AG472" s="400"/>
      <c r="AH472" s="406"/>
      <c r="AI472" s="477"/>
      <c r="AJ472" s="400"/>
      <c r="AK472" s="401"/>
      <c r="AL472" s="16" t="s">
        <v>59</v>
      </c>
    </row>
    <row r="473" spans="1:38" s="21" customFormat="1" ht="12.75" customHeight="1" x14ac:dyDescent="0.2">
      <c r="A473" s="8">
        <v>2</v>
      </c>
      <c r="B473" s="400"/>
      <c r="C473" s="400"/>
      <c r="D473" s="400"/>
      <c r="E473" s="400"/>
      <c r="F473" s="401"/>
      <c r="G473" s="471"/>
      <c r="H473" s="477"/>
      <c r="I473" s="472"/>
      <c r="J473" s="363">
        <f t="shared" si="62"/>
        <v>0</v>
      </c>
      <c r="K473" s="362">
        <f t="shared" si="63"/>
        <v>0</v>
      </c>
      <c r="L473" s="400"/>
      <c r="M473" s="400"/>
      <c r="N473" s="400"/>
      <c r="O473" s="406"/>
      <c r="P473" s="409"/>
      <c r="Q473" s="400"/>
      <c r="R473" s="401"/>
      <c r="S473" s="16" t="s">
        <v>60</v>
      </c>
      <c r="T473" s="8">
        <v>2</v>
      </c>
      <c r="U473" s="400"/>
      <c r="V473" s="400"/>
      <c r="W473" s="400"/>
      <c r="X473" s="400"/>
      <c r="Y473" s="400"/>
      <c r="Z473" s="400"/>
      <c r="AA473" s="400"/>
      <c r="AB473" s="400"/>
      <c r="AC473" s="400"/>
      <c r="AD473" s="400"/>
      <c r="AE473" s="400"/>
      <c r="AF473" s="400"/>
      <c r="AG473" s="400"/>
      <c r="AH473" s="406"/>
      <c r="AI473" s="477"/>
      <c r="AJ473" s="400"/>
      <c r="AK473" s="401"/>
      <c r="AL473" s="16" t="s">
        <v>60</v>
      </c>
    </row>
    <row r="474" spans="1:38" s="21" customFormat="1" ht="12.75" customHeight="1" x14ac:dyDescent="0.2">
      <c r="A474" s="8">
        <v>3</v>
      </c>
      <c r="B474" s="400"/>
      <c r="C474" s="400"/>
      <c r="D474" s="400"/>
      <c r="E474" s="400"/>
      <c r="F474" s="401"/>
      <c r="G474" s="471"/>
      <c r="H474" s="477"/>
      <c r="I474" s="472"/>
      <c r="J474" s="363">
        <f t="shared" si="62"/>
        <v>0</v>
      </c>
      <c r="K474" s="362">
        <f t="shared" si="63"/>
        <v>0</v>
      </c>
      <c r="L474" s="400"/>
      <c r="M474" s="400"/>
      <c r="N474" s="400"/>
      <c r="O474" s="406"/>
      <c r="P474" s="409"/>
      <c r="Q474" s="400"/>
      <c r="R474" s="401"/>
      <c r="S474" s="16" t="s">
        <v>61</v>
      </c>
      <c r="T474" s="8">
        <v>3</v>
      </c>
      <c r="U474" s="400"/>
      <c r="V474" s="400"/>
      <c r="W474" s="400"/>
      <c r="X474" s="400"/>
      <c r="Y474" s="400"/>
      <c r="Z474" s="400"/>
      <c r="AA474" s="400"/>
      <c r="AB474" s="400"/>
      <c r="AC474" s="400"/>
      <c r="AD474" s="400"/>
      <c r="AE474" s="400"/>
      <c r="AF474" s="400"/>
      <c r="AG474" s="400"/>
      <c r="AH474" s="406"/>
      <c r="AI474" s="477"/>
      <c r="AJ474" s="400"/>
      <c r="AK474" s="401"/>
      <c r="AL474" s="16" t="s">
        <v>61</v>
      </c>
    </row>
    <row r="475" spans="1:38" s="21" customFormat="1" ht="12.75" customHeight="1" x14ac:dyDescent="0.2">
      <c r="A475" s="8">
        <v>4</v>
      </c>
      <c r="B475" s="400"/>
      <c r="C475" s="400"/>
      <c r="D475" s="400"/>
      <c r="E475" s="400"/>
      <c r="F475" s="401"/>
      <c r="G475" s="471"/>
      <c r="H475" s="477"/>
      <c r="I475" s="472"/>
      <c r="J475" s="363">
        <f t="shared" si="62"/>
        <v>0</v>
      </c>
      <c r="K475" s="362">
        <f t="shared" si="63"/>
        <v>0</v>
      </c>
      <c r="L475" s="400"/>
      <c r="M475" s="400"/>
      <c r="N475" s="400"/>
      <c r="O475" s="406"/>
      <c r="P475" s="409"/>
      <c r="Q475" s="400"/>
      <c r="R475" s="401"/>
      <c r="S475" s="16" t="s">
        <v>62</v>
      </c>
      <c r="T475" s="8">
        <v>4</v>
      </c>
      <c r="U475" s="400"/>
      <c r="V475" s="400"/>
      <c r="W475" s="400"/>
      <c r="X475" s="400"/>
      <c r="Y475" s="400"/>
      <c r="Z475" s="400"/>
      <c r="AA475" s="400"/>
      <c r="AB475" s="400"/>
      <c r="AC475" s="400"/>
      <c r="AD475" s="400"/>
      <c r="AE475" s="400"/>
      <c r="AF475" s="400"/>
      <c r="AG475" s="400"/>
      <c r="AH475" s="406"/>
      <c r="AI475" s="477"/>
      <c r="AJ475" s="400"/>
      <c r="AK475" s="401"/>
      <c r="AL475" s="16" t="s">
        <v>62</v>
      </c>
    </row>
    <row r="476" spans="1:38" s="21" customFormat="1" ht="12.75" customHeight="1" x14ac:dyDescent="0.2">
      <c r="A476" s="8">
        <v>5</v>
      </c>
      <c r="B476" s="400"/>
      <c r="C476" s="400"/>
      <c r="D476" s="400"/>
      <c r="E476" s="400"/>
      <c r="F476" s="401"/>
      <c r="G476" s="471"/>
      <c r="H476" s="477"/>
      <c r="I476" s="472"/>
      <c r="J476" s="363">
        <f t="shared" si="62"/>
        <v>0</v>
      </c>
      <c r="K476" s="362">
        <f t="shared" si="63"/>
        <v>0</v>
      </c>
      <c r="L476" s="400"/>
      <c r="M476" s="400"/>
      <c r="N476" s="400"/>
      <c r="O476" s="406"/>
      <c r="P476" s="409"/>
      <c r="Q476" s="400"/>
      <c r="R476" s="401"/>
      <c r="S476" s="16" t="s">
        <v>63</v>
      </c>
      <c r="T476" s="8">
        <v>5</v>
      </c>
      <c r="U476" s="400"/>
      <c r="V476" s="400"/>
      <c r="W476" s="400"/>
      <c r="X476" s="400"/>
      <c r="Y476" s="400"/>
      <c r="Z476" s="400"/>
      <c r="AA476" s="400"/>
      <c r="AB476" s="400"/>
      <c r="AC476" s="400"/>
      <c r="AD476" s="400"/>
      <c r="AE476" s="400"/>
      <c r="AF476" s="400"/>
      <c r="AG476" s="400"/>
      <c r="AH476" s="406"/>
      <c r="AI476" s="477"/>
      <c r="AJ476" s="400"/>
      <c r="AK476" s="401"/>
      <c r="AL476" s="16" t="s">
        <v>63</v>
      </c>
    </row>
    <row r="477" spans="1:38" s="21" customFormat="1" ht="12.75" customHeight="1" x14ac:dyDescent="0.2">
      <c r="A477" s="17">
        <v>6</v>
      </c>
      <c r="B477" s="402"/>
      <c r="C477" s="402"/>
      <c r="D477" s="402"/>
      <c r="E477" s="402"/>
      <c r="F477" s="403"/>
      <c r="G477" s="473"/>
      <c r="H477" s="478"/>
      <c r="I477" s="474"/>
      <c r="J477" s="363">
        <f t="shared" si="62"/>
        <v>0</v>
      </c>
      <c r="K477" s="362">
        <f t="shared" si="63"/>
        <v>0</v>
      </c>
      <c r="L477" s="402"/>
      <c r="M477" s="402"/>
      <c r="N477" s="402"/>
      <c r="O477" s="407"/>
      <c r="P477" s="410"/>
      <c r="Q477" s="402"/>
      <c r="R477" s="403"/>
      <c r="S477" s="18" t="s">
        <v>64</v>
      </c>
      <c r="T477" s="17">
        <v>6</v>
      </c>
      <c r="U477" s="402"/>
      <c r="V477" s="402"/>
      <c r="W477" s="402"/>
      <c r="X477" s="402"/>
      <c r="Y477" s="402"/>
      <c r="Z477" s="402"/>
      <c r="AA477" s="402"/>
      <c r="AB477" s="402"/>
      <c r="AC477" s="402"/>
      <c r="AD477" s="402"/>
      <c r="AE477" s="402"/>
      <c r="AF477" s="402"/>
      <c r="AG477" s="402"/>
      <c r="AH477" s="407"/>
      <c r="AI477" s="478"/>
      <c r="AJ477" s="402"/>
      <c r="AK477" s="403"/>
      <c r="AL477" s="18" t="s">
        <v>64</v>
      </c>
    </row>
    <row r="478" spans="1:38" s="21" customFormat="1" ht="12.75" customHeight="1" x14ac:dyDescent="0.2">
      <c r="A478" s="8">
        <v>7</v>
      </c>
      <c r="B478" s="400"/>
      <c r="C478" s="400"/>
      <c r="D478" s="400"/>
      <c r="E478" s="400"/>
      <c r="F478" s="401"/>
      <c r="G478" s="471"/>
      <c r="H478" s="477"/>
      <c r="I478" s="472"/>
      <c r="J478" s="363">
        <f t="shared" si="62"/>
        <v>0</v>
      </c>
      <c r="K478" s="362">
        <f t="shared" si="63"/>
        <v>0</v>
      </c>
      <c r="L478" s="400"/>
      <c r="M478" s="400"/>
      <c r="N478" s="400"/>
      <c r="O478" s="406"/>
      <c r="P478" s="409"/>
      <c r="Q478" s="400"/>
      <c r="R478" s="401"/>
      <c r="S478" s="16" t="s">
        <v>65</v>
      </c>
      <c r="T478" s="8">
        <v>7</v>
      </c>
      <c r="U478" s="400"/>
      <c r="V478" s="400"/>
      <c r="W478" s="400"/>
      <c r="X478" s="400"/>
      <c r="Y478" s="400"/>
      <c r="Z478" s="400"/>
      <c r="AA478" s="400"/>
      <c r="AB478" s="400"/>
      <c r="AC478" s="400"/>
      <c r="AD478" s="400"/>
      <c r="AE478" s="400"/>
      <c r="AF478" s="400"/>
      <c r="AG478" s="400"/>
      <c r="AH478" s="406"/>
      <c r="AI478" s="477"/>
      <c r="AJ478" s="400"/>
      <c r="AK478" s="401"/>
      <c r="AL478" s="16" t="s">
        <v>65</v>
      </c>
    </row>
    <row r="479" spans="1:38" s="21" customFormat="1" ht="12.75" customHeight="1" x14ac:dyDescent="0.2">
      <c r="A479" s="8">
        <v>8</v>
      </c>
      <c r="B479" s="400"/>
      <c r="C479" s="400"/>
      <c r="D479" s="400"/>
      <c r="E479" s="400"/>
      <c r="F479" s="401"/>
      <c r="G479" s="471"/>
      <c r="H479" s="477"/>
      <c r="I479" s="472"/>
      <c r="J479" s="363">
        <f t="shared" si="62"/>
        <v>0</v>
      </c>
      <c r="K479" s="362">
        <f t="shared" si="63"/>
        <v>0</v>
      </c>
      <c r="L479" s="400"/>
      <c r="M479" s="400"/>
      <c r="N479" s="400"/>
      <c r="O479" s="406"/>
      <c r="P479" s="409"/>
      <c r="Q479" s="400"/>
      <c r="R479" s="401"/>
      <c r="S479" s="16" t="s">
        <v>66</v>
      </c>
      <c r="T479" s="8">
        <v>8</v>
      </c>
      <c r="U479" s="400"/>
      <c r="V479" s="400"/>
      <c r="W479" s="400"/>
      <c r="X479" s="400"/>
      <c r="Y479" s="400"/>
      <c r="Z479" s="400"/>
      <c r="AA479" s="400"/>
      <c r="AB479" s="400"/>
      <c r="AC479" s="400"/>
      <c r="AD479" s="400"/>
      <c r="AE479" s="400"/>
      <c r="AF479" s="400"/>
      <c r="AG479" s="400"/>
      <c r="AH479" s="406"/>
      <c r="AI479" s="477"/>
      <c r="AJ479" s="400"/>
      <c r="AK479" s="401"/>
      <c r="AL479" s="16" t="s">
        <v>66</v>
      </c>
    </row>
    <row r="480" spans="1:38" s="21" customFormat="1" ht="12.75" customHeight="1" x14ac:dyDescent="0.2">
      <c r="A480" s="8">
        <v>9</v>
      </c>
      <c r="B480" s="400"/>
      <c r="C480" s="400"/>
      <c r="D480" s="400"/>
      <c r="E480" s="400"/>
      <c r="F480" s="401"/>
      <c r="G480" s="471"/>
      <c r="H480" s="477"/>
      <c r="I480" s="472"/>
      <c r="J480" s="363">
        <f t="shared" si="62"/>
        <v>0</v>
      </c>
      <c r="K480" s="362">
        <f t="shared" si="63"/>
        <v>0</v>
      </c>
      <c r="L480" s="400"/>
      <c r="M480" s="400"/>
      <c r="N480" s="400"/>
      <c r="O480" s="406"/>
      <c r="P480" s="409"/>
      <c r="Q480" s="400"/>
      <c r="R480" s="401"/>
      <c r="S480" s="16" t="s">
        <v>67</v>
      </c>
      <c r="T480" s="8">
        <v>9</v>
      </c>
      <c r="U480" s="400"/>
      <c r="V480" s="400"/>
      <c r="W480" s="400"/>
      <c r="X480" s="400"/>
      <c r="Y480" s="400"/>
      <c r="Z480" s="400"/>
      <c r="AA480" s="400"/>
      <c r="AB480" s="400"/>
      <c r="AC480" s="400"/>
      <c r="AD480" s="400"/>
      <c r="AE480" s="400"/>
      <c r="AF480" s="400"/>
      <c r="AG480" s="400"/>
      <c r="AH480" s="406"/>
      <c r="AI480" s="477"/>
      <c r="AJ480" s="400"/>
      <c r="AK480" s="401"/>
      <c r="AL480" s="16" t="s">
        <v>67</v>
      </c>
    </row>
    <row r="481" spans="1:38" s="21" customFormat="1" ht="12.75" customHeight="1" x14ac:dyDescent="0.2">
      <c r="A481" s="8">
        <v>10</v>
      </c>
      <c r="B481" s="400"/>
      <c r="C481" s="400"/>
      <c r="D481" s="400"/>
      <c r="E481" s="400"/>
      <c r="F481" s="401"/>
      <c r="G481" s="471"/>
      <c r="H481" s="477"/>
      <c r="I481" s="472"/>
      <c r="J481" s="363">
        <f t="shared" si="62"/>
        <v>0</v>
      </c>
      <c r="K481" s="362">
        <f t="shared" si="63"/>
        <v>0</v>
      </c>
      <c r="L481" s="400"/>
      <c r="M481" s="400"/>
      <c r="N481" s="400"/>
      <c r="O481" s="406"/>
      <c r="P481" s="409"/>
      <c r="Q481" s="400"/>
      <c r="R481" s="401"/>
      <c r="S481" s="16" t="s">
        <v>68</v>
      </c>
      <c r="T481" s="8">
        <v>10</v>
      </c>
      <c r="U481" s="400"/>
      <c r="V481" s="400"/>
      <c r="W481" s="400"/>
      <c r="X481" s="400"/>
      <c r="Y481" s="400"/>
      <c r="Z481" s="400"/>
      <c r="AA481" s="400"/>
      <c r="AB481" s="400"/>
      <c r="AC481" s="400"/>
      <c r="AD481" s="400"/>
      <c r="AE481" s="400"/>
      <c r="AF481" s="400"/>
      <c r="AG481" s="400"/>
      <c r="AH481" s="406"/>
      <c r="AI481" s="477"/>
      <c r="AJ481" s="400"/>
      <c r="AK481" s="401"/>
      <c r="AL481" s="16" t="s">
        <v>68</v>
      </c>
    </row>
    <row r="482" spans="1:38" s="21" customFormat="1" ht="12.75" customHeight="1" x14ac:dyDescent="0.2">
      <c r="A482" s="8">
        <v>11</v>
      </c>
      <c r="B482" s="400"/>
      <c r="C482" s="400"/>
      <c r="D482" s="400"/>
      <c r="E482" s="400"/>
      <c r="F482" s="401"/>
      <c r="G482" s="471"/>
      <c r="H482" s="477"/>
      <c r="I482" s="472"/>
      <c r="J482" s="363">
        <f t="shared" si="62"/>
        <v>0</v>
      </c>
      <c r="K482" s="362">
        <f t="shared" si="63"/>
        <v>0</v>
      </c>
      <c r="L482" s="400"/>
      <c r="M482" s="400"/>
      <c r="N482" s="400"/>
      <c r="O482" s="406"/>
      <c r="P482" s="409"/>
      <c r="Q482" s="400"/>
      <c r="R482" s="401"/>
      <c r="S482" s="16" t="s">
        <v>69</v>
      </c>
      <c r="T482" s="8">
        <v>11</v>
      </c>
      <c r="U482" s="400"/>
      <c r="V482" s="400"/>
      <c r="W482" s="400"/>
      <c r="X482" s="400"/>
      <c r="Y482" s="400"/>
      <c r="Z482" s="400"/>
      <c r="AA482" s="400"/>
      <c r="AB482" s="400"/>
      <c r="AC482" s="400"/>
      <c r="AD482" s="400"/>
      <c r="AE482" s="400"/>
      <c r="AF482" s="400"/>
      <c r="AG482" s="400"/>
      <c r="AH482" s="406"/>
      <c r="AI482" s="477"/>
      <c r="AJ482" s="400"/>
      <c r="AK482" s="401"/>
      <c r="AL482" s="16" t="s">
        <v>69</v>
      </c>
    </row>
    <row r="483" spans="1:38" s="21" customFormat="1" ht="12.75" customHeight="1" x14ac:dyDescent="0.2">
      <c r="A483" s="8">
        <v>12</v>
      </c>
      <c r="B483" s="400"/>
      <c r="C483" s="400"/>
      <c r="D483" s="400"/>
      <c r="E483" s="400"/>
      <c r="F483" s="401"/>
      <c r="G483" s="471"/>
      <c r="H483" s="477"/>
      <c r="I483" s="472"/>
      <c r="J483" s="363">
        <f t="shared" si="62"/>
        <v>0</v>
      </c>
      <c r="K483" s="362">
        <f t="shared" si="63"/>
        <v>0</v>
      </c>
      <c r="L483" s="400"/>
      <c r="M483" s="400"/>
      <c r="N483" s="400"/>
      <c r="O483" s="406"/>
      <c r="P483" s="409"/>
      <c r="Q483" s="400"/>
      <c r="R483" s="401"/>
      <c r="S483" s="16" t="s">
        <v>70</v>
      </c>
      <c r="T483" s="8">
        <v>12</v>
      </c>
      <c r="U483" s="400"/>
      <c r="V483" s="400"/>
      <c r="W483" s="400"/>
      <c r="X483" s="400"/>
      <c r="Y483" s="400"/>
      <c r="Z483" s="400"/>
      <c r="AA483" s="400"/>
      <c r="AB483" s="400"/>
      <c r="AC483" s="400"/>
      <c r="AD483" s="400"/>
      <c r="AE483" s="400"/>
      <c r="AF483" s="400"/>
      <c r="AG483" s="400"/>
      <c r="AH483" s="406"/>
      <c r="AI483" s="477"/>
      <c r="AJ483" s="400"/>
      <c r="AK483" s="401"/>
      <c r="AL483" s="16" t="s">
        <v>70</v>
      </c>
    </row>
    <row r="484" spans="1:38" s="21" customFormat="1" ht="12.75" customHeight="1" x14ac:dyDescent="0.2">
      <c r="A484" s="8">
        <v>13</v>
      </c>
      <c r="B484" s="400"/>
      <c r="C484" s="400"/>
      <c r="D484" s="400"/>
      <c r="E484" s="400"/>
      <c r="F484" s="401"/>
      <c r="G484" s="471"/>
      <c r="H484" s="477"/>
      <c r="I484" s="472"/>
      <c r="J484" s="363">
        <f t="shared" si="62"/>
        <v>0</v>
      </c>
      <c r="K484" s="362">
        <f t="shared" si="63"/>
        <v>0</v>
      </c>
      <c r="L484" s="400"/>
      <c r="M484" s="400"/>
      <c r="N484" s="400"/>
      <c r="O484" s="406"/>
      <c r="P484" s="409"/>
      <c r="Q484" s="400"/>
      <c r="R484" s="401"/>
      <c r="S484" s="16" t="s">
        <v>71</v>
      </c>
      <c r="T484" s="8">
        <v>13</v>
      </c>
      <c r="U484" s="400"/>
      <c r="V484" s="400"/>
      <c r="W484" s="400"/>
      <c r="X484" s="400"/>
      <c r="Y484" s="400"/>
      <c r="Z484" s="400"/>
      <c r="AA484" s="400"/>
      <c r="AB484" s="400"/>
      <c r="AC484" s="400"/>
      <c r="AD484" s="400"/>
      <c r="AE484" s="400"/>
      <c r="AF484" s="400"/>
      <c r="AG484" s="400"/>
      <c r="AH484" s="406"/>
      <c r="AI484" s="477"/>
      <c r="AJ484" s="400"/>
      <c r="AK484" s="401"/>
      <c r="AL484" s="16" t="s">
        <v>71</v>
      </c>
    </row>
    <row r="485" spans="1:38" s="21" customFormat="1" ht="12.75" customHeight="1" x14ac:dyDescent="0.2">
      <c r="A485" s="8">
        <v>14</v>
      </c>
      <c r="B485" s="400"/>
      <c r="C485" s="400"/>
      <c r="D485" s="400"/>
      <c r="E485" s="400"/>
      <c r="F485" s="401"/>
      <c r="G485" s="471"/>
      <c r="H485" s="477"/>
      <c r="I485" s="472"/>
      <c r="J485" s="363">
        <f t="shared" si="62"/>
        <v>0</v>
      </c>
      <c r="K485" s="362">
        <f t="shared" si="63"/>
        <v>0</v>
      </c>
      <c r="L485" s="400"/>
      <c r="M485" s="400"/>
      <c r="N485" s="400"/>
      <c r="O485" s="406"/>
      <c r="P485" s="409"/>
      <c r="Q485" s="400"/>
      <c r="R485" s="401"/>
      <c r="S485" s="16" t="s">
        <v>72</v>
      </c>
      <c r="T485" s="8">
        <v>14</v>
      </c>
      <c r="U485" s="400"/>
      <c r="V485" s="400"/>
      <c r="W485" s="400"/>
      <c r="X485" s="400"/>
      <c r="Y485" s="400"/>
      <c r="Z485" s="400"/>
      <c r="AA485" s="400"/>
      <c r="AB485" s="400"/>
      <c r="AC485" s="400"/>
      <c r="AD485" s="400"/>
      <c r="AE485" s="400"/>
      <c r="AF485" s="400"/>
      <c r="AG485" s="400"/>
      <c r="AH485" s="406"/>
      <c r="AI485" s="477"/>
      <c r="AJ485" s="400"/>
      <c r="AK485" s="401"/>
      <c r="AL485" s="16" t="s">
        <v>72</v>
      </c>
    </row>
    <row r="486" spans="1:38" s="21" customFormat="1" ht="12.75" customHeight="1" x14ac:dyDescent="0.2">
      <c r="A486" s="8">
        <v>15</v>
      </c>
      <c r="B486" s="400"/>
      <c r="C486" s="400"/>
      <c r="D486" s="400"/>
      <c r="E486" s="400"/>
      <c r="F486" s="401"/>
      <c r="G486" s="471"/>
      <c r="H486" s="477"/>
      <c r="I486" s="472"/>
      <c r="J486" s="363">
        <f t="shared" si="62"/>
        <v>0</v>
      </c>
      <c r="K486" s="362">
        <f t="shared" si="63"/>
        <v>0</v>
      </c>
      <c r="L486" s="400"/>
      <c r="M486" s="400"/>
      <c r="N486" s="400"/>
      <c r="O486" s="406"/>
      <c r="P486" s="409"/>
      <c r="Q486" s="400"/>
      <c r="R486" s="401"/>
      <c r="S486" s="16" t="s">
        <v>73</v>
      </c>
      <c r="T486" s="8">
        <v>15</v>
      </c>
      <c r="U486" s="400"/>
      <c r="V486" s="400"/>
      <c r="W486" s="400"/>
      <c r="X486" s="400"/>
      <c r="Y486" s="400"/>
      <c r="Z486" s="400"/>
      <c r="AA486" s="400"/>
      <c r="AB486" s="400"/>
      <c r="AC486" s="400"/>
      <c r="AD486" s="400"/>
      <c r="AE486" s="400"/>
      <c r="AF486" s="400"/>
      <c r="AG486" s="400"/>
      <c r="AH486" s="406"/>
      <c r="AI486" s="477"/>
      <c r="AJ486" s="400"/>
      <c r="AK486" s="401"/>
      <c r="AL486" s="16" t="s">
        <v>73</v>
      </c>
    </row>
    <row r="487" spans="1:38" s="21" customFormat="1" ht="12.75" customHeight="1" x14ac:dyDescent="0.2">
      <c r="A487" s="8">
        <v>16</v>
      </c>
      <c r="B487" s="400"/>
      <c r="C487" s="400"/>
      <c r="D487" s="400"/>
      <c r="E487" s="400"/>
      <c r="F487" s="401"/>
      <c r="G487" s="471"/>
      <c r="H487" s="477"/>
      <c r="I487" s="472"/>
      <c r="J487" s="363">
        <f t="shared" si="62"/>
        <v>0</v>
      </c>
      <c r="K487" s="362">
        <f t="shared" si="63"/>
        <v>0</v>
      </c>
      <c r="L487" s="400"/>
      <c r="M487" s="400"/>
      <c r="N487" s="400"/>
      <c r="O487" s="406"/>
      <c r="P487" s="409"/>
      <c r="Q487" s="400"/>
      <c r="R487" s="401"/>
      <c r="S487" s="16" t="s">
        <v>74</v>
      </c>
      <c r="T487" s="8">
        <v>16</v>
      </c>
      <c r="U487" s="400"/>
      <c r="V487" s="400"/>
      <c r="W487" s="400"/>
      <c r="X487" s="400"/>
      <c r="Y487" s="400"/>
      <c r="Z487" s="400"/>
      <c r="AA487" s="400"/>
      <c r="AB487" s="400"/>
      <c r="AC487" s="400"/>
      <c r="AD487" s="400"/>
      <c r="AE487" s="400"/>
      <c r="AF487" s="400"/>
      <c r="AG487" s="400"/>
      <c r="AH487" s="406"/>
      <c r="AI487" s="477"/>
      <c r="AJ487" s="400"/>
      <c r="AK487" s="401"/>
      <c r="AL487" s="16" t="s">
        <v>74</v>
      </c>
    </row>
    <row r="488" spans="1:38" s="21" customFormat="1" ht="12.75" customHeight="1" x14ac:dyDescent="0.2">
      <c r="A488" s="8">
        <v>17</v>
      </c>
      <c r="B488" s="400"/>
      <c r="C488" s="400"/>
      <c r="D488" s="400"/>
      <c r="E488" s="400"/>
      <c r="F488" s="401"/>
      <c r="G488" s="471"/>
      <c r="H488" s="477"/>
      <c r="I488" s="472"/>
      <c r="J488" s="363">
        <f t="shared" si="62"/>
        <v>0</v>
      </c>
      <c r="K488" s="362">
        <f t="shared" si="63"/>
        <v>0</v>
      </c>
      <c r="L488" s="400"/>
      <c r="M488" s="400"/>
      <c r="N488" s="400"/>
      <c r="O488" s="406"/>
      <c r="P488" s="409"/>
      <c r="Q488" s="400"/>
      <c r="R488" s="401"/>
      <c r="S488" s="16" t="s">
        <v>75</v>
      </c>
      <c r="T488" s="8">
        <v>17</v>
      </c>
      <c r="U488" s="400"/>
      <c r="V488" s="400"/>
      <c r="W488" s="400"/>
      <c r="X488" s="400"/>
      <c r="Y488" s="400"/>
      <c r="Z488" s="400"/>
      <c r="AA488" s="400"/>
      <c r="AB488" s="400"/>
      <c r="AC488" s="400"/>
      <c r="AD488" s="400"/>
      <c r="AE488" s="400"/>
      <c r="AF488" s="400"/>
      <c r="AG488" s="400"/>
      <c r="AH488" s="406"/>
      <c r="AI488" s="477"/>
      <c r="AJ488" s="400"/>
      <c r="AK488" s="401"/>
      <c r="AL488" s="16" t="s">
        <v>75</v>
      </c>
    </row>
    <row r="489" spans="1:38" s="21" customFormat="1" ht="12.75" customHeight="1" x14ac:dyDescent="0.2">
      <c r="A489" s="8">
        <v>18</v>
      </c>
      <c r="B489" s="400"/>
      <c r="C489" s="400"/>
      <c r="D489" s="400"/>
      <c r="E489" s="400"/>
      <c r="F489" s="401"/>
      <c r="G489" s="471"/>
      <c r="H489" s="477"/>
      <c r="I489" s="472"/>
      <c r="J489" s="363">
        <f t="shared" si="62"/>
        <v>0</v>
      </c>
      <c r="K489" s="362">
        <f t="shared" si="63"/>
        <v>0</v>
      </c>
      <c r="L489" s="400"/>
      <c r="M489" s="400"/>
      <c r="N489" s="400"/>
      <c r="O489" s="406"/>
      <c r="P489" s="409"/>
      <c r="Q489" s="400"/>
      <c r="R489" s="401"/>
      <c r="S489" s="16" t="s">
        <v>76</v>
      </c>
      <c r="T489" s="8">
        <v>18</v>
      </c>
      <c r="U489" s="400"/>
      <c r="V489" s="400"/>
      <c r="W489" s="400"/>
      <c r="X489" s="400"/>
      <c r="Y489" s="400"/>
      <c r="Z489" s="400"/>
      <c r="AA489" s="400"/>
      <c r="AB489" s="400"/>
      <c r="AC489" s="400"/>
      <c r="AD489" s="400"/>
      <c r="AE489" s="400"/>
      <c r="AF489" s="400"/>
      <c r="AG489" s="400"/>
      <c r="AH489" s="406"/>
      <c r="AI489" s="477"/>
      <c r="AJ489" s="400"/>
      <c r="AK489" s="401"/>
      <c r="AL489" s="16" t="s">
        <v>76</v>
      </c>
    </row>
    <row r="490" spans="1:38" s="21" customFormat="1" ht="12.75" customHeight="1" x14ac:dyDescent="0.2">
      <c r="A490" s="8">
        <v>19</v>
      </c>
      <c r="B490" s="400"/>
      <c r="C490" s="400"/>
      <c r="D490" s="400"/>
      <c r="E490" s="400"/>
      <c r="F490" s="401"/>
      <c r="G490" s="471"/>
      <c r="H490" s="477"/>
      <c r="I490" s="472"/>
      <c r="J490" s="363">
        <f t="shared" si="62"/>
        <v>0</v>
      </c>
      <c r="K490" s="362">
        <f t="shared" si="63"/>
        <v>0</v>
      </c>
      <c r="L490" s="400"/>
      <c r="M490" s="400"/>
      <c r="N490" s="400"/>
      <c r="O490" s="406"/>
      <c r="P490" s="409"/>
      <c r="Q490" s="400"/>
      <c r="R490" s="401"/>
      <c r="S490" s="16" t="s">
        <v>77</v>
      </c>
      <c r="T490" s="8">
        <v>19</v>
      </c>
      <c r="U490" s="400"/>
      <c r="V490" s="400"/>
      <c r="W490" s="400"/>
      <c r="X490" s="400"/>
      <c r="Y490" s="400"/>
      <c r="Z490" s="400"/>
      <c r="AA490" s="400"/>
      <c r="AB490" s="400"/>
      <c r="AC490" s="400"/>
      <c r="AD490" s="400"/>
      <c r="AE490" s="400"/>
      <c r="AF490" s="400"/>
      <c r="AG490" s="400"/>
      <c r="AH490" s="406"/>
      <c r="AI490" s="477"/>
      <c r="AJ490" s="400"/>
      <c r="AK490" s="401"/>
      <c r="AL490" s="16" t="s">
        <v>77</v>
      </c>
    </row>
    <row r="491" spans="1:38" s="21" customFormat="1" ht="12.75" customHeight="1" x14ac:dyDescent="0.2">
      <c r="A491" s="8">
        <v>20</v>
      </c>
      <c r="B491" s="400"/>
      <c r="C491" s="400"/>
      <c r="D491" s="400"/>
      <c r="E491" s="400"/>
      <c r="F491" s="401"/>
      <c r="G491" s="471"/>
      <c r="H491" s="477"/>
      <c r="I491" s="472"/>
      <c r="J491" s="363">
        <f t="shared" si="62"/>
        <v>0</v>
      </c>
      <c r="K491" s="362">
        <f t="shared" si="63"/>
        <v>0</v>
      </c>
      <c r="L491" s="400"/>
      <c r="M491" s="400"/>
      <c r="N491" s="400"/>
      <c r="O491" s="406"/>
      <c r="P491" s="409"/>
      <c r="Q491" s="400"/>
      <c r="R491" s="401"/>
      <c r="S491" s="16" t="s">
        <v>78</v>
      </c>
      <c r="T491" s="8">
        <v>20</v>
      </c>
      <c r="U491" s="400"/>
      <c r="V491" s="400"/>
      <c r="W491" s="400"/>
      <c r="X491" s="400"/>
      <c r="Y491" s="400"/>
      <c r="Z491" s="400"/>
      <c r="AA491" s="400"/>
      <c r="AB491" s="400"/>
      <c r="AC491" s="400"/>
      <c r="AD491" s="400"/>
      <c r="AE491" s="400"/>
      <c r="AF491" s="400"/>
      <c r="AG491" s="400"/>
      <c r="AH491" s="406"/>
      <c r="AI491" s="477"/>
      <c r="AJ491" s="400"/>
      <c r="AK491" s="401"/>
      <c r="AL491" s="16" t="s">
        <v>78</v>
      </c>
    </row>
    <row r="492" spans="1:38" s="21" customFormat="1" ht="12.75" customHeight="1" x14ac:dyDescent="0.2">
      <c r="A492" s="8">
        <v>21</v>
      </c>
      <c r="B492" s="400"/>
      <c r="C492" s="400"/>
      <c r="D492" s="400"/>
      <c r="E492" s="400"/>
      <c r="F492" s="401"/>
      <c r="G492" s="471"/>
      <c r="H492" s="477"/>
      <c r="I492" s="472"/>
      <c r="J492" s="363">
        <f t="shared" si="62"/>
        <v>0</v>
      </c>
      <c r="K492" s="362">
        <f t="shared" si="63"/>
        <v>0</v>
      </c>
      <c r="L492" s="400"/>
      <c r="M492" s="400"/>
      <c r="N492" s="400"/>
      <c r="O492" s="406"/>
      <c r="P492" s="409"/>
      <c r="Q492" s="400"/>
      <c r="R492" s="401"/>
      <c r="S492" s="16" t="s">
        <v>79</v>
      </c>
      <c r="T492" s="8">
        <v>21</v>
      </c>
      <c r="U492" s="400"/>
      <c r="V492" s="400"/>
      <c r="W492" s="400"/>
      <c r="X492" s="400"/>
      <c r="Y492" s="400"/>
      <c r="Z492" s="400"/>
      <c r="AA492" s="400"/>
      <c r="AB492" s="400"/>
      <c r="AC492" s="400"/>
      <c r="AD492" s="400"/>
      <c r="AE492" s="400"/>
      <c r="AF492" s="400"/>
      <c r="AG492" s="400"/>
      <c r="AH492" s="406"/>
      <c r="AI492" s="477"/>
      <c r="AJ492" s="400"/>
      <c r="AK492" s="401"/>
      <c r="AL492" s="16" t="s">
        <v>79</v>
      </c>
    </row>
    <row r="493" spans="1:38" s="21" customFormat="1" ht="12.75" customHeight="1" x14ac:dyDescent="0.2">
      <c r="A493" s="8">
        <v>22</v>
      </c>
      <c r="B493" s="400"/>
      <c r="C493" s="400"/>
      <c r="D493" s="400"/>
      <c r="E493" s="400"/>
      <c r="F493" s="401"/>
      <c r="G493" s="471"/>
      <c r="H493" s="477"/>
      <c r="I493" s="472"/>
      <c r="J493" s="363">
        <f t="shared" si="62"/>
        <v>0</v>
      </c>
      <c r="K493" s="362">
        <f t="shared" si="63"/>
        <v>0</v>
      </c>
      <c r="L493" s="400"/>
      <c r="M493" s="400"/>
      <c r="N493" s="400"/>
      <c r="O493" s="406"/>
      <c r="P493" s="409"/>
      <c r="Q493" s="400"/>
      <c r="R493" s="401"/>
      <c r="S493" s="16" t="s">
        <v>80</v>
      </c>
      <c r="T493" s="8">
        <v>22</v>
      </c>
      <c r="U493" s="400"/>
      <c r="V493" s="400"/>
      <c r="W493" s="400"/>
      <c r="X493" s="400"/>
      <c r="Y493" s="400"/>
      <c r="Z493" s="400"/>
      <c r="AA493" s="400"/>
      <c r="AB493" s="400"/>
      <c r="AC493" s="400"/>
      <c r="AD493" s="400"/>
      <c r="AE493" s="400"/>
      <c r="AF493" s="400"/>
      <c r="AG493" s="400"/>
      <c r="AH493" s="406"/>
      <c r="AI493" s="477"/>
      <c r="AJ493" s="400"/>
      <c r="AK493" s="401"/>
      <c r="AL493" s="16" t="s">
        <v>80</v>
      </c>
    </row>
    <row r="494" spans="1:38" s="21" customFormat="1" ht="12.75" customHeight="1" x14ac:dyDescent="0.2">
      <c r="A494" s="8">
        <v>23</v>
      </c>
      <c r="B494" s="400"/>
      <c r="C494" s="400"/>
      <c r="D494" s="400"/>
      <c r="E494" s="400"/>
      <c r="F494" s="401"/>
      <c r="G494" s="471"/>
      <c r="H494" s="477"/>
      <c r="I494" s="472"/>
      <c r="J494" s="363">
        <f t="shared" si="62"/>
        <v>0</v>
      </c>
      <c r="K494" s="362">
        <f t="shared" si="63"/>
        <v>0</v>
      </c>
      <c r="L494" s="400"/>
      <c r="M494" s="400"/>
      <c r="N494" s="400"/>
      <c r="O494" s="406"/>
      <c r="P494" s="409"/>
      <c r="Q494" s="400"/>
      <c r="R494" s="401"/>
      <c r="S494" s="16" t="s">
        <v>81</v>
      </c>
      <c r="T494" s="8">
        <v>23</v>
      </c>
      <c r="U494" s="400"/>
      <c r="V494" s="400"/>
      <c r="W494" s="400"/>
      <c r="X494" s="400"/>
      <c r="Y494" s="400"/>
      <c r="Z494" s="400"/>
      <c r="AA494" s="400"/>
      <c r="AB494" s="400"/>
      <c r="AC494" s="400"/>
      <c r="AD494" s="400"/>
      <c r="AE494" s="400"/>
      <c r="AF494" s="400"/>
      <c r="AG494" s="400"/>
      <c r="AH494" s="406"/>
      <c r="AI494" s="477"/>
      <c r="AJ494" s="400"/>
      <c r="AK494" s="401"/>
      <c r="AL494" s="16" t="s">
        <v>81</v>
      </c>
    </row>
    <row r="495" spans="1:38" s="21" customFormat="1" ht="12.75" customHeight="1" x14ac:dyDescent="0.2">
      <c r="A495" s="8">
        <v>24</v>
      </c>
      <c r="B495" s="400"/>
      <c r="C495" s="400"/>
      <c r="D495" s="400"/>
      <c r="E495" s="400"/>
      <c r="F495" s="401"/>
      <c r="G495" s="471"/>
      <c r="H495" s="477"/>
      <c r="I495" s="472"/>
      <c r="J495" s="363">
        <f t="shared" si="62"/>
        <v>0</v>
      </c>
      <c r="K495" s="362">
        <f t="shared" si="63"/>
        <v>0</v>
      </c>
      <c r="L495" s="400"/>
      <c r="M495" s="400"/>
      <c r="N495" s="400"/>
      <c r="O495" s="406"/>
      <c r="P495" s="409"/>
      <c r="Q495" s="400"/>
      <c r="R495" s="401"/>
      <c r="S495" s="16" t="s">
        <v>82</v>
      </c>
      <c r="T495" s="8">
        <v>24</v>
      </c>
      <c r="U495" s="400"/>
      <c r="V495" s="400"/>
      <c r="W495" s="400"/>
      <c r="X495" s="400"/>
      <c r="Y495" s="400"/>
      <c r="Z495" s="400"/>
      <c r="AA495" s="400"/>
      <c r="AB495" s="400"/>
      <c r="AC495" s="400"/>
      <c r="AD495" s="400"/>
      <c r="AE495" s="400"/>
      <c r="AF495" s="400"/>
      <c r="AG495" s="400"/>
      <c r="AH495" s="406"/>
      <c r="AI495" s="477"/>
      <c r="AJ495" s="400"/>
      <c r="AK495" s="401"/>
      <c r="AL495" s="16" t="s">
        <v>82</v>
      </c>
    </row>
    <row r="496" spans="1:38" s="21" customFormat="1" ht="12.75" customHeight="1" x14ac:dyDescent="0.2">
      <c r="A496" s="8">
        <v>25</v>
      </c>
      <c r="B496" s="400"/>
      <c r="C496" s="400"/>
      <c r="D496" s="400"/>
      <c r="E496" s="400"/>
      <c r="F496" s="401"/>
      <c r="G496" s="471"/>
      <c r="H496" s="477"/>
      <c r="I496" s="472"/>
      <c r="J496" s="363">
        <f t="shared" si="62"/>
        <v>0</v>
      </c>
      <c r="K496" s="362">
        <f t="shared" si="63"/>
        <v>0</v>
      </c>
      <c r="L496" s="400"/>
      <c r="M496" s="400"/>
      <c r="N496" s="400"/>
      <c r="O496" s="406"/>
      <c r="P496" s="409"/>
      <c r="Q496" s="400"/>
      <c r="R496" s="401"/>
      <c r="S496" s="16" t="s">
        <v>83</v>
      </c>
      <c r="T496" s="8">
        <v>25</v>
      </c>
      <c r="U496" s="400"/>
      <c r="V496" s="400"/>
      <c r="W496" s="400"/>
      <c r="X496" s="400"/>
      <c r="Y496" s="400"/>
      <c r="Z496" s="400"/>
      <c r="AA496" s="400"/>
      <c r="AB496" s="400"/>
      <c r="AC496" s="400"/>
      <c r="AD496" s="400"/>
      <c r="AE496" s="400"/>
      <c r="AF496" s="400"/>
      <c r="AG496" s="400"/>
      <c r="AH496" s="406"/>
      <c r="AI496" s="477"/>
      <c r="AJ496" s="400"/>
      <c r="AK496" s="401"/>
      <c r="AL496" s="16" t="s">
        <v>83</v>
      </c>
    </row>
    <row r="497" spans="1:38" s="21" customFormat="1" ht="12.75" customHeight="1" x14ac:dyDescent="0.2">
      <c r="A497" s="8">
        <v>26</v>
      </c>
      <c r="B497" s="400"/>
      <c r="C497" s="400"/>
      <c r="D497" s="400"/>
      <c r="E497" s="400"/>
      <c r="F497" s="401"/>
      <c r="G497" s="471"/>
      <c r="H497" s="477"/>
      <c r="I497" s="472"/>
      <c r="J497" s="363">
        <f t="shared" si="62"/>
        <v>0</v>
      </c>
      <c r="K497" s="362">
        <f t="shared" si="63"/>
        <v>0</v>
      </c>
      <c r="L497" s="400"/>
      <c r="M497" s="400"/>
      <c r="N497" s="400"/>
      <c r="O497" s="406"/>
      <c r="P497" s="409"/>
      <c r="Q497" s="400"/>
      <c r="R497" s="401"/>
      <c r="S497" s="16" t="s">
        <v>84</v>
      </c>
      <c r="T497" s="8">
        <v>26</v>
      </c>
      <c r="U497" s="400"/>
      <c r="V497" s="400"/>
      <c r="W497" s="400"/>
      <c r="X497" s="400"/>
      <c r="Y497" s="400"/>
      <c r="Z497" s="400"/>
      <c r="AA497" s="400"/>
      <c r="AB497" s="400"/>
      <c r="AC497" s="400"/>
      <c r="AD497" s="400"/>
      <c r="AE497" s="400"/>
      <c r="AF497" s="400"/>
      <c r="AG497" s="400"/>
      <c r="AH497" s="406"/>
      <c r="AI497" s="477"/>
      <c r="AJ497" s="400"/>
      <c r="AK497" s="401"/>
      <c r="AL497" s="16" t="s">
        <v>84</v>
      </c>
    </row>
    <row r="498" spans="1:38" s="21" customFormat="1" ht="12.75" customHeight="1" x14ac:dyDescent="0.2">
      <c r="A498" s="8">
        <v>27</v>
      </c>
      <c r="B498" s="400"/>
      <c r="C498" s="400"/>
      <c r="D498" s="400"/>
      <c r="E498" s="400"/>
      <c r="F498" s="401"/>
      <c r="G498" s="471"/>
      <c r="H498" s="477"/>
      <c r="I498" s="472"/>
      <c r="J498" s="363">
        <f t="shared" si="62"/>
        <v>0</v>
      </c>
      <c r="K498" s="362">
        <f t="shared" si="63"/>
        <v>0</v>
      </c>
      <c r="L498" s="400"/>
      <c r="M498" s="400"/>
      <c r="N498" s="400"/>
      <c r="O498" s="406"/>
      <c r="P498" s="409"/>
      <c r="Q498" s="400"/>
      <c r="R498" s="401"/>
      <c r="S498" s="16" t="s">
        <v>85</v>
      </c>
      <c r="T498" s="8">
        <v>27</v>
      </c>
      <c r="U498" s="400"/>
      <c r="V498" s="400"/>
      <c r="W498" s="400"/>
      <c r="X498" s="400"/>
      <c r="Y498" s="400"/>
      <c r="Z498" s="400"/>
      <c r="AA498" s="400"/>
      <c r="AB498" s="400"/>
      <c r="AC498" s="400"/>
      <c r="AD498" s="400"/>
      <c r="AE498" s="400"/>
      <c r="AF498" s="400"/>
      <c r="AG498" s="400"/>
      <c r="AH498" s="406"/>
      <c r="AI498" s="477"/>
      <c r="AJ498" s="400"/>
      <c r="AK498" s="401"/>
      <c r="AL498" s="16" t="s">
        <v>85</v>
      </c>
    </row>
    <row r="499" spans="1:38" s="21" customFormat="1" ht="12.75" customHeight="1" x14ac:dyDescent="0.2">
      <c r="A499" s="8">
        <v>28</v>
      </c>
      <c r="B499" s="400"/>
      <c r="C499" s="400"/>
      <c r="D499" s="400"/>
      <c r="E499" s="400"/>
      <c r="F499" s="401"/>
      <c r="G499" s="471"/>
      <c r="H499" s="477"/>
      <c r="I499" s="472"/>
      <c r="J499" s="363">
        <f t="shared" si="62"/>
        <v>0</v>
      </c>
      <c r="K499" s="362">
        <f t="shared" si="63"/>
        <v>0</v>
      </c>
      <c r="L499" s="400"/>
      <c r="M499" s="400"/>
      <c r="N499" s="400"/>
      <c r="O499" s="406"/>
      <c r="P499" s="409"/>
      <c r="Q499" s="400"/>
      <c r="R499" s="401"/>
      <c r="S499" s="16" t="s">
        <v>86</v>
      </c>
      <c r="T499" s="8">
        <v>28</v>
      </c>
      <c r="U499" s="400"/>
      <c r="V499" s="400"/>
      <c r="W499" s="400"/>
      <c r="X499" s="400"/>
      <c r="Y499" s="400"/>
      <c r="Z499" s="400"/>
      <c r="AA499" s="400"/>
      <c r="AB499" s="400"/>
      <c r="AC499" s="400"/>
      <c r="AD499" s="400"/>
      <c r="AE499" s="400"/>
      <c r="AF499" s="400"/>
      <c r="AG499" s="400"/>
      <c r="AH499" s="406"/>
      <c r="AI499" s="477"/>
      <c r="AJ499" s="400"/>
      <c r="AK499" s="401"/>
      <c r="AL499" s="16" t="s">
        <v>86</v>
      </c>
    </row>
    <row r="500" spans="1:38" s="21" customFormat="1" ht="12.75" customHeight="1" x14ac:dyDescent="0.2">
      <c r="A500" s="8">
        <v>29</v>
      </c>
      <c r="B500" s="400"/>
      <c r="C500" s="400"/>
      <c r="D500" s="400"/>
      <c r="E500" s="400"/>
      <c r="F500" s="401"/>
      <c r="G500" s="471"/>
      <c r="H500" s="477"/>
      <c r="I500" s="472"/>
      <c r="J500" s="363">
        <f t="shared" si="62"/>
        <v>0</v>
      </c>
      <c r="K500" s="362">
        <f t="shared" si="63"/>
        <v>0</v>
      </c>
      <c r="L500" s="400"/>
      <c r="M500" s="400"/>
      <c r="N500" s="400"/>
      <c r="O500" s="406"/>
      <c r="P500" s="409"/>
      <c r="Q500" s="400"/>
      <c r="R500" s="401"/>
      <c r="S500" s="16" t="s">
        <v>87</v>
      </c>
      <c r="T500" s="8">
        <v>29</v>
      </c>
      <c r="U500" s="400"/>
      <c r="V500" s="400"/>
      <c r="W500" s="400"/>
      <c r="X500" s="410"/>
      <c r="Y500" s="400"/>
      <c r="Z500" s="400"/>
      <c r="AA500" s="400"/>
      <c r="AB500" s="400"/>
      <c r="AC500" s="400"/>
      <c r="AD500" s="400"/>
      <c r="AE500" s="400"/>
      <c r="AF500" s="400"/>
      <c r="AG500" s="400"/>
      <c r="AH500" s="406"/>
      <c r="AI500" s="477"/>
      <c r="AJ500" s="400"/>
      <c r="AK500" s="401"/>
      <c r="AL500" s="16" t="s">
        <v>87</v>
      </c>
    </row>
    <row r="501" spans="1:38" s="21" customFormat="1" ht="12.75" customHeight="1" x14ac:dyDescent="0.2">
      <c r="A501" s="8">
        <v>30</v>
      </c>
      <c r="B501" s="400"/>
      <c r="C501" s="400"/>
      <c r="D501" s="400"/>
      <c r="E501" s="400"/>
      <c r="F501" s="401"/>
      <c r="G501" s="471"/>
      <c r="H501" s="477"/>
      <c r="I501" s="472"/>
      <c r="J501" s="363">
        <f t="shared" si="62"/>
        <v>0</v>
      </c>
      <c r="K501" s="362">
        <f t="shared" si="63"/>
        <v>0</v>
      </c>
      <c r="L501" s="400"/>
      <c r="M501" s="400"/>
      <c r="N501" s="400"/>
      <c r="O501" s="406"/>
      <c r="P501" s="409"/>
      <c r="Q501" s="400"/>
      <c r="R501" s="401"/>
      <c r="S501" s="16" t="s">
        <v>88</v>
      </c>
      <c r="T501" s="8">
        <v>30</v>
      </c>
      <c r="U501" s="400"/>
      <c r="V501" s="400"/>
      <c r="W501" s="400"/>
      <c r="X501" s="400"/>
      <c r="Y501" s="400"/>
      <c r="Z501" s="400"/>
      <c r="AA501" s="400"/>
      <c r="AB501" s="400"/>
      <c r="AC501" s="400"/>
      <c r="AD501" s="400"/>
      <c r="AE501" s="400"/>
      <c r="AF501" s="400"/>
      <c r="AG501" s="400"/>
      <c r="AH501" s="406"/>
      <c r="AI501" s="477"/>
      <c r="AJ501" s="400"/>
      <c r="AK501" s="401"/>
      <c r="AL501" s="16" t="s">
        <v>88</v>
      </c>
    </row>
    <row r="502" spans="1:38" s="21" customFormat="1" ht="12.75" customHeight="1" x14ac:dyDescent="0.2">
      <c r="A502" s="19">
        <v>31</v>
      </c>
      <c r="B502" s="404"/>
      <c r="C502" s="404"/>
      <c r="D502" s="404"/>
      <c r="E502" s="404"/>
      <c r="F502" s="405"/>
      <c r="G502" s="475"/>
      <c r="H502" s="479"/>
      <c r="I502" s="476"/>
      <c r="J502" s="395">
        <f t="shared" si="62"/>
        <v>0</v>
      </c>
      <c r="K502" s="396">
        <f t="shared" si="63"/>
        <v>0</v>
      </c>
      <c r="L502" s="404"/>
      <c r="M502" s="404"/>
      <c r="N502" s="404"/>
      <c r="O502" s="408"/>
      <c r="P502" s="411"/>
      <c r="Q502" s="404"/>
      <c r="R502" s="405"/>
      <c r="S502" s="20" t="s">
        <v>89</v>
      </c>
      <c r="T502" s="19">
        <v>31</v>
      </c>
      <c r="U502" s="404"/>
      <c r="V502" s="404"/>
      <c r="W502" s="404"/>
      <c r="X502" s="404"/>
      <c r="Y502" s="404"/>
      <c r="Z502" s="404"/>
      <c r="AA502" s="404"/>
      <c r="AB502" s="404"/>
      <c r="AC502" s="404"/>
      <c r="AD502" s="404"/>
      <c r="AE502" s="404"/>
      <c r="AF502" s="404"/>
      <c r="AG502" s="404"/>
      <c r="AH502" s="408"/>
      <c r="AI502" s="479"/>
      <c r="AJ502" s="404"/>
      <c r="AK502" s="405"/>
      <c r="AL502" s="20" t="s">
        <v>89</v>
      </c>
    </row>
    <row r="503" spans="1:38" s="301" customFormat="1" ht="12.75" customHeight="1" thickBot="1" x14ac:dyDescent="0.25">
      <c r="A503" s="417"/>
      <c r="B503" s="418">
        <f>SUM(B471:B502)</f>
        <v>0</v>
      </c>
      <c r="C503" s="418">
        <f>SUM(C471:C502)</f>
        <v>0</v>
      </c>
      <c r="D503" s="418">
        <f>SUM(D471:D502)</f>
        <v>0</v>
      </c>
      <c r="E503" s="419">
        <f>SUM(E471:E502)</f>
        <v>0</v>
      </c>
      <c r="F503" s="420">
        <f>SUM(F471:F502)</f>
        <v>0</v>
      </c>
      <c r="G503" s="421"/>
      <c r="H503" s="422" t="s">
        <v>90</v>
      </c>
      <c r="I503" s="423">
        <f>COUNTA(I472:I502)</f>
        <v>0</v>
      </c>
      <c r="J503" s="418">
        <f t="shared" ref="J503:R503" si="64">SUM(J471:J502)</f>
        <v>0</v>
      </c>
      <c r="K503" s="418">
        <f t="shared" si="64"/>
        <v>0</v>
      </c>
      <c r="L503" s="418">
        <f t="shared" si="64"/>
        <v>0</v>
      </c>
      <c r="M503" s="418">
        <f t="shared" si="64"/>
        <v>0</v>
      </c>
      <c r="N503" s="418">
        <f t="shared" si="64"/>
        <v>0</v>
      </c>
      <c r="O503" s="424">
        <f t="shared" si="64"/>
        <v>0</v>
      </c>
      <c r="P503" s="419">
        <f t="shared" si="64"/>
        <v>0</v>
      </c>
      <c r="Q503" s="418">
        <f t="shared" si="64"/>
        <v>0</v>
      </c>
      <c r="R503" s="425">
        <f t="shared" si="64"/>
        <v>0</v>
      </c>
      <c r="S503" s="426"/>
      <c r="T503" s="417"/>
      <c r="U503" s="418">
        <f t="shared" ref="U503:AH503" si="65">SUM(U471:U502)</f>
        <v>0</v>
      </c>
      <c r="V503" s="418">
        <f t="shared" si="65"/>
        <v>0</v>
      </c>
      <c r="W503" s="418">
        <f t="shared" si="65"/>
        <v>0</v>
      </c>
      <c r="X503" s="418">
        <f t="shared" si="65"/>
        <v>0</v>
      </c>
      <c r="Y503" s="418">
        <f t="shared" si="65"/>
        <v>0</v>
      </c>
      <c r="Z503" s="418">
        <f t="shared" si="65"/>
        <v>0</v>
      </c>
      <c r="AA503" s="418">
        <f t="shared" si="65"/>
        <v>0</v>
      </c>
      <c r="AB503" s="418">
        <f t="shared" si="65"/>
        <v>0</v>
      </c>
      <c r="AC503" s="418">
        <f t="shared" si="65"/>
        <v>0</v>
      </c>
      <c r="AD503" s="418">
        <f t="shared" si="65"/>
        <v>0</v>
      </c>
      <c r="AE503" s="418">
        <f t="shared" si="65"/>
        <v>0</v>
      </c>
      <c r="AF503" s="418">
        <f t="shared" si="65"/>
        <v>0</v>
      </c>
      <c r="AG503" s="418">
        <f t="shared" si="65"/>
        <v>0</v>
      </c>
      <c r="AH503" s="420">
        <f t="shared" si="65"/>
        <v>0</v>
      </c>
      <c r="AI503" s="427"/>
      <c r="AJ503" s="418">
        <f>SUM(AJ471:AJ502)</f>
        <v>0</v>
      </c>
      <c r="AK503" s="425">
        <f>SUM(AK471:AK502)</f>
        <v>0</v>
      </c>
      <c r="AL503" s="426"/>
    </row>
    <row r="504" spans="1:38" ht="12.75" customHeight="1" thickTop="1" x14ac:dyDescent="0.2">
      <c r="A504" s="28"/>
      <c r="B504" s="34"/>
      <c r="C504" s="34"/>
      <c r="D504" s="34"/>
      <c r="E504" s="34"/>
      <c r="F504" s="34"/>
      <c r="G504" s="135"/>
      <c r="H504" s="34"/>
      <c r="I504" s="35"/>
      <c r="J504" s="34"/>
      <c r="K504" s="34"/>
      <c r="L504" s="63"/>
      <c r="M504" s="63"/>
      <c r="N504" s="63"/>
      <c r="O504" s="63"/>
      <c r="P504" s="63"/>
      <c r="Q504" s="63"/>
      <c r="R504" s="63"/>
      <c r="S504" s="28"/>
      <c r="T504" s="28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28"/>
    </row>
    <row r="505" spans="1:38" ht="12.75" customHeight="1" x14ac:dyDescent="0.2">
      <c r="A505" s="21"/>
      <c r="B505" s="36"/>
      <c r="C505" s="36"/>
      <c r="D505" s="36"/>
      <c r="E505" s="36"/>
      <c r="F505" s="36"/>
      <c r="G505" s="552" t="str">
        <f>JUNE!G100</f>
        <v>UNITED STEELWORKERS - LOCAL UNION</v>
      </c>
      <c r="H505" s="552"/>
      <c r="I505" s="552"/>
      <c r="J505" s="307"/>
      <c r="K505" s="136"/>
      <c r="L505" s="36"/>
      <c r="M505" s="36"/>
      <c r="N505" s="36"/>
      <c r="O505" s="36"/>
      <c r="P505" s="36"/>
      <c r="Q505" s="36"/>
      <c r="R505" s="36"/>
      <c r="S505" s="21"/>
      <c r="T505" s="21"/>
      <c r="U505" s="36"/>
      <c r="V505" s="36"/>
      <c r="W505" s="36"/>
      <c r="X505" s="36"/>
      <c r="Y505" s="36"/>
      <c r="Z505" s="36"/>
      <c r="AA505" s="37" t="str">
        <f>$AA$10</f>
        <v>FINANCIAL SECRETARY'S CASH BOOK</v>
      </c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21"/>
    </row>
    <row r="506" spans="1:38" s="152" customFormat="1" ht="12.75" customHeight="1" x14ac:dyDescent="0.2">
      <c r="A506" s="141"/>
      <c r="B506" s="139" t="str">
        <f>B461</f>
        <v>Month</v>
      </c>
      <c r="C506" s="73" t="str">
        <f>C461</f>
        <v>JULY</v>
      </c>
      <c r="D506" s="139" t="str">
        <f>D461</f>
        <v>Year</v>
      </c>
      <c r="E506" s="30">
        <f>E461</f>
        <v>0</v>
      </c>
      <c r="F506" s="141"/>
      <c r="G506" s="149"/>
      <c r="H506" s="141"/>
      <c r="I506" s="150"/>
      <c r="J506" s="302"/>
      <c r="K506" s="302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  <c r="Y506" s="141"/>
      <c r="Z506" s="141"/>
      <c r="AA506" s="141"/>
      <c r="AB506" s="141"/>
      <c r="AC506" s="141"/>
      <c r="AD506" s="141"/>
      <c r="AE506" s="141"/>
      <c r="AF506" s="141"/>
      <c r="AG506" s="141"/>
      <c r="AH506" s="141"/>
      <c r="AI506" s="139"/>
      <c r="AJ506" s="151" t="str">
        <f>C506</f>
        <v>JULY</v>
      </c>
      <c r="AK506" s="30">
        <f>E506</f>
        <v>0</v>
      </c>
      <c r="AL506" s="141"/>
    </row>
    <row r="507" spans="1:38" s="152" customFormat="1" ht="12.75" customHeight="1" x14ac:dyDescent="0.2">
      <c r="A507" s="141"/>
      <c r="B507" s="139" t="str">
        <f>B462</f>
        <v>Page No.</v>
      </c>
      <c r="C507" s="148">
        <f>C462+1</f>
        <v>12</v>
      </c>
      <c r="D507" s="141"/>
      <c r="E507" s="141"/>
      <c r="F507" s="141"/>
      <c r="G507" s="149"/>
      <c r="H507" s="141"/>
      <c r="I507" s="150" t="s">
        <v>53</v>
      </c>
      <c r="J507" s="302"/>
      <c r="K507" s="302"/>
      <c r="L507" s="150"/>
      <c r="M507" s="141"/>
      <c r="N507" s="141"/>
      <c r="O507" s="141"/>
      <c r="P507" s="139"/>
      <c r="Q507" s="141"/>
      <c r="R507" s="139"/>
      <c r="S507" s="141"/>
      <c r="T507" s="141"/>
      <c r="U507" s="141"/>
      <c r="V507" s="141"/>
      <c r="W507" s="141"/>
      <c r="X507" s="141"/>
      <c r="Y507" s="141"/>
      <c r="Z507" s="141"/>
      <c r="AA507" s="141"/>
      <c r="AB507" s="153" t="s">
        <v>54</v>
      </c>
      <c r="AC507" s="141"/>
      <c r="AD507" s="141"/>
      <c r="AE507" s="141"/>
      <c r="AF507" s="141"/>
      <c r="AG507" s="141"/>
      <c r="AH507" s="141"/>
      <c r="AI507" s="139" t="str">
        <f>B507</f>
        <v>Page No.</v>
      </c>
      <c r="AJ507" s="148">
        <f>C507</f>
        <v>12</v>
      </c>
      <c r="AK507" s="154"/>
      <c r="AL507" s="155"/>
    </row>
    <row r="508" spans="1:38" ht="12.75" customHeight="1" x14ac:dyDescent="0.2">
      <c r="A508" s="3"/>
      <c r="B508" s="3"/>
      <c r="C508" s="3"/>
      <c r="D508" s="3"/>
      <c r="E508" s="3"/>
      <c r="F508" s="3"/>
      <c r="G508" s="129"/>
      <c r="H508" s="3"/>
      <c r="I508" s="5"/>
      <c r="J508" s="106"/>
      <c r="K508" s="106"/>
      <c r="L508" s="21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1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6"/>
      <c r="B509" s="26"/>
      <c r="C509" s="26"/>
      <c r="D509" s="26"/>
      <c r="E509" s="26"/>
      <c r="F509" s="26"/>
      <c r="G509" s="130"/>
      <c r="H509" s="26"/>
      <c r="I509" s="27"/>
      <c r="J509" s="303"/>
      <c r="K509" s="303"/>
      <c r="L509" s="27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7"/>
      <c r="AF509" s="26"/>
      <c r="AG509" s="26"/>
      <c r="AH509" s="26"/>
      <c r="AI509" s="26"/>
      <c r="AJ509" s="26"/>
      <c r="AK509" s="26"/>
      <c r="AL509" s="26"/>
    </row>
    <row r="510" spans="1:38" customFormat="1" ht="12.75" customHeight="1" x14ac:dyDescent="0.2">
      <c r="A510" s="1"/>
      <c r="B510" s="3"/>
      <c r="C510" s="3" t="s">
        <v>55</v>
      </c>
      <c r="D510" s="3"/>
      <c r="E510" s="13"/>
      <c r="F510" s="1"/>
      <c r="G510" s="131"/>
      <c r="H510" s="2" t="s">
        <v>56</v>
      </c>
      <c r="I510" s="99"/>
      <c r="J510" s="550" t="s">
        <v>264</v>
      </c>
      <c r="K510" s="551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4"/>
      <c r="AJ510" s="3"/>
      <c r="AK510" s="1"/>
      <c r="AL510" s="3"/>
    </row>
    <row r="511" spans="1:38" customFormat="1" ht="12.75" customHeight="1" x14ac:dyDescent="0.2">
      <c r="A511" s="1"/>
      <c r="B511" s="3"/>
      <c r="C511" s="3"/>
      <c r="D511" s="3"/>
      <c r="E511" s="13"/>
      <c r="F511" s="1"/>
      <c r="G511" s="131"/>
      <c r="H511" s="14"/>
      <c r="I511" s="100"/>
      <c r="J511" s="106"/>
      <c r="K511" s="67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4"/>
      <c r="AJ511" s="3"/>
      <c r="AK511" s="1"/>
      <c r="AL511" s="3"/>
    </row>
    <row r="512" spans="1:38" customFormat="1" ht="12.75" customHeight="1" thickBot="1" x14ac:dyDescent="0.25">
      <c r="A512" s="164"/>
      <c r="B512" s="165">
        <v>1</v>
      </c>
      <c r="C512" s="165">
        <v>2</v>
      </c>
      <c r="D512" s="165">
        <v>3</v>
      </c>
      <c r="E512" s="166">
        <v>4</v>
      </c>
      <c r="F512" s="167">
        <v>5</v>
      </c>
      <c r="G512" s="168"/>
      <c r="H512" s="167">
        <v>7</v>
      </c>
      <c r="I512" s="169">
        <v>8</v>
      </c>
      <c r="J512" s="304">
        <v>9</v>
      </c>
      <c r="K512" s="305">
        <v>10</v>
      </c>
      <c r="L512" s="165">
        <v>11</v>
      </c>
      <c r="M512" s="165" t="s">
        <v>1</v>
      </c>
      <c r="N512" s="165">
        <v>12</v>
      </c>
      <c r="O512" s="165">
        <v>13</v>
      </c>
      <c r="P512" s="165">
        <v>14</v>
      </c>
      <c r="Q512" s="165">
        <v>15</v>
      </c>
      <c r="R512" s="167" t="s">
        <v>2</v>
      </c>
      <c r="S512" s="170"/>
      <c r="T512" s="164"/>
      <c r="U512" s="165">
        <v>16</v>
      </c>
      <c r="V512" s="165">
        <v>17</v>
      </c>
      <c r="W512" s="165">
        <v>18</v>
      </c>
      <c r="X512" s="165">
        <v>19</v>
      </c>
      <c r="Y512" s="165">
        <v>20</v>
      </c>
      <c r="Z512" s="165" t="s">
        <v>3</v>
      </c>
      <c r="AA512" s="165">
        <v>21</v>
      </c>
      <c r="AB512" s="165">
        <v>22</v>
      </c>
      <c r="AC512" s="165">
        <v>23</v>
      </c>
      <c r="AD512" s="165">
        <v>24</v>
      </c>
      <c r="AE512" s="165">
        <v>25</v>
      </c>
      <c r="AF512" s="165">
        <v>26</v>
      </c>
      <c r="AG512" s="165">
        <v>27</v>
      </c>
      <c r="AH512" s="165">
        <v>28</v>
      </c>
      <c r="AI512" s="171">
        <v>29</v>
      </c>
      <c r="AJ512" s="165">
        <v>30</v>
      </c>
      <c r="AK512" s="167">
        <v>31</v>
      </c>
      <c r="AL512" s="170"/>
    </row>
    <row r="513" spans="1:38" s="4" customFormat="1" ht="12.75" customHeight="1" thickTop="1" x14ac:dyDescent="0.2">
      <c r="A513" s="1"/>
      <c r="B513" s="89" t="s">
        <v>4</v>
      </c>
      <c r="C513" s="101"/>
      <c r="D513" s="89" t="s">
        <v>5</v>
      </c>
      <c r="E513" s="89" t="s">
        <v>6</v>
      </c>
      <c r="F513" s="88" t="s">
        <v>7</v>
      </c>
      <c r="G513" s="132"/>
      <c r="H513" s="88"/>
      <c r="I513" s="103"/>
      <c r="J513" s="89"/>
      <c r="K513" s="88"/>
      <c r="L513" s="89"/>
      <c r="M513" s="89"/>
      <c r="N513" s="89"/>
      <c r="O513" s="104"/>
      <c r="P513" s="163"/>
      <c r="Q513" s="107" t="s">
        <v>272</v>
      </c>
      <c r="R513" s="160" t="s">
        <v>273</v>
      </c>
      <c r="S513" s="106"/>
      <c r="T513" s="67"/>
      <c r="U513" s="542" t="s">
        <v>265</v>
      </c>
      <c r="V513" s="543"/>
      <c r="W513" s="543"/>
      <c r="X513" s="543"/>
      <c r="Y513" s="544"/>
      <c r="Z513" s="89" t="s">
        <v>10</v>
      </c>
      <c r="AA513" s="89" t="s">
        <v>11</v>
      </c>
      <c r="AB513" s="89" t="s">
        <v>205</v>
      </c>
      <c r="AC513" s="89" t="s">
        <v>12</v>
      </c>
      <c r="AD513" s="89" t="s">
        <v>13</v>
      </c>
      <c r="AE513" s="89" t="s">
        <v>14</v>
      </c>
      <c r="AF513" s="89"/>
      <c r="AG513" s="89"/>
      <c r="AH513" s="104"/>
      <c r="AI513" s="105"/>
      <c r="AJ513" s="89" t="s">
        <v>15</v>
      </c>
      <c r="AK513" s="88" t="s">
        <v>7</v>
      </c>
      <c r="AL513" s="3"/>
    </row>
    <row r="514" spans="1:38" s="4" customFormat="1" ht="12.75" customHeight="1" x14ac:dyDescent="0.2">
      <c r="A514" s="1"/>
      <c r="B514" s="89" t="s">
        <v>8</v>
      </c>
      <c r="C514" s="89" t="s">
        <v>16</v>
      </c>
      <c r="D514" s="89" t="s">
        <v>17</v>
      </c>
      <c r="E514" s="89" t="s">
        <v>8</v>
      </c>
      <c r="F514" s="88" t="s">
        <v>18</v>
      </c>
      <c r="G514" s="132" t="s">
        <v>19</v>
      </c>
      <c r="H514" s="88" t="s">
        <v>20</v>
      </c>
      <c r="I514" s="103" t="s">
        <v>242</v>
      </c>
      <c r="J514" s="89" t="s">
        <v>21</v>
      </c>
      <c r="K514" s="88" t="s">
        <v>22</v>
      </c>
      <c r="L514" s="107" t="s">
        <v>235</v>
      </c>
      <c r="M514" s="107" t="s">
        <v>236</v>
      </c>
      <c r="N514" s="107" t="s">
        <v>237</v>
      </c>
      <c r="O514" s="104"/>
      <c r="P514" s="158" t="s">
        <v>23</v>
      </c>
      <c r="Q514" s="107" t="s">
        <v>8</v>
      </c>
      <c r="R514" s="160" t="s">
        <v>8</v>
      </c>
      <c r="S514" s="106"/>
      <c r="T514" s="67"/>
      <c r="U514" s="89" t="s">
        <v>25</v>
      </c>
      <c r="V514" s="89" t="s">
        <v>26</v>
      </c>
      <c r="W514" s="101" t="s">
        <v>27</v>
      </c>
      <c r="X514" s="89" t="s">
        <v>28</v>
      </c>
      <c r="Y514" s="89" t="s">
        <v>136</v>
      </c>
      <c r="Z514" s="89" t="s">
        <v>261</v>
      </c>
      <c r="AA514" s="89" t="s">
        <v>137</v>
      </c>
      <c r="AB514" s="89" t="s">
        <v>204</v>
      </c>
      <c r="AC514" s="89" t="s">
        <v>30</v>
      </c>
      <c r="AD514" s="89" t="s">
        <v>140</v>
      </c>
      <c r="AE514" s="89" t="s">
        <v>31</v>
      </c>
      <c r="AF514" s="89" t="s">
        <v>32</v>
      </c>
      <c r="AG514" s="89" t="s">
        <v>206</v>
      </c>
      <c r="AH514" s="104" t="s">
        <v>16</v>
      </c>
      <c r="AI514" s="102" t="s">
        <v>34</v>
      </c>
      <c r="AJ514" s="89" t="s">
        <v>35</v>
      </c>
      <c r="AK514" s="88" t="s">
        <v>18</v>
      </c>
      <c r="AL514" s="3"/>
    </row>
    <row r="515" spans="1:38" s="4" customFormat="1" ht="12.75" customHeight="1" thickBot="1" x14ac:dyDescent="0.25">
      <c r="A515" s="6"/>
      <c r="B515" s="90" t="s">
        <v>36</v>
      </c>
      <c r="C515" s="90" t="s">
        <v>37</v>
      </c>
      <c r="D515" s="90" t="s">
        <v>38</v>
      </c>
      <c r="E515" s="90" t="s">
        <v>39</v>
      </c>
      <c r="F515" s="108" t="s">
        <v>40</v>
      </c>
      <c r="G515" s="133"/>
      <c r="H515" s="108"/>
      <c r="I515" s="109" t="s">
        <v>41</v>
      </c>
      <c r="J515" s="90"/>
      <c r="K515" s="108"/>
      <c r="L515" s="110"/>
      <c r="M515" s="110"/>
      <c r="N515" s="110" t="s">
        <v>238</v>
      </c>
      <c r="O515" s="111"/>
      <c r="P515" s="159"/>
      <c r="Q515" s="161" t="s">
        <v>24</v>
      </c>
      <c r="R515" s="162" t="s">
        <v>24</v>
      </c>
      <c r="S515" s="113"/>
      <c r="T515" s="78"/>
      <c r="U515" s="90" t="s">
        <v>42</v>
      </c>
      <c r="V515" s="90" t="s">
        <v>43</v>
      </c>
      <c r="W515" s="90"/>
      <c r="X515" s="90" t="s">
        <v>44</v>
      </c>
      <c r="Y515" s="90" t="s">
        <v>30</v>
      </c>
      <c r="Z515" s="90" t="s">
        <v>30</v>
      </c>
      <c r="AA515" s="90" t="s">
        <v>138</v>
      </c>
      <c r="AB515" s="90" t="s">
        <v>15</v>
      </c>
      <c r="AC515" s="90" t="s">
        <v>139</v>
      </c>
      <c r="AD515" s="90" t="s">
        <v>141</v>
      </c>
      <c r="AE515" s="90" t="s">
        <v>47</v>
      </c>
      <c r="AF515" s="90" t="s">
        <v>48</v>
      </c>
      <c r="AG515" s="90" t="s">
        <v>15</v>
      </c>
      <c r="AH515" s="111" t="s">
        <v>30</v>
      </c>
      <c r="AI515" s="112"/>
      <c r="AJ515" s="90" t="s">
        <v>49</v>
      </c>
      <c r="AK515" s="108" t="s">
        <v>189</v>
      </c>
      <c r="AL515" s="7"/>
    </row>
    <row r="516" spans="1:38" s="301" customFormat="1" ht="12.75" customHeight="1" thickTop="1" x14ac:dyDescent="0.2">
      <c r="A516" s="331"/>
      <c r="B516" s="363">
        <f>B503</f>
        <v>0</v>
      </c>
      <c r="C516" s="363">
        <f>C503</f>
        <v>0</v>
      </c>
      <c r="D516" s="363">
        <f>D503</f>
        <v>0</v>
      </c>
      <c r="E516" s="363">
        <f>E503</f>
        <v>0</v>
      </c>
      <c r="F516" s="362">
        <f>F503</f>
        <v>0</v>
      </c>
      <c r="G516" s="134" t="str">
        <f>$G$7</f>
        <v>JULY</v>
      </c>
      <c r="H516" s="334" t="s">
        <v>58</v>
      </c>
      <c r="I516" s="412"/>
      <c r="J516" s="397">
        <f t="shared" ref="J516:R516" si="66">J503</f>
        <v>0</v>
      </c>
      <c r="K516" s="362">
        <f t="shared" si="66"/>
        <v>0</v>
      </c>
      <c r="L516" s="363">
        <f t="shared" si="66"/>
        <v>0</v>
      </c>
      <c r="M516" s="363">
        <f t="shared" si="66"/>
        <v>0</v>
      </c>
      <c r="N516" s="363">
        <f t="shared" si="66"/>
        <v>0</v>
      </c>
      <c r="O516" s="361">
        <f t="shared" si="66"/>
        <v>0</v>
      </c>
      <c r="P516" s="394">
        <f t="shared" si="66"/>
        <v>0</v>
      </c>
      <c r="Q516" s="363">
        <f t="shared" si="66"/>
        <v>0</v>
      </c>
      <c r="R516" s="362">
        <f t="shared" si="66"/>
        <v>0</v>
      </c>
      <c r="S516" s="332"/>
      <c r="T516" s="331"/>
      <c r="U516" s="363">
        <f t="shared" ref="U516:AH516" si="67">U503</f>
        <v>0</v>
      </c>
      <c r="V516" s="363">
        <f t="shared" si="67"/>
        <v>0</v>
      </c>
      <c r="W516" s="363">
        <f t="shared" si="67"/>
        <v>0</v>
      </c>
      <c r="X516" s="363">
        <f t="shared" si="67"/>
        <v>0</v>
      </c>
      <c r="Y516" s="363">
        <f t="shared" si="67"/>
        <v>0</v>
      </c>
      <c r="Z516" s="363">
        <f t="shared" si="67"/>
        <v>0</v>
      </c>
      <c r="AA516" s="363">
        <f t="shared" si="67"/>
        <v>0</v>
      </c>
      <c r="AB516" s="363">
        <f t="shared" si="67"/>
        <v>0</v>
      </c>
      <c r="AC516" s="363">
        <f t="shared" si="67"/>
        <v>0</v>
      </c>
      <c r="AD516" s="363">
        <f t="shared" si="67"/>
        <v>0</v>
      </c>
      <c r="AE516" s="363">
        <f t="shared" si="67"/>
        <v>0</v>
      </c>
      <c r="AF516" s="363">
        <f t="shared" si="67"/>
        <v>0</v>
      </c>
      <c r="AG516" s="363">
        <f t="shared" si="67"/>
        <v>0</v>
      </c>
      <c r="AH516" s="361">
        <f t="shared" si="67"/>
        <v>0</v>
      </c>
      <c r="AI516" s="333"/>
      <c r="AJ516" s="363">
        <f>AJ503</f>
        <v>0</v>
      </c>
      <c r="AK516" s="362">
        <f>AK503</f>
        <v>0</v>
      </c>
      <c r="AL516" s="332"/>
    </row>
    <row r="517" spans="1:38" s="21" customFormat="1" ht="12.75" customHeight="1" x14ac:dyDescent="0.2">
      <c r="A517" s="8">
        <v>1</v>
      </c>
      <c r="B517" s="400"/>
      <c r="C517" s="400"/>
      <c r="D517" s="400"/>
      <c r="E517" s="400"/>
      <c r="F517" s="401"/>
      <c r="G517" s="471"/>
      <c r="H517" s="477"/>
      <c r="I517" s="472"/>
      <c r="J517" s="363">
        <f t="shared" ref="J517:J547" si="68">SUM(B517:F517)</f>
        <v>0</v>
      </c>
      <c r="K517" s="362">
        <f t="shared" ref="K517:K547" si="69">SUM(U517:AK517)-SUM(L517:R517)</f>
        <v>0</v>
      </c>
      <c r="L517" s="400"/>
      <c r="M517" s="400"/>
      <c r="N517" s="400"/>
      <c r="O517" s="406"/>
      <c r="P517" s="409"/>
      <c r="Q517" s="400"/>
      <c r="R517" s="401"/>
      <c r="S517" s="16" t="s">
        <v>59</v>
      </c>
      <c r="T517" s="8">
        <v>1</v>
      </c>
      <c r="U517" s="400"/>
      <c r="V517" s="400"/>
      <c r="W517" s="400"/>
      <c r="X517" s="400"/>
      <c r="Y517" s="400"/>
      <c r="Z517" s="400"/>
      <c r="AA517" s="400"/>
      <c r="AB517" s="400"/>
      <c r="AC517" s="400"/>
      <c r="AD517" s="400"/>
      <c r="AE517" s="400"/>
      <c r="AF517" s="400"/>
      <c r="AG517" s="400"/>
      <c r="AH517" s="406"/>
      <c r="AI517" s="477"/>
      <c r="AJ517" s="400"/>
      <c r="AK517" s="401"/>
      <c r="AL517" s="16" t="s">
        <v>59</v>
      </c>
    </row>
    <row r="518" spans="1:38" s="21" customFormat="1" ht="12.75" customHeight="1" x14ac:dyDescent="0.2">
      <c r="A518" s="8">
        <v>2</v>
      </c>
      <c r="B518" s="400"/>
      <c r="C518" s="400"/>
      <c r="D518" s="400"/>
      <c r="E518" s="400"/>
      <c r="F518" s="401"/>
      <c r="G518" s="471"/>
      <c r="H518" s="477"/>
      <c r="I518" s="472"/>
      <c r="J518" s="363">
        <f t="shared" si="68"/>
        <v>0</v>
      </c>
      <c r="K518" s="362">
        <f t="shared" si="69"/>
        <v>0</v>
      </c>
      <c r="L518" s="400"/>
      <c r="M518" s="400"/>
      <c r="N518" s="400"/>
      <c r="O518" s="406"/>
      <c r="P518" s="409"/>
      <c r="Q518" s="400"/>
      <c r="R518" s="401"/>
      <c r="S518" s="16" t="s">
        <v>60</v>
      </c>
      <c r="T518" s="8">
        <v>2</v>
      </c>
      <c r="U518" s="400"/>
      <c r="V518" s="400"/>
      <c r="W518" s="400"/>
      <c r="X518" s="400"/>
      <c r="Y518" s="400"/>
      <c r="Z518" s="400"/>
      <c r="AA518" s="400"/>
      <c r="AB518" s="400"/>
      <c r="AC518" s="400"/>
      <c r="AD518" s="400"/>
      <c r="AE518" s="400"/>
      <c r="AF518" s="400"/>
      <c r="AG518" s="400"/>
      <c r="AH518" s="406"/>
      <c r="AI518" s="477"/>
      <c r="AJ518" s="400"/>
      <c r="AK518" s="401"/>
      <c r="AL518" s="16" t="s">
        <v>60</v>
      </c>
    </row>
    <row r="519" spans="1:38" s="21" customFormat="1" ht="12.75" customHeight="1" x14ac:dyDescent="0.2">
      <c r="A519" s="8">
        <v>3</v>
      </c>
      <c r="B519" s="400"/>
      <c r="C519" s="400"/>
      <c r="D519" s="400"/>
      <c r="E519" s="400"/>
      <c r="F519" s="401"/>
      <c r="G519" s="471"/>
      <c r="H519" s="477"/>
      <c r="I519" s="472"/>
      <c r="J519" s="363">
        <f t="shared" si="68"/>
        <v>0</v>
      </c>
      <c r="K519" s="362">
        <f t="shared" si="69"/>
        <v>0</v>
      </c>
      <c r="L519" s="400"/>
      <c r="M519" s="400"/>
      <c r="N519" s="400"/>
      <c r="O519" s="406"/>
      <c r="P519" s="409"/>
      <c r="Q519" s="400"/>
      <c r="R519" s="401"/>
      <c r="S519" s="16" t="s">
        <v>61</v>
      </c>
      <c r="T519" s="8">
        <v>3</v>
      </c>
      <c r="U519" s="400"/>
      <c r="V519" s="400"/>
      <c r="W519" s="400"/>
      <c r="X519" s="400"/>
      <c r="Y519" s="400"/>
      <c r="Z519" s="400"/>
      <c r="AA519" s="400"/>
      <c r="AB519" s="400"/>
      <c r="AC519" s="400"/>
      <c r="AD519" s="400"/>
      <c r="AE519" s="400"/>
      <c r="AF519" s="400"/>
      <c r="AG519" s="400"/>
      <c r="AH519" s="406"/>
      <c r="AI519" s="477"/>
      <c r="AJ519" s="400"/>
      <c r="AK519" s="401"/>
      <c r="AL519" s="16" t="s">
        <v>61</v>
      </c>
    </row>
    <row r="520" spans="1:38" s="21" customFormat="1" ht="12.75" customHeight="1" x14ac:dyDescent="0.2">
      <c r="A520" s="8">
        <v>4</v>
      </c>
      <c r="B520" s="400"/>
      <c r="C520" s="400"/>
      <c r="D520" s="400"/>
      <c r="E520" s="400"/>
      <c r="F520" s="401"/>
      <c r="G520" s="471"/>
      <c r="H520" s="477"/>
      <c r="I520" s="472"/>
      <c r="J520" s="363">
        <f t="shared" si="68"/>
        <v>0</v>
      </c>
      <c r="K520" s="362">
        <f t="shared" si="69"/>
        <v>0</v>
      </c>
      <c r="L520" s="400"/>
      <c r="M520" s="400"/>
      <c r="N520" s="400"/>
      <c r="O520" s="406"/>
      <c r="P520" s="409"/>
      <c r="Q520" s="400"/>
      <c r="R520" s="401"/>
      <c r="S520" s="16" t="s">
        <v>62</v>
      </c>
      <c r="T520" s="8">
        <v>4</v>
      </c>
      <c r="U520" s="400"/>
      <c r="V520" s="400"/>
      <c r="W520" s="400"/>
      <c r="X520" s="400"/>
      <c r="Y520" s="400"/>
      <c r="Z520" s="400"/>
      <c r="AA520" s="400"/>
      <c r="AB520" s="400"/>
      <c r="AC520" s="400"/>
      <c r="AD520" s="400"/>
      <c r="AE520" s="400"/>
      <c r="AF520" s="400"/>
      <c r="AG520" s="400"/>
      <c r="AH520" s="406"/>
      <c r="AI520" s="477"/>
      <c r="AJ520" s="400"/>
      <c r="AK520" s="401"/>
      <c r="AL520" s="16" t="s">
        <v>62</v>
      </c>
    </row>
    <row r="521" spans="1:38" s="21" customFormat="1" ht="12.75" customHeight="1" x14ac:dyDescent="0.2">
      <c r="A521" s="8">
        <v>5</v>
      </c>
      <c r="B521" s="400"/>
      <c r="C521" s="400"/>
      <c r="D521" s="400"/>
      <c r="E521" s="400"/>
      <c r="F521" s="401"/>
      <c r="G521" s="471"/>
      <c r="H521" s="477"/>
      <c r="I521" s="472"/>
      <c r="J521" s="363">
        <f t="shared" si="68"/>
        <v>0</v>
      </c>
      <c r="K521" s="362">
        <f t="shared" si="69"/>
        <v>0</v>
      </c>
      <c r="L521" s="400"/>
      <c r="M521" s="400"/>
      <c r="N521" s="400"/>
      <c r="O521" s="406"/>
      <c r="P521" s="409"/>
      <c r="Q521" s="400"/>
      <c r="R521" s="401"/>
      <c r="S521" s="16" t="s">
        <v>63</v>
      </c>
      <c r="T521" s="8">
        <v>5</v>
      </c>
      <c r="U521" s="400"/>
      <c r="V521" s="400"/>
      <c r="W521" s="400"/>
      <c r="X521" s="400"/>
      <c r="Y521" s="400"/>
      <c r="Z521" s="400"/>
      <c r="AA521" s="400"/>
      <c r="AB521" s="400"/>
      <c r="AC521" s="400"/>
      <c r="AD521" s="400"/>
      <c r="AE521" s="400"/>
      <c r="AF521" s="400"/>
      <c r="AG521" s="400"/>
      <c r="AH521" s="406"/>
      <c r="AI521" s="477"/>
      <c r="AJ521" s="400"/>
      <c r="AK521" s="401"/>
      <c r="AL521" s="16" t="s">
        <v>63</v>
      </c>
    </row>
    <row r="522" spans="1:38" s="21" customFormat="1" ht="12.75" customHeight="1" x14ac:dyDescent="0.2">
      <c r="A522" s="17">
        <v>6</v>
      </c>
      <c r="B522" s="402"/>
      <c r="C522" s="402"/>
      <c r="D522" s="402"/>
      <c r="E522" s="402"/>
      <c r="F522" s="403"/>
      <c r="G522" s="473"/>
      <c r="H522" s="478"/>
      <c r="I522" s="474"/>
      <c r="J522" s="363">
        <f t="shared" si="68"/>
        <v>0</v>
      </c>
      <c r="K522" s="362">
        <f t="shared" si="69"/>
        <v>0</v>
      </c>
      <c r="L522" s="402"/>
      <c r="M522" s="402"/>
      <c r="N522" s="402"/>
      <c r="O522" s="407"/>
      <c r="P522" s="410"/>
      <c r="Q522" s="402"/>
      <c r="R522" s="403"/>
      <c r="S522" s="18" t="s">
        <v>64</v>
      </c>
      <c r="T522" s="17">
        <v>6</v>
      </c>
      <c r="U522" s="402"/>
      <c r="V522" s="402"/>
      <c r="W522" s="402"/>
      <c r="X522" s="402"/>
      <c r="Y522" s="402"/>
      <c r="Z522" s="402"/>
      <c r="AA522" s="402"/>
      <c r="AB522" s="402"/>
      <c r="AC522" s="402"/>
      <c r="AD522" s="402"/>
      <c r="AE522" s="402"/>
      <c r="AF522" s="402"/>
      <c r="AG522" s="402"/>
      <c r="AH522" s="407"/>
      <c r="AI522" s="478"/>
      <c r="AJ522" s="402"/>
      <c r="AK522" s="403"/>
      <c r="AL522" s="18" t="s">
        <v>64</v>
      </c>
    </row>
    <row r="523" spans="1:38" s="21" customFormat="1" ht="12.75" customHeight="1" x14ac:dyDescent="0.2">
      <c r="A523" s="8">
        <v>7</v>
      </c>
      <c r="B523" s="400"/>
      <c r="C523" s="400"/>
      <c r="D523" s="400"/>
      <c r="E523" s="400"/>
      <c r="F523" s="401"/>
      <c r="G523" s="471"/>
      <c r="H523" s="477"/>
      <c r="I523" s="472"/>
      <c r="J523" s="363">
        <f t="shared" si="68"/>
        <v>0</v>
      </c>
      <c r="K523" s="362">
        <f t="shared" si="69"/>
        <v>0</v>
      </c>
      <c r="L523" s="400"/>
      <c r="M523" s="400"/>
      <c r="N523" s="400"/>
      <c r="O523" s="406"/>
      <c r="P523" s="409"/>
      <c r="Q523" s="400"/>
      <c r="R523" s="401"/>
      <c r="S523" s="16" t="s">
        <v>65</v>
      </c>
      <c r="T523" s="8">
        <v>7</v>
      </c>
      <c r="U523" s="400"/>
      <c r="V523" s="400"/>
      <c r="W523" s="400"/>
      <c r="X523" s="400"/>
      <c r="Y523" s="400"/>
      <c r="Z523" s="400"/>
      <c r="AA523" s="400"/>
      <c r="AB523" s="400"/>
      <c r="AC523" s="400"/>
      <c r="AD523" s="400"/>
      <c r="AE523" s="400"/>
      <c r="AF523" s="400"/>
      <c r="AG523" s="400"/>
      <c r="AH523" s="406"/>
      <c r="AI523" s="477"/>
      <c r="AJ523" s="400"/>
      <c r="AK523" s="401"/>
      <c r="AL523" s="16" t="s">
        <v>65</v>
      </c>
    </row>
    <row r="524" spans="1:38" s="21" customFormat="1" ht="12.75" customHeight="1" x14ac:dyDescent="0.2">
      <c r="A524" s="8">
        <v>8</v>
      </c>
      <c r="B524" s="400"/>
      <c r="C524" s="400"/>
      <c r="D524" s="400"/>
      <c r="E524" s="400"/>
      <c r="F524" s="401"/>
      <c r="G524" s="471"/>
      <c r="H524" s="477"/>
      <c r="I524" s="472"/>
      <c r="J524" s="363">
        <f t="shared" si="68"/>
        <v>0</v>
      </c>
      <c r="K524" s="362">
        <f t="shared" si="69"/>
        <v>0</v>
      </c>
      <c r="L524" s="400"/>
      <c r="M524" s="400"/>
      <c r="N524" s="400"/>
      <c r="O524" s="406"/>
      <c r="P524" s="409"/>
      <c r="Q524" s="400"/>
      <c r="R524" s="401"/>
      <c r="S524" s="16" t="s">
        <v>66</v>
      </c>
      <c r="T524" s="8">
        <v>8</v>
      </c>
      <c r="U524" s="400"/>
      <c r="V524" s="400"/>
      <c r="W524" s="400"/>
      <c r="X524" s="400"/>
      <c r="Y524" s="400"/>
      <c r="Z524" s="400"/>
      <c r="AA524" s="400"/>
      <c r="AB524" s="400"/>
      <c r="AC524" s="400"/>
      <c r="AD524" s="400"/>
      <c r="AE524" s="400"/>
      <c r="AF524" s="400"/>
      <c r="AG524" s="400"/>
      <c r="AH524" s="406"/>
      <c r="AI524" s="477"/>
      <c r="AJ524" s="400"/>
      <c r="AK524" s="401"/>
      <c r="AL524" s="16" t="s">
        <v>66</v>
      </c>
    </row>
    <row r="525" spans="1:38" s="21" customFormat="1" ht="12.75" customHeight="1" x14ac:dyDescent="0.2">
      <c r="A525" s="8">
        <v>9</v>
      </c>
      <c r="B525" s="400"/>
      <c r="C525" s="400"/>
      <c r="D525" s="400"/>
      <c r="E525" s="400"/>
      <c r="F525" s="401"/>
      <c r="G525" s="471"/>
      <c r="H525" s="477"/>
      <c r="I525" s="472"/>
      <c r="J525" s="363">
        <f t="shared" si="68"/>
        <v>0</v>
      </c>
      <c r="K525" s="362">
        <f t="shared" si="69"/>
        <v>0</v>
      </c>
      <c r="L525" s="400"/>
      <c r="M525" s="400"/>
      <c r="N525" s="400"/>
      <c r="O525" s="406"/>
      <c r="P525" s="409"/>
      <c r="Q525" s="400"/>
      <c r="R525" s="401"/>
      <c r="S525" s="16" t="s">
        <v>67</v>
      </c>
      <c r="T525" s="8">
        <v>9</v>
      </c>
      <c r="U525" s="400"/>
      <c r="V525" s="400"/>
      <c r="W525" s="400"/>
      <c r="X525" s="400"/>
      <c r="Y525" s="400"/>
      <c r="Z525" s="400"/>
      <c r="AA525" s="400"/>
      <c r="AB525" s="400"/>
      <c r="AC525" s="400"/>
      <c r="AD525" s="400"/>
      <c r="AE525" s="400"/>
      <c r="AF525" s="400"/>
      <c r="AG525" s="400"/>
      <c r="AH525" s="406"/>
      <c r="AI525" s="477"/>
      <c r="AJ525" s="400"/>
      <c r="AK525" s="401"/>
      <c r="AL525" s="16" t="s">
        <v>67</v>
      </c>
    </row>
    <row r="526" spans="1:38" s="21" customFormat="1" ht="12.75" customHeight="1" x14ac:dyDescent="0.2">
      <c r="A526" s="8">
        <v>10</v>
      </c>
      <c r="B526" s="400"/>
      <c r="C526" s="400"/>
      <c r="D526" s="400"/>
      <c r="E526" s="400"/>
      <c r="F526" s="401"/>
      <c r="G526" s="471"/>
      <c r="H526" s="477"/>
      <c r="I526" s="472"/>
      <c r="J526" s="363">
        <f t="shared" si="68"/>
        <v>0</v>
      </c>
      <c r="K526" s="362">
        <f t="shared" si="69"/>
        <v>0</v>
      </c>
      <c r="L526" s="400"/>
      <c r="M526" s="400"/>
      <c r="N526" s="400"/>
      <c r="O526" s="406"/>
      <c r="P526" s="409"/>
      <c r="Q526" s="400"/>
      <c r="R526" s="401"/>
      <c r="S526" s="16" t="s">
        <v>68</v>
      </c>
      <c r="T526" s="8">
        <v>10</v>
      </c>
      <c r="U526" s="400"/>
      <c r="V526" s="400"/>
      <c r="W526" s="400"/>
      <c r="X526" s="400"/>
      <c r="Y526" s="400"/>
      <c r="Z526" s="400"/>
      <c r="AA526" s="400"/>
      <c r="AB526" s="400"/>
      <c r="AC526" s="400"/>
      <c r="AD526" s="400"/>
      <c r="AE526" s="400"/>
      <c r="AF526" s="400"/>
      <c r="AG526" s="400"/>
      <c r="AH526" s="406"/>
      <c r="AI526" s="477"/>
      <c r="AJ526" s="400"/>
      <c r="AK526" s="401"/>
      <c r="AL526" s="16" t="s">
        <v>68</v>
      </c>
    </row>
    <row r="527" spans="1:38" s="21" customFormat="1" ht="12.75" customHeight="1" x14ac:dyDescent="0.2">
      <c r="A527" s="8">
        <v>11</v>
      </c>
      <c r="B527" s="400"/>
      <c r="C527" s="400"/>
      <c r="D527" s="400"/>
      <c r="E527" s="400"/>
      <c r="F527" s="401"/>
      <c r="G527" s="471"/>
      <c r="H527" s="477"/>
      <c r="I527" s="472"/>
      <c r="J527" s="363">
        <f t="shared" si="68"/>
        <v>0</v>
      </c>
      <c r="K527" s="362">
        <f t="shared" si="69"/>
        <v>0</v>
      </c>
      <c r="L527" s="400"/>
      <c r="M527" s="400"/>
      <c r="N527" s="400"/>
      <c r="O527" s="406"/>
      <c r="P527" s="409"/>
      <c r="Q527" s="400"/>
      <c r="R527" s="401"/>
      <c r="S527" s="16" t="s">
        <v>69</v>
      </c>
      <c r="T527" s="8">
        <v>11</v>
      </c>
      <c r="U527" s="400"/>
      <c r="V527" s="400"/>
      <c r="W527" s="400"/>
      <c r="X527" s="400"/>
      <c r="Y527" s="400"/>
      <c r="Z527" s="400"/>
      <c r="AA527" s="400"/>
      <c r="AB527" s="400"/>
      <c r="AC527" s="400"/>
      <c r="AD527" s="400"/>
      <c r="AE527" s="400"/>
      <c r="AF527" s="400"/>
      <c r="AG527" s="400"/>
      <c r="AH527" s="406"/>
      <c r="AI527" s="477"/>
      <c r="AJ527" s="400"/>
      <c r="AK527" s="401"/>
      <c r="AL527" s="16" t="s">
        <v>69</v>
      </c>
    </row>
    <row r="528" spans="1:38" s="21" customFormat="1" ht="12.75" customHeight="1" x14ac:dyDescent="0.2">
      <c r="A528" s="8">
        <v>12</v>
      </c>
      <c r="B528" s="400"/>
      <c r="C528" s="400"/>
      <c r="D528" s="400"/>
      <c r="E528" s="400"/>
      <c r="F528" s="401"/>
      <c r="G528" s="471"/>
      <c r="H528" s="477"/>
      <c r="I528" s="472"/>
      <c r="J528" s="363">
        <f t="shared" si="68"/>
        <v>0</v>
      </c>
      <c r="K528" s="362">
        <f t="shared" si="69"/>
        <v>0</v>
      </c>
      <c r="L528" s="400"/>
      <c r="M528" s="400"/>
      <c r="N528" s="400"/>
      <c r="O528" s="406"/>
      <c r="P528" s="409"/>
      <c r="Q528" s="400"/>
      <c r="R528" s="401"/>
      <c r="S528" s="16" t="s">
        <v>70</v>
      </c>
      <c r="T528" s="8">
        <v>12</v>
      </c>
      <c r="U528" s="400"/>
      <c r="V528" s="400"/>
      <c r="W528" s="400"/>
      <c r="X528" s="400"/>
      <c r="Y528" s="400"/>
      <c r="Z528" s="400"/>
      <c r="AA528" s="400"/>
      <c r="AB528" s="400"/>
      <c r="AC528" s="400"/>
      <c r="AD528" s="400"/>
      <c r="AE528" s="400"/>
      <c r="AF528" s="400"/>
      <c r="AG528" s="400"/>
      <c r="AH528" s="406"/>
      <c r="AI528" s="477"/>
      <c r="AJ528" s="400"/>
      <c r="AK528" s="401"/>
      <c r="AL528" s="16" t="s">
        <v>70</v>
      </c>
    </row>
    <row r="529" spans="1:38" s="21" customFormat="1" ht="12.75" customHeight="1" x14ac:dyDescent="0.2">
      <c r="A529" s="8">
        <v>13</v>
      </c>
      <c r="B529" s="400"/>
      <c r="C529" s="400"/>
      <c r="D529" s="400"/>
      <c r="E529" s="400"/>
      <c r="F529" s="401"/>
      <c r="G529" s="471"/>
      <c r="H529" s="477"/>
      <c r="I529" s="472"/>
      <c r="J529" s="363">
        <f t="shared" si="68"/>
        <v>0</v>
      </c>
      <c r="K529" s="362">
        <f t="shared" si="69"/>
        <v>0</v>
      </c>
      <c r="L529" s="400"/>
      <c r="M529" s="400"/>
      <c r="N529" s="400"/>
      <c r="O529" s="406"/>
      <c r="P529" s="409"/>
      <c r="Q529" s="400"/>
      <c r="R529" s="401"/>
      <c r="S529" s="16" t="s">
        <v>71</v>
      </c>
      <c r="T529" s="8">
        <v>13</v>
      </c>
      <c r="U529" s="400"/>
      <c r="V529" s="400"/>
      <c r="W529" s="400"/>
      <c r="X529" s="400"/>
      <c r="Y529" s="400"/>
      <c r="Z529" s="400"/>
      <c r="AA529" s="400"/>
      <c r="AB529" s="400"/>
      <c r="AC529" s="400"/>
      <c r="AD529" s="400"/>
      <c r="AE529" s="400"/>
      <c r="AF529" s="400"/>
      <c r="AG529" s="400"/>
      <c r="AH529" s="406"/>
      <c r="AI529" s="477"/>
      <c r="AJ529" s="400"/>
      <c r="AK529" s="401"/>
      <c r="AL529" s="16" t="s">
        <v>71</v>
      </c>
    </row>
    <row r="530" spans="1:38" s="21" customFormat="1" ht="12.75" customHeight="1" x14ac:dyDescent="0.2">
      <c r="A530" s="8">
        <v>14</v>
      </c>
      <c r="B530" s="400"/>
      <c r="C530" s="400"/>
      <c r="D530" s="400"/>
      <c r="E530" s="400"/>
      <c r="F530" s="401"/>
      <c r="G530" s="471"/>
      <c r="H530" s="477"/>
      <c r="I530" s="472"/>
      <c r="J530" s="363">
        <f t="shared" si="68"/>
        <v>0</v>
      </c>
      <c r="K530" s="362">
        <f t="shared" si="69"/>
        <v>0</v>
      </c>
      <c r="L530" s="400"/>
      <c r="M530" s="400"/>
      <c r="N530" s="400"/>
      <c r="O530" s="406"/>
      <c r="P530" s="409"/>
      <c r="Q530" s="400"/>
      <c r="R530" s="401"/>
      <c r="S530" s="16" t="s">
        <v>72</v>
      </c>
      <c r="T530" s="8">
        <v>14</v>
      </c>
      <c r="U530" s="400"/>
      <c r="V530" s="400"/>
      <c r="W530" s="400"/>
      <c r="X530" s="400"/>
      <c r="Y530" s="400"/>
      <c r="Z530" s="400"/>
      <c r="AA530" s="400"/>
      <c r="AB530" s="400"/>
      <c r="AC530" s="400"/>
      <c r="AD530" s="400"/>
      <c r="AE530" s="400"/>
      <c r="AF530" s="400"/>
      <c r="AG530" s="400"/>
      <c r="AH530" s="406"/>
      <c r="AI530" s="477"/>
      <c r="AJ530" s="400"/>
      <c r="AK530" s="401"/>
      <c r="AL530" s="16" t="s">
        <v>72</v>
      </c>
    </row>
    <row r="531" spans="1:38" s="21" customFormat="1" ht="12.75" customHeight="1" x14ac:dyDescent="0.2">
      <c r="A531" s="8">
        <v>15</v>
      </c>
      <c r="B531" s="400"/>
      <c r="C531" s="400"/>
      <c r="D531" s="400"/>
      <c r="E531" s="400"/>
      <c r="F531" s="401"/>
      <c r="G531" s="471"/>
      <c r="H531" s="477"/>
      <c r="I531" s="472"/>
      <c r="J531" s="363">
        <f t="shared" si="68"/>
        <v>0</v>
      </c>
      <c r="K531" s="362">
        <f t="shared" si="69"/>
        <v>0</v>
      </c>
      <c r="L531" s="400"/>
      <c r="M531" s="400"/>
      <c r="N531" s="400"/>
      <c r="O531" s="406"/>
      <c r="P531" s="409"/>
      <c r="Q531" s="400"/>
      <c r="R531" s="401"/>
      <c r="S531" s="16" t="s">
        <v>73</v>
      </c>
      <c r="T531" s="8">
        <v>15</v>
      </c>
      <c r="U531" s="400"/>
      <c r="V531" s="400"/>
      <c r="W531" s="400"/>
      <c r="X531" s="400"/>
      <c r="Y531" s="400"/>
      <c r="Z531" s="400"/>
      <c r="AA531" s="400"/>
      <c r="AB531" s="400"/>
      <c r="AC531" s="400"/>
      <c r="AD531" s="400"/>
      <c r="AE531" s="400"/>
      <c r="AF531" s="400"/>
      <c r="AG531" s="400"/>
      <c r="AH531" s="406"/>
      <c r="AI531" s="477"/>
      <c r="AJ531" s="400"/>
      <c r="AK531" s="401"/>
      <c r="AL531" s="16" t="s">
        <v>73</v>
      </c>
    </row>
    <row r="532" spans="1:38" s="21" customFormat="1" ht="12.75" customHeight="1" x14ac:dyDescent="0.2">
      <c r="A532" s="8">
        <v>16</v>
      </c>
      <c r="B532" s="400"/>
      <c r="C532" s="400"/>
      <c r="D532" s="400"/>
      <c r="E532" s="400"/>
      <c r="F532" s="401"/>
      <c r="G532" s="471"/>
      <c r="H532" s="477"/>
      <c r="I532" s="472"/>
      <c r="J532" s="363">
        <f t="shared" si="68"/>
        <v>0</v>
      </c>
      <c r="K532" s="362">
        <f t="shared" si="69"/>
        <v>0</v>
      </c>
      <c r="L532" s="400"/>
      <c r="M532" s="400"/>
      <c r="N532" s="400"/>
      <c r="O532" s="406"/>
      <c r="P532" s="409"/>
      <c r="Q532" s="400"/>
      <c r="R532" s="401"/>
      <c r="S532" s="16" t="s">
        <v>74</v>
      </c>
      <c r="T532" s="8">
        <v>16</v>
      </c>
      <c r="U532" s="400"/>
      <c r="V532" s="400"/>
      <c r="W532" s="400"/>
      <c r="X532" s="400"/>
      <c r="Y532" s="400"/>
      <c r="Z532" s="400"/>
      <c r="AA532" s="400"/>
      <c r="AB532" s="400"/>
      <c r="AC532" s="400"/>
      <c r="AD532" s="400"/>
      <c r="AE532" s="400"/>
      <c r="AF532" s="400"/>
      <c r="AG532" s="400"/>
      <c r="AH532" s="406"/>
      <c r="AI532" s="477"/>
      <c r="AJ532" s="400"/>
      <c r="AK532" s="401"/>
      <c r="AL532" s="16" t="s">
        <v>74</v>
      </c>
    </row>
    <row r="533" spans="1:38" s="21" customFormat="1" ht="12.75" customHeight="1" x14ac:dyDescent="0.2">
      <c r="A533" s="8">
        <v>17</v>
      </c>
      <c r="B533" s="400"/>
      <c r="C533" s="400"/>
      <c r="D533" s="400"/>
      <c r="E533" s="400"/>
      <c r="F533" s="401"/>
      <c r="G533" s="471"/>
      <c r="H533" s="477"/>
      <c r="I533" s="472"/>
      <c r="J533" s="363">
        <f t="shared" si="68"/>
        <v>0</v>
      </c>
      <c r="K533" s="362">
        <f t="shared" si="69"/>
        <v>0</v>
      </c>
      <c r="L533" s="400"/>
      <c r="M533" s="400"/>
      <c r="N533" s="400"/>
      <c r="O533" s="406"/>
      <c r="P533" s="409"/>
      <c r="Q533" s="400"/>
      <c r="R533" s="401"/>
      <c r="S533" s="16" t="s">
        <v>75</v>
      </c>
      <c r="T533" s="8">
        <v>17</v>
      </c>
      <c r="U533" s="400"/>
      <c r="V533" s="400"/>
      <c r="W533" s="400"/>
      <c r="X533" s="400"/>
      <c r="Y533" s="400"/>
      <c r="Z533" s="400"/>
      <c r="AA533" s="400"/>
      <c r="AB533" s="400"/>
      <c r="AC533" s="400"/>
      <c r="AD533" s="400"/>
      <c r="AE533" s="400"/>
      <c r="AF533" s="400"/>
      <c r="AG533" s="400"/>
      <c r="AH533" s="406"/>
      <c r="AI533" s="477"/>
      <c r="AJ533" s="400"/>
      <c r="AK533" s="401"/>
      <c r="AL533" s="16" t="s">
        <v>75</v>
      </c>
    </row>
    <row r="534" spans="1:38" s="21" customFormat="1" ht="12.75" customHeight="1" x14ac:dyDescent="0.2">
      <c r="A534" s="8">
        <v>18</v>
      </c>
      <c r="B534" s="400"/>
      <c r="C534" s="400"/>
      <c r="D534" s="400"/>
      <c r="E534" s="400"/>
      <c r="F534" s="401"/>
      <c r="G534" s="471"/>
      <c r="H534" s="477"/>
      <c r="I534" s="472"/>
      <c r="J534" s="363">
        <f t="shared" si="68"/>
        <v>0</v>
      </c>
      <c r="K534" s="362">
        <f t="shared" si="69"/>
        <v>0</v>
      </c>
      <c r="L534" s="400"/>
      <c r="M534" s="400"/>
      <c r="N534" s="400"/>
      <c r="O534" s="406"/>
      <c r="P534" s="409"/>
      <c r="Q534" s="400"/>
      <c r="R534" s="401"/>
      <c r="S534" s="16" t="s">
        <v>76</v>
      </c>
      <c r="T534" s="8">
        <v>18</v>
      </c>
      <c r="U534" s="400"/>
      <c r="V534" s="400"/>
      <c r="W534" s="400"/>
      <c r="X534" s="400"/>
      <c r="Y534" s="400"/>
      <c r="Z534" s="400"/>
      <c r="AA534" s="400"/>
      <c r="AB534" s="400"/>
      <c r="AC534" s="400"/>
      <c r="AD534" s="400"/>
      <c r="AE534" s="400"/>
      <c r="AF534" s="400"/>
      <c r="AG534" s="400"/>
      <c r="AH534" s="406"/>
      <c r="AI534" s="477"/>
      <c r="AJ534" s="400"/>
      <c r="AK534" s="401"/>
      <c r="AL534" s="16" t="s">
        <v>76</v>
      </c>
    </row>
    <row r="535" spans="1:38" s="21" customFormat="1" ht="12.75" customHeight="1" x14ac:dyDescent="0.2">
      <c r="A535" s="8">
        <v>19</v>
      </c>
      <c r="B535" s="400"/>
      <c r="C535" s="400"/>
      <c r="D535" s="400"/>
      <c r="E535" s="400"/>
      <c r="F535" s="401"/>
      <c r="G535" s="471"/>
      <c r="H535" s="477"/>
      <c r="I535" s="472"/>
      <c r="J535" s="363">
        <f t="shared" si="68"/>
        <v>0</v>
      </c>
      <c r="K535" s="362">
        <f t="shared" si="69"/>
        <v>0</v>
      </c>
      <c r="L535" s="400"/>
      <c r="M535" s="400"/>
      <c r="N535" s="400"/>
      <c r="O535" s="406"/>
      <c r="P535" s="409"/>
      <c r="Q535" s="400"/>
      <c r="R535" s="401"/>
      <c r="S535" s="16" t="s">
        <v>77</v>
      </c>
      <c r="T535" s="8">
        <v>19</v>
      </c>
      <c r="U535" s="400"/>
      <c r="V535" s="400"/>
      <c r="W535" s="400"/>
      <c r="X535" s="400"/>
      <c r="Y535" s="400"/>
      <c r="Z535" s="400"/>
      <c r="AA535" s="400"/>
      <c r="AB535" s="400"/>
      <c r="AC535" s="400"/>
      <c r="AD535" s="400"/>
      <c r="AE535" s="400"/>
      <c r="AF535" s="400"/>
      <c r="AG535" s="400"/>
      <c r="AH535" s="406"/>
      <c r="AI535" s="477"/>
      <c r="AJ535" s="400"/>
      <c r="AK535" s="401"/>
      <c r="AL535" s="16" t="s">
        <v>77</v>
      </c>
    </row>
    <row r="536" spans="1:38" s="21" customFormat="1" ht="12.75" customHeight="1" x14ac:dyDescent="0.2">
      <c r="A536" s="8">
        <v>20</v>
      </c>
      <c r="B536" s="400"/>
      <c r="C536" s="400"/>
      <c r="D536" s="400"/>
      <c r="E536" s="400"/>
      <c r="F536" s="401"/>
      <c r="G536" s="471"/>
      <c r="H536" s="477"/>
      <c r="I536" s="472"/>
      <c r="J536" s="363">
        <f t="shared" si="68"/>
        <v>0</v>
      </c>
      <c r="K536" s="362">
        <f t="shared" si="69"/>
        <v>0</v>
      </c>
      <c r="L536" s="400"/>
      <c r="M536" s="400"/>
      <c r="N536" s="400"/>
      <c r="O536" s="406"/>
      <c r="P536" s="409"/>
      <c r="Q536" s="400"/>
      <c r="R536" s="401"/>
      <c r="S536" s="16" t="s">
        <v>78</v>
      </c>
      <c r="T536" s="8">
        <v>20</v>
      </c>
      <c r="U536" s="400"/>
      <c r="V536" s="400"/>
      <c r="W536" s="400"/>
      <c r="X536" s="400"/>
      <c r="Y536" s="400"/>
      <c r="Z536" s="400"/>
      <c r="AA536" s="400"/>
      <c r="AB536" s="400"/>
      <c r="AC536" s="400"/>
      <c r="AD536" s="400"/>
      <c r="AE536" s="400"/>
      <c r="AF536" s="400"/>
      <c r="AG536" s="400"/>
      <c r="AH536" s="406"/>
      <c r="AI536" s="477"/>
      <c r="AJ536" s="400"/>
      <c r="AK536" s="401"/>
      <c r="AL536" s="16" t="s">
        <v>78</v>
      </c>
    </row>
    <row r="537" spans="1:38" s="21" customFormat="1" ht="12.75" customHeight="1" x14ac:dyDescent="0.2">
      <c r="A537" s="8">
        <v>21</v>
      </c>
      <c r="B537" s="400"/>
      <c r="C537" s="400"/>
      <c r="D537" s="400"/>
      <c r="E537" s="400"/>
      <c r="F537" s="401"/>
      <c r="G537" s="471"/>
      <c r="H537" s="477"/>
      <c r="I537" s="472"/>
      <c r="J537" s="363">
        <f t="shared" si="68"/>
        <v>0</v>
      </c>
      <c r="K537" s="362">
        <f t="shared" si="69"/>
        <v>0</v>
      </c>
      <c r="L537" s="400"/>
      <c r="M537" s="400"/>
      <c r="N537" s="400"/>
      <c r="O537" s="406"/>
      <c r="P537" s="409"/>
      <c r="Q537" s="400"/>
      <c r="R537" s="401"/>
      <c r="S537" s="16" t="s">
        <v>79</v>
      </c>
      <c r="T537" s="8">
        <v>21</v>
      </c>
      <c r="U537" s="400"/>
      <c r="V537" s="400"/>
      <c r="W537" s="400"/>
      <c r="X537" s="400"/>
      <c r="Y537" s="400"/>
      <c r="Z537" s="400"/>
      <c r="AA537" s="400"/>
      <c r="AB537" s="400"/>
      <c r="AC537" s="400"/>
      <c r="AD537" s="400"/>
      <c r="AE537" s="400"/>
      <c r="AF537" s="400"/>
      <c r="AG537" s="400"/>
      <c r="AH537" s="406"/>
      <c r="AI537" s="477"/>
      <c r="AJ537" s="400"/>
      <c r="AK537" s="401"/>
      <c r="AL537" s="16" t="s">
        <v>79</v>
      </c>
    </row>
    <row r="538" spans="1:38" s="21" customFormat="1" ht="12.75" customHeight="1" x14ac:dyDescent="0.2">
      <c r="A538" s="8">
        <v>22</v>
      </c>
      <c r="B538" s="400"/>
      <c r="C538" s="400"/>
      <c r="D538" s="400"/>
      <c r="E538" s="400"/>
      <c r="F538" s="401"/>
      <c r="G538" s="471"/>
      <c r="H538" s="477"/>
      <c r="I538" s="472"/>
      <c r="J538" s="363">
        <f t="shared" si="68"/>
        <v>0</v>
      </c>
      <c r="K538" s="362">
        <f t="shared" si="69"/>
        <v>0</v>
      </c>
      <c r="L538" s="400"/>
      <c r="M538" s="400"/>
      <c r="N538" s="400"/>
      <c r="O538" s="406"/>
      <c r="P538" s="409"/>
      <c r="Q538" s="400"/>
      <c r="R538" s="401"/>
      <c r="S538" s="16" t="s">
        <v>80</v>
      </c>
      <c r="T538" s="8">
        <v>22</v>
      </c>
      <c r="U538" s="400"/>
      <c r="V538" s="400"/>
      <c r="W538" s="400"/>
      <c r="X538" s="400"/>
      <c r="Y538" s="400"/>
      <c r="Z538" s="400"/>
      <c r="AA538" s="400"/>
      <c r="AB538" s="400"/>
      <c r="AC538" s="400"/>
      <c r="AD538" s="400"/>
      <c r="AE538" s="400"/>
      <c r="AF538" s="400"/>
      <c r="AG538" s="400"/>
      <c r="AH538" s="406"/>
      <c r="AI538" s="477"/>
      <c r="AJ538" s="400"/>
      <c r="AK538" s="401"/>
      <c r="AL538" s="16" t="s">
        <v>80</v>
      </c>
    </row>
    <row r="539" spans="1:38" s="21" customFormat="1" ht="12.75" customHeight="1" x14ac:dyDescent="0.2">
      <c r="A539" s="8">
        <v>23</v>
      </c>
      <c r="B539" s="400"/>
      <c r="C539" s="400"/>
      <c r="D539" s="400"/>
      <c r="E539" s="400"/>
      <c r="F539" s="401"/>
      <c r="G539" s="471"/>
      <c r="H539" s="477"/>
      <c r="I539" s="472"/>
      <c r="J539" s="363">
        <f t="shared" si="68"/>
        <v>0</v>
      </c>
      <c r="K539" s="362">
        <f t="shared" si="69"/>
        <v>0</v>
      </c>
      <c r="L539" s="400"/>
      <c r="M539" s="400"/>
      <c r="N539" s="400"/>
      <c r="O539" s="406"/>
      <c r="P539" s="409"/>
      <c r="Q539" s="400"/>
      <c r="R539" s="401"/>
      <c r="S539" s="16" t="s">
        <v>81</v>
      </c>
      <c r="T539" s="8">
        <v>23</v>
      </c>
      <c r="U539" s="400"/>
      <c r="V539" s="400"/>
      <c r="W539" s="400"/>
      <c r="X539" s="400"/>
      <c r="Y539" s="400"/>
      <c r="Z539" s="400"/>
      <c r="AA539" s="400"/>
      <c r="AB539" s="400"/>
      <c r="AC539" s="400"/>
      <c r="AD539" s="400"/>
      <c r="AE539" s="400"/>
      <c r="AF539" s="400"/>
      <c r="AG539" s="400"/>
      <c r="AH539" s="406"/>
      <c r="AI539" s="477"/>
      <c r="AJ539" s="400"/>
      <c r="AK539" s="401"/>
      <c r="AL539" s="16" t="s">
        <v>81</v>
      </c>
    </row>
    <row r="540" spans="1:38" s="21" customFormat="1" ht="12.75" customHeight="1" x14ac:dyDescent="0.2">
      <c r="A540" s="8">
        <v>24</v>
      </c>
      <c r="B540" s="400"/>
      <c r="C540" s="400"/>
      <c r="D540" s="400"/>
      <c r="E540" s="400"/>
      <c r="F540" s="401"/>
      <c r="G540" s="471"/>
      <c r="H540" s="477"/>
      <c r="I540" s="472"/>
      <c r="J540" s="363">
        <f t="shared" si="68"/>
        <v>0</v>
      </c>
      <c r="K540" s="362">
        <f t="shared" si="69"/>
        <v>0</v>
      </c>
      <c r="L540" s="400"/>
      <c r="M540" s="400"/>
      <c r="N540" s="400"/>
      <c r="O540" s="406"/>
      <c r="P540" s="409"/>
      <c r="Q540" s="400"/>
      <c r="R540" s="401"/>
      <c r="S540" s="16" t="s">
        <v>82</v>
      </c>
      <c r="T540" s="8">
        <v>24</v>
      </c>
      <c r="U540" s="400"/>
      <c r="V540" s="400"/>
      <c r="W540" s="400"/>
      <c r="X540" s="400"/>
      <c r="Y540" s="400"/>
      <c r="Z540" s="400"/>
      <c r="AA540" s="400"/>
      <c r="AB540" s="400"/>
      <c r="AC540" s="400"/>
      <c r="AD540" s="400"/>
      <c r="AE540" s="400"/>
      <c r="AF540" s="400"/>
      <c r="AG540" s="400"/>
      <c r="AH540" s="406"/>
      <c r="AI540" s="477"/>
      <c r="AJ540" s="400"/>
      <c r="AK540" s="401"/>
      <c r="AL540" s="16" t="s">
        <v>82</v>
      </c>
    </row>
    <row r="541" spans="1:38" s="21" customFormat="1" ht="12.75" customHeight="1" x14ac:dyDescent="0.2">
      <c r="A541" s="8">
        <v>25</v>
      </c>
      <c r="B541" s="400"/>
      <c r="C541" s="400"/>
      <c r="D541" s="400"/>
      <c r="E541" s="400"/>
      <c r="F541" s="401"/>
      <c r="G541" s="471"/>
      <c r="H541" s="477"/>
      <c r="I541" s="472"/>
      <c r="J541" s="363">
        <f t="shared" si="68"/>
        <v>0</v>
      </c>
      <c r="K541" s="362">
        <f t="shared" si="69"/>
        <v>0</v>
      </c>
      <c r="L541" s="400"/>
      <c r="M541" s="400"/>
      <c r="N541" s="400"/>
      <c r="O541" s="406"/>
      <c r="P541" s="409"/>
      <c r="Q541" s="400"/>
      <c r="R541" s="401"/>
      <c r="S541" s="16" t="s">
        <v>83</v>
      </c>
      <c r="T541" s="8">
        <v>25</v>
      </c>
      <c r="U541" s="400"/>
      <c r="V541" s="400"/>
      <c r="W541" s="400"/>
      <c r="X541" s="400"/>
      <c r="Y541" s="400"/>
      <c r="Z541" s="400"/>
      <c r="AA541" s="400"/>
      <c r="AB541" s="400"/>
      <c r="AC541" s="400"/>
      <c r="AD541" s="400"/>
      <c r="AE541" s="400"/>
      <c r="AF541" s="400"/>
      <c r="AG541" s="400"/>
      <c r="AH541" s="406"/>
      <c r="AI541" s="477"/>
      <c r="AJ541" s="400"/>
      <c r="AK541" s="401"/>
      <c r="AL541" s="16" t="s">
        <v>83</v>
      </c>
    </row>
    <row r="542" spans="1:38" s="21" customFormat="1" ht="12.75" customHeight="1" x14ac:dyDescent="0.2">
      <c r="A542" s="8">
        <v>26</v>
      </c>
      <c r="B542" s="400"/>
      <c r="C542" s="400"/>
      <c r="D542" s="400"/>
      <c r="E542" s="400"/>
      <c r="F542" s="401"/>
      <c r="G542" s="471"/>
      <c r="H542" s="477"/>
      <c r="I542" s="472"/>
      <c r="J542" s="363">
        <f t="shared" si="68"/>
        <v>0</v>
      </c>
      <c r="K542" s="362">
        <f t="shared" si="69"/>
        <v>0</v>
      </c>
      <c r="L542" s="400"/>
      <c r="M542" s="400"/>
      <c r="N542" s="400"/>
      <c r="O542" s="406"/>
      <c r="P542" s="409"/>
      <c r="Q542" s="400"/>
      <c r="R542" s="401"/>
      <c r="S542" s="16" t="s">
        <v>84</v>
      </c>
      <c r="T542" s="8">
        <v>26</v>
      </c>
      <c r="U542" s="400"/>
      <c r="V542" s="400"/>
      <c r="W542" s="400"/>
      <c r="X542" s="400"/>
      <c r="Y542" s="400"/>
      <c r="Z542" s="400"/>
      <c r="AA542" s="400"/>
      <c r="AB542" s="400"/>
      <c r="AC542" s="400"/>
      <c r="AD542" s="400"/>
      <c r="AE542" s="400"/>
      <c r="AF542" s="400"/>
      <c r="AG542" s="400"/>
      <c r="AH542" s="406"/>
      <c r="AI542" s="477"/>
      <c r="AJ542" s="400"/>
      <c r="AK542" s="401"/>
      <c r="AL542" s="16" t="s">
        <v>84</v>
      </c>
    </row>
    <row r="543" spans="1:38" s="21" customFormat="1" ht="12.75" customHeight="1" x14ac:dyDescent="0.2">
      <c r="A543" s="8">
        <v>27</v>
      </c>
      <c r="B543" s="400"/>
      <c r="C543" s="400"/>
      <c r="D543" s="400"/>
      <c r="E543" s="400"/>
      <c r="F543" s="401"/>
      <c r="G543" s="471"/>
      <c r="H543" s="477"/>
      <c r="I543" s="472"/>
      <c r="J543" s="363">
        <f t="shared" si="68"/>
        <v>0</v>
      </c>
      <c r="K543" s="362">
        <f t="shared" si="69"/>
        <v>0</v>
      </c>
      <c r="L543" s="400"/>
      <c r="M543" s="400"/>
      <c r="N543" s="400"/>
      <c r="O543" s="406"/>
      <c r="P543" s="409"/>
      <c r="Q543" s="400"/>
      <c r="R543" s="401"/>
      <c r="S543" s="16" t="s">
        <v>85</v>
      </c>
      <c r="T543" s="8">
        <v>27</v>
      </c>
      <c r="U543" s="400"/>
      <c r="V543" s="400"/>
      <c r="W543" s="400"/>
      <c r="X543" s="400"/>
      <c r="Y543" s="400"/>
      <c r="Z543" s="400"/>
      <c r="AA543" s="400"/>
      <c r="AB543" s="400"/>
      <c r="AC543" s="400"/>
      <c r="AD543" s="400"/>
      <c r="AE543" s="400"/>
      <c r="AF543" s="400"/>
      <c r="AG543" s="400"/>
      <c r="AH543" s="406"/>
      <c r="AI543" s="477"/>
      <c r="AJ543" s="400"/>
      <c r="AK543" s="401"/>
      <c r="AL543" s="16" t="s">
        <v>85</v>
      </c>
    </row>
    <row r="544" spans="1:38" s="21" customFormat="1" ht="12.75" customHeight="1" x14ac:dyDescent="0.2">
      <c r="A544" s="8">
        <v>28</v>
      </c>
      <c r="B544" s="400"/>
      <c r="C544" s="400"/>
      <c r="D544" s="400"/>
      <c r="E544" s="400"/>
      <c r="F544" s="401"/>
      <c r="G544" s="471"/>
      <c r="H544" s="477"/>
      <c r="I544" s="472"/>
      <c r="J544" s="363">
        <f t="shared" si="68"/>
        <v>0</v>
      </c>
      <c r="K544" s="362">
        <f t="shared" si="69"/>
        <v>0</v>
      </c>
      <c r="L544" s="400"/>
      <c r="M544" s="400"/>
      <c r="N544" s="400"/>
      <c r="O544" s="406"/>
      <c r="P544" s="409"/>
      <c r="Q544" s="400"/>
      <c r="R544" s="401"/>
      <c r="S544" s="16" t="s">
        <v>86</v>
      </c>
      <c r="T544" s="8">
        <v>28</v>
      </c>
      <c r="U544" s="400"/>
      <c r="V544" s="400"/>
      <c r="W544" s="400"/>
      <c r="X544" s="400"/>
      <c r="Y544" s="400"/>
      <c r="Z544" s="400"/>
      <c r="AA544" s="400"/>
      <c r="AB544" s="400"/>
      <c r="AC544" s="400"/>
      <c r="AD544" s="400"/>
      <c r="AE544" s="400"/>
      <c r="AF544" s="400"/>
      <c r="AG544" s="400"/>
      <c r="AH544" s="406"/>
      <c r="AI544" s="477"/>
      <c r="AJ544" s="400"/>
      <c r="AK544" s="401"/>
      <c r="AL544" s="16" t="s">
        <v>86</v>
      </c>
    </row>
    <row r="545" spans="1:38" s="21" customFormat="1" ht="12.75" customHeight="1" x14ac:dyDescent="0.2">
      <c r="A545" s="8">
        <v>29</v>
      </c>
      <c r="B545" s="400"/>
      <c r="C545" s="400"/>
      <c r="D545" s="400"/>
      <c r="E545" s="400"/>
      <c r="F545" s="401"/>
      <c r="G545" s="471"/>
      <c r="H545" s="477"/>
      <c r="I545" s="472"/>
      <c r="J545" s="363">
        <f t="shared" si="68"/>
        <v>0</v>
      </c>
      <c r="K545" s="362">
        <f t="shared" si="69"/>
        <v>0</v>
      </c>
      <c r="L545" s="400"/>
      <c r="M545" s="400"/>
      <c r="N545" s="400"/>
      <c r="O545" s="406"/>
      <c r="P545" s="409"/>
      <c r="Q545" s="400"/>
      <c r="R545" s="401"/>
      <c r="S545" s="16" t="s">
        <v>87</v>
      </c>
      <c r="T545" s="8">
        <v>29</v>
      </c>
      <c r="U545" s="400"/>
      <c r="V545" s="400"/>
      <c r="W545" s="400"/>
      <c r="X545" s="410"/>
      <c r="Y545" s="400"/>
      <c r="Z545" s="400"/>
      <c r="AA545" s="400"/>
      <c r="AB545" s="400"/>
      <c r="AC545" s="400"/>
      <c r="AD545" s="400"/>
      <c r="AE545" s="400"/>
      <c r="AF545" s="400"/>
      <c r="AG545" s="400"/>
      <c r="AH545" s="406"/>
      <c r="AI545" s="477"/>
      <c r="AJ545" s="400"/>
      <c r="AK545" s="401"/>
      <c r="AL545" s="16" t="s">
        <v>87</v>
      </c>
    </row>
    <row r="546" spans="1:38" s="21" customFormat="1" ht="12.75" customHeight="1" x14ac:dyDescent="0.2">
      <c r="A546" s="8">
        <v>30</v>
      </c>
      <c r="B546" s="400"/>
      <c r="C546" s="400"/>
      <c r="D546" s="400"/>
      <c r="E546" s="400"/>
      <c r="F546" s="401"/>
      <c r="G546" s="471"/>
      <c r="H546" s="477"/>
      <c r="I546" s="472"/>
      <c r="J546" s="363">
        <f t="shared" si="68"/>
        <v>0</v>
      </c>
      <c r="K546" s="362">
        <f t="shared" si="69"/>
        <v>0</v>
      </c>
      <c r="L546" s="400"/>
      <c r="M546" s="400"/>
      <c r="N546" s="400"/>
      <c r="O546" s="406"/>
      <c r="P546" s="409"/>
      <c r="Q546" s="400"/>
      <c r="R546" s="401"/>
      <c r="S546" s="16" t="s">
        <v>88</v>
      </c>
      <c r="T546" s="8">
        <v>30</v>
      </c>
      <c r="U546" s="400"/>
      <c r="V546" s="400"/>
      <c r="W546" s="400"/>
      <c r="X546" s="400"/>
      <c r="Y546" s="400"/>
      <c r="Z546" s="400"/>
      <c r="AA546" s="400"/>
      <c r="AB546" s="400"/>
      <c r="AC546" s="400"/>
      <c r="AD546" s="400"/>
      <c r="AE546" s="400"/>
      <c r="AF546" s="400"/>
      <c r="AG546" s="400"/>
      <c r="AH546" s="406"/>
      <c r="AI546" s="477"/>
      <c r="AJ546" s="400"/>
      <c r="AK546" s="401"/>
      <c r="AL546" s="16" t="s">
        <v>88</v>
      </c>
    </row>
    <row r="547" spans="1:38" s="21" customFormat="1" ht="12.75" customHeight="1" x14ac:dyDescent="0.2">
      <c r="A547" s="19">
        <v>31</v>
      </c>
      <c r="B547" s="404"/>
      <c r="C547" s="404"/>
      <c r="D547" s="404"/>
      <c r="E547" s="404"/>
      <c r="F547" s="405"/>
      <c r="G547" s="475"/>
      <c r="H547" s="479"/>
      <c r="I547" s="476"/>
      <c r="J547" s="395">
        <f t="shared" si="68"/>
        <v>0</v>
      </c>
      <c r="K547" s="396">
        <f t="shared" si="69"/>
        <v>0</v>
      </c>
      <c r="L547" s="404"/>
      <c r="M547" s="404"/>
      <c r="N547" s="404"/>
      <c r="O547" s="408"/>
      <c r="P547" s="411"/>
      <c r="Q547" s="404"/>
      <c r="R547" s="405"/>
      <c r="S547" s="20" t="s">
        <v>89</v>
      </c>
      <c r="T547" s="19">
        <v>31</v>
      </c>
      <c r="U547" s="404"/>
      <c r="V547" s="404"/>
      <c r="W547" s="404"/>
      <c r="X547" s="404"/>
      <c r="Y547" s="404"/>
      <c r="Z547" s="404"/>
      <c r="AA547" s="404"/>
      <c r="AB547" s="404"/>
      <c r="AC547" s="404"/>
      <c r="AD547" s="404"/>
      <c r="AE547" s="404"/>
      <c r="AF547" s="404"/>
      <c r="AG547" s="404"/>
      <c r="AH547" s="408"/>
      <c r="AI547" s="479"/>
      <c r="AJ547" s="404"/>
      <c r="AK547" s="405"/>
      <c r="AL547" s="20" t="s">
        <v>89</v>
      </c>
    </row>
    <row r="548" spans="1:38" s="301" customFormat="1" ht="12.75" customHeight="1" thickBot="1" x14ac:dyDescent="0.25">
      <c r="A548" s="417"/>
      <c r="B548" s="418">
        <f>SUM(B516:B547)</f>
        <v>0</v>
      </c>
      <c r="C548" s="418">
        <f>SUM(C516:C547)</f>
        <v>0</v>
      </c>
      <c r="D548" s="418">
        <f>SUM(D516:D547)</f>
        <v>0</v>
      </c>
      <c r="E548" s="419">
        <f>SUM(E516:E547)</f>
        <v>0</v>
      </c>
      <c r="F548" s="420">
        <f>SUM(F516:F547)</f>
        <v>0</v>
      </c>
      <c r="G548" s="421"/>
      <c r="H548" s="422" t="s">
        <v>90</v>
      </c>
      <c r="I548" s="423">
        <f>COUNTA(I517:I547)</f>
        <v>0</v>
      </c>
      <c r="J548" s="418">
        <f t="shared" ref="J548:R548" si="70">SUM(J516:J547)</f>
        <v>0</v>
      </c>
      <c r="K548" s="418">
        <f t="shared" si="70"/>
        <v>0</v>
      </c>
      <c r="L548" s="418">
        <f t="shared" si="70"/>
        <v>0</v>
      </c>
      <c r="M548" s="418">
        <f t="shared" si="70"/>
        <v>0</v>
      </c>
      <c r="N548" s="418">
        <f t="shared" si="70"/>
        <v>0</v>
      </c>
      <c r="O548" s="424">
        <f t="shared" si="70"/>
        <v>0</v>
      </c>
      <c r="P548" s="419">
        <f t="shared" si="70"/>
        <v>0</v>
      </c>
      <c r="Q548" s="418">
        <f t="shared" si="70"/>
        <v>0</v>
      </c>
      <c r="R548" s="425">
        <f t="shared" si="70"/>
        <v>0</v>
      </c>
      <c r="S548" s="426"/>
      <c r="T548" s="417"/>
      <c r="U548" s="418">
        <f t="shared" ref="U548:AH548" si="71">SUM(U516:U547)</f>
        <v>0</v>
      </c>
      <c r="V548" s="418">
        <f t="shared" si="71"/>
        <v>0</v>
      </c>
      <c r="W548" s="418">
        <f t="shared" si="71"/>
        <v>0</v>
      </c>
      <c r="X548" s="418">
        <f t="shared" si="71"/>
        <v>0</v>
      </c>
      <c r="Y548" s="418">
        <f t="shared" si="71"/>
        <v>0</v>
      </c>
      <c r="Z548" s="418">
        <f t="shared" si="71"/>
        <v>0</v>
      </c>
      <c r="AA548" s="418">
        <f t="shared" si="71"/>
        <v>0</v>
      </c>
      <c r="AB548" s="418">
        <f t="shared" si="71"/>
        <v>0</v>
      </c>
      <c r="AC548" s="418">
        <f t="shared" si="71"/>
        <v>0</v>
      </c>
      <c r="AD548" s="418">
        <f t="shared" si="71"/>
        <v>0</v>
      </c>
      <c r="AE548" s="418">
        <f t="shared" si="71"/>
        <v>0</v>
      </c>
      <c r="AF548" s="418">
        <f t="shared" si="71"/>
        <v>0</v>
      </c>
      <c r="AG548" s="418">
        <f t="shared" si="71"/>
        <v>0</v>
      </c>
      <c r="AH548" s="420">
        <f t="shared" si="71"/>
        <v>0</v>
      </c>
      <c r="AI548" s="427"/>
      <c r="AJ548" s="418">
        <f>SUM(AJ516:AJ547)</f>
        <v>0</v>
      </c>
      <c r="AK548" s="425">
        <f>SUM(AK516:AK547)</f>
        <v>0</v>
      </c>
      <c r="AL548" s="426"/>
    </row>
    <row r="549" spans="1:38" ht="12.75" customHeight="1" thickTop="1" x14ac:dyDescent="0.2">
      <c r="A549" s="28"/>
      <c r="B549" s="34"/>
      <c r="C549" s="34"/>
      <c r="D549" s="34"/>
      <c r="E549" s="34"/>
      <c r="F549" s="34"/>
      <c r="G549" s="135"/>
      <c r="H549" s="34"/>
      <c r="I549" s="35"/>
      <c r="J549" s="34"/>
      <c r="K549" s="34"/>
      <c r="L549" s="63"/>
      <c r="M549" s="63"/>
      <c r="N549" s="63"/>
      <c r="O549" s="63"/>
      <c r="P549" s="63"/>
      <c r="Q549" s="63"/>
      <c r="R549" s="63"/>
      <c r="S549" s="28"/>
      <c r="T549" s="28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28"/>
    </row>
    <row r="550" spans="1:38" ht="12.75" customHeight="1" x14ac:dyDescent="0.2">
      <c r="A550" s="21"/>
      <c r="B550" s="36"/>
      <c r="C550" s="36"/>
      <c r="D550" s="36"/>
      <c r="E550" s="36"/>
      <c r="F550" s="36"/>
      <c r="G550" s="552" t="str">
        <f>JUNE!G145</f>
        <v>UNITED STEELWORKERS - LOCAL UNION</v>
      </c>
      <c r="H550" s="552"/>
      <c r="I550" s="552"/>
      <c r="J550" s="307"/>
      <c r="K550" s="136"/>
      <c r="L550" s="36"/>
      <c r="M550" s="36"/>
      <c r="N550" s="36"/>
      <c r="O550" s="36"/>
      <c r="P550" s="36"/>
      <c r="Q550" s="36"/>
      <c r="R550" s="36"/>
      <c r="S550" s="21"/>
      <c r="T550" s="21"/>
      <c r="U550" s="36"/>
      <c r="V550" s="36"/>
      <c r="W550" s="36"/>
      <c r="X550" s="36"/>
      <c r="Y550" s="36"/>
      <c r="Z550" s="36"/>
      <c r="AA550" s="37" t="str">
        <f>$AA$10</f>
        <v>FINANCIAL SECRETARY'S CASH BOOK</v>
      </c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21"/>
    </row>
    <row r="551" spans="1:38" s="152" customFormat="1" ht="12.75" customHeight="1" x14ac:dyDescent="0.2">
      <c r="A551" s="141"/>
      <c r="B551" s="139" t="str">
        <f>B506</f>
        <v>Month</v>
      </c>
      <c r="C551" s="73" t="str">
        <f>C506</f>
        <v>JULY</v>
      </c>
      <c r="D551" s="139" t="str">
        <f>D506</f>
        <v>Year</v>
      </c>
      <c r="E551" s="30">
        <f>E506</f>
        <v>0</v>
      </c>
      <c r="F551" s="141"/>
      <c r="G551" s="149"/>
      <c r="H551" s="141"/>
      <c r="I551" s="150"/>
      <c r="J551" s="302"/>
      <c r="K551" s="302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  <c r="AB551" s="141"/>
      <c r="AC551" s="141"/>
      <c r="AD551" s="141"/>
      <c r="AE551" s="141"/>
      <c r="AF551" s="141"/>
      <c r="AG551" s="141"/>
      <c r="AH551" s="141"/>
      <c r="AI551" s="139"/>
      <c r="AJ551" s="151" t="str">
        <f>C551</f>
        <v>JULY</v>
      </c>
      <c r="AK551" s="30">
        <f>E551</f>
        <v>0</v>
      </c>
      <c r="AL551" s="141"/>
    </row>
    <row r="552" spans="1:38" s="152" customFormat="1" ht="12.75" customHeight="1" x14ac:dyDescent="0.2">
      <c r="A552" s="141"/>
      <c r="B552" s="139" t="str">
        <f>B507</f>
        <v>Page No.</v>
      </c>
      <c r="C552" s="148">
        <f>C507+1</f>
        <v>13</v>
      </c>
      <c r="D552" s="141"/>
      <c r="E552" s="141"/>
      <c r="F552" s="141"/>
      <c r="G552" s="149"/>
      <c r="H552" s="141"/>
      <c r="I552" s="150" t="s">
        <v>53</v>
      </c>
      <c r="J552" s="302"/>
      <c r="K552" s="302"/>
      <c r="L552" s="150"/>
      <c r="M552" s="141"/>
      <c r="N552" s="141"/>
      <c r="O552" s="141"/>
      <c r="P552" s="139"/>
      <c r="Q552" s="141"/>
      <c r="R552" s="139"/>
      <c r="S552" s="141"/>
      <c r="T552" s="141"/>
      <c r="U552" s="141"/>
      <c r="V552" s="141"/>
      <c r="W552" s="141"/>
      <c r="X552" s="141"/>
      <c r="Y552" s="141"/>
      <c r="Z552" s="141"/>
      <c r="AA552" s="141"/>
      <c r="AB552" s="153" t="s">
        <v>54</v>
      </c>
      <c r="AC552" s="141"/>
      <c r="AD552" s="141"/>
      <c r="AE552" s="141"/>
      <c r="AF552" s="141"/>
      <c r="AG552" s="141"/>
      <c r="AH552" s="141"/>
      <c r="AI552" s="139" t="str">
        <f>B552</f>
        <v>Page No.</v>
      </c>
      <c r="AJ552" s="148">
        <f>C552</f>
        <v>13</v>
      </c>
      <c r="AK552" s="154"/>
      <c r="AL552" s="155"/>
    </row>
    <row r="553" spans="1:38" ht="12.75" customHeight="1" x14ac:dyDescent="0.2">
      <c r="A553" s="3"/>
      <c r="B553" s="3"/>
      <c r="C553" s="3"/>
      <c r="D553" s="3"/>
      <c r="E553" s="3"/>
      <c r="F553" s="3"/>
      <c r="G553" s="129"/>
      <c r="H553" s="3"/>
      <c r="I553" s="5"/>
      <c r="J553" s="106"/>
      <c r="K553" s="106"/>
      <c r="L553" s="21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1"/>
      <c r="AF553" s="3"/>
      <c r="AG553" s="3"/>
      <c r="AH553" s="3"/>
      <c r="AI553" s="3"/>
      <c r="AJ553" s="3"/>
      <c r="AK553" s="3"/>
      <c r="AL553" s="3"/>
    </row>
    <row r="554" spans="1:38" ht="12.75" customHeight="1" x14ac:dyDescent="0.2">
      <c r="A554" s="26"/>
      <c r="B554" s="26"/>
      <c r="C554" s="26"/>
      <c r="D554" s="26"/>
      <c r="E554" s="26"/>
      <c r="F554" s="26"/>
      <c r="G554" s="130"/>
      <c r="H554" s="26"/>
      <c r="I554" s="27"/>
      <c r="J554" s="303"/>
      <c r="K554" s="303"/>
      <c r="L554" s="27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7"/>
      <c r="AF554" s="26"/>
      <c r="AG554" s="26"/>
      <c r="AH554" s="26"/>
      <c r="AI554" s="26"/>
      <c r="AJ554" s="26"/>
      <c r="AK554" s="26"/>
      <c r="AL554" s="26"/>
    </row>
    <row r="555" spans="1:38" customFormat="1" ht="12.75" customHeight="1" x14ac:dyDescent="0.2">
      <c r="A555" s="1"/>
      <c r="B555" s="3"/>
      <c r="C555" s="3" t="s">
        <v>55</v>
      </c>
      <c r="D555" s="3"/>
      <c r="E555" s="13"/>
      <c r="F555" s="1"/>
      <c r="G555" s="131"/>
      <c r="H555" s="2" t="s">
        <v>56</v>
      </c>
      <c r="I555" s="99"/>
      <c r="J555" s="550" t="s">
        <v>264</v>
      </c>
      <c r="K555" s="551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4"/>
      <c r="AJ555" s="3"/>
      <c r="AK555" s="1"/>
      <c r="AL555" s="3"/>
    </row>
    <row r="556" spans="1:38" customFormat="1" ht="12.75" customHeight="1" x14ac:dyDescent="0.2">
      <c r="A556" s="1"/>
      <c r="B556" s="3"/>
      <c r="C556" s="3"/>
      <c r="D556" s="3"/>
      <c r="E556" s="13"/>
      <c r="F556" s="1"/>
      <c r="G556" s="131"/>
      <c r="H556" s="14"/>
      <c r="I556" s="100"/>
      <c r="J556" s="106"/>
      <c r="K556" s="67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4"/>
      <c r="AJ556" s="3"/>
      <c r="AK556" s="1"/>
      <c r="AL556" s="3"/>
    </row>
    <row r="557" spans="1:38" customFormat="1" ht="12.75" customHeight="1" thickBot="1" x14ac:dyDescent="0.25">
      <c r="A557" s="164"/>
      <c r="B557" s="165">
        <v>1</v>
      </c>
      <c r="C557" s="165">
        <v>2</v>
      </c>
      <c r="D557" s="165">
        <v>3</v>
      </c>
      <c r="E557" s="166">
        <v>4</v>
      </c>
      <c r="F557" s="167">
        <v>5</v>
      </c>
      <c r="G557" s="168"/>
      <c r="H557" s="167">
        <v>7</v>
      </c>
      <c r="I557" s="169">
        <v>8</v>
      </c>
      <c r="J557" s="304">
        <v>9</v>
      </c>
      <c r="K557" s="305">
        <v>10</v>
      </c>
      <c r="L557" s="165">
        <v>11</v>
      </c>
      <c r="M557" s="165" t="s">
        <v>1</v>
      </c>
      <c r="N557" s="165">
        <v>12</v>
      </c>
      <c r="O557" s="165">
        <v>13</v>
      </c>
      <c r="P557" s="165">
        <v>14</v>
      </c>
      <c r="Q557" s="165">
        <v>15</v>
      </c>
      <c r="R557" s="167" t="s">
        <v>2</v>
      </c>
      <c r="S557" s="170"/>
      <c r="T557" s="164"/>
      <c r="U557" s="165">
        <v>16</v>
      </c>
      <c r="V557" s="165">
        <v>17</v>
      </c>
      <c r="W557" s="165">
        <v>18</v>
      </c>
      <c r="X557" s="165">
        <v>19</v>
      </c>
      <c r="Y557" s="165">
        <v>20</v>
      </c>
      <c r="Z557" s="165" t="s">
        <v>3</v>
      </c>
      <c r="AA557" s="165">
        <v>21</v>
      </c>
      <c r="AB557" s="165">
        <v>22</v>
      </c>
      <c r="AC557" s="165">
        <v>23</v>
      </c>
      <c r="AD557" s="165">
        <v>24</v>
      </c>
      <c r="AE557" s="165">
        <v>25</v>
      </c>
      <c r="AF557" s="165">
        <v>26</v>
      </c>
      <c r="AG557" s="165">
        <v>27</v>
      </c>
      <c r="AH557" s="165">
        <v>28</v>
      </c>
      <c r="AI557" s="171">
        <v>29</v>
      </c>
      <c r="AJ557" s="165">
        <v>30</v>
      </c>
      <c r="AK557" s="167">
        <v>31</v>
      </c>
      <c r="AL557" s="170"/>
    </row>
    <row r="558" spans="1:38" s="4" customFormat="1" ht="12.75" customHeight="1" thickTop="1" x14ac:dyDescent="0.2">
      <c r="A558" s="1"/>
      <c r="B558" s="89" t="s">
        <v>4</v>
      </c>
      <c r="C558" s="101"/>
      <c r="D558" s="89" t="s">
        <v>5</v>
      </c>
      <c r="E558" s="89" t="s">
        <v>6</v>
      </c>
      <c r="F558" s="88" t="s">
        <v>7</v>
      </c>
      <c r="G558" s="132"/>
      <c r="H558" s="88"/>
      <c r="I558" s="103"/>
      <c r="J558" s="89"/>
      <c r="K558" s="88"/>
      <c r="L558" s="89"/>
      <c r="M558" s="89"/>
      <c r="N558" s="89"/>
      <c r="O558" s="104"/>
      <c r="P558" s="163"/>
      <c r="Q558" s="107" t="s">
        <v>272</v>
      </c>
      <c r="R558" s="160" t="s">
        <v>273</v>
      </c>
      <c r="S558" s="106"/>
      <c r="T558" s="67"/>
      <c r="U558" s="542" t="s">
        <v>265</v>
      </c>
      <c r="V558" s="543"/>
      <c r="W558" s="543"/>
      <c r="X558" s="543"/>
      <c r="Y558" s="544"/>
      <c r="Z558" s="89" t="s">
        <v>10</v>
      </c>
      <c r="AA558" s="89" t="s">
        <v>11</v>
      </c>
      <c r="AB558" s="89" t="s">
        <v>205</v>
      </c>
      <c r="AC558" s="89" t="s">
        <v>12</v>
      </c>
      <c r="AD558" s="89" t="s">
        <v>13</v>
      </c>
      <c r="AE558" s="89" t="s">
        <v>14</v>
      </c>
      <c r="AF558" s="89"/>
      <c r="AG558" s="89"/>
      <c r="AH558" s="104"/>
      <c r="AI558" s="105"/>
      <c r="AJ558" s="89" t="s">
        <v>15</v>
      </c>
      <c r="AK558" s="88" t="s">
        <v>7</v>
      </c>
      <c r="AL558" s="3"/>
    </row>
    <row r="559" spans="1:38" s="4" customFormat="1" ht="12.75" customHeight="1" x14ac:dyDescent="0.2">
      <c r="A559" s="1"/>
      <c r="B559" s="89" t="s">
        <v>8</v>
      </c>
      <c r="C559" s="89" t="s">
        <v>16</v>
      </c>
      <c r="D559" s="89" t="s">
        <v>17</v>
      </c>
      <c r="E559" s="89" t="s">
        <v>8</v>
      </c>
      <c r="F559" s="88" t="s">
        <v>18</v>
      </c>
      <c r="G559" s="132" t="s">
        <v>19</v>
      </c>
      <c r="H559" s="88" t="s">
        <v>20</v>
      </c>
      <c r="I559" s="103" t="s">
        <v>242</v>
      </c>
      <c r="J559" s="89" t="s">
        <v>21</v>
      </c>
      <c r="K559" s="88" t="s">
        <v>22</v>
      </c>
      <c r="L559" s="107" t="s">
        <v>235</v>
      </c>
      <c r="M559" s="107" t="s">
        <v>236</v>
      </c>
      <c r="N559" s="107" t="s">
        <v>237</v>
      </c>
      <c r="O559" s="104"/>
      <c r="P559" s="158" t="s">
        <v>23</v>
      </c>
      <c r="Q559" s="107" t="s">
        <v>8</v>
      </c>
      <c r="R559" s="160" t="s">
        <v>8</v>
      </c>
      <c r="S559" s="106"/>
      <c r="T559" s="67"/>
      <c r="U559" s="89" t="s">
        <v>25</v>
      </c>
      <c r="V559" s="89" t="s">
        <v>26</v>
      </c>
      <c r="W559" s="101" t="s">
        <v>27</v>
      </c>
      <c r="X559" s="89" t="s">
        <v>28</v>
      </c>
      <c r="Y559" s="89" t="s">
        <v>136</v>
      </c>
      <c r="Z559" s="89" t="s">
        <v>261</v>
      </c>
      <c r="AA559" s="89" t="s">
        <v>137</v>
      </c>
      <c r="AB559" s="89" t="s">
        <v>204</v>
      </c>
      <c r="AC559" s="89" t="s">
        <v>30</v>
      </c>
      <c r="AD559" s="89" t="s">
        <v>140</v>
      </c>
      <c r="AE559" s="89" t="s">
        <v>31</v>
      </c>
      <c r="AF559" s="89" t="s">
        <v>32</v>
      </c>
      <c r="AG559" s="89" t="s">
        <v>206</v>
      </c>
      <c r="AH559" s="104" t="s">
        <v>16</v>
      </c>
      <c r="AI559" s="102" t="s">
        <v>34</v>
      </c>
      <c r="AJ559" s="89" t="s">
        <v>35</v>
      </c>
      <c r="AK559" s="88" t="s">
        <v>18</v>
      </c>
      <c r="AL559" s="3"/>
    </row>
    <row r="560" spans="1:38" s="4" customFormat="1" ht="12.75" customHeight="1" thickBot="1" x14ac:dyDescent="0.25">
      <c r="A560" s="6"/>
      <c r="B560" s="90" t="s">
        <v>36</v>
      </c>
      <c r="C560" s="90" t="s">
        <v>37</v>
      </c>
      <c r="D560" s="90" t="s">
        <v>38</v>
      </c>
      <c r="E560" s="90" t="s">
        <v>39</v>
      </c>
      <c r="F560" s="108" t="s">
        <v>40</v>
      </c>
      <c r="G560" s="133"/>
      <c r="H560" s="108"/>
      <c r="I560" s="109" t="s">
        <v>41</v>
      </c>
      <c r="J560" s="90"/>
      <c r="K560" s="108"/>
      <c r="L560" s="110"/>
      <c r="M560" s="110"/>
      <c r="N560" s="110" t="s">
        <v>238</v>
      </c>
      <c r="O560" s="111"/>
      <c r="P560" s="159"/>
      <c r="Q560" s="161" t="s">
        <v>24</v>
      </c>
      <c r="R560" s="162" t="s">
        <v>24</v>
      </c>
      <c r="S560" s="113"/>
      <c r="T560" s="78"/>
      <c r="U560" s="90" t="s">
        <v>42</v>
      </c>
      <c r="V560" s="90" t="s">
        <v>43</v>
      </c>
      <c r="W560" s="90"/>
      <c r="X560" s="90" t="s">
        <v>44</v>
      </c>
      <c r="Y560" s="90" t="s">
        <v>30</v>
      </c>
      <c r="Z560" s="90" t="s">
        <v>30</v>
      </c>
      <c r="AA560" s="90" t="s">
        <v>138</v>
      </c>
      <c r="AB560" s="90" t="s">
        <v>15</v>
      </c>
      <c r="AC560" s="90" t="s">
        <v>139</v>
      </c>
      <c r="AD560" s="90" t="s">
        <v>141</v>
      </c>
      <c r="AE560" s="90" t="s">
        <v>47</v>
      </c>
      <c r="AF560" s="90" t="s">
        <v>48</v>
      </c>
      <c r="AG560" s="90" t="s">
        <v>15</v>
      </c>
      <c r="AH560" s="111" t="s">
        <v>30</v>
      </c>
      <c r="AI560" s="112"/>
      <c r="AJ560" s="90" t="s">
        <v>49</v>
      </c>
      <c r="AK560" s="108" t="s">
        <v>189</v>
      </c>
      <c r="AL560" s="7"/>
    </row>
    <row r="561" spans="1:38" s="301" customFormat="1" ht="12.75" customHeight="1" thickTop="1" x14ac:dyDescent="0.2">
      <c r="A561" s="331"/>
      <c r="B561" s="363">
        <f>B548</f>
        <v>0</v>
      </c>
      <c r="C561" s="363">
        <f>C548</f>
        <v>0</v>
      </c>
      <c r="D561" s="363">
        <f>D548</f>
        <v>0</v>
      </c>
      <c r="E561" s="363">
        <f>E548</f>
        <v>0</v>
      </c>
      <c r="F561" s="362">
        <f>F548</f>
        <v>0</v>
      </c>
      <c r="G561" s="134" t="str">
        <f>$G$7</f>
        <v>JULY</v>
      </c>
      <c r="H561" s="334" t="s">
        <v>58</v>
      </c>
      <c r="I561" s="412"/>
      <c r="J561" s="397">
        <f t="shared" ref="J561:R561" si="72">J548</f>
        <v>0</v>
      </c>
      <c r="K561" s="362">
        <f t="shared" si="72"/>
        <v>0</v>
      </c>
      <c r="L561" s="363">
        <f t="shared" si="72"/>
        <v>0</v>
      </c>
      <c r="M561" s="363">
        <f t="shared" si="72"/>
        <v>0</v>
      </c>
      <c r="N561" s="363">
        <f t="shared" si="72"/>
        <v>0</v>
      </c>
      <c r="O561" s="361">
        <f t="shared" si="72"/>
        <v>0</v>
      </c>
      <c r="P561" s="394">
        <f t="shared" si="72"/>
        <v>0</v>
      </c>
      <c r="Q561" s="363">
        <f t="shared" si="72"/>
        <v>0</v>
      </c>
      <c r="R561" s="362">
        <f t="shared" si="72"/>
        <v>0</v>
      </c>
      <c r="S561" s="332"/>
      <c r="T561" s="331"/>
      <c r="U561" s="363">
        <f t="shared" ref="U561:AH561" si="73">U548</f>
        <v>0</v>
      </c>
      <c r="V561" s="363">
        <f t="shared" si="73"/>
        <v>0</v>
      </c>
      <c r="W561" s="363">
        <f t="shared" si="73"/>
        <v>0</v>
      </c>
      <c r="X561" s="363">
        <f t="shared" si="73"/>
        <v>0</v>
      </c>
      <c r="Y561" s="363">
        <f t="shared" si="73"/>
        <v>0</v>
      </c>
      <c r="Z561" s="363">
        <f t="shared" si="73"/>
        <v>0</v>
      </c>
      <c r="AA561" s="363">
        <f t="shared" si="73"/>
        <v>0</v>
      </c>
      <c r="AB561" s="363">
        <f t="shared" si="73"/>
        <v>0</v>
      </c>
      <c r="AC561" s="363">
        <f t="shared" si="73"/>
        <v>0</v>
      </c>
      <c r="AD561" s="363">
        <f t="shared" si="73"/>
        <v>0</v>
      </c>
      <c r="AE561" s="363">
        <f t="shared" si="73"/>
        <v>0</v>
      </c>
      <c r="AF561" s="363">
        <f t="shared" si="73"/>
        <v>0</v>
      </c>
      <c r="AG561" s="363">
        <f t="shared" si="73"/>
        <v>0</v>
      </c>
      <c r="AH561" s="361">
        <f t="shared" si="73"/>
        <v>0</v>
      </c>
      <c r="AI561" s="333"/>
      <c r="AJ561" s="363">
        <f>AJ548</f>
        <v>0</v>
      </c>
      <c r="AK561" s="362">
        <f>AK548</f>
        <v>0</v>
      </c>
      <c r="AL561" s="332"/>
    </row>
    <row r="562" spans="1:38" s="21" customFormat="1" ht="12.75" customHeight="1" x14ac:dyDescent="0.2">
      <c r="A562" s="8">
        <v>1</v>
      </c>
      <c r="B562" s="400"/>
      <c r="C562" s="400"/>
      <c r="D562" s="400"/>
      <c r="E562" s="400"/>
      <c r="F562" s="401"/>
      <c r="G562" s="471"/>
      <c r="H562" s="477"/>
      <c r="I562" s="472"/>
      <c r="J562" s="363">
        <f t="shared" ref="J562:J592" si="74">SUM(B562:F562)</f>
        <v>0</v>
      </c>
      <c r="K562" s="362">
        <f t="shared" ref="K562:K592" si="75">SUM(U562:AK562)-SUM(L562:R562)</f>
        <v>0</v>
      </c>
      <c r="L562" s="400"/>
      <c r="M562" s="400"/>
      <c r="N562" s="400"/>
      <c r="O562" s="406"/>
      <c r="P562" s="409"/>
      <c r="Q562" s="400"/>
      <c r="R562" s="401"/>
      <c r="S562" s="16" t="s">
        <v>59</v>
      </c>
      <c r="T562" s="8">
        <v>1</v>
      </c>
      <c r="U562" s="400"/>
      <c r="V562" s="400"/>
      <c r="W562" s="400"/>
      <c r="X562" s="400"/>
      <c r="Y562" s="400"/>
      <c r="Z562" s="400"/>
      <c r="AA562" s="400"/>
      <c r="AB562" s="400"/>
      <c r="AC562" s="400"/>
      <c r="AD562" s="400"/>
      <c r="AE562" s="400"/>
      <c r="AF562" s="400"/>
      <c r="AG562" s="400"/>
      <c r="AH562" s="406"/>
      <c r="AI562" s="477"/>
      <c r="AJ562" s="400"/>
      <c r="AK562" s="401"/>
      <c r="AL562" s="16" t="s">
        <v>59</v>
      </c>
    </row>
    <row r="563" spans="1:38" s="21" customFormat="1" ht="12.75" customHeight="1" x14ac:dyDescent="0.2">
      <c r="A563" s="8">
        <v>2</v>
      </c>
      <c r="B563" s="400"/>
      <c r="C563" s="400"/>
      <c r="D563" s="400"/>
      <c r="E563" s="400"/>
      <c r="F563" s="401"/>
      <c r="G563" s="471"/>
      <c r="H563" s="477"/>
      <c r="I563" s="472"/>
      <c r="J563" s="363">
        <f t="shared" si="74"/>
        <v>0</v>
      </c>
      <c r="K563" s="362">
        <f t="shared" si="75"/>
        <v>0</v>
      </c>
      <c r="L563" s="400"/>
      <c r="M563" s="400"/>
      <c r="N563" s="400"/>
      <c r="O563" s="406"/>
      <c r="P563" s="409"/>
      <c r="Q563" s="400"/>
      <c r="R563" s="401"/>
      <c r="S563" s="16" t="s">
        <v>60</v>
      </c>
      <c r="T563" s="8">
        <v>2</v>
      </c>
      <c r="U563" s="400"/>
      <c r="V563" s="400"/>
      <c r="W563" s="400"/>
      <c r="X563" s="400"/>
      <c r="Y563" s="400"/>
      <c r="Z563" s="400"/>
      <c r="AA563" s="400"/>
      <c r="AB563" s="400"/>
      <c r="AC563" s="400"/>
      <c r="AD563" s="400"/>
      <c r="AE563" s="400"/>
      <c r="AF563" s="400"/>
      <c r="AG563" s="400"/>
      <c r="AH563" s="406"/>
      <c r="AI563" s="477"/>
      <c r="AJ563" s="400"/>
      <c r="AK563" s="401"/>
      <c r="AL563" s="16" t="s">
        <v>60</v>
      </c>
    </row>
    <row r="564" spans="1:38" s="21" customFormat="1" ht="12.75" customHeight="1" x14ac:dyDescent="0.2">
      <c r="A564" s="8">
        <v>3</v>
      </c>
      <c r="B564" s="400"/>
      <c r="C564" s="400"/>
      <c r="D564" s="400"/>
      <c r="E564" s="400"/>
      <c r="F564" s="401"/>
      <c r="G564" s="471"/>
      <c r="H564" s="477"/>
      <c r="I564" s="472"/>
      <c r="J564" s="363">
        <f t="shared" si="74"/>
        <v>0</v>
      </c>
      <c r="K564" s="362">
        <f t="shared" si="75"/>
        <v>0</v>
      </c>
      <c r="L564" s="400"/>
      <c r="M564" s="400"/>
      <c r="N564" s="400"/>
      <c r="O564" s="406"/>
      <c r="P564" s="409"/>
      <c r="Q564" s="400"/>
      <c r="R564" s="401"/>
      <c r="S564" s="16" t="s">
        <v>61</v>
      </c>
      <c r="T564" s="8">
        <v>3</v>
      </c>
      <c r="U564" s="400"/>
      <c r="V564" s="400"/>
      <c r="W564" s="400"/>
      <c r="X564" s="400"/>
      <c r="Y564" s="400"/>
      <c r="Z564" s="400"/>
      <c r="AA564" s="400"/>
      <c r="AB564" s="400"/>
      <c r="AC564" s="400"/>
      <c r="AD564" s="400"/>
      <c r="AE564" s="400"/>
      <c r="AF564" s="400"/>
      <c r="AG564" s="400"/>
      <c r="AH564" s="406"/>
      <c r="AI564" s="477"/>
      <c r="AJ564" s="400"/>
      <c r="AK564" s="401"/>
      <c r="AL564" s="16" t="s">
        <v>61</v>
      </c>
    </row>
    <row r="565" spans="1:38" s="21" customFormat="1" ht="12.75" customHeight="1" x14ac:dyDescent="0.2">
      <c r="A565" s="8">
        <v>4</v>
      </c>
      <c r="B565" s="400"/>
      <c r="C565" s="400"/>
      <c r="D565" s="400"/>
      <c r="E565" s="400"/>
      <c r="F565" s="401"/>
      <c r="G565" s="471"/>
      <c r="H565" s="477"/>
      <c r="I565" s="472"/>
      <c r="J565" s="363">
        <f t="shared" si="74"/>
        <v>0</v>
      </c>
      <c r="K565" s="362">
        <f t="shared" si="75"/>
        <v>0</v>
      </c>
      <c r="L565" s="400"/>
      <c r="M565" s="400"/>
      <c r="N565" s="400"/>
      <c r="O565" s="406"/>
      <c r="P565" s="409"/>
      <c r="Q565" s="400"/>
      <c r="R565" s="401"/>
      <c r="S565" s="16" t="s">
        <v>62</v>
      </c>
      <c r="T565" s="8">
        <v>4</v>
      </c>
      <c r="U565" s="400"/>
      <c r="V565" s="400"/>
      <c r="W565" s="400"/>
      <c r="X565" s="400"/>
      <c r="Y565" s="400"/>
      <c r="Z565" s="400"/>
      <c r="AA565" s="400"/>
      <c r="AB565" s="400"/>
      <c r="AC565" s="400"/>
      <c r="AD565" s="400"/>
      <c r="AE565" s="400"/>
      <c r="AF565" s="400"/>
      <c r="AG565" s="400"/>
      <c r="AH565" s="406"/>
      <c r="AI565" s="477"/>
      <c r="AJ565" s="400"/>
      <c r="AK565" s="401"/>
      <c r="AL565" s="16" t="s">
        <v>62</v>
      </c>
    </row>
    <row r="566" spans="1:38" s="21" customFormat="1" ht="12.75" customHeight="1" x14ac:dyDescent="0.2">
      <c r="A566" s="8">
        <v>5</v>
      </c>
      <c r="B566" s="400"/>
      <c r="C566" s="400"/>
      <c r="D566" s="400"/>
      <c r="E566" s="400"/>
      <c r="F566" s="401"/>
      <c r="G566" s="471"/>
      <c r="H566" s="477"/>
      <c r="I566" s="472"/>
      <c r="J566" s="363">
        <f t="shared" si="74"/>
        <v>0</v>
      </c>
      <c r="K566" s="362">
        <f t="shared" si="75"/>
        <v>0</v>
      </c>
      <c r="L566" s="400"/>
      <c r="M566" s="400"/>
      <c r="N566" s="400"/>
      <c r="O566" s="406"/>
      <c r="P566" s="409"/>
      <c r="Q566" s="400"/>
      <c r="R566" s="401"/>
      <c r="S566" s="16" t="s">
        <v>63</v>
      </c>
      <c r="T566" s="8">
        <v>5</v>
      </c>
      <c r="U566" s="400"/>
      <c r="V566" s="400"/>
      <c r="W566" s="400"/>
      <c r="X566" s="400"/>
      <c r="Y566" s="400"/>
      <c r="Z566" s="400"/>
      <c r="AA566" s="400"/>
      <c r="AB566" s="400"/>
      <c r="AC566" s="400"/>
      <c r="AD566" s="400"/>
      <c r="AE566" s="400"/>
      <c r="AF566" s="400"/>
      <c r="AG566" s="400"/>
      <c r="AH566" s="406"/>
      <c r="AI566" s="477"/>
      <c r="AJ566" s="400"/>
      <c r="AK566" s="401"/>
      <c r="AL566" s="16" t="s">
        <v>63</v>
      </c>
    </row>
    <row r="567" spans="1:38" s="21" customFormat="1" ht="12.75" customHeight="1" x14ac:dyDescent="0.2">
      <c r="A567" s="17">
        <v>6</v>
      </c>
      <c r="B567" s="402"/>
      <c r="C567" s="402"/>
      <c r="D567" s="402"/>
      <c r="E567" s="402"/>
      <c r="F567" s="403"/>
      <c r="G567" s="473"/>
      <c r="H567" s="478"/>
      <c r="I567" s="474"/>
      <c r="J567" s="363">
        <f t="shared" si="74"/>
        <v>0</v>
      </c>
      <c r="K567" s="362">
        <f t="shared" si="75"/>
        <v>0</v>
      </c>
      <c r="L567" s="402"/>
      <c r="M567" s="402"/>
      <c r="N567" s="402"/>
      <c r="O567" s="407"/>
      <c r="P567" s="410"/>
      <c r="Q567" s="402"/>
      <c r="R567" s="403"/>
      <c r="S567" s="18" t="s">
        <v>64</v>
      </c>
      <c r="T567" s="17">
        <v>6</v>
      </c>
      <c r="U567" s="402"/>
      <c r="V567" s="402"/>
      <c r="W567" s="402"/>
      <c r="X567" s="402"/>
      <c r="Y567" s="402"/>
      <c r="Z567" s="402"/>
      <c r="AA567" s="402"/>
      <c r="AB567" s="402"/>
      <c r="AC567" s="402"/>
      <c r="AD567" s="402"/>
      <c r="AE567" s="402"/>
      <c r="AF567" s="402"/>
      <c r="AG567" s="402"/>
      <c r="AH567" s="407"/>
      <c r="AI567" s="478"/>
      <c r="AJ567" s="402"/>
      <c r="AK567" s="403"/>
      <c r="AL567" s="18" t="s">
        <v>64</v>
      </c>
    </row>
    <row r="568" spans="1:38" s="21" customFormat="1" ht="12.75" customHeight="1" x14ac:dyDescent="0.2">
      <c r="A568" s="8">
        <v>7</v>
      </c>
      <c r="B568" s="400"/>
      <c r="C568" s="400"/>
      <c r="D568" s="400"/>
      <c r="E568" s="400"/>
      <c r="F568" s="401"/>
      <c r="G568" s="471"/>
      <c r="H568" s="477"/>
      <c r="I568" s="472"/>
      <c r="J568" s="363">
        <f t="shared" si="74"/>
        <v>0</v>
      </c>
      <c r="K568" s="362">
        <f t="shared" si="75"/>
        <v>0</v>
      </c>
      <c r="L568" s="400"/>
      <c r="M568" s="400"/>
      <c r="N568" s="400"/>
      <c r="O568" s="406"/>
      <c r="P568" s="409"/>
      <c r="Q568" s="400"/>
      <c r="R568" s="401"/>
      <c r="S568" s="16" t="s">
        <v>65</v>
      </c>
      <c r="T568" s="8">
        <v>7</v>
      </c>
      <c r="U568" s="400"/>
      <c r="V568" s="400"/>
      <c r="W568" s="400"/>
      <c r="X568" s="400"/>
      <c r="Y568" s="400"/>
      <c r="Z568" s="400"/>
      <c r="AA568" s="400"/>
      <c r="AB568" s="400"/>
      <c r="AC568" s="400"/>
      <c r="AD568" s="400"/>
      <c r="AE568" s="400"/>
      <c r="AF568" s="400"/>
      <c r="AG568" s="400"/>
      <c r="AH568" s="406"/>
      <c r="AI568" s="477"/>
      <c r="AJ568" s="400"/>
      <c r="AK568" s="401"/>
      <c r="AL568" s="16" t="s">
        <v>65</v>
      </c>
    </row>
    <row r="569" spans="1:38" s="21" customFormat="1" ht="12.75" customHeight="1" x14ac:dyDescent="0.2">
      <c r="A569" s="8">
        <v>8</v>
      </c>
      <c r="B569" s="400"/>
      <c r="C569" s="400"/>
      <c r="D569" s="400"/>
      <c r="E569" s="400"/>
      <c r="F569" s="401"/>
      <c r="G569" s="471"/>
      <c r="H569" s="477"/>
      <c r="I569" s="472"/>
      <c r="J569" s="363">
        <f t="shared" si="74"/>
        <v>0</v>
      </c>
      <c r="K569" s="362">
        <f t="shared" si="75"/>
        <v>0</v>
      </c>
      <c r="L569" s="400"/>
      <c r="M569" s="400"/>
      <c r="N569" s="400"/>
      <c r="O569" s="406"/>
      <c r="P569" s="409"/>
      <c r="Q569" s="400"/>
      <c r="R569" s="401"/>
      <c r="S569" s="16" t="s">
        <v>66</v>
      </c>
      <c r="T569" s="8">
        <v>8</v>
      </c>
      <c r="U569" s="400"/>
      <c r="V569" s="400"/>
      <c r="W569" s="400"/>
      <c r="X569" s="400"/>
      <c r="Y569" s="400"/>
      <c r="Z569" s="400"/>
      <c r="AA569" s="400"/>
      <c r="AB569" s="400"/>
      <c r="AC569" s="400"/>
      <c r="AD569" s="400"/>
      <c r="AE569" s="400"/>
      <c r="AF569" s="400"/>
      <c r="AG569" s="400"/>
      <c r="AH569" s="406"/>
      <c r="AI569" s="477"/>
      <c r="AJ569" s="400"/>
      <c r="AK569" s="401"/>
      <c r="AL569" s="16" t="s">
        <v>66</v>
      </c>
    </row>
    <row r="570" spans="1:38" s="21" customFormat="1" ht="12.75" customHeight="1" x14ac:dyDescent="0.2">
      <c r="A570" s="8">
        <v>9</v>
      </c>
      <c r="B570" s="400"/>
      <c r="C570" s="400"/>
      <c r="D570" s="400"/>
      <c r="E570" s="400"/>
      <c r="F570" s="401"/>
      <c r="G570" s="471"/>
      <c r="H570" s="477"/>
      <c r="I570" s="472"/>
      <c r="J570" s="363">
        <f t="shared" si="74"/>
        <v>0</v>
      </c>
      <c r="K570" s="362">
        <f t="shared" si="75"/>
        <v>0</v>
      </c>
      <c r="L570" s="400"/>
      <c r="M570" s="400"/>
      <c r="N570" s="400"/>
      <c r="O570" s="406"/>
      <c r="P570" s="409"/>
      <c r="Q570" s="400"/>
      <c r="R570" s="401"/>
      <c r="S570" s="16" t="s">
        <v>67</v>
      </c>
      <c r="T570" s="8">
        <v>9</v>
      </c>
      <c r="U570" s="400"/>
      <c r="V570" s="400"/>
      <c r="W570" s="400"/>
      <c r="X570" s="400"/>
      <c r="Y570" s="400"/>
      <c r="Z570" s="400"/>
      <c r="AA570" s="400"/>
      <c r="AB570" s="400"/>
      <c r="AC570" s="400"/>
      <c r="AD570" s="400"/>
      <c r="AE570" s="400"/>
      <c r="AF570" s="400"/>
      <c r="AG570" s="400"/>
      <c r="AH570" s="406"/>
      <c r="AI570" s="477"/>
      <c r="AJ570" s="400"/>
      <c r="AK570" s="401"/>
      <c r="AL570" s="16" t="s">
        <v>67</v>
      </c>
    </row>
    <row r="571" spans="1:38" s="21" customFormat="1" ht="12.75" customHeight="1" x14ac:dyDescent="0.2">
      <c r="A571" s="8">
        <v>10</v>
      </c>
      <c r="B571" s="400"/>
      <c r="C571" s="400"/>
      <c r="D571" s="400"/>
      <c r="E571" s="400"/>
      <c r="F571" s="401"/>
      <c r="G571" s="471"/>
      <c r="H571" s="477"/>
      <c r="I571" s="472"/>
      <c r="J571" s="363">
        <f t="shared" si="74"/>
        <v>0</v>
      </c>
      <c r="K571" s="362">
        <f t="shared" si="75"/>
        <v>0</v>
      </c>
      <c r="L571" s="400"/>
      <c r="M571" s="400"/>
      <c r="N571" s="400"/>
      <c r="O571" s="406"/>
      <c r="P571" s="409"/>
      <c r="Q571" s="400"/>
      <c r="R571" s="401"/>
      <c r="S571" s="16" t="s">
        <v>68</v>
      </c>
      <c r="T571" s="8">
        <v>10</v>
      </c>
      <c r="U571" s="400"/>
      <c r="V571" s="400"/>
      <c r="W571" s="400"/>
      <c r="X571" s="400"/>
      <c r="Y571" s="400"/>
      <c r="Z571" s="400"/>
      <c r="AA571" s="400"/>
      <c r="AB571" s="400"/>
      <c r="AC571" s="400"/>
      <c r="AD571" s="400"/>
      <c r="AE571" s="400"/>
      <c r="AF571" s="400"/>
      <c r="AG571" s="400"/>
      <c r="AH571" s="406"/>
      <c r="AI571" s="477"/>
      <c r="AJ571" s="400"/>
      <c r="AK571" s="401"/>
      <c r="AL571" s="16" t="s">
        <v>68</v>
      </c>
    </row>
    <row r="572" spans="1:38" s="21" customFormat="1" ht="12.75" customHeight="1" x14ac:dyDescent="0.2">
      <c r="A572" s="8">
        <v>11</v>
      </c>
      <c r="B572" s="400"/>
      <c r="C572" s="400"/>
      <c r="D572" s="400"/>
      <c r="E572" s="400"/>
      <c r="F572" s="401"/>
      <c r="G572" s="471"/>
      <c r="H572" s="477"/>
      <c r="I572" s="472"/>
      <c r="J572" s="363">
        <f t="shared" si="74"/>
        <v>0</v>
      </c>
      <c r="K572" s="362">
        <f t="shared" si="75"/>
        <v>0</v>
      </c>
      <c r="L572" s="400"/>
      <c r="M572" s="400"/>
      <c r="N572" s="400"/>
      <c r="O572" s="406"/>
      <c r="P572" s="409"/>
      <c r="Q572" s="400"/>
      <c r="R572" s="401"/>
      <c r="S572" s="16" t="s">
        <v>69</v>
      </c>
      <c r="T572" s="8">
        <v>11</v>
      </c>
      <c r="U572" s="400"/>
      <c r="V572" s="400"/>
      <c r="W572" s="400"/>
      <c r="X572" s="400"/>
      <c r="Y572" s="400"/>
      <c r="Z572" s="400"/>
      <c r="AA572" s="400"/>
      <c r="AB572" s="400"/>
      <c r="AC572" s="400"/>
      <c r="AD572" s="400"/>
      <c r="AE572" s="400"/>
      <c r="AF572" s="400"/>
      <c r="AG572" s="400"/>
      <c r="AH572" s="406"/>
      <c r="AI572" s="477"/>
      <c r="AJ572" s="400"/>
      <c r="AK572" s="401"/>
      <c r="AL572" s="16" t="s">
        <v>69</v>
      </c>
    </row>
    <row r="573" spans="1:38" s="21" customFormat="1" ht="12.75" customHeight="1" x14ac:dyDescent="0.2">
      <c r="A573" s="8">
        <v>12</v>
      </c>
      <c r="B573" s="400"/>
      <c r="C573" s="400"/>
      <c r="D573" s="400"/>
      <c r="E573" s="400"/>
      <c r="F573" s="401"/>
      <c r="G573" s="471"/>
      <c r="H573" s="477"/>
      <c r="I573" s="472"/>
      <c r="J573" s="363">
        <f t="shared" si="74"/>
        <v>0</v>
      </c>
      <c r="K573" s="362">
        <f t="shared" si="75"/>
        <v>0</v>
      </c>
      <c r="L573" s="400"/>
      <c r="M573" s="400"/>
      <c r="N573" s="400"/>
      <c r="O573" s="406"/>
      <c r="P573" s="409"/>
      <c r="Q573" s="400"/>
      <c r="R573" s="401"/>
      <c r="S573" s="16" t="s">
        <v>70</v>
      </c>
      <c r="T573" s="8">
        <v>12</v>
      </c>
      <c r="U573" s="400"/>
      <c r="V573" s="400"/>
      <c r="W573" s="400"/>
      <c r="X573" s="400"/>
      <c r="Y573" s="400"/>
      <c r="Z573" s="400"/>
      <c r="AA573" s="400"/>
      <c r="AB573" s="400"/>
      <c r="AC573" s="400"/>
      <c r="AD573" s="400"/>
      <c r="AE573" s="400"/>
      <c r="AF573" s="400"/>
      <c r="AG573" s="400"/>
      <c r="AH573" s="406"/>
      <c r="AI573" s="477"/>
      <c r="AJ573" s="400"/>
      <c r="AK573" s="401"/>
      <c r="AL573" s="16" t="s">
        <v>70</v>
      </c>
    </row>
    <row r="574" spans="1:38" s="21" customFormat="1" ht="12.75" customHeight="1" x14ac:dyDescent="0.2">
      <c r="A574" s="8">
        <v>13</v>
      </c>
      <c r="B574" s="400"/>
      <c r="C574" s="400"/>
      <c r="D574" s="400"/>
      <c r="E574" s="400"/>
      <c r="F574" s="401"/>
      <c r="G574" s="471"/>
      <c r="H574" s="477"/>
      <c r="I574" s="472"/>
      <c r="J574" s="363">
        <f t="shared" si="74"/>
        <v>0</v>
      </c>
      <c r="K574" s="362">
        <f t="shared" si="75"/>
        <v>0</v>
      </c>
      <c r="L574" s="400"/>
      <c r="M574" s="400"/>
      <c r="N574" s="400"/>
      <c r="O574" s="406"/>
      <c r="P574" s="409"/>
      <c r="Q574" s="400"/>
      <c r="R574" s="401"/>
      <c r="S574" s="16" t="s">
        <v>71</v>
      </c>
      <c r="T574" s="8">
        <v>13</v>
      </c>
      <c r="U574" s="400"/>
      <c r="V574" s="400"/>
      <c r="W574" s="400"/>
      <c r="X574" s="400"/>
      <c r="Y574" s="400"/>
      <c r="Z574" s="400"/>
      <c r="AA574" s="400"/>
      <c r="AB574" s="400"/>
      <c r="AC574" s="400"/>
      <c r="AD574" s="400"/>
      <c r="AE574" s="400"/>
      <c r="AF574" s="400"/>
      <c r="AG574" s="400"/>
      <c r="AH574" s="406"/>
      <c r="AI574" s="477"/>
      <c r="AJ574" s="400"/>
      <c r="AK574" s="401"/>
      <c r="AL574" s="16" t="s">
        <v>71</v>
      </c>
    </row>
    <row r="575" spans="1:38" s="21" customFormat="1" ht="12.75" customHeight="1" x14ac:dyDescent="0.2">
      <c r="A575" s="8">
        <v>14</v>
      </c>
      <c r="B575" s="400"/>
      <c r="C575" s="400"/>
      <c r="D575" s="400"/>
      <c r="E575" s="400"/>
      <c r="F575" s="401"/>
      <c r="G575" s="471"/>
      <c r="H575" s="477"/>
      <c r="I575" s="472"/>
      <c r="J575" s="363">
        <f t="shared" si="74"/>
        <v>0</v>
      </c>
      <c r="K575" s="362">
        <f t="shared" si="75"/>
        <v>0</v>
      </c>
      <c r="L575" s="400"/>
      <c r="M575" s="400"/>
      <c r="N575" s="400"/>
      <c r="O575" s="406"/>
      <c r="P575" s="409"/>
      <c r="Q575" s="400"/>
      <c r="R575" s="401"/>
      <c r="S575" s="16" t="s">
        <v>72</v>
      </c>
      <c r="T575" s="8">
        <v>14</v>
      </c>
      <c r="U575" s="400"/>
      <c r="V575" s="400"/>
      <c r="W575" s="400"/>
      <c r="X575" s="400"/>
      <c r="Y575" s="400"/>
      <c r="Z575" s="400"/>
      <c r="AA575" s="400"/>
      <c r="AB575" s="400"/>
      <c r="AC575" s="400"/>
      <c r="AD575" s="400"/>
      <c r="AE575" s="400"/>
      <c r="AF575" s="400"/>
      <c r="AG575" s="400"/>
      <c r="AH575" s="406"/>
      <c r="AI575" s="477"/>
      <c r="AJ575" s="400"/>
      <c r="AK575" s="401"/>
      <c r="AL575" s="16" t="s">
        <v>72</v>
      </c>
    </row>
    <row r="576" spans="1:38" s="21" customFormat="1" ht="12.75" customHeight="1" x14ac:dyDescent="0.2">
      <c r="A576" s="8">
        <v>15</v>
      </c>
      <c r="B576" s="400"/>
      <c r="C576" s="400"/>
      <c r="D576" s="400"/>
      <c r="E576" s="400"/>
      <c r="F576" s="401"/>
      <c r="G576" s="471"/>
      <c r="H576" s="477"/>
      <c r="I576" s="472"/>
      <c r="J576" s="363">
        <f t="shared" si="74"/>
        <v>0</v>
      </c>
      <c r="K576" s="362">
        <f t="shared" si="75"/>
        <v>0</v>
      </c>
      <c r="L576" s="400"/>
      <c r="M576" s="400"/>
      <c r="N576" s="400"/>
      <c r="O576" s="406"/>
      <c r="P576" s="409"/>
      <c r="Q576" s="400"/>
      <c r="R576" s="401"/>
      <c r="S576" s="16" t="s">
        <v>73</v>
      </c>
      <c r="T576" s="8">
        <v>15</v>
      </c>
      <c r="U576" s="400"/>
      <c r="V576" s="400"/>
      <c r="W576" s="400"/>
      <c r="X576" s="400"/>
      <c r="Y576" s="400"/>
      <c r="Z576" s="400"/>
      <c r="AA576" s="400"/>
      <c r="AB576" s="400"/>
      <c r="AC576" s="400"/>
      <c r="AD576" s="400"/>
      <c r="AE576" s="400"/>
      <c r="AF576" s="400"/>
      <c r="AG576" s="400"/>
      <c r="AH576" s="406"/>
      <c r="AI576" s="477"/>
      <c r="AJ576" s="400"/>
      <c r="AK576" s="401"/>
      <c r="AL576" s="16" t="s">
        <v>73</v>
      </c>
    </row>
    <row r="577" spans="1:38" s="21" customFormat="1" ht="12.75" customHeight="1" x14ac:dyDescent="0.2">
      <c r="A577" s="8">
        <v>16</v>
      </c>
      <c r="B577" s="400"/>
      <c r="C577" s="400"/>
      <c r="D577" s="400"/>
      <c r="E577" s="400"/>
      <c r="F577" s="401"/>
      <c r="G577" s="471"/>
      <c r="H577" s="477"/>
      <c r="I577" s="472"/>
      <c r="J577" s="363">
        <f t="shared" si="74"/>
        <v>0</v>
      </c>
      <c r="K577" s="362">
        <f t="shared" si="75"/>
        <v>0</v>
      </c>
      <c r="L577" s="400"/>
      <c r="M577" s="400"/>
      <c r="N577" s="400"/>
      <c r="O577" s="406"/>
      <c r="P577" s="409"/>
      <c r="Q577" s="400"/>
      <c r="R577" s="401"/>
      <c r="S577" s="16" t="s">
        <v>74</v>
      </c>
      <c r="T577" s="8">
        <v>16</v>
      </c>
      <c r="U577" s="400"/>
      <c r="V577" s="400"/>
      <c r="W577" s="400"/>
      <c r="X577" s="400"/>
      <c r="Y577" s="400"/>
      <c r="Z577" s="400"/>
      <c r="AA577" s="400"/>
      <c r="AB577" s="400"/>
      <c r="AC577" s="400"/>
      <c r="AD577" s="400"/>
      <c r="AE577" s="400"/>
      <c r="AF577" s="400"/>
      <c r="AG577" s="400"/>
      <c r="AH577" s="406"/>
      <c r="AI577" s="477"/>
      <c r="AJ577" s="400"/>
      <c r="AK577" s="401"/>
      <c r="AL577" s="16" t="s">
        <v>74</v>
      </c>
    </row>
    <row r="578" spans="1:38" s="21" customFormat="1" ht="12.75" customHeight="1" x14ac:dyDescent="0.2">
      <c r="A578" s="8">
        <v>17</v>
      </c>
      <c r="B578" s="400"/>
      <c r="C578" s="400"/>
      <c r="D578" s="400"/>
      <c r="E578" s="400"/>
      <c r="F578" s="401"/>
      <c r="G578" s="471"/>
      <c r="H578" s="477"/>
      <c r="I578" s="472"/>
      <c r="J578" s="363">
        <f t="shared" si="74"/>
        <v>0</v>
      </c>
      <c r="K578" s="362">
        <f t="shared" si="75"/>
        <v>0</v>
      </c>
      <c r="L578" s="400"/>
      <c r="M578" s="400"/>
      <c r="N578" s="400"/>
      <c r="O578" s="406"/>
      <c r="P578" s="409"/>
      <c r="Q578" s="400"/>
      <c r="R578" s="401"/>
      <c r="S578" s="16" t="s">
        <v>75</v>
      </c>
      <c r="T578" s="8">
        <v>17</v>
      </c>
      <c r="U578" s="400"/>
      <c r="V578" s="400"/>
      <c r="W578" s="400"/>
      <c r="X578" s="400"/>
      <c r="Y578" s="400"/>
      <c r="Z578" s="400"/>
      <c r="AA578" s="400"/>
      <c r="AB578" s="400"/>
      <c r="AC578" s="400"/>
      <c r="AD578" s="400"/>
      <c r="AE578" s="400"/>
      <c r="AF578" s="400"/>
      <c r="AG578" s="400"/>
      <c r="AH578" s="406"/>
      <c r="AI578" s="477"/>
      <c r="AJ578" s="400"/>
      <c r="AK578" s="401"/>
      <c r="AL578" s="16" t="s">
        <v>75</v>
      </c>
    </row>
    <row r="579" spans="1:38" s="21" customFormat="1" ht="12.75" customHeight="1" x14ac:dyDescent="0.2">
      <c r="A579" s="8">
        <v>18</v>
      </c>
      <c r="B579" s="400"/>
      <c r="C579" s="400"/>
      <c r="D579" s="400"/>
      <c r="E579" s="400"/>
      <c r="F579" s="401"/>
      <c r="G579" s="471"/>
      <c r="H579" s="477"/>
      <c r="I579" s="472"/>
      <c r="J579" s="363">
        <f t="shared" si="74"/>
        <v>0</v>
      </c>
      <c r="K579" s="362">
        <f t="shared" si="75"/>
        <v>0</v>
      </c>
      <c r="L579" s="400"/>
      <c r="M579" s="400"/>
      <c r="N579" s="400"/>
      <c r="O579" s="406"/>
      <c r="P579" s="409"/>
      <c r="Q579" s="400"/>
      <c r="R579" s="401"/>
      <c r="S579" s="16" t="s">
        <v>76</v>
      </c>
      <c r="T579" s="8">
        <v>18</v>
      </c>
      <c r="U579" s="400"/>
      <c r="V579" s="400"/>
      <c r="W579" s="400"/>
      <c r="X579" s="400"/>
      <c r="Y579" s="400"/>
      <c r="Z579" s="400"/>
      <c r="AA579" s="400"/>
      <c r="AB579" s="400"/>
      <c r="AC579" s="400"/>
      <c r="AD579" s="400"/>
      <c r="AE579" s="400"/>
      <c r="AF579" s="400"/>
      <c r="AG579" s="400"/>
      <c r="AH579" s="406"/>
      <c r="AI579" s="477"/>
      <c r="AJ579" s="400"/>
      <c r="AK579" s="401"/>
      <c r="AL579" s="16" t="s">
        <v>76</v>
      </c>
    </row>
    <row r="580" spans="1:38" s="21" customFormat="1" ht="12.75" customHeight="1" x14ac:dyDescent="0.2">
      <c r="A580" s="8">
        <v>19</v>
      </c>
      <c r="B580" s="400"/>
      <c r="C580" s="400"/>
      <c r="D580" s="400"/>
      <c r="E580" s="400"/>
      <c r="F580" s="401"/>
      <c r="G580" s="471"/>
      <c r="H580" s="477"/>
      <c r="I580" s="472"/>
      <c r="J580" s="363">
        <f t="shared" si="74"/>
        <v>0</v>
      </c>
      <c r="K580" s="362">
        <f t="shared" si="75"/>
        <v>0</v>
      </c>
      <c r="L580" s="400"/>
      <c r="M580" s="400"/>
      <c r="N580" s="400"/>
      <c r="O580" s="406"/>
      <c r="P580" s="409"/>
      <c r="Q580" s="400"/>
      <c r="R580" s="401"/>
      <c r="S580" s="16" t="s">
        <v>77</v>
      </c>
      <c r="T580" s="8">
        <v>19</v>
      </c>
      <c r="U580" s="400"/>
      <c r="V580" s="400"/>
      <c r="W580" s="400"/>
      <c r="X580" s="400"/>
      <c r="Y580" s="400"/>
      <c r="Z580" s="400"/>
      <c r="AA580" s="400"/>
      <c r="AB580" s="400"/>
      <c r="AC580" s="400"/>
      <c r="AD580" s="400"/>
      <c r="AE580" s="400"/>
      <c r="AF580" s="400"/>
      <c r="AG580" s="400"/>
      <c r="AH580" s="406"/>
      <c r="AI580" s="477"/>
      <c r="AJ580" s="400"/>
      <c r="AK580" s="401"/>
      <c r="AL580" s="16" t="s">
        <v>77</v>
      </c>
    </row>
    <row r="581" spans="1:38" s="21" customFormat="1" ht="12.75" customHeight="1" x14ac:dyDescent="0.2">
      <c r="A581" s="8">
        <v>20</v>
      </c>
      <c r="B581" s="400"/>
      <c r="C581" s="400"/>
      <c r="D581" s="400"/>
      <c r="E581" s="400"/>
      <c r="F581" s="401"/>
      <c r="G581" s="471"/>
      <c r="H581" s="477"/>
      <c r="I581" s="472"/>
      <c r="J581" s="363">
        <f t="shared" si="74"/>
        <v>0</v>
      </c>
      <c r="K581" s="362">
        <f t="shared" si="75"/>
        <v>0</v>
      </c>
      <c r="L581" s="400"/>
      <c r="M581" s="400"/>
      <c r="N581" s="400"/>
      <c r="O581" s="406"/>
      <c r="P581" s="409"/>
      <c r="Q581" s="400"/>
      <c r="R581" s="401"/>
      <c r="S581" s="16" t="s">
        <v>78</v>
      </c>
      <c r="T581" s="8">
        <v>20</v>
      </c>
      <c r="U581" s="400"/>
      <c r="V581" s="400"/>
      <c r="W581" s="400"/>
      <c r="X581" s="400"/>
      <c r="Y581" s="400"/>
      <c r="Z581" s="400"/>
      <c r="AA581" s="400"/>
      <c r="AB581" s="400"/>
      <c r="AC581" s="400"/>
      <c r="AD581" s="400"/>
      <c r="AE581" s="400"/>
      <c r="AF581" s="400"/>
      <c r="AG581" s="400"/>
      <c r="AH581" s="406"/>
      <c r="AI581" s="477"/>
      <c r="AJ581" s="400"/>
      <c r="AK581" s="401"/>
      <c r="AL581" s="16" t="s">
        <v>78</v>
      </c>
    </row>
    <row r="582" spans="1:38" s="21" customFormat="1" ht="12.75" customHeight="1" x14ac:dyDescent="0.2">
      <c r="A582" s="8">
        <v>21</v>
      </c>
      <c r="B582" s="400"/>
      <c r="C582" s="400"/>
      <c r="D582" s="400"/>
      <c r="E582" s="400"/>
      <c r="F582" s="401"/>
      <c r="G582" s="471"/>
      <c r="H582" s="477"/>
      <c r="I582" s="472"/>
      <c r="J582" s="363">
        <f t="shared" si="74"/>
        <v>0</v>
      </c>
      <c r="K582" s="362">
        <f t="shared" si="75"/>
        <v>0</v>
      </c>
      <c r="L582" s="400"/>
      <c r="M582" s="400"/>
      <c r="N582" s="400"/>
      <c r="O582" s="406"/>
      <c r="P582" s="409"/>
      <c r="Q582" s="400"/>
      <c r="R582" s="401"/>
      <c r="S582" s="16" t="s">
        <v>79</v>
      </c>
      <c r="T582" s="8">
        <v>21</v>
      </c>
      <c r="U582" s="400"/>
      <c r="V582" s="400"/>
      <c r="W582" s="400"/>
      <c r="X582" s="400"/>
      <c r="Y582" s="400"/>
      <c r="Z582" s="400"/>
      <c r="AA582" s="400"/>
      <c r="AB582" s="400"/>
      <c r="AC582" s="400"/>
      <c r="AD582" s="400"/>
      <c r="AE582" s="400"/>
      <c r="AF582" s="400"/>
      <c r="AG582" s="400"/>
      <c r="AH582" s="406"/>
      <c r="AI582" s="477"/>
      <c r="AJ582" s="400"/>
      <c r="AK582" s="401"/>
      <c r="AL582" s="16" t="s">
        <v>79</v>
      </c>
    </row>
    <row r="583" spans="1:38" s="21" customFormat="1" ht="12.75" customHeight="1" x14ac:dyDescent="0.2">
      <c r="A583" s="8">
        <v>22</v>
      </c>
      <c r="B583" s="400"/>
      <c r="C583" s="400"/>
      <c r="D583" s="400"/>
      <c r="E583" s="400"/>
      <c r="F583" s="401"/>
      <c r="G583" s="471"/>
      <c r="H583" s="477"/>
      <c r="I583" s="472"/>
      <c r="J583" s="363">
        <f t="shared" si="74"/>
        <v>0</v>
      </c>
      <c r="K583" s="362">
        <f t="shared" si="75"/>
        <v>0</v>
      </c>
      <c r="L583" s="400"/>
      <c r="M583" s="400"/>
      <c r="N583" s="400"/>
      <c r="O583" s="406"/>
      <c r="P583" s="409"/>
      <c r="Q583" s="400"/>
      <c r="R583" s="401"/>
      <c r="S583" s="16" t="s">
        <v>80</v>
      </c>
      <c r="T583" s="8">
        <v>22</v>
      </c>
      <c r="U583" s="400"/>
      <c r="V583" s="400"/>
      <c r="W583" s="400"/>
      <c r="X583" s="400"/>
      <c r="Y583" s="400"/>
      <c r="Z583" s="400"/>
      <c r="AA583" s="400"/>
      <c r="AB583" s="400"/>
      <c r="AC583" s="400"/>
      <c r="AD583" s="400"/>
      <c r="AE583" s="400"/>
      <c r="AF583" s="400"/>
      <c r="AG583" s="400"/>
      <c r="AH583" s="406"/>
      <c r="AI583" s="477"/>
      <c r="AJ583" s="400"/>
      <c r="AK583" s="401"/>
      <c r="AL583" s="16" t="s">
        <v>80</v>
      </c>
    </row>
    <row r="584" spans="1:38" s="21" customFormat="1" ht="12.75" customHeight="1" x14ac:dyDescent="0.2">
      <c r="A584" s="8">
        <v>23</v>
      </c>
      <c r="B584" s="400"/>
      <c r="C584" s="400"/>
      <c r="D584" s="400"/>
      <c r="E584" s="400"/>
      <c r="F584" s="401"/>
      <c r="G584" s="471"/>
      <c r="H584" s="477"/>
      <c r="I584" s="472"/>
      <c r="J584" s="363">
        <f t="shared" si="74"/>
        <v>0</v>
      </c>
      <c r="K584" s="362">
        <f t="shared" si="75"/>
        <v>0</v>
      </c>
      <c r="L584" s="400"/>
      <c r="M584" s="400"/>
      <c r="N584" s="400"/>
      <c r="O584" s="406"/>
      <c r="P584" s="409"/>
      <c r="Q584" s="400"/>
      <c r="R584" s="401"/>
      <c r="S584" s="16" t="s">
        <v>81</v>
      </c>
      <c r="T584" s="8">
        <v>23</v>
      </c>
      <c r="U584" s="400"/>
      <c r="V584" s="400"/>
      <c r="W584" s="400"/>
      <c r="X584" s="400"/>
      <c r="Y584" s="400"/>
      <c r="Z584" s="400"/>
      <c r="AA584" s="400"/>
      <c r="AB584" s="400"/>
      <c r="AC584" s="400"/>
      <c r="AD584" s="400"/>
      <c r="AE584" s="400"/>
      <c r="AF584" s="400"/>
      <c r="AG584" s="400"/>
      <c r="AH584" s="406"/>
      <c r="AI584" s="477"/>
      <c r="AJ584" s="400"/>
      <c r="AK584" s="401"/>
      <c r="AL584" s="16" t="s">
        <v>81</v>
      </c>
    </row>
    <row r="585" spans="1:38" s="21" customFormat="1" ht="12.75" customHeight="1" x14ac:dyDescent="0.2">
      <c r="A585" s="8">
        <v>24</v>
      </c>
      <c r="B585" s="400"/>
      <c r="C585" s="400"/>
      <c r="D585" s="400"/>
      <c r="E585" s="400"/>
      <c r="F585" s="401"/>
      <c r="G585" s="471"/>
      <c r="H585" s="477"/>
      <c r="I585" s="472"/>
      <c r="J585" s="363">
        <f t="shared" si="74"/>
        <v>0</v>
      </c>
      <c r="K585" s="362">
        <f t="shared" si="75"/>
        <v>0</v>
      </c>
      <c r="L585" s="400"/>
      <c r="M585" s="400"/>
      <c r="N585" s="400"/>
      <c r="O585" s="406"/>
      <c r="P585" s="409"/>
      <c r="Q585" s="400"/>
      <c r="R585" s="401"/>
      <c r="S585" s="16" t="s">
        <v>82</v>
      </c>
      <c r="T585" s="8">
        <v>24</v>
      </c>
      <c r="U585" s="400"/>
      <c r="V585" s="400"/>
      <c r="W585" s="400"/>
      <c r="X585" s="400"/>
      <c r="Y585" s="400"/>
      <c r="Z585" s="400"/>
      <c r="AA585" s="400"/>
      <c r="AB585" s="400"/>
      <c r="AC585" s="400"/>
      <c r="AD585" s="400"/>
      <c r="AE585" s="400"/>
      <c r="AF585" s="400"/>
      <c r="AG585" s="400"/>
      <c r="AH585" s="406"/>
      <c r="AI585" s="477"/>
      <c r="AJ585" s="400"/>
      <c r="AK585" s="401"/>
      <c r="AL585" s="16" t="s">
        <v>82</v>
      </c>
    </row>
    <row r="586" spans="1:38" s="21" customFormat="1" ht="12.75" customHeight="1" x14ac:dyDescent="0.2">
      <c r="A586" s="8">
        <v>25</v>
      </c>
      <c r="B586" s="400"/>
      <c r="C586" s="400"/>
      <c r="D586" s="400"/>
      <c r="E586" s="400"/>
      <c r="F586" s="401"/>
      <c r="G586" s="471"/>
      <c r="H586" s="477"/>
      <c r="I586" s="472"/>
      <c r="J586" s="363">
        <f t="shared" si="74"/>
        <v>0</v>
      </c>
      <c r="K586" s="362">
        <f t="shared" si="75"/>
        <v>0</v>
      </c>
      <c r="L586" s="400"/>
      <c r="M586" s="400"/>
      <c r="N586" s="400"/>
      <c r="O586" s="406"/>
      <c r="P586" s="409"/>
      <c r="Q586" s="400"/>
      <c r="R586" s="401"/>
      <c r="S586" s="16" t="s">
        <v>83</v>
      </c>
      <c r="T586" s="8">
        <v>25</v>
      </c>
      <c r="U586" s="400"/>
      <c r="V586" s="400"/>
      <c r="W586" s="400"/>
      <c r="X586" s="400"/>
      <c r="Y586" s="400"/>
      <c r="Z586" s="400"/>
      <c r="AA586" s="400"/>
      <c r="AB586" s="400"/>
      <c r="AC586" s="400"/>
      <c r="AD586" s="400"/>
      <c r="AE586" s="400"/>
      <c r="AF586" s="400"/>
      <c r="AG586" s="400"/>
      <c r="AH586" s="406"/>
      <c r="AI586" s="477"/>
      <c r="AJ586" s="400"/>
      <c r="AK586" s="401"/>
      <c r="AL586" s="16" t="s">
        <v>83</v>
      </c>
    </row>
    <row r="587" spans="1:38" s="21" customFormat="1" ht="12.75" customHeight="1" x14ac:dyDescent="0.2">
      <c r="A587" s="8">
        <v>26</v>
      </c>
      <c r="B587" s="400"/>
      <c r="C587" s="400"/>
      <c r="D587" s="400"/>
      <c r="E587" s="400"/>
      <c r="F587" s="401"/>
      <c r="G587" s="471"/>
      <c r="H587" s="477"/>
      <c r="I587" s="472"/>
      <c r="J587" s="363">
        <f t="shared" si="74"/>
        <v>0</v>
      </c>
      <c r="K587" s="362">
        <f t="shared" si="75"/>
        <v>0</v>
      </c>
      <c r="L587" s="400"/>
      <c r="M587" s="400"/>
      <c r="N587" s="400"/>
      <c r="O587" s="406"/>
      <c r="P587" s="409"/>
      <c r="Q587" s="400"/>
      <c r="R587" s="401"/>
      <c r="S587" s="16" t="s">
        <v>84</v>
      </c>
      <c r="T587" s="8">
        <v>26</v>
      </c>
      <c r="U587" s="400"/>
      <c r="V587" s="400"/>
      <c r="W587" s="400"/>
      <c r="X587" s="400"/>
      <c r="Y587" s="400"/>
      <c r="Z587" s="400"/>
      <c r="AA587" s="400"/>
      <c r="AB587" s="400"/>
      <c r="AC587" s="400"/>
      <c r="AD587" s="400"/>
      <c r="AE587" s="400"/>
      <c r="AF587" s="400"/>
      <c r="AG587" s="400"/>
      <c r="AH587" s="406"/>
      <c r="AI587" s="477"/>
      <c r="AJ587" s="400"/>
      <c r="AK587" s="401"/>
      <c r="AL587" s="16" t="s">
        <v>84</v>
      </c>
    </row>
    <row r="588" spans="1:38" s="21" customFormat="1" ht="12.75" customHeight="1" x14ac:dyDescent="0.2">
      <c r="A588" s="8">
        <v>27</v>
      </c>
      <c r="B588" s="400"/>
      <c r="C588" s="400"/>
      <c r="D588" s="400"/>
      <c r="E588" s="400"/>
      <c r="F588" s="401"/>
      <c r="G588" s="471"/>
      <c r="H588" s="477"/>
      <c r="I588" s="472"/>
      <c r="J588" s="363">
        <f t="shared" si="74"/>
        <v>0</v>
      </c>
      <c r="K588" s="362">
        <f t="shared" si="75"/>
        <v>0</v>
      </c>
      <c r="L588" s="400"/>
      <c r="M588" s="400"/>
      <c r="N588" s="400"/>
      <c r="O588" s="406"/>
      <c r="P588" s="409"/>
      <c r="Q588" s="400"/>
      <c r="R588" s="401"/>
      <c r="S588" s="16" t="s">
        <v>85</v>
      </c>
      <c r="T588" s="8">
        <v>27</v>
      </c>
      <c r="U588" s="400"/>
      <c r="V588" s="400"/>
      <c r="W588" s="400"/>
      <c r="X588" s="400"/>
      <c r="Y588" s="400"/>
      <c r="Z588" s="400"/>
      <c r="AA588" s="400"/>
      <c r="AB588" s="400"/>
      <c r="AC588" s="400"/>
      <c r="AD588" s="400"/>
      <c r="AE588" s="400"/>
      <c r="AF588" s="400"/>
      <c r="AG588" s="400"/>
      <c r="AH588" s="406"/>
      <c r="AI588" s="477"/>
      <c r="AJ588" s="400"/>
      <c r="AK588" s="401"/>
      <c r="AL588" s="16" t="s">
        <v>85</v>
      </c>
    </row>
    <row r="589" spans="1:38" s="21" customFormat="1" ht="12.75" customHeight="1" x14ac:dyDescent="0.2">
      <c r="A589" s="8">
        <v>28</v>
      </c>
      <c r="B589" s="400"/>
      <c r="C589" s="400"/>
      <c r="D589" s="400"/>
      <c r="E589" s="400"/>
      <c r="F589" s="401"/>
      <c r="G589" s="471"/>
      <c r="H589" s="477"/>
      <c r="I589" s="472"/>
      <c r="J589" s="363">
        <f t="shared" si="74"/>
        <v>0</v>
      </c>
      <c r="K589" s="362">
        <f t="shared" si="75"/>
        <v>0</v>
      </c>
      <c r="L589" s="400"/>
      <c r="M589" s="400"/>
      <c r="N589" s="400"/>
      <c r="O589" s="406"/>
      <c r="P589" s="409"/>
      <c r="Q589" s="400"/>
      <c r="R589" s="401"/>
      <c r="S589" s="16" t="s">
        <v>86</v>
      </c>
      <c r="T589" s="8">
        <v>28</v>
      </c>
      <c r="U589" s="400"/>
      <c r="V589" s="400"/>
      <c r="W589" s="400"/>
      <c r="X589" s="400"/>
      <c r="Y589" s="400"/>
      <c r="Z589" s="400"/>
      <c r="AA589" s="400"/>
      <c r="AB589" s="400"/>
      <c r="AC589" s="400"/>
      <c r="AD589" s="400"/>
      <c r="AE589" s="400"/>
      <c r="AF589" s="400"/>
      <c r="AG589" s="400"/>
      <c r="AH589" s="406"/>
      <c r="AI589" s="477"/>
      <c r="AJ589" s="400"/>
      <c r="AK589" s="401"/>
      <c r="AL589" s="16" t="s">
        <v>86</v>
      </c>
    </row>
    <row r="590" spans="1:38" s="21" customFormat="1" ht="12.75" customHeight="1" x14ac:dyDescent="0.2">
      <c r="A590" s="8">
        <v>29</v>
      </c>
      <c r="B590" s="400"/>
      <c r="C590" s="400"/>
      <c r="D590" s="400"/>
      <c r="E590" s="400"/>
      <c r="F590" s="401"/>
      <c r="G590" s="471"/>
      <c r="H590" s="477"/>
      <c r="I590" s="472"/>
      <c r="J590" s="363">
        <f t="shared" si="74"/>
        <v>0</v>
      </c>
      <c r="K590" s="362">
        <f t="shared" si="75"/>
        <v>0</v>
      </c>
      <c r="L590" s="400"/>
      <c r="M590" s="400"/>
      <c r="N590" s="400"/>
      <c r="O590" s="406"/>
      <c r="P590" s="409"/>
      <c r="Q590" s="400"/>
      <c r="R590" s="401"/>
      <c r="S590" s="16" t="s">
        <v>87</v>
      </c>
      <c r="T590" s="8">
        <v>29</v>
      </c>
      <c r="U590" s="400"/>
      <c r="V590" s="400"/>
      <c r="W590" s="400"/>
      <c r="X590" s="410"/>
      <c r="Y590" s="400"/>
      <c r="Z590" s="400"/>
      <c r="AA590" s="400"/>
      <c r="AB590" s="400"/>
      <c r="AC590" s="400"/>
      <c r="AD590" s="400"/>
      <c r="AE590" s="400"/>
      <c r="AF590" s="400"/>
      <c r="AG590" s="400"/>
      <c r="AH590" s="406"/>
      <c r="AI590" s="477"/>
      <c r="AJ590" s="400"/>
      <c r="AK590" s="401"/>
      <c r="AL590" s="16" t="s">
        <v>87</v>
      </c>
    </row>
    <row r="591" spans="1:38" s="21" customFormat="1" ht="12.75" customHeight="1" x14ac:dyDescent="0.2">
      <c r="A591" s="8">
        <v>30</v>
      </c>
      <c r="B591" s="400"/>
      <c r="C591" s="400"/>
      <c r="D591" s="400"/>
      <c r="E591" s="400"/>
      <c r="F591" s="401"/>
      <c r="G591" s="471"/>
      <c r="H591" s="477"/>
      <c r="I591" s="472"/>
      <c r="J591" s="363">
        <f t="shared" si="74"/>
        <v>0</v>
      </c>
      <c r="K591" s="362">
        <f t="shared" si="75"/>
        <v>0</v>
      </c>
      <c r="L591" s="400"/>
      <c r="M591" s="400"/>
      <c r="N591" s="400"/>
      <c r="O591" s="406"/>
      <c r="P591" s="409"/>
      <c r="Q591" s="400"/>
      <c r="R591" s="401"/>
      <c r="S591" s="16" t="s">
        <v>88</v>
      </c>
      <c r="T591" s="8">
        <v>30</v>
      </c>
      <c r="U591" s="400"/>
      <c r="V591" s="400"/>
      <c r="W591" s="400"/>
      <c r="X591" s="400"/>
      <c r="Y591" s="400"/>
      <c r="Z591" s="400"/>
      <c r="AA591" s="400"/>
      <c r="AB591" s="400"/>
      <c r="AC591" s="400"/>
      <c r="AD591" s="400"/>
      <c r="AE591" s="400"/>
      <c r="AF591" s="400"/>
      <c r="AG591" s="400"/>
      <c r="AH591" s="406"/>
      <c r="AI591" s="477"/>
      <c r="AJ591" s="400"/>
      <c r="AK591" s="401"/>
      <c r="AL591" s="16" t="s">
        <v>88</v>
      </c>
    </row>
    <row r="592" spans="1:38" s="21" customFormat="1" ht="12.75" customHeight="1" x14ac:dyDescent="0.2">
      <c r="A592" s="19">
        <v>31</v>
      </c>
      <c r="B592" s="404"/>
      <c r="C592" s="404"/>
      <c r="D592" s="404"/>
      <c r="E592" s="404"/>
      <c r="F592" s="405"/>
      <c r="G592" s="475"/>
      <c r="H592" s="479"/>
      <c r="I592" s="476"/>
      <c r="J592" s="395">
        <f t="shared" si="74"/>
        <v>0</v>
      </c>
      <c r="K592" s="396">
        <f t="shared" si="75"/>
        <v>0</v>
      </c>
      <c r="L592" s="404"/>
      <c r="M592" s="404"/>
      <c r="N592" s="404"/>
      <c r="O592" s="408"/>
      <c r="P592" s="411"/>
      <c r="Q592" s="404"/>
      <c r="R592" s="405"/>
      <c r="S592" s="20" t="s">
        <v>89</v>
      </c>
      <c r="T592" s="19">
        <v>31</v>
      </c>
      <c r="U592" s="404"/>
      <c r="V592" s="404"/>
      <c r="W592" s="404"/>
      <c r="X592" s="404"/>
      <c r="Y592" s="404"/>
      <c r="Z592" s="404"/>
      <c r="AA592" s="404"/>
      <c r="AB592" s="404"/>
      <c r="AC592" s="404"/>
      <c r="AD592" s="404"/>
      <c r="AE592" s="404"/>
      <c r="AF592" s="404"/>
      <c r="AG592" s="404"/>
      <c r="AH592" s="408"/>
      <c r="AI592" s="479"/>
      <c r="AJ592" s="404"/>
      <c r="AK592" s="405"/>
      <c r="AL592" s="20" t="s">
        <v>89</v>
      </c>
    </row>
    <row r="593" spans="1:38" s="301" customFormat="1" ht="12.75" customHeight="1" thickBot="1" x14ac:dyDescent="0.25">
      <c r="A593" s="417"/>
      <c r="B593" s="418">
        <f>SUM(B561:B592)</f>
        <v>0</v>
      </c>
      <c r="C593" s="418">
        <f>SUM(C561:C592)</f>
        <v>0</v>
      </c>
      <c r="D593" s="418">
        <f>SUM(D561:D592)</f>
        <v>0</v>
      </c>
      <c r="E593" s="419">
        <f>SUM(E561:E592)</f>
        <v>0</v>
      </c>
      <c r="F593" s="420">
        <f>SUM(F561:F592)</f>
        <v>0</v>
      </c>
      <c r="G593" s="421"/>
      <c r="H593" s="422" t="s">
        <v>90</v>
      </c>
      <c r="I593" s="423">
        <f>COUNTA(I562:I592)</f>
        <v>0</v>
      </c>
      <c r="J593" s="418">
        <f t="shared" ref="J593:R593" si="76">SUM(J561:J592)</f>
        <v>0</v>
      </c>
      <c r="K593" s="418">
        <f t="shared" si="76"/>
        <v>0</v>
      </c>
      <c r="L593" s="418">
        <f t="shared" si="76"/>
        <v>0</v>
      </c>
      <c r="M593" s="418">
        <f t="shared" si="76"/>
        <v>0</v>
      </c>
      <c r="N593" s="418">
        <f t="shared" si="76"/>
        <v>0</v>
      </c>
      <c r="O593" s="424">
        <f t="shared" si="76"/>
        <v>0</v>
      </c>
      <c r="P593" s="419">
        <f t="shared" si="76"/>
        <v>0</v>
      </c>
      <c r="Q593" s="418">
        <f t="shared" si="76"/>
        <v>0</v>
      </c>
      <c r="R593" s="425">
        <f t="shared" si="76"/>
        <v>0</v>
      </c>
      <c r="S593" s="426"/>
      <c r="T593" s="417"/>
      <c r="U593" s="418">
        <f t="shared" ref="U593:AH593" si="77">SUM(U561:U592)</f>
        <v>0</v>
      </c>
      <c r="V593" s="418">
        <f t="shared" si="77"/>
        <v>0</v>
      </c>
      <c r="W593" s="418">
        <f t="shared" si="77"/>
        <v>0</v>
      </c>
      <c r="X593" s="418">
        <f t="shared" si="77"/>
        <v>0</v>
      </c>
      <c r="Y593" s="418">
        <f t="shared" si="77"/>
        <v>0</v>
      </c>
      <c r="Z593" s="418">
        <f t="shared" si="77"/>
        <v>0</v>
      </c>
      <c r="AA593" s="418">
        <f t="shared" si="77"/>
        <v>0</v>
      </c>
      <c r="AB593" s="418">
        <f t="shared" si="77"/>
        <v>0</v>
      </c>
      <c r="AC593" s="418">
        <f t="shared" si="77"/>
        <v>0</v>
      </c>
      <c r="AD593" s="418">
        <f t="shared" si="77"/>
        <v>0</v>
      </c>
      <c r="AE593" s="418">
        <f t="shared" si="77"/>
        <v>0</v>
      </c>
      <c r="AF593" s="418">
        <f t="shared" si="77"/>
        <v>0</v>
      </c>
      <c r="AG593" s="418">
        <f t="shared" si="77"/>
        <v>0</v>
      </c>
      <c r="AH593" s="420">
        <f t="shared" si="77"/>
        <v>0</v>
      </c>
      <c r="AI593" s="427"/>
      <c r="AJ593" s="418">
        <f>SUM(AJ561:AJ592)</f>
        <v>0</v>
      </c>
      <c r="AK593" s="425">
        <f>SUM(AK561:AK592)</f>
        <v>0</v>
      </c>
      <c r="AL593" s="426"/>
    </row>
    <row r="594" spans="1:38" ht="12.75" customHeight="1" thickTop="1" x14ac:dyDescent="0.2">
      <c r="A594" s="28"/>
      <c r="B594" s="34"/>
      <c r="C594" s="34"/>
      <c r="D594" s="34"/>
      <c r="E594" s="34"/>
      <c r="F594" s="34"/>
      <c r="G594" s="135"/>
      <c r="H594" s="34"/>
      <c r="I594" s="35"/>
      <c r="J594" s="34"/>
      <c r="K594" s="34"/>
      <c r="L594" s="63"/>
      <c r="M594" s="63"/>
      <c r="N594" s="63"/>
      <c r="O594" s="63"/>
      <c r="P594" s="63"/>
      <c r="Q594" s="63"/>
      <c r="R594" s="63"/>
      <c r="S594" s="28"/>
      <c r="T594" s="28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28"/>
    </row>
    <row r="595" spans="1:38" ht="12.75" customHeight="1" x14ac:dyDescent="0.2">
      <c r="A595" s="21"/>
      <c r="B595" s="36"/>
      <c r="C595" s="36"/>
      <c r="D595" s="36"/>
      <c r="E595" s="36"/>
      <c r="F595" s="36"/>
      <c r="G595" s="552" t="str">
        <f>JUNE!G190</f>
        <v>UNITED STEELWORKERS - LOCAL UNION</v>
      </c>
      <c r="H595" s="552"/>
      <c r="I595" s="552"/>
      <c r="J595" s="307"/>
      <c r="K595" s="136"/>
      <c r="L595" s="36"/>
      <c r="M595" s="36"/>
      <c r="N595" s="36"/>
      <c r="O595" s="36"/>
      <c r="P595" s="36"/>
      <c r="Q595" s="36"/>
      <c r="R595" s="36"/>
      <c r="S595" s="21"/>
      <c r="T595" s="21"/>
      <c r="U595" s="36"/>
      <c r="V595" s="36"/>
      <c r="W595" s="36"/>
      <c r="X595" s="36"/>
      <c r="Y595" s="36"/>
      <c r="Z595" s="36"/>
      <c r="AA595" s="37" t="str">
        <f>$AA$10</f>
        <v>FINANCIAL SECRETARY'S CASH BOOK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21"/>
    </row>
    <row r="596" spans="1:38" s="152" customFormat="1" ht="12.75" customHeight="1" x14ac:dyDescent="0.2">
      <c r="A596" s="141"/>
      <c r="B596" s="139" t="str">
        <f>B551</f>
        <v>Month</v>
      </c>
      <c r="C596" s="73" t="str">
        <f>C551</f>
        <v>JULY</v>
      </c>
      <c r="D596" s="139" t="str">
        <f>D551</f>
        <v>Year</v>
      </c>
      <c r="E596" s="30">
        <f>E551</f>
        <v>0</v>
      </c>
      <c r="F596" s="141"/>
      <c r="G596" s="149"/>
      <c r="H596" s="141"/>
      <c r="I596" s="150"/>
      <c r="J596" s="302"/>
      <c r="K596" s="302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  <c r="AB596" s="141"/>
      <c r="AC596" s="141"/>
      <c r="AD596" s="141"/>
      <c r="AE596" s="141"/>
      <c r="AF596" s="141"/>
      <c r="AG596" s="141"/>
      <c r="AH596" s="141"/>
      <c r="AI596" s="139"/>
      <c r="AJ596" s="151" t="str">
        <f>C596</f>
        <v>JULY</v>
      </c>
      <c r="AK596" s="30">
        <f>E596</f>
        <v>0</v>
      </c>
      <c r="AL596" s="141"/>
    </row>
    <row r="597" spans="1:38" s="152" customFormat="1" ht="12.75" customHeight="1" x14ac:dyDescent="0.2">
      <c r="A597" s="141"/>
      <c r="B597" s="139" t="str">
        <f>B552</f>
        <v>Page No.</v>
      </c>
      <c r="C597" s="148">
        <f>C552+1</f>
        <v>14</v>
      </c>
      <c r="D597" s="141"/>
      <c r="E597" s="141"/>
      <c r="F597" s="141"/>
      <c r="G597" s="149"/>
      <c r="H597" s="141"/>
      <c r="I597" s="150" t="s">
        <v>53</v>
      </c>
      <c r="J597" s="302"/>
      <c r="K597" s="302"/>
      <c r="L597" s="150"/>
      <c r="M597" s="141"/>
      <c r="N597" s="141"/>
      <c r="O597" s="141"/>
      <c r="P597" s="139"/>
      <c r="Q597" s="141"/>
      <c r="R597" s="139"/>
      <c r="S597" s="141"/>
      <c r="T597" s="141"/>
      <c r="U597" s="141"/>
      <c r="V597" s="141"/>
      <c r="W597" s="141"/>
      <c r="X597" s="141"/>
      <c r="Y597" s="141"/>
      <c r="Z597" s="141"/>
      <c r="AA597" s="141"/>
      <c r="AB597" s="153" t="s">
        <v>54</v>
      </c>
      <c r="AC597" s="141"/>
      <c r="AD597" s="141"/>
      <c r="AE597" s="141"/>
      <c r="AF597" s="141"/>
      <c r="AG597" s="141"/>
      <c r="AH597" s="141"/>
      <c r="AI597" s="139" t="str">
        <f>B597</f>
        <v>Page No.</v>
      </c>
      <c r="AJ597" s="148">
        <f>C597</f>
        <v>14</v>
      </c>
      <c r="AK597" s="154"/>
      <c r="AL597" s="155"/>
    </row>
    <row r="598" spans="1:38" ht="12.75" customHeight="1" x14ac:dyDescent="0.2">
      <c r="A598" s="3"/>
      <c r="B598" s="3"/>
      <c r="C598" s="3"/>
      <c r="D598" s="3"/>
      <c r="E598" s="3"/>
      <c r="F598" s="3"/>
      <c r="G598" s="129"/>
      <c r="H598" s="3"/>
      <c r="I598" s="5"/>
      <c r="J598" s="106"/>
      <c r="K598" s="106"/>
      <c r="L598" s="21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1"/>
      <c r="AF598" s="3"/>
      <c r="AG598" s="3"/>
      <c r="AH598" s="3"/>
      <c r="AI598" s="3"/>
      <c r="AJ598" s="3"/>
      <c r="AK598" s="3"/>
      <c r="AL598" s="3"/>
    </row>
    <row r="599" spans="1:38" ht="12.75" customHeight="1" x14ac:dyDescent="0.2">
      <c r="A599" s="26"/>
      <c r="B599" s="26"/>
      <c r="C599" s="26"/>
      <c r="D599" s="26"/>
      <c r="E599" s="26"/>
      <c r="F599" s="26"/>
      <c r="G599" s="130"/>
      <c r="H599" s="26"/>
      <c r="I599" s="27"/>
      <c r="J599" s="303"/>
      <c r="K599" s="303"/>
      <c r="L599" s="27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7"/>
      <c r="AF599" s="26"/>
      <c r="AG599" s="26"/>
      <c r="AH599" s="26"/>
      <c r="AI599" s="26"/>
      <c r="AJ599" s="26"/>
      <c r="AK599" s="26"/>
      <c r="AL599" s="26"/>
    </row>
    <row r="600" spans="1:38" customFormat="1" ht="12.75" customHeight="1" x14ac:dyDescent="0.2">
      <c r="A600" s="1"/>
      <c r="B600" s="3"/>
      <c r="C600" s="3" t="s">
        <v>55</v>
      </c>
      <c r="D600" s="3"/>
      <c r="E600" s="13"/>
      <c r="F600" s="1"/>
      <c r="G600" s="131"/>
      <c r="H600" s="2" t="s">
        <v>56</v>
      </c>
      <c r="I600" s="99"/>
      <c r="J600" s="550" t="s">
        <v>264</v>
      </c>
      <c r="K600" s="551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4"/>
      <c r="AJ600" s="3"/>
      <c r="AK600" s="1"/>
      <c r="AL600" s="3"/>
    </row>
    <row r="601" spans="1:38" customFormat="1" ht="12.75" customHeight="1" x14ac:dyDescent="0.2">
      <c r="A601" s="1"/>
      <c r="B601" s="3"/>
      <c r="C601" s="3"/>
      <c r="D601" s="3"/>
      <c r="E601" s="13"/>
      <c r="F601" s="1"/>
      <c r="G601" s="131"/>
      <c r="H601" s="14"/>
      <c r="I601" s="100"/>
      <c r="J601" s="106"/>
      <c r="K601" s="67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4"/>
      <c r="AJ601" s="3"/>
      <c r="AK601" s="1"/>
      <c r="AL601" s="3"/>
    </row>
    <row r="602" spans="1:38" customFormat="1" ht="12.75" customHeight="1" thickBot="1" x14ac:dyDescent="0.25">
      <c r="A602" s="164"/>
      <c r="B602" s="165">
        <v>1</v>
      </c>
      <c r="C602" s="165">
        <v>2</v>
      </c>
      <c r="D602" s="165">
        <v>3</v>
      </c>
      <c r="E602" s="166">
        <v>4</v>
      </c>
      <c r="F602" s="167">
        <v>5</v>
      </c>
      <c r="G602" s="168"/>
      <c r="H602" s="167">
        <v>7</v>
      </c>
      <c r="I602" s="169">
        <v>8</v>
      </c>
      <c r="J602" s="304">
        <v>9</v>
      </c>
      <c r="K602" s="305">
        <v>10</v>
      </c>
      <c r="L602" s="165">
        <v>11</v>
      </c>
      <c r="M602" s="165" t="s">
        <v>1</v>
      </c>
      <c r="N602" s="165">
        <v>12</v>
      </c>
      <c r="O602" s="165">
        <v>13</v>
      </c>
      <c r="P602" s="165">
        <v>14</v>
      </c>
      <c r="Q602" s="165">
        <v>15</v>
      </c>
      <c r="R602" s="167" t="s">
        <v>2</v>
      </c>
      <c r="S602" s="170"/>
      <c r="T602" s="164"/>
      <c r="U602" s="165">
        <v>16</v>
      </c>
      <c r="V602" s="165">
        <v>17</v>
      </c>
      <c r="W602" s="165">
        <v>18</v>
      </c>
      <c r="X602" s="165">
        <v>19</v>
      </c>
      <c r="Y602" s="165">
        <v>20</v>
      </c>
      <c r="Z602" s="165" t="s">
        <v>3</v>
      </c>
      <c r="AA602" s="165">
        <v>21</v>
      </c>
      <c r="AB602" s="165">
        <v>22</v>
      </c>
      <c r="AC602" s="165">
        <v>23</v>
      </c>
      <c r="AD602" s="165">
        <v>24</v>
      </c>
      <c r="AE602" s="165">
        <v>25</v>
      </c>
      <c r="AF602" s="165">
        <v>26</v>
      </c>
      <c r="AG602" s="165">
        <v>27</v>
      </c>
      <c r="AH602" s="165">
        <v>28</v>
      </c>
      <c r="AI602" s="171">
        <v>29</v>
      </c>
      <c r="AJ602" s="165">
        <v>30</v>
      </c>
      <c r="AK602" s="167">
        <v>31</v>
      </c>
      <c r="AL602" s="170"/>
    </row>
    <row r="603" spans="1:38" s="4" customFormat="1" ht="12.75" customHeight="1" thickTop="1" x14ac:dyDescent="0.2">
      <c r="A603" s="1"/>
      <c r="B603" s="89" t="s">
        <v>4</v>
      </c>
      <c r="C603" s="101"/>
      <c r="D603" s="89" t="s">
        <v>5</v>
      </c>
      <c r="E603" s="89" t="s">
        <v>6</v>
      </c>
      <c r="F603" s="88" t="s">
        <v>7</v>
      </c>
      <c r="G603" s="132"/>
      <c r="H603" s="88"/>
      <c r="I603" s="103"/>
      <c r="J603" s="89"/>
      <c r="K603" s="88"/>
      <c r="L603" s="89"/>
      <c r="M603" s="89"/>
      <c r="N603" s="89"/>
      <c r="O603" s="104"/>
      <c r="P603" s="163"/>
      <c r="Q603" s="107" t="s">
        <v>272</v>
      </c>
      <c r="R603" s="160" t="s">
        <v>273</v>
      </c>
      <c r="S603" s="106"/>
      <c r="T603" s="67"/>
      <c r="U603" s="542" t="s">
        <v>265</v>
      </c>
      <c r="V603" s="543"/>
      <c r="W603" s="543"/>
      <c r="X603" s="543"/>
      <c r="Y603" s="544"/>
      <c r="Z603" s="89" t="s">
        <v>10</v>
      </c>
      <c r="AA603" s="89" t="s">
        <v>11</v>
      </c>
      <c r="AB603" s="89" t="s">
        <v>205</v>
      </c>
      <c r="AC603" s="89" t="s">
        <v>12</v>
      </c>
      <c r="AD603" s="89" t="s">
        <v>13</v>
      </c>
      <c r="AE603" s="89" t="s">
        <v>14</v>
      </c>
      <c r="AF603" s="89"/>
      <c r="AG603" s="89"/>
      <c r="AH603" s="104"/>
      <c r="AI603" s="105"/>
      <c r="AJ603" s="89" t="s">
        <v>15</v>
      </c>
      <c r="AK603" s="88" t="s">
        <v>7</v>
      </c>
      <c r="AL603" s="3"/>
    </row>
    <row r="604" spans="1:38" s="4" customFormat="1" ht="12.75" customHeight="1" x14ac:dyDescent="0.2">
      <c r="A604" s="1"/>
      <c r="B604" s="89" t="s">
        <v>8</v>
      </c>
      <c r="C604" s="89" t="s">
        <v>16</v>
      </c>
      <c r="D604" s="89" t="s">
        <v>17</v>
      </c>
      <c r="E604" s="89" t="s">
        <v>8</v>
      </c>
      <c r="F604" s="88" t="s">
        <v>18</v>
      </c>
      <c r="G604" s="132" t="s">
        <v>19</v>
      </c>
      <c r="H604" s="88" t="s">
        <v>20</v>
      </c>
      <c r="I604" s="103" t="s">
        <v>242</v>
      </c>
      <c r="J604" s="89" t="s">
        <v>21</v>
      </c>
      <c r="K604" s="88" t="s">
        <v>22</v>
      </c>
      <c r="L604" s="107" t="s">
        <v>235</v>
      </c>
      <c r="M604" s="107" t="s">
        <v>236</v>
      </c>
      <c r="N604" s="107" t="s">
        <v>237</v>
      </c>
      <c r="O604" s="104"/>
      <c r="P604" s="158" t="s">
        <v>23</v>
      </c>
      <c r="Q604" s="107" t="s">
        <v>8</v>
      </c>
      <c r="R604" s="160" t="s">
        <v>8</v>
      </c>
      <c r="S604" s="106"/>
      <c r="T604" s="67"/>
      <c r="U604" s="89" t="s">
        <v>25</v>
      </c>
      <c r="V604" s="89" t="s">
        <v>26</v>
      </c>
      <c r="W604" s="101" t="s">
        <v>27</v>
      </c>
      <c r="X604" s="89" t="s">
        <v>28</v>
      </c>
      <c r="Y604" s="89" t="s">
        <v>136</v>
      </c>
      <c r="Z604" s="89" t="s">
        <v>261</v>
      </c>
      <c r="AA604" s="89" t="s">
        <v>137</v>
      </c>
      <c r="AB604" s="89" t="s">
        <v>204</v>
      </c>
      <c r="AC604" s="89" t="s">
        <v>30</v>
      </c>
      <c r="AD604" s="89" t="s">
        <v>140</v>
      </c>
      <c r="AE604" s="89" t="s">
        <v>31</v>
      </c>
      <c r="AF604" s="89" t="s">
        <v>32</v>
      </c>
      <c r="AG604" s="89" t="s">
        <v>206</v>
      </c>
      <c r="AH604" s="104" t="s">
        <v>16</v>
      </c>
      <c r="AI604" s="102" t="s">
        <v>34</v>
      </c>
      <c r="AJ604" s="89" t="s">
        <v>35</v>
      </c>
      <c r="AK604" s="88" t="s">
        <v>18</v>
      </c>
      <c r="AL604" s="3"/>
    </row>
    <row r="605" spans="1:38" s="4" customFormat="1" ht="12.75" customHeight="1" thickBot="1" x14ac:dyDescent="0.25">
      <c r="A605" s="6"/>
      <c r="B605" s="90" t="s">
        <v>36</v>
      </c>
      <c r="C605" s="90" t="s">
        <v>37</v>
      </c>
      <c r="D605" s="90" t="s">
        <v>38</v>
      </c>
      <c r="E605" s="90" t="s">
        <v>39</v>
      </c>
      <c r="F605" s="108" t="s">
        <v>40</v>
      </c>
      <c r="G605" s="133"/>
      <c r="H605" s="108"/>
      <c r="I605" s="109" t="s">
        <v>41</v>
      </c>
      <c r="J605" s="90"/>
      <c r="K605" s="108"/>
      <c r="L605" s="110"/>
      <c r="M605" s="110"/>
      <c r="N605" s="110" t="s">
        <v>238</v>
      </c>
      <c r="O605" s="111"/>
      <c r="P605" s="159"/>
      <c r="Q605" s="161" t="s">
        <v>24</v>
      </c>
      <c r="R605" s="162" t="s">
        <v>24</v>
      </c>
      <c r="S605" s="113"/>
      <c r="T605" s="78"/>
      <c r="U605" s="90" t="s">
        <v>42</v>
      </c>
      <c r="V605" s="90" t="s">
        <v>43</v>
      </c>
      <c r="W605" s="90"/>
      <c r="X605" s="90" t="s">
        <v>44</v>
      </c>
      <c r="Y605" s="90" t="s">
        <v>30</v>
      </c>
      <c r="Z605" s="90" t="s">
        <v>30</v>
      </c>
      <c r="AA605" s="90" t="s">
        <v>138</v>
      </c>
      <c r="AB605" s="90" t="s">
        <v>15</v>
      </c>
      <c r="AC605" s="90" t="s">
        <v>139</v>
      </c>
      <c r="AD605" s="90" t="s">
        <v>141</v>
      </c>
      <c r="AE605" s="90" t="s">
        <v>47</v>
      </c>
      <c r="AF605" s="90" t="s">
        <v>48</v>
      </c>
      <c r="AG605" s="90" t="s">
        <v>15</v>
      </c>
      <c r="AH605" s="111" t="s">
        <v>30</v>
      </c>
      <c r="AI605" s="112"/>
      <c r="AJ605" s="90" t="s">
        <v>49</v>
      </c>
      <c r="AK605" s="108" t="s">
        <v>189</v>
      </c>
      <c r="AL605" s="7"/>
    </row>
    <row r="606" spans="1:38" s="301" customFormat="1" ht="12.75" customHeight="1" thickTop="1" x14ac:dyDescent="0.2">
      <c r="A606" s="331"/>
      <c r="B606" s="363">
        <f>B593</f>
        <v>0</v>
      </c>
      <c r="C606" s="363">
        <f>C593</f>
        <v>0</v>
      </c>
      <c r="D606" s="363">
        <f>D593</f>
        <v>0</v>
      </c>
      <c r="E606" s="363">
        <f>E593</f>
        <v>0</v>
      </c>
      <c r="F606" s="362">
        <f>F593</f>
        <v>0</v>
      </c>
      <c r="G606" s="134" t="str">
        <f>$G$7</f>
        <v>JULY</v>
      </c>
      <c r="H606" s="334" t="s">
        <v>58</v>
      </c>
      <c r="I606" s="412"/>
      <c r="J606" s="397">
        <f t="shared" ref="J606:R606" si="78">J593</f>
        <v>0</v>
      </c>
      <c r="K606" s="362">
        <f t="shared" si="78"/>
        <v>0</v>
      </c>
      <c r="L606" s="363">
        <f t="shared" si="78"/>
        <v>0</v>
      </c>
      <c r="M606" s="363">
        <f t="shared" si="78"/>
        <v>0</v>
      </c>
      <c r="N606" s="363">
        <f t="shared" si="78"/>
        <v>0</v>
      </c>
      <c r="O606" s="361">
        <f t="shared" si="78"/>
        <v>0</v>
      </c>
      <c r="P606" s="394">
        <f t="shared" si="78"/>
        <v>0</v>
      </c>
      <c r="Q606" s="363">
        <f t="shared" si="78"/>
        <v>0</v>
      </c>
      <c r="R606" s="362">
        <f t="shared" si="78"/>
        <v>0</v>
      </c>
      <c r="S606" s="332"/>
      <c r="T606" s="331"/>
      <c r="U606" s="363">
        <f t="shared" ref="U606:AH606" si="79">U593</f>
        <v>0</v>
      </c>
      <c r="V606" s="363">
        <f t="shared" si="79"/>
        <v>0</v>
      </c>
      <c r="W606" s="363">
        <f t="shared" si="79"/>
        <v>0</v>
      </c>
      <c r="X606" s="363">
        <f t="shared" si="79"/>
        <v>0</v>
      </c>
      <c r="Y606" s="363">
        <f t="shared" si="79"/>
        <v>0</v>
      </c>
      <c r="Z606" s="363">
        <f t="shared" si="79"/>
        <v>0</v>
      </c>
      <c r="AA606" s="363">
        <f t="shared" si="79"/>
        <v>0</v>
      </c>
      <c r="AB606" s="363">
        <f t="shared" si="79"/>
        <v>0</v>
      </c>
      <c r="AC606" s="363">
        <f t="shared" si="79"/>
        <v>0</v>
      </c>
      <c r="AD606" s="363">
        <f t="shared" si="79"/>
        <v>0</v>
      </c>
      <c r="AE606" s="363">
        <f t="shared" si="79"/>
        <v>0</v>
      </c>
      <c r="AF606" s="363">
        <f t="shared" si="79"/>
        <v>0</v>
      </c>
      <c r="AG606" s="363">
        <f t="shared" si="79"/>
        <v>0</v>
      </c>
      <c r="AH606" s="361">
        <f t="shared" si="79"/>
        <v>0</v>
      </c>
      <c r="AI606" s="333"/>
      <c r="AJ606" s="363">
        <f>AJ593</f>
        <v>0</v>
      </c>
      <c r="AK606" s="362">
        <f>AK593</f>
        <v>0</v>
      </c>
      <c r="AL606" s="332"/>
    </row>
    <row r="607" spans="1:38" s="21" customFormat="1" ht="12.75" customHeight="1" x14ac:dyDescent="0.2">
      <c r="A607" s="8">
        <v>1</v>
      </c>
      <c r="B607" s="400"/>
      <c r="C607" s="400"/>
      <c r="D607" s="400"/>
      <c r="E607" s="400"/>
      <c r="F607" s="401"/>
      <c r="G607" s="471"/>
      <c r="H607" s="477"/>
      <c r="I607" s="472"/>
      <c r="J607" s="363">
        <f t="shared" ref="J607:J637" si="80">SUM(B607:F607)</f>
        <v>0</v>
      </c>
      <c r="K607" s="362">
        <f t="shared" ref="K607:K637" si="81">SUM(U607:AK607)-SUM(L607:R607)</f>
        <v>0</v>
      </c>
      <c r="L607" s="400"/>
      <c r="M607" s="400"/>
      <c r="N607" s="400"/>
      <c r="O607" s="406"/>
      <c r="P607" s="409"/>
      <c r="Q607" s="400"/>
      <c r="R607" s="401"/>
      <c r="S607" s="16" t="s">
        <v>59</v>
      </c>
      <c r="T607" s="8">
        <v>1</v>
      </c>
      <c r="U607" s="400"/>
      <c r="V607" s="400"/>
      <c r="W607" s="400"/>
      <c r="X607" s="400"/>
      <c r="Y607" s="400"/>
      <c r="Z607" s="400"/>
      <c r="AA607" s="400"/>
      <c r="AB607" s="400"/>
      <c r="AC607" s="400"/>
      <c r="AD607" s="400"/>
      <c r="AE607" s="400"/>
      <c r="AF607" s="400"/>
      <c r="AG607" s="400"/>
      <c r="AH607" s="406"/>
      <c r="AI607" s="477"/>
      <c r="AJ607" s="400"/>
      <c r="AK607" s="401"/>
      <c r="AL607" s="16" t="s">
        <v>59</v>
      </c>
    </row>
    <row r="608" spans="1:38" s="21" customFormat="1" ht="12.75" customHeight="1" x14ac:dyDescent="0.2">
      <c r="A608" s="8">
        <v>2</v>
      </c>
      <c r="B608" s="400"/>
      <c r="C608" s="400"/>
      <c r="D608" s="400"/>
      <c r="E608" s="400"/>
      <c r="F608" s="401"/>
      <c r="G608" s="471"/>
      <c r="H608" s="477"/>
      <c r="I608" s="472"/>
      <c r="J608" s="363">
        <f t="shared" si="80"/>
        <v>0</v>
      </c>
      <c r="K608" s="362">
        <f t="shared" si="81"/>
        <v>0</v>
      </c>
      <c r="L608" s="400"/>
      <c r="M608" s="400"/>
      <c r="N608" s="400"/>
      <c r="O608" s="406"/>
      <c r="P608" s="409"/>
      <c r="Q608" s="400"/>
      <c r="R608" s="401"/>
      <c r="S608" s="16" t="s">
        <v>60</v>
      </c>
      <c r="T608" s="8">
        <v>2</v>
      </c>
      <c r="U608" s="400"/>
      <c r="V608" s="400"/>
      <c r="W608" s="400"/>
      <c r="X608" s="400"/>
      <c r="Y608" s="400"/>
      <c r="Z608" s="400"/>
      <c r="AA608" s="400"/>
      <c r="AB608" s="400"/>
      <c r="AC608" s="400"/>
      <c r="AD608" s="400"/>
      <c r="AE608" s="400"/>
      <c r="AF608" s="400"/>
      <c r="AG608" s="400"/>
      <c r="AH608" s="406"/>
      <c r="AI608" s="477"/>
      <c r="AJ608" s="400"/>
      <c r="AK608" s="401"/>
      <c r="AL608" s="16" t="s">
        <v>60</v>
      </c>
    </row>
    <row r="609" spans="1:38" s="21" customFormat="1" ht="12.75" customHeight="1" x14ac:dyDescent="0.2">
      <c r="A609" s="8">
        <v>3</v>
      </c>
      <c r="B609" s="400"/>
      <c r="C609" s="400"/>
      <c r="D609" s="400"/>
      <c r="E609" s="400"/>
      <c r="F609" s="401"/>
      <c r="G609" s="471"/>
      <c r="H609" s="477"/>
      <c r="I609" s="472"/>
      <c r="J609" s="363">
        <f t="shared" si="80"/>
        <v>0</v>
      </c>
      <c r="K609" s="362">
        <f t="shared" si="81"/>
        <v>0</v>
      </c>
      <c r="L609" s="400"/>
      <c r="M609" s="400"/>
      <c r="N609" s="400"/>
      <c r="O609" s="406"/>
      <c r="P609" s="409"/>
      <c r="Q609" s="400"/>
      <c r="R609" s="401"/>
      <c r="S609" s="16" t="s">
        <v>61</v>
      </c>
      <c r="T609" s="8">
        <v>3</v>
      </c>
      <c r="U609" s="400"/>
      <c r="V609" s="400"/>
      <c r="W609" s="400"/>
      <c r="X609" s="400"/>
      <c r="Y609" s="400"/>
      <c r="Z609" s="400"/>
      <c r="AA609" s="400"/>
      <c r="AB609" s="400"/>
      <c r="AC609" s="400"/>
      <c r="AD609" s="400"/>
      <c r="AE609" s="400"/>
      <c r="AF609" s="400"/>
      <c r="AG609" s="400"/>
      <c r="AH609" s="406"/>
      <c r="AI609" s="477"/>
      <c r="AJ609" s="400"/>
      <c r="AK609" s="401"/>
      <c r="AL609" s="16" t="s">
        <v>61</v>
      </c>
    </row>
    <row r="610" spans="1:38" s="21" customFormat="1" ht="12.75" customHeight="1" x14ac:dyDescent="0.2">
      <c r="A610" s="8">
        <v>4</v>
      </c>
      <c r="B610" s="400"/>
      <c r="C610" s="400"/>
      <c r="D610" s="400"/>
      <c r="E610" s="400"/>
      <c r="F610" s="401"/>
      <c r="G610" s="471"/>
      <c r="H610" s="477"/>
      <c r="I610" s="472"/>
      <c r="J610" s="363">
        <f t="shared" si="80"/>
        <v>0</v>
      </c>
      <c r="K610" s="362">
        <f t="shared" si="81"/>
        <v>0</v>
      </c>
      <c r="L610" s="400"/>
      <c r="M610" s="400"/>
      <c r="N610" s="400"/>
      <c r="O610" s="406"/>
      <c r="P610" s="409"/>
      <c r="Q610" s="400"/>
      <c r="R610" s="401"/>
      <c r="S610" s="16" t="s">
        <v>62</v>
      </c>
      <c r="T610" s="8">
        <v>4</v>
      </c>
      <c r="U610" s="400"/>
      <c r="V610" s="400"/>
      <c r="W610" s="400"/>
      <c r="X610" s="400"/>
      <c r="Y610" s="400"/>
      <c r="Z610" s="400"/>
      <c r="AA610" s="400"/>
      <c r="AB610" s="400"/>
      <c r="AC610" s="400"/>
      <c r="AD610" s="400"/>
      <c r="AE610" s="400"/>
      <c r="AF610" s="400"/>
      <c r="AG610" s="400"/>
      <c r="AH610" s="406"/>
      <c r="AI610" s="477"/>
      <c r="AJ610" s="400"/>
      <c r="AK610" s="401"/>
      <c r="AL610" s="16" t="s">
        <v>62</v>
      </c>
    </row>
    <row r="611" spans="1:38" s="21" customFormat="1" ht="12.75" customHeight="1" x14ac:dyDescent="0.2">
      <c r="A611" s="8">
        <v>5</v>
      </c>
      <c r="B611" s="400"/>
      <c r="C611" s="400"/>
      <c r="D611" s="400"/>
      <c r="E611" s="400"/>
      <c r="F611" s="401"/>
      <c r="G611" s="471"/>
      <c r="H611" s="477"/>
      <c r="I611" s="472"/>
      <c r="J611" s="363">
        <f t="shared" si="80"/>
        <v>0</v>
      </c>
      <c r="K611" s="362">
        <f t="shared" si="81"/>
        <v>0</v>
      </c>
      <c r="L611" s="400"/>
      <c r="M611" s="400"/>
      <c r="N611" s="400"/>
      <c r="O611" s="406"/>
      <c r="P611" s="409"/>
      <c r="Q611" s="400"/>
      <c r="R611" s="401"/>
      <c r="S611" s="16" t="s">
        <v>63</v>
      </c>
      <c r="T611" s="8">
        <v>5</v>
      </c>
      <c r="U611" s="400"/>
      <c r="V611" s="400"/>
      <c r="W611" s="400"/>
      <c r="X611" s="400"/>
      <c r="Y611" s="400"/>
      <c r="Z611" s="400"/>
      <c r="AA611" s="400"/>
      <c r="AB611" s="400"/>
      <c r="AC611" s="400"/>
      <c r="AD611" s="400"/>
      <c r="AE611" s="400"/>
      <c r="AF611" s="400"/>
      <c r="AG611" s="400"/>
      <c r="AH611" s="406"/>
      <c r="AI611" s="477"/>
      <c r="AJ611" s="400"/>
      <c r="AK611" s="401"/>
      <c r="AL611" s="16" t="s">
        <v>63</v>
      </c>
    </row>
    <row r="612" spans="1:38" s="21" customFormat="1" ht="12.75" customHeight="1" x14ac:dyDescent="0.2">
      <c r="A612" s="17">
        <v>6</v>
      </c>
      <c r="B612" s="402"/>
      <c r="C612" s="402"/>
      <c r="D612" s="402"/>
      <c r="E612" s="402"/>
      <c r="F612" s="403"/>
      <c r="G612" s="473"/>
      <c r="H612" s="478"/>
      <c r="I612" s="474"/>
      <c r="J612" s="363">
        <f t="shared" si="80"/>
        <v>0</v>
      </c>
      <c r="K612" s="362">
        <f t="shared" si="81"/>
        <v>0</v>
      </c>
      <c r="L612" s="402"/>
      <c r="M612" s="402"/>
      <c r="N612" s="402"/>
      <c r="O612" s="407"/>
      <c r="P612" s="410"/>
      <c r="Q612" s="402"/>
      <c r="R612" s="403"/>
      <c r="S612" s="18" t="s">
        <v>64</v>
      </c>
      <c r="T612" s="17">
        <v>6</v>
      </c>
      <c r="U612" s="402"/>
      <c r="V612" s="402"/>
      <c r="W612" s="402"/>
      <c r="X612" s="402"/>
      <c r="Y612" s="402"/>
      <c r="Z612" s="402"/>
      <c r="AA612" s="402"/>
      <c r="AB612" s="402"/>
      <c r="AC612" s="402"/>
      <c r="AD612" s="402"/>
      <c r="AE612" s="402"/>
      <c r="AF612" s="402"/>
      <c r="AG612" s="402"/>
      <c r="AH612" s="407"/>
      <c r="AI612" s="478"/>
      <c r="AJ612" s="402"/>
      <c r="AK612" s="403"/>
      <c r="AL612" s="18" t="s">
        <v>64</v>
      </c>
    </row>
    <row r="613" spans="1:38" s="21" customFormat="1" ht="12.75" customHeight="1" x14ac:dyDescent="0.2">
      <c r="A613" s="8">
        <v>7</v>
      </c>
      <c r="B613" s="400"/>
      <c r="C613" s="400"/>
      <c r="D613" s="400"/>
      <c r="E613" s="400"/>
      <c r="F613" s="401"/>
      <c r="G613" s="471"/>
      <c r="H613" s="477"/>
      <c r="I613" s="472"/>
      <c r="J613" s="363">
        <f t="shared" si="80"/>
        <v>0</v>
      </c>
      <c r="K613" s="362">
        <f t="shared" si="81"/>
        <v>0</v>
      </c>
      <c r="L613" s="400"/>
      <c r="M613" s="400"/>
      <c r="N613" s="400"/>
      <c r="O613" s="406"/>
      <c r="P613" s="409"/>
      <c r="Q613" s="400"/>
      <c r="R613" s="401"/>
      <c r="S613" s="16" t="s">
        <v>65</v>
      </c>
      <c r="T613" s="8">
        <v>7</v>
      </c>
      <c r="U613" s="400"/>
      <c r="V613" s="400"/>
      <c r="W613" s="400"/>
      <c r="X613" s="400"/>
      <c r="Y613" s="400"/>
      <c r="Z613" s="400"/>
      <c r="AA613" s="400"/>
      <c r="AB613" s="400"/>
      <c r="AC613" s="400"/>
      <c r="AD613" s="400"/>
      <c r="AE613" s="400"/>
      <c r="AF613" s="400"/>
      <c r="AG613" s="400"/>
      <c r="AH613" s="406"/>
      <c r="AI613" s="477"/>
      <c r="AJ613" s="400"/>
      <c r="AK613" s="401"/>
      <c r="AL613" s="16" t="s">
        <v>65</v>
      </c>
    </row>
    <row r="614" spans="1:38" s="21" customFormat="1" ht="12.75" customHeight="1" x14ac:dyDescent="0.2">
      <c r="A614" s="8">
        <v>8</v>
      </c>
      <c r="B614" s="400"/>
      <c r="C614" s="400"/>
      <c r="D614" s="400"/>
      <c r="E614" s="400"/>
      <c r="F614" s="401"/>
      <c r="G614" s="471"/>
      <c r="H614" s="477"/>
      <c r="I614" s="472"/>
      <c r="J614" s="363">
        <f t="shared" si="80"/>
        <v>0</v>
      </c>
      <c r="K614" s="362">
        <f t="shared" si="81"/>
        <v>0</v>
      </c>
      <c r="L614" s="400"/>
      <c r="M614" s="400"/>
      <c r="N614" s="400"/>
      <c r="O614" s="406"/>
      <c r="P614" s="409"/>
      <c r="Q614" s="400"/>
      <c r="R614" s="401"/>
      <c r="S614" s="16" t="s">
        <v>66</v>
      </c>
      <c r="T614" s="8">
        <v>8</v>
      </c>
      <c r="U614" s="400"/>
      <c r="V614" s="400"/>
      <c r="W614" s="400"/>
      <c r="X614" s="400"/>
      <c r="Y614" s="400"/>
      <c r="Z614" s="400"/>
      <c r="AA614" s="400"/>
      <c r="AB614" s="400"/>
      <c r="AC614" s="400"/>
      <c r="AD614" s="400"/>
      <c r="AE614" s="400"/>
      <c r="AF614" s="400"/>
      <c r="AG614" s="400"/>
      <c r="AH614" s="406"/>
      <c r="AI614" s="477"/>
      <c r="AJ614" s="400"/>
      <c r="AK614" s="401"/>
      <c r="AL614" s="16" t="s">
        <v>66</v>
      </c>
    </row>
    <row r="615" spans="1:38" s="21" customFormat="1" ht="12.75" customHeight="1" x14ac:dyDescent="0.2">
      <c r="A615" s="8">
        <v>9</v>
      </c>
      <c r="B615" s="400"/>
      <c r="C615" s="400"/>
      <c r="D615" s="400"/>
      <c r="E615" s="400"/>
      <c r="F615" s="401"/>
      <c r="G615" s="471"/>
      <c r="H615" s="477"/>
      <c r="I615" s="472"/>
      <c r="J615" s="363">
        <f t="shared" si="80"/>
        <v>0</v>
      </c>
      <c r="K615" s="362">
        <f t="shared" si="81"/>
        <v>0</v>
      </c>
      <c r="L615" s="400"/>
      <c r="M615" s="400"/>
      <c r="N615" s="400"/>
      <c r="O615" s="406"/>
      <c r="P615" s="409"/>
      <c r="Q615" s="400"/>
      <c r="R615" s="401"/>
      <c r="S615" s="16" t="s">
        <v>67</v>
      </c>
      <c r="T615" s="8">
        <v>9</v>
      </c>
      <c r="U615" s="400"/>
      <c r="V615" s="400"/>
      <c r="W615" s="400"/>
      <c r="X615" s="400"/>
      <c r="Y615" s="400"/>
      <c r="Z615" s="400"/>
      <c r="AA615" s="400"/>
      <c r="AB615" s="400"/>
      <c r="AC615" s="400"/>
      <c r="AD615" s="400"/>
      <c r="AE615" s="400"/>
      <c r="AF615" s="400"/>
      <c r="AG615" s="400"/>
      <c r="AH615" s="406"/>
      <c r="AI615" s="477"/>
      <c r="AJ615" s="400"/>
      <c r="AK615" s="401"/>
      <c r="AL615" s="16" t="s">
        <v>67</v>
      </c>
    </row>
    <row r="616" spans="1:38" s="21" customFormat="1" ht="12.75" customHeight="1" x14ac:dyDescent="0.2">
      <c r="A616" s="8">
        <v>10</v>
      </c>
      <c r="B616" s="400"/>
      <c r="C616" s="400"/>
      <c r="D616" s="400"/>
      <c r="E616" s="400"/>
      <c r="F616" s="401"/>
      <c r="G616" s="471"/>
      <c r="H616" s="477"/>
      <c r="I616" s="472"/>
      <c r="J616" s="363">
        <f t="shared" si="80"/>
        <v>0</v>
      </c>
      <c r="K616" s="362">
        <f t="shared" si="81"/>
        <v>0</v>
      </c>
      <c r="L616" s="400"/>
      <c r="M616" s="400"/>
      <c r="N616" s="400"/>
      <c r="O616" s="406"/>
      <c r="P616" s="409"/>
      <c r="Q616" s="400"/>
      <c r="R616" s="401"/>
      <c r="S616" s="16" t="s">
        <v>68</v>
      </c>
      <c r="T616" s="8">
        <v>10</v>
      </c>
      <c r="U616" s="400"/>
      <c r="V616" s="400"/>
      <c r="W616" s="400"/>
      <c r="X616" s="400"/>
      <c r="Y616" s="400"/>
      <c r="Z616" s="400"/>
      <c r="AA616" s="400"/>
      <c r="AB616" s="400"/>
      <c r="AC616" s="400"/>
      <c r="AD616" s="400"/>
      <c r="AE616" s="400"/>
      <c r="AF616" s="400"/>
      <c r="AG616" s="400"/>
      <c r="AH616" s="406"/>
      <c r="AI616" s="477"/>
      <c r="AJ616" s="400"/>
      <c r="AK616" s="401"/>
      <c r="AL616" s="16" t="s">
        <v>68</v>
      </c>
    </row>
    <row r="617" spans="1:38" s="21" customFormat="1" ht="12.75" customHeight="1" x14ac:dyDescent="0.2">
      <c r="A617" s="8">
        <v>11</v>
      </c>
      <c r="B617" s="400"/>
      <c r="C617" s="400"/>
      <c r="D617" s="400"/>
      <c r="E617" s="400"/>
      <c r="F617" s="401"/>
      <c r="G617" s="471"/>
      <c r="H617" s="477"/>
      <c r="I617" s="472"/>
      <c r="J617" s="363">
        <f t="shared" si="80"/>
        <v>0</v>
      </c>
      <c r="K617" s="362">
        <f t="shared" si="81"/>
        <v>0</v>
      </c>
      <c r="L617" s="400"/>
      <c r="M617" s="400"/>
      <c r="N617" s="400"/>
      <c r="O617" s="406"/>
      <c r="P617" s="409"/>
      <c r="Q617" s="400"/>
      <c r="R617" s="401"/>
      <c r="S617" s="16" t="s">
        <v>69</v>
      </c>
      <c r="T617" s="8">
        <v>11</v>
      </c>
      <c r="U617" s="400"/>
      <c r="V617" s="400"/>
      <c r="W617" s="400"/>
      <c r="X617" s="400"/>
      <c r="Y617" s="400"/>
      <c r="Z617" s="400"/>
      <c r="AA617" s="400"/>
      <c r="AB617" s="400"/>
      <c r="AC617" s="400"/>
      <c r="AD617" s="400"/>
      <c r="AE617" s="400"/>
      <c r="AF617" s="400"/>
      <c r="AG617" s="400"/>
      <c r="AH617" s="406"/>
      <c r="AI617" s="477"/>
      <c r="AJ617" s="400"/>
      <c r="AK617" s="401"/>
      <c r="AL617" s="16" t="s">
        <v>69</v>
      </c>
    </row>
    <row r="618" spans="1:38" s="21" customFormat="1" ht="12.75" customHeight="1" x14ac:dyDescent="0.2">
      <c r="A618" s="8">
        <v>12</v>
      </c>
      <c r="B618" s="400"/>
      <c r="C618" s="400"/>
      <c r="D618" s="400"/>
      <c r="E618" s="400"/>
      <c r="F618" s="401"/>
      <c r="G618" s="471"/>
      <c r="H618" s="477"/>
      <c r="I618" s="472"/>
      <c r="J618" s="363">
        <f t="shared" si="80"/>
        <v>0</v>
      </c>
      <c r="K618" s="362">
        <f t="shared" si="81"/>
        <v>0</v>
      </c>
      <c r="L618" s="400"/>
      <c r="M618" s="400"/>
      <c r="N618" s="400"/>
      <c r="O618" s="406"/>
      <c r="P618" s="409"/>
      <c r="Q618" s="400"/>
      <c r="R618" s="401"/>
      <c r="S618" s="16" t="s">
        <v>70</v>
      </c>
      <c r="T618" s="8">
        <v>12</v>
      </c>
      <c r="U618" s="400"/>
      <c r="V618" s="400"/>
      <c r="W618" s="400"/>
      <c r="X618" s="400"/>
      <c r="Y618" s="400"/>
      <c r="Z618" s="400"/>
      <c r="AA618" s="400"/>
      <c r="AB618" s="400"/>
      <c r="AC618" s="400"/>
      <c r="AD618" s="400"/>
      <c r="AE618" s="400"/>
      <c r="AF618" s="400"/>
      <c r="AG618" s="400"/>
      <c r="AH618" s="406"/>
      <c r="AI618" s="477"/>
      <c r="AJ618" s="400"/>
      <c r="AK618" s="401"/>
      <c r="AL618" s="16" t="s">
        <v>70</v>
      </c>
    </row>
    <row r="619" spans="1:38" s="21" customFormat="1" ht="12.75" customHeight="1" x14ac:dyDescent="0.2">
      <c r="A619" s="8">
        <v>13</v>
      </c>
      <c r="B619" s="400"/>
      <c r="C619" s="400"/>
      <c r="D619" s="400"/>
      <c r="E619" s="400"/>
      <c r="F619" s="401"/>
      <c r="G619" s="471"/>
      <c r="H619" s="477"/>
      <c r="I619" s="472"/>
      <c r="J619" s="363">
        <f t="shared" si="80"/>
        <v>0</v>
      </c>
      <c r="K619" s="362">
        <f t="shared" si="81"/>
        <v>0</v>
      </c>
      <c r="L619" s="400"/>
      <c r="M619" s="400"/>
      <c r="N619" s="400"/>
      <c r="O619" s="406"/>
      <c r="P619" s="409"/>
      <c r="Q619" s="400"/>
      <c r="R619" s="401"/>
      <c r="S619" s="16" t="s">
        <v>71</v>
      </c>
      <c r="T619" s="8">
        <v>13</v>
      </c>
      <c r="U619" s="400"/>
      <c r="V619" s="400"/>
      <c r="W619" s="400"/>
      <c r="X619" s="400"/>
      <c r="Y619" s="400"/>
      <c r="Z619" s="400"/>
      <c r="AA619" s="400"/>
      <c r="AB619" s="400"/>
      <c r="AC619" s="400"/>
      <c r="AD619" s="400"/>
      <c r="AE619" s="400"/>
      <c r="AF619" s="400"/>
      <c r="AG619" s="400"/>
      <c r="AH619" s="406"/>
      <c r="AI619" s="477"/>
      <c r="AJ619" s="400"/>
      <c r="AK619" s="401"/>
      <c r="AL619" s="16" t="s">
        <v>71</v>
      </c>
    </row>
    <row r="620" spans="1:38" s="21" customFormat="1" ht="12.75" customHeight="1" x14ac:dyDescent="0.2">
      <c r="A620" s="8">
        <v>14</v>
      </c>
      <c r="B620" s="400"/>
      <c r="C620" s="400"/>
      <c r="D620" s="400"/>
      <c r="E620" s="400"/>
      <c r="F620" s="401"/>
      <c r="G620" s="471"/>
      <c r="H620" s="477"/>
      <c r="I620" s="472"/>
      <c r="J620" s="363">
        <f t="shared" si="80"/>
        <v>0</v>
      </c>
      <c r="K620" s="362">
        <f t="shared" si="81"/>
        <v>0</v>
      </c>
      <c r="L620" s="400"/>
      <c r="M620" s="400"/>
      <c r="N620" s="400"/>
      <c r="O620" s="406"/>
      <c r="P620" s="409"/>
      <c r="Q620" s="400"/>
      <c r="R620" s="401"/>
      <c r="S620" s="16" t="s">
        <v>72</v>
      </c>
      <c r="T620" s="8">
        <v>14</v>
      </c>
      <c r="U620" s="400"/>
      <c r="V620" s="400"/>
      <c r="W620" s="400"/>
      <c r="X620" s="400"/>
      <c r="Y620" s="400"/>
      <c r="Z620" s="400"/>
      <c r="AA620" s="400"/>
      <c r="AB620" s="400"/>
      <c r="AC620" s="400"/>
      <c r="AD620" s="400"/>
      <c r="AE620" s="400"/>
      <c r="AF620" s="400"/>
      <c r="AG620" s="400"/>
      <c r="AH620" s="406"/>
      <c r="AI620" s="477"/>
      <c r="AJ620" s="400"/>
      <c r="AK620" s="401"/>
      <c r="AL620" s="16" t="s">
        <v>72</v>
      </c>
    </row>
    <row r="621" spans="1:38" s="21" customFormat="1" ht="12.75" customHeight="1" x14ac:dyDescent="0.2">
      <c r="A621" s="8">
        <v>15</v>
      </c>
      <c r="B621" s="400"/>
      <c r="C621" s="400"/>
      <c r="D621" s="400"/>
      <c r="E621" s="400"/>
      <c r="F621" s="401"/>
      <c r="G621" s="471"/>
      <c r="H621" s="477"/>
      <c r="I621" s="472"/>
      <c r="J621" s="363">
        <f t="shared" si="80"/>
        <v>0</v>
      </c>
      <c r="K621" s="362">
        <f t="shared" si="81"/>
        <v>0</v>
      </c>
      <c r="L621" s="400"/>
      <c r="M621" s="400"/>
      <c r="N621" s="400"/>
      <c r="O621" s="406"/>
      <c r="P621" s="409"/>
      <c r="Q621" s="400"/>
      <c r="R621" s="401"/>
      <c r="S621" s="16" t="s">
        <v>73</v>
      </c>
      <c r="T621" s="8">
        <v>15</v>
      </c>
      <c r="U621" s="400"/>
      <c r="V621" s="400"/>
      <c r="W621" s="400"/>
      <c r="X621" s="400"/>
      <c r="Y621" s="400"/>
      <c r="Z621" s="400"/>
      <c r="AA621" s="400"/>
      <c r="AB621" s="400"/>
      <c r="AC621" s="400"/>
      <c r="AD621" s="400"/>
      <c r="AE621" s="400"/>
      <c r="AF621" s="400"/>
      <c r="AG621" s="400"/>
      <c r="AH621" s="406"/>
      <c r="AI621" s="477"/>
      <c r="AJ621" s="400"/>
      <c r="AK621" s="401"/>
      <c r="AL621" s="16" t="s">
        <v>73</v>
      </c>
    </row>
    <row r="622" spans="1:38" s="21" customFormat="1" ht="12.75" customHeight="1" x14ac:dyDescent="0.2">
      <c r="A622" s="8">
        <v>16</v>
      </c>
      <c r="B622" s="400"/>
      <c r="C622" s="400"/>
      <c r="D622" s="400"/>
      <c r="E622" s="400"/>
      <c r="F622" s="401"/>
      <c r="G622" s="471"/>
      <c r="H622" s="477"/>
      <c r="I622" s="472"/>
      <c r="J622" s="363">
        <f t="shared" si="80"/>
        <v>0</v>
      </c>
      <c r="K622" s="362">
        <f t="shared" si="81"/>
        <v>0</v>
      </c>
      <c r="L622" s="400"/>
      <c r="M622" s="400"/>
      <c r="N622" s="400"/>
      <c r="O622" s="406"/>
      <c r="P622" s="409"/>
      <c r="Q622" s="400"/>
      <c r="R622" s="401"/>
      <c r="S622" s="16" t="s">
        <v>74</v>
      </c>
      <c r="T622" s="8">
        <v>16</v>
      </c>
      <c r="U622" s="400"/>
      <c r="V622" s="400"/>
      <c r="W622" s="400"/>
      <c r="X622" s="400"/>
      <c r="Y622" s="400"/>
      <c r="Z622" s="400"/>
      <c r="AA622" s="400"/>
      <c r="AB622" s="400"/>
      <c r="AC622" s="400"/>
      <c r="AD622" s="400"/>
      <c r="AE622" s="400"/>
      <c r="AF622" s="400"/>
      <c r="AG622" s="400"/>
      <c r="AH622" s="406"/>
      <c r="AI622" s="477"/>
      <c r="AJ622" s="400"/>
      <c r="AK622" s="401"/>
      <c r="AL622" s="16" t="s">
        <v>74</v>
      </c>
    </row>
    <row r="623" spans="1:38" s="21" customFormat="1" ht="12.75" customHeight="1" x14ac:dyDescent="0.2">
      <c r="A623" s="8">
        <v>17</v>
      </c>
      <c r="B623" s="400"/>
      <c r="C623" s="400"/>
      <c r="D623" s="400"/>
      <c r="E623" s="400"/>
      <c r="F623" s="401"/>
      <c r="G623" s="471"/>
      <c r="H623" s="477"/>
      <c r="I623" s="472"/>
      <c r="J623" s="363">
        <f t="shared" si="80"/>
        <v>0</v>
      </c>
      <c r="K623" s="362">
        <f t="shared" si="81"/>
        <v>0</v>
      </c>
      <c r="L623" s="400"/>
      <c r="M623" s="400"/>
      <c r="N623" s="400"/>
      <c r="O623" s="406"/>
      <c r="P623" s="409"/>
      <c r="Q623" s="400"/>
      <c r="R623" s="401"/>
      <c r="S623" s="16" t="s">
        <v>75</v>
      </c>
      <c r="T623" s="8">
        <v>17</v>
      </c>
      <c r="U623" s="400"/>
      <c r="V623" s="400"/>
      <c r="W623" s="400"/>
      <c r="X623" s="400"/>
      <c r="Y623" s="400"/>
      <c r="Z623" s="400"/>
      <c r="AA623" s="400"/>
      <c r="AB623" s="400"/>
      <c r="AC623" s="400"/>
      <c r="AD623" s="400"/>
      <c r="AE623" s="400"/>
      <c r="AF623" s="400"/>
      <c r="AG623" s="400"/>
      <c r="AH623" s="406"/>
      <c r="AI623" s="477"/>
      <c r="AJ623" s="400"/>
      <c r="AK623" s="401"/>
      <c r="AL623" s="16" t="s">
        <v>75</v>
      </c>
    </row>
    <row r="624" spans="1:38" s="21" customFormat="1" ht="12.75" customHeight="1" x14ac:dyDescent="0.2">
      <c r="A624" s="8">
        <v>18</v>
      </c>
      <c r="B624" s="400"/>
      <c r="C624" s="400"/>
      <c r="D624" s="400"/>
      <c r="E624" s="400"/>
      <c r="F624" s="401"/>
      <c r="G624" s="471"/>
      <c r="H624" s="477"/>
      <c r="I624" s="472"/>
      <c r="J624" s="363">
        <f t="shared" si="80"/>
        <v>0</v>
      </c>
      <c r="K624" s="362">
        <f t="shared" si="81"/>
        <v>0</v>
      </c>
      <c r="L624" s="400"/>
      <c r="M624" s="400"/>
      <c r="N624" s="400"/>
      <c r="O624" s="406"/>
      <c r="P624" s="409"/>
      <c r="Q624" s="400"/>
      <c r="R624" s="401"/>
      <c r="S624" s="16" t="s">
        <v>76</v>
      </c>
      <c r="T624" s="8">
        <v>18</v>
      </c>
      <c r="U624" s="400"/>
      <c r="V624" s="400"/>
      <c r="W624" s="400"/>
      <c r="X624" s="400"/>
      <c r="Y624" s="400"/>
      <c r="Z624" s="400"/>
      <c r="AA624" s="400"/>
      <c r="AB624" s="400"/>
      <c r="AC624" s="400"/>
      <c r="AD624" s="400"/>
      <c r="AE624" s="400"/>
      <c r="AF624" s="400"/>
      <c r="AG624" s="400"/>
      <c r="AH624" s="406"/>
      <c r="AI624" s="477"/>
      <c r="AJ624" s="400"/>
      <c r="AK624" s="401"/>
      <c r="AL624" s="16" t="s">
        <v>76</v>
      </c>
    </row>
    <row r="625" spans="1:38" s="21" customFormat="1" ht="12.75" customHeight="1" x14ac:dyDescent="0.2">
      <c r="A625" s="8">
        <v>19</v>
      </c>
      <c r="B625" s="400"/>
      <c r="C625" s="400"/>
      <c r="D625" s="400"/>
      <c r="E625" s="400"/>
      <c r="F625" s="401"/>
      <c r="G625" s="471"/>
      <c r="H625" s="477"/>
      <c r="I625" s="472"/>
      <c r="J625" s="363">
        <f t="shared" si="80"/>
        <v>0</v>
      </c>
      <c r="K625" s="362">
        <f t="shared" si="81"/>
        <v>0</v>
      </c>
      <c r="L625" s="400"/>
      <c r="M625" s="400"/>
      <c r="N625" s="400"/>
      <c r="O625" s="406"/>
      <c r="P625" s="409"/>
      <c r="Q625" s="400"/>
      <c r="R625" s="401"/>
      <c r="S625" s="16" t="s">
        <v>77</v>
      </c>
      <c r="T625" s="8">
        <v>19</v>
      </c>
      <c r="U625" s="400"/>
      <c r="V625" s="400"/>
      <c r="W625" s="400"/>
      <c r="X625" s="400"/>
      <c r="Y625" s="400"/>
      <c r="Z625" s="400"/>
      <c r="AA625" s="400"/>
      <c r="AB625" s="400"/>
      <c r="AC625" s="400"/>
      <c r="AD625" s="400"/>
      <c r="AE625" s="400"/>
      <c r="AF625" s="400"/>
      <c r="AG625" s="400"/>
      <c r="AH625" s="406"/>
      <c r="AI625" s="477"/>
      <c r="AJ625" s="400"/>
      <c r="AK625" s="401"/>
      <c r="AL625" s="16" t="s">
        <v>77</v>
      </c>
    </row>
    <row r="626" spans="1:38" s="21" customFormat="1" ht="12.75" customHeight="1" x14ac:dyDescent="0.2">
      <c r="A626" s="8">
        <v>20</v>
      </c>
      <c r="B626" s="400"/>
      <c r="C626" s="400"/>
      <c r="D626" s="400"/>
      <c r="E626" s="400"/>
      <c r="F626" s="401"/>
      <c r="G626" s="471"/>
      <c r="H626" s="477"/>
      <c r="I626" s="472"/>
      <c r="J626" s="363">
        <f t="shared" si="80"/>
        <v>0</v>
      </c>
      <c r="K626" s="362">
        <f t="shared" si="81"/>
        <v>0</v>
      </c>
      <c r="L626" s="400"/>
      <c r="M626" s="400"/>
      <c r="N626" s="400"/>
      <c r="O626" s="406"/>
      <c r="P626" s="409"/>
      <c r="Q626" s="400"/>
      <c r="R626" s="401"/>
      <c r="S626" s="16" t="s">
        <v>78</v>
      </c>
      <c r="T626" s="8">
        <v>20</v>
      </c>
      <c r="U626" s="400"/>
      <c r="V626" s="400"/>
      <c r="W626" s="400"/>
      <c r="X626" s="400"/>
      <c r="Y626" s="400"/>
      <c r="Z626" s="400"/>
      <c r="AA626" s="400"/>
      <c r="AB626" s="400"/>
      <c r="AC626" s="400"/>
      <c r="AD626" s="400"/>
      <c r="AE626" s="400"/>
      <c r="AF626" s="400"/>
      <c r="AG626" s="400"/>
      <c r="AH626" s="406"/>
      <c r="AI626" s="477"/>
      <c r="AJ626" s="400"/>
      <c r="AK626" s="401"/>
      <c r="AL626" s="16" t="s">
        <v>78</v>
      </c>
    </row>
    <row r="627" spans="1:38" s="21" customFormat="1" ht="12.75" customHeight="1" x14ac:dyDescent="0.2">
      <c r="A627" s="8">
        <v>21</v>
      </c>
      <c r="B627" s="400"/>
      <c r="C627" s="400"/>
      <c r="D627" s="400"/>
      <c r="E627" s="400"/>
      <c r="F627" s="401"/>
      <c r="G627" s="471"/>
      <c r="H627" s="477"/>
      <c r="I627" s="472"/>
      <c r="J627" s="363">
        <f t="shared" si="80"/>
        <v>0</v>
      </c>
      <c r="K627" s="362">
        <f t="shared" si="81"/>
        <v>0</v>
      </c>
      <c r="L627" s="400"/>
      <c r="M627" s="400"/>
      <c r="N627" s="400"/>
      <c r="O627" s="406"/>
      <c r="P627" s="409"/>
      <c r="Q627" s="400"/>
      <c r="R627" s="401"/>
      <c r="S627" s="16" t="s">
        <v>79</v>
      </c>
      <c r="T627" s="8">
        <v>21</v>
      </c>
      <c r="U627" s="400"/>
      <c r="V627" s="400"/>
      <c r="W627" s="400"/>
      <c r="X627" s="400"/>
      <c r="Y627" s="400"/>
      <c r="Z627" s="400"/>
      <c r="AA627" s="400"/>
      <c r="AB627" s="400"/>
      <c r="AC627" s="400"/>
      <c r="AD627" s="400"/>
      <c r="AE627" s="400"/>
      <c r="AF627" s="400"/>
      <c r="AG627" s="400"/>
      <c r="AH627" s="406"/>
      <c r="AI627" s="477"/>
      <c r="AJ627" s="400"/>
      <c r="AK627" s="401"/>
      <c r="AL627" s="16" t="s">
        <v>79</v>
      </c>
    </row>
    <row r="628" spans="1:38" s="21" customFormat="1" ht="12.75" customHeight="1" x14ac:dyDescent="0.2">
      <c r="A628" s="8">
        <v>22</v>
      </c>
      <c r="B628" s="400"/>
      <c r="C628" s="400"/>
      <c r="D628" s="400"/>
      <c r="E628" s="400"/>
      <c r="F628" s="401"/>
      <c r="G628" s="471"/>
      <c r="H628" s="477"/>
      <c r="I628" s="472"/>
      <c r="J628" s="363">
        <f t="shared" si="80"/>
        <v>0</v>
      </c>
      <c r="K628" s="362">
        <f t="shared" si="81"/>
        <v>0</v>
      </c>
      <c r="L628" s="400"/>
      <c r="M628" s="400"/>
      <c r="N628" s="400"/>
      <c r="O628" s="406"/>
      <c r="P628" s="409"/>
      <c r="Q628" s="400"/>
      <c r="R628" s="401"/>
      <c r="S628" s="16" t="s">
        <v>80</v>
      </c>
      <c r="T628" s="8">
        <v>22</v>
      </c>
      <c r="U628" s="400"/>
      <c r="V628" s="400"/>
      <c r="W628" s="400"/>
      <c r="X628" s="400"/>
      <c r="Y628" s="400"/>
      <c r="Z628" s="400"/>
      <c r="AA628" s="400"/>
      <c r="AB628" s="400"/>
      <c r="AC628" s="400"/>
      <c r="AD628" s="400"/>
      <c r="AE628" s="400"/>
      <c r="AF628" s="400"/>
      <c r="AG628" s="400"/>
      <c r="AH628" s="406"/>
      <c r="AI628" s="477"/>
      <c r="AJ628" s="400"/>
      <c r="AK628" s="401"/>
      <c r="AL628" s="16" t="s">
        <v>80</v>
      </c>
    </row>
    <row r="629" spans="1:38" s="21" customFormat="1" ht="12.75" customHeight="1" x14ac:dyDescent="0.2">
      <c r="A629" s="8">
        <v>23</v>
      </c>
      <c r="B629" s="400"/>
      <c r="C629" s="400"/>
      <c r="D629" s="400"/>
      <c r="E629" s="400"/>
      <c r="F629" s="401"/>
      <c r="G629" s="471"/>
      <c r="H629" s="477"/>
      <c r="I629" s="472"/>
      <c r="J629" s="363">
        <f t="shared" si="80"/>
        <v>0</v>
      </c>
      <c r="K629" s="362">
        <f t="shared" si="81"/>
        <v>0</v>
      </c>
      <c r="L629" s="400"/>
      <c r="M629" s="400"/>
      <c r="N629" s="400"/>
      <c r="O629" s="406"/>
      <c r="P629" s="409"/>
      <c r="Q629" s="400"/>
      <c r="R629" s="401"/>
      <c r="S629" s="16" t="s">
        <v>81</v>
      </c>
      <c r="T629" s="8">
        <v>23</v>
      </c>
      <c r="U629" s="400"/>
      <c r="V629" s="400"/>
      <c r="W629" s="400"/>
      <c r="X629" s="400"/>
      <c r="Y629" s="400"/>
      <c r="Z629" s="400"/>
      <c r="AA629" s="400"/>
      <c r="AB629" s="400"/>
      <c r="AC629" s="400"/>
      <c r="AD629" s="400"/>
      <c r="AE629" s="400"/>
      <c r="AF629" s="400"/>
      <c r="AG629" s="400"/>
      <c r="AH629" s="406"/>
      <c r="AI629" s="477"/>
      <c r="AJ629" s="400"/>
      <c r="AK629" s="401"/>
      <c r="AL629" s="16" t="s">
        <v>81</v>
      </c>
    </row>
    <row r="630" spans="1:38" s="21" customFormat="1" ht="12.75" customHeight="1" x14ac:dyDescent="0.2">
      <c r="A630" s="8">
        <v>24</v>
      </c>
      <c r="B630" s="400"/>
      <c r="C630" s="400"/>
      <c r="D630" s="400"/>
      <c r="E630" s="400"/>
      <c r="F630" s="401"/>
      <c r="G630" s="471"/>
      <c r="H630" s="477"/>
      <c r="I630" s="472"/>
      <c r="J630" s="363">
        <f t="shared" si="80"/>
        <v>0</v>
      </c>
      <c r="K630" s="362">
        <f t="shared" si="81"/>
        <v>0</v>
      </c>
      <c r="L630" s="400"/>
      <c r="M630" s="400"/>
      <c r="N630" s="400"/>
      <c r="O630" s="406"/>
      <c r="P630" s="409"/>
      <c r="Q630" s="400"/>
      <c r="R630" s="401"/>
      <c r="S630" s="16" t="s">
        <v>82</v>
      </c>
      <c r="T630" s="8">
        <v>24</v>
      </c>
      <c r="U630" s="400"/>
      <c r="V630" s="400"/>
      <c r="W630" s="400"/>
      <c r="X630" s="400"/>
      <c r="Y630" s="400"/>
      <c r="Z630" s="400"/>
      <c r="AA630" s="400"/>
      <c r="AB630" s="400"/>
      <c r="AC630" s="400"/>
      <c r="AD630" s="400"/>
      <c r="AE630" s="400"/>
      <c r="AF630" s="400"/>
      <c r="AG630" s="400"/>
      <c r="AH630" s="406"/>
      <c r="AI630" s="477"/>
      <c r="AJ630" s="400"/>
      <c r="AK630" s="401"/>
      <c r="AL630" s="16" t="s">
        <v>82</v>
      </c>
    </row>
    <row r="631" spans="1:38" s="21" customFormat="1" ht="12.75" customHeight="1" x14ac:dyDescent="0.2">
      <c r="A631" s="8">
        <v>25</v>
      </c>
      <c r="B631" s="400"/>
      <c r="C631" s="400"/>
      <c r="D631" s="400"/>
      <c r="E631" s="400"/>
      <c r="F631" s="401"/>
      <c r="G631" s="471"/>
      <c r="H631" s="477"/>
      <c r="I631" s="472"/>
      <c r="J631" s="363">
        <f t="shared" si="80"/>
        <v>0</v>
      </c>
      <c r="K631" s="362">
        <f t="shared" si="81"/>
        <v>0</v>
      </c>
      <c r="L631" s="400"/>
      <c r="M631" s="400"/>
      <c r="N631" s="400"/>
      <c r="O631" s="406"/>
      <c r="P631" s="409"/>
      <c r="Q631" s="400"/>
      <c r="R631" s="401"/>
      <c r="S631" s="16" t="s">
        <v>83</v>
      </c>
      <c r="T631" s="8">
        <v>25</v>
      </c>
      <c r="U631" s="400"/>
      <c r="V631" s="400"/>
      <c r="W631" s="400"/>
      <c r="X631" s="400"/>
      <c r="Y631" s="400"/>
      <c r="Z631" s="400"/>
      <c r="AA631" s="400"/>
      <c r="AB631" s="400"/>
      <c r="AC631" s="400"/>
      <c r="AD631" s="400"/>
      <c r="AE631" s="400"/>
      <c r="AF631" s="400"/>
      <c r="AG631" s="400"/>
      <c r="AH631" s="406"/>
      <c r="AI631" s="477"/>
      <c r="AJ631" s="400"/>
      <c r="AK631" s="401"/>
      <c r="AL631" s="16" t="s">
        <v>83</v>
      </c>
    </row>
    <row r="632" spans="1:38" s="21" customFormat="1" ht="12.75" customHeight="1" x14ac:dyDescent="0.2">
      <c r="A632" s="8">
        <v>26</v>
      </c>
      <c r="B632" s="400"/>
      <c r="C632" s="400"/>
      <c r="D632" s="400"/>
      <c r="E632" s="400"/>
      <c r="F632" s="401"/>
      <c r="G632" s="471"/>
      <c r="H632" s="477"/>
      <c r="I632" s="472"/>
      <c r="J632" s="363">
        <f t="shared" si="80"/>
        <v>0</v>
      </c>
      <c r="K632" s="362">
        <f t="shared" si="81"/>
        <v>0</v>
      </c>
      <c r="L632" s="400"/>
      <c r="M632" s="400"/>
      <c r="N632" s="400"/>
      <c r="O632" s="406"/>
      <c r="P632" s="409"/>
      <c r="Q632" s="400"/>
      <c r="R632" s="401"/>
      <c r="S632" s="16" t="s">
        <v>84</v>
      </c>
      <c r="T632" s="8">
        <v>26</v>
      </c>
      <c r="U632" s="400"/>
      <c r="V632" s="400"/>
      <c r="W632" s="400"/>
      <c r="X632" s="400"/>
      <c r="Y632" s="400"/>
      <c r="Z632" s="400"/>
      <c r="AA632" s="400"/>
      <c r="AB632" s="400"/>
      <c r="AC632" s="400"/>
      <c r="AD632" s="400"/>
      <c r="AE632" s="400"/>
      <c r="AF632" s="400"/>
      <c r="AG632" s="400"/>
      <c r="AH632" s="406"/>
      <c r="AI632" s="477"/>
      <c r="AJ632" s="400"/>
      <c r="AK632" s="401"/>
      <c r="AL632" s="16" t="s">
        <v>84</v>
      </c>
    </row>
    <row r="633" spans="1:38" s="21" customFormat="1" ht="12.75" customHeight="1" x14ac:dyDescent="0.2">
      <c r="A633" s="8">
        <v>27</v>
      </c>
      <c r="B633" s="400"/>
      <c r="C633" s="400"/>
      <c r="D633" s="400"/>
      <c r="E633" s="400"/>
      <c r="F633" s="401"/>
      <c r="G633" s="471"/>
      <c r="H633" s="477"/>
      <c r="I633" s="472"/>
      <c r="J633" s="363">
        <f t="shared" si="80"/>
        <v>0</v>
      </c>
      <c r="K633" s="362">
        <f t="shared" si="81"/>
        <v>0</v>
      </c>
      <c r="L633" s="400"/>
      <c r="M633" s="400"/>
      <c r="N633" s="400"/>
      <c r="O633" s="406"/>
      <c r="P633" s="409"/>
      <c r="Q633" s="400"/>
      <c r="R633" s="401"/>
      <c r="S633" s="16" t="s">
        <v>85</v>
      </c>
      <c r="T633" s="8">
        <v>27</v>
      </c>
      <c r="U633" s="400"/>
      <c r="V633" s="400"/>
      <c r="W633" s="400"/>
      <c r="X633" s="400"/>
      <c r="Y633" s="400"/>
      <c r="Z633" s="400"/>
      <c r="AA633" s="400"/>
      <c r="AB633" s="400"/>
      <c r="AC633" s="400"/>
      <c r="AD633" s="400"/>
      <c r="AE633" s="400"/>
      <c r="AF633" s="400"/>
      <c r="AG633" s="400"/>
      <c r="AH633" s="406"/>
      <c r="AI633" s="477"/>
      <c r="AJ633" s="400"/>
      <c r="AK633" s="401"/>
      <c r="AL633" s="16" t="s">
        <v>85</v>
      </c>
    </row>
    <row r="634" spans="1:38" s="21" customFormat="1" ht="12.75" customHeight="1" x14ac:dyDescent="0.2">
      <c r="A634" s="8">
        <v>28</v>
      </c>
      <c r="B634" s="400"/>
      <c r="C634" s="400"/>
      <c r="D634" s="400"/>
      <c r="E634" s="400"/>
      <c r="F634" s="401"/>
      <c r="G634" s="471"/>
      <c r="H634" s="477"/>
      <c r="I634" s="472"/>
      <c r="J634" s="363">
        <f t="shared" si="80"/>
        <v>0</v>
      </c>
      <c r="K634" s="362">
        <f t="shared" si="81"/>
        <v>0</v>
      </c>
      <c r="L634" s="400"/>
      <c r="M634" s="400"/>
      <c r="N634" s="400"/>
      <c r="O634" s="406"/>
      <c r="P634" s="409"/>
      <c r="Q634" s="400"/>
      <c r="R634" s="401"/>
      <c r="S634" s="16" t="s">
        <v>86</v>
      </c>
      <c r="T634" s="8">
        <v>28</v>
      </c>
      <c r="U634" s="400"/>
      <c r="V634" s="400"/>
      <c r="W634" s="400"/>
      <c r="X634" s="400"/>
      <c r="Y634" s="400"/>
      <c r="Z634" s="400"/>
      <c r="AA634" s="400"/>
      <c r="AB634" s="400"/>
      <c r="AC634" s="400"/>
      <c r="AD634" s="400"/>
      <c r="AE634" s="400"/>
      <c r="AF634" s="400"/>
      <c r="AG634" s="400"/>
      <c r="AH634" s="406"/>
      <c r="AI634" s="477"/>
      <c r="AJ634" s="400"/>
      <c r="AK634" s="401"/>
      <c r="AL634" s="16" t="s">
        <v>86</v>
      </c>
    </row>
    <row r="635" spans="1:38" s="21" customFormat="1" ht="12.75" customHeight="1" x14ac:dyDescent="0.2">
      <c r="A635" s="8">
        <v>29</v>
      </c>
      <c r="B635" s="400"/>
      <c r="C635" s="400"/>
      <c r="D635" s="400"/>
      <c r="E635" s="400"/>
      <c r="F635" s="401"/>
      <c r="G635" s="471"/>
      <c r="H635" s="477"/>
      <c r="I635" s="472"/>
      <c r="J635" s="363">
        <f t="shared" si="80"/>
        <v>0</v>
      </c>
      <c r="K635" s="362">
        <f t="shared" si="81"/>
        <v>0</v>
      </c>
      <c r="L635" s="400"/>
      <c r="M635" s="400"/>
      <c r="N635" s="400"/>
      <c r="O635" s="406"/>
      <c r="P635" s="409"/>
      <c r="Q635" s="400"/>
      <c r="R635" s="401"/>
      <c r="S635" s="16" t="s">
        <v>87</v>
      </c>
      <c r="T635" s="8">
        <v>29</v>
      </c>
      <c r="U635" s="400"/>
      <c r="V635" s="400"/>
      <c r="W635" s="400"/>
      <c r="X635" s="410"/>
      <c r="Y635" s="400"/>
      <c r="Z635" s="400"/>
      <c r="AA635" s="400"/>
      <c r="AB635" s="400"/>
      <c r="AC635" s="400"/>
      <c r="AD635" s="400"/>
      <c r="AE635" s="400"/>
      <c r="AF635" s="400"/>
      <c r="AG635" s="400"/>
      <c r="AH635" s="406"/>
      <c r="AI635" s="477"/>
      <c r="AJ635" s="400"/>
      <c r="AK635" s="401"/>
      <c r="AL635" s="16" t="s">
        <v>87</v>
      </c>
    </row>
    <row r="636" spans="1:38" s="21" customFormat="1" ht="12.75" customHeight="1" x14ac:dyDescent="0.2">
      <c r="A636" s="8">
        <v>30</v>
      </c>
      <c r="B636" s="400"/>
      <c r="C636" s="400"/>
      <c r="D636" s="400"/>
      <c r="E636" s="400"/>
      <c r="F636" s="401"/>
      <c r="G636" s="471"/>
      <c r="H636" s="477"/>
      <c r="I636" s="472"/>
      <c r="J636" s="363">
        <f t="shared" si="80"/>
        <v>0</v>
      </c>
      <c r="K636" s="362">
        <f t="shared" si="81"/>
        <v>0</v>
      </c>
      <c r="L636" s="400"/>
      <c r="M636" s="400"/>
      <c r="N636" s="400"/>
      <c r="O636" s="406"/>
      <c r="P636" s="409"/>
      <c r="Q636" s="400"/>
      <c r="R636" s="401"/>
      <c r="S636" s="16" t="s">
        <v>88</v>
      </c>
      <c r="T636" s="8">
        <v>30</v>
      </c>
      <c r="U636" s="400"/>
      <c r="V636" s="400"/>
      <c r="W636" s="400"/>
      <c r="X636" s="400"/>
      <c r="Y636" s="400"/>
      <c r="Z636" s="400"/>
      <c r="AA636" s="400"/>
      <c r="AB636" s="400"/>
      <c r="AC636" s="400"/>
      <c r="AD636" s="400"/>
      <c r="AE636" s="400"/>
      <c r="AF636" s="400"/>
      <c r="AG636" s="400"/>
      <c r="AH636" s="406"/>
      <c r="AI636" s="477"/>
      <c r="AJ636" s="400"/>
      <c r="AK636" s="401"/>
      <c r="AL636" s="16" t="s">
        <v>88</v>
      </c>
    </row>
    <row r="637" spans="1:38" s="21" customFormat="1" ht="12.75" customHeight="1" x14ac:dyDescent="0.2">
      <c r="A637" s="19">
        <v>31</v>
      </c>
      <c r="B637" s="404"/>
      <c r="C637" s="404"/>
      <c r="D637" s="404"/>
      <c r="E637" s="404"/>
      <c r="F637" s="405"/>
      <c r="G637" s="475"/>
      <c r="H637" s="479"/>
      <c r="I637" s="476"/>
      <c r="J637" s="395">
        <f t="shared" si="80"/>
        <v>0</v>
      </c>
      <c r="K637" s="396">
        <f t="shared" si="81"/>
        <v>0</v>
      </c>
      <c r="L637" s="404"/>
      <c r="M637" s="404"/>
      <c r="N637" s="404"/>
      <c r="O637" s="408"/>
      <c r="P637" s="411"/>
      <c r="Q637" s="404"/>
      <c r="R637" s="405"/>
      <c r="S637" s="20" t="s">
        <v>89</v>
      </c>
      <c r="T637" s="19">
        <v>31</v>
      </c>
      <c r="U637" s="404"/>
      <c r="V637" s="404"/>
      <c r="W637" s="404"/>
      <c r="X637" s="404"/>
      <c r="Y637" s="404"/>
      <c r="Z637" s="404"/>
      <c r="AA637" s="404"/>
      <c r="AB637" s="404"/>
      <c r="AC637" s="404"/>
      <c r="AD637" s="404"/>
      <c r="AE637" s="404"/>
      <c r="AF637" s="404"/>
      <c r="AG637" s="404"/>
      <c r="AH637" s="408"/>
      <c r="AI637" s="479"/>
      <c r="AJ637" s="404"/>
      <c r="AK637" s="405"/>
      <c r="AL637" s="20" t="s">
        <v>89</v>
      </c>
    </row>
    <row r="638" spans="1:38" s="301" customFormat="1" ht="12.75" customHeight="1" thickBot="1" x14ac:dyDescent="0.25">
      <c r="A638" s="417"/>
      <c r="B638" s="418">
        <f>SUM(B606:B637)</f>
        <v>0</v>
      </c>
      <c r="C638" s="418">
        <f>SUM(C606:C637)</f>
        <v>0</v>
      </c>
      <c r="D638" s="418">
        <f>SUM(D606:D637)</f>
        <v>0</v>
      </c>
      <c r="E638" s="419">
        <f>SUM(E606:E637)</f>
        <v>0</v>
      </c>
      <c r="F638" s="420">
        <f>SUM(F606:F637)</f>
        <v>0</v>
      </c>
      <c r="G638" s="421"/>
      <c r="H638" s="422" t="s">
        <v>90</v>
      </c>
      <c r="I638" s="423">
        <f>COUNTA(I607:I637)</f>
        <v>0</v>
      </c>
      <c r="J638" s="418">
        <f t="shared" ref="J638:R638" si="82">SUM(J606:J637)</f>
        <v>0</v>
      </c>
      <c r="K638" s="418">
        <f t="shared" si="82"/>
        <v>0</v>
      </c>
      <c r="L638" s="418">
        <f t="shared" si="82"/>
        <v>0</v>
      </c>
      <c r="M638" s="418">
        <f t="shared" si="82"/>
        <v>0</v>
      </c>
      <c r="N638" s="418">
        <f t="shared" si="82"/>
        <v>0</v>
      </c>
      <c r="O638" s="424">
        <f t="shared" si="82"/>
        <v>0</v>
      </c>
      <c r="P638" s="419">
        <f t="shared" si="82"/>
        <v>0</v>
      </c>
      <c r="Q638" s="418">
        <f t="shared" si="82"/>
        <v>0</v>
      </c>
      <c r="R638" s="425">
        <f t="shared" si="82"/>
        <v>0</v>
      </c>
      <c r="S638" s="426"/>
      <c r="T638" s="417"/>
      <c r="U638" s="418">
        <f t="shared" ref="U638:AH638" si="83">SUM(U606:U637)</f>
        <v>0</v>
      </c>
      <c r="V638" s="418">
        <f t="shared" si="83"/>
        <v>0</v>
      </c>
      <c r="W638" s="418">
        <f t="shared" si="83"/>
        <v>0</v>
      </c>
      <c r="X638" s="418">
        <f t="shared" si="83"/>
        <v>0</v>
      </c>
      <c r="Y638" s="418">
        <f t="shared" si="83"/>
        <v>0</v>
      </c>
      <c r="Z638" s="418">
        <f t="shared" si="83"/>
        <v>0</v>
      </c>
      <c r="AA638" s="418">
        <f t="shared" si="83"/>
        <v>0</v>
      </c>
      <c r="AB638" s="418">
        <f t="shared" si="83"/>
        <v>0</v>
      </c>
      <c r="AC638" s="418">
        <f t="shared" si="83"/>
        <v>0</v>
      </c>
      <c r="AD638" s="418">
        <f t="shared" si="83"/>
        <v>0</v>
      </c>
      <c r="AE638" s="418">
        <f t="shared" si="83"/>
        <v>0</v>
      </c>
      <c r="AF638" s="418">
        <f t="shared" si="83"/>
        <v>0</v>
      </c>
      <c r="AG638" s="418">
        <f t="shared" si="83"/>
        <v>0</v>
      </c>
      <c r="AH638" s="420">
        <f t="shared" si="83"/>
        <v>0</v>
      </c>
      <c r="AI638" s="427"/>
      <c r="AJ638" s="418">
        <f>SUM(AJ606:AJ637)</f>
        <v>0</v>
      </c>
      <c r="AK638" s="425">
        <f>SUM(AK606:AK637)</f>
        <v>0</v>
      </c>
      <c r="AL638" s="426"/>
    </row>
    <row r="639" spans="1:38" ht="12.75" customHeight="1" thickTop="1" x14ac:dyDescent="0.2">
      <c r="A639" s="28"/>
      <c r="B639" s="34"/>
      <c r="C639" s="34"/>
      <c r="D639" s="34"/>
      <c r="E639" s="34"/>
      <c r="F639" s="34"/>
      <c r="G639" s="135"/>
      <c r="H639" s="34"/>
      <c r="I639" s="35"/>
      <c r="J639" s="34"/>
      <c r="K639" s="34"/>
      <c r="L639" s="63"/>
      <c r="M639" s="63"/>
      <c r="N639" s="63"/>
      <c r="O639" s="63"/>
      <c r="P639" s="63"/>
      <c r="Q639" s="63"/>
      <c r="R639" s="63"/>
      <c r="S639" s="28"/>
      <c r="T639" s="28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28"/>
    </row>
    <row r="640" spans="1:38" ht="12.75" customHeight="1" x14ac:dyDescent="0.2">
      <c r="A640" s="21"/>
      <c r="B640" s="36"/>
      <c r="C640" s="36"/>
      <c r="D640" s="36"/>
      <c r="E640" s="36"/>
      <c r="F640" s="36"/>
      <c r="G640" s="552" t="str">
        <f>JUNE!G235</f>
        <v>UNITED STEELWORKERS - LOCAL UNION</v>
      </c>
      <c r="H640" s="552"/>
      <c r="I640" s="552"/>
      <c r="J640" s="307"/>
      <c r="K640" s="136"/>
      <c r="L640" s="36"/>
      <c r="M640" s="36"/>
      <c r="N640" s="36"/>
      <c r="O640" s="36"/>
      <c r="P640" s="36"/>
      <c r="Q640" s="36"/>
      <c r="R640" s="36"/>
      <c r="S640" s="21"/>
      <c r="T640" s="21"/>
      <c r="U640" s="36"/>
      <c r="V640" s="36"/>
      <c r="W640" s="36"/>
      <c r="X640" s="36"/>
      <c r="Y640" s="36"/>
      <c r="Z640" s="36"/>
      <c r="AA640" s="37" t="str">
        <f>$AA$10</f>
        <v>FINANCIAL SECRETARY'S CASH BOOK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21"/>
    </row>
    <row r="641" spans="1:38" s="152" customFormat="1" ht="12.75" customHeight="1" x14ac:dyDescent="0.2">
      <c r="A641" s="141"/>
      <c r="B641" s="139" t="str">
        <f>B596</f>
        <v>Month</v>
      </c>
      <c r="C641" s="73" t="str">
        <f>C596</f>
        <v>JULY</v>
      </c>
      <c r="D641" s="139" t="str">
        <f>D596</f>
        <v>Year</v>
      </c>
      <c r="E641" s="30">
        <f>E596</f>
        <v>0</v>
      </c>
      <c r="F641" s="141"/>
      <c r="G641" s="149"/>
      <c r="H641" s="141"/>
      <c r="I641" s="150"/>
      <c r="J641" s="302"/>
      <c r="K641" s="302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39"/>
      <c r="AJ641" s="151" t="str">
        <f>C641</f>
        <v>JULY</v>
      </c>
      <c r="AK641" s="30">
        <f>E641</f>
        <v>0</v>
      </c>
      <c r="AL641" s="141"/>
    </row>
    <row r="642" spans="1:38" s="152" customFormat="1" ht="12.75" customHeight="1" x14ac:dyDescent="0.2">
      <c r="A642" s="141"/>
      <c r="B642" s="139" t="str">
        <f>B597</f>
        <v>Page No.</v>
      </c>
      <c r="C642" s="148">
        <f>C597+1</f>
        <v>15</v>
      </c>
      <c r="D642" s="141"/>
      <c r="E642" s="141"/>
      <c r="F642" s="141"/>
      <c r="G642" s="149"/>
      <c r="H642" s="141"/>
      <c r="I642" s="150" t="s">
        <v>53</v>
      </c>
      <c r="J642" s="302"/>
      <c r="K642" s="302"/>
      <c r="L642" s="150"/>
      <c r="M642" s="141"/>
      <c r="N642" s="141"/>
      <c r="O642" s="141"/>
      <c r="P642" s="139"/>
      <c r="Q642" s="141"/>
      <c r="R642" s="139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53" t="s">
        <v>54</v>
      </c>
      <c r="AC642" s="141"/>
      <c r="AD642" s="141"/>
      <c r="AE642" s="141"/>
      <c r="AF642" s="141"/>
      <c r="AG642" s="141"/>
      <c r="AH642" s="141"/>
      <c r="AI642" s="139" t="str">
        <f>B642</f>
        <v>Page No.</v>
      </c>
      <c r="AJ642" s="148">
        <f>C642</f>
        <v>15</v>
      </c>
      <c r="AK642" s="154"/>
      <c r="AL642" s="155"/>
    </row>
    <row r="643" spans="1:38" ht="12.75" customHeight="1" x14ac:dyDescent="0.2">
      <c r="A643" s="3"/>
      <c r="B643" s="3"/>
      <c r="C643" s="3"/>
      <c r="D643" s="3"/>
      <c r="E643" s="3"/>
      <c r="F643" s="3"/>
      <c r="G643" s="129"/>
      <c r="H643" s="3"/>
      <c r="I643" s="5"/>
      <c r="J643" s="106"/>
      <c r="K643" s="106"/>
      <c r="L643" s="21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1"/>
      <c r="AF643" s="3"/>
      <c r="AG643" s="3"/>
      <c r="AH643" s="3"/>
      <c r="AI643" s="3"/>
      <c r="AJ643" s="3"/>
      <c r="AK643" s="3"/>
      <c r="AL643" s="3"/>
    </row>
    <row r="644" spans="1:38" ht="12.75" customHeight="1" x14ac:dyDescent="0.2">
      <c r="A644" s="26"/>
      <c r="B644" s="26"/>
      <c r="C644" s="26"/>
      <c r="D644" s="26"/>
      <c r="E644" s="26"/>
      <c r="F644" s="26"/>
      <c r="G644" s="130"/>
      <c r="H644" s="26"/>
      <c r="I644" s="27"/>
      <c r="J644" s="303"/>
      <c r="K644" s="303"/>
      <c r="L644" s="27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7"/>
      <c r="AF644" s="26"/>
      <c r="AG644" s="26"/>
      <c r="AH644" s="26"/>
      <c r="AI644" s="26"/>
      <c r="AJ644" s="26"/>
      <c r="AK644" s="26"/>
      <c r="AL644" s="26"/>
    </row>
    <row r="645" spans="1:38" customFormat="1" ht="12.75" customHeight="1" x14ac:dyDescent="0.2">
      <c r="A645" s="1"/>
      <c r="B645" s="3"/>
      <c r="C645" s="3" t="s">
        <v>55</v>
      </c>
      <c r="D645" s="3"/>
      <c r="E645" s="13"/>
      <c r="F645" s="1"/>
      <c r="G645" s="131"/>
      <c r="H645" s="2" t="s">
        <v>56</v>
      </c>
      <c r="I645" s="99"/>
      <c r="J645" s="550" t="s">
        <v>264</v>
      </c>
      <c r="K645" s="551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4"/>
      <c r="AJ645" s="3"/>
      <c r="AK645" s="1"/>
      <c r="AL645" s="3"/>
    </row>
    <row r="646" spans="1:38" customFormat="1" ht="12.75" customHeight="1" x14ac:dyDescent="0.2">
      <c r="A646" s="1"/>
      <c r="B646" s="3"/>
      <c r="C646" s="3"/>
      <c r="D646" s="3"/>
      <c r="E646" s="13"/>
      <c r="F646" s="1"/>
      <c r="G646" s="131"/>
      <c r="H646" s="14"/>
      <c r="I646" s="100"/>
      <c r="J646" s="106"/>
      <c r="K646" s="67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4"/>
      <c r="AJ646" s="3"/>
      <c r="AK646" s="1"/>
      <c r="AL646" s="3"/>
    </row>
    <row r="647" spans="1:38" customFormat="1" ht="12.75" customHeight="1" thickBot="1" x14ac:dyDescent="0.25">
      <c r="A647" s="164"/>
      <c r="B647" s="165">
        <v>1</v>
      </c>
      <c r="C647" s="165">
        <v>2</v>
      </c>
      <c r="D647" s="165">
        <v>3</v>
      </c>
      <c r="E647" s="166">
        <v>4</v>
      </c>
      <c r="F647" s="167">
        <v>5</v>
      </c>
      <c r="G647" s="168"/>
      <c r="H647" s="167">
        <v>7</v>
      </c>
      <c r="I647" s="169">
        <v>8</v>
      </c>
      <c r="J647" s="304">
        <v>9</v>
      </c>
      <c r="K647" s="305">
        <v>10</v>
      </c>
      <c r="L647" s="165">
        <v>11</v>
      </c>
      <c r="M647" s="165" t="s">
        <v>1</v>
      </c>
      <c r="N647" s="165">
        <v>12</v>
      </c>
      <c r="O647" s="165">
        <v>13</v>
      </c>
      <c r="P647" s="165">
        <v>14</v>
      </c>
      <c r="Q647" s="165">
        <v>15</v>
      </c>
      <c r="R647" s="167" t="s">
        <v>2</v>
      </c>
      <c r="S647" s="170"/>
      <c r="T647" s="164"/>
      <c r="U647" s="165">
        <v>16</v>
      </c>
      <c r="V647" s="165">
        <v>17</v>
      </c>
      <c r="W647" s="165">
        <v>18</v>
      </c>
      <c r="X647" s="165">
        <v>19</v>
      </c>
      <c r="Y647" s="165">
        <v>20</v>
      </c>
      <c r="Z647" s="165" t="s">
        <v>3</v>
      </c>
      <c r="AA647" s="165">
        <v>21</v>
      </c>
      <c r="AB647" s="165">
        <v>22</v>
      </c>
      <c r="AC647" s="165">
        <v>23</v>
      </c>
      <c r="AD647" s="165">
        <v>24</v>
      </c>
      <c r="AE647" s="165">
        <v>25</v>
      </c>
      <c r="AF647" s="165">
        <v>26</v>
      </c>
      <c r="AG647" s="165">
        <v>27</v>
      </c>
      <c r="AH647" s="165">
        <v>28</v>
      </c>
      <c r="AI647" s="171">
        <v>29</v>
      </c>
      <c r="AJ647" s="165">
        <v>30</v>
      </c>
      <c r="AK647" s="167">
        <v>31</v>
      </c>
      <c r="AL647" s="170"/>
    </row>
    <row r="648" spans="1:38" s="4" customFormat="1" ht="12.75" customHeight="1" thickTop="1" x14ac:dyDescent="0.2">
      <c r="A648" s="1"/>
      <c r="B648" s="89" t="s">
        <v>4</v>
      </c>
      <c r="C648" s="101"/>
      <c r="D648" s="89" t="s">
        <v>5</v>
      </c>
      <c r="E648" s="89" t="s">
        <v>6</v>
      </c>
      <c r="F648" s="88" t="s">
        <v>7</v>
      </c>
      <c r="G648" s="132"/>
      <c r="H648" s="88"/>
      <c r="I648" s="103"/>
      <c r="J648" s="89"/>
      <c r="K648" s="88"/>
      <c r="L648" s="89"/>
      <c r="M648" s="89"/>
      <c r="N648" s="89"/>
      <c r="O648" s="104"/>
      <c r="P648" s="163"/>
      <c r="Q648" s="107" t="s">
        <v>272</v>
      </c>
      <c r="R648" s="160" t="s">
        <v>273</v>
      </c>
      <c r="S648" s="106"/>
      <c r="T648" s="67"/>
      <c r="U648" s="542" t="s">
        <v>265</v>
      </c>
      <c r="V648" s="543"/>
      <c r="W648" s="543"/>
      <c r="X648" s="543"/>
      <c r="Y648" s="544"/>
      <c r="Z648" s="89" t="s">
        <v>10</v>
      </c>
      <c r="AA648" s="89" t="s">
        <v>11</v>
      </c>
      <c r="AB648" s="89" t="s">
        <v>205</v>
      </c>
      <c r="AC648" s="89" t="s">
        <v>12</v>
      </c>
      <c r="AD648" s="89" t="s">
        <v>13</v>
      </c>
      <c r="AE648" s="89" t="s">
        <v>14</v>
      </c>
      <c r="AF648" s="89"/>
      <c r="AG648" s="89"/>
      <c r="AH648" s="104"/>
      <c r="AI648" s="105"/>
      <c r="AJ648" s="89" t="s">
        <v>15</v>
      </c>
      <c r="AK648" s="88" t="s">
        <v>7</v>
      </c>
      <c r="AL648" s="3"/>
    </row>
    <row r="649" spans="1:38" s="4" customFormat="1" ht="12.75" customHeight="1" x14ac:dyDescent="0.2">
      <c r="A649" s="1"/>
      <c r="B649" s="89" t="s">
        <v>8</v>
      </c>
      <c r="C649" s="89" t="s">
        <v>16</v>
      </c>
      <c r="D649" s="89" t="s">
        <v>17</v>
      </c>
      <c r="E649" s="89" t="s">
        <v>8</v>
      </c>
      <c r="F649" s="88" t="s">
        <v>18</v>
      </c>
      <c r="G649" s="132" t="s">
        <v>19</v>
      </c>
      <c r="H649" s="88" t="s">
        <v>20</v>
      </c>
      <c r="I649" s="103" t="s">
        <v>242</v>
      </c>
      <c r="J649" s="89" t="s">
        <v>21</v>
      </c>
      <c r="K649" s="88" t="s">
        <v>22</v>
      </c>
      <c r="L649" s="107" t="s">
        <v>235</v>
      </c>
      <c r="M649" s="107" t="s">
        <v>236</v>
      </c>
      <c r="N649" s="107" t="s">
        <v>237</v>
      </c>
      <c r="O649" s="104"/>
      <c r="P649" s="158" t="s">
        <v>23</v>
      </c>
      <c r="Q649" s="107" t="s">
        <v>8</v>
      </c>
      <c r="R649" s="160" t="s">
        <v>8</v>
      </c>
      <c r="S649" s="106"/>
      <c r="T649" s="67"/>
      <c r="U649" s="89" t="s">
        <v>25</v>
      </c>
      <c r="V649" s="89" t="s">
        <v>26</v>
      </c>
      <c r="W649" s="101" t="s">
        <v>27</v>
      </c>
      <c r="X649" s="89" t="s">
        <v>28</v>
      </c>
      <c r="Y649" s="89" t="s">
        <v>136</v>
      </c>
      <c r="Z649" s="89" t="s">
        <v>261</v>
      </c>
      <c r="AA649" s="89" t="s">
        <v>137</v>
      </c>
      <c r="AB649" s="89" t="s">
        <v>204</v>
      </c>
      <c r="AC649" s="89" t="s">
        <v>30</v>
      </c>
      <c r="AD649" s="89" t="s">
        <v>140</v>
      </c>
      <c r="AE649" s="89" t="s">
        <v>31</v>
      </c>
      <c r="AF649" s="89" t="s">
        <v>32</v>
      </c>
      <c r="AG649" s="89" t="s">
        <v>206</v>
      </c>
      <c r="AH649" s="104" t="s">
        <v>16</v>
      </c>
      <c r="AI649" s="102" t="s">
        <v>34</v>
      </c>
      <c r="AJ649" s="89" t="s">
        <v>35</v>
      </c>
      <c r="AK649" s="88" t="s">
        <v>18</v>
      </c>
      <c r="AL649" s="3"/>
    </row>
    <row r="650" spans="1:38" s="4" customFormat="1" ht="12.75" customHeight="1" thickBot="1" x14ac:dyDescent="0.25">
      <c r="A650" s="6"/>
      <c r="B650" s="90" t="s">
        <v>36</v>
      </c>
      <c r="C650" s="90" t="s">
        <v>37</v>
      </c>
      <c r="D650" s="90" t="s">
        <v>38</v>
      </c>
      <c r="E650" s="90" t="s">
        <v>39</v>
      </c>
      <c r="F650" s="108" t="s">
        <v>40</v>
      </c>
      <c r="G650" s="133"/>
      <c r="H650" s="108"/>
      <c r="I650" s="109" t="s">
        <v>41</v>
      </c>
      <c r="J650" s="90"/>
      <c r="K650" s="108"/>
      <c r="L650" s="110"/>
      <c r="M650" s="110"/>
      <c r="N650" s="110" t="s">
        <v>238</v>
      </c>
      <c r="O650" s="111"/>
      <c r="P650" s="159"/>
      <c r="Q650" s="161" t="s">
        <v>24</v>
      </c>
      <c r="R650" s="162" t="s">
        <v>24</v>
      </c>
      <c r="S650" s="113"/>
      <c r="T650" s="78"/>
      <c r="U650" s="90" t="s">
        <v>42</v>
      </c>
      <c r="V650" s="90" t="s">
        <v>43</v>
      </c>
      <c r="W650" s="90"/>
      <c r="X650" s="90" t="s">
        <v>44</v>
      </c>
      <c r="Y650" s="90" t="s">
        <v>30</v>
      </c>
      <c r="Z650" s="90" t="s">
        <v>30</v>
      </c>
      <c r="AA650" s="90" t="s">
        <v>138</v>
      </c>
      <c r="AB650" s="90" t="s">
        <v>15</v>
      </c>
      <c r="AC650" s="90" t="s">
        <v>139</v>
      </c>
      <c r="AD650" s="90" t="s">
        <v>141</v>
      </c>
      <c r="AE650" s="90" t="s">
        <v>47</v>
      </c>
      <c r="AF650" s="90" t="s">
        <v>48</v>
      </c>
      <c r="AG650" s="90" t="s">
        <v>15</v>
      </c>
      <c r="AH650" s="111" t="s">
        <v>30</v>
      </c>
      <c r="AI650" s="112"/>
      <c r="AJ650" s="90" t="s">
        <v>49</v>
      </c>
      <c r="AK650" s="108" t="s">
        <v>189</v>
      </c>
      <c r="AL650" s="7"/>
    </row>
    <row r="651" spans="1:38" s="301" customFormat="1" ht="12.75" customHeight="1" thickTop="1" x14ac:dyDescent="0.2">
      <c r="A651" s="331"/>
      <c r="B651" s="363">
        <f>B638</f>
        <v>0</v>
      </c>
      <c r="C651" s="363">
        <f>C638</f>
        <v>0</v>
      </c>
      <c r="D651" s="363">
        <f>D638</f>
        <v>0</v>
      </c>
      <c r="E651" s="363">
        <f>E638</f>
        <v>0</v>
      </c>
      <c r="F651" s="362">
        <f>F638</f>
        <v>0</v>
      </c>
      <c r="G651" s="134" t="str">
        <f>$G$7</f>
        <v>JULY</v>
      </c>
      <c r="H651" s="334" t="s">
        <v>58</v>
      </c>
      <c r="I651" s="412"/>
      <c r="J651" s="397">
        <f t="shared" ref="J651:R651" si="84">J638</f>
        <v>0</v>
      </c>
      <c r="K651" s="362">
        <f t="shared" si="84"/>
        <v>0</v>
      </c>
      <c r="L651" s="363">
        <f t="shared" si="84"/>
        <v>0</v>
      </c>
      <c r="M651" s="363">
        <f t="shared" si="84"/>
        <v>0</v>
      </c>
      <c r="N651" s="363">
        <f t="shared" si="84"/>
        <v>0</v>
      </c>
      <c r="O651" s="361">
        <f t="shared" si="84"/>
        <v>0</v>
      </c>
      <c r="P651" s="394">
        <f t="shared" si="84"/>
        <v>0</v>
      </c>
      <c r="Q651" s="363">
        <f t="shared" si="84"/>
        <v>0</v>
      </c>
      <c r="R651" s="362">
        <f t="shared" si="84"/>
        <v>0</v>
      </c>
      <c r="S651" s="332"/>
      <c r="T651" s="331"/>
      <c r="U651" s="363">
        <f t="shared" ref="U651:AH651" si="85">U638</f>
        <v>0</v>
      </c>
      <c r="V651" s="363">
        <f t="shared" si="85"/>
        <v>0</v>
      </c>
      <c r="W651" s="363">
        <f t="shared" si="85"/>
        <v>0</v>
      </c>
      <c r="X651" s="363">
        <f t="shared" si="85"/>
        <v>0</v>
      </c>
      <c r="Y651" s="363">
        <f t="shared" si="85"/>
        <v>0</v>
      </c>
      <c r="Z651" s="363">
        <f t="shared" si="85"/>
        <v>0</v>
      </c>
      <c r="AA651" s="363">
        <f t="shared" si="85"/>
        <v>0</v>
      </c>
      <c r="AB651" s="363">
        <f t="shared" si="85"/>
        <v>0</v>
      </c>
      <c r="AC651" s="363">
        <f t="shared" si="85"/>
        <v>0</v>
      </c>
      <c r="AD651" s="363">
        <f t="shared" si="85"/>
        <v>0</v>
      </c>
      <c r="AE651" s="363">
        <f t="shared" si="85"/>
        <v>0</v>
      </c>
      <c r="AF651" s="363">
        <f t="shared" si="85"/>
        <v>0</v>
      </c>
      <c r="AG651" s="363">
        <f t="shared" si="85"/>
        <v>0</v>
      </c>
      <c r="AH651" s="361">
        <f t="shared" si="85"/>
        <v>0</v>
      </c>
      <c r="AI651" s="333"/>
      <c r="AJ651" s="363">
        <f>AJ638</f>
        <v>0</v>
      </c>
      <c r="AK651" s="362">
        <f>AK638</f>
        <v>0</v>
      </c>
      <c r="AL651" s="332"/>
    </row>
    <row r="652" spans="1:38" s="21" customFormat="1" ht="12.75" customHeight="1" x14ac:dyDescent="0.2">
      <c r="A652" s="8">
        <v>1</v>
      </c>
      <c r="B652" s="400"/>
      <c r="C652" s="400"/>
      <c r="D652" s="400"/>
      <c r="E652" s="400"/>
      <c r="F652" s="401"/>
      <c r="G652" s="471"/>
      <c r="H652" s="477"/>
      <c r="I652" s="472"/>
      <c r="J652" s="363">
        <f t="shared" ref="J652:J682" si="86">SUM(B652:F652)</f>
        <v>0</v>
      </c>
      <c r="K652" s="362">
        <f t="shared" ref="K652:K682" si="87">SUM(U652:AK652)-SUM(L652:R652)</f>
        <v>0</v>
      </c>
      <c r="L652" s="400"/>
      <c r="M652" s="400"/>
      <c r="N652" s="400"/>
      <c r="O652" s="406"/>
      <c r="P652" s="409"/>
      <c r="Q652" s="400"/>
      <c r="R652" s="401"/>
      <c r="S652" s="16" t="s">
        <v>59</v>
      </c>
      <c r="T652" s="8">
        <v>1</v>
      </c>
      <c r="U652" s="400"/>
      <c r="V652" s="400"/>
      <c r="W652" s="400"/>
      <c r="X652" s="400"/>
      <c r="Y652" s="400"/>
      <c r="Z652" s="400"/>
      <c r="AA652" s="400"/>
      <c r="AB652" s="400"/>
      <c r="AC652" s="400"/>
      <c r="AD652" s="400"/>
      <c r="AE652" s="400"/>
      <c r="AF652" s="400"/>
      <c r="AG652" s="400"/>
      <c r="AH652" s="406"/>
      <c r="AI652" s="477"/>
      <c r="AJ652" s="400"/>
      <c r="AK652" s="401"/>
      <c r="AL652" s="16" t="s">
        <v>59</v>
      </c>
    </row>
    <row r="653" spans="1:38" s="21" customFormat="1" ht="12.75" customHeight="1" x14ac:dyDescent="0.2">
      <c r="A653" s="8">
        <v>2</v>
      </c>
      <c r="B653" s="400"/>
      <c r="C653" s="400"/>
      <c r="D653" s="400"/>
      <c r="E653" s="400"/>
      <c r="F653" s="401"/>
      <c r="G653" s="471"/>
      <c r="H653" s="477"/>
      <c r="I653" s="472"/>
      <c r="J653" s="363">
        <f t="shared" si="86"/>
        <v>0</v>
      </c>
      <c r="K653" s="362">
        <f t="shared" si="87"/>
        <v>0</v>
      </c>
      <c r="L653" s="400"/>
      <c r="M653" s="400"/>
      <c r="N653" s="400"/>
      <c r="O653" s="406"/>
      <c r="P653" s="409"/>
      <c r="Q653" s="400"/>
      <c r="R653" s="401"/>
      <c r="S653" s="16" t="s">
        <v>60</v>
      </c>
      <c r="T653" s="8">
        <v>2</v>
      </c>
      <c r="U653" s="400"/>
      <c r="V653" s="400"/>
      <c r="W653" s="400"/>
      <c r="X653" s="400"/>
      <c r="Y653" s="400"/>
      <c r="Z653" s="400"/>
      <c r="AA653" s="400"/>
      <c r="AB653" s="400"/>
      <c r="AC653" s="400"/>
      <c r="AD653" s="400"/>
      <c r="AE653" s="400"/>
      <c r="AF653" s="400"/>
      <c r="AG653" s="400"/>
      <c r="AH653" s="406"/>
      <c r="AI653" s="477"/>
      <c r="AJ653" s="400"/>
      <c r="AK653" s="401"/>
      <c r="AL653" s="16" t="s">
        <v>60</v>
      </c>
    </row>
    <row r="654" spans="1:38" s="21" customFormat="1" ht="12.75" customHeight="1" x14ac:dyDescent="0.2">
      <c r="A654" s="8">
        <v>3</v>
      </c>
      <c r="B654" s="400"/>
      <c r="C654" s="400"/>
      <c r="D654" s="400"/>
      <c r="E654" s="400"/>
      <c r="F654" s="401"/>
      <c r="G654" s="471"/>
      <c r="H654" s="477"/>
      <c r="I654" s="472"/>
      <c r="J654" s="363">
        <f t="shared" si="86"/>
        <v>0</v>
      </c>
      <c r="K654" s="362">
        <f t="shared" si="87"/>
        <v>0</v>
      </c>
      <c r="L654" s="400"/>
      <c r="M654" s="400"/>
      <c r="N654" s="400"/>
      <c r="O654" s="406"/>
      <c r="P654" s="409"/>
      <c r="Q654" s="400"/>
      <c r="R654" s="401"/>
      <c r="S654" s="16" t="s">
        <v>61</v>
      </c>
      <c r="T654" s="8">
        <v>3</v>
      </c>
      <c r="U654" s="400"/>
      <c r="V654" s="400"/>
      <c r="W654" s="400"/>
      <c r="X654" s="400"/>
      <c r="Y654" s="400"/>
      <c r="Z654" s="400"/>
      <c r="AA654" s="400"/>
      <c r="AB654" s="400"/>
      <c r="AC654" s="400"/>
      <c r="AD654" s="400"/>
      <c r="AE654" s="400"/>
      <c r="AF654" s="400"/>
      <c r="AG654" s="400"/>
      <c r="AH654" s="406"/>
      <c r="AI654" s="477"/>
      <c r="AJ654" s="400"/>
      <c r="AK654" s="401"/>
      <c r="AL654" s="16" t="s">
        <v>61</v>
      </c>
    </row>
    <row r="655" spans="1:38" s="21" customFormat="1" ht="12.75" customHeight="1" x14ac:dyDescent="0.2">
      <c r="A655" s="8">
        <v>4</v>
      </c>
      <c r="B655" s="400"/>
      <c r="C655" s="400"/>
      <c r="D655" s="400"/>
      <c r="E655" s="400"/>
      <c r="F655" s="401"/>
      <c r="G655" s="471"/>
      <c r="H655" s="477"/>
      <c r="I655" s="472"/>
      <c r="J655" s="363">
        <f t="shared" si="86"/>
        <v>0</v>
      </c>
      <c r="K655" s="362">
        <f t="shared" si="87"/>
        <v>0</v>
      </c>
      <c r="L655" s="400"/>
      <c r="M655" s="400"/>
      <c r="N655" s="400"/>
      <c r="O655" s="406"/>
      <c r="P655" s="409"/>
      <c r="Q655" s="400"/>
      <c r="R655" s="401"/>
      <c r="S655" s="16" t="s">
        <v>62</v>
      </c>
      <c r="T655" s="8">
        <v>4</v>
      </c>
      <c r="U655" s="400"/>
      <c r="V655" s="400"/>
      <c r="W655" s="400"/>
      <c r="X655" s="400"/>
      <c r="Y655" s="400"/>
      <c r="Z655" s="400"/>
      <c r="AA655" s="400"/>
      <c r="AB655" s="400"/>
      <c r="AC655" s="400"/>
      <c r="AD655" s="400"/>
      <c r="AE655" s="400"/>
      <c r="AF655" s="400"/>
      <c r="AG655" s="400"/>
      <c r="AH655" s="406"/>
      <c r="AI655" s="477"/>
      <c r="AJ655" s="400"/>
      <c r="AK655" s="401"/>
      <c r="AL655" s="16" t="s">
        <v>62</v>
      </c>
    </row>
    <row r="656" spans="1:38" s="21" customFormat="1" ht="12.75" customHeight="1" x14ac:dyDescent="0.2">
      <c r="A656" s="8">
        <v>5</v>
      </c>
      <c r="B656" s="400"/>
      <c r="C656" s="400"/>
      <c r="D656" s="400"/>
      <c r="E656" s="400"/>
      <c r="F656" s="401"/>
      <c r="G656" s="471"/>
      <c r="H656" s="477"/>
      <c r="I656" s="472"/>
      <c r="J656" s="363">
        <f t="shared" si="86"/>
        <v>0</v>
      </c>
      <c r="K656" s="362">
        <f t="shared" si="87"/>
        <v>0</v>
      </c>
      <c r="L656" s="400"/>
      <c r="M656" s="400"/>
      <c r="N656" s="400"/>
      <c r="O656" s="406"/>
      <c r="P656" s="409"/>
      <c r="Q656" s="400"/>
      <c r="R656" s="401"/>
      <c r="S656" s="16" t="s">
        <v>63</v>
      </c>
      <c r="T656" s="8">
        <v>5</v>
      </c>
      <c r="U656" s="400"/>
      <c r="V656" s="400"/>
      <c r="W656" s="400"/>
      <c r="X656" s="400"/>
      <c r="Y656" s="400"/>
      <c r="Z656" s="400"/>
      <c r="AA656" s="400"/>
      <c r="AB656" s="400"/>
      <c r="AC656" s="400"/>
      <c r="AD656" s="400"/>
      <c r="AE656" s="400"/>
      <c r="AF656" s="400"/>
      <c r="AG656" s="400"/>
      <c r="AH656" s="406"/>
      <c r="AI656" s="477"/>
      <c r="AJ656" s="400"/>
      <c r="AK656" s="401"/>
      <c r="AL656" s="16" t="s">
        <v>63</v>
      </c>
    </row>
    <row r="657" spans="1:38" s="21" customFormat="1" ht="12.75" customHeight="1" x14ac:dyDescent="0.2">
      <c r="A657" s="17">
        <v>6</v>
      </c>
      <c r="B657" s="402"/>
      <c r="C657" s="402"/>
      <c r="D657" s="402"/>
      <c r="E657" s="402"/>
      <c r="F657" s="403"/>
      <c r="G657" s="473"/>
      <c r="H657" s="478"/>
      <c r="I657" s="474"/>
      <c r="J657" s="363">
        <f t="shared" si="86"/>
        <v>0</v>
      </c>
      <c r="K657" s="362">
        <f t="shared" si="87"/>
        <v>0</v>
      </c>
      <c r="L657" s="402"/>
      <c r="M657" s="402"/>
      <c r="N657" s="402"/>
      <c r="O657" s="407"/>
      <c r="P657" s="410"/>
      <c r="Q657" s="402"/>
      <c r="R657" s="403"/>
      <c r="S657" s="18" t="s">
        <v>64</v>
      </c>
      <c r="T657" s="17">
        <v>6</v>
      </c>
      <c r="U657" s="402"/>
      <c r="V657" s="402"/>
      <c r="W657" s="402"/>
      <c r="X657" s="402"/>
      <c r="Y657" s="402"/>
      <c r="Z657" s="402"/>
      <c r="AA657" s="402"/>
      <c r="AB657" s="402"/>
      <c r="AC657" s="402"/>
      <c r="AD657" s="402"/>
      <c r="AE657" s="402"/>
      <c r="AF657" s="402"/>
      <c r="AG657" s="402"/>
      <c r="AH657" s="407"/>
      <c r="AI657" s="478"/>
      <c r="AJ657" s="402"/>
      <c r="AK657" s="403"/>
      <c r="AL657" s="18" t="s">
        <v>64</v>
      </c>
    </row>
    <row r="658" spans="1:38" s="21" customFormat="1" ht="12.75" customHeight="1" x14ac:dyDescent="0.2">
      <c r="A658" s="8">
        <v>7</v>
      </c>
      <c r="B658" s="400"/>
      <c r="C658" s="400"/>
      <c r="D658" s="400"/>
      <c r="E658" s="400"/>
      <c r="F658" s="401"/>
      <c r="G658" s="471"/>
      <c r="H658" s="477"/>
      <c r="I658" s="472"/>
      <c r="J658" s="363">
        <f t="shared" si="86"/>
        <v>0</v>
      </c>
      <c r="K658" s="362">
        <f t="shared" si="87"/>
        <v>0</v>
      </c>
      <c r="L658" s="400"/>
      <c r="M658" s="400"/>
      <c r="N658" s="400"/>
      <c r="O658" s="406"/>
      <c r="P658" s="409"/>
      <c r="Q658" s="400"/>
      <c r="R658" s="401"/>
      <c r="S658" s="16" t="s">
        <v>65</v>
      </c>
      <c r="T658" s="8">
        <v>7</v>
      </c>
      <c r="U658" s="400"/>
      <c r="V658" s="400"/>
      <c r="W658" s="400"/>
      <c r="X658" s="400"/>
      <c r="Y658" s="400"/>
      <c r="Z658" s="400"/>
      <c r="AA658" s="400"/>
      <c r="AB658" s="400"/>
      <c r="AC658" s="400"/>
      <c r="AD658" s="400"/>
      <c r="AE658" s="400"/>
      <c r="AF658" s="400"/>
      <c r="AG658" s="400"/>
      <c r="AH658" s="406"/>
      <c r="AI658" s="477"/>
      <c r="AJ658" s="400"/>
      <c r="AK658" s="401"/>
      <c r="AL658" s="16" t="s">
        <v>65</v>
      </c>
    </row>
    <row r="659" spans="1:38" s="21" customFormat="1" ht="12.75" customHeight="1" x14ac:dyDescent="0.2">
      <c r="A659" s="8">
        <v>8</v>
      </c>
      <c r="B659" s="400"/>
      <c r="C659" s="400"/>
      <c r="D659" s="400"/>
      <c r="E659" s="400"/>
      <c r="F659" s="401"/>
      <c r="G659" s="471"/>
      <c r="H659" s="477"/>
      <c r="I659" s="472"/>
      <c r="J659" s="363">
        <f t="shared" si="86"/>
        <v>0</v>
      </c>
      <c r="K659" s="362">
        <f t="shared" si="87"/>
        <v>0</v>
      </c>
      <c r="L659" s="400"/>
      <c r="M659" s="400"/>
      <c r="N659" s="400"/>
      <c r="O659" s="406"/>
      <c r="P659" s="409"/>
      <c r="Q659" s="400"/>
      <c r="R659" s="401"/>
      <c r="S659" s="16" t="s">
        <v>66</v>
      </c>
      <c r="T659" s="8">
        <v>8</v>
      </c>
      <c r="U659" s="400"/>
      <c r="V659" s="400"/>
      <c r="W659" s="400"/>
      <c r="X659" s="400"/>
      <c r="Y659" s="400"/>
      <c r="Z659" s="400"/>
      <c r="AA659" s="400"/>
      <c r="AB659" s="400"/>
      <c r="AC659" s="400"/>
      <c r="AD659" s="400"/>
      <c r="AE659" s="400"/>
      <c r="AF659" s="400"/>
      <c r="AG659" s="400"/>
      <c r="AH659" s="406"/>
      <c r="AI659" s="477"/>
      <c r="AJ659" s="400"/>
      <c r="AK659" s="401"/>
      <c r="AL659" s="16" t="s">
        <v>66</v>
      </c>
    </row>
    <row r="660" spans="1:38" s="21" customFormat="1" ht="12.75" customHeight="1" x14ac:dyDescent="0.2">
      <c r="A660" s="8">
        <v>9</v>
      </c>
      <c r="B660" s="400"/>
      <c r="C660" s="400"/>
      <c r="D660" s="400"/>
      <c r="E660" s="400"/>
      <c r="F660" s="401"/>
      <c r="G660" s="471"/>
      <c r="H660" s="477"/>
      <c r="I660" s="472"/>
      <c r="J660" s="363">
        <f t="shared" si="86"/>
        <v>0</v>
      </c>
      <c r="K660" s="362">
        <f t="shared" si="87"/>
        <v>0</v>
      </c>
      <c r="L660" s="400"/>
      <c r="M660" s="400"/>
      <c r="N660" s="400"/>
      <c r="O660" s="406"/>
      <c r="P660" s="409"/>
      <c r="Q660" s="400"/>
      <c r="R660" s="401"/>
      <c r="S660" s="16" t="s">
        <v>67</v>
      </c>
      <c r="T660" s="8">
        <v>9</v>
      </c>
      <c r="U660" s="400"/>
      <c r="V660" s="400"/>
      <c r="W660" s="400"/>
      <c r="X660" s="400"/>
      <c r="Y660" s="400"/>
      <c r="Z660" s="400"/>
      <c r="AA660" s="400"/>
      <c r="AB660" s="400"/>
      <c r="AC660" s="400"/>
      <c r="AD660" s="400"/>
      <c r="AE660" s="400"/>
      <c r="AF660" s="400"/>
      <c r="AG660" s="400"/>
      <c r="AH660" s="406"/>
      <c r="AI660" s="477"/>
      <c r="AJ660" s="400"/>
      <c r="AK660" s="401"/>
      <c r="AL660" s="16" t="s">
        <v>67</v>
      </c>
    </row>
    <row r="661" spans="1:38" s="21" customFormat="1" ht="12.75" customHeight="1" x14ac:dyDescent="0.2">
      <c r="A661" s="8">
        <v>10</v>
      </c>
      <c r="B661" s="400"/>
      <c r="C661" s="400"/>
      <c r="D661" s="400"/>
      <c r="E661" s="400"/>
      <c r="F661" s="401"/>
      <c r="G661" s="471"/>
      <c r="H661" s="477"/>
      <c r="I661" s="472"/>
      <c r="J661" s="363">
        <f t="shared" si="86"/>
        <v>0</v>
      </c>
      <c r="K661" s="362">
        <f t="shared" si="87"/>
        <v>0</v>
      </c>
      <c r="L661" s="400"/>
      <c r="M661" s="400"/>
      <c r="N661" s="400"/>
      <c r="O661" s="406"/>
      <c r="P661" s="409"/>
      <c r="Q661" s="400"/>
      <c r="R661" s="401"/>
      <c r="S661" s="16" t="s">
        <v>68</v>
      </c>
      <c r="T661" s="8">
        <v>10</v>
      </c>
      <c r="U661" s="400"/>
      <c r="V661" s="400"/>
      <c r="W661" s="400"/>
      <c r="X661" s="400"/>
      <c r="Y661" s="400"/>
      <c r="Z661" s="400"/>
      <c r="AA661" s="400"/>
      <c r="AB661" s="400"/>
      <c r="AC661" s="400"/>
      <c r="AD661" s="400"/>
      <c r="AE661" s="400"/>
      <c r="AF661" s="400"/>
      <c r="AG661" s="400"/>
      <c r="AH661" s="406"/>
      <c r="AI661" s="477"/>
      <c r="AJ661" s="400"/>
      <c r="AK661" s="401"/>
      <c r="AL661" s="16" t="s">
        <v>68</v>
      </c>
    </row>
    <row r="662" spans="1:38" s="21" customFormat="1" ht="12.75" customHeight="1" x14ac:dyDescent="0.2">
      <c r="A662" s="8">
        <v>11</v>
      </c>
      <c r="B662" s="400"/>
      <c r="C662" s="400"/>
      <c r="D662" s="400"/>
      <c r="E662" s="400"/>
      <c r="F662" s="401"/>
      <c r="G662" s="471"/>
      <c r="H662" s="477"/>
      <c r="I662" s="472"/>
      <c r="J662" s="363">
        <f t="shared" si="86"/>
        <v>0</v>
      </c>
      <c r="K662" s="362">
        <f t="shared" si="87"/>
        <v>0</v>
      </c>
      <c r="L662" s="400"/>
      <c r="M662" s="400"/>
      <c r="N662" s="400"/>
      <c r="O662" s="406"/>
      <c r="P662" s="409"/>
      <c r="Q662" s="400"/>
      <c r="R662" s="401"/>
      <c r="S662" s="16" t="s">
        <v>69</v>
      </c>
      <c r="T662" s="8">
        <v>11</v>
      </c>
      <c r="U662" s="400"/>
      <c r="V662" s="400"/>
      <c r="W662" s="400"/>
      <c r="X662" s="400"/>
      <c r="Y662" s="400"/>
      <c r="Z662" s="400"/>
      <c r="AA662" s="400"/>
      <c r="AB662" s="400"/>
      <c r="AC662" s="400"/>
      <c r="AD662" s="400"/>
      <c r="AE662" s="400"/>
      <c r="AF662" s="400"/>
      <c r="AG662" s="400"/>
      <c r="AH662" s="406"/>
      <c r="AI662" s="477"/>
      <c r="AJ662" s="400"/>
      <c r="AK662" s="401"/>
      <c r="AL662" s="16" t="s">
        <v>69</v>
      </c>
    </row>
    <row r="663" spans="1:38" s="21" customFormat="1" ht="12.75" customHeight="1" x14ac:dyDescent="0.2">
      <c r="A663" s="8">
        <v>12</v>
      </c>
      <c r="B663" s="400"/>
      <c r="C663" s="400"/>
      <c r="D663" s="400"/>
      <c r="E663" s="400"/>
      <c r="F663" s="401"/>
      <c r="G663" s="471"/>
      <c r="H663" s="477"/>
      <c r="I663" s="472"/>
      <c r="J663" s="363">
        <f t="shared" si="86"/>
        <v>0</v>
      </c>
      <c r="K663" s="362">
        <f t="shared" si="87"/>
        <v>0</v>
      </c>
      <c r="L663" s="400"/>
      <c r="M663" s="400"/>
      <c r="N663" s="400"/>
      <c r="O663" s="406"/>
      <c r="P663" s="409"/>
      <c r="Q663" s="400"/>
      <c r="R663" s="401"/>
      <c r="S663" s="16" t="s">
        <v>70</v>
      </c>
      <c r="T663" s="8">
        <v>12</v>
      </c>
      <c r="U663" s="400"/>
      <c r="V663" s="400"/>
      <c r="W663" s="400"/>
      <c r="X663" s="400"/>
      <c r="Y663" s="400"/>
      <c r="Z663" s="400"/>
      <c r="AA663" s="400"/>
      <c r="AB663" s="400"/>
      <c r="AC663" s="400"/>
      <c r="AD663" s="400"/>
      <c r="AE663" s="400"/>
      <c r="AF663" s="400"/>
      <c r="AG663" s="400"/>
      <c r="AH663" s="406"/>
      <c r="AI663" s="477"/>
      <c r="AJ663" s="400"/>
      <c r="AK663" s="401"/>
      <c r="AL663" s="16" t="s">
        <v>70</v>
      </c>
    </row>
    <row r="664" spans="1:38" s="21" customFormat="1" ht="12.75" customHeight="1" x14ac:dyDescent="0.2">
      <c r="A664" s="8">
        <v>13</v>
      </c>
      <c r="B664" s="400"/>
      <c r="C664" s="400"/>
      <c r="D664" s="400"/>
      <c r="E664" s="400"/>
      <c r="F664" s="401"/>
      <c r="G664" s="471"/>
      <c r="H664" s="477"/>
      <c r="I664" s="472"/>
      <c r="J664" s="363">
        <f t="shared" si="86"/>
        <v>0</v>
      </c>
      <c r="K664" s="362">
        <f t="shared" si="87"/>
        <v>0</v>
      </c>
      <c r="L664" s="400"/>
      <c r="M664" s="400"/>
      <c r="N664" s="400"/>
      <c r="O664" s="406"/>
      <c r="P664" s="409"/>
      <c r="Q664" s="400"/>
      <c r="R664" s="401"/>
      <c r="S664" s="16" t="s">
        <v>71</v>
      </c>
      <c r="T664" s="8">
        <v>13</v>
      </c>
      <c r="U664" s="400"/>
      <c r="V664" s="400"/>
      <c r="W664" s="400"/>
      <c r="X664" s="400"/>
      <c r="Y664" s="400"/>
      <c r="Z664" s="400"/>
      <c r="AA664" s="400"/>
      <c r="AB664" s="400"/>
      <c r="AC664" s="400"/>
      <c r="AD664" s="400"/>
      <c r="AE664" s="400"/>
      <c r="AF664" s="400"/>
      <c r="AG664" s="400"/>
      <c r="AH664" s="406"/>
      <c r="AI664" s="477"/>
      <c r="AJ664" s="400"/>
      <c r="AK664" s="401"/>
      <c r="AL664" s="16" t="s">
        <v>71</v>
      </c>
    </row>
    <row r="665" spans="1:38" s="21" customFormat="1" ht="12.75" customHeight="1" x14ac:dyDescent="0.2">
      <c r="A665" s="8">
        <v>14</v>
      </c>
      <c r="B665" s="400"/>
      <c r="C665" s="400"/>
      <c r="D665" s="400"/>
      <c r="E665" s="400"/>
      <c r="F665" s="401"/>
      <c r="G665" s="471"/>
      <c r="H665" s="477"/>
      <c r="I665" s="472"/>
      <c r="J665" s="363">
        <f t="shared" si="86"/>
        <v>0</v>
      </c>
      <c r="K665" s="362">
        <f t="shared" si="87"/>
        <v>0</v>
      </c>
      <c r="L665" s="400"/>
      <c r="M665" s="400"/>
      <c r="N665" s="400"/>
      <c r="O665" s="406"/>
      <c r="P665" s="409"/>
      <c r="Q665" s="400"/>
      <c r="R665" s="401"/>
      <c r="S665" s="16" t="s">
        <v>72</v>
      </c>
      <c r="T665" s="8">
        <v>14</v>
      </c>
      <c r="U665" s="400"/>
      <c r="V665" s="400"/>
      <c r="W665" s="400"/>
      <c r="X665" s="400"/>
      <c r="Y665" s="400"/>
      <c r="Z665" s="400"/>
      <c r="AA665" s="400"/>
      <c r="AB665" s="400"/>
      <c r="AC665" s="400"/>
      <c r="AD665" s="400"/>
      <c r="AE665" s="400"/>
      <c r="AF665" s="400"/>
      <c r="AG665" s="400"/>
      <c r="AH665" s="406"/>
      <c r="AI665" s="477"/>
      <c r="AJ665" s="400"/>
      <c r="AK665" s="401"/>
      <c r="AL665" s="16" t="s">
        <v>72</v>
      </c>
    </row>
    <row r="666" spans="1:38" s="21" customFormat="1" ht="12.75" customHeight="1" x14ac:dyDescent="0.2">
      <c r="A666" s="8">
        <v>15</v>
      </c>
      <c r="B666" s="400"/>
      <c r="C666" s="400"/>
      <c r="D666" s="400"/>
      <c r="E666" s="400"/>
      <c r="F666" s="401"/>
      <c r="G666" s="471"/>
      <c r="H666" s="477"/>
      <c r="I666" s="472"/>
      <c r="J666" s="363">
        <f t="shared" si="86"/>
        <v>0</v>
      </c>
      <c r="K666" s="362">
        <f t="shared" si="87"/>
        <v>0</v>
      </c>
      <c r="L666" s="400"/>
      <c r="M666" s="400"/>
      <c r="N666" s="400"/>
      <c r="O666" s="406"/>
      <c r="P666" s="409"/>
      <c r="Q666" s="400"/>
      <c r="R666" s="401"/>
      <c r="S666" s="16" t="s">
        <v>73</v>
      </c>
      <c r="T666" s="8">
        <v>15</v>
      </c>
      <c r="U666" s="400"/>
      <c r="V666" s="400"/>
      <c r="W666" s="400"/>
      <c r="X666" s="400"/>
      <c r="Y666" s="400"/>
      <c r="Z666" s="400"/>
      <c r="AA666" s="400"/>
      <c r="AB666" s="400"/>
      <c r="AC666" s="400"/>
      <c r="AD666" s="400"/>
      <c r="AE666" s="400"/>
      <c r="AF666" s="400"/>
      <c r="AG666" s="400"/>
      <c r="AH666" s="406"/>
      <c r="AI666" s="477"/>
      <c r="AJ666" s="400"/>
      <c r="AK666" s="401"/>
      <c r="AL666" s="16" t="s">
        <v>73</v>
      </c>
    </row>
    <row r="667" spans="1:38" s="21" customFormat="1" ht="12.75" customHeight="1" x14ac:dyDescent="0.2">
      <c r="A667" s="8">
        <v>16</v>
      </c>
      <c r="B667" s="400"/>
      <c r="C667" s="400"/>
      <c r="D667" s="400"/>
      <c r="E667" s="400"/>
      <c r="F667" s="401"/>
      <c r="G667" s="471"/>
      <c r="H667" s="477"/>
      <c r="I667" s="472"/>
      <c r="J667" s="363">
        <f t="shared" si="86"/>
        <v>0</v>
      </c>
      <c r="K667" s="362">
        <f t="shared" si="87"/>
        <v>0</v>
      </c>
      <c r="L667" s="400"/>
      <c r="M667" s="400"/>
      <c r="N667" s="400"/>
      <c r="O667" s="406"/>
      <c r="P667" s="409"/>
      <c r="Q667" s="400"/>
      <c r="R667" s="401"/>
      <c r="S667" s="16" t="s">
        <v>74</v>
      </c>
      <c r="T667" s="8">
        <v>16</v>
      </c>
      <c r="U667" s="400"/>
      <c r="V667" s="400"/>
      <c r="W667" s="400"/>
      <c r="X667" s="400"/>
      <c r="Y667" s="400"/>
      <c r="Z667" s="400"/>
      <c r="AA667" s="400"/>
      <c r="AB667" s="400"/>
      <c r="AC667" s="400"/>
      <c r="AD667" s="400"/>
      <c r="AE667" s="400"/>
      <c r="AF667" s="400"/>
      <c r="AG667" s="400"/>
      <c r="AH667" s="406"/>
      <c r="AI667" s="477"/>
      <c r="AJ667" s="400"/>
      <c r="AK667" s="401"/>
      <c r="AL667" s="16" t="s">
        <v>74</v>
      </c>
    </row>
    <row r="668" spans="1:38" s="21" customFormat="1" ht="12.75" customHeight="1" x14ac:dyDescent="0.2">
      <c r="A668" s="8">
        <v>17</v>
      </c>
      <c r="B668" s="400"/>
      <c r="C668" s="400"/>
      <c r="D668" s="400"/>
      <c r="E668" s="400"/>
      <c r="F668" s="401"/>
      <c r="G668" s="471"/>
      <c r="H668" s="477"/>
      <c r="I668" s="472"/>
      <c r="J668" s="363">
        <f t="shared" si="86"/>
        <v>0</v>
      </c>
      <c r="K668" s="362">
        <f t="shared" si="87"/>
        <v>0</v>
      </c>
      <c r="L668" s="400"/>
      <c r="M668" s="400"/>
      <c r="N668" s="400"/>
      <c r="O668" s="406"/>
      <c r="P668" s="409"/>
      <c r="Q668" s="400"/>
      <c r="R668" s="401"/>
      <c r="S668" s="16" t="s">
        <v>75</v>
      </c>
      <c r="T668" s="8">
        <v>17</v>
      </c>
      <c r="U668" s="400"/>
      <c r="V668" s="400"/>
      <c r="W668" s="400"/>
      <c r="X668" s="400"/>
      <c r="Y668" s="400"/>
      <c r="Z668" s="400"/>
      <c r="AA668" s="400"/>
      <c r="AB668" s="400"/>
      <c r="AC668" s="400"/>
      <c r="AD668" s="400"/>
      <c r="AE668" s="400"/>
      <c r="AF668" s="400"/>
      <c r="AG668" s="400"/>
      <c r="AH668" s="406"/>
      <c r="AI668" s="477"/>
      <c r="AJ668" s="400"/>
      <c r="AK668" s="401"/>
      <c r="AL668" s="16" t="s">
        <v>75</v>
      </c>
    </row>
    <row r="669" spans="1:38" s="21" customFormat="1" ht="12.75" customHeight="1" x14ac:dyDescent="0.2">
      <c r="A669" s="8">
        <v>18</v>
      </c>
      <c r="B669" s="400"/>
      <c r="C669" s="400"/>
      <c r="D669" s="400"/>
      <c r="E669" s="400"/>
      <c r="F669" s="401"/>
      <c r="G669" s="471"/>
      <c r="H669" s="477"/>
      <c r="I669" s="472"/>
      <c r="J669" s="363">
        <f t="shared" si="86"/>
        <v>0</v>
      </c>
      <c r="K669" s="362">
        <f t="shared" si="87"/>
        <v>0</v>
      </c>
      <c r="L669" s="400"/>
      <c r="M669" s="400"/>
      <c r="N669" s="400"/>
      <c r="O669" s="406"/>
      <c r="P669" s="409"/>
      <c r="Q669" s="400"/>
      <c r="R669" s="401"/>
      <c r="S669" s="16" t="s">
        <v>76</v>
      </c>
      <c r="T669" s="8">
        <v>18</v>
      </c>
      <c r="U669" s="400"/>
      <c r="V669" s="400"/>
      <c r="W669" s="400"/>
      <c r="X669" s="400"/>
      <c r="Y669" s="400"/>
      <c r="Z669" s="400"/>
      <c r="AA669" s="400"/>
      <c r="AB669" s="400"/>
      <c r="AC669" s="400"/>
      <c r="AD669" s="400"/>
      <c r="AE669" s="400"/>
      <c r="AF669" s="400"/>
      <c r="AG669" s="400"/>
      <c r="AH669" s="406"/>
      <c r="AI669" s="477"/>
      <c r="AJ669" s="400"/>
      <c r="AK669" s="401"/>
      <c r="AL669" s="16" t="s">
        <v>76</v>
      </c>
    </row>
    <row r="670" spans="1:38" s="21" customFormat="1" ht="12.75" customHeight="1" x14ac:dyDescent="0.2">
      <c r="A670" s="8">
        <v>19</v>
      </c>
      <c r="B670" s="400"/>
      <c r="C670" s="400"/>
      <c r="D670" s="400"/>
      <c r="E670" s="400"/>
      <c r="F670" s="401"/>
      <c r="G670" s="471"/>
      <c r="H670" s="477"/>
      <c r="I670" s="472"/>
      <c r="J670" s="363">
        <f t="shared" si="86"/>
        <v>0</v>
      </c>
      <c r="K670" s="362">
        <f t="shared" si="87"/>
        <v>0</v>
      </c>
      <c r="L670" s="400"/>
      <c r="M670" s="400"/>
      <c r="N670" s="400"/>
      <c r="O670" s="406"/>
      <c r="P670" s="409"/>
      <c r="Q670" s="400"/>
      <c r="R670" s="401"/>
      <c r="S670" s="16" t="s">
        <v>77</v>
      </c>
      <c r="T670" s="8">
        <v>19</v>
      </c>
      <c r="U670" s="400"/>
      <c r="V670" s="400"/>
      <c r="W670" s="400"/>
      <c r="X670" s="400"/>
      <c r="Y670" s="400"/>
      <c r="Z670" s="400"/>
      <c r="AA670" s="400"/>
      <c r="AB670" s="400"/>
      <c r="AC670" s="400"/>
      <c r="AD670" s="400"/>
      <c r="AE670" s="400"/>
      <c r="AF670" s="400"/>
      <c r="AG670" s="400"/>
      <c r="AH670" s="406"/>
      <c r="AI670" s="477"/>
      <c r="AJ670" s="400"/>
      <c r="AK670" s="401"/>
      <c r="AL670" s="16" t="s">
        <v>77</v>
      </c>
    </row>
    <row r="671" spans="1:38" s="21" customFormat="1" ht="12.75" customHeight="1" x14ac:dyDescent="0.2">
      <c r="A671" s="8">
        <v>20</v>
      </c>
      <c r="B671" s="400"/>
      <c r="C671" s="400"/>
      <c r="D671" s="400"/>
      <c r="E671" s="400"/>
      <c r="F671" s="401"/>
      <c r="G671" s="471"/>
      <c r="H671" s="477"/>
      <c r="I671" s="472"/>
      <c r="J671" s="363">
        <f t="shared" si="86"/>
        <v>0</v>
      </c>
      <c r="K671" s="362">
        <f t="shared" si="87"/>
        <v>0</v>
      </c>
      <c r="L671" s="400"/>
      <c r="M671" s="400"/>
      <c r="N671" s="400"/>
      <c r="O671" s="406"/>
      <c r="P671" s="409"/>
      <c r="Q671" s="400"/>
      <c r="R671" s="401"/>
      <c r="S671" s="16" t="s">
        <v>78</v>
      </c>
      <c r="T671" s="8">
        <v>20</v>
      </c>
      <c r="U671" s="400"/>
      <c r="V671" s="400"/>
      <c r="W671" s="400"/>
      <c r="X671" s="400"/>
      <c r="Y671" s="400"/>
      <c r="Z671" s="400"/>
      <c r="AA671" s="400"/>
      <c r="AB671" s="400"/>
      <c r="AC671" s="400"/>
      <c r="AD671" s="400"/>
      <c r="AE671" s="400"/>
      <c r="AF671" s="400"/>
      <c r="AG671" s="400"/>
      <c r="AH671" s="406"/>
      <c r="AI671" s="477"/>
      <c r="AJ671" s="400"/>
      <c r="AK671" s="401"/>
      <c r="AL671" s="16" t="s">
        <v>78</v>
      </c>
    </row>
    <row r="672" spans="1:38" s="21" customFormat="1" ht="12.75" customHeight="1" x14ac:dyDescent="0.2">
      <c r="A672" s="8">
        <v>21</v>
      </c>
      <c r="B672" s="400"/>
      <c r="C672" s="400"/>
      <c r="D672" s="400"/>
      <c r="E672" s="400"/>
      <c r="F672" s="401"/>
      <c r="G672" s="471"/>
      <c r="H672" s="477"/>
      <c r="I672" s="472"/>
      <c r="J672" s="363">
        <f t="shared" si="86"/>
        <v>0</v>
      </c>
      <c r="K672" s="362">
        <f t="shared" si="87"/>
        <v>0</v>
      </c>
      <c r="L672" s="400"/>
      <c r="M672" s="400"/>
      <c r="N672" s="400"/>
      <c r="O672" s="406"/>
      <c r="P672" s="409"/>
      <c r="Q672" s="400"/>
      <c r="R672" s="401"/>
      <c r="S672" s="16" t="s">
        <v>79</v>
      </c>
      <c r="T672" s="8">
        <v>21</v>
      </c>
      <c r="U672" s="400"/>
      <c r="V672" s="400"/>
      <c r="W672" s="400"/>
      <c r="X672" s="400"/>
      <c r="Y672" s="400"/>
      <c r="Z672" s="400"/>
      <c r="AA672" s="400"/>
      <c r="AB672" s="400"/>
      <c r="AC672" s="400"/>
      <c r="AD672" s="400"/>
      <c r="AE672" s="400"/>
      <c r="AF672" s="400"/>
      <c r="AG672" s="400"/>
      <c r="AH672" s="406"/>
      <c r="AI672" s="477"/>
      <c r="AJ672" s="400"/>
      <c r="AK672" s="401"/>
      <c r="AL672" s="16" t="s">
        <v>79</v>
      </c>
    </row>
    <row r="673" spans="1:39" s="21" customFormat="1" ht="12.75" customHeight="1" x14ac:dyDescent="0.2">
      <c r="A673" s="8">
        <v>22</v>
      </c>
      <c r="B673" s="400"/>
      <c r="C673" s="400"/>
      <c r="D673" s="400"/>
      <c r="E673" s="400"/>
      <c r="F673" s="401"/>
      <c r="G673" s="471"/>
      <c r="H673" s="477"/>
      <c r="I673" s="472"/>
      <c r="J673" s="363">
        <f t="shared" si="86"/>
        <v>0</v>
      </c>
      <c r="K673" s="362">
        <f t="shared" si="87"/>
        <v>0</v>
      </c>
      <c r="L673" s="400"/>
      <c r="M673" s="400"/>
      <c r="N673" s="400"/>
      <c r="O673" s="406"/>
      <c r="P673" s="409"/>
      <c r="Q673" s="400"/>
      <c r="R673" s="401"/>
      <c r="S673" s="16" t="s">
        <v>80</v>
      </c>
      <c r="T673" s="8">
        <v>22</v>
      </c>
      <c r="U673" s="400"/>
      <c r="V673" s="400"/>
      <c r="W673" s="400"/>
      <c r="X673" s="400"/>
      <c r="Y673" s="400"/>
      <c r="Z673" s="400"/>
      <c r="AA673" s="400"/>
      <c r="AB673" s="400"/>
      <c r="AC673" s="400"/>
      <c r="AD673" s="400"/>
      <c r="AE673" s="400"/>
      <c r="AF673" s="400"/>
      <c r="AG673" s="400"/>
      <c r="AH673" s="406"/>
      <c r="AI673" s="477"/>
      <c r="AJ673" s="400"/>
      <c r="AK673" s="401"/>
      <c r="AL673" s="16" t="s">
        <v>80</v>
      </c>
    </row>
    <row r="674" spans="1:39" s="21" customFormat="1" ht="12.75" customHeight="1" x14ac:dyDescent="0.2">
      <c r="A674" s="8">
        <v>23</v>
      </c>
      <c r="B674" s="400"/>
      <c r="C674" s="400"/>
      <c r="D674" s="400"/>
      <c r="E674" s="400"/>
      <c r="F674" s="401"/>
      <c r="G674" s="471"/>
      <c r="H674" s="477"/>
      <c r="I674" s="472"/>
      <c r="J674" s="363">
        <f t="shared" si="86"/>
        <v>0</v>
      </c>
      <c r="K674" s="362">
        <f t="shared" si="87"/>
        <v>0</v>
      </c>
      <c r="L674" s="400"/>
      <c r="M674" s="400"/>
      <c r="N674" s="400"/>
      <c r="O674" s="406"/>
      <c r="P674" s="409"/>
      <c r="Q674" s="400"/>
      <c r="R674" s="401"/>
      <c r="S674" s="16" t="s">
        <v>81</v>
      </c>
      <c r="T674" s="8">
        <v>23</v>
      </c>
      <c r="U674" s="400"/>
      <c r="V674" s="400"/>
      <c r="W674" s="400"/>
      <c r="X674" s="400"/>
      <c r="Y674" s="400"/>
      <c r="Z674" s="400"/>
      <c r="AA674" s="400"/>
      <c r="AB674" s="400"/>
      <c r="AC674" s="400"/>
      <c r="AD674" s="400"/>
      <c r="AE674" s="400"/>
      <c r="AF674" s="400"/>
      <c r="AG674" s="400"/>
      <c r="AH674" s="406"/>
      <c r="AI674" s="477"/>
      <c r="AJ674" s="400"/>
      <c r="AK674" s="401"/>
      <c r="AL674" s="16" t="s">
        <v>81</v>
      </c>
    </row>
    <row r="675" spans="1:39" s="21" customFormat="1" ht="12.75" customHeight="1" x14ac:dyDescent="0.2">
      <c r="A675" s="8">
        <v>24</v>
      </c>
      <c r="B675" s="400"/>
      <c r="C675" s="400"/>
      <c r="D675" s="400"/>
      <c r="E675" s="400"/>
      <c r="F675" s="401"/>
      <c r="G675" s="471"/>
      <c r="H675" s="477"/>
      <c r="I675" s="472"/>
      <c r="J675" s="363">
        <f t="shared" si="86"/>
        <v>0</v>
      </c>
      <c r="K675" s="362">
        <f t="shared" si="87"/>
        <v>0</v>
      </c>
      <c r="L675" s="400"/>
      <c r="M675" s="400"/>
      <c r="N675" s="400"/>
      <c r="O675" s="406"/>
      <c r="P675" s="409"/>
      <c r="Q675" s="400"/>
      <c r="R675" s="401"/>
      <c r="S675" s="16" t="s">
        <v>82</v>
      </c>
      <c r="T675" s="8">
        <v>24</v>
      </c>
      <c r="U675" s="400"/>
      <c r="V675" s="400"/>
      <c r="W675" s="400"/>
      <c r="X675" s="400"/>
      <c r="Y675" s="400"/>
      <c r="Z675" s="400"/>
      <c r="AA675" s="400"/>
      <c r="AB675" s="400"/>
      <c r="AC675" s="400"/>
      <c r="AD675" s="400"/>
      <c r="AE675" s="400"/>
      <c r="AF675" s="400"/>
      <c r="AG675" s="400"/>
      <c r="AH675" s="406"/>
      <c r="AI675" s="477"/>
      <c r="AJ675" s="400"/>
      <c r="AK675" s="401"/>
      <c r="AL675" s="16" t="s">
        <v>82</v>
      </c>
    </row>
    <row r="676" spans="1:39" s="21" customFormat="1" ht="12.75" customHeight="1" x14ac:dyDescent="0.2">
      <c r="A676" s="8">
        <v>25</v>
      </c>
      <c r="B676" s="400"/>
      <c r="C676" s="400"/>
      <c r="D676" s="400"/>
      <c r="E676" s="400"/>
      <c r="F676" s="401"/>
      <c r="G676" s="471"/>
      <c r="H676" s="477"/>
      <c r="I676" s="472"/>
      <c r="J676" s="363">
        <f t="shared" si="86"/>
        <v>0</v>
      </c>
      <c r="K676" s="362">
        <f t="shared" si="87"/>
        <v>0</v>
      </c>
      <c r="L676" s="400"/>
      <c r="M676" s="400"/>
      <c r="N676" s="400"/>
      <c r="O676" s="406"/>
      <c r="P676" s="409"/>
      <c r="Q676" s="400"/>
      <c r="R676" s="401"/>
      <c r="S676" s="16" t="s">
        <v>83</v>
      </c>
      <c r="T676" s="8">
        <v>25</v>
      </c>
      <c r="U676" s="400"/>
      <c r="V676" s="400"/>
      <c r="W676" s="400"/>
      <c r="X676" s="400"/>
      <c r="Y676" s="400"/>
      <c r="Z676" s="400"/>
      <c r="AA676" s="400"/>
      <c r="AB676" s="400"/>
      <c r="AC676" s="400"/>
      <c r="AD676" s="400"/>
      <c r="AE676" s="400"/>
      <c r="AF676" s="400"/>
      <c r="AG676" s="400"/>
      <c r="AH676" s="406"/>
      <c r="AI676" s="477"/>
      <c r="AJ676" s="400"/>
      <c r="AK676" s="401"/>
      <c r="AL676" s="16" t="s">
        <v>83</v>
      </c>
    </row>
    <row r="677" spans="1:39" s="21" customFormat="1" ht="12.75" customHeight="1" x14ac:dyDescent="0.2">
      <c r="A677" s="8">
        <v>26</v>
      </c>
      <c r="B677" s="400"/>
      <c r="C677" s="400"/>
      <c r="D677" s="400"/>
      <c r="E677" s="400"/>
      <c r="F677" s="401"/>
      <c r="G677" s="471"/>
      <c r="H677" s="477"/>
      <c r="I677" s="472"/>
      <c r="J677" s="363">
        <f t="shared" si="86"/>
        <v>0</v>
      </c>
      <c r="K677" s="362">
        <f t="shared" si="87"/>
        <v>0</v>
      </c>
      <c r="L677" s="400"/>
      <c r="M677" s="400"/>
      <c r="N677" s="400"/>
      <c r="O677" s="406"/>
      <c r="P677" s="409"/>
      <c r="Q677" s="400"/>
      <c r="R677" s="401"/>
      <c r="S677" s="16" t="s">
        <v>84</v>
      </c>
      <c r="T677" s="8">
        <v>26</v>
      </c>
      <c r="U677" s="400"/>
      <c r="V677" s="400"/>
      <c r="W677" s="400"/>
      <c r="X677" s="400"/>
      <c r="Y677" s="400"/>
      <c r="Z677" s="400"/>
      <c r="AA677" s="400"/>
      <c r="AB677" s="400"/>
      <c r="AC677" s="400"/>
      <c r="AD677" s="400"/>
      <c r="AE677" s="400"/>
      <c r="AF677" s="400"/>
      <c r="AG677" s="400"/>
      <c r="AH677" s="406"/>
      <c r="AI677" s="477"/>
      <c r="AJ677" s="400"/>
      <c r="AK677" s="401"/>
      <c r="AL677" s="16" t="s">
        <v>84</v>
      </c>
    </row>
    <row r="678" spans="1:39" s="21" customFormat="1" ht="12.75" customHeight="1" x14ac:dyDescent="0.2">
      <c r="A678" s="8">
        <v>27</v>
      </c>
      <c r="B678" s="400"/>
      <c r="C678" s="400"/>
      <c r="D678" s="400"/>
      <c r="E678" s="400"/>
      <c r="F678" s="401"/>
      <c r="G678" s="471"/>
      <c r="H678" s="477"/>
      <c r="I678" s="472"/>
      <c r="J678" s="363">
        <f t="shared" si="86"/>
        <v>0</v>
      </c>
      <c r="K678" s="362">
        <f t="shared" si="87"/>
        <v>0</v>
      </c>
      <c r="L678" s="400"/>
      <c r="M678" s="400"/>
      <c r="N678" s="400"/>
      <c r="O678" s="406"/>
      <c r="P678" s="409"/>
      <c r="Q678" s="400"/>
      <c r="R678" s="401"/>
      <c r="S678" s="16" t="s">
        <v>85</v>
      </c>
      <c r="T678" s="8">
        <v>27</v>
      </c>
      <c r="U678" s="400"/>
      <c r="V678" s="400"/>
      <c r="W678" s="400"/>
      <c r="X678" s="400"/>
      <c r="Y678" s="400"/>
      <c r="Z678" s="400"/>
      <c r="AA678" s="400"/>
      <c r="AB678" s="400"/>
      <c r="AC678" s="400"/>
      <c r="AD678" s="400"/>
      <c r="AE678" s="400"/>
      <c r="AF678" s="400"/>
      <c r="AG678" s="400"/>
      <c r="AH678" s="406"/>
      <c r="AI678" s="477"/>
      <c r="AJ678" s="400"/>
      <c r="AK678" s="401"/>
      <c r="AL678" s="16" t="s">
        <v>85</v>
      </c>
    </row>
    <row r="679" spans="1:39" s="21" customFormat="1" ht="12.75" customHeight="1" x14ac:dyDescent="0.2">
      <c r="A679" s="8">
        <v>28</v>
      </c>
      <c r="B679" s="400"/>
      <c r="C679" s="400"/>
      <c r="D679" s="400"/>
      <c r="E679" s="400"/>
      <c r="F679" s="401"/>
      <c r="G679" s="471"/>
      <c r="H679" s="477"/>
      <c r="I679" s="472"/>
      <c r="J679" s="363">
        <f t="shared" si="86"/>
        <v>0</v>
      </c>
      <c r="K679" s="362">
        <f t="shared" si="87"/>
        <v>0</v>
      </c>
      <c r="L679" s="400"/>
      <c r="M679" s="400"/>
      <c r="N679" s="400"/>
      <c r="O679" s="406"/>
      <c r="P679" s="409"/>
      <c r="Q679" s="400"/>
      <c r="R679" s="401"/>
      <c r="S679" s="16" t="s">
        <v>86</v>
      </c>
      <c r="T679" s="8">
        <v>28</v>
      </c>
      <c r="U679" s="400"/>
      <c r="V679" s="400"/>
      <c r="W679" s="400"/>
      <c r="X679" s="400"/>
      <c r="Y679" s="400"/>
      <c r="Z679" s="400"/>
      <c r="AA679" s="400"/>
      <c r="AB679" s="400"/>
      <c r="AC679" s="400"/>
      <c r="AD679" s="400"/>
      <c r="AE679" s="400"/>
      <c r="AF679" s="400"/>
      <c r="AG679" s="400"/>
      <c r="AH679" s="406"/>
      <c r="AI679" s="477"/>
      <c r="AJ679" s="400"/>
      <c r="AK679" s="401"/>
      <c r="AL679" s="16" t="s">
        <v>86</v>
      </c>
    </row>
    <row r="680" spans="1:39" s="21" customFormat="1" ht="12.75" customHeight="1" x14ac:dyDescent="0.2">
      <c r="A680" s="8">
        <v>29</v>
      </c>
      <c r="B680" s="400"/>
      <c r="C680" s="400"/>
      <c r="D680" s="400"/>
      <c r="E680" s="400"/>
      <c r="F680" s="401"/>
      <c r="G680" s="471"/>
      <c r="H680" s="477"/>
      <c r="I680" s="472"/>
      <c r="J680" s="363">
        <f t="shared" si="86"/>
        <v>0</v>
      </c>
      <c r="K680" s="362">
        <f t="shared" si="87"/>
        <v>0</v>
      </c>
      <c r="L680" s="400"/>
      <c r="M680" s="400"/>
      <c r="N680" s="400"/>
      <c r="O680" s="406"/>
      <c r="P680" s="409"/>
      <c r="Q680" s="400"/>
      <c r="R680" s="401"/>
      <c r="S680" s="16" t="s">
        <v>87</v>
      </c>
      <c r="T680" s="8">
        <v>29</v>
      </c>
      <c r="U680" s="400"/>
      <c r="V680" s="400"/>
      <c r="W680" s="400"/>
      <c r="X680" s="410"/>
      <c r="Y680" s="400"/>
      <c r="Z680" s="400"/>
      <c r="AA680" s="400"/>
      <c r="AB680" s="400"/>
      <c r="AC680" s="400"/>
      <c r="AD680" s="400"/>
      <c r="AE680" s="400"/>
      <c r="AF680" s="400"/>
      <c r="AG680" s="400"/>
      <c r="AH680" s="406"/>
      <c r="AI680" s="477"/>
      <c r="AJ680" s="400"/>
      <c r="AK680" s="401"/>
      <c r="AL680" s="16" t="s">
        <v>87</v>
      </c>
    </row>
    <row r="681" spans="1:39" s="21" customFormat="1" ht="12.75" customHeight="1" x14ac:dyDescent="0.2">
      <c r="A681" s="8">
        <v>30</v>
      </c>
      <c r="B681" s="400"/>
      <c r="C681" s="400"/>
      <c r="D681" s="400"/>
      <c r="E681" s="400"/>
      <c r="F681" s="401"/>
      <c r="G681" s="471"/>
      <c r="H681" s="477"/>
      <c r="I681" s="472"/>
      <c r="J681" s="363">
        <f t="shared" si="86"/>
        <v>0</v>
      </c>
      <c r="K681" s="362">
        <f t="shared" si="87"/>
        <v>0</v>
      </c>
      <c r="L681" s="400"/>
      <c r="M681" s="400"/>
      <c r="N681" s="400"/>
      <c r="O681" s="406"/>
      <c r="P681" s="409"/>
      <c r="Q681" s="400"/>
      <c r="R681" s="401"/>
      <c r="S681" s="16" t="s">
        <v>88</v>
      </c>
      <c r="T681" s="8">
        <v>30</v>
      </c>
      <c r="U681" s="400"/>
      <c r="V681" s="400"/>
      <c r="W681" s="400"/>
      <c r="X681" s="400"/>
      <c r="Y681" s="400"/>
      <c r="Z681" s="400"/>
      <c r="AA681" s="400"/>
      <c r="AB681" s="400"/>
      <c r="AC681" s="400"/>
      <c r="AD681" s="400"/>
      <c r="AE681" s="400"/>
      <c r="AF681" s="400"/>
      <c r="AG681" s="400"/>
      <c r="AH681" s="406"/>
      <c r="AI681" s="477"/>
      <c r="AJ681" s="400"/>
      <c r="AK681" s="401"/>
      <c r="AL681" s="16" t="s">
        <v>88</v>
      </c>
    </row>
    <row r="682" spans="1:39" s="21" customFormat="1" ht="12.75" customHeight="1" x14ac:dyDescent="0.2">
      <c r="A682" s="19">
        <v>31</v>
      </c>
      <c r="B682" s="404"/>
      <c r="C682" s="404"/>
      <c r="D682" s="404"/>
      <c r="E682" s="404"/>
      <c r="F682" s="405"/>
      <c r="G682" s="475"/>
      <c r="H682" s="479"/>
      <c r="I682" s="476"/>
      <c r="J682" s="395">
        <f t="shared" si="86"/>
        <v>0</v>
      </c>
      <c r="K682" s="396">
        <f t="shared" si="87"/>
        <v>0</v>
      </c>
      <c r="L682" s="404"/>
      <c r="M682" s="404"/>
      <c r="N682" s="404"/>
      <c r="O682" s="408"/>
      <c r="P682" s="411"/>
      <c r="Q682" s="404"/>
      <c r="R682" s="405"/>
      <c r="S682" s="20" t="s">
        <v>89</v>
      </c>
      <c r="T682" s="19">
        <v>31</v>
      </c>
      <c r="U682" s="404"/>
      <c r="V682" s="404"/>
      <c r="W682" s="404"/>
      <c r="X682" s="404"/>
      <c r="Y682" s="404"/>
      <c r="Z682" s="404"/>
      <c r="AA682" s="404"/>
      <c r="AB682" s="404"/>
      <c r="AC682" s="404"/>
      <c r="AD682" s="404"/>
      <c r="AE682" s="404"/>
      <c r="AF682" s="404"/>
      <c r="AG682" s="404"/>
      <c r="AH682" s="408"/>
      <c r="AI682" s="479"/>
      <c r="AJ682" s="404"/>
      <c r="AK682" s="405"/>
      <c r="AL682" s="20" t="s">
        <v>89</v>
      </c>
    </row>
    <row r="683" spans="1:39" s="301" customFormat="1" ht="12.75" customHeight="1" thickBot="1" x14ac:dyDescent="0.25">
      <c r="A683" s="417"/>
      <c r="B683" s="418">
        <f>SUM(B651:B682)</f>
        <v>0</v>
      </c>
      <c r="C683" s="418">
        <f>SUM(C651:C682)</f>
        <v>0</v>
      </c>
      <c r="D683" s="418">
        <f>SUM(D651:D682)</f>
        <v>0</v>
      </c>
      <c r="E683" s="419">
        <f>SUM(E651:E682)</f>
        <v>0</v>
      </c>
      <c r="F683" s="420">
        <f>SUM(F651:F682)</f>
        <v>0</v>
      </c>
      <c r="G683" s="421"/>
      <c r="H683" s="422" t="s">
        <v>90</v>
      </c>
      <c r="I683" s="423">
        <f>COUNTA(I652:I682)</f>
        <v>0</v>
      </c>
      <c r="J683" s="418">
        <f t="shared" ref="J683:R683" si="88">SUM(J651:J682)</f>
        <v>0</v>
      </c>
      <c r="K683" s="418">
        <f t="shared" si="88"/>
        <v>0</v>
      </c>
      <c r="L683" s="418">
        <f t="shared" si="88"/>
        <v>0</v>
      </c>
      <c r="M683" s="418">
        <f t="shared" si="88"/>
        <v>0</v>
      </c>
      <c r="N683" s="418">
        <f t="shared" si="88"/>
        <v>0</v>
      </c>
      <c r="O683" s="424">
        <f t="shared" si="88"/>
        <v>0</v>
      </c>
      <c r="P683" s="419">
        <f t="shared" si="88"/>
        <v>0</v>
      </c>
      <c r="Q683" s="418">
        <f t="shared" si="88"/>
        <v>0</v>
      </c>
      <c r="R683" s="425">
        <f t="shared" si="88"/>
        <v>0</v>
      </c>
      <c r="S683" s="426"/>
      <c r="T683" s="417"/>
      <c r="U683" s="418">
        <f t="shared" ref="U683:AH683" si="89">SUM(U651:U682)</f>
        <v>0</v>
      </c>
      <c r="V683" s="418">
        <f t="shared" si="89"/>
        <v>0</v>
      </c>
      <c r="W683" s="418">
        <f t="shared" si="89"/>
        <v>0</v>
      </c>
      <c r="X683" s="418">
        <f t="shared" si="89"/>
        <v>0</v>
      </c>
      <c r="Y683" s="418">
        <f t="shared" si="89"/>
        <v>0</v>
      </c>
      <c r="Z683" s="418">
        <f t="shared" si="89"/>
        <v>0</v>
      </c>
      <c r="AA683" s="418">
        <f t="shared" si="89"/>
        <v>0</v>
      </c>
      <c r="AB683" s="418">
        <f t="shared" si="89"/>
        <v>0</v>
      </c>
      <c r="AC683" s="418">
        <f t="shared" si="89"/>
        <v>0</v>
      </c>
      <c r="AD683" s="418">
        <f t="shared" si="89"/>
        <v>0</v>
      </c>
      <c r="AE683" s="418">
        <f t="shared" si="89"/>
        <v>0</v>
      </c>
      <c r="AF683" s="418">
        <f t="shared" si="89"/>
        <v>0</v>
      </c>
      <c r="AG683" s="418">
        <f t="shared" si="89"/>
        <v>0</v>
      </c>
      <c r="AH683" s="420">
        <f t="shared" si="89"/>
        <v>0</v>
      </c>
      <c r="AI683" s="427"/>
      <c r="AJ683" s="418">
        <f>SUM(AJ651:AJ682)</f>
        <v>0</v>
      </c>
      <c r="AK683" s="425">
        <f>SUM(AK651:AK682)</f>
        <v>0</v>
      </c>
      <c r="AL683" s="426"/>
    </row>
    <row r="684" spans="1:39" ht="12.75" customHeight="1" thickTop="1" x14ac:dyDescent="0.2">
      <c r="A684" s="28"/>
      <c r="B684" s="34"/>
      <c r="C684" s="34"/>
      <c r="D684" s="34"/>
      <c r="E684" s="34"/>
      <c r="F684" s="34"/>
      <c r="G684" s="135"/>
      <c r="H684" s="34"/>
      <c r="I684" s="35"/>
      <c r="J684" s="34"/>
      <c r="K684" s="34"/>
      <c r="L684" s="63"/>
      <c r="M684" s="63"/>
      <c r="N684" s="63"/>
      <c r="O684" s="63"/>
      <c r="P684" s="63"/>
      <c r="Q684" s="63"/>
      <c r="R684" s="63"/>
      <c r="S684" s="28"/>
      <c r="T684" s="28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28"/>
    </row>
    <row r="685" spans="1:39" s="21" customFormat="1" ht="12.75" customHeight="1" x14ac:dyDescent="0.2">
      <c r="B685" s="36"/>
      <c r="C685" s="36"/>
      <c r="D685" s="36"/>
      <c r="E685" s="36"/>
      <c r="F685" s="36"/>
      <c r="G685" s="128"/>
      <c r="H685" s="36" t="s">
        <v>123</v>
      </c>
      <c r="I685" s="36"/>
      <c r="J685" s="453">
        <f>SUM(J683-K683)</f>
        <v>0</v>
      </c>
      <c r="K685" s="36"/>
      <c r="L685" s="64"/>
      <c r="M685" s="64"/>
      <c r="N685" s="64"/>
      <c r="O685" s="64"/>
      <c r="P685" s="64"/>
      <c r="Q685" s="64"/>
      <c r="R685" s="64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</row>
    <row r="686" spans="1:39" ht="12.75" customHeight="1" thickBot="1" x14ac:dyDescent="0.25">
      <c r="A686" s="21"/>
      <c r="B686" s="21"/>
      <c r="C686" s="21"/>
      <c r="D686" s="21"/>
      <c r="E686" s="21"/>
      <c r="F686" s="21"/>
      <c r="G686" s="481"/>
      <c r="H686" s="60"/>
      <c r="I686" s="61"/>
      <c r="J686" s="61"/>
      <c r="K686" s="6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</row>
    <row r="687" spans="1:39" ht="12.75" customHeight="1" x14ac:dyDescent="0.2">
      <c r="A687" s="21"/>
      <c r="B687" s="574" t="s">
        <v>257</v>
      </c>
      <c r="C687" s="575"/>
      <c r="D687" s="575"/>
      <c r="E687" s="575"/>
      <c r="F687" s="575"/>
      <c r="G687" s="576"/>
      <c r="H687" s="22"/>
      <c r="I687" s="119"/>
      <c r="J687" s="62"/>
      <c r="K687" s="571" t="s">
        <v>160</v>
      </c>
      <c r="L687" s="572"/>
      <c r="M687" s="572"/>
      <c r="N687" s="572"/>
      <c r="O687" s="573"/>
      <c r="P687" s="573"/>
      <c r="Q687" s="47"/>
      <c r="R687" s="40"/>
      <c r="S687" s="40"/>
      <c r="T687" s="529" t="s">
        <v>497</v>
      </c>
      <c r="U687" s="530"/>
      <c r="V687" s="530"/>
      <c r="W687" s="531"/>
      <c r="X687" s="21"/>
      <c r="Y687" s="529" t="s">
        <v>497</v>
      </c>
      <c r="Z687" s="530"/>
      <c r="AA687" s="530"/>
      <c r="AB687" s="531"/>
      <c r="AC687" s="40"/>
      <c r="AD687" s="529" t="s">
        <v>497</v>
      </c>
      <c r="AE687" s="530"/>
      <c r="AF687" s="530"/>
      <c r="AG687" s="531"/>
      <c r="AH687" s="21"/>
      <c r="AI687" s="21"/>
      <c r="AJ687" s="21"/>
      <c r="AK687" s="21"/>
      <c r="AL687" s="21"/>
      <c r="AM687" s="21"/>
    </row>
    <row r="688" spans="1:39" ht="12.75" customHeight="1" thickBot="1" x14ac:dyDescent="0.25">
      <c r="A688" s="21"/>
      <c r="B688" s="50" t="s">
        <v>258</v>
      </c>
      <c r="C688" s="51" t="s">
        <v>130</v>
      </c>
      <c r="D688" s="51" t="s">
        <v>258</v>
      </c>
      <c r="E688" s="51" t="s">
        <v>130</v>
      </c>
      <c r="F688" s="51" t="s">
        <v>258</v>
      </c>
      <c r="G688" s="312" t="s">
        <v>130</v>
      </c>
      <c r="H688" s="40"/>
      <c r="I688" s="119"/>
      <c r="J688" s="62"/>
      <c r="K688" s="560" t="s">
        <v>129</v>
      </c>
      <c r="L688" s="561"/>
      <c r="M688" s="561"/>
      <c r="N688" s="561"/>
      <c r="O688" s="558"/>
      <c r="P688" s="558"/>
      <c r="Q688" s="48"/>
      <c r="R688" s="40"/>
      <c r="S688" s="40"/>
      <c r="T688" s="114" t="s">
        <v>247</v>
      </c>
      <c r="U688" s="583">
        <f>JUNE!U688</f>
        <v>0</v>
      </c>
      <c r="V688" s="583"/>
      <c r="W688" s="584"/>
      <c r="X688" s="21"/>
      <c r="Y688" s="114" t="s">
        <v>243</v>
      </c>
      <c r="Z688" s="583">
        <f>JUNE!Z688</f>
        <v>0</v>
      </c>
      <c r="AA688" s="583"/>
      <c r="AB688" s="584"/>
      <c r="AC688" s="40"/>
      <c r="AD688" s="114" t="s">
        <v>376</v>
      </c>
      <c r="AE688" s="583">
        <f>JUNE!AE688</f>
        <v>0</v>
      </c>
      <c r="AF688" s="583"/>
      <c r="AG688" s="584"/>
      <c r="AH688" s="21"/>
      <c r="AI688" s="21"/>
      <c r="AJ688" s="21"/>
      <c r="AK688" s="21"/>
      <c r="AL688" s="21"/>
      <c r="AM688" s="21"/>
    </row>
    <row r="689" spans="1:39" ht="12.75" customHeight="1" x14ac:dyDescent="0.2">
      <c r="A689" s="21"/>
      <c r="B689" s="490"/>
      <c r="C689" s="387">
        <v>0</v>
      </c>
      <c r="D689" s="492"/>
      <c r="E689" s="387">
        <v>0</v>
      </c>
      <c r="F689" s="492"/>
      <c r="G689" s="485">
        <v>0</v>
      </c>
      <c r="H689" s="61"/>
      <c r="I689" s="117"/>
      <c r="J689" s="118"/>
      <c r="K689" s="569" t="s">
        <v>161</v>
      </c>
      <c r="L689" s="570"/>
      <c r="M689" s="570"/>
      <c r="N689" s="570"/>
      <c r="O689" s="559">
        <f>J21</f>
        <v>0</v>
      </c>
      <c r="P689" s="559"/>
      <c r="Q689" s="48"/>
      <c r="R689" s="40"/>
      <c r="S689" s="40"/>
      <c r="T689" s="114" t="s">
        <v>207</v>
      </c>
      <c r="U689" s="583">
        <f>JUNE!U689</f>
        <v>0</v>
      </c>
      <c r="V689" s="583"/>
      <c r="W689" s="584"/>
      <c r="X689" s="21"/>
      <c r="Y689" s="114" t="s">
        <v>207</v>
      </c>
      <c r="Z689" s="583">
        <f>JUNE!Z689</f>
        <v>0</v>
      </c>
      <c r="AA689" s="583"/>
      <c r="AB689" s="584"/>
      <c r="AC689" s="40"/>
      <c r="AD689" s="114" t="s">
        <v>207</v>
      </c>
      <c r="AE689" s="583">
        <f>JUNE!AE689</f>
        <v>0</v>
      </c>
      <c r="AF689" s="583"/>
      <c r="AG689" s="584"/>
      <c r="AH689" s="21"/>
      <c r="AI689" s="21"/>
      <c r="AJ689" s="21"/>
      <c r="AK689" s="21"/>
      <c r="AL689" s="21"/>
      <c r="AM689" s="21"/>
    </row>
    <row r="690" spans="1:39" ht="12.75" customHeight="1" x14ac:dyDescent="0.2">
      <c r="A690" s="21"/>
      <c r="B690" s="490"/>
      <c r="C690" s="387">
        <v>0</v>
      </c>
      <c r="D690" s="492"/>
      <c r="E690" s="387">
        <v>0</v>
      </c>
      <c r="F690" s="492"/>
      <c r="G690" s="486">
        <v>0</v>
      </c>
      <c r="H690" s="61"/>
      <c r="I690" s="118"/>
      <c r="J690" s="118"/>
      <c r="K690" s="557" t="s">
        <v>131</v>
      </c>
      <c r="L690" s="558"/>
      <c r="M690" s="558"/>
      <c r="N690" s="558"/>
      <c r="O690" s="559">
        <f>J7</f>
        <v>0</v>
      </c>
      <c r="P690" s="559"/>
      <c r="Q690" s="48"/>
      <c r="R690" s="40"/>
      <c r="S690" s="40"/>
      <c r="T690" s="114" t="s">
        <v>263</v>
      </c>
      <c r="U690" s="583">
        <f>JUNE!U690</f>
        <v>0</v>
      </c>
      <c r="V690" s="583"/>
      <c r="W690" s="584"/>
      <c r="X690" s="21"/>
      <c r="Y690" s="114" t="s">
        <v>263</v>
      </c>
      <c r="Z690" s="583">
        <f>JUNE!Z690</f>
        <v>0</v>
      </c>
      <c r="AA690" s="583"/>
      <c r="AB690" s="584"/>
      <c r="AC690" s="40"/>
      <c r="AD690" s="114" t="s">
        <v>263</v>
      </c>
      <c r="AE690" s="583">
        <f>JUNE!AE690</f>
        <v>0</v>
      </c>
      <c r="AF690" s="583"/>
      <c r="AG690" s="584"/>
      <c r="AH690" s="21"/>
      <c r="AI690" s="21"/>
      <c r="AJ690" s="21"/>
      <c r="AK690" s="21"/>
      <c r="AL690" s="21"/>
      <c r="AM690" s="21"/>
    </row>
    <row r="691" spans="1:39" ht="12.75" customHeight="1" x14ac:dyDescent="0.2">
      <c r="A691" s="21"/>
      <c r="B691" s="490"/>
      <c r="C691" s="387">
        <v>0</v>
      </c>
      <c r="D691" s="492"/>
      <c r="E691" s="387">
        <v>0</v>
      </c>
      <c r="F691" s="492"/>
      <c r="G691" s="486">
        <v>0</v>
      </c>
      <c r="H691" s="61"/>
      <c r="I691" s="118"/>
      <c r="J691" s="118"/>
      <c r="K691" s="557" t="s">
        <v>132</v>
      </c>
      <c r="L691" s="558"/>
      <c r="M691" s="558"/>
      <c r="N691" s="558"/>
      <c r="O691" s="559">
        <f>SUM(O689:P690)</f>
        <v>0</v>
      </c>
      <c r="P691" s="559"/>
      <c r="Q691" s="48"/>
      <c r="R691" s="40"/>
      <c r="S691" s="40"/>
      <c r="T691" s="114" t="s">
        <v>208</v>
      </c>
      <c r="U691" s="528">
        <f>JUNE!U695</f>
        <v>0</v>
      </c>
      <c r="V691" s="528"/>
      <c r="W691" s="49"/>
      <c r="X691" s="21"/>
      <c r="Y691" s="114" t="s">
        <v>208</v>
      </c>
      <c r="Z691" s="528">
        <f>JUNE!Z695</f>
        <v>0</v>
      </c>
      <c r="AA691" s="528"/>
      <c r="AB691" s="49"/>
      <c r="AC691" s="40"/>
      <c r="AD691" s="114" t="s">
        <v>208</v>
      </c>
      <c r="AE691" s="528">
        <f>JUNE!AE695</f>
        <v>0</v>
      </c>
      <c r="AF691" s="528"/>
      <c r="AG691" s="49"/>
      <c r="AH691" s="21"/>
      <c r="AI691" s="21"/>
      <c r="AJ691" s="21"/>
      <c r="AK691" s="21"/>
      <c r="AL691" s="21"/>
      <c r="AM691" s="21"/>
    </row>
    <row r="692" spans="1:39" ht="12.75" customHeight="1" x14ac:dyDescent="0.2">
      <c r="A692" s="21"/>
      <c r="B692" s="490"/>
      <c r="C692" s="387">
        <v>0</v>
      </c>
      <c r="D692" s="492"/>
      <c r="E692" s="387">
        <v>0</v>
      </c>
      <c r="F692" s="492"/>
      <c r="G692" s="486">
        <v>0</v>
      </c>
      <c r="H692" s="61"/>
      <c r="I692" s="118"/>
      <c r="J692" s="118"/>
      <c r="K692" s="557" t="s">
        <v>133</v>
      </c>
      <c r="L692" s="558"/>
      <c r="M692" s="558"/>
      <c r="N692" s="558"/>
      <c r="O692" s="559">
        <f>K7</f>
        <v>0</v>
      </c>
      <c r="P692" s="559"/>
      <c r="Q692" s="48"/>
      <c r="R692" s="40"/>
      <c r="S692" s="40"/>
      <c r="T692" s="114" t="s">
        <v>209</v>
      </c>
      <c r="U692" s="527">
        <v>0</v>
      </c>
      <c r="V692" s="527"/>
      <c r="W692" s="49"/>
      <c r="X692" s="21"/>
      <c r="Y692" s="114" t="s">
        <v>209</v>
      </c>
      <c r="Z692" s="527">
        <v>0</v>
      </c>
      <c r="AA692" s="527"/>
      <c r="AB692" s="49"/>
      <c r="AC692" s="40"/>
      <c r="AD692" s="114" t="s">
        <v>209</v>
      </c>
      <c r="AE692" s="527">
        <v>0</v>
      </c>
      <c r="AF692" s="527"/>
      <c r="AG692" s="49"/>
      <c r="AH692" s="21"/>
      <c r="AI692" s="21"/>
      <c r="AJ692" s="21"/>
      <c r="AK692" s="21"/>
      <c r="AL692" s="21"/>
      <c r="AM692" s="21"/>
    </row>
    <row r="693" spans="1:39" ht="12.75" customHeight="1" x14ac:dyDescent="0.2">
      <c r="A693" s="21"/>
      <c r="B693" s="490"/>
      <c r="C693" s="387">
        <v>0</v>
      </c>
      <c r="D693" s="492"/>
      <c r="E693" s="387">
        <v>0</v>
      </c>
      <c r="F693" s="492"/>
      <c r="G693" s="486">
        <v>0</v>
      </c>
      <c r="H693" s="61"/>
      <c r="I693" s="118"/>
      <c r="J693" s="118"/>
      <c r="K693" s="557" t="s">
        <v>134</v>
      </c>
      <c r="L693" s="558"/>
      <c r="M693" s="558"/>
      <c r="N693" s="558"/>
      <c r="O693" s="562"/>
      <c r="P693" s="562"/>
      <c r="Q693" s="124" t="s">
        <v>192</v>
      </c>
      <c r="R693" s="40"/>
      <c r="S693" s="40"/>
      <c r="T693" s="114" t="s">
        <v>210</v>
      </c>
      <c r="U693" s="527">
        <v>0</v>
      </c>
      <c r="V693" s="527"/>
      <c r="W693" s="49"/>
      <c r="X693" s="21"/>
      <c r="Y693" s="114" t="s">
        <v>210</v>
      </c>
      <c r="Z693" s="527">
        <v>0</v>
      </c>
      <c r="AA693" s="527"/>
      <c r="AB693" s="49"/>
      <c r="AC693" s="40"/>
      <c r="AD693" s="114" t="s">
        <v>210</v>
      </c>
      <c r="AE693" s="527">
        <v>0</v>
      </c>
      <c r="AF693" s="527"/>
      <c r="AG693" s="49"/>
      <c r="AH693" s="21"/>
      <c r="AI693" s="21"/>
      <c r="AJ693" s="21"/>
      <c r="AK693" s="21"/>
      <c r="AL693" s="21"/>
      <c r="AM693" s="21"/>
    </row>
    <row r="694" spans="1:39" ht="12.75" customHeight="1" x14ac:dyDescent="0.2">
      <c r="A694" s="21"/>
      <c r="B694" s="490"/>
      <c r="C694" s="387">
        <v>0</v>
      </c>
      <c r="D694" s="492"/>
      <c r="E694" s="387">
        <v>0</v>
      </c>
      <c r="F694" s="492"/>
      <c r="G694" s="486">
        <v>0</v>
      </c>
      <c r="H694" s="61"/>
      <c r="I694" s="118"/>
      <c r="J694" s="118"/>
      <c r="K694" s="563" t="s">
        <v>162</v>
      </c>
      <c r="L694" s="564"/>
      <c r="M694" s="564"/>
      <c r="N694" s="564"/>
      <c r="O694" s="559">
        <f>SUM(O691-O692+O693)</f>
        <v>0</v>
      </c>
      <c r="P694" s="559"/>
      <c r="Q694" s="124"/>
      <c r="R694" s="40"/>
      <c r="S694" s="40"/>
      <c r="T694" s="114" t="s">
        <v>211</v>
      </c>
      <c r="U694" s="527">
        <v>0</v>
      </c>
      <c r="V694" s="527"/>
      <c r="W694" s="49"/>
      <c r="X694" s="21"/>
      <c r="Y694" s="114" t="s">
        <v>211</v>
      </c>
      <c r="Z694" s="527">
        <v>0</v>
      </c>
      <c r="AA694" s="527"/>
      <c r="AB694" s="49"/>
      <c r="AC694" s="40"/>
      <c r="AD694" s="114" t="s">
        <v>211</v>
      </c>
      <c r="AE694" s="527">
        <v>0</v>
      </c>
      <c r="AF694" s="527"/>
      <c r="AG694" s="49"/>
      <c r="AH694" s="21"/>
      <c r="AI694" s="21"/>
      <c r="AJ694" s="21"/>
      <c r="AK694" s="21"/>
      <c r="AL694" s="21"/>
      <c r="AM694" s="21"/>
    </row>
    <row r="695" spans="1:39" ht="12.75" customHeight="1" x14ac:dyDescent="0.2">
      <c r="A695" s="21"/>
      <c r="B695" s="490"/>
      <c r="C695" s="387">
        <v>0</v>
      </c>
      <c r="D695" s="492"/>
      <c r="E695" s="387">
        <v>0</v>
      </c>
      <c r="F695" s="492"/>
      <c r="G695" s="486">
        <v>0</v>
      </c>
      <c r="H695" s="61"/>
      <c r="I695" s="118"/>
      <c r="J695" s="118"/>
      <c r="K695" s="557"/>
      <c r="L695" s="558"/>
      <c r="M695" s="558"/>
      <c r="N695" s="558"/>
      <c r="O695" s="565"/>
      <c r="P695" s="565"/>
      <c r="Q695" s="124"/>
      <c r="R695" s="40"/>
      <c r="S695" s="40"/>
      <c r="T695" s="114" t="s">
        <v>224</v>
      </c>
      <c r="U695" s="528">
        <f>U691+U692+U693-U694</f>
        <v>0</v>
      </c>
      <c r="V695" s="528"/>
      <c r="W695" s="49"/>
      <c r="X695" s="21"/>
      <c r="Y695" s="114" t="s">
        <v>224</v>
      </c>
      <c r="Z695" s="528">
        <f>Z691+Z692+Z693-Z694</f>
        <v>0</v>
      </c>
      <c r="AA695" s="528"/>
      <c r="AB695" s="49"/>
      <c r="AC695" s="40"/>
      <c r="AD695" s="114" t="s">
        <v>224</v>
      </c>
      <c r="AE695" s="528">
        <f>AE691+AE692+AE693-AE694</f>
        <v>0</v>
      </c>
      <c r="AF695" s="528"/>
      <c r="AG695" s="49"/>
      <c r="AH695" s="21"/>
      <c r="AI695" s="21"/>
      <c r="AJ695" s="21"/>
      <c r="AK695" s="21"/>
      <c r="AL695" s="21"/>
      <c r="AM695" s="21"/>
    </row>
    <row r="696" spans="1:39" ht="12.75" customHeight="1" x14ac:dyDescent="0.2">
      <c r="A696" s="21"/>
      <c r="B696" s="490"/>
      <c r="C696" s="387">
        <v>0</v>
      </c>
      <c r="D696" s="492"/>
      <c r="E696" s="387">
        <v>0</v>
      </c>
      <c r="F696" s="492"/>
      <c r="G696" s="486">
        <v>0</v>
      </c>
      <c r="H696" s="61"/>
      <c r="I696" s="119"/>
      <c r="J696" s="118"/>
      <c r="K696" s="557"/>
      <c r="L696" s="558"/>
      <c r="M696" s="558"/>
      <c r="N696" s="558"/>
      <c r="O696" s="565"/>
      <c r="P696" s="565"/>
      <c r="Q696" s="124"/>
      <c r="R696" s="40"/>
      <c r="S696" s="40"/>
      <c r="T696" s="115"/>
      <c r="U696" s="52"/>
      <c r="V696" s="52"/>
      <c r="W696" s="49"/>
      <c r="X696" s="21"/>
      <c r="Y696" s="115"/>
      <c r="Z696" s="52"/>
      <c r="AA696" s="52"/>
      <c r="AB696" s="49"/>
      <c r="AC696" s="40"/>
      <c r="AD696" s="115"/>
      <c r="AE696" s="52"/>
      <c r="AF696" s="52"/>
      <c r="AG696" s="49"/>
      <c r="AH696" s="21"/>
      <c r="AI696" s="21"/>
      <c r="AJ696" s="21"/>
      <c r="AK696" s="21"/>
      <c r="AL696" s="21"/>
      <c r="AM696" s="21"/>
    </row>
    <row r="697" spans="1:39" ht="12.75" customHeight="1" x14ac:dyDescent="0.2">
      <c r="A697" s="21"/>
      <c r="B697" s="490"/>
      <c r="C697" s="387">
        <v>0</v>
      </c>
      <c r="D697" s="492"/>
      <c r="E697" s="387">
        <v>0</v>
      </c>
      <c r="F697" s="492"/>
      <c r="G697" s="486">
        <v>0</v>
      </c>
      <c r="H697" s="61"/>
      <c r="I697" s="119"/>
      <c r="J697" s="118"/>
      <c r="K697" s="563" t="s">
        <v>163</v>
      </c>
      <c r="L697" s="564"/>
      <c r="M697" s="564"/>
      <c r="N697" s="564"/>
      <c r="O697" s="562"/>
      <c r="P697" s="562"/>
      <c r="Q697" s="124"/>
      <c r="R697" s="40"/>
      <c r="S697" s="40"/>
      <c r="T697" s="115"/>
      <c r="U697" s="432"/>
      <c r="V697" s="52"/>
      <c r="W697" s="49"/>
      <c r="X697" s="21"/>
      <c r="Y697" s="115"/>
      <c r="Z697" s="52"/>
      <c r="AA697" s="52"/>
      <c r="AB697" s="49"/>
      <c r="AC697" s="40"/>
      <c r="AD697" s="115"/>
      <c r="AE697" s="52"/>
      <c r="AF697" s="52"/>
      <c r="AG697" s="49"/>
      <c r="AH697" s="21"/>
      <c r="AI697" s="21"/>
      <c r="AJ697" s="21"/>
      <c r="AK697" s="21"/>
      <c r="AL697" s="21"/>
      <c r="AM697" s="21"/>
    </row>
    <row r="698" spans="1:39" ht="12.75" customHeight="1" x14ac:dyDescent="0.2">
      <c r="A698" s="21"/>
      <c r="B698" s="490"/>
      <c r="C698" s="387">
        <v>0</v>
      </c>
      <c r="D698" s="492"/>
      <c r="E698" s="387">
        <v>0</v>
      </c>
      <c r="F698" s="492"/>
      <c r="G698" s="486">
        <v>0</v>
      </c>
      <c r="H698" s="61"/>
      <c r="I698" s="119"/>
      <c r="J698" s="118"/>
      <c r="K698" s="557" t="s">
        <v>283</v>
      </c>
      <c r="L698" s="558"/>
      <c r="M698" s="558"/>
      <c r="N698" s="558"/>
      <c r="O698" s="562"/>
      <c r="P698" s="562"/>
      <c r="Q698" s="48"/>
      <c r="R698" s="40"/>
      <c r="S698" s="40"/>
      <c r="T698" s="114" t="s">
        <v>248</v>
      </c>
      <c r="U698" s="583">
        <f>JUNE!U698</f>
        <v>0</v>
      </c>
      <c r="V698" s="583"/>
      <c r="W698" s="584"/>
      <c r="X698" s="21"/>
      <c r="Y698" s="114" t="s">
        <v>244</v>
      </c>
      <c r="Z698" s="583">
        <f>JUNE!Z698</f>
        <v>0</v>
      </c>
      <c r="AA698" s="583"/>
      <c r="AB698" s="584"/>
      <c r="AC698" s="40"/>
      <c r="AD698" s="114" t="s">
        <v>377</v>
      </c>
      <c r="AE698" s="583">
        <f>JUNE!AE698</f>
        <v>0</v>
      </c>
      <c r="AF698" s="583"/>
      <c r="AG698" s="584"/>
      <c r="AH698" s="21"/>
      <c r="AI698" s="21"/>
      <c r="AJ698" s="21"/>
      <c r="AK698" s="21"/>
      <c r="AL698" s="21"/>
      <c r="AM698" s="21"/>
    </row>
    <row r="699" spans="1:39" ht="12.75" customHeight="1" x14ac:dyDescent="0.2">
      <c r="A699" s="21"/>
      <c r="B699" s="490"/>
      <c r="C699" s="387">
        <v>0</v>
      </c>
      <c r="D699" s="492"/>
      <c r="E699" s="387">
        <v>0</v>
      </c>
      <c r="F699" s="492"/>
      <c r="G699" s="486">
        <v>0</v>
      </c>
      <c r="H699" s="61"/>
      <c r="I699" s="119"/>
      <c r="J699" s="118"/>
      <c r="K699" s="557" t="s">
        <v>266</v>
      </c>
      <c r="L699" s="558"/>
      <c r="M699" s="558"/>
      <c r="N699" s="558"/>
      <c r="O699" s="559">
        <f>H727</f>
        <v>0</v>
      </c>
      <c r="P699" s="559"/>
      <c r="Q699" s="124"/>
      <c r="R699" s="53" t="s">
        <v>234</v>
      </c>
      <c r="S699" s="53"/>
      <c r="T699" s="114" t="s">
        <v>207</v>
      </c>
      <c r="U699" s="583">
        <f>JUNE!U699</f>
        <v>0</v>
      </c>
      <c r="V699" s="583"/>
      <c r="W699" s="584"/>
      <c r="X699" s="21"/>
      <c r="Y699" s="114" t="s">
        <v>207</v>
      </c>
      <c r="Z699" s="583">
        <f>JUNE!Z699</f>
        <v>0</v>
      </c>
      <c r="AA699" s="583"/>
      <c r="AB699" s="584"/>
      <c r="AC699" s="53"/>
      <c r="AD699" s="114" t="s">
        <v>207</v>
      </c>
      <c r="AE699" s="583">
        <f>JUNE!AE699</f>
        <v>0</v>
      </c>
      <c r="AF699" s="583"/>
      <c r="AG699" s="584"/>
      <c r="AH699" s="21"/>
      <c r="AI699" s="21"/>
      <c r="AJ699" s="21"/>
      <c r="AK699" s="21"/>
      <c r="AL699" s="21"/>
      <c r="AM699" s="21"/>
    </row>
    <row r="700" spans="1:39" ht="12.75" customHeight="1" x14ac:dyDescent="0.2">
      <c r="A700" s="21"/>
      <c r="B700" s="490"/>
      <c r="C700" s="387">
        <v>0</v>
      </c>
      <c r="D700" s="492"/>
      <c r="E700" s="387">
        <v>0</v>
      </c>
      <c r="F700" s="492"/>
      <c r="G700" s="486">
        <v>0</v>
      </c>
      <c r="H700" s="61"/>
      <c r="I700" s="119"/>
      <c r="J700" s="118"/>
      <c r="K700" s="557" t="s">
        <v>134</v>
      </c>
      <c r="L700" s="558"/>
      <c r="M700" s="558"/>
      <c r="N700" s="558"/>
      <c r="O700" s="562"/>
      <c r="P700" s="562"/>
      <c r="Q700" s="124" t="s">
        <v>192</v>
      </c>
      <c r="R700" s="452">
        <f>SUM(E2-O701)</f>
        <v>0</v>
      </c>
      <c r="S700" s="54"/>
      <c r="T700" s="114" t="s">
        <v>263</v>
      </c>
      <c r="U700" s="583">
        <f>JUNE!U700</f>
        <v>0</v>
      </c>
      <c r="V700" s="583"/>
      <c r="W700" s="584"/>
      <c r="X700" s="21"/>
      <c r="Y700" s="114" t="s">
        <v>263</v>
      </c>
      <c r="Z700" s="583">
        <f>JUNE!Z700</f>
        <v>0</v>
      </c>
      <c r="AA700" s="583"/>
      <c r="AB700" s="584"/>
      <c r="AC700" s="54"/>
      <c r="AD700" s="114" t="s">
        <v>263</v>
      </c>
      <c r="AE700" s="583">
        <f>JUNE!AE700</f>
        <v>0</v>
      </c>
      <c r="AF700" s="583"/>
      <c r="AG700" s="584"/>
      <c r="AH700" s="21"/>
      <c r="AI700" s="21"/>
      <c r="AJ700" s="21"/>
      <c r="AK700" s="21"/>
      <c r="AL700" s="21"/>
      <c r="AM700" s="21"/>
    </row>
    <row r="701" spans="1:39" ht="12.75" customHeight="1" x14ac:dyDescent="0.2">
      <c r="A701" s="21"/>
      <c r="B701" s="490"/>
      <c r="C701" s="387">
        <v>0</v>
      </c>
      <c r="D701" s="492"/>
      <c r="E701" s="387">
        <v>0</v>
      </c>
      <c r="F701" s="492"/>
      <c r="G701" s="486">
        <v>0</v>
      </c>
      <c r="H701" s="61"/>
      <c r="I701" s="119"/>
      <c r="J701" s="118"/>
      <c r="K701" s="563" t="s">
        <v>400</v>
      </c>
      <c r="L701" s="564"/>
      <c r="M701" s="564"/>
      <c r="N701" s="564"/>
      <c r="O701" s="559">
        <f>SUM(O697-O699+O700+O698)</f>
        <v>0</v>
      </c>
      <c r="P701" s="559"/>
      <c r="Q701" s="48"/>
      <c r="R701" s="40"/>
      <c r="S701" s="40"/>
      <c r="T701" s="114" t="s">
        <v>208</v>
      </c>
      <c r="U701" s="528">
        <f>JUNE!U705</f>
        <v>0</v>
      </c>
      <c r="V701" s="528"/>
      <c r="W701" s="49"/>
      <c r="X701" s="21"/>
      <c r="Y701" s="114" t="s">
        <v>208</v>
      </c>
      <c r="Z701" s="528">
        <f>JUNE!Z705</f>
        <v>0</v>
      </c>
      <c r="AA701" s="528"/>
      <c r="AB701" s="49"/>
      <c r="AC701" s="40"/>
      <c r="AD701" s="114" t="s">
        <v>208</v>
      </c>
      <c r="AE701" s="528">
        <f>JUNE!AE705</f>
        <v>0</v>
      </c>
      <c r="AF701" s="528"/>
      <c r="AG701" s="49"/>
      <c r="AH701" s="21"/>
      <c r="AI701" s="21"/>
      <c r="AJ701" s="21"/>
      <c r="AK701" s="21"/>
      <c r="AL701" s="21"/>
      <c r="AM701" s="21"/>
    </row>
    <row r="702" spans="1:39" ht="12.75" customHeight="1" thickBot="1" x14ac:dyDescent="0.25">
      <c r="A702" s="21"/>
      <c r="B702" s="490"/>
      <c r="C702" s="387">
        <v>0</v>
      </c>
      <c r="D702" s="492"/>
      <c r="E702" s="387">
        <v>0</v>
      </c>
      <c r="F702" s="492"/>
      <c r="G702" s="486">
        <v>0</v>
      </c>
      <c r="H702" s="61"/>
      <c r="I702" s="119"/>
      <c r="J702" s="118"/>
      <c r="K702" s="566"/>
      <c r="L702" s="567"/>
      <c r="M702" s="567"/>
      <c r="N702" s="567"/>
      <c r="O702" s="568"/>
      <c r="P702" s="568"/>
      <c r="Q702" s="55"/>
      <c r="R702" s="40"/>
      <c r="S702" s="40"/>
      <c r="T702" s="114" t="s">
        <v>209</v>
      </c>
      <c r="U702" s="527">
        <v>0</v>
      </c>
      <c r="V702" s="527"/>
      <c r="W702" s="49"/>
      <c r="X702" s="21"/>
      <c r="Y702" s="114" t="s">
        <v>209</v>
      </c>
      <c r="Z702" s="527">
        <v>0</v>
      </c>
      <c r="AA702" s="527"/>
      <c r="AB702" s="49"/>
      <c r="AC702" s="40"/>
      <c r="AD702" s="114" t="s">
        <v>209</v>
      </c>
      <c r="AE702" s="527">
        <v>0</v>
      </c>
      <c r="AF702" s="527"/>
      <c r="AG702" s="49"/>
      <c r="AH702" s="21"/>
      <c r="AI702" s="21"/>
      <c r="AJ702" s="21"/>
      <c r="AK702" s="21"/>
      <c r="AL702" s="21"/>
      <c r="AM702" s="21"/>
    </row>
    <row r="703" spans="1:39" ht="12.75" customHeight="1" x14ac:dyDescent="0.2">
      <c r="A703" s="21"/>
      <c r="B703" s="490"/>
      <c r="C703" s="387">
        <v>0</v>
      </c>
      <c r="D703" s="492"/>
      <c r="E703" s="387">
        <v>0</v>
      </c>
      <c r="F703" s="492"/>
      <c r="G703" s="486">
        <v>0</v>
      </c>
      <c r="H703" s="61"/>
      <c r="I703" s="122"/>
      <c r="J703" s="123"/>
      <c r="K703" s="21"/>
      <c r="L703" s="21"/>
      <c r="M703" s="21"/>
      <c r="N703" s="21"/>
      <c r="O703" s="21"/>
      <c r="P703" s="21"/>
      <c r="Q703" s="21"/>
      <c r="R703" s="21"/>
      <c r="S703" s="21"/>
      <c r="T703" s="114" t="s">
        <v>210</v>
      </c>
      <c r="U703" s="527">
        <v>0</v>
      </c>
      <c r="V703" s="527"/>
      <c r="W703" s="49"/>
      <c r="X703" s="21"/>
      <c r="Y703" s="114" t="s">
        <v>210</v>
      </c>
      <c r="Z703" s="527">
        <v>0</v>
      </c>
      <c r="AA703" s="527"/>
      <c r="AB703" s="49"/>
      <c r="AC703" s="21"/>
      <c r="AD703" s="114" t="s">
        <v>210</v>
      </c>
      <c r="AE703" s="527">
        <v>0</v>
      </c>
      <c r="AF703" s="527"/>
      <c r="AG703" s="49"/>
      <c r="AH703" s="21"/>
      <c r="AI703" s="21"/>
      <c r="AJ703" s="21"/>
      <c r="AK703" s="21"/>
      <c r="AL703" s="21"/>
      <c r="AM703" s="21"/>
    </row>
    <row r="704" spans="1:39" ht="12.75" customHeight="1" x14ac:dyDescent="0.2">
      <c r="A704" s="21"/>
      <c r="B704" s="490"/>
      <c r="C704" s="387">
        <v>0</v>
      </c>
      <c r="D704" s="492"/>
      <c r="E704" s="387">
        <v>0</v>
      </c>
      <c r="F704" s="492"/>
      <c r="G704" s="486">
        <v>0</v>
      </c>
      <c r="H704" s="61"/>
      <c r="I704" s="122"/>
      <c r="J704" s="123"/>
      <c r="K704" s="21"/>
      <c r="L704" s="21"/>
      <c r="M704" s="21"/>
      <c r="N704" s="21"/>
      <c r="O704" s="21"/>
      <c r="P704" s="21"/>
      <c r="Q704" s="21"/>
      <c r="R704" s="21"/>
      <c r="S704" s="21"/>
      <c r="T704" s="114" t="s">
        <v>211</v>
      </c>
      <c r="U704" s="527">
        <v>0</v>
      </c>
      <c r="V704" s="527"/>
      <c r="W704" s="49"/>
      <c r="X704" s="21"/>
      <c r="Y704" s="114" t="s">
        <v>211</v>
      </c>
      <c r="Z704" s="527">
        <v>0</v>
      </c>
      <c r="AA704" s="527"/>
      <c r="AB704" s="49"/>
      <c r="AC704" s="21"/>
      <c r="AD704" s="114" t="s">
        <v>211</v>
      </c>
      <c r="AE704" s="527">
        <v>0</v>
      </c>
      <c r="AF704" s="527"/>
      <c r="AG704" s="49"/>
      <c r="AH704" s="21"/>
      <c r="AI704" s="21"/>
      <c r="AJ704" s="21"/>
      <c r="AK704" s="21"/>
      <c r="AL704" s="21"/>
      <c r="AM704" s="21"/>
    </row>
    <row r="705" spans="1:39" ht="12.75" customHeight="1" x14ac:dyDescent="0.2">
      <c r="A705" s="21"/>
      <c r="B705" s="490"/>
      <c r="C705" s="387">
        <v>0</v>
      </c>
      <c r="D705" s="492"/>
      <c r="E705" s="387">
        <v>0</v>
      </c>
      <c r="F705" s="492"/>
      <c r="G705" s="486">
        <v>0</v>
      </c>
      <c r="H705" s="61"/>
      <c r="I705" s="122"/>
      <c r="J705" s="123"/>
      <c r="K705" s="21"/>
      <c r="L705" s="21"/>
      <c r="M705" s="21"/>
      <c r="N705" s="21"/>
      <c r="O705" s="21"/>
      <c r="P705" s="21"/>
      <c r="Q705" s="21"/>
      <c r="R705" s="21"/>
      <c r="S705" s="21"/>
      <c r="T705" s="114" t="str">
        <f>T695</f>
        <v>AS OF 7/31</v>
      </c>
      <c r="U705" s="528">
        <f>U701+U702+U703-U704</f>
        <v>0</v>
      </c>
      <c r="V705" s="528"/>
      <c r="W705" s="49"/>
      <c r="X705" s="21"/>
      <c r="Y705" s="114" t="str">
        <f>Y695</f>
        <v>AS OF 7/31</v>
      </c>
      <c r="Z705" s="528">
        <f>Z701+Z702+Z703-Z704</f>
        <v>0</v>
      </c>
      <c r="AA705" s="528"/>
      <c r="AB705" s="49"/>
      <c r="AC705" s="21"/>
      <c r="AD705" s="114" t="str">
        <f>AD695</f>
        <v>AS OF 7/31</v>
      </c>
      <c r="AE705" s="528">
        <f>AE701+AE702+AE703-AE704</f>
        <v>0</v>
      </c>
      <c r="AF705" s="528"/>
      <c r="AG705" s="49"/>
      <c r="AH705" s="21"/>
      <c r="AI705" s="21"/>
      <c r="AJ705" s="21"/>
      <c r="AK705" s="21"/>
      <c r="AL705" s="21"/>
      <c r="AM705" s="21"/>
    </row>
    <row r="706" spans="1:39" ht="12.75" customHeight="1" x14ac:dyDescent="0.2">
      <c r="A706" s="21"/>
      <c r="B706" s="490"/>
      <c r="C706" s="387">
        <v>0</v>
      </c>
      <c r="D706" s="492"/>
      <c r="E706" s="387">
        <v>0</v>
      </c>
      <c r="F706" s="492"/>
      <c r="G706" s="486">
        <v>0</v>
      </c>
      <c r="H706" s="61"/>
      <c r="I706" s="122"/>
      <c r="J706" s="123"/>
      <c r="K706" s="21"/>
      <c r="L706" s="21"/>
      <c r="M706" s="21"/>
      <c r="N706" s="21"/>
      <c r="O706" s="21"/>
      <c r="P706" s="21"/>
      <c r="Q706" s="21"/>
      <c r="R706" s="21"/>
      <c r="S706" s="21"/>
      <c r="T706" s="115"/>
      <c r="U706" s="52"/>
      <c r="V706" s="52"/>
      <c r="W706" s="49"/>
      <c r="X706" s="21"/>
      <c r="Y706" s="115"/>
      <c r="Z706" s="52"/>
      <c r="AA706" s="52"/>
      <c r="AB706" s="49"/>
      <c r="AC706" s="21"/>
      <c r="AD706" s="115"/>
      <c r="AE706" s="52"/>
      <c r="AF706" s="52"/>
      <c r="AG706" s="49"/>
      <c r="AH706" s="21"/>
      <c r="AI706" s="21"/>
      <c r="AJ706" s="21"/>
      <c r="AK706" s="21"/>
      <c r="AL706" s="21"/>
      <c r="AM706" s="21"/>
    </row>
    <row r="707" spans="1:39" ht="12.75" customHeight="1" x14ac:dyDescent="0.2">
      <c r="A707" s="21"/>
      <c r="B707" s="490"/>
      <c r="C707" s="387">
        <v>0</v>
      </c>
      <c r="D707" s="492"/>
      <c r="E707" s="387">
        <v>0</v>
      </c>
      <c r="F707" s="492"/>
      <c r="G707" s="486">
        <v>0</v>
      </c>
      <c r="H707" s="61"/>
      <c r="I707" s="122"/>
      <c r="J707" s="123"/>
      <c r="K707" s="21"/>
      <c r="L707" s="21"/>
      <c r="M707" s="21"/>
      <c r="N707" s="21"/>
      <c r="O707" s="21"/>
      <c r="P707" s="21"/>
      <c r="Q707" s="21"/>
      <c r="R707" s="21"/>
      <c r="S707" s="21"/>
      <c r="T707" s="115"/>
      <c r="U707" s="52"/>
      <c r="V707" s="52"/>
      <c r="W707" s="49"/>
      <c r="X707" s="21"/>
      <c r="Y707" s="115"/>
      <c r="Z707" s="52"/>
      <c r="AA707" s="52"/>
      <c r="AB707" s="49"/>
      <c r="AC707" s="21"/>
      <c r="AD707" s="115"/>
      <c r="AE707" s="52"/>
      <c r="AF707" s="52"/>
      <c r="AG707" s="49"/>
      <c r="AH707" s="21"/>
      <c r="AI707" s="21"/>
      <c r="AJ707" s="21"/>
      <c r="AK707" s="21"/>
      <c r="AL707" s="21"/>
      <c r="AM707" s="21"/>
    </row>
    <row r="708" spans="1:39" ht="12.75" customHeight="1" x14ac:dyDescent="0.2">
      <c r="A708" s="21"/>
      <c r="B708" s="490"/>
      <c r="C708" s="387">
        <v>0</v>
      </c>
      <c r="D708" s="492"/>
      <c r="E708" s="387">
        <v>0</v>
      </c>
      <c r="F708" s="492"/>
      <c r="G708" s="486">
        <v>0</v>
      </c>
      <c r="H708" s="61"/>
      <c r="I708" s="122"/>
      <c r="J708" s="123"/>
      <c r="K708" s="21"/>
      <c r="L708" s="21"/>
      <c r="M708" s="21"/>
      <c r="N708" s="21"/>
      <c r="O708" s="21"/>
      <c r="P708" s="21"/>
      <c r="Q708" s="21"/>
      <c r="R708" s="21"/>
      <c r="S708" s="21"/>
      <c r="T708" s="114" t="s">
        <v>249</v>
      </c>
      <c r="U708" s="583">
        <f>JUNE!U708</f>
        <v>0</v>
      </c>
      <c r="V708" s="583"/>
      <c r="W708" s="584"/>
      <c r="X708" s="21"/>
      <c r="Y708" s="114" t="s">
        <v>245</v>
      </c>
      <c r="Z708" s="583">
        <f>JUNE!Z708</f>
        <v>0</v>
      </c>
      <c r="AA708" s="583"/>
      <c r="AB708" s="584"/>
      <c r="AC708" s="21"/>
      <c r="AD708" s="114" t="s">
        <v>378</v>
      </c>
      <c r="AE708" s="583">
        <f>JUNE!AE708</f>
        <v>0</v>
      </c>
      <c r="AF708" s="583"/>
      <c r="AG708" s="584"/>
      <c r="AH708" s="21"/>
      <c r="AI708" s="21"/>
      <c r="AJ708" s="21"/>
      <c r="AK708" s="21"/>
      <c r="AL708" s="21"/>
      <c r="AM708" s="21"/>
    </row>
    <row r="709" spans="1:39" ht="12.75" customHeight="1" x14ac:dyDescent="0.2">
      <c r="A709" s="21"/>
      <c r="B709" s="490"/>
      <c r="C709" s="387">
        <v>0</v>
      </c>
      <c r="D709" s="492"/>
      <c r="E709" s="387">
        <v>0</v>
      </c>
      <c r="F709" s="492"/>
      <c r="G709" s="486">
        <v>0</v>
      </c>
      <c r="H709" s="61"/>
      <c r="I709" s="122"/>
      <c r="J709" s="123"/>
      <c r="K709" s="21"/>
      <c r="L709" s="21"/>
      <c r="M709" s="21"/>
      <c r="N709" s="21"/>
      <c r="O709" s="21"/>
      <c r="P709" s="21"/>
      <c r="Q709" s="21"/>
      <c r="R709" s="21"/>
      <c r="S709" s="21"/>
      <c r="T709" s="114" t="s">
        <v>207</v>
      </c>
      <c r="U709" s="583">
        <f>JUNE!U709</f>
        <v>0</v>
      </c>
      <c r="V709" s="583"/>
      <c r="W709" s="584"/>
      <c r="X709" s="21"/>
      <c r="Y709" s="114" t="s">
        <v>207</v>
      </c>
      <c r="Z709" s="583">
        <f>JUNE!Z709</f>
        <v>0</v>
      </c>
      <c r="AA709" s="583"/>
      <c r="AB709" s="584"/>
      <c r="AC709" s="21"/>
      <c r="AD709" s="114" t="s">
        <v>207</v>
      </c>
      <c r="AE709" s="583">
        <f>JUNE!AE709</f>
        <v>0</v>
      </c>
      <c r="AF709" s="583"/>
      <c r="AG709" s="584"/>
      <c r="AH709" s="21"/>
      <c r="AI709" s="21"/>
      <c r="AJ709" s="21"/>
      <c r="AK709" s="21"/>
      <c r="AL709" s="21"/>
      <c r="AM709" s="21"/>
    </row>
    <row r="710" spans="1:39" ht="12.75" customHeight="1" x14ac:dyDescent="0.2">
      <c r="A710" s="21"/>
      <c r="B710" s="490"/>
      <c r="C710" s="387">
        <v>0</v>
      </c>
      <c r="D710" s="492"/>
      <c r="E710" s="387">
        <v>0</v>
      </c>
      <c r="F710" s="492"/>
      <c r="G710" s="486">
        <v>0</v>
      </c>
      <c r="H710" s="61"/>
      <c r="I710" s="122"/>
      <c r="J710" s="123"/>
      <c r="K710" s="123"/>
      <c r="L710" s="123"/>
      <c r="M710" s="60"/>
      <c r="N710" s="21"/>
      <c r="O710" s="21"/>
      <c r="P710" s="21"/>
      <c r="Q710" s="21"/>
      <c r="R710" s="21"/>
      <c r="S710" s="21"/>
      <c r="T710" s="114" t="s">
        <v>263</v>
      </c>
      <c r="U710" s="583">
        <f>JUNE!U710</f>
        <v>0</v>
      </c>
      <c r="V710" s="583"/>
      <c r="W710" s="584"/>
      <c r="X710" s="21"/>
      <c r="Y710" s="114" t="s">
        <v>263</v>
      </c>
      <c r="Z710" s="583">
        <f>JUNE!Z710</f>
        <v>0</v>
      </c>
      <c r="AA710" s="583"/>
      <c r="AB710" s="584"/>
      <c r="AC710" s="21"/>
      <c r="AD710" s="114" t="s">
        <v>263</v>
      </c>
      <c r="AE710" s="583">
        <f>JUNE!AE710</f>
        <v>0</v>
      </c>
      <c r="AF710" s="583"/>
      <c r="AG710" s="584"/>
      <c r="AH710" s="21"/>
      <c r="AI710" s="21"/>
      <c r="AJ710" s="21"/>
      <c r="AK710" s="21"/>
      <c r="AL710" s="21"/>
      <c r="AM710" s="21"/>
    </row>
    <row r="711" spans="1:39" ht="12.75" customHeight="1" x14ac:dyDescent="0.2">
      <c r="A711" s="21"/>
      <c r="B711" s="490"/>
      <c r="C711" s="387">
        <v>0</v>
      </c>
      <c r="D711" s="492"/>
      <c r="E711" s="387">
        <v>0</v>
      </c>
      <c r="F711" s="492"/>
      <c r="G711" s="486">
        <v>0</v>
      </c>
      <c r="H711" s="61"/>
      <c r="I711" s="122"/>
      <c r="J711" s="123"/>
      <c r="K711" s="123"/>
      <c r="L711" s="123"/>
      <c r="M711" s="60"/>
      <c r="N711" s="21"/>
      <c r="O711" s="21"/>
      <c r="P711" s="21"/>
      <c r="Q711" s="21"/>
      <c r="R711" s="21"/>
      <c r="S711" s="21"/>
      <c r="T711" s="114" t="s">
        <v>208</v>
      </c>
      <c r="U711" s="528">
        <f>JUNE!U715</f>
        <v>0</v>
      </c>
      <c r="V711" s="528"/>
      <c r="W711" s="49"/>
      <c r="X711" s="21"/>
      <c r="Y711" s="114" t="s">
        <v>208</v>
      </c>
      <c r="Z711" s="528">
        <f>JUNE!Z715</f>
        <v>0</v>
      </c>
      <c r="AA711" s="528"/>
      <c r="AB711" s="49"/>
      <c r="AC711" s="21"/>
      <c r="AD711" s="114" t="s">
        <v>208</v>
      </c>
      <c r="AE711" s="528">
        <f>JUNE!AE715</f>
        <v>0</v>
      </c>
      <c r="AF711" s="528"/>
      <c r="AG711" s="49"/>
      <c r="AH711" s="21"/>
      <c r="AI711" s="21"/>
      <c r="AJ711" s="21"/>
      <c r="AK711" s="21"/>
      <c r="AL711" s="21"/>
      <c r="AM711" s="21"/>
    </row>
    <row r="712" spans="1:39" ht="12.75" customHeight="1" x14ac:dyDescent="0.2">
      <c r="A712" s="21"/>
      <c r="B712" s="490"/>
      <c r="C712" s="387">
        <v>0</v>
      </c>
      <c r="D712" s="492"/>
      <c r="E712" s="387">
        <v>0</v>
      </c>
      <c r="F712" s="492"/>
      <c r="G712" s="486">
        <v>0</v>
      </c>
      <c r="H712" s="61"/>
      <c r="I712" s="122"/>
      <c r="J712" s="123"/>
      <c r="K712" s="123"/>
      <c r="L712" s="123"/>
      <c r="M712" s="60"/>
      <c r="N712" s="21"/>
      <c r="O712" s="21"/>
      <c r="P712" s="21"/>
      <c r="Q712" s="21"/>
      <c r="R712" s="21"/>
      <c r="S712" s="21"/>
      <c r="T712" s="114" t="s">
        <v>209</v>
      </c>
      <c r="U712" s="527">
        <v>0</v>
      </c>
      <c r="V712" s="527"/>
      <c r="W712" s="49"/>
      <c r="X712" s="21"/>
      <c r="Y712" s="114" t="s">
        <v>209</v>
      </c>
      <c r="Z712" s="527">
        <v>0</v>
      </c>
      <c r="AA712" s="527"/>
      <c r="AB712" s="49"/>
      <c r="AC712" s="21"/>
      <c r="AD712" s="114" t="s">
        <v>209</v>
      </c>
      <c r="AE712" s="527">
        <v>0</v>
      </c>
      <c r="AF712" s="527"/>
      <c r="AG712" s="49"/>
      <c r="AH712" s="21"/>
      <c r="AI712" s="21"/>
      <c r="AJ712" s="21"/>
      <c r="AK712" s="21"/>
      <c r="AL712" s="21"/>
      <c r="AM712" s="21"/>
    </row>
    <row r="713" spans="1:39" ht="12.75" customHeight="1" x14ac:dyDescent="0.2">
      <c r="A713" s="21"/>
      <c r="B713" s="490"/>
      <c r="C713" s="387">
        <v>0</v>
      </c>
      <c r="D713" s="492"/>
      <c r="E713" s="387">
        <v>0</v>
      </c>
      <c r="F713" s="492"/>
      <c r="G713" s="486">
        <v>0</v>
      </c>
      <c r="H713" s="61"/>
      <c r="I713" s="122"/>
      <c r="J713" s="123"/>
      <c r="K713" s="123"/>
      <c r="L713" s="123"/>
      <c r="M713" s="60"/>
      <c r="N713" s="21"/>
      <c r="O713" s="21"/>
      <c r="P713" s="21"/>
      <c r="Q713" s="21"/>
      <c r="R713" s="21"/>
      <c r="S713" s="21"/>
      <c r="T713" s="114" t="s">
        <v>210</v>
      </c>
      <c r="U713" s="527">
        <v>0</v>
      </c>
      <c r="V713" s="527"/>
      <c r="W713" s="49"/>
      <c r="X713" s="21"/>
      <c r="Y713" s="114" t="s">
        <v>210</v>
      </c>
      <c r="Z713" s="527">
        <v>0</v>
      </c>
      <c r="AA713" s="527"/>
      <c r="AB713" s="49"/>
      <c r="AC713" s="21"/>
      <c r="AD713" s="114" t="s">
        <v>210</v>
      </c>
      <c r="AE713" s="527">
        <v>0</v>
      </c>
      <c r="AF713" s="527"/>
      <c r="AG713" s="49"/>
      <c r="AH713" s="21"/>
      <c r="AI713" s="21"/>
      <c r="AJ713" s="21"/>
      <c r="AK713" s="21"/>
      <c r="AL713" s="21"/>
      <c r="AM713" s="21"/>
    </row>
    <row r="714" spans="1:39" ht="12.75" customHeight="1" x14ac:dyDescent="0.2">
      <c r="A714" s="21"/>
      <c r="B714" s="490"/>
      <c r="C714" s="387">
        <v>0</v>
      </c>
      <c r="D714" s="492"/>
      <c r="E714" s="387">
        <v>0</v>
      </c>
      <c r="F714" s="492"/>
      <c r="G714" s="486">
        <v>0</v>
      </c>
      <c r="H714" s="61"/>
      <c r="I714" s="122"/>
      <c r="J714" s="123"/>
      <c r="K714" s="123"/>
      <c r="L714" s="123"/>
      <c r="M714" s="60"/>
      <c r="N714" s="21"/>
      <c r="O714" s="21"/>
      <c r="P714" s="21"/>
      <c r="Q714" s="21"/>
      <c r="R714" s="21"/>
      <c r="S714" s="21"/>
      <c r="T714" s="114" t="s">
        <v>211</v>
      </c>
      <c r="U714" s="527">
        <v>0</v>
      </c>
      <c r="V714" s="527"/>
      <c r="W714" s="49"/>
      <c r="X714" s="21"/>
      <c r="Y714" s="114" t="s">
        <v>211</v>
      </c>
      <c r="Z714" s="527">
        <v>0</v>
      </c>
      <c r="AA714" s="527"/>
      <c r="AB714" s="49"/>
      <c r="AC714" s="21"/>
      <c r="AD714" s="114" t="s">
        <v>211</v>
      </c>
      <c r="AE714" s="527">
        <v>0</v>
      </c>
      <c r="AF714" s="527"/>
      <c r="AG714" s="49"/>
      <c r="AH714" s="21"/>
      <c r="AI714" s="21"/>
      <c r="AJ714" s="21"/>
      <c r="AK714" s="21"/>
      <c r="AL714" s="21"/>
      <c r="AM714" s="21"/>
    </row>
    <row r="715" spans="1:39" ht="12.75" customHeight="1" x14ac:dyDescent="0.2">
      <c r="A715" s="21"/>
      <c r="B715" s="490"/>
      <c r="C715" s="387">
        <v>0</v>
      </c>
      <c r="D715" s="492"/>
      <c r="E715" s="387">
        <v>0</v>
      </c>
      <c r="F715" s="492"/>
      <c r="G715" s="486">
        <v>0</v>
      </c>
      <c r="H715" s="61"/>
      <c r="I715" s="122"/>
      <c r="J715" s="123"/>
      <c r="K715" s="123"/>
      <c r="L715" s="123"/>
      <c r="M715" s="60"/>
      <c r="N715" s="21"/>
      <c r="O715" s="21"/>
      <c r="P715" s="21"/>
      <c r="Q715" s="21"/>
      <c r="R715" s="21"/>
      <c r="S715" s="21"/>
      <c r="T715" s="114" t="str">
        <f>T705</f>
        <v>AS OF 7/31</v>
      </c>
      <c r="U715" s="528">
        <f>U711+U712+U713-U714</f>
        <v>0</v>
      </c>
      <c r="V715" s="528"/>
      <c r="W715" s="49"/>
      <c r="X715" s="21"/>
      <c r="Y715" s="114" t="str">
        <f>Y705</f>
        <v>AS OF 7/31</v>
      </c>
      <c r="Z715" s="528">
        <f>Z711+Z712+Z713-Z714</f>
        <v>0</v>
      </c>
      <c r="AA715" s="528"/>
      <c r="AB715" s="49"/>
      <c r="AC715" s="21"/>
      <c r="AD715" s="114" t="str">
        <f>AD705</f>
        <v>AS OF 7/31</v>
      </c>
      <c r="AE715" s="528">
        <f>AE711+AE712+AE713-AE714</f>
        <v>0</v>
      </c>
      <c r="AF715" s="528"/>
      <c r="AG715" s="49"/>
      <c r="AH715" s="21"/>
      <c r="AI715" s="21"/>
      <c r="AJ715" s="21"/>
      <c r="AK715" s="21"/>
      <c r="AL715" s="21"/>
      <c r="AM715" s="21"/>
    </row>
    <row r="716" spans="1:39" ht="12.75" customHeight="1" x14ac:dyDescent="0.2">
      <c r="A716" s="21"/>
      <c r="B716" s="490"/>
      <c r="C716" s="387">
        <v>0</v>
      </c>
      <c r="D716" s="492"/>
      <c r="E716" s="387">
        <v>0</v>
      </c>
      <c r="F716" s="492"/>
      <c r="G716" s="486">
        <v>0</v>
      </c>
      <c r="H716" s="61"/>
      <c r="I716" s="122"/>
      <c r="J716" s="123"/>
      <c r="K716" s="123"/>
      <c r="L716" s="123"/>
      <c r="M716" s="60"/>
      <c r="N716" s="21"/>
      <c r="O716" s="21"/>
      <c r="P716" s="21"/>
      <c r="Q716" s="21"/>
      <c r="R716" s="21"/>
      <c r="S716" s="21"/>
      <c r="T716" s="115"/>
      <c r="U716" s="52"/>
      <c r="V716" s="52"/>
      <c r="W716" s="49"/>
      <c r="X716" s="21"/>
      <c r="Y716" s="115"/>
      <c r="Z716" s="52"/>
      <c r="AA716" s="52"/>
      <c r="AB716" s="49"/>
      <c r="AC716" s="21"/>
      <c r="AD716" s="115"/>
      <c r="AE716" s="52"/>
      <c r="AF716" s="52"/>
      <c r="AG716" s="49"/>
      <c r="AH716" s="21"/>
      <c r="AI716" s="21"/>
      <c r="AJ716" s="21"/>
      <c r="AK716" s="21"/>
      <c r="AL716" s="21"/>
      <c r="AM716" s="21"/>
    </row>
    <row r="717" spans="1:39" ht="12.75" customHeight="1" x14ac:dyDescent="0.2">
      <c r="A717" s="21"/>
      <c r="B717" s="490"/>
      <c r="C717" s="387">
        <v>0</v>
      </c>
      <c r="D717" s="492"/>
      <c r="E717" s="387">
        <v>0</v>
      </c>
      <c r="F717" s="492"/>
      <c r="G717" s="486">
        <v>0</v>
      </c>
      <c r="H717" s="61"/>
      <c r="I717" s="122"/>
      <c r="J717" s="123"/>
      <c r="K717" s="123"/>
      <c r="L717" s="123"/>
      <c r="M717" s="60"/>
      <c r="N717" s="21"/>
      <c r="O717" s="21"/>
      <c r="P717" s="21"/>
      <c r="Q717" s="21"/>
      <c r="R717" s="21"/>
      <c r="S717" s="21"/>
      <c r="T717" s="115"/>
      <c r="U717" s="52"/>
      <c r="V717" s="52"/>
      <c r="W717" s="49"/>
      <c r="X717" s="21"/>
      <c r="Y717" s="115"/>
      <c r="Z717" s="52"/>
      <c r="AA717" s="52"/>
      <c r="AB717" s="49"/>
      <c r="AC717" s="21"/>
      <c r="AD717" s="115"/>
      <c r="AE717" s="52"/>
      <c r="AF717" s="52"/>
      <c r="AG717" s="49"/>
      <c r="AH717" s="21"/>
      <c r="AI717" s="21"/>
      <c r="AJ717" s="21"/>
      <c r="AK717" s="21"/>
      <c r="AL717" s="21"/>
      <c r="AM717" s="21"/>
    </row>
    <row r="718" spans="1:39" ht="12.75" customHeight="1" x14ac:dyDescent="0.2">
      <c r="A718" s="21"/>
      <c r="B718" s="490"/>
      <c r="C718" s="387">
        <v>0</v>
      </c>
      <c r="D718" s="492"/>
      <c r="E718" s="387">
        <v>0</v>
      </c>
      <c r="F718" s="492"/>
      <c r="G718" s="486">
        <v>0</v>
      </c>
      <c r="H718" s="61"/>
      <c r="I718" s="122"/>
      <c r="J718" s="398"/>
      <c r="K718" s="123"/>
      <c r="L718" s="123"/>
      <c r="M718" s="60"/>
      <c r="N718" s="21"/>
      <c r="O718" s="21"/>
      <c r="P718" s="21"/>
      <c r="Q718" s="21"/>
      <c r="R718" s="21"/>
      <c r="S718" s="21"/>
      <c r="T718" s="114" t="s">
        <v>250</v>
      </c>
      <c r="U718" s="583">
        <f>JUNE!U718</f>
        <v>0</v>
      </c>
      <c r="V718" s="583"/>
      <c r="W718" s="584"/>
      <c r="X718" s="21"/>
      <c r="Y718" s="114" t="s">
        <v>246</v>
      </c>
      <c r="Z718" s="583">
        <f>JUNE!Z718</f>
        <v>0</v>
      </c>
      <c r="AA718" s="583"/>
      <c r="AB718" s="584"/>
      <c r="AC718" s="21"/>
      <c r="AD718" s="114" t="s">
        <v>443</v>
      </c>
      <c r="AE718" s="583">
        <f>JUNE!AE718</f>
        <v>0</v>
      </c>
      <c r="AF718" s="583"/>
      <c r="AG718" s="584"/>
      <c r="AH718" s="21"/>
      <c r="AI718" s="21"/>
      <c r="AJ718" s="21"/>
      <c r="AK718" s="21"/>
      <c r="AL718" s="21"/>
      <c r="AM718" s="21"/>
    </row>
    <row r="719" spans="1:39" ht="12.75" customHeight="1" x14ac:dyDescent="0.2">
      <c r="A719" s="21"/>
      <c r="B719" s="490"/>
      <c r="C719" s="387">
        <v>0</v>
      </c>
      <c r="D719" s="492"/>
      <c r="E719" s="387">
        <v>0</v>
      </c>
      <c r="F719" s="492"/>
      <c r="G719" s="486">
        <v>0</v>
      </c>
      <c r="H719" s="61"/>
      <c r="I719" s="122"/>
      <c r="J719" s="123"/>
      <c r="K719" s="123"/>
      <c r="L719" s="123"/>
      <c r="M719" s="60"/>
      <c r="N719" s="21"/>
      <c r="O719" s="21"/>
      <c r="P719" s="21"/>
      <c r="Q719" s="21"/>
      <c r="R719" s="21"/>
      <c r="S719" s="21"/>
      <c r="T719" s="114" t="s">
        <v>207</v>
      </c>
      <c r="U719" s="583">
        <f>JUNE!U719</f>
        <v>0</v>
      </c>
      <c r="V719" s="583"/>
      <c r="W719" s="584"/>
      <c r="X719" s="21"/>
      <c r="Y719" s="114" t="s">
        <v>207</v>
      </c>
      <c r="Z719" s="583">
        <f>JUNE!Z719</f>
        <v>0</v>
      </c>
      <c r="AA719" s="583"/>
      <c r="AB719" s="584"/>
      <c r="AC719" s="21"/>
      <c r="AD719" s="114" t="s">
        <v>207</v>
      </c>
      <c r="AE719" s="583">
        <f>JUNE!AE719</f>
        <v>0</v>
      </c>
      <c r="AF719" s="583"/>
      <c r="AG719" s="584"/>
      <c r="AH719" s="21"/>
      <c r="AI719" s="21"/>
      <c r="AJ719" s="21"/>
      <c r="AK719" s="21"/>
      <c r="AL719" s="21"/>
      <c r="AM719" s="21"/>
    </row>
    <row r="720" spans="1:39" ht="12.75" customHeight="1" x14ac:dyDescent="0.2">
      <c r="A720" s="21"/>
      <c r="B720" s="490"/>
      <c r="C720" s="387">
        <v>0</v>
      </c>
      <c r="D720" s="492"/>
      <c r="E720" s="387">
        <v>0</v>
      </c>
      <c r="F720" s="492"/>
      <c r="G720" s="486">
        <v>0</v>
      </c>
      <c r="H720" s="61"/>
      <c r="I720" s="122"/>
      <c r="J720" s="123"/>
      <c r="K720" s="123"/>
      <c r="L720" s="123"/>
      <c r="M720" s="60"/>
      <c r="N720" s="21"/>
      <c r="O720" s="21"/>
      <c r="P720" s="21"/>
      <c r="Q720" s="21"/>
      <c r="R720" s="21"/>
      <c r="S720" s="21"/>
      <c r="T720" s="114" t="s">
        <v>263</v>
      </c>
      <c r="U720" s="583">
        <f>JUNE!U720</f>
        <v>0</v>
      </c>
      <c r="V720" s="583"/>
      <c r="W720" s="584"/>
      <c r="X720" s="21"/>
      <c r="Y720" s="114" t="s">
        <v>263</v>
      </c>
      <c r="Z720" s="583">
        <f>JUNE!Z720</f>
        <v>0</v>
      </c>
      <c r="AA720" s="583"/>
      <c r="AB720" s="584"/>
      <c r="AC720" s="21"/>
      <c r="AD720" s="114" t="s">
        <v>263</v>
      </c>
      <c r="AE720" s="583">
        <f>JUNE!AE720</f>
        <v>0</v>
      </c>
      <c r="AF720" s="583"/>
      <c r="AG720" s="584"/>
      <c r="AH720" s="21"/>
      <c r="AI720" s="21"/>
      <c r="AJ720" s="21"/>
      <c r="AK720" s="21"/>
      <c r="AL720" s="21"/>
      <c r="AM720" s="21"/>
    </row>
    <row r="721" spans="1:40" ht="12.75" customHeight="1" x14ac:dyDescent="0.2">
      <c r="A721" s="21"/>
      <c r="B721" s="490"/>
      <c r="C721" s="387">
        <v>0</v>
      </c>
      <c r="D721" s="492"/>
      <c r="E721" s="387">
        <v>0</v>
      </c>
      <c r="F721" s="492"/>
      <c r="G721" s="486">
        <v>0</v>
      </c>
      <c r="H721" s="61"/>
      <c r="I721" s="122"/>
      <c r="J721" s="123"/>
      <c r="K721" s="123"/>
      <c r="L721" s="123"/>
      <c r="M721" s="60"/>
      <c r="N721" s="21"/>
      <c r="O721" s="21"/>
      <c r="P721" s="21"/>
      <c r="Q721" s="21"/>
      <c r="R721" s="21"/>
      <c r="S721" s="21"/>
      <c r="T721" s="114" t="s">
        <v>208</v>
      </c>
      <c r="U721" s="528">
        <f>JUNE!U725</f>
        <v>0</v>
      </c>
      <c r="V721" s="528"/>
      <c r="W721" s="49"/>
      <c r="X721" s="21"/>
      <c r="Y721" s="114" t="s">
        <v>208</v>
      </c>
      <c r="Z721" s="528">
        <f>JUNE!Z725</f>
        <v>0</v>
      </c>
      <c r="AA721" s="528"/>
      <c r="AB721" s="49"/>
      <c r="AC721" s="21"/>
      <c r="AD721" s="114" t="s">
        <v>208</v>
      </c>
      <c r="AE721" s="528">
        <f>JUNE!AE725</f>
        <v>0</v>
      </c>
      <c r="AF721" s="528"/>
      <c r="AG721" s="49"/>
      <c r="AH721" s="21"/>
      <c r="AI721" s="21"/>
      <c r="AJ721" s="21"/>
      <c r="AK721" s="21"/>
      <c r="AL721" s="21"/>
      <c r="AM721" s="21"/>
    </row>
    <row r="722" spans="1:40" ht="12.75" customHeight="1" x14ac:dyDescent="0.2">
      <c r="A722" s="21"/>
      <c r="B722" s="490"/>
      <c r="C722" s="387">
        <v>0</v>
      </c>
      <c r="D722" s="492"/>
      <c r="E722" s="387">
        <v>0</v>
      </c>
      <c r="F722" s="492"/>
      <c r="G722" s="486">
        <v>0</v>
      </c>
      <c r="H722" s="61"/>
      <c r="I722" s="122"/>
      <c r="J722" s="123"/>
      <c r="K722" s="123"/>
      <c r="L722" s="123"/>
      <c r="M722" s="60"/>
      <c r="N722" s="21"/>
      <c r="O722" s="21"/>
      <c r="P722" s="21"/>
      <c r="Q722" s="21"/>
      <c r="R722" s="21"/>
      <c r="S722" s="21"/>
      <c r="T722" s="114" t="s">
        <v>209</v>
      </c>
      <c r="U722" s="527">
        <v>0</v>
      </c>
      <c r="V722" s="527"/>
      <c r="W722" s="49"/>
      <c r="X722" s="21"/>
      <c r="Y722" s="114" t="s">
        <v>209</v>
      </c>
      <c r="Z722" s="527">
        <v>0</v>
      </c>
      <c r="AA722" s="527"/>
      <c r="AB722" s="49"/>
      <c r="AC722" s="21"/>
      <c r="AD722" s="114" t="s">
        <v>209</v>
      </c>
      <c r="AE722" s="527">
        <v>0</v>
      </c>
      <c r="AF722" s="527"/>
      <c r="AG722" s="49"/>
      <c r="AH722" s="21"/>
      <c r="AI722" s="21"/>
      <c r="AJ722" s="21"/>
      <c r="AK722" s="21"/>
      <c r="AL722" s="21"/>
      <c r="AM722" s="21"/>
    </row>
    <row r="723" spans="1:40" ht="12.75" customHeight="1" x14ac:dyDescent="0.2">
      <c r="A723" s="21"/>
      <c r="B723" s="490"/>
      <c r="C723" s="387">
        <v>0</v>
      </c>
      <c r="D723" s="492"/>
      <c r="E723" s="387">
        <v>0</v>
      </c>
      <c r="F723" s="492"/>
      <c r="G723" s="486">
        <v>0</v>
      </c>
      <c r="H723" s="61"/>
      <c r="I723" s="122"/>
      <c r="J723" s="123"/>
      <c r="K723" s="123"/>
      <c r="L723" s="123"/>
      <c r="M723" s="60"/>
      <c r="N723" s="21"/>
      <c r="O723" s="21"/>
      <c r="P723" s="21"/>
      <c r="Q723" s="21"/>
      <c r="R723" s="21"/>
      <c r="S723" s="21"/>
      <c r="T723" s="114" t="s">
        <v>210</v>
      </c>
      <c r="U723" s="527">
        <v>0</v>
      </c>
      <c r="V723" s="527"/>
      <c r="W723" s="49"/>
      <c r="X723" s="21"/>
      <c r="Y723" s="114" t="s">
        <v>210</v>
      </c>
      <c r="Z723" s="527">
        <v>0</v>
      </c>
      <c r="AA723" s="527"/>
      <c r="AB723" s="49"/>
      <c r="AC723" s="21"/>
      <c r="AD723" s="114" t="s">
        <v>210</v>
      </c>
      <c r="AE723" s="527">
        <v>0</v>
      </c>
      <c r="AF723" s="527"/>
      <c r="AG723" s="49"/>
      <c r="AH723" s="21"/>
      <c r="AI723" s="21"/>
      <c r="AJ723" s="21"/>
      <c r="AK723" s="21"/>
      <c r="AL723" s="21"/>
      <c r="AM723" s="21"/>
    </row>
    <row r="724" spans="1:40" ht="12.75" customHeight="1" x14ac:dyDescent="0.2">
      <c r="A724" s="21"/>
      <c r="B724" s="490"/>
      <c r="C724" s="387">
        <v>0</v>
      </c>
      <c r="D724" s="492"/>
      <c r="E724" s="387">
        <v>0</v>
      </c>
      <c r="F724" s="492"/>
      <c r="G724" s="486">
        <v>0</v>
      </c>
      <c r="H724" s="61"/>
      <c r="I724" s="122"/>
      <c r="J724" s="123"/>
      <c r="K724" s="123"/>
      <c r="L724" s="123"/>
      <c r="M724" s="60"/>
      <c r="N724" s="21"/>
      <c r="O724" s="21"/>
      <c r="P724" s="21"/>
      <c r="Q724" s="21"/>
      <c r="R724" s="21"/>
      <c r="S724" s="21"/>
      <c r="T724" s="114" t="s">
        <v>211</v>
      </c>
      <c r="U724" s="527">
        <v>0</v>
      </c>
      <c r="V724" s="527"/>
      <c r="W724" s="49"/>
      <c r="X724" s="21"/>
      <c r="Y724" s="114" t="s">
        <v>211</v>
      </c>
      <c r="Z724" s="527">
        <v>0</v>
      </c>
      <c r="AA724" s="527"/>
      <c r="AB724" s="49"/>
      <c r="AC724" s="21"/>
      <c r="AD724" s="114" t="s">
        <v>211</v>
      </c>
      <c r="AE724" s="527">
        <v>0</v>
      </c>
      <c r="AF724" s="527"/>
      <c r="AG724" s="49"/>
      <c r="AH724" s="21"/>
      <c r="AI724" s="21"/>
      <c r="AJ724" s="21"/>
      <c r="AK724" s="21"/>
      <c r="AL724" s="21"/>
      <c r="AM724" s="21"/>
    </row>
    <row r="725" spans="1:40" ht="12.75" customHeight="1" x14ac:dyDescent="0.2">
      <c r="A725" s="21"/>
      <c r="B725" s="490"/>
      <c r="C725" s="387">
        <v>0</v>
      </c>
      <c r="D725" s="492"/>
      <c r="E725" s="387">
        <v>0</v>
      </c>
      <c r="F725" s="492"/>
      <c r="G725" s="486">
        <v>0</v>
      </c>
      <c r="H725" s="61"/>
      <c r="I725" s="122"/>
      <c r="J725" s="123"/>
      <c r="K725" s="123"/>
      <c r="L725" s="123"/>
      <c r="M725" s="60"/>
      <c r="N725" s="21"/>
      <c r="O725" s="21"/>
      <c r="P725" s="21"/>
      <c r="Q725" s="21"/>
      <c r="R725" s="21"/>
      <c r="S725" s="21"/>
      <c r="T725" s="114" t="str">
        <f>T715</f>
        <v>AS OF 7/31</v>
      </c>
      <c r="U725" s="528">
        <f>U721+U722+U723-U724</f>
        <v>0</v>
      </c>
      <c r="V725" s="528"/>
      <c r="W725" s="49"/>
      <c r="X725" s="21"/>
      <c r="Y725" s="114" t="str">
        <f>Y715</f>
        <v>AS OF 7/31</v>
      </c>
      <c r="Z725" s="528">
        <f>Z721+Z722+Z723-Z724</f>
        <v>0</v>
      </c>
      <c r="AA725" s="528"/>
      <c r="AB725" s="49"/>
      <c r="AC725" s="21"/>
      <c r="AD725" s="114" t="str">
        <f>AD715</f>
        <v>AS OF 7/31</v>
      </c>
      <c r="AE725" s="528">
        <f>AE721+AE722+AE723-AE724</f>
        <v>0</v>
      </c>
      <c r="AF725" s="528"/>
      <c r="AG725" s="49"/>
      <c r="AH725" s="21"/>
      <c r="AI725" s="21"/>
      <c r="AJ725" s="21"/>
      <c r="AK725" s="21"/>
      <c r="AL725" s="21"/>
      <c r="AM725" s="21"/>
    </row>
    <row r="726" spans="1:40" ht="12.75" customHeight="1" thickBot="1" x14ac:dyDescent="0.25">
      <c r="A726" s="21"/>
      <c r="B726" s="491"/>
      <c r="C726" s="388">
        <v>0</v>
      </c>
      <c r="D726" s="493"/>
      <c r="E726" s="388">
        <v>0</v>
      </c>
      <c r="F726" s="493"/>
      <c r="G726" s="487">
        <v>0</v>
      </c>
      <c r="H726" s="62" t="s">
        <v>270</v>
      </c>
      <c r="I726" s="122"/>
      <c r="J726" s="123"/>
      <c r="K726" s="123"/>
      <c r="L726" s="123"/>
      <c r="M726" s="60"/>
      <c r="N726" s="21"/>
      <c r="O726" s="21"/>
      <c r="P726" s="21"/>
      <c r="Q726" s="21"/>
      <c r="R726" s="21"/>
      <c r="S726" s="21"/>
      <c r="T726" s="56"/>
      <c r="U726" s="57"/>
      <c r="V726" s="57"/>
      <c r="W726" s="58"/>
      <c r="X726" s="21"/>
      <c r="Y726" s="116"/>
      <c r="Z726" s="57"/>
      <c r="AA726" s="57"/>
      <c r="AB726" s="58"/>
      <c r="AC726" s="21"/>
      <c r="AD726" s="116"/>
      <c r="AE726" s="57"/>
      <c r="AF726" s="57"/>
      <c r="AG726" s="58"/>
      <c r="AH726" s="21"/>
      <c r="AI726" s="21"/>
      <c r="AJ726" s="21"/>
      <c r="AK726" s="21"/>
      <c r="AL726" s="21"/>
      <c r="AM726" s="21"/>
    </row>
    <row r="727" spans="1:40" ht="12.75" customHeight="1" x14ac:dyDescent="0.2">
      <c r="A727" s="21"/>
      <c r="B727" s="33" t="s">
        <v>135</v>
      </c>
      <c r="C727" s="389">
        <f>SUM(C689:C726)</f>
        <v>0</v>
      </c>
      <c r="D727" s="59" t="s">
        <v>135</v>
      </c>
      <c r="E727" s="389">
        <f>SUM(E689:E726)</f>
        <v>0</v>
      </c>
      <c r="F727" s="59" t="s">
        <v>135</v>
      </c>
      <c r="G727" s="488">
        <f>SUM(G689:G726)</f>
        <v>0</v>
      </c>
      <c r="H727" s="390">
        <f>SUM(G727,E727,C727,C770,E770,G770)</f>
        <v>0</v>
      </c>
      <c r="I727" s="122"/>
      <c r="J727" s="123"/>
      <c r="K727" s="123"/>
      <c r="L727" s="123"/>
      <c r="M727" s="60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</row>
    <row r="728" spans="1:40" ht="12.75" customHeight="1" x14ac:dyDescent="0.2">
      <c r="A728" s="21"/>
      <c r="G728" s="482"/>
      <c r="H728" s="61"/>
      <c r="I728" s="122"/>
      <c r="J728" s="123"/>
      <c r="K728" s="123"/>
      <c r="L728" s="123"/>
      <c r="M728" s="60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</row>
    <row r="729" spans="1:40" ht="12.75" customHeight="1" thickBot="1" x14ac:dyDescent="0.25">
      <c r="A729" s="21"/>
      <c r="G729" s="482"/>
      <c r="H729" s="61"/>
      <c r="I729" s="122"/>
      <c r="J729" s="123"/>
      <c r="K729" s="123"/>
      <c r="L729" s="123"/>
      <c r="M729" s="60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</row>
    <row r="730" spans="1:40" ht="12.75" customHeight="1" x14ac:dyDescent="0.2">
      <c r="A730" s="21"/>
      <c r="B730" s="534" t="s">
        <v>257</v>
      </c>
      <c r="C730" s="535"/>
      <c r="D730" s="535"/>
      <c r="E730" s="535"/>
      <c r="F730" s="535"/>
      <c r="G730" s="536"/>
      <c r="H730" s="308"/>
      <c r="I730" s="119"/>
      <c r="J730" s="529" t="s">
        <v>497</v>
      </c>
      <c r="K730" s="530"/>
      <c r="L730" s="530"/>
      <c r="M730" s="531"/>
      <c r="N730" s="21"/>
      <c r="O730" s="529" t="s">
        <v>497</v>
      </c>
      <c r="P730" s="530"/>
      <c r="Q730" s="530"/>
      <c r="R730" s="531"/>
      <c r="S730" s="40"/>
      <c r="T730" s="40"/>
      <c r="U730" s="21"/>
      <c r="V730" s="309"/>
      <c r="W730" s="309"/>
      <c r="X730" s="309"/>
      <c r="Y730" s="309"/>
      <c r="Z730" s="299"/>
      <c r="AA730" s="309"/>
      <c r="AB730" s="309"/>
      <c r="AC730" s="309"/>
      <c r="AD730" s="309"/>
      <c r="AE730" s="309"/>
      <c r="AF730" s="309"/>
      <c r="AG730" s="309"/>
      <c r="AH730" s="309"/>
      <c r="AI730" s="310"/>
      <c r="AJ730" s="21"/>
      <c r="AK730" s="21"/>
      <c r="AL730" s="21"/>
      <c r="AM730" s="21"/>
    </row>
    <row r="731" spans="1:40" ht="12.75" customHeight="1" thickBot="1" x14ac:dyDescent="0.25">
      <c r="A731" s="21"/>
      <c r="B731" s="50" t="s">
        <v>258</v>
      </c>
      <c r="C731" s="311" t="s">
        <v>130</v>
      </c>
      <c r="D731" s="51" t="s">
        <v>258</v>
      </c>
      <c r="E731" s="311" t="s">
        <v>130</v>
      </c>
      <c r="F731" s="51" t="s">
        <v>258</v>
      </c>
      <c r="G731" s="312" t="s">
        <v>130</v>
      </c>
      <c r="H731" s="40"/>
      <c r="I731" s="119"/>
      <c r="J731" s="296" t="s">
        <v>406</v>
      </c>
      <c r="K731" s="580">
        <f>JUNE!K731</f>
        <v>0</v>
      </c>
      <c r="L731" s="580"/>
      <c r="M731" s="581"/>
      <c r="N731" s="21"/>
      <c r="O731" s="296" t="s">
        <v>407</v>
      </c>
      <c r="P731" s="580">
        <f>JUNE!P731</f>
        <v>0</v>
      </c>
      <c r="Q731" s="580"/>
      <c r="R731" s="581"/>
      <c r="S731" s="119"/>
      <c r="T731" s="40"/>
      <c r="U731" s="21"/>
      <c r="V731" s="300"/>
      <c r="W731" s="313"/>
      <c r="X731" s="313"/>
      <c r="Y731" s="313"/>
      <c r="Z731" s="299"/>
      <c r="AA731" s="300"/>
      <c r="AB731" s="313"/>
      <c r="AC731" s="313"/>
      <c r="AD731" s="313"/>
      <c r="AE731" s="300"/>
      <c r="AF731" s="65"/>
      <c r="AG731" s="65"/>
      <c r="AH731" s="65"/>
      <c r="AI731" s="313"/>
      <c r="AJ731" s="21"/>
      <c r="AK731" s="21"/>
      <c r="AL731" s="21"/>
      <c r="AM731" s="21"/>
    </row>
    <row r="732" spans="1:40" ht="12.75" customHeight="1" x14ac:dyDescent="0.2">
      <c r="A732" s="21"/>
      <c r="B732" s="490"/>
      <c r="C732" s="387">
        <v>0</v>
      </c>
      <c r="D732" s="492"/>
      <c r="E732" s="387">
        <v>0</v>
      </c>
      <c r="F732" s="492"/>
      <c r="G732" s="485">
        <v>0</v>
      </c>
      <c r="H732" s="61"/>
      <c r="I732" s="314"/>
      <c r="J732" s="296" t="s">
        <v>207</v>
      </c>
      <c r="K732" s="580">
        <f>JUNE!K732</f>
        <v>0</v>
      </c>
      <c r="L732" s="580"/>
      <c r="M732" s="581"/>
      <c r="N732" s="21"/>
      <c r="O732" s="296" t="s">
        <v>207</v>
      </c>
      <c r="P732" s="580">
        <f>JUNE!P732</f>
        <v>0</v>
      </c>
      <c r="Q732" s="580"/>
      <c r="R732" s="581"/>
      <c r="S732" s="314"/>
      <c r="T732" s="40"/>
      <c r="U732" s="21"/>
      <c r="V732" s="300"/>
      <c r="W732" s="313"/>
      <c r="X732" s="313"/>
      <c r="Y732" s="313"/>
      <c r="Z732" s="299"/>
      <c r="AA732" s="300"/>
      <c r="AB732" s="313"/>
      <c r="AC732" s="313"/>
      <c r="AD732" s="313"/>
      <c r="AE732" s="300"/>
      <c r="AF732" s="313"/>
      <c r="AG732" s="313"/>
      <c r="AH732" s="313"/>
      <c r="AI732" s="61"/>
      <c r="AJ732" s="21"/>
      <c r="AK732" s="21"/>
      <c r="AL732" s="21"/>
      <c r="AM732" s="21"/>
    </row>
    <row r="733" spans="1:40" ht="12.75" customHeight="1" x14ac:dyDescent="0.2">
      <c r="A733" s="21"/>
      <c r="B733" s="490"/>
      <c r="C733" s="387">
        <v>0</v>
      </c>
      <c r="D733" s="492"/>
      <c r="E733" s="387">
        <v>0</v>
      </c>
      <c r="F733" s="492"/>
      <c r="G733" s="486">
        <v>0</v>
      </c>
      <c r="H733" s="61"/>
      <c r="I733" s="118"/>
      <c r="J733" s="296" t="s">
        <v>263</v>
      </c>
      <c r="K733" s="580">
        <f>JUNE!K733</f>
        <v>0</v>
      </c>
      <c r="L733" s="580"/>
      <c r="M733" s="581"/>
      <c r="N733" s="21"/>
      <c r="O733" s="296" t="s">
        <v>263</v>
      </c>
      <c r="P733" s="580">
        <f>JUNE!P733</f>
        <v>0</v>
      </c>
      <c r="Q733" s="580"/>
      <c r="R733" s="581"/>
      <c r="S733" s="118"/>
      <c r="T733" s="40"/>
      <c r="U733" s="21"/>
      <c r="V733" s="300"/>
      <c r="W733" s="313"/>
      <c r="X733" s="313"/>
      <c r="Y733" s="313"/>
      <c r="Z733" s="299"/>
      <c r="AA733" s="300"/>
      <c r="AB733" s="313"/>
      <c r="AC733" s="313"/>
      <c r="AD733" s="313"/>
      <c r="AE733" s="300"/>
      <c r="AF733" s="313"/>
      <c r="AG733" s="313"/>
      <c r="AH733" s="313"/>
      <c r="AI733" s="61"/>
      <c r="AJ733" s="21"/>
      <c r="AK733" s="21"/>
      <c r="AL733" s="21"/>
      <c r="AM733" s="21"/>
    </row>
    <row r="734" spans="1:40" ht="12.75" customHeight="1" x14ac:dyDescent="0.2">
      <c r="A734" s="21"/>
      <c r="B734" s="490"/>
      <c r="C734" s="387">
        <v>0</v>
      </c>
      <c r="D734" s="492"/>
      <c r="E734" s="387">
        <v>0</v>
      </c>
      <c r="F734" s="492"/>
      <c r="G734" s="486">
        <v>0</v>
      </c>
      <c r="H734" s="61"/>
      <c r="I734" s="118"/>
      <c r="J734" s="296" t="s">
        <v>208</v>
      </c>
      <c r="K734" s="582">
        <f>JUNE!K738</f>
        <v>0</v>
      </c>
      <c r="L734" s="582"/>
      <c r="M734" s="433"/>
      <c r="N734" s="21"/>
      <c r="O734" s="296" t="s">
        <v>208</v>
      </c>
      <c r="P734" s="582">
        <f>JUNE!P738</f>
        <v>0</v>
      </c>
      <c r="Q734" s="582"/>
      <c r="R734" s="433"/>
      <c r="S734" s="118"/>
      <c r="T734" s="40"/>
      <c r="U734" s="21"/>
      <c r="V734" s="300"/>
      <c r="W734" s="315"/>
      <c r="X734" s="315"/>
      <c r="Y734" s="118"/>
      <c r="Z734" s="299"/>
      <c r="AA734" s="300"/>
      <c r="AB734" s="315"/>
      <c r="AC734" s="315"/>
      <c r="AD734" s="118"/>
      <c r="AE734" s="300"/>
      <c r="AF734" s="315"/>
      <c r="AG734" s="315"/>
      <c r="AH734" s="118"/>
      <c r="AI734" s="61"/>
      <c r="AJ734" s="21"/>
      <c r="AK734" s="21"/>
      <c r="AL734" s="21"/>
      <c r="AM734" s="21"/>
    </row>
    <row r="735" spans="1:40" ht="12.75" customHeight="1" x14ac:dyDescent="0.2">
      <c r="A735" s="21"/>
      <c r="B735" s="490"/>
      <c r="C735" s="387">
        <v>0</v>
      </c>
      <c r="D735" s="492"/>
      <c r="E735" s="387">
        <v>0</v>
      </c>
      <c r="F735" s="492"/>
      <c r="G735" s="486">
        <v>0</v>
      </c>
      <c r="H735" s="61"/>
      <c r="I735" s="118"/>
      <c r="J735" s="296" t="s">
        <v>209</v>
      </c>
      <c r="K735" s="521">
        <v>0</v>
      </c>
      <c r="L735" s="521"/>
      <c r="M735" s="48"/>
      <c r="N735" s="21"/>
      <c r="O735" s="296" t="s">
        <v>209</v>
      </c>
      <c r="P735" s="521">
        <v>0</v>
      </c>
      <c r="Q735" s="521"/>
      <c r="R735" s="48"/>
      <c r="S735" s="118"/>
      <c r="T735" s="40"/>
      <c r="U735" s="21"/>
      <c r="V735" s="300"/>
      <c r="W735" s="315"/>
      <c r="X735" s="315"/>
      <c r="Y735" s="118"/>
      <c r="Z735" s="299"/>
      <c r="AA735" s="300"/>
      <c r="AB735" s="315"/>
      <c r="AC735" s="315"/>
      <c r="AD735" s="118"/>
      <c r="AE735" s="300"/>
      <c r="AF735" s="315"/>
      <c r="AG735" s="315"/>
      <c r="AH735" s="118"/>
      <c r="AI735" s="61"/>
      <c r="AJ735" s="21"/>
      <c r="AK735" s="21"/>
      <c r="AL735" s="21"/>
      <c r="AM735" s="21"/>
    </row>
    <row r="736" spans="1:40" ht="12.75" customHeight="1" x14ac:dyDescent="0.2">
      <c r="A736" s="21"/>
      <c r="B736" s="490"/>
      <c r="C736" s="387">
        <v>0</v>
      </c>
      <c r="D736" s="492"/>
      <c r="E736" s="387">
        <v>0</v>
      </c>
      <c r="F736" s="492"/>
      <c r="G736" s="486">
        <v>0</v>
      </c>
      <c r="H736" s="61"/>
      <c r="I736" s="118"/>
      <c r="J736" s="296" t="s">
        <v>210</v>
      </c>
      <c r="K736" s="521">
        <v>0</v>
      </c>
      <c r="L736" s="521"/>
      <c r="M736" s="48"/>
      <c r="N736" s="21"/>
      <c r="O736" s="296" t="s">
        <v>210</v>
      </c>
      <c r="P736" s="521">
        <v>0</v>
      </c>
      <c r="Q736" s="521"/>
      <c r="R736" s="48"/>
      <c r="S736" s="118"/>
      <c r="T736" s="40"/>
      <c r="U736" s="21"/>
      <c r="V736" s="300"/>
      <c r="W736" s="315"/>
      <c r="X736" s="315"/>
      <c r="Y736" s="118"/>
      <c r="Z736" s="299"/>
      <c r="AA736" s="300"/>
      <c r="AB736" s="315"/>
      <c r="AC736" s="315"/>
      <c r="AD736" s="118"/>
      <c r="AE736" s="300"/>
      <c r="AF736" s="315"/>
      <c r="AG736" s="315"/>
      <c r="AH736" s="118"/>
      <c r="AI736" s="61"/>
      <c r="AJ736" s="21"/>
      <c r="AK736" s="21"/>
      <c r="AL736" s="21"/>
      <c r="AM736" s="21"/>
    </row>
    <row r="737" spans="1:39" ht="12.75" customHeight="1" x14ac:dyDescent="0.2">
      <c r="A737" s="21"/>
      <c r="B737" s="490"/>
      <c r="C737" s="387">
        <v>0</v>
      </c>
      <c r="D737" s="492"/>
      <c r="E737" s="387">
        <v>0</v>
      </c>
      <c r="F737" s="492"/>
      <c r="G737" s="486">
        <v>0</v>
      </c>
      <c r="H737" s="61"/>
      <c r="I737" s="118"/>
      <c r="J737" s="296" t="s">
        <v>211</v>
      </c>
      <c r="K737" s="521">
        <v>0</v>
      </c>
      <c r="L737" s="521"/>
      <c r="M737" s="48"/>
      <c r="N737" s="21"/>
      <c r="O737" s="296" t="s">
        <v>211</v>
      </c>
      <c r="P737" s="521">
        <v>0</v>
      </c>
      <c r="Q737" s="521"/>
      <c r="R737" s="48"/>
      <c r="S737" s="118"/>
      <c r="T737" s="40"/>
      <c r="U737" s="21"/>
      <c r="V737" s="300"/>
      <c r="W737" s="315"/>
      <c r="X737" s="315"/>
      <c r="Y737" s="118"/>
      <c r="Z737" s="299"/>
      <c r="AA737" s="300"/>
      <c r="AB737" s="315"/>
      <c r="AC737" s="315"/>
      <c r="AD737" s="118"/>
      <c r="AE737" s="300"/>
      <c r="AF737" s="315"/>
      <c r="AG737" s="315"/>
      <c r="AH737" s="118"/>
      <c r="AI737" s="61"/>
      <c r="AJ737" s="21"/>
      <c r="AK737" s="21"/>
      <c r="AL737" s="21"/>
      <c r="AM737" s="21"/>
    </row>
    <row r="738" spans="1:39" ht="12.75" customHeight="1" x14ac:dyDescent="0.2">
      <c r="A738" s="21"/>
      <c r="B738" s="490"/>
      <c r="C738" s="387">
        <v>0</v>
      </c>
      <c r="D738" s="492"/>
      <c r="E738" s="387">
        <v>0</v>
      </c>
      <c r="F738" s="492"/>
      <c r="G738" s="486">
        <v>0</v>
      </c>
      <c r="H738" s="61"/>
      <c r="I738" s="118"/>
      <c r="J738" s="296" t="s">
        <v>224</v>
      </c>
      <c r="K738" s="522">
        <f>K734+K735+K736-K737</f>
        <v>0</v>
      </c>
      <c r="L738" s="522"/>
      <c r="M738" s="48"/>
      <c r="N738" s="21"/>
      <c r="O738" s="296" t="s">
        <v>224</v>
      </c>
      <c r="P738" s="522">
        <f>P734+P735+P736-P737</f>
        <v>0</v>
      </c>
      <c r="Q738" s="522"/>
      <c r="R738" s="48"/>
      <c r="S738" s="118"/>
      <c r="T738" s="40"/>
      <c r="U738" s="21"/>
      <c r="V738" s="300"/>
      <c r="W738" s="316"/>
      <c r="X738" s="316"/>
      <c r="Y738" s="299"/>
      <c r="Z738" s="299"/>
      <c r="AA738" s="300"/>
      <c r="AB738" s="316"/>
      <c r="AC738" s="316"/>
      <c r="AD738" s="299"/>
      <c r="AE738" s="300"/>
      <c r="AF738" s="316"/>
      <c r="AG738" s="316"/>
      <c r="AH738" s="299"/>
      <c r="AI738" s="40"/>
      <c r="AJ738" s="21"/>
      <c r="AK738" s="21"/>
      <c r="AL738" s="21"/>
      <c r="AM738" s="21"/>
    </row>
    <row r="739" spans="1:39" ht="12.75" customHeight="1" x14ac:dyDescent="0.2">
      <c r="A739" s="21"/>
      <c r="B739" s="490"/>
      <c r="C739" s="387">
        <v>0</v>
      </c>
      <c r="D739" s="492"/>
      <c r="E739" s="387">
        <v>0</v>
      </c>
      <c r="F739" s="492"/>
      <c r="G739" s="486">
        <v>0</v>
      </c>
      <c r="H739" s="61"/>
      <c r="I739" s="119"/>
      <c r="J739" s="317"/>
      <c r="K739" s="40"/>
      <c r="L739" s="40"/>
      <c r="M739" s="48"/>
      <c r="N739" s="21"/>
      <c r="O739" s="317"/>
      <c r="P739" s="40"/>
      <c r="Q739" s="40"/>
      <c r="R739" s="48"/>
      <c r="S739" s="119"/>
      <c r="T739" s="40"/>
      <c r="U739" s="21"/>
      <c r="V739" s="299"/>
      <c r="W739" s="299"/>
      <c r="X739" s="299"/>
      <c r="Y739" s="299"/>
      <c r="Z739" s="299"/>
      <c r="AA739" s="299"/>
      <c r="AB739" s="299"/>
      <c r="AC739" s="299"/>
      <c r="AD739" s="299"/>
      <c r="AE739" s="299"/>
      <c r="AF739" s="299"/>
      <c r="AG739" s="299"/>
      <c r="AH739" s="299"/>
      <c r="AI739" s="40"/>
      <c r="AJ739" s="21"/>
      <c r="AK739" s="21"/>
      <c r="AL739" s="21"/>
      <c r="AM739" s="21"/>
    </row>
    <row r="740" spans="1:39" ht="12.75" customHeight="1" x14ac:dyDescent="0.2">
      <c r="A740" s="21"/>
      <c r="B740" s="490"/>
      <c r="C740" s="387">
        <v>0</v>
      </c>
      <c r="D740" s="492"/>
      <c r="E740" s="387">
        <v>0</v>
      </c>
      <c r="F740" s="492"/>
      <c r="G740" s="486">
        <v>0</v>
      </c>
      <c r="H740" s="61"/>
      <c r="I740" s="119"/>
      <c r="J740" s="317"/>
      <c r="K740" s="40"/>
      <c r="L740" s="40"/>
      <c r="M740" s="48"/>
      <c r="N740" s="21"/>
      <c r="O740" s="317"/>
      <c r="P740" s="40"/>
      <c r="Q740" s="40"/>
      <c r="R740" s="48"/>
      <c r="S740" s="119"/>
      <c r="T740" s="40"/>
      <c r="U740" s="21"/>
      <c r="V740" s="299"/>
      <c r="W740" s="299"/>
      <c r="X740" s="299"/>
      <c r="Y740" s="299"/>
      <c r="Z740" s="299"/>
      <c r="AA740" s="299"/>
      <c r="AB740" s="299"/>
      <c r="AC740" s="299"/>
      <c r="AD740" s="299"/>
      <c r="AE740" s="299"/>
      <c r="AF740" s="299"/>
      <c r="AG740" s="299"/>
      <c r="AH740" s="299"/>
      <c r="AI740" s="40"/>
      <c r="AJ740" s="21"/>
      <c r="AK740" s="21"/>
      <c r="AL740" s="21"/>
      <c r="AM740" s="21"/>
    </row>
    <row r="741" spans="1:39" ht="12.75" customHeight="1" x14ac:dyDescent="0.2">
      <c r="A741" s="21"/>
      <c r="B741" s="490"/>
      <c r="C741" s="387">
        <v>0</v>
      </c>
      <c r="D741" s="492"/>
      <c r="E741" s="387">
        <v>0</v>
      </c>
      <c r="F741" s="492"/>
      <c r="G741" s="486">
        <v>0</v>
      </c>
      <c r="H741" s="61"/>
      <c r="I741" s="119"/>
      <c r="J741" s="296" t="s">
        <v>408</v>
      </c>
      <c r="K741" s="580">
        <f>JUNE!K741</f>
        <v>0</v>
      </c>
      <c r="L741" s="580"/>
      <c r="M741" s="581"/>
      <c r="N741" s="21"/>
      <c r="O741" s="296" t="s">
        <v>409</v>
      </c>
      <c r="P741" s="580">
        <f>JUNE!P741</f>
        <v>0</v>
      </c>
      <c r="Q741" s="580"/>
      <c r="R741" s="581"/>
      <c r="S741" s="119"/>
      <c r="T741" s="40"/>
      <c r="U741" s="21"/>
      <c r="V741" s="300"/>
      <c r="W741" s="313"/>
      <c r="X741" s="313"/>
      <c r="Y741" s="313"/>
      <c r="Z741" s="299"/>
      <c r="AA741" s="300"/>
      <c r="AB741" s="313"/>
      <c r="AC741" s="313"/>
      <c r="AD741" s="313"/>
      <c r="AE741" s="300"/>
      <c r="AF741" s="313"/>
      <c r="AG741" s="313"/>
      <c r="AH741" s="313"/>
      <c r="AI741" s="313"/>
      <c r="AJ741" s="21"/>
      <c r="AK741" s="21"/>
      <c r="AL741" s="21"/>
      <c r="AM741" s="21"/>
    </row>
    <row r="742" spans="1:39" ht="12.75" customHeight="1" x14ac:dyDescent="0.2">
      <c r="A742" s="21"/>
      <c r="B742" s="490"/>
      <c r="C742" s="387">
        <v>0</v>
      </c>
      <c r="D742" s="492"/>
      <c r="E742" s="387">
        <v>0</v>
      </c>
      <c r="F742" s="492"/>
      <c r="G742" s="486">
        <v>0</v>
      </c>
      <c r="H742" s="61"/>
      <c r="I742" s="119"/>
      <c r="J742" s="296" t="s">
        <v>207</v>
      </c>
      <c r="K742" s="580">
        <f>JUNE!K742</f>
        <v>0</v>
      </c>
      <c r="L742" s="580"/>
      <c r="M742" s="581"/>
      <c r="N742" s="21"/>
      <c r="O742" s="296" t="s">
        <v>207</v>
      </c>
      <c r="P742" s="580">
        <f>JUNE!P742</f>
        <v>0</v>
      </c>
      <c r="Q742" s="580"/>
      <c r="R742" s="581"/>
      <c r="S742" s="119"/>
      <c r="T742" s="24"/>
      <c r="U742" s="24"/>
      <c r="V742" s="300"/>
      <c r="W742" s="313"/>
      <c r="X742" s="313"/>
      <c r="Y742" s="313"/>
      <c r="Z742" s="299"/>
      <c r="AA742" s="300"/>
      <c r="AB742" s="313"/>
      <c r="AC742" s="313"/>
      <c r="AD742" s="313"/>
      <c r="AE742" s="300"/>
      <c r="AF742" s="313"/>
      <c r="AG742" s="313"/>
      <c r="AH742" s="313"/>
      <c r="AI742" s="61"/>
      <c r="AJ742" s="21"/>
      <c r="AK742" s="21"/>
      <c r="AL742" s="21"/>
      <c r="AM742" s="21"/>
    </row>
    <row r="743" spans="1:39" ht="12.75" customHeight="1" x14ac:dyDescent="0.2">
      <c r="A743" s="21"/>
      <c r="B743" s="490"/>
      <c r="C743" s="387">
        <v>0</v>
      </c>
      <c r="D743" s="492"/>
      <c r="E743" s="387">
        <v>0</v>
      </c>
      <c r="F743" s="492"/>
      <c r="G743" s="486">
        <v>0</v>
      </c>
      <c r="H743" s="61"/>
      <c r="I743" s="119"/>
      <c r="J743" s="296" t="s">
        <v>263</v>
      </c>
      <c r="K743" s="580">
        <f>JUNE!K743</f>
        <v>0</v>
      </c>
      <c r="L743" s="580"/>
      <c r="M743" s="581"/>
      <c r="N743" s="21"/>
      <c r="O743" s="296" t="s">
        <v>263</v>
      </c>
      <c r="P743" s="580">
        <f>JUNE!P743</f>
        <v>0</v>
      </c>
      <c r="Q743" s="580"/>
      <c r="R743" s="581"/>
      <c r="S743" s="119"/>
      <c r="T743" s="318"/>
      <c r="U743" s="318"/>
      <c r="V743" s="300"/>
      <c r="W743" s="313"/>
      <c r="X743" s="313"/>
      <c r="Y743" s="313"/>
      <c r="Z743" s="299"/>
      <c r="AA743" s="300"/>
      <c r="AB743" s="313"/>
      <c r="AC743" s="313"/>
      <c r="AD743" s="313"/>
      <c r="AE743" s="300"/>
      <c r="AF743" s="313"/>
      <c r="AG743" s="313"/>
      <c r="AH743" s="313"/>
      <c r="AI743" s="61"/>
      <c r="AJ743" s="21"/>
      <c r="AK743" s="21"/>
      <c r="AL743" s="21"/>
      <c r="AM743" s="21"/>
    </row>
    <row r="744" spans="1:39" ht="12.75" customHeight="1" x14ac:dyDescent="0.2">
      <c r="A744" s="21"/>
      <c r="B744" s="490"/>
      <c r="C744" s="387">
        <v>0</v>
      </c>
      <c r="D744" s="492"/>
      <c r="E744" s="387">
        <v>0</v>
      </c>
      <c r="F744" s="492"/>
      <c r="G744" s="486">
        <v>0</v>
      </c>
      <c r="H744" s="61"/>
      <c r="I744" s="119"/>
      <c r="J744" s="296" t="s">
        <v>208</v>
      </c>
      <c r="K744" s="582">
        <f>JUNE!K748</f>
        <v>0</v>
      </c>
      <c r="L744" s="582"/>
      <c r="M744" s="433"/>
      <c r="N744" s="21"/>
      <c r="O744" s="296" t="s">
        <v>208</v>
      </c>
      <c r="P744" s="582">
        <f>JUNE!P748</f>
        <v>0</v>
      </c>
      <c r="Q744" s="582"/>
      <c r="R744" s="433"/>
      <c r="S744" s="119"/>
      <c r="T744" s="40"/>
      <c r="U744" s="21"/>
      <c r="V744" s="300"/>
      <c r="W744" s="315"/>
      <c r="X744" s="315"/>
      <c r="Y744" s="118"/>
      <c r="Z744" s="299"/>
      <c r="AA744" s="300"/>
      <c r="AB744" s="315"/>
      <c r="AC744" s="315"/>
      <c r="AD744" s="118"/>
      <c r="AE744" s="300"/>
      <c r="AF744" s="315"/>
      <c r="AG744" s="315"/>
      <c r="AH744" s="118"/>
      <c r="AI744" s="61"/>
      <c r="AJ744" s="21"/>
      <c r="AK744" s="21"/>
      <c r="AL744" s="21"/>
      <c r="AM744" s="21"/>
    </row>
    <row r="745" spans="1:39" ht="12.75" customHeight="1" x14ac:dyDescent="0.2">
      <c r="A745" s="21"/>
      <c r="B745" s="490"/>
      <c r="C745" s="387">
        <v>0</v>
      </c>
      <c r="D745" s="492"/>
      <c r="E745" s="387">
        <v>0</v>
      </c>
      <c r="F745" s="492"/>
      <c r="G745" s="486">
        <v>0</v>
      </c>
      <c r="H745" s="61"/>
      <c r="I745" s="119"/>
      <c r="J745" s="296" t="s">
        <v>209</v>
      </c>
      <c r="K745" s="521">
        <v>0</v>
      </c>
      <c r="L745" s="521"/>
      <c r="M745" s="48"/>
      <c r="N745" s="21"/>
      <c r="O745" s="296" t="s">
        <v>209</v>
      </c>
      <c r="P745" s="521">
        <v>0</v>
      </c>
      <c r="Q745" s="521"/>
      <c r="R745" s="48"/>
      <c r="S745" s="119"/>
      <c r="T745" s="40"/>
      <c r="U745" s="21"/>
      <c r="V745" s="300"/>
      <c r="W745" s="315"/>
      <c r="X745" s="315"/>
      <c r="Y745" s="118"/>
      <c r="Z745" s="299"/>
      <c r="AA745" s="300"/>
      <c r="AB745" s="315"/>
      <c r="AC745" s="315"/>
      <c r="AD745" s="118"/>
      <c r="AE745" s="300"/>
      <c r="AF745" s="315"/>
      <c r="AG745" s="315"/>
      <c r="AH745" s="118"/>
      <c r="AI745" s="61"/>
      <c r="AJ745" s="21"/>
      <c r="AK745" s="21"/>
      <c r="AL745" s="21"/>
      <c r="AM745" s="21"/>
    </row>
    <row r="746" spans="1:39" ht="12.75" customHeight="1" x14ac:dyDescent="0.2">
      <c r="A746" s="21"/>
      <c r="B746" s="490"/>
      <c r="C746" s="387">
        <v>0</v>
      </c>
      <c r="D746" s="492"/>
      <c r="E746" s="387">
        <v>0</v>
      </c>
      <c r="F746" s="492"/>
      <c r="G746" s="486">
        <v>0</v>
      </c>
      <c r="H746" s="61"/>
      <c r="I746" s="122"/>
      <c r="J746" s="296" t="s">
        <v>210</v>
      </c>
      <c r="K746" s="521">
        <v>0</v>
      </c>
      <c r="L746" s="521"/>
      <c r="M746" s="48"/>
      <c r="N746" s="21"/>
      <c r="O746" s="296" t="s">
        <v>210</v>
      </c>
      <c r="P746" s="521">
        <v>0</v>
      </c>
      <c r="Q746" s="521"/>
      <c r="R746" s="48"/>
      <c r="S746" s="122"/>
      <c r="T746" s="21"/>
      <c r="U746" s="21"/>
      <c r="V746" s="300"/>
      <c r="W746" s="315"/>
      <c r="X746" s="315"/>
      <c r="Y746" s="118"/>
      <c r="Z746" s="299"/>
      <c r="AA746" s="300"/>
      <c r="AB746" s="315"/>
      <c r="AC746" s="315"/>
      <c r="AD746" s="118"/>
      <c r="AE746" s="300"/>
      <c r="AF746" s="315"/>
      <c r="AG746" s="315"/>
      <c r="AH746" s="118"/>
      <c r="AI746" s="61"/>
      <c r="AJ746" s="21"/>
      <c r="AK746" s="21"/>
      <c r="AL746" s="21"/>
      <c r="AM746" s="21"/>
    </row>
    <row r="747" spans="1:39" ht="12.75" customHeight="1" x14ac:dyDescent="0.2">
      <c r="A747" s="21"/>
      <c r="B747" s="490"/>
      <c r="C747" s="387">
        <v>0</v>
      </c>
      <c r="D747" s="492"/>
      <c r="E747" s="387">
        <v>0</v>
      </c>
      <c r="F747" s="492"/>
      <c r="G747" s="486">
        <v>0</v>
      </c>
      <c r="H747" s="61"/>
      <c r="I747" s="122"/>
      <c r="J747" s="296" t="s">
        <v>211</v>
      </c>
      <c r="K747" s="521">
        <v>0</v>
      </c>
      <c r="L747" s="521"/>
      <c r="M747" s="48"/>
      <c r="N747" s="21"/>
      <c r="O747" s="296" t="s">
        <v>211</v>
      </c>
      <c r="P747" s="521">
        <v>0</v>
      </c>
      <c r="Q747" s="521"/>
      <c r="R747" s="48"/>
      <c r="S747" s="122"/>
      <c r="T747" s="21"/>
      <c r="U747" s="21"/>
      <c r="V747" s="300"/>
      <c r="W747" s="315"/>
      <c r="X747" s="315"/>
      <c r="Y747" s="118"/>
      <c r="Z747" s="299"/>
      <c r="AA747" s="300"/>
      <c r="AB747" s="315"/>
      <c r="AC747" s="315"/>
      <c r="AD747" s="118"/>
      <c r="AE747" s="300"/>
      <c r="AF747" s="315"/>
      <c r="AG747" s="315"/>
      <c r="AH747" s="118"/>
      <c r="AI747" s="61"/>
      <c r="AJ747" s="21"/>
      <c r="AK747" s="21"/>
      <c r="AL747" s="21"/>
      <c r="AM747" s="21"/>
    </row>
    <row r="748" spans="1:39" ht="12.75" customHeight="1" x14ac:dyDescent="0.2">
      <c r="A748" s="21"/>
      <c r="B748" s="490"/>
      <c r="C748" s="387">
        <v>0</v>
      </c>
      <c r="D748" s="492"/>
      <c r="E748" s="387">
        <v>0</v>
      </c>
      <c r="F748" s="492"/>
      <c r="G748" s="486">
        <v>0</v>
      </c>
      <c r="H748" s="61"/>
      <c r="I748" s="122"/>
      <c r="J748" s="296" t="s">
        <v>224</v>
      </c>
      <c r="K748" s="522">
        <f>K744+K745+K746-K747</f>
        <v>0</v>
      </c>
      <c r="L748" s="522"/>
      <c r="M748" s="48"/>
      <c r="N748" s="21"/>
      <c r="O748" s="296" t="s">
        <v>224</v>
      </c>
      <c r="P748" s="522">
        <f>P744+P745+P746-P747</f>
        <v>0</v>
      </c>
      <c r="Q748" s="522"/>
      <c r="R748" s="48"/>
      <c r="S748" s="122"/>
      <c r="T748" s="21"/>
      <c r="U748" s="21"/>
      <c r="V748" s="300"/>
      <c r="W748" s="316"/>
      <c r="X748" s="316"/>
      <c r="Y748" s="299"/>
      <c r="Z748" s="299"/>
      <c r="AA748" s="300"/>
      <c r="AB748" s="316"/>
      <c r="AC748" s="316"/>
      <c r="AD748" s="299"/>
      <c r="AE748" s="300"/>
      <c r="AF748" s="316"/>
      <c r="AG748" s="316"/>
      <c r="AH748" s="299"/>
      <c r="AI748" s="40"/>
      <c r="AJ748" s="21"/>
      <c r="AK748" s="21"/>
      <c r="AL748" s="21"/>
      <c r="AM748" s="21"/>
    </row>
    <row r="749" spans="1:39" ht="12.75" customHeight="1" x14ac:dyDescent="0.2">
      <c r="A749" s="21"/>
      <c r="B749" s="490"/>
      <c r="C749" s="387">
        <v>0</v>
      </c>
      <c r="D749" s="492"/>
      <c r="E749" s="387">
        <v>0</v>
      </c>
      <c r="F749" s="492"/>
      <c r="G749" s="486">
        <v>0</v>
      </c>
      <c r="H749" s="61"/>
      <c r="I749" s="122"/>
      <c r="J749" s="317"/>
      <c r="K749" s="40"/>
      <c r="L749" s="40"/>
      <c r="M749" s="48"/>
      <c r="N749" s="21"/>
      <c r="O749" s="317"/>
      <c r="P749" s="40"/>
      <c r="Q749" s="40"/>
      <c r="R749" s="48"/>
      <c r="S749" s="122"/>
      <c r="T749" s="21"/>
      <c r="U749" s="21"/>
      <c r="V749" s="299"/>
      <c r="W749" s="299"/>
      <c r="X749" s="299"/>
      <c r="Y749" s="299"/>
      <c r="Z749" s="299"/>
      <c r="AA749" s="299"/>
      <c r="AB749" s="299"/>
      <c r="AC749" s="299"/>
      <c r="AD749" s="299"/>
      <c r="AE749" s="299"/>
      <c r="AF749" s="299"/>
      <c r="AG749" s="299"/>
      <c r="AH749" s="299"/>
      <c r="AI749" s="40"/>
      <c r="AJ749" s="21"/>
      <c r="AK749" s="21"/>
      <c r="AL749" s="21"/>
      <c r="AM749" s="21"/>
    </row>
    <row r="750" spans="1:39" ht="12.75" customHeight="1" x14ac:dyDescent="0.2">
      <c r="A750" s="21"/>
      <c r="B750" s="490"/>
      <c r="C750" s="387">
        <v>0</v>
      </c>
      <c r="D750" s="492"/>
      <c r="E750" s="387">
        <v>0</v>
      </c>
      <c r="F750" s="492"/>
      <c r="G750" s="486">
        <v>0</v>
      </c>
      <c r="H750" s="61"/>
      <c r="I750" s="122"/>
      <c r="J750" s="317"/>
      <c r="K750" s="40"/>
      <c r="L750" s="40"/>
      <c r="M750" s="48"/>
      <c r="N750" s="21"/>
      <c r="O750" s="317"/>
      <c r="P750" s="40"/>
      <c r="Q750" s="40"/>
      <c r="R750" s="48"/>
      <c r="S750" s="122"/>
      <c r="T750" s="21"/>
      <c r="U750" s="21"/>
      <c r="V750" s="299"/>
      <c r="W750" s="299"/>
      <c r="X750" s="299"/>
      <c r="Y750" s="299"/>
      <c r="Z750" s="299"/>
      <c r="AA750" s="299"/>
      <c r="AB750" s="299"/>
      <c r="AC750" s="299"/>
      <c r="AD750" s="299"/>
      <c r="AE750" s="299"/>
      <c r="AF750" s="299"/>
      <c r="AG750" s="299"/>
      <c r="AH750" s="299"/>
      <c r="AI750" s="40"/>
      <c r="AJ750" s="21"/>
      <c r="AK750" s="21"/>
      <c r="AL750" s="21"/>
      <c r="AM750" s="21"/>
    </row>
    <row r="751" spans="1:39" ht="12.75" customHeight="1" x14ac:dyDescent="0.2">
      <c r="A751" s="21"/>
      <c r="B751" s="490"/>
      <c r="C751" s="387">
        <v>0</v>
      </c>
      <c r="D751" s="492"/>
      <c r="E751" s="387">
        <v>0</v>
      </c>
      <c r="F751" s="492"/>
      <c r="G751" s="486">
        <v>0</v>
      </c>
      <c r="H751" s="61"/>
      <c r="I751" s="122"/>
      <c r="J751" s="296" t="s">
        <v>410</v>
      </c>
      <c r="K751" s="580">
        <f>JUNE!K751</f>
        <v>0</v>
      </c>
      <c r="L751" s="580"/>
      <c r="M751" s="581"/>
      <c r="N751" s="21"/>
      <c r="O751" s="296" t="s">
        <v>411</v>
      </c>
      <c r="P751" s="580">
        <f>JUNE!P751</f>
        <v>0</v>
      </c>
      <c r="Q751" s="580"/>
      <c r="R751" s="581"/>
      <c r="S751" s="122"/>
      <c r="T751" s="21"/>
      <c r="U751" s="21"/>
      <c r="V751" s="300"/>
      <c r="W751" s="313"/>
      <c r="X751" s="313"/>
      <c r="Y751" s="313"/>
      <c r="Z751" s="299"/>
      <c r="AA751" s="300"/>
      <c r="AB751" s="313"/>
      <c r="AC751" s="313"/>
      <c r="AD751" s="313"/>
      <c r="AE751" s="300"/>
      <c r="AF751" s="313"/>
      <c r="AG751" s="313"/>
      <c r="AH751" s="313"/>
      <c r="AI751" s="313"/>
      <c r="AJ751" s="21"/>
      <c r="AK751" s="21"/>
      <c r="AL751" s="21"/>
      <c r="AM751" s="21"/>
    </row>
    <row r="752" spans="1:39" ht="12.75" customHeight="1" x14ac:dyDescent="0.2">
      <c r="A752" s="21"/>
      <c r="B752" s="490"/>
      <c r="C752" s="387">
        <v>0</v>
      </c>
      <c r="D752" s="492"/>
      <c r="E752" s="387">
        <v>0</v>
      </c>
      <c r="F752" s="492"/>
      <c r="G752" s="486">
        <v>0</v>
      </c>
      <c r="H752" s="61"/>
      <c r="I752" s="122"/>
      <c r="J752" s="296" t="s">
        <v>207</v>
      </c>
      <c r="K752" s="580">
        <f>JUNE!K752</f>
        <v>0</v>
      </c>
      <c r="L752" s="580"/>
      <c r="M752" s="581"/>
      <c r="N752" s="21"/>
      <c r="O752" s="296" t="s">
        <v>207</v>
      </c>
      <c r="P752" s="580">
        <f>JUNE!P752</f>
        <v>0</v>
      </c>
      <c r="Q752" s="580"/>
      <c r="R752" s="581"/>
      <c r="S752" s="122"/>
      <c r="T752" s="21"/>
      <c r="U752" s="21"/>
      <c r="V752" s="300"/>
      <c r="W752" s="313"/>
      <c r="X752" s="313"/>
      <c r="Y752" s="313"/>
      <c r="Z752" s="299"/>
      <c r="AA752" s="300"/>
      <c r="AB752" s="313"/>
      <c r="AC752" s="313"/>
      <c r="AD752" s="313"/>
      <c r="AE752" s="300"/>
      <c r="AF752" s="313"/>
      <c r="AG752" s="313"/>
      <c r="AH752" s="313"/>
      <c r="AI752" s="61"/>
      <c r="AJ752" s="21"/>
      <c r="AK752" s="21"/>
      <c r="AL752" s="21"/>
      <c r="AM752" s="21"/>
    </row>
    <row r="753" spans="1:39" ht="12.75" customHeight="1" x14ac:dyDescent="0.2">
      <c r="A753" s="21"/>
      <c r="B753" s="490"/>
      <c r="C753" s="387">
        <v>0</v>
      </c>
      <c r="D753" s="492"/>
      <c r="E753" s="387">
        <v>0</v>
      </c>
      <c r="F753" s="492"/>
      <c r="G753" s="486">
        <v>0</v>
      </c>
      <c r="H753" s="61"/>
      <c r="I753" s="122"/>
      <c r="J753" s="296" t="s">
        <v>263</v>
      </c>
      <c r="K753" s="580">
        <f>JUNE!K753</f>
        <v>0</v>
      </c>
      <c r="L753" s="580"/>
      <c r="M753" s="581"/>
      <c r="N753" s="21"/>
      <c r="O753" s="296" t="s">
        <v>263</v>
      </c>
      <c r="P753" s="580">
        <f>JUNE!P753</f>
        <v>0</v>
      </c>
      <c r="Q753" s="580"/>
      <c r="R753" s="581"/>
      <c r="S753" s="122"/>
      <c r="T753" s="21"/>
      <c r="U753" s="21"/>
      <c r="V753" s="300"/>
      <c r="W753" s="313"/>
      <c r="X753" s="313"/>
      <c r="Y753" s="313"/>
      <c r="Z753" s="299"/>
      <c r="AA753" s="300"/>
      <c r="AB753" s="313"/>
      <c r="AC753" s="313"/>
      <c r="AD753" s="313"/>
      <c r="AE753" s="300"/>
      <c r="AF753" s="313"/>
      <c r="AG753" s="313"/>
      <c r="AH753" s="313"/>
      <c r="AI753" s="61"/>
      <c r="AJ753" s="21"/>
      <c r="AK753" s="21"/>
      <c r="AL753" s="21"/>
      <c r="AM753" s="21"/>
    </row>
    <row r="754" spans="1:39" ht="12.75" customHeight="1" x14ac:dyDescent="0.2">
      <c r="A754" s="21"/>
      <c r="B754" s="490"/>
      <c r="C754" s="387">
        <v>0</v>
      </c>
      <c r="D754" s="492"/>
      <c r="E754" s="387">
        <v>0</v>
      </c>
      <c r="F754" s="492"/>
      <c r="G754" s="486">
        <v>0</v>
      </c>
      <c r="H754" s="61"/>
      <c r="I754" s="122"/>
      <c r="J754" s="296" t="s">
        <v>208</v>
      </c>
      <c r="K754" s="582">
        <f>JUNE!K758</f>
        <v>0</v>
      </c>
      <c r="L754" s="582"/>
      <c r="M754" s="433"/>
      <c r="N754" s="21"/>
      <c r="O754" s="296" t="s">
        <v>208</v>
      </c>
      <c r="P754" s="582">
        <f>JUNE!P758</f>
        <v>0</v>
      </c>
      <c r="Q754" s="582"/>
      <c r="R754" s="433"/>
      <c r="S754" s="122"/>
      <c r="T754" s="21"/>
      <c r="U754" s="21"/>
      <c r="V754" s="300"/>
      <c r="W754" s="315"/>
      <c r="X754" s="315"/>
      <c r="Y754" s="118"/>
      <c r="Z754" s="299"/>
      <c r="AA754" s="300"/>
      <c r="AB754" s="315"/>
      <c r="AC754" s="315"/>
      <c r="AD754" s="118"/>
      <c r="AE754" s="300"/>
      <c r="AF754" s="315"/>
      <c r="AG754" s="315"/>
      <c r="AH754" s="118"/>
      <c r="AI754" s="61"/>
      <c r="AJ754" s="21"/>
      <c r="AK754" s="21"/>
      <c r="AL754" s="21"/>
      <c r="AM754" s="21"/>
    </row>
    <row r="755" spans="1:39" ht="12.75" customHeight="1" x14ac:dyDescent="0.2">
      <c r="A755" s="21"/>
      <c r="B755" s="490"/>
      <c r="C755" s="387">
        <v>0</v>
      </c>
      <c r="D755" s="492"/>
      <c r="E755" s="387">
        <v>0</v>
      </c>
      <c r="F755" s="492"/>
      <c r="G755" s="486">
        <v>0</v>
      </c>
      <c r="H755" s="61"/>
      <c r="I755" s="122"/>
      <c r="J755" s="296" t="s">
        <v>209</v>
      </c>
      <c r="K755" s="521">
        <v>0</v>
      </c>
      <c r="L755" s="521"/>
      <c r="M755" s="48"/>
      <c r="N755" s="21"/>
      <c r="O755" s="296" t="s">
        <v>209</v>
      </c>
      <c r="P755" s="521">
        <v>0</v>
      </c>
      <c r="Q755" s="521"/>
      <c r="R755" s="48"/>
      <c r="S755" s="122"/>
      <c r="T755" s="21"/>
      <c r="U755" s="21"/>
      <c r="V755" s="300"/>
      <c r="W755" s="315"/>
      <c r="X755" s="315"/>
      <c r="Y755" s="118"/>
      <c r="Z755" s="299"/>
      <c r="AA755" s="300"/>
      <c r="AB755" s="315"/>
      <c r="AC755" s="315"/>
      <c r="AD755" s="118"/>
      <c r="AE755" s="300"/>
      <c r="AF755" s="315"/>
      <c r="AG755" s="315"/>
      <c r="AH755" s="118"/>
      <c r="AI755" s="61"/>
      <c r="AJ755" s="21"/>
      <c r="AK755" s="21"/>
      <c r="AL755" s="21"/>
      <c r="AM755" s="21"/>
    </row>
    <row r="756" spans="1:39" ht="12.75" customHeight="1" x14ac:dyDescent="0.2">
      <c r="A756" s="21"/>
      <c r="B756" s="490"/>
      <c r="C756" s="387">
        <v>0</v>
      </c>
      <c r="D756" s="492"/>
      <c r="E756" s="387">
        <v>0</v>
      </c>
      <c r="F756" s="492"/>
      <c r="G756" s="486">
        <v>0</v>
      </c>
      <c r="H756" s="61"/>
      <c r="I756" s="122"/>
      <c r="J756" s="296" t="s">
        <v>210</v>
      </c>
      <c r="K756" s="521">
        <v>0</v>
      </c>
      <c r="L756" s="521"/>
      <c r="M756" s="48"/>
      <c r="N756" s="21"/>
      <c r="O756" s="296" t="s">
        <v>210</v>
      </c>
      <c r="P756" s="521">
        <v>0</v>
      </c>
      <c r="Q756" s="521"/>
      <c r="R756" s="48"/>
      <c r="S756" s="122"/>
      <c r="T756" s="21"/>
      <c r="U756" s="21"/>
      <c r="V756" s="300"/>
      <c r="W756" s="315"/>
      <c r="X756" s="315"/>
      <c r="Y756" s="118"/>
      <c r="Z756" s="299"/>
      <c r="AA756" s="300"/>
      <c r="AB756" s="315"/>
      <c r="AC756" s="315"/>
      <c r="AD756" s="118"/>
      <c r="AE756" s="300"/>
      <c r="AF756" s="315"/>
      <c r="AG756" s="315"/>
      <c r="AH756" s="118"/>
      <c r="AI756" s="61"/>
      <c r="AJ756" s="21"/>
      <c r="AK756" s="21"/>
      <c r="AL756" s="21"/>
      <c r="AM756" s="21"/>
    </row>
    <row r="757" spans="1:39" ht="12.75" customHeight="1" x14ac:dyDescent="0.2">
      <c r="A757" s="21"/>
      <c r="B757" s="490"/>
      <c r="C757" s="387">
        <v>0</v>
      </c>
      <c r="D757" s="492"/>
      <c r="E757" s="387">
        <v>0</v>
      </c>
      <c r="F757" s="492"/>
      <c r="G757" s="486">
        <v>0</v>
      </c>
      <c r="H757" s="61"/>
      <c r="I757" s="122"/>
      <c r="J757" s="296" t="s">
        <v>211</v>
      </c>
      <c r="K757" s="521">
        <v>0</v>
      </c>
      <c r="L757" s="521"/>
      <c r="M757" s="48"/>
      <c r="N757" s="21"/>
      <c r="O757" s="296" t="s">
        <v>211</v>
      </c>
      <c r="P757" s="521">
        <v>0</v>
      </c>
      <c r="Q757" s="521"/>
      <c r="R757" s="48"/>
      <c r="S757" s="122"/>
      <c r="T757" s="21"/>
      <c r="U757" s="21"/>
      <c r="V757" s="300"/>
      <c r="W757" s="315"/>
      <c r="X757" s="315"/>
      <c r="Y757" s="118"/>
      <c r="Z757" s="299"/>
      <c r="AA757" s="300"/>
      <c r="AB757" s="315"/>
      <c r="AC757" s="315"/>
      <c r="AD757" s="118"/>
      <c r="AE757" s="300"/>
      <c r="AF757" s="315"/>
      <c r="AG757" s="315"/>
      <c r="AH757" s="118"/>
      <c r="AI757" s="61"/>
      <c r="AJ757" s="21"/>
      <c r="AK757" s="21"/>
      <c r="AL757" s="21"/>
      <c r="AM757" s="21"/>
    </row>
    <row r="758" spans="1:39" ht="12.75" customHeight="1" x14ac:dyDescent="0.2">
      <c r="A758" s="21"/>
      <c r="B758" s="490"/>
      <c r="C758" s="387">
        <v>0</v>
      </c>
      <c r="D758" s="492"/>
      <c r="E758" s="387">
        <v>0</v>
      </c>
      <c r="F758" s="492"/>
      <c r="G758" s="486">
        <v>0</v>
      </c>
      <c r="H758" s="61"/>
      <c r="I758" s="122"/>
      <c r="J758" s="296" t="s">
        <v>224</v>
      </c>
      <c r="K758" s="522">
        <f>K754+K755+K756-K757</f>
        <v>0</v>
      </c>
      <c r="L758" s="522"/>
      <c r="M758" s="48"/>
      <c r="N758" s="21"/>
      <c r="O758" s="296" t="s">
        <v>224</v>
      </c>
      <c r="P758" s="522">
        <f>P754+P755+P756-P757</f>
        <v>0</v>
      </c>
      <c r="Q758" s="522"/>
      <c r="R758" s="48"/>
      <c r="S758" s="122"/>
      <c r="T758" s="21"/>
      <c r="U758" s="21"/>
      <c r="V758" s="300"/>
      <c r="W758" s="316"/>
      <c r="X758" s="316"/>
      <c r="Y758" s="299"/>
      <c r="Z758" s="299"/>
      <c r="AA758" s="300"/>
      <c r="AB758" s="316"/>
      <c r="AC758" s="316"/>
      <c r="AD758" s="299"/>
      <c r="AE758" s="300"/>
      <c r="AF758" s="316"/>
      <c r="AG758" s="316"/>
      <c r="AH758" s="299"/>
      <c r="AI758" s="40"/>
      <c r="AJ758" s="21"/>
      <c r="AK758" s="21"/>
      <c r="AL758" s="21"/>
      <c r="AM758" s="21"/>
    </row>
    <row r="759" spans="1:39" ht="12.75" customHeight="1" x14ac:dyDescent="0.2">
      <c r="A759" s="21"/>
      <c r="B759" s="490"/>
      <c r="C759" s="387">
        <v>0</v>
      </c>
      <c r="D759" s="492"/>
      <c r="E759" s="387">
        <v>0</v>
      </c>
      <c r="F759" s="492"/>
      <c r="G759" s="486">
        <v>0</v>
      </c>
      <c r="H759" s="61"/>
      <c r="I759" s="122"/>
      <c r="J759" s="317"/>
      <c r="K759" s="40"/>
      <c r="L759" s="40"/>
      <c r="M759" s="48"/>
      <c r="N759" s="21"/>
      <c r="O759" s="317"/>
      <c r="P759" s="40"/>
      <c r="Q759" s="40"/>
      <c r="R759" s="48"/>
      <c r="S759" s="122"/>
      <c r="T759" s="21"/>
      <c r="U759" s="21"/>
      <c r="V759" s="299"/>
      <c r="W759" s="299"/>
      <c r="X759" s="299"/>
      <c r="Y759" s="299"/>
      <c r="Z759" s="299"/>
      <c r="AA759" s="299"/>
      <c r="AB759" s="299"/>
      <c r="AC759" s="299"/>
      <c r="AD759" s="299"/>
      <c r="AE759" s="299"/>
      <c r="AF759" s="299"/>
      <c r="AG759" s="299"/>
      <c r="AH759" s="299"/>
      <c r="AI759" s="40"/>
      <c r="AJ759" s="21"/>
      <c r="AK759" s="21"/>
      <c r="AL759" s="21"/>
      <c r="AM759" s="21"/>
    </row>
    <row r="760" spans="1:39" ht="12.75" customHeight="1" x14ac:dyDescent="0.2">
      <c r="A760" s="21"/>
      <c r="B760" s="490"/>
      <c r="C760" s="387">
        <v>0</v>
      </c>
      <c r="D760" s="492"/>
      <c r="E760" s="387">
        <v>0</v>
      </c>
      <c r="F760" s="492"/>
      <c r="G760" s="486">
        <v>0</v>
      </c>
      <c r="H760" s="61"/>
      <c r="I760" s="122"/>
      <c r="J760" s="317"/>
      <c r="K760" s="40"/>
      <c r="L760" s="40"/>
      <c r="M760" s="48"/>
      <c r="N760" s="21"/>
      <c r="O760" s="317"/>
      <c r="P760" s="40"/>
      <c r="Q760" s="40"/>
      <c r="R760" s="48"/>
      <c r="S760" s="122"/>
      <c r="T760" s="21"/>
      <c r="U760" s="21"/>
      <c r="V760" s="299"/>
      <c r="W760" s="299"/>
      <c r="X760" s="299"/>
      <c r="Y760" s="299"/>
      <c r="Z760" s="299"/>
      <c r="AA760" s="299"/>
      <c r="AB760" s="299"/>
      <c r="AC760" s="299"/>
      <c r="AD760" s="299"/>
      <c r="AE760" s="299"/>
      <c r="AF760" s="299"/>
      <c r="AG760" s="299"/>
      <c r="AH760" s="299"/>
      <c r="AI760" s="40"/>
      <c r="AJ760" s="21"/>
      <c r="AK760" s="21"/>
      <c r="AL760" s="21"/>
      <c r="AM760" s="21"/>
    </row>
    <row r="761" spans="1:39" ht="12.75" customHeight="1" x14ac:dyDescent="0.2">
      <c r="A761" s="21"/>
      <c r="B761" s="490"/>
      <c r="C761" s="387">
        <v>0</v>
      </c>
      <c r="D761" s="492"/>
      <c r="E761" s="387">
        <v>0</v>
      </c>
      <c r="F761" s="492"/>
      <c r="G761" s="486">
        <v>0</v>
      </c>
      <c r="H761" s="61"/>
      <c r="I761" s="122"/>
      <c r="J761" s="296" t="s">
        <v>412</v>
      </c>
      <c r="K761" s="580">
        <f>JUNE!K761</f>
        <v>0</v>
      </c>
      <c r="L761" s="580"/>
      <c r="M761" s="581"/>
      <c r="N761" s="21"/>
      <c r="O761" s="296" t="s">
        <v>413</v>
      </c>
      <c r="P761" s="580">
        <f>JUNE!P761</f>
        <v>0</v>
      </c>
      <c r="Q761" s="580"/>
      <c r="R761" s="581"/>
      <c r="S761" s="122"/>
      <c r="T761" s="21"/>
      <c r="U761" s="21"/>
      <c r="V761" s="300"/>
      <c r="W761" s="313"/>
      <c r="X761" s="313"/>
      <c r="Y761" s="313"/>
      <c r="Z761" s="299"/>
      <c r="AA761" s="300"/>
      <c r="AB761" s="313"/>
      <c r="AC761" s="313"/>
      <c r="AD761" s="313"/>
      <c r="AE761" s="300"/>
      <c r="AF761" s="313"/>
      <c r="AG761" s="313"/>
      <c r="AH761" s="313"/>
      <c r="AI761" s="313"/>
      <c r="AJ761" s="21"/>
      <c r="AK761" s="21"/>
      <c r="AL761" s="21"/>
      <c r="AM761" s="21"/>
    </row>
    <row r="762" spans="1:39" ht="12.75" customHeight="1" x14ac:dyDescent="0.2">
      <c r="A762" s="21"/>
      <c r="B762" s="490"/>
      <c r="C762" s="387">
        <v>0</v>
      </c>
      <c r="D762" s="492"/>
      <c r="E762" s="387">
        <v>0</v>
      </c>
      <c r="F762" s="492"/>
      <c r="G762" s="486">
        <v>0</v>
      </c>
      <c r="H762" s="61"/>
      <c r="I762" s="122"/>
      <c r="J762" s="296" t="s">
        <v>207</v>
      </c>
      <c r="K762" s="580">
        <f>JUNE!K762</f>
        <v>0</v>
      </c>
      <c r="L762" s="580"/>
      <c r="M762" s="581"/>
      <c r="N762" s="21"/>
      <c r="O762" s="296" t="s">
        <v>207</v>
      </c>
      <c r="P762" s="580">
        <f>JUNE!P762</f>
        <v>0</v>
      </c>
      <c r="Q762" s="580"/>
      <c r="R762" s="581"/>
      <c r="S762" s="122"/>
      <c r="T762" s="21"/>
      <c r="U762" s="21"/>
      <c r="V762" s="300"/>
      <c r="W762" s="313"/>
      <c r="X762" s="313"/>
      <c r="Y762" s="313"/>
      <c r="Z762" s="299"/>
      <c r="AA762" s="300"/>
      <c r="AB762" s="313"/>
      <c r="AC762" s="313"/>
      <c r="AD762" s="313"/>
      <c r="AE762" s="300"/>
      <c r="AF762" s="313"/>
      <c r="AG762" s="313"/>
      <c r="AH762" s="313"/>
      <c r="AI762" s="61"/>
      <c r="AJ762" s="21"/>
      <c r="AK762" s="21"/>
      <c r="AL762" s="21"/>
      <c r="AM762" s="21"/>
    </row>
    <row r="763" spans="1:39" ht="12.75" customHeight="1" x14ac:dyDescent="0.2">
      <c r="A763" s="21"/>
      <c r="B763" s="490"/>
      <c r="C763" s="387">
        <v>0</v>
      </c>
      <c r="D763" s="492"/>
      <c r="E763" s="387">
        <v>0</v>
      </c>
      <c r="F763" s="492"/>
      <c r="G763" s="486">
        <v>0</v>
      </c>
      <c r="H763" s="61"/>
      <c r="I763" s="122"/>
      <c r="J763" s="296" t="s">
        <v>263</v>
      </c>
      <c r="K763" s="580">
        <f>JUNE!K763</f>
        <v>0</v>
      </c>
      <c r="L763" s="580"/>
      <c r="M763" s="581"/>
      <c r="N763" s="21"/>
      <c r="O763" s="296" t="s">
        <v>263</v>
      </c>
      <c r="P763" s="580">
        <f>JUNE!P763</f>
        <v>0</v>
      </c>
      <c r="Q763" s="580"/>
      <c r="R763" s="581"/>
      <c r="S763" s="119"/>
      <c r="T763" s="21"/>
      <c r="U763" s="21"/>
      <c r="V763" s="300"/>
      <c r="W763" s="313"/>
      <c r="X763" s="313"/>
      <c r="Y763" s="313"/>
      <c r="Z763" s="299"/>
      <c r="AA763" s="300"/>
      <c r="AB763" s="313"/>
      <c r="AC763" s="313"/>
      <c r="AD763" s="313"/>
      <c r="AE763" s="300"/>
      <c r="AF763" s="313"/>
      <c r="AG763" s="313"/>
      <c r="AH763" s="313"/>
      <c r="AI763" s="61"/>
      <c r="AJ763" s="21"/>
      <c r="AK763" s="21"/>
      <c r="AL763" s="21"/>
      <c r="AM763" s="21"/>
    </row>
    <row r="764" spans="1:39" ht="12.75" customHeight="1" x14ac:dyDescent="0.2">
      <c r="A764" s="21"/>
      <c r="B764" s="490"/>
      <c r="C764" s="387">
        <v>0</v>
      </c>
      <c r="D764" s="492"/>
      <c r="E764" s="387">
        <v>0</v>
      </c>
      <c r="F764" s="492"/>
      <c r="G764" s="486">
        <v>0</v>
      </c>
      <c r="H764" s="61"/>
      <c r="I764" s="122"/>
      <c r="J764" s="296" t="s">
        <v>208</v>
      </c>
      <c r="K764" s="582">
        <f>JUNE!K768</f>
        <v>0</v>
      </c>
      <c r="L764" s="582"/>
      <c r="M764" s="433"/>
      <c r="N764" s="21"/>
      <c r="O764" s="296" t="s">
        <v>208</v>
      </c>
      <c r="P764" s="582">
        <f>JUNE!P768</f>
        <v>0</v>
      </c>
      <c r="Q764" s="582"/>
      <c r="R764" s="433"/>
      <c r="S764" s="314"/>
      <c r="T764" s="21"/>
      <c r="U764" s="21"/>
      <c r="V764" s="300"/>
      <c r="W764" s="315"/>
      <c r="X764" s="315"/>
      <c r="Y764" s="118"/>
      <c r="Z764" s="299"/>
      <c r="AA764" s="300"/>
      <c r="AB764" s="315"/>
      <c r="AC764" s="315"/>
      <c r="AD764" s="118"/>
      <c r="AE764" s="300"/>
      <c r="AF764" s="315"/>
      <c r="AG764" s="315"/>
      <c r="AH764" s="118"/>
      <c r="AI764" s="61"/>
      <c r="AJ764" s="21"/>
      <c r="AK764" s="21"/>
      <c r="AL764" s="21"/>
      <c r="AM764" s="21"/>
    </row>
    <row r="765" spans="1:39" ht="12.75" customHeight="1" x14ac:dyDescent="0.2">
      <c r="A765" s="21"/>
      <c r="B765" s="490"/>
      <c r="C765" s="387">
        <v>0</v>
      </c>
      <c r="D765" s="492"/>
      <c r="E765" s="387">
        <v>0</v>
      </c>
      <c r="F765" s="492"/>
      <c r="G765" s="486">
        <v>0</v>
      </c>
      <c r="H765" s="61"/>
      <c r="I765" s="122"/>
      <c r="J765" s="296" t="s">
        <v>209</v>
      </c>
      <c r="K765" s="521">
        <v>0</v>
      </c>
      <c r="L765" s="521"/>
      <c r="M765" s="48"/>
      <c r="N765" s="21"/>
      <c r="O765" s="296" t="s">
        <v>209</v>
      </c>
      <c r="P765" s="521">
        <v>0</v>
      </c>
      <c r="Q765" s="521"/>
      <c r="R765" s="48"/>
      <c r="S765" s="118"/>
      <c r="T765" s="21"/>
      <c r="U765" s="21"/>
      <c r="V765" s="300"/>
      <c r="W765" s="315"/>
      <c r="X765" s="315"/>
      <c r="Y765" s="118"/>
      <c r="Z765" s="299"/>
      <c r="AA765" s="300"/>
      <c r="AB765" s="315"/>
      <c r="AC765" s="315"/>
      <c r="AD765" s="118"/>
      <c r="AE765" s="300"/>
      <c r="AF765" s="315"/>
      <c r="AG765" s="315"/>
      <c r="AH765" s="118"/>
      <c r="AI765" s="61"/>
      <c r="AJ765" s="21"/>
      <c r="AK765" s="21"/>
      <c r="AL765" s="21"/>
      <c r="AM765" s="21"/>
    </row>
    <row r="766" spans="1:39" ht="12.75" customHeight="1" x14ac:dyDescent="0.2">
      <c r="A766" s="21"/>
      <c r="B766" s="490"/>
      <c r="C766" s="387">
        <v>0</v>
      </c>
      <c r="D766" s="492"/>
      <c r="E766" s="387">
        <v>0</v>
      </c>
      <c r="F766" s="492"/>
      <c r="G766" s="486">
        <v>0</v>
      </c>
      <c r="H766" s="61"/>
      <c r="I766" s="122"/>
      <c r="J766" s="296" t="s">
        <v>210</v>
      </c>
      <c r="K766" s="521">
        <v>0</v>
      </c>
      <c r="L766" s="521"/>
      <c r="M766" s="48"/>
      <c r="N766" s="21"/>
      <c r="O766" s="296" t="s">
        <v>210</v>
      </c>
      <c r="P766" s="521">
        <v>0</v>
      </c>
      <c r="Q766" s="521"/>
      <c r="R766" s="48"/>
      <c r="S766" s="118"/>
      <c r="T766" s="21"/>
      <c r="U766" s="21"/>
      <c r="V766" s="300"/>
      <c r="W766" s="315"/>
      <c r="X766" s="315"/>
      <c r="Y766" s="118"/>
      <c r="Z766" s="299"/>
      <c r="AA766" s="300"/>
      <c r="AB766" s="315"/>
      <c r="AC766" s="315"/>
      <c r="AD766" s="118"/>
      <c r="AE766" s="300"/>
      <c r="AF766" s="315"/>
      <c r="AG766" s="315"/>
      <c r="AH766" s="118"/>
      <c r="AI766" s="61"/>
      <c r="AJ766" s="21"/>
      <c r="AK766" s="21"/>
      <c r="AL766" s="21"/>
      <c r="AM766" s="21"/>
    </row>
    <row r="767" spans="1:39" ht="12.75" customHeight="1" x14ac:dyDescent="0.2">
      <c r="A767" s="21"/>
      <c r="B767" s="490"/>
      <c r="C767" s="387">
        <v>0</v>
      </c>
      <c r="D767" s="492"/>
      <c r="E767" s="387">
        <v>0</v>
      </c>
      <c r="F767" s="492"/>
      <c r="G767" s="486">
        <v>0</v>
      </c>
      <c r="H767" s="61"/>
      <c r="I767" s="122"/>
      <c r="J767" s="296" t="s">
        <v>211</v>
      </c>
      <c r="K767" s="521">
        <v>0</v>
      </c>
      <c r="L767" s="521"/>
      <c r="M767" s="48"/>
      <c r="N767" s="21"/>
      <c r="O767" s="296" t="s">
        <v>211</v>
      </c>
      <c r="P767" s="521">
        <v>0</v>
      </c>
      <c r="Q767" s="521"/>
      <c r="R767" s="48"/>
      <c r="S767" s="118"/>
      <c r="T767" s="21"/>
      <c r="U767" s="21"/>
      <c r="V767" s="300"/>
      <c r="W767" s="315"/>
      <c r="X767" s="315"/>
      <c r="Y767" s="118"/>
      <c r="Z767" s="299"/>
      <c r="AA767" s="300"/>
      <c r="AB767" s="315"/>
      <c r="AC767" s="315"/>
      <c r="AD767" s="118"/>
      <c r="AE767" s="300"/>
      <c r="AF767" s="315"/>
      <c r="AG767" s="315"/>
      <c r="AH767" s="118"/>
      <c r="AI767" s="61"/>
      <c r="AJ767" s="21"/>
      <c r="AK767" s="21"/>
      <c r="AL767" s="21"/>
      <c r="AM767" s="21"/>
    </row>
    <row r="768" spans="1:39" ht="12.75" customHeight="1" x14ac:dyDescent="0.2">
      <c r="A768" s="21"/>
      <c r="B768" s="490"/>
      <c r="C768" s="387">
        <v>0</v>
      </c>
      <c r="D768" s="492"/>
      <c r="E768" s="387">
        <v>0</v>
      </c>
      <c r="F768" s="492"/>
      <c r="G768" s="486">
        <v>0</v>
      </c>
      <c r="H768" s="61"/>
      <c r="I768" s="122"/>
      <c r="J768" s="296" t="s">
        <v>224</v>
      </c>
      <c r="K768" s="522">
        <f>K764+K765+K766-K767</f>
        <v>0</v>
      </c>
      <c r="L768" s="522"/>
      <c r="M768" s="48"/>
      <c r="N768" s="21"/>
      <c r="O768" s="296" t="s">
        <v>224</v>
      </c>
      <c r="P768" s="522">
        <f>P764+P765+P766-P767</f>
        <v>0</v>
      </c>
      <c r="Q768" s="522"/>
      <c r="R768" s="48"/>
      <c r="S768" s="118"/>
      <c r="T768" s="21"/>
      <c r="U768" s="21"/>
      <c r="V768" s="300"/>
      <c r="W768" s="316"/>
      <c r="X768" s="316"/>
      <c r="Y768" s="299"/>
      <c r="Z768" s="299"/>
      <c r="AA768" s="300"/>
      <c r="AB768" s="316"/>
      <c r="AC768" s="316"/>
      <c r="AD768" s="299"/>
      <c r="AE768" s="300"/>
      <c r="AF768" s="316"/>
      <c r="AG768" s="316"/>
      <c r="AH768" s="299"/>
      <c r="AI768" s="40"/>
      <c r="AJ768" s="21"/>
      <c r="AK768" s="21"/>
      <c r="AL768" s="21"/>
      <c r="AM768" s="21"/>
    </row>
    <row r="769" spans="1:40" ht="12.75" customHeight="1" thickBot="1" x14ac:dyDescent="0.25">
      <c r="A769" s="21"/>
      <c r="B769" s="491"/>
      <c r="C769" s="388">
        <v>0</v>
      </c>
      <c r="D769" s="493"/>
      <c r="E769" s="388">
        <v>0</v>
      </c>
      <c r="F769" s="493"/>
      <c r="G769" s="487">
        <v>0</v>
      </c>
      <c r="H769" s="319"/>
      <c r="I769" s="122"/>
      <c r="J769" s="320"/>
      <c r="K769" s="51"/>
      <c r="L769" s="51"/>
      <c r="M769" s="55"/>
      <c r="N769" s="21"/>
      <c r="O769" s="321"/>
      <c r="P769" s="51"/>
      <c r="Q769" s="51"/>
      <c r="R769" s="55"/>
      <c r="S769" s="118"/>
      <c r="T769" s="21"/>
      <c r="U769" s="21"/>
      <c r="V769" s="299"/>
      <c r="W769" s="299"/>
      <c r="X769" s="299"/>
      <c r="Y769" s="299"/>
      <c r="Z769" s="299"/>
      <c r="AA769" s="299"/>
      <c r="AB769" s="299"/>
      <c r="AC769" s="299"/>
      <c r="AD769" s="299"/>
      <c r="AE769" s="299"/>
      <c r="AF769" s="299"/>
      <c r="AG769" s="299"/>
      <c r="AH769" s="299"/>
      <c r="AI769" s="40"/>
      <c r="AJ769" s="21"/>
      <c r="AK769" s="21"/>
      <c r="AL769" s="21"/>
      <c r="AM769" s="21"/>
    </row>
    <row r="770" spans="1:40" ht="12.75" customHeight="1" x14ac:dyDescent="0.2">
      <c r="A770" s="21"/>
      <c r="B770" s="322" t="s">
        <v>135</v>
      </c>
      <c r="C770" s="386">
        <f>SUM(C732:C769)</f>
        <v>0</v>
      </c>
      <c r="D770" s="323" t="s">
        <v>135</v>
      </c>
      <c r="E770" s="386">
        <f>SUM(E732:E769)</f>
        <v>0</v>
      </c>
      <c r="F770" s="323" t="s">
        <v>135</v>
      </c>
      <c r="G770" s="489">
        <f>SUM(G732:G769)</f>
        <v>0</v>
      </c>
      <c r="H770" s="324"/>
      <c r="I770" s="122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21"/>
      <c r="U770" s="21"/>
      <c r="V770" s="299"/>
      <c r="W770" s="299"/>
      <c r="X770" s="299"/>
      <c r="Y770" s="299"/>
      <c r="Z770" s="299"/>
      <c r="AA770" s="299"/>
      <c r="AB770" s="299"/>
      <c r="AC770" s="299"/>
      <c r="AD770" s="299"/>
      <c r="AE770" s="299"/>
      <c r="AF770" s="299"/>
      <c r="AG770" s="299"/>
      <c r="AH770" s="299"/>
      <c r="AI770" s="21"/>
      <c r="AJ770" s="21"/>
      <c r="AK770" s="21"/>
      <c r="AL770" s="21"/>
      <c r="AM770" s="21"/>
      <c r="AN770" s="21"/>
    </row>
    <row r="771" spans="1:40" ht="12.75" customHeight="1" x14ac:dyDescent="0.2">
      <c r="G771" s="482"/>
      <c r="H771" s="66"/>
      <c r="I771" s="66"/>
      <c r="J771" s="66"/>
    </row>
    <row r="772" spans="1:40" ht="12.75" customHeight="1" x14ac:dyDescent="0.2">
      <c r="G772" s="482"/>
    </row>
    <row r="773" spans="1:40" ht="12.75" customHeight="1" x14ac:dyDescent="0.2">
      <c r="G773" s="482"/>
    </row>
    <row r="774" spans="1:40" ht="12.75" customHeight="1" x14ac:dyDescent="0.2">
      <c r="G774" s="482"/>
    </row>
    <row r="775" spans="1:40" ht="12.75" customHeight="1" x14ac:dyDescent="0.2">
      <c r="G775" s="482"/>
    </row>
    <row r="776" spans="1:40" ht="12.75" customHeight="1" x14ac:dyDescent="0.2">
      <c r="G776" s="482"/>
    </row>
    <row r="777" spans="1:40" ht="12.75" customHeight="1" x14ac:dyDescent="0.2">
      <c r="G777" s="482"/>
    </row>
    <row r="778" spans="1:40" ht="12.75" customHeight="1" x14ac:dyDescent="0.2">
      <c r="G778" s="482"/>
    </row>
    <row r="779" spans="1:40" ht="12.75" customHeight="1" x14ac:dyDescent="0.2">
      <c r="G779" s="482"/>
    </row>
    <row r="780" spans="1:40" ht="12.75" customHeight="1" x14ac:dyDescent="0.2">
      <c r="G780" s="482"/>
    </row>
    <row r="781" spans="1:40" ht="12.75" customHeight="1" x14ac:dyDescent="0.2">
      <c r="G781" s="482"/>
    </row>
    <row r="782" spans="1:40" ht="12.75" customHeight="1" x14ac:dyDescent="0.2">
      <c r="G782" s="482"/>
    </row>
    <row r="783" spans="1:40" ht="12.75" customHeight="1" x14ac:dyDescent="0.2">
      <c r="G783" s="482"/>
    </row>
    <row r="784" spans="1:40" ht="12.75" customHeight="1" x14ac:dyDescent="0.2">
      <c r="G784" s="482"/>
    </row>
    <row r="785" spans="7:7" ht="12.75" customHeight="1" x14ac:dyDescent="0.2">
      <c r="G785" s="482"/>
    </row>
    <row r="786" spans="7:7" ht="12.75" customHeight="1" x14ac:dyDescent="0.2">
      <c r="G786" s="482"/>
    </row>
    <row r="787" spans="7:7" ht="12.75" customHeight="1" x14ac:dyDescent="0.2">
      <c r="G787" s="482"/>
    </row>
    <row r="788" spans="7:7" ht="12.75" customHeight="1" x14ac:dyDescent="0.2">
      <c r="G788" s="482"/>
    </row>
    <row r="789" spans="7:7" ht="12.75" customHeight="1" x14ac:dyDescent="0.2">
      <c r="G789" s="482"/>
    </row>
    <row r="790" spans="7:7" ht="12.75" customHeight="1" x14ac:dyDescent="0.2">
      <c r="G790" s="482"/>
    </row>
    <row r="791" spans="7:7" ht="12.75" customHeight="1" x14ac:dyDescent="0.2">
      <c r="G791" s="482"/>
    </row>
    <row r="792" spans="7:7" ht="12.75" customHeight="1" x14ac:dyDescent="0.2">
      <c r="G792" s="482"/>
    </row>
    <row r="793" spans="7:7" ht="12.75" customHeight="1" x14ac:dyDescent="0.2">
      <c r="G793" s="482"/>
    </row>
    <row r="794" spans="7:7" ht="12.75" customHeight="1" x14ac:dyDescent="0.2">
      <c r="G794" s="482"/>
    </row>
    <row r="795" spans="7:7" ht="12.75" customHeight="1" x14ac:dyDescent="0.2">
      <c r="G795" s="482"/>
    </row>
    <row r="796" spans="7:7" ht="12.75" customHeight="1" x14ac:dyDescent="0.2">
      <c r="G796" s="482"/>
    </row>
    <row r="797" spans="7:7" ht="12.75" customHeight="1" x14ac:dyDescent="0.2">
      <c r="G797" s="482"/>
    </row>
    <row r="798" spans="7:7" ht="12.75" customHeight="1" x14ac:dyDescent="0.2">
      <c r="G798" s="482"/>
    </row>
    <row r="799" spans="7:7" ht="12.75" customHeight="1" x14ac:dyDescent="0.2">
      <c r="G799" s="482"/>
    </row>
    <row r="800" spans="7:7" ht="12.75" customHeight="1" x14ac:dyDescent="0.2">
      <c r="G800" s="482"/>
    </row>
    <row r="801" spans="7:7" ht="12.75" customHeight="1" x14ac:dyDescent="0.2">
      <c r="G801" s="482"/>
    </row>
    <row r="802" spans="7:7" ht="12.75" customHeight="1" x14ac:dyDescent="0.2">
      <c r="G802" s="482"/>
    </row>
    <row r="803" spans="7:7" ht="12.75" customHeight="1" x14ac:dyDescent="0.2">
      <c r="G803" s="482"/>
    </row>
    <row r="804" spans="7:7" ht="12.75" customHeight="1" x14ac:dyDescent="0.2">
      <c r="G804" s="482"/>
    </row>
    <row r="805" spans="7:7" ht="12.75" customHeight="1" x14ac:dyDescent="0.2">
      <c r="G805" s="482"/>
    </row>
    <row r="806" spans="7:7" ht="12.75" customHeight="1" x14ac:dyDescent="0.2">
      <c r="G806" s="482"/>
    </row>
    <row r="807" spans="7:7" ht="12.75" customHeight="1" x14ac:dyDescent="0.2">
      <c r="G807" s="482"/>
    </row>
    <row r="808" spans="7:7" ht="12.75" customHeight="1" x14ac:dyDescent="0.2">
      <c r="G808" s="482"/>
    </row>
    <row r="809" spans="7:7" ht="12.75" customHeight="1" x14ac:dyDescent="0.2">
      <c r="G809" s="482"/>
    </row>
    <row r="810" spans="7:7" ht="12.75" customHeight="1" x14ac:dyDescent="0.2">
      <c r="G810" s="482"/>
    </row>
    <row r="811" spans="7:7" ht="12.75" customHeight="1" x14ac:dyDescent="0.2">
      <c r="G811" s="482"/>
    </row>
    <row r="812" spans="7:7" ht="12.75" customHeight="1" x14ac:dyDescent="0.2">
      <c r="G812" s="482"/>
    </row>
    <row r="813" spans="7:7" ht="12.75" customHeight="1" x14ac:dyDescent="0.2">
      <c r="G813" s="482"/>
    </row>
    <row r="814" spans="7:7" ht="12.75" customHeight="1" x14ac:dyDescent="0.2">
      <c r="G814" s="482"/>
    </row>
    <row r="815" spans="7:7" ht="12.75" customHeight="1" x14ac:dyDescent="0.2">
      <c r="G815" s="482"/>
    </row>
    <row r="816" spans="7:7" ht="12.75" customHeight="1" x14ac:dyDescent="0.2">
      <c r="G816" s="482"/>
    </row>
    <row r="817" spans="7:7" ht="12.75" customHeight="1" x14ac:dyDescent="0.2">
      <c r="G817" s="482"/>
    </row>
    <row r="818" spans="7:7" ht="12.75" customHeight="1" x14ac:dyDescent="0.2">
      <c r="G818" s="482"/>
    </row>
    <row r="819" spans="7:7" ht="12.75" customHeight="1" x14ac:dyDescent="0.2">
      <c r="G819" s="482"/>
    </row>
    <row r="820" spans="7:7" ht="12.75" customHeight="1" x14ac:dyDescent="0.2">
      <c r="G820" s="482"/>
    </row>
    <row r="821" spans="7:7" ht="12.75" customHeight="1" x14ac:dyDescent="0.2">
      <c r="G821" s="482"/>
    </row>
    <row r="822" spans="7:7" ht="12.75" customHeight="1" x14ac:dyDescent="0.2">
      <c r="G822" s="482"/>
    </row>
    <row r="823" spans="7:7" ht="12.75" customHeight="1" x14ac:dyDescent="0.2">
      <c r="G823" s="482"/>
    </row>
    <row r="824" spans="7:7" ht="12.75" customHeight="1" x14ac:dyDescent="0.2">
      <c r="G824" s="482"/>
    </row>
    <row r="825" spans="7:7" ht="12.75" customHeight="1" x14ac:dyDescent="0.2">
      <c r="G825" s="482"/>
    </row>
    <row r="826" spans="7:7" ht="12.75" customHeight="1" x14ac:dyDescent="0.2">
      <c r="G826" s="482"/>
    </row>
    <row r="827" spans="7:7" ht="12.75" customHeight="1" x14ac:dyDescent="0.2">
      <c r="G827" s="482"/>
    </row>
    <row r="828" spans="7:7" ht="12.75" customHeight="1" x14ac:dyDescent="0.2">
      <c r="G828" s="482"/>
    </row>
    <row r="829" spans="7:7" ht="12.75" customHeight="1" x14ac:dyDescent="0.2">
      <c r="G829" s="482"/>
    </row>
    <row r="830" spans="7:7" ht="12.75" customHeight="1" x14ac:dyDescent="0.2">
      <c r="G830" s="482"/>
    </row>
    <row r="831" spans="7:7" ht="12.75" customHeight="1" x14ac:dyDescent="0.2">
      <c r="G831" s="482"/>
    </row>
    <row r="832" spans="7:7" ht="12.75" customHeight="1" x14ac:dyDescent="0.2">
      <c r="G832" s="482"/>
    </row>
    <row r="833" spans="7:7" ht="12.75" customHeight="1" x14ac:dyDescent="0.2">
      <c r="G833" s="482"/>
    </row>
    <row r="834" spans="7:7" ht="12.75" customHeight="1" x14ac:dyDescent="0.2">
      <c r="G834" s="482"/>
    </row>
    <row r="835" spans="7:7" ht="12.75" customHeight="1" x14ac:dyDescent="0.2">
      <c r="G835" s="482"/>
    </row>
    <row r="836" spans="7:7" ht="12.75" customHeight="1" x14ac:dyDescent="0.2">
      <c r="G836" s="482"/>
    </row>
    <row r="837" spans="7:7" ht="12.75" customHeight="1" x14ac:dyDescent="0.2">
      <c r="G837" s="482"/>
    </row>
    <row r="838" spans="7:7" ht="12.75" customHeight="1" x14ac:dyDescent="0.2">
      <c r="G838" s="482"/>
    </row>
    <row r="839" spans="7:7" ht="12.75" customHeight="1" x14ac:dyDescent="0.2">
      <c r="G839" s="482"/>
    </row>
    <row r="840" spans="7:7" ht="12.75" customHeight="1" x14ac:dyDescent="0.2">
      <c r="G840" s="482"/>
    </row>
    <row r="841" spans="7:7" ht="12.75" customHeight="1" x14ac:dyDescent="0.2">
      <c r="G841" s="482"/>
    </row>
    <row r="842" spans="7:7" ht="12.75" customHeight="1" x14ac:dyDescent="0.2">
      <c r="G842" s="482"/>
    </row>
    <row r="843" spans="7:7" ht="12.75" customHeight="1" x14ac:dyDescent="0.2">
      <c r="G843" s="482"/>
    </row>
    <row r="844" spans="7:7" ht="12.75" customHeight="1" x14ac:dyDescent="0.2">
      <c r="G844" s="482"/>
    </row>
    <row r="845" spans="7:7" ht="12.75" customHeight="1" x14ac:dyDescent="0.2">
      <c r="G845" s="482"/>
    </row>
    <row r="846" spans="7:7" ht="12.75" customHeight="1" x14ac:dyDescent="0.2">
      <c r="G846" s="482"/>
    </row>
    <row r="847" spans="7:7" ht="12.75" customHeight="1" x14ac:dyDescent="0.2">
      <c r="G847" s="482"/>
    </row>
    <row r="848" spans="7:7" ht="12.75" customHeight="1" x14ac:dyDescent="0.2">
      <c r="G848" s="482"/>
    </row>
    <row r="849" spans="7:7" ht="12.75" customHeight="1" x14ac:dyDescent="0.2">
      <c r="G849" s="482"/>
    </row>
    <row r="850" spans="7:7" ht="12.75" customHeight="1" x14ac:dyDescent="0.2">
      <c r="G850" s="482"/>
    </row>
    <row r="851" spans="7:7" ht="12.75" customHeight="1" x14ac:dyDescent="0.2">
      <c r="G851" s="482"/>
    </row>
    <row r="852" spans="7:7" ht="12.75" customHeight="1" x14ac:dyDescent="0.2">
      <c r="G852" s="482"/>
    </row>
    <row r="853" spans="7:7" ht="12.75" customHeight="1" x14ac:dyDescent="0.2">
      <c r="G853" s="482"/>
    </row>
    <row r="854" spans="7:7" ht="12.75" customHeight="1" x14ac:dyDescent="0.2">
      <c r="G854" s="482"/>
    </row>
    <row r="855" spans="7:7" ht="12.75" customHeight="1" x14ac:dyDescent="0.2">
      <c r="G855" s="482"/>
    </row>
    <row r="856" spans="7:7" ht="12.75" customHeight="1" x14ac:dyDescent="0.2">
      <c r="G856" s="482"/>
    </row>
    <row r="857" spans="7:7" ht="12.75" customHeight="1" x14ac:dyDescent="0.2">
      <c r="G857" s="482"/>
    </row>
    <row r="858" spans="7:7" ht="12.75" customHeight="1" x14ac:dyDescent="0.2">
      <c r="G858" s="482"/>
    </row>
    <row r="859" spans="7:7" ht="12.75" customHeight="1" x14ac:dyDescent="0.2">
      <c r="G859" s="482"/>
    </row>
    <row r="860" spans="7:7" ht="12.75" customHeight="1" x14ac:dyDescent="0.2">
      <c r="G860" s="482"/>
    </row>
    <row r="861" spans="7:7" ht="12.75" customHeight="1" x14ac:dyDescent="0.2">
      <c r="G861" s="482"/>
    </row>
    <row r="862" spans="7:7" ht="12.75" customHeight="1" x14ac:dyDescent="0.2">
      <c r="G862" s="482"/>
    </row>
    <row r="863" spans="7:7" ht="12.75" customHeight="1" x14ac:dyDescent="0.2">
      <c r="G863" s="482"/>
    </row>
    <row r="864" spans="7:7" ht="12.75" customHeight="1" x14ac:dyDescent="0.2">
      <c r="G864" s="482"/>
    </row>
    <row r="865" spans="7:7" ht="12.75" customHeight="1" x14ac:dyDescent="0.2">
      <c r="G865" s="482"/>
    </row>
    <row r="866" spans="7:7" ht="12.75" customHeight="1" x14ac:dyDescent="0.2">
      <c r="G866" s="482"/>
    </row>
    <row r="867" spans="7:7" ht="12.75" customHeight="1" x14ac:dyDescent="0.2">
      <c r="G867" s="482"/>
    </row>
    <row r="868" spans="7:7" ht="12.75" customHeight="1" x14ac:dyDescent="0.2">
      <c r="G868" s="482"/>
    </row>
    <row r="869" spans="7:7" ht="12.75" customHeight="1" x14ac:dyDescent="0.2">
      <c r="G869" s="482"/>
    </row>
    <row r="870" spans="7:7" ht="12.75" customHeight="1" x14ac:dyDescent="0.2">
      <c r="G870" s="482"/>
    </row>
    <row r="871" spans="7:7" ht="12.75" customHeight="1" x14ac:dyDescent="0.2">
      <c r="G871" s="482"/>
    </row>
    <row r="872" spans="7:7" ht="12.75" customHeight="1" x14ac:dyDescent="0.2">
      <c r="G872" s="482"/>
    </row>
    <row r="873" spans="7:7" ht="12.75" customHeight="1" x14ac:dyDescent="0.2">
      <c r="G873" s="482"/>
    </row>
    <row r="874" spans="7:7" ht="12.75" customHeight="1" x14ac:dyDescent="0.2">
      <c r="G874" s="482"/>
    </row>
    <row r="875" spans="7:7" ht="12.75" customHeight="1" x14ac:dyDescent="0.2">
      <c r="G875" s="482"/>
    </row>
    <row r="876" spans="7:7" ht="12.75" customHeight="1" x14ac:dyDescent="0.2">
      <c r="G876" s="482"/>
    </row>
    <row r="877" spans="7:7" ht="12.75" customHeight="1" x14ac:dyDescent="0.2">
      <c r="G877" s="482"/>
    </row>
    <row r="878" spans="7:7" ht="12.75" customHeight="1" x14ac:dyDescent="0.2">
      <c r="G878" s="482"/>
    </row>
    <row r="879" spans="7:7" ht="12.75" customHeight="1" x14ac:dyDescent="0.2">
      <c r="G879" s="482"/>
    </row>
    <row r="880" spans="7:7" ht="12.75" customHeight="1" x14ac:dyDescent="0.2">
      <c r="G880" s="482"/>
    </row>
    <row r="881" spans="7:7" ht="12.75" customHeight="1" x14ac:dyDescent="0.2">
      <c r="G881" s="482"/>
    </row>
    <row r="882" spans="7:7" ht="12.75" customHeight="1" x14ac:dyDescent="0.2">
      <c r="G882" s="482"/>
    </row>
    <row r="883" spans="7:7" ht="12.75" customHeight="1" x14ac:dyDescent="0.2">
      <c r="G883" s="482"/>
    </row>
    <row r="884" spans="7:7" ht="12.75" customHeight="1" x14ac:dyDescent="0.2">
      <c r="G884" s="482"/>
    </row>
    <row r="885" spans="7:7" ht="12.75" customHeight="1" x14ac:dyDescent="0.2">
      <c r="G885" s="482"/>
    </row>
    <row r="886" spans="7:7" ht="12.75" customHeight="1" x14ac:dyDescent="0.2">
      <c r="G886" s="482"/>
    </row>
    <row r="887" spans="7:7" ht="12.75" customHeight="1" x14ac:dyDescent="0.2">
      <c r="G887" s="482"/>
    </row>
    <row r="888" spans="7:7" ht="12.75" customHeight="1" x14ac:dyDescent="0.2">
      <c r="G888" s="482"/>
    </row>
    <row r="889" spans="7:7" ht="12.75" customHeight="1" x14ac:dyDescent="0.2">
      <c r="G889" s="482"/>
    </row>
    <row r="890" spans="7:7" ht="12.75" customHeight="1" x14ac:dyDescent="0.2">
      <c r="G890" s="482"/>
    </row>
    <row r="891" spans="7:7" ht="12.75" customHeight="1" x14ac:dyDescent="0.2">
      <c r="G891" s="482"/>
    </row>
    <row r="892" spans="7:7" ht="12.75" customHeight="1" x14ac:dyDescent="0.2">
      <c r="G892" s="482"/>
    </row>
    <row r="893" spans="7:7" ht="12.75" customHeight="1" x14ac:dyDescent="0.2">
      <c r="G893" s="482"/>
    </row>
    <row r="894" spans="7:7" ht="12.75" customHeight="1" x14ac:dyDescent="0.2">
      <c r="G894" s="482"/>
    </row>
    <row r="895" spans="7:7" ht="12.75" customHeight="1" x14ac:dyDescent="0.2">
      <c r="G895" s="482"/>
    </row>
    <row r="896" spans="7:7" ht="12.75" customHeight="1" x14ac:dyDescent="0.2">
      <c r="G896" s="482"/>
    </row>
    <row r="897" spans="7:7" ht="12.75" customHeight="1" x14ac:dyDescent="0.2">
      <c r="G897" s="482"/>
    </row>
    <row r="898" spans="7:7" ht="12.75" customHeight="1" x14ac:dyDescent="0.2">
      <c r="G898" s="482"/>
    </row>
    <row r="899" spans="7:7" ht="12.75" customHeight="1" x14ac:dyDescent="0.2">
      <c r="G899" s="482"/>
    </row>
    <row r="900" spans="7:7" ht="12.75" customHeight="1" x14ac:dyDescent="0.2">
      <c r="G900" s="482"/>
    </row>
    <row r="901" spans="7:7" ht="12.75" customHeight="1" x14ac:dyDescent="0.2">
      <c r="G901" s="482"/>
    </row>
    <row r="902" spans="7:7" ht="12.75" customHeight="1" x14ac:dyDescent="0.2">
      <c r="G902" s="482"/>
    </row>
    <row r="903" spans="7:7" ht="12.75" customHeight="1" x14ac:dyDescent="0.2">
      <c r="G903" s="482"/>
    </row>
    <row r="904" spans="7:7" ht="12.75" customHeight="1" x14ac:dyDescent="0.2">
      <c r="G904" s="482"/>
    </row>
    <row r="905" spans="7:7" ht="12.75" customHeight="1" x14ac:dyDescent="0.2">
      <c r="G905" s="482"/>
    </row>
    <row r="906" spans="7:7" ht="12.75" customHeight="1" x14ac:dyDescent="0.2">
      <c r="G906" s="482"/>
    </row>
    <row r="907" spans="7:7" ht="12.75" customHeight="1" x14ac:dyDescent="0.2">
      <c r="G907" s="482"/>
    </row>
    <row r="908" spans="7:7" ht="12.75" customHeight="1" x14ac:dyDescent="0.2">
      <c r="G908" s="482"/>
    </row>
    <row r="909" spans="7:7" ht="12.75" customHeight="1" x14ac:dyDescent="0.2">
      <c r="G909" s="482"/>
    </row>
    <row r="910" spans="7:7" ht="12.75" customHeight="1" x14ac:dyDescent="0.2">
      <c r="G910" s="482"/>
    </row>
    <row r="911" spans="7:7" ht="12.75" customHeight="1" x14ac:dyDescent="0.2">
      <c r="G911" s="482"/>
    </row>
    <row r="912" spans="7:7" ht="12.75" customHeight="1" x14ac:dyDescent="0.2">
      <c r="G912" s="482"/>
    </row>
    <row r="913" spans="7:7" ht="12.75" customHeight="1" x14ac:dyDescent="0.2">
      <c r="G913" s="482"/>
    </row>
    <row r="914" spans="7:7" ht="12.75" customHeight="1" x14ac:dyDescent="0.2">
      <c r="G914" s="482"/>
    </row>
    <row r="915" spans="7:7" ht="12.75" customHeight="1" x14ac:dyDescent="0.2">
      <c r="G915" s="482"/>
    </row>
    <row r="916" spans="7:7" ht="12.75" customHeight="1" x14ac:dyDescent="0.2">
      <c r="G916" s="482"/>
    </row>
    <row r="917" spans="7:7" ht="12.75" customHeight="1" x14ac:dyDescent="0.2">
      <c r="G917" s="482"/>
    </row>
    <row r="918" spans="7:7" ht="12.75" customHeight="1" x14ac:dyDescent="0.2">
      <c r="G918" s="482"/>
    </row>
    <row r="919" spans="7:7" ht="12.75" customHeight="1" x14ac:dyDescent="0.2">
      <c r="G919" s="482"/>
    </row>
    <row r="920" spans="7:7" ht="12.75" customHeight="1" x14ac:dyDescent="0.2">
      <c r="G920" s="482"/>
    </row>
    <row r="921" spans="7:7" ht="12.75" customHeight="1" x14ac:dyDescent="0.2">
      <c r="G921" s="482"/>
    </row>
    <row r="922" spans="7:7" ht="12.75" customHeight="1" x14ac:dyDescent="0.2">
      <c r="G922" s="482"/>
    </row>
    <row r="923" spans="7:7" ht="12.75" customHeight="1" x14ac:dyDescent="0.2">
      <c r="G923" s="482"/>
    </row>
    <row r="924" spans="7:7" ht="12.75" customHeight="1" x14ac:dyDescent="0.2">
      <c r="G924" s="482"/>
    </row>
    <row r="925" spans="7:7" ht="12.75" customHeight="1" x14ac:dyDescent="0.2">
      <c r="G925" s="482"/>
    </row>
    <row r="926" spans="7:7" ht="12.75" customHeight="1" x14ac:dyDescent="0.2">
      <c r="G926" s="482"/>
    </row>
    <row r="927" spans="7:7" ht="12.75" customHeight="1" x14ac:dyDescent="0.2">
      <c r="G927" s="482"/>
    </row>
    <row r="928" spans="7:7" ht="12.75" customHeight="1" x14ac:dyDescent="0.2">
      <c r="G928" s="482"/>
    </row>
    <row r="929" spans="7:7" ht="12.75" customHeight="1" x14ac:dyDescent="0.2">
      <c r="G929" s="482"/>
    </row>
    <row r="930" spans="7:7" ht="12.75" customHeight="1" x14ac:dyDescent="0.2">
      <c r="G930" s="482"/>
    </row>
    <row r="931" spans="7:7" ht="12.75" customHeight="1" x14ac:dyDescent="0.2">
      <c r="G931" s="482"/>
    </row>
    <row r="932" spans="7:7" ht="12.75" customHeight="1" x14ac:dyDescent="0.2">
      <c r="G932" s="482"/>
    </row>
    <row r="933" spans="7:7" ht="12.75" customHeight="1" x14ac:dyDescent="0.2">
      <c r="G933" s="482"/>
    </row>
    <row r="934" spans="7:7" ht="12.75" customHeight="1" x14ac:dyDescent="0.2">
      <c r="G934" s="482"/>
    </row>
    <row r="935" spans="7:7" ht="12.75" customHeight="1" x14ac:dyDescent="0.2">
      <c r="G935" s="482"/>
    </row>
    <row r="936" spans="7:7" ht="12.75" customHeight="1" x14ac:dyDescent="0.2">
      <c r="G936" s="482"/>
    </row>
    <row r="937" spans="7:7" ht="12.75" customHeight="1" x14ac:dyDescent="0.2">
      <c r="G937" s="482"/>
    </row>
    <row r="938" spans="7:7" ht="12.75" customHeight="1" x14ac:dyDescent="0.2">
      <c r="G938" s="482"/>
    </row>
    <row r="939" spans="7:7" ht="12.75" customHeight="1" x14ac:dyDescent="0.2">
      <c r="G939" s="482"/>
    </row>
    <row r="940" spans="7:7" ht="12.75" customHeight="1" x14ac:dyDescent="0.2">
      <c r="G940" s="482"/>
    </row>
    <row r="941" spans="7:7" ht="12.75" customHeight="1" x14ac:dyDescent="0.2">
      <c r="G941" s="482"/>
    </row>
    <row r="942" spans="7:7" ht="12.75" customHeight="1" x14ac:dyDescent="0.2">
      <c r="G942" s="482"/>
    </row>
    <row r="943" spans="7:7" ht="12.75" customHeight="1" x14ac:dyDescent="0.2">
      <c r="G943" s="482"/>
    </row>
    <row r="944" spans="7:7" ht="12.75" customHeight="1" x14ac:dyDescent="0.2">
      <c r="G944" s="482"/>
    </row>
    <row r="945" spans="7:7" ht="12.75" customHeight="1" x14ac:dyDescent="0.2">
      <c r="G945" s="482"/>
    </row>
    <row r="946" spans="7:7" ht="12.75" customHeight="1" x14ac:dyDescent="0.2">
      <c r="G946" s="482"/>
    </row>
    <row r="947" spans="7:7" ht="12.75" customHeight="1" x14ac:dyDescent="0.2">
      <c r="G947" s="482"/>
    </row>
    <row r="948" spans="7:7" ht="12.75" customHeight="1" x14ac:dyDescent="0.2">
      <c r="G948" s="482"/>
    </row>
    <row r="949" spans="7:7" ht="12.75" customHeight="1" x14ac:dyDescent="0.2">
      <c r="G949" s="482"/>
    </row>
    <row r="950" spans="7:7" ht="12.75" customHeight="1" x14ac:dyDescent="0.2">
      <c r="G950" s="482"/>
    </row>
    <row r="951" spans="7:7" ht="12.75" customHeight="1" x14ac:dyDescent="0.2">
      <c r="G951" s="482"/>
    </row>
    <row r="952" spans="7:7" ht="12.75" customHeight="1" x14ac:dyDescent="0.2">
      <c r="G952" s="482"/>
    </row>
    <row r="953" spans="7:7" ht="12.75" customHeight="1" x14ac:dyDescent="0.2">
      <c r="G953" s="482"/>
    </row>
    <row r="954" spans="7:7" ht="12.75" customHeight="1" x14ac:dyDescent="0.2">
      <c r="G954" s="482"/>
    </row>
    <row r="955" spans="7:7" ht="12.75" customHeight="1" x14ac:dyDescent="0.2">
      <c r="G955" s="482"/>
    </row>
    <row r="956" spans="7:7" ht="12.75" customHeight="1" x14ac:dyDescent="0.2">
      <c r="G956" s="482"/>
    </row>
    <row r="957" spans="7:7" ht="12.75" customHeight="1" x14ac:dyDescent="0.2">
      <c r="G957" s="482"/>
    </row>
    <row r="958" spans="7:7" ht="12.75" customHeight="1" x14ac:dyDescent="0.2">
      <c r="G958" s="482"/>
    </row>
    <row r="959" spans="7:7" ht="12.75" customHeight="1" x14ac:dyDescent="0.2">
      <c r="G959" s="482"/>
    </row>
    <row r="960" spans="7:7" ht="12.75" customHeight="1" x14ac:dyDescent="0.2">
      <c r="G960" s="482"/>
    </row>
    <row r="961" spans="7:7" ht="12.75" customHeight="1" x14ac:dyDescent="0.2">
      <c r="G961" s="482"/>
    </row>
    <row r="962" spans="7:7" ht="12.75" customHeight="1" x14ac:dyDescent="0.2">
      <c r="G962" s="482"/>
    </row>
    <row r="963" spans="7:7" ht="12.75" customHeight="1" x14ac:dyDescent="0.2">
      <c r="G963" s="482"/>
    </row>
    <row r="964" spans="7:7" ht="12.75" customHeight="1" x14ac:dyDescent="0.2">
      <c r="G964" s="482"/>
    </row>
    <row r="965" spans="7:7" ht="12.75" customHeight="1" x14ac:dyDescent="0.2">
      <c r="G965" s="482"/>
    </row>
    <row r="966" spans="7:7" ht="12.75" customHeight="1" x14ac:dyDescent="0.2">
      <c r="G966" s="482"/>
    </row>
    <row r="967" spans="7:7" ht="12.75" customHeight="1" x14ac:dyDescent="0.2">
      <c r="G967" s="482"/>
    </row>
    <row r="968" spans="7:7" ht="12.75" customHeight="1" x14ac:dyDescent="0.2">
      <c r="G968" s="482"/>
    </row>
    <row r="969" spans="7:7" ht="12.75" customHeight="1" x14ac:dyDescent="0.2">
      <c r="G969" s="482"/>
    </row>
    <row r="970" spans="7:7" ht="12.75" customHeight="1" x14ac:dyDescent="0.2">
      <c r="G970" s="482"/>
    </row>
    <row r="971" spans="7:7" ht="12.75" customHeight="1" x14ac:dyDescent="0.2">
      <c r="G971" s="482"/>
    </row>
    <row r="972" spans="7:7" ht="12.75" customHeight="1" x14ac:dyDescent="0.2">
      <c r="G972" s="482"/>
    </row>
    <row r="973" spans="7:7" ht="12.75" customHeight="1" x14ac:dyDescent="0.2">
      <c r="G973" s="482"/>
    </row>
    <row r="974" spans="7:7" ht="12.75" customHeight="1" x14ac:dyDescent="0.2">
      <c r="G974" s="482"/>
    </row>
    <row r="975" spans="7:7" ht="12.75" customHeight="1" x14ac:dyDescent="0.2">
      <c r="G975" s="482"/>
    </row>
    <row r="976" spans="7:7" ht="12.75" customHeight="1" x14ac:dyDescent="0.2">
      <c r="G976" s="482"/>
    </row>
    <row r="977" spans="7:7" ht="12.75" customHeight="1" x14ac:dyDescent="0.2">
      <c r="G977" s="482"/>
    </row>
    <row r="978" spans="7:7" ht="12.75" customHeight="1" x14ac:dyDescent="0.2">
      <c r="G978" s="482"/>
    </row>
    <row r="979" spans="7:7" ht="12.75" customHeight="1" x14ac:dyDescent="0.2">
      <c r="G979" s="482"/>
    </row>
    <row r="980" spans="7:7" ht="12.75" customHeight="1" x14ac:dyDescent="0.2">
      <c r="G980" s="482"/>
    </row>
    <row r="981" spans="7:7" ht="12.75" customHeight="1" x14ac:dyDescent="0.2">
      <c r="G981" s="482"/>
    </row>
    <row r="982" spans="7:7" ht="12.75" customHeight="1" x14ac:dyDescent="0.2">
      <c r="G982" s="482"/>
    </row>
    <row r="983" spans="7:7" ht="12.75" customHeight="1" x14ac:dyDescent="0.2">
      <c r="G983" s="482"/>
    </row>
    <row r="984" spans="7:7" ht="12.75" customHeight="1" x14ac:dyDescent="0.2">
      <c r="G984" s="482"/>
    </row>
    <row r="985" spans="7:7" ht="12.75" customHeight="1" x14ac:dyDescent="0.2">
      <c r="G985" s="482"/>
    </row>
    <row r="986" spans="7:7" ht="12.75" customHeight="1" x14ac:dyDescent="0.2">
      <c r="G986" s="482"/>
    </row>
    <row r="987" spans="7:7" ht="12.75" customHeight="1" x14ac:dyDescent="0.2">
      <c r="G987" s="482"/>
    </row>
    <row r="988" spans="7:7" ht="12.75" customHeight="1" x14ac:dyDescent="0.2">
      <c r="G988" s="482"/>
    </row>
    <row r="989" spans="7:7" ht="12.75" customHeight="1" x14ac:dyDescent="0.2">
      <c r="G989" s="482"/>
    </row>
    <row r="990" spans="7:7" ht="12.75" customHeight="1" x14ac:dyDescent="0.2">
      <c r="G990" s="482"/>
    </row>
    <row r="991" spans="7:7" ht="12.75" customHeight="1" x14ac:dyDescent="0.2">
      <c r="G991" s="482"/>
    </row>
    <row r="992" spans="7:7" ht="12.75" customHeight="1" x14ac:dyDescent="0.2">
      <c r="G992" s="482"/>
    </row>
    <row r="993" spans="7:7" ht="12.75" customHeight="1" x14ac:dyDescent="0.2">
      <c r="G993" s="482"/>
    </row>
    <row r="994" spans="7:7" ht="12.75" customHeight="1" x14ac:dyDescent="0.2">
      <c r="G994" s="482"/>
    </row>
    <row r="995" spans="7:7" ht="12.75" customHeight="1" x14ac:dyDescent="0.2">
      <c r="G995" s="482"/>
    </row>
    <row r="996" spans="7:7" ht="12.75" customHeight="1" x14ac:dyDescent="0.2">
      <c r="G996" s="482"/>
    </row>
    <row r="997" spans="7:7" ht="12.75" customHeight="1" x14ac:dyDescent="0.2">
      <c r="G997" s="482"/>
    </row>
    <row r="998" spans="7:7" ht="12.75" customHeight="1" x14ac:dyDescent="0.2">
      <c r="G998" s="482"/>
    </row>
    <row r="999" spans="7:7" ht="12.75" customHeight="1" x14ac:dyDescent="0.2">
      <c r="G999" s="482"/>
    </row>
    <row r="1000" spans="7:7" ht="12.75" customHeight="1" x14ac:dyDescent="0.2">
      <c r="G1000" s="482"/>
    </row>
    <row r="1001" spans="7:7" ht="12.75" customHeight="1" x14ac:dyDescent="0.2">
      <c r="G1001" s="482"/>
    </row>
    <row r="1002" spans="7:7" ht="12.75" customHeight="1" x14ac:dyDescent="0.2">
      <c r="G1002" s="482"/>
    </row>
    <row r="1003" spans="7:7" ht="12.75" customHeight="1" x14ac:dyDescent="0.2">
      <c r="G1003" s="482"/>
    </row>
    <row r="1004" spans="7:7" ht="12.75" customHeight="1" x14ac:dyDescent="0.2">
      <c r="G1004" s="482"/>
    </row>
    <row r="1005" spans="7:7" ht="12.75" customHeight="1" x14ac:dyDescent="0.2">
      <c r="G1005" s="482"/>
    </row>
    <row r="1006" spans="7:7" ht="12.75" customHeight="1" x14ac:dyDescent="0.2">
      <c r="G1006" s="482"/>
    </row>
    <row r="1007" spans="7:7" ht="12.75" customHeight="1" x14ac:dyDescent="0.2">
      <c r="G1007" s="482"/>
    </row>
    <row r="1008" spans="7:7" ht="12.75" customHeight="1" x14ac:dyDescent="0.2">
      <c r="G1008" s="482"/>
    </row>
    <row r="1009" spans="7:7" ht="12.75" customHeight="1" x14ac:dyDescent="0.2">
      <c r="G1009" s="482"/>
    </row>
    <row r="1010" spans="7:7" ht="12.75" customHeight="1" x14ac:dyDescent="0.2">
      <c r="G1010" s="482"/>
    </row>
    <row r="1011" spans="7:7" ht="12.75" customHeight="1" x14ac:dyDescent="0.2">
      <c r="G1011" s="482"/>
    </row>
    <row r="1012" spans="7:7" ht="12.75" customHeight="1" x14ac:dyDescent="0.2">
      <c r="G1012" s="482"/>
    </row>
    <row r="1013" spans="7:7" ht="12.75" customHeight="1" x14ac:dyDescent="0.2">
      <c r="G1013" s="482"/>
    </row>
    <row r="1014" spans="7:7" ht="12.75" customHeight="1" x14ac:dyDescent="0.2">
      <c r="G1014" s="482"/>
    </row>
    <row r="1015" spans="7:7" ht="12.75" customHeight="1" x14ac:dyDescent="0.2">
      <c r="G1015" s="482"/>
    </row>
    <row r="1016" spans="7:7" ht="12.75" customHeight="1" x14ac:dyDescent="0.2">
      <c r="G1016" s="482"/>
    </row>
    <row r="1017" spans="7:7" ht="12.75" customHeight="1" x14ac:dyDescent="0.2">
      <c r="G1017" s="482"/>
    </row>
    <row r="1018" spans="7:7" ht="12.75" customHeight="1" x14ac:dyDescent="0.2">
      <c r="G1018" s="482"/>
    </row>
    <row r="1019" spans="7:7" ht="12.75" customHeight="1" x14ac:dyDescent="0.2">
      <c r="G1019" s="482"/>
    </row>
    <row r="1020" spans="7:7" ht="12.75" customHeight="1" x14ac:dyDescent="0.2">
      <c r="G1020" s="482"/>
    </row>
    <row r="1021" spans="7:7" ht="12.75" customHeight="1" x14ac:dyDescent="0.2">
      <c r="G1021" s="482"/>
    </row>
    <row r="1022" spans="7:7" ht="12.75" customHeight="1" x14ac:dyDescent="0.2">
      <c r="G1022" s="482"/>
    </row>
    <row r="1023" spans="7:7" ht="12.75" customHeight="1" x14ac:dyDescent="0.2">
      <c r="G1023" s="482"/>
    </row>
    <row r="1024" spans="7:7" ht="12.75" customHeight="1" x14ac:dyDescent="0.2">
      <c r="G1024" s="482"/>
    </row>
    <row r="1025" spans="7:7" ht="12.75" customHeight="1" x14ac:dyDescent="0.2">
      <c r="G1025" s="482"/>
    </row>
    <row r="1026" spans="7:7" ht="12.75" customHeight="1" x14ac:dyDescent="0.2">
      <c r="G1026" s="482"/>
    </row>
    <row r="1027" spans="7:7" ht="12.75" customHeight="1" x14ac:dyDescent="0.2">
      <c r="G1027" s="482"/>
    </row>
    <row r="1028" spans="7:7" ht="12.75" customHeight="1" x14ac:dyDescent="0.2">
      <c r="G1028" s="482"/>
    </row>
    <row r="1029" spans="7:7" ht="12.75" customHeight="1" x14ac:dyDescent="0.2">
      <c r="G1029" s="482"/>
    </row>
    <row r="1030" spans="7:7" ht="12.75" customHeight="1" x14ac:dyDescent="0.2">
      <c r="G1030" s="482"/>
    </row>
    <row r="1031" spans="7:7" ht="12.75" customHeight="1" x14ac:dyDescent="0.2">
      <c r="G1031" s="482"/>
    </row>
    <row r="1032" spans="7:7" ht="12.75" customHeight="1" x14ac:dyDescent="0.2">
      <c r="G1032" s="482"/>
    </row>
    <row r="1033" spans="7:7" ht="12.75" customHeight="1" x14ac:dyDescent="0.2">
      <c r="G1033" s="482"/>
    </row>
    <row r="1034" spans="7:7" ht="12.75" customHeight="1" x14ac:dyDescent="0.2">
      <c r="G1034" s="482"/>
    </row>
    <row r="1035" spans="7:7" ht="12.75" customHeight="1" x14ac:dyDescent="0.2">
      <c r="G1035" s="482"/>
    </row>
    <row r="1036" spans="7:7" ht="12.75" customHeight="1" x14ac:dyDescent="0.2">
      <c r="G1036" s="482"/>
    </row>
    <row r="1037" spans="7:7" ht="12.75" customHeight="1" x14ac:dyDescent="0.2">
      <c r="G1037" s="482"/>
    </row>
    <row r="1038" spans="7:7" ht="12.75" customHeight="1" x14ac:dyDescent="0.2">
      <c r="G1038" s="482"/>
    </row>
    <row r="1039" spans="7:7" ht="12.75" customHeight="1" x14ac:dyDescent="0.2">
      <c r="G1039" s="482"/>
    </row>
    <row r="1040" spans="7:7" ht="12.75" customHeight="1" x14ac:dyDescent="0.2">
      <c r="G1040" s="482"/>
    </row>
    <row r="1041" spans="7:7" ht="12.75" customHeight="1" x14ac:dyDescent="0.2">
      <c r="G1041" s="482"/>
    </row>
    <row r="1042" spans="7:7" ht="12.75" customHeight="1" x14ac:dyDescent="0.2">
      <c r="G1042" s="482"/>
    </row>
    <row r="1043" spans="7:7" ht="12.75" customHeight="1" x14ac:dyDescent="0.2">
      <c r="G1043" s="482"/>
    </row>
    <row r="1044" spans="7:7" ht="12.75" customHeight="1" x14ac:dyDescent="0.2">
      <c r="G1044" s="482"/>
    </row>
    <row r="1045" spans="7:7" ht="12.75" customHeight="1" x14ac:dyDescent="0.2">
      <c r="G1045" s="482"/>
    </row>
    <row r="1046" spans="7:7" ht="12.75" customHeight="1" x14ac:dyDescent="0.2">
      <c r="G1046" s="482"/>
    </row>
    <row r="1047" spans="7:7" ht="12.75" customHeight="1" x14ac:dyDescent="0.2">
      <c r="G1047" s="482"/>
    </row>
    <row r="1048" spans="7:7" ht="12.75" customHeight="1" x14ac:dyDescent="0.2">
      <c r="G1048" s="482"/>
    </row>
    <row r="1049" spans="7:7" ht="12.75" customHeight="1" x14ac:dyDescent="0.2">
      <c r="G1049" s="482"/>
    </row>
    <row r="1050" spans="7:7" ht="12.75" customHeight="1" x14ac:dyDescent="0.2">
      <c r="G1050" s="482"/>
    </row>
    <row r="1051" spans="7:7" ht="12.75" customHeight="1" x14ac:dyDescent="0.2">
      <c r="G1051" s="482"/>
    </row>
    <row r="1052" spans="7:7" ht="12.75" customHeight="1" x14ac:dyDescent="0.2">
      <c r="G1052" s="482"/>
    </row>
    <row r="1053" spans="7:7" ht="12.75" customHeight="1" x14ac:dyDescent="0.2">
      <c r="G1053" s="482"/>
    </row>
    <row r="1054" spans="7:7" ht="12.75" customHeight="1" x14ac:dyDescent="0.2">
      <c r="G1054" s="482"/>
    </row>
    <row r="1055" spans="7:7" ht="12.75" customHeight="1" x14ac:dyDescent="0.2">
      <c r="G1055" s="482"/>
    </row>
    <row r="1056" spans="7:7" ht="12.75" customHeight="1" x14ac:dyDescent="0.2">
      <c r="G1056" s="482"/>
    </row>
    <row r="1057" spans="7:7" ht="12.75" customHeight="1" x14ac:dyDescent="0.2">
      <c r="G1057" s="482"/>
    </row>
    <row r="1058" spans="7:7" ht="12.75" customHeight="1" x14ac:dyDescent="0.2">
      <c r="G1058" s="482"/>
    </row>
    <row r="1059" spans="7:7" ht="12.75" customHeight="1" x14ac:dyDescent="0.2">
      <c r="G1059" s="482"/>
    </row>
    <row r="1060" spans="7:7" ht="12.75" customHeight="1" x14ac:dyDescent="0.2">
      <c r="G1060" s="482"/>
    </row>
    <row r="1061" spans="7:7" ht="12.75" customHeight="1" x14ac:dyDescent="0.2">
      <c r="G1061" s="482"/>
    </row>
    <row r="1062" spans="7:7" ht="12.75" customHeight="1" x14ac:dyDescent="0.2">
      <c r="G1062" s="482"/>
    </row>
    <row r="1063" spans="7:7" ht="12.75" customHeight="1" x14ac:dyDescent="0.2">
      <c r="G1063" s="482"/>
    </row>
    <row r="1064" spans="7:7" ht="12.75" customHeight="1" x14ac:dyDescent="0.2">
      <c r="G1064" s="482"/>
    </row>
    <row r="1065" spans="7:7" ht="12.75" customHeight="1" x14ac:dyDescent="0.2">
      <c r="G1065" s="482"/>
    </row>
    <row r="1066" spans="7:7" ht="12.75" customHeight="1" x14ac:dyDescent="0.2">
      <c r="G1066" s="482"/>
    </row>
    <row r="1067" spans="7:7" ht="12.75" customHeight="1" x14ac:dyDescent="0.2">
      <c r="G1067" s="482"/>
    </row>
    <row r="1068" spans="7:7" ht="12.75" customHeight="1" x14ac:dyDescent="0.2">
      <c r="G1068" s="482"/>
    </row>
    <row r="1069" spans="7:7" ht="12.75" customHeight="1" x14ac:dyDescent="0.2">
      <c r="G1069" s="482"/>
    </row>
    <row r="1070" spans="7:7" ht="12.75" customHeight="1" x14ac:dyDescent="0.2">
      <c r="G1070" s="482"/>
    </row>
    <row r="1071" spans="7:7" ht="12.75" customHeight="1" x14ac:dyDescent="0.2">
      <c r="G1071" s="482"/>
    </row>
    <row r="1072" spans="7:7" ht="12.75" customHeight="1" x14ac:dyDescent="0.2">
      <c r="G1072" s="482"/>
    </row>
    <row r="1073" spans="7:7" ht="12.75" customHeight="1" x14ac:dyDescent="0.2">
      <c r="G1073" s="482"/>
    </row>
    <row r="1074" spans="7:7" ht="12.75" customHeight="1" x14ac:dyDescent="0.2">
      <c r="G1074" s="482"/>
    </row>
    <row r="1075" spans="7:7" ht="12.75" customHeight="1" x14ac:dyDescent="0.2">
      <c r="G1075" s="482"/>
    </row>
    <row r="1076" spans="7:7" ht="12.75" customHeight="1" x14ac:dyDescent="0.2">
      <c r="G1076" s="482"/>
    </row>
    <row r="1077" spans="7:7" ht="12.75" customHeight="1" x14ac:dyDescent="0.2">
      <c r="G1077" s="482"/>
    </row>
    <row r="1078" spans="7:7" ht="12.75" customHeight="1" x14ac:dyDescent="0.2">
      <c r="G1078" s="482"/>
    </row>
    <row r="1079" spans="7:7" ht="12.75" customHeight="1" x14ac:dyDescent="0.2">
      <c r="G1079" s="482"/>
    </row>
    <row r="1080" spans="7:7" ht="12.75" customHeight="1" x14ac:dyDescent="0.2">
      <c r="G1080" s="482"/>
    </row>
    <row r="1081" spans="7:7" ht="12.75" customHeight="1" x14ac:dyDescent="0.2">
      <c r="G1081" s="482"/>
    </row>
    <row r="1082" spans="7:7" ht="12.75" customHeight="1" x14ac:dyDescent="0.2">
      <c r="G1082" s="482"/>
    </row>
    <row r="1083" spans="7:7" ht="12.75" customHeight="1" x14ac:dyDescent="0.2">
      <c r="G1083" s="482"/>
    </row>
    <row r="1084" spans="7:7" ht="12.75" customHeight="1" x14ac:dyDescent="0.2">
      <c r="G1084" s="482"/>
    </row>
    <row r="1085" spans="7:7" ht="12.75" customHeight="1" x14ac:dyDescent="0.2">
      <c r="G1085" s="482"/>
    </row>
    <row r="1086" spans="7:7" ht="12.75" customHeight="1" x14ac:dyDescent="0.2">
      <c r="G1086" s="482"/>
    </row>
    <row r="1087" spans="7:7" ht="12.75" customHeight="1" x14ac:dyDescent="0.2">
      <c r="G1087" s="482"/>
    </row>
    <row r="1088" spans="7:7" ht="12.75" customHeight="1" x14ac:dyDescent="0.2">
      <c r="G1088" s="482"/>
    </row>
    <row r="1089" spans="7:7" ht="12.75" customHeight="1" x14ac:dyDescent="0.2">
      <c r="G1089" s="482"/>
    </row>
    <row r="1090" spans="7:7" ht="12.75" customHeight="1" x14ac:dyDescent="0.2">
      <c r="G1090" s="482"/>
    </row>
    <row r="1091" spans="7:7" ht="12.75" customHeight="1" x14ac:dyDescent="0.2">
      <c r="G1091" s="482"/>
    </row>
    <row r="1092" spans="7:7" ht="12.75" customHeight="1" x14ac:dyDescent="0.2">
      <c r="G1092" s="482"/>
    </row>
    <row r="1093" spans="7:7" ht="12.75" customHeight="1" x14ac:dyDescent="0.2">
      <c r="G1093" s="482"/>
    </row>
    <row r="1094" spans="7:7" ht="12.75" customHeight="1" x14ac:dyDescent="0.2">
      <c r="G1094" s="482"/>
    </row>
    <row r="1095" spans="7:7" ht="12.75" customHeight="1" x14ac:dyDescent="0.2">
      <c r="G1095" s="482"/>
    </row>
    <row r="1096" spans="7:7" ht="12.75" customHeight="1" x14ac:dyDescent="0.2">
      <c r="G1096" s="482"/>
    </row>
    <row r="1097" spans="7:7" ht="12.75" customHeight="1" x14ac:dyDescent="0.2">
      <c r="G1097" s="482"/>
    </row>
    <row r="1098" spans="7:7" ht="12.75" customHeight="1" x14ac:dyDescent="0.2">
      <c r="G1098" s="482"/>
    </row>
    <row r="1099" spans="7:7" ht="12.75" customHeight="1" x14ac:dyDescent="0.2">
      <c r="G1099" s="482"/>
    </row>
    <row r="1100" spans="7:7" ht="12.75" customHeight="1" x14ac:dyDescent="0.2">
      <c r="G1100" s="482"/>
    </row>
    <row r="1101" spans="7:7" ht="12.75" customHeight="1" x14ac:dyDescent="0.2">
      <c r="G1101" s="482"/>
    </row>
    <row r="1102" spans="7:7" ht="12.75" customHeight="1" x14ac:dyDescent="0.2">
      <c r="G1102" s="482"/>
    </row>
    <row r="1103" spans="7:7" ht="12.75" customHeight="1" x14ac:dyDescent="0.2">
      <c r="G1103" s="482"/>
    </row>
    <row r="1104" spans="7:7" ht="12.75" customHeight="1" x14ac:dyDescent="0.2">
      <c r="G1104" s="482"/>
    </row>
    <row r="1105" spans="7:7" ht="12.75" customHeight="1" x14ac:dyDescent="0.2">
      <c r="G1105" s="482"/>
    </row>
    <row r="1106" spans="7:7" ht="12.75" customHeight="1" x14ac:dyDescent="0.2">
      <c r="G1106" s="482"/>
    </row>
    <row r="1107" spans="7:7" ht="12.75" customHeight="1" x14ac:dyDescent="0.2">
      <c r="G1107" s="482"/>
    </row>
    <row r="1108" spans="7:7" ht="12.75" customHeight="1" x14ac:dyDescent="0.2">
      <c r="G1108" s="482"/>
    </row>
    <row r="1109" spans="7:7" ht="12.75" customHeight="1" x14ac:dyDescent="0.2">
      <c r="G1109" s="482"/>
    </row>
    <row r="1110" spans="7:7" ht="12.75" customHeight="1" x14ac:dyDescent="0.2">
      <c r="G1110" s="482"/>
    </row>
    <row r="1111" spans="7:7" ht="12.75" customHeight="1" x14ac:dyDescent="0.2">
      <c r="G1111" s="482"/>
    </row>
    <row r="1112" spans="7:7" ht="12.75" customHeight="1" x14ac:dyDescent="0.2">
      <c r="G1112" s="482"/>
    </row>
    <row r="1113" spans="7:7" ht="12.75" customHeight="1" x14ac:dyDescent="0.2">
      <c r="G1113" s="482"/>
    </row>
    <row r="1114" spans="7:7" ht="12.75" customHeight="1" x14ac:dyDescent="0.2">
      <c r="G1114" s="482"/>
    </row>
    <row r="1115" spans="7:7" ht="12.75" customHeight="1" x14ac:dyDescent="0.2">
      <c r="G1115" s="482"/>
    </row>
    <row r="1116" spans="7:7" ht="12.75" customHeight="1" x14ac:dyDescent="0.2">
      <c r="G1116" s="482"/>
    </row>
    <row r="1117" spans="7:7" ht="12.75" customHeight="1" x14ac:dyDescent="0.2">
      <c r="G1117" s="482"/>
    </row>
    <row r="1118" spans="7:7" ht="12.75" customHeight="1" x14ac:dyDescent="0.2">
      <c r="G1118" s="482"/>
    </row>
    <row r="1119" spans="7:7" ht="12.75" customHeight="1" x14ac:dyDescent="0.2">
      <c r="G1119" s="482"/>
    </row>
    <row r="1120" spans="7:7" ht="12.75" customHeight="1" x14ac:dyDescent="0.2">
      <c r="G1120" s="482"/>
    </row>
    <row r="1121" spans="7:7" ht="12.75" customHeight="1" x14ac:dyDescent="0.2">
      <c r="G1121" s="482"/>
    </row>
    <row r="1122" spans="7:7" ht="12.75" customHeight="1" x14ac:dyDescent="0.2">
      <c r="G1122" s="482"/>
    </row>
    <row r="1123" spans="7:7" ht="12.75" customHeight="1" x14ac:dyDescent="0.2">
      <c r="G1123" s="482"/>
    </row>
    <row r="1124" spans="7:7" ht="12.75" customHeight="1" x14ac:dyDescent="0.2">
      <c r="G1124" s="482"/>
    </row>
    <row r="1125" spans="7:7" ht="12.75" customHeight="1" x14ac:dyDescent="0.2">
      <c r="G1125" s="482"/>
    </row>
    <row r="1126" spans="7:7" ht="12.75" customHeight="1" x14ac:dyDescent="0.2">
      <c r="G1126" s="482"/>
    </row>
    <row r="1127" spans="7:7" ht="12.75" customHeight="1" x14ac:dyDescent="0.2">
      <c r="G1127" s="482"/>
    </row>
    <row r="1128" spans="7:7" ht="12.75" customHeight="1" x14ac:dyDescent="0.2">
      <c r="G1128" s="482"/>
    </row>
    <row r="1129" spans="7:7" ht="12.75" customHeight="1" x14ac:dyDescent="0.2">
      <c r="G1129" s="482"/>
    </row>
    <row r="1130" spans="7:7" ht="12.75" customHeight="1" x14ac:dyDescent="0.2">
      <c r="G1130" s="482"/>
    </row>
    <row r="1131" spans="7:7" ht="12.75" customHeight="1" x14ac:dyDescent="0.2">
      <c r="G1131" s="482"/>
    </row>
    <row r="1132" spans="7:7" ht="12.75" customHeight="1" x14ac:dyDescent="0.2">
      <c r="G1132" s="482"/>
    </row>
    <row r="1133" spans="7:7" ht="12.75" customHeight="1" x14ac:dyDescent="0.2">
      <c r="G1133" s="482"/>
    </row>
    <row r="1134" spans="7:7" ht="12.75" customHeight="1" x14ac:dyDescent="0.2">
      <c r="G1134" s="482"/>
    </row>
    <row r="1135" spans="7:7" ht="12.75" customHeight="1" x14ac:dyDescent="0.2">
      <c r="G1135" s="482"/>
    </row>
    <row r="1136" spans="7:7" ht="12.75" customHeight="1" x14ac:dyDescent="0.2">
      <c r="G1136" s="482"/>
    </row>
    <row r="1137" spans="7:7" ht="12.75" customHeight="1" x14ac:dyDescent="0.2">
      <c r="G1137" s="482"/>
    </row>
    <row r="1138" spans="7:7" ht="12.75" customHeight="1" x14ac:dyDescent="0.2">
      <c r="G1138" s="482"/>
    </row>
    <row r="1139" spans="7:7" ht="12.75" customHeight="1" x14ac:dyDescent="0.2">
      <c r="G1139" s="482"/>
    </row>
    <row r="1140" spans="7:7" ht="12.75" customHeight="1" x14ac:dyDescent="0.2">
      <c r="G1140" s="482"/>
    </row>
    <row r="1141" spans="7:7" ht="12.75" customHeight="1" x14ac:dyDescent="0.2">
      <c r="G1141" s="482"/>
    </row>
    <row r="1142" spans="7:7" ht="12.75" customHeight="1" x14ac:dyDescent="0.2">
      <c r="G1142" s="482"/>
    </row>
    <row r="1143" spans="7:7" ht="12.75" customHeight="1" x14ac:dyDescent="0.2">
      <c r="G1143" s="482"/>
    </row>
    <row r="1144" spans="7:7" ht="12.75" customHeight="1" x14ac:dyDescent="0.2">
      <c r="G1144" s="482"/>
    </row>
    <row r="1145" spans="7:7" ht="12.75" customHeight="1" x14ac:dyDescent="0.2">
      <c r="G1145" s="482"/>
    </row>
    <row r="1146" spans="7:7" ht="12.75" customHeight="1" x14ac:dyDescent="0.2">
      <c r="G1146" s="482"/>
    </row>
    <row r="1147" spans="7:7" ht="12.75" customHeight="1" x14ac:dyDescent="0.2">
      <c r="G1147" s="482"/>
    </row>
    <row r="1148" spans="7:7" ht="12.75" customHeight="1" x14ac:dyDescent="0.2">
      <c r="G1148" s="482"/>
    </row>
    <row r="1149" spans="7:7" ht="12.75" customHeight="1" x14ac:dyDescent="0.2">
      <c r="G1149" s="482"/>
    </row>
    <row r="1150" spans="7:7" ht="12.75" customHeight="1" x14ac:dyDescent="0.2">
      <c r="G1150" s="482"/>
    </row>
    <row r="1151" spans="7:7" ht="12.75" customHeight="1" x14ac:dyDescent="0.2">
      <c r="G1151" s="482"/>
    </row>
    <row r="1152" spans="7:7" ht="12.75" customHeight="1" x14ac:dyDescent="0.2">
      <c r="G1152" s="482"/>
    </row>
    <row r="1153" spans="7:7" ht="12.75" customHeight="1" x14ac:dyDescent="0.2">
      <c r="G1153" s="482"/>
    </row>
    <row r="1154" spans="7:7" ht="12.75" customHeight="1" x14ac:dyDescent="0.2">
      <c r="G1154" s="482"/>
    </row>
    <row r="1155" spans="7:7" ht="12.75" customHeight="1" x14ac:dyDescent="0.2">
      <c r="G1155" s="482"/>
    </row>
    <row r="1156" spans="7:7" ht="12.75" customHeight="1" x14ac:dyDescent="0.2">
      <c r="G1156" s="482"/>
    </row>
    <row r="1157" spans="7:7" ht="12.75" customHeight="1" x14ac:dyDescent="0.2">
      <c r="G1157" s="482"/>
    </row>
    <row r="1158" spans="7:7" ht="12.75" customHeight="1" x14ac:dyDescent="0.2">
      <c r="G1158" s="482"/>
    </row>
    <row r="1159" spans="7:7" ht="12.75" customHeight="1" x14ac:dyDescent="0.2">
      <c r="G1159" s="482"/>
    </row>
    <row r="1160" spans="7:7" ht="12.75" customHeight="1" x14ac:dyDescent="0.2">
      <c r="G1160" s="482"/>
    </row>
    <row r="1161" spans="7:7" ht="12.75" customHeight="1" x14ac:dyDescent="0.2">
      <c r="G1161" s="482"/>
    </row>
    <row r="1162" spans="7:7" ht="12.75" customHeight="1" x14ac:dyDescent="0.2">
      <c r="G1162" s="482"/>
    </row>
    <row r="1163" spans="7:7" ht="12.75" customHeight="1" x14ac:dyDescent="0.2">
      <c r="G1163" s="482"/>
    </row>
    <row r="1164" spans="7:7" ht="12.75" customHeight="1" x14ac:dyDescent="0.2">
      <c r="G1164" s="482"/>
    </row>
    <row r="1165" spans="7:7" ht="12.75" customHeight="1" x14ac:dyDescent="0.2">
      <c r="G1165" s="482"/>
    </row>
    <row r="1166" spans="7:7" ht="12.75" customHeight="1" x14ac:dyDescent="0.2">
      <c r="G1166" s="482"/>
    </row>
    <row r="1167" spans="7:7" ht="12.75" customHeight="1" x14ac:dyDescent="0.2">
      <c r="G1167" s="482"/>
    </row>
    <row r="1168" spans="7:7" ht="12.75" customHeight="1" x14ac:dyDescent="0.2">
      <c r="G1168" s="482"/>
    </row>
    <row r="1169" spans="7:7" ht="12.75" customHeight="1" x14ac:dyDescent="0.2">
      <c r="G1169" s="482"/>
    </row>
    <row r="1170" spans="7:7" ht="12.75" customHeight="1" x14ac:dyDescent="0.2">
      <c r="G1170" s="482"/>
    </row>
    <row r="1171" spans="7:7" ht="12.75" customHeight="1" x14ac:dyDescent="0.2">
      <c r="G1171" s="482"/>
    </row>
    <row r="1172" spans="7:7" ht="12.75" customHeight="1" x14ac:dyDescent="0.2">
      <c r="G1172" s="482"/>
    </row>
    <row r="1173" spans="7:7" ht="12.75" customHeight="1" x14ac:dyDescent="0.2">
      <c r="G1173" s="482"/>
    </row>
    <row r="1174" spans="7:7" ht="12.75" customHeight="1" x14ac:dyDescent="0.2">
      <c r="G1174" s="482"/>
    </row>
    <row r="1175" spans="7:7" ht="12.75" customHeight="1" x14ac:dyDescent="0.2">
      <c r="G1175" s="482"/>
    </row>
    <row r="1176" spans="7:7" ht="12.75" customHeight="1" x14ac:dyDescent="0.2">
      <c r="G1176" s="482"/>
    </row>
    <row r="1177" spans="7:7" ht="12.75" customHeight="1" x14ac:dyDescent="0.2">
      <c r="G1177" s="482"/>
    </row>
    <row r="1178" spans="7:7" ht="12.75" customHeight="1" x14ac:dyDescent="0.2">
      <c r="G1178" s="482"/>
    </row>
    <row r="1179" spans="7:7" ht="12.75" customHeight="1" x14ac:dyDescent="0.2">
      <c r="G1179" s="482"/>
    </row>
    <row r="1180" spans="7:7" ht="12.75" customHeight="1" x14ac:dyDescent="0.2">
      <c r="G1180" s="482"/>
    </row>
    <row r="1181" spans="7:7" ht="12.75" customHeight="1" x14ac:dyDescent="0.2">
      <c r="G1181" s="482"/>
    </row>
    <row r="1182" spans="7:7" ht="12.75" customHeight="1" x14ac:dyDescent="0.2">
      <c r="G1182" s="482"/>
    </row>
    <row r="1183" spans="7:7" ht="12.75" customHeight="1" x14ac:dyDescent="0.2">
      <c r="G1183" s="482"/>
    </row>
    <row r="1184" spans="7:7" ht="12.75" customHeight="1" x14ac:dyDescent="0.2">
      <c r="G1184" s="482"/>
    </row>
    <row r="1185" spans="7:7" ht="12.75" customHeight="1" x14ac:dyDescent="0.2">
      <c r="G1185" s="482"/>
    </row>
    <row r="1186" spans="7:7" ht="12.75" customHeight="1" x14ac:dyDescent="0.2">
      <c r="G1186" s="482"/>
    </row>
    <row r="1187" spans="7:7" ht="12.75" customHeight="1" x14ac:dyDescent="0.2">
      <c r="G1187" s="482"/>
    </row>
    <row r="1188" spans="7:7" ht="12.75" customHeight="1" x14ac:dyDescent="0.2">
      <c r="G1188" s="482"/>
    </row>
    <row r="1189" spans="7:7" ht="12.75" customHeight="1" x14ac:dyDescent="0.2">
      <c r="G1189" s="482"/>
    </row>
    <row r="1190" spans="7:7" ht="12.75" customHeight="1" x14ac:dyDescent="0.2">
      <c r="G1190" s="482"/>
    </row>
    <row r="1191" spans="7:7" ht="12.75" customHeight="1" x14ac:dyDescent="0.2">
      <c r="G1191" s="482"/>
    </row>
    <row r="1192" spans="7:7" ht="12.75" customHeight="1" x14ac:dyDescent="0.2">
      <c r="G1192" s="482"/>
    </row>
    <row r="1193" spans="7:7" ht="12.75" customHeight="1" x14ac:dyDescent="0.2">
      <c r="G1193" s="482"/>
    </row>
    <row r="1194" spans="7:7" ht="12.75" customHeight="1" x14ac:dyDescent="0.2">
      <c r="G1194" s="482"/>
    </row>
    <row r="1195" spans="7:7" ht="12.75" customHeight="1" x14ac:dyDescent="0.2">
      <c r="G1195" s="482"/>
    </row>
    <row r="1196" spans="7:7" ht="12.75" customHeight="1" x14ac:dyDescent="0.2">
      <c r="G1196" s="482"/>
    </row>
    <row r="1197" spans="7:7" ht="12.75" customHeight="1" x14ac:dyDescent="0.2">
      <c r="G1197" s="482"/>
    </row>
    <row r="1198" spans="7:7" ht="12.75" customHeight="1" x14ac:dyDescent="0.2">
      <c r="G1198" s="482"/>
    </row>
    <row r="1199" spans="7:7" ht="12.75" customHeight="1" x14ac:dyDescent="0.2">
      <c r="G1199" s="482"/>
    </row>
    <row r="1200" spans="7:7" ht="12.75" customHeight="1" x14ac:dyDescent="0.2">
      <c r="G1200" s="482"/>
    </row>
    <row r="1201" spans="7:7" ht="12.75" customHeight="1" x14ac:dyDescent="0.2">
      <c r="G1201" s="482"/>
    </row>
    <row r="1202" spans="7:7" ht="12.75" customHeight="1" x14ac:dyDescent="0.2">
      <c r="G1202" s="482"/>
    </row>
    <row r="1203" spans="7:7" ht="12.75" customHeight="1" x14ac:dyDescent="0.2">
      <c r="G1203" s="482"/>
    </row>
    <row r="1204" spans="7:7" ht="12.75" customHeight="1" x14ac:dyDescent="0.2">
      <c r="G1204" s="482"/>
    </row>
    <row r="1205" spans="7:7" ht="12.75" customHeight="1" x14ac:dyDescent="0.2">
      <c r="G1205" s="482"/>
    </row>
    <row r="1206" spans="7:7" ht="12.75" customHeight="1" x14ac:dyDescent="0.2">
      <c r="G1206" s="482"/>
    </row>
    <row r="1207" spans="7:7" ht="12.75" customHeight="1" x14ac:dyDescent="0.2">
      <c r="G1207" s="482"/>
    </row>
    <row r="1208" spans="7:7" ht="12.75" customHeight="1" x14ac:dyDescent="0.2">
      <c r="G1208" s="482"/>
    </row>
    <row r="1209" spans="7:7" ht="12.75" customHeight="1" x14ac:dyDescent="0.2">
      <c r="G1209" s="482"/>
    </row>
    <row r="1210" spans="7:7" ht="12.75" customHeight="1" x14ac:dyDescent="0.2">
      <c r="G1210" s="482"/>
    </row>
    <row r="1211" spans="7:7" ht="12.75" customHeight="1" x14ac:dyDescent="0.2">
      <c r="G1211" s="482"/>
    </row>
    <row r="1212" spans="7:7" ht="12.75" customHeight="1" x14ac:dyDescent="0.2">
      <c r="G1212" s="482"/>
    </row>
    <row r="1213" spans="7:7" ht="12.75" customHeight="1" x14ac:dyDescent="0.2">
      <c r="G1213" s="482"/>
    </row>
    <row r="1214" spans="7:7" ht="12.75" customHeight="1" x14ac:dyDescent="0.2">
      <c r="G1214" s="482"/>
    </row>
    <row r="1215" spans="7:7" ht="12.75" customHeight="1" x14ac:dyDescent="0.2">
      <c r="G1215" s="482"/>
    </row>
    <row r="1216" spans="7:7" ht="12.75" customHeight="1" x14ac:dyDescent="0.2">
      <c r="G1216" s="482"/>
    </row>
    <row r="1217" spans="7:7" ht="12.75" customHeight="1" x14ac:dyDescent="0.2">
      <c r="G1217" s="482"/>
    </row>
    <row r="1218" spans="7:7" ht="12.75" customHeight="1" x14ac:dyDescent="0.2">
      <c r="G1218" s="482"/>
    </row>
    <row r="1219" spans="7:7" ht="12.75" customHeight="1" x14ac:dyDescent="0.2">
      <c r="G1219" s="482"/>
    </row>
    <row r="1220" spans="7:7" ht="12.75" customHeight="1" x14ac:dyDescent="0.2">
      <c r="G1220" s="482"/>
    </row>
    <row r="1221" spans="7:7" ht="12.75" customHeight="1" x14ac:dyDescent="0.2">
      <c r="G1221" s="482"/>
    </row>
    <row r="1222" spans="7:7" ht="12.75" customHeight="1" x14ac:dyDescent="0.2">
      <c r="G1222" s="482"/>
    </row>
    <row r="1223" spans="7:7" ht="12.75" customHeight="1" x14ac:dyDescent="0.2">
      <c r="G1223" s="482"/>
    </row>
    <row r="1224" spans="7:7" ht="12.75" customHeight="1" x14ac:dyDescent="0.2">
      <c r="G1224" s="482"/>
    </row>
    <row r="1225" spans="7:7" ht="12.75" customHeight="1" x14ac:dyDescent="0.2">
      <c r="G1225" s="482"/>
    </row>
    <row r="1226" spans="7:7" ht="12.75" customHeight="1" x14ac:dyDescent="0.2">
      <c r="G1226" s="482"/>
    </row>
    <row r="1227" spans="7:7" ht="12.75" customHeight="1" x14ac:dyDescent="0.2">
      <c r="G1227" s="482"/>
    </row>
    <row r="1228" spans="7:7" ht="12.75" customHeight="1" x14ac:dyDescent="0.2">
      <c r="G1228" s="482"/>
    </row>
    <row r="1229" spans="7:7" ht="12.75" customHeight="1" x14ac:dyDescent="0.2">
      <c r="G1229" s="482"/>
    </row>
    <row r="1230" spans="7:7" ht="12.75" customHeight="1" x14ac:dyDescent="0.2">
      <c r="G1230" s="482"/>
    </row>
    <row r="1231" spans="7:7" ht="12.75" customHeight="1" x14ac:dyDescent="0.2">
      <c r="G1231" s="482"/>
    </row>
    <row r="1232" spans="7:7" ht="12.75" customHeight="1" x14ac:dyDescent="0.2">
      <c r="G1232" s="482"/>
    </row>
    <row r="1233" spans="7:7" ht="12.75" customHeight="1" x14ac:dyDescent="0.2">
      <c r="G1233" s="482"/>
    </row>
    <row r="1234" spans="7:7" ht="12.75" customHeight="1" x14ac:dyDescent="0.2">
      <c r="G1234" s="482"/>
    </row>
    <row r="1235" spans="7:7" ht="12.75" customHeight="1" x14ac:dyDescent="0.2">
      <c r="G1235" s="482"/>
    </row>
    <row r="1236" spans="7:7" ht="12.75" customHeight="1" x14ac:dyDescent="0.2">
      <c r="G1236" s="482"/>
    </row>
    <row r="1237" spans="7:7" ht="12.75" customHeight="1" x14ac:dyDescent="0.2">
      <c r="G1237" s="482"/>
    </row>
    <row r="1238" spans="7:7" ht="12.75" customHeight="1" x14ac:dyDescent="0.2">
      <c r="G1238" s="482"/>
    </row>
    <row r="1239" spans="7:7" ht="12.75" customHeight="1" x14ac:dyDescent="0.2">
      <c r="G1239" s="482"/>
    </row>
    <row r="1240" spans="7:7" ht="12.75" customHeight="1" x14ac:dyDescent="0.2">
      <c r="G1240" s="482"/>
    </row>
    <row r="1241" spans="7:7" ht="12.75" customHeight="1" x14ac:dyDescent="0.2">
      <c r="G1241" s="482"/>
    </row>
    <row r="1242" spans="7:7" ht="12.75" customHeight="1" x14ac:dyDescent="0.2">
      <c r="G1242" s="482"/>
    </row>
    <row r="1243" spans="7:7" ht="12.75" customHeight="1" x14ac:dyDescent="0.2">
      <c r="G1243" s="482"/>
    </row>
    <row r="1244" spans="7:7" ht="12.75" customHeight="1" x14ac:dyDescent="0.2">
      <c r="G1244" s="482"/>
    </row>
    <row r="1245" spans="7:7" ht="12.75" customHeight="1" x14ac:dyDescent="0.2">
      <c r="G1245" s="482"/>
    </row>
    <row r="1246" spans="7:7" ht="12.75" customHeight="1" x14ac:dyDescent="0.2">
      <c r="G1246" s="482"/>
    </row>
    <row r="1247" spans="7:7" ht="12.75" customHeight="1" x14ac:dyDescent="0.2">
      <c r="G1247" s="482"/>
    </row>
    <row r="1248" spans="7:7" ht="12.75" customHeight="1" x14ac:dyDescent="0.2">
      <c r="G1248" s="482"/>
    </row>
    <row r="1249" spans="7:7" ht="12.75" customHeight="1" x14ac:dyDescent="0.2">
      <c r="G1249" s="482"/>
    </row>
    <row r="1250" spans="7:7" ht="12.75" customHeight="1" x14ac:dyDescent="0.2">
      <c r="G1250" s="482"/>
    </row>
    <row r="1251" spans="7:7" ht="12.75" customHeight="1" x14ac:dyDescent="0.2">
      <c r="G1251" s="482"/>
    </row>
    <row r="1252" spans="7:7" ht="12.75" customHeight="1" x14ac:dyDescent="0.2">
      <c r="G1252" s="482"/>
    </row>
    <row r="1253" spans="7:7" ht="12.75" customHeight="1" x14ac:dyDescent="0.2">
      <c r="G1253" s="482"/>
    </row>
    <row r="1254" spans="7:7" ht="12.75" customHeight="1" x14ac:dyDescent="0.2">
      <c r="G1254" s="482"/>
    </row>
    <row r="1255" spans="7:7" ht="12.75" customHeight="1" x14ac:dyDescent="0.2">
      <c r="G1255" s="482"/>
    </row>
    <row r="1256" spans="7:7" ht="12.75" customHeight="1" x14ac:dyDescent="0.2">
      <c r="G1256" s="482"/>
    </row>
    <row r="1257" spans="7:7" ht="12.75" customHeight="1" x14ac:dyDescent="0.2">
      <c r="G1257" s="482"/>
    </row>
    <row r="1258" spans="7:7" ht="12.75" customHeight="1" x14ac:dyDescent="0.2">
      <c r="G1258" s="482"/>
    </row>
    <row r="1259" spans="7:7" ht="12.75" customHeight="1" x14ac:dyDescent="0.2">
      <c r="G1259" s="482"/>
    </row>
    <row r="1260" spans="7:7" ht="12.75" customHeight="1" x14ac:dyDescent="0.2">
      <c r="G1260" s="482"/>
    </row>
    <row r="1261" spans="7:7" ht="12.75" customHeight="1" x14ac:dyDescent="0.2">
      <c r="G1261" s="482"/>
    </row>
    <row r="1262" spans="7:7" ht="12.75" customHeight="1" x14ac:dyDescent="0.2">
      <c r="G1262" s="482"/>
    </row>
    <row r="1263" spans="7:7" ht="12.75" customHeight="1" x14ac:dyDescent="0.2">
      <c r="G1263" s="482"/>
    </row>
    <row r="1264" spans="7:7" ht="12.75" customHeight="1" x14ac:dyDescent="0.2">
      <c r="G1264" s="482"/>
    </row>
    <row r="1265" spans="7:7" ht="12.75" customHeight="1" x14ac:dyDescent="0.2">
      <c r="G1265" s="482"/>
    </row>
    <row r="1266" spans="7:7" ht="12.75" customHeight="1" x14ac:dyDescent="0.2">
      <c r="G1266" s="482"/>
    </row>
    <row r="1267" spans="7:7" ht="12.75" customHeight="1" x14ac:dyDescent="0.2">
      <c r="G1267" s="482"/>
    </row>
    <row r="1268" spans="7:7" ht="12.75" customHeight="1" x14ac:dyDescent="0.2">
      <c r="G1268" s="482"/>
    </row>
    <row r="1269" spans="7:7" ht="12.75" customHeight="1" x14ac:dyDescent="0.2">
      <c r="G1269" s="482"/>
    </row>
    <row r="1270" spans="7:7" ht="12.75" customHeight="1" x14ac:dyDescent="0.2">
      <c r="G1270" s="482"/>
    </row>
    <row r="1271" spans="7:7" ht="12.75" customHeight="1" x14ac:dyDescent="0.2">
      <c r="G1271" s="482"/>
    </row>
    <row r="1272" spans="7:7" ht="12.75" customHeight="1" x14ac:dyDescent="0.2">
      <c r="G1272" s="482"/>
    </row>
    <row r="1273" spans="7:7" ht="12.75" customHeight="1" x14ac:dyDescent="0.2">
      <c r="G1273" s="482"/>
    </row>
    <row r="1274" spans="7:7" ht="12.75" customHeight="1" x14ac:dyDescent="0.2">
      <c r="G1274" s="482"/>
    </row>
    <row r="1275" spans="7:7" ht="12.75" customHeight="1" x14ac:dyDescent="0.2">
      <c r="G1275" s="482"/>
    </row>
    <row r="1276" spans="7:7" ht="12.75" customHeight="1" x14ac:dyDescent="0.2">
      <c r="G1276" s="482"/>
    </row>
    <row r="1277" spans="7:7" ht="12.75" customHeight="1" x14ac:dyDescent="0.2">
      <c r="G1277" s="482"/>
    </row>
    <row r="1278" spans="7:7" ht="12.75" customHeight="1" x14ac:dyDescent="0.2">
      <c r="G1278" s="482"/>
    </row>
    <row r="1279" spans="7:7" ht="12.75" customHeight="1" x14ac:dyDescent="0.2">
      <c r="G1279" s="482"/>
    </row>
    <row r="1280" spans="7:7" ht="12.75" customHeight="1" x14ac:dyDescent="0.2">
      <c r="G1280" s="482"/>
    </row>
    <row r="1281" spans="7:7" ht="12.75" customHeight="1" x14ac:dyDescent="0.2">
      <c r="G1281" s="482"/>
    </row>
    <row r="1282" spans="7:7" ht="12.75" customHeight="1" x14ac:dyDescent="0.2">
      <c r="G1282" s="482"/>
    </row>
    <row r="1283" spans="7:7" ht="12.75" customHeight="1" x14ac:dyDescent="0.2">
      <c r="G1283" s="482"/>
    </row>
    <row r="1284" spans="7:7" ht="12.75" customHeight="1" x14ac:dyDescent="0.2">
      <c r="G1284" s="482"/>
    </row>
    <row r="1285" spans="7:7" ht="12.75" customHeight="1" x14ac:dyDescent="0.2">
      <c r="G1285" s="482"/>
    </row>
    <row r="1286" spans="7:7" ht="12.75" customHeight="1" x14ac:dyDescent="0.2">
      <c r="G1286" s="482"/>
    </row>
    <row r="1287" spans="7:7" ht="12.75" customHeight="1" x14ac:dyDescent="0.2">
      <c r="G1287" s="482"/>
    </row>
    <row r="1288" spans="7:7" ht="12.75" customHeight="1" x14ac:dyDescent="0.2">
      <c r="G1288" s="482"/>
    </row>
    <row r="1289" spans="7:7" ht="12.75" customHeight="1" x14ac:dyDescent="0.2">
      <c r="G1289" s="482"/>
    </row>
    <row r="1290" spans="7:7" ht="12.75" customHeight="1" x14ac:dyDescent="0.2">
      <c r="G1290" s="482"/>
    </row>
    <row r="1291" spans="7:7" ht="12.75" customHeight="1" x14ac:dyDescent="0.2">
      <c r="G1291" s="482"/>
    </row>
    <row r="1292" spans="7:7" ht="12.75" customHeight="1" x14ac:dyDescent="0.2">
      <c r="G1292" s="482"/>
    </row>
    <row r="1293" spans="7:7" ht="12.75" customHeight="1" x14ac:dyDescent="0.2">
      <c r="G1293" s="482"/>
    </row>
    <row r="1294" spans="7:7" ht="12.75" customHeight="1" x14ac:dyDescent="0.2">
      <c r="G1294" s="482"/>
    </row>
    <row r="1295" spans="7:7" ht="12.75" customHeight="1" x14ac:dyDescent="0.2">
      <c r="G1295" s="482"/>
    </row>
    <row r="1296" spans="7:7" ht="12.75" customHeight="1" x14ac:dyDescent="0.2">
      <c r="G1296" s="482"/>
    </row>
    <row r="1297" spans="7:7" ht="12.75" customHeight="1" x14ac:dyDescent="0.2">
      <c r="G1297" s="482"/>
    </row>
    <row r="1298" spans="7:7" ht="12.75" customHeight="1" x14ac:dyDescent="0.2">
      <c r="G1298" s="482"/>
    </row>
    <row r="1299" spans="7:7" ht="12.75" customHeight="1" x14ac:dyDescent="0.2">
      <c r="G1299" s="482"/>
    </row>
    <row r="1300" spans="7:7" ht="12.75" customHeight="1" x14ac:dyDescent="0.2">
      <c r="G1300" s="482"/>
    </row>
    <row r="1301" spans="7:7" ht="12.75" customHeight="1" x14ac:dyDescent="0.2">
      <c r="G1301" s="482"/>
    </row>
    <row r="1302" spans="7:7" ht="12.75" customHeight="1" x14ac:dyDescent="0.2">
      <c r="G1302" s="482"/>
    </row>
    <row r="1303" spans="7:7" ht="12.75" customHeight="1" x14ac:dyDescent="0.2">
      <c r="G1303" s="482"/>
    </row>
    <row r="1304" spans="7:7" ht="12.75" customHeight="1" x14ac:dyDescent="0.2">
      <c r="G1304" s="482"/>
    </row>
    <row r="1305" spans="7:7" ht="12.75" customHeight="1" x14ac:dyDescent="0.2">
      <c r="G1305" s="482"/>
    </row>
    <row r="1306" spans="7:7" ht="12.75" customHeight="1" x14ac:dyDescent="0.2">
      <c r="G1306" s="482"/>
    </row>
    <row r="1307" spans="7:7" ht="12.75" customHeight="1" x14ac:dyDescent="0.2">
      <c r="G1307" s="482"/>
    </row>
    <row r="1308" spans="7:7" ht="12.75" customHeight="1" x14ac:dyDescent="0.2">
      <c r="G1308" s="482"/>
    </row>
    <row r="1309" spans="7:7" ht="12.75" customHeight="1" x14ac:dyDescent="0.2">
      <c r="G1309" s="482"/>
    </row>
    <row r="1310" spans="7:7" ht="12.75" customHeight="1" x14ac:dyDescent="0.2">
      <c r="G1310" s="482"/>
    </row>
    <row r="1311" spans="7:7" ht="12.75" customHeight="1" x14ac:dyDescent="0.2">
      <c r="G1311" s="482"/>
    </row>
    <row r="1312" spans="7:7" ht="12.75" customHeight="1" x14ac:dyDescent="0.2">
      <c r="G1312" s="482"/>
    </row>
    <row r="1313" spans="7:7" ht="12.75" customHeight="1" x14ac:dyDescent="0.2">
      <c r="G1313" s="482"/>
    </row>
    <row r="1314" spans="7:7" ht="12.75" customHeight="1" x14ac:dyDescent="0.2">
      <c r="G1314" s="482"/>
    </row>
    <row r="1315" spans="7:7" ht="12.75" customHeight="1" x14ac:dyDescent="0.2">
      <c r="G1315" s="482"/>
    </row>
    <row r="1316" spans="7:7" ht="12.75" customHeight="1" x14ac:dyDescent="0.2">
      <c r="G1316" s="482"/>
    </row>
    <row r="1317" spans="7:7" ht="12.75" customHeight="1" x14ac:dyDescent="0.2">
      <c r="G1317" s="482"/>
    </row>
    <row r="1318" spans="7:7" ht="12.75" customHeight="1" x14ac:dyDescent="0.2">
      <c r="G1318" s="482"/>
    </row>
    <row r="1319" spans="7:7" ht="12.75" customHeight="1" x14ac:dyDescent="0.2">
      <c r="G1319" s="482"/>
    </row>
    <row r="1320" spans="7:7" ht="12.75" customHeight="1" x14ac:dyDescent="0.2">
      <c r="G1320" s="482"/>
    </row>
    <row r="1321" spans="7:7" ht="12.75" customHeight="1" x14ac:dyDescent="0.2">
      <c r="G1321" s="482"/>
    </row>
    <row r="1322" spans="7:7" ht="12.75" customHeight="1" x14ac:dyDescent="0.2">
      <c r="G1322" s="482"/>
    </row>
    <row r="1323" spans="7:7" ht="12.75" customHeight="1" x14ac:dyDescent="0.2">
      <c r="G1323" s="482"/>
    </row>
    <row r="1324" spans="7:7" ht="12.75" customHeight="1" x14ac:dyDescent="0.2">
      <c r="G1324" s="482"/>
    </row>
    <row r="1325" spans="7:7" ht="12.75" customHeight="1" x14ac:dyDescent="0.2">
      <c r="G1325" s="482"/>
    </row>
    <row r="1326" spans="7:7" ht="12.75" customHeight="1" x14ac:dyDescent="0.2">
      <c r="G1326" s="482"/>
    </row>
    <row r="1327" spans="7:7" ht="12.75" customHeight="1" x14ac:dyDescent="0.2">
      <c r="G1327" s="482"/>
    </row>
    <row r="1328" spans="7:7" ht="12.75" customHeight="1" x14ac:dyDescent="0.2">
      <c r="G1328" s="482"/>
    </row>
    <row r="1329" spans="7:7" ht="12.75" customHeight="1" x14ac:dyDescent="0.2">
      <c r="G1329" s="482"/>
    </row>
    <row r="1330" spans="7:7" ht="12.75" customHeight="1" x14ac:dyDescent="0.2">
      <c r="G1330" s="482"/>
    </row>
    <row r="1331" spans="7:7" ht="12.75" customHeight="1" x14ac:dyDescent="0.2">
      <c r="G1331" s="482"/>
    </row>
    <row r="1332" spans="7:7" ht="12.75" customHeight="1" x14ac:dyDescent="0.2">
      <c r="G1332" s="482"/>
    </row>
    <row r="1333" spans="7:7" ht="12.75" customHeight="1" x14ac:dyDescent="0.2">
      <c r="G1333" s="482"/>
    </row>
    <row r="1334" spans="7:7" ht="12.75" customHeight="1" x14ac:dyDescent="0.2">
      <c r="G1334" s="482"/>
    </row>
    <row r="1335" spans="7:7" ht="12.75" customHeight="1" x14ac:dyDescent="0.2">
      <c r="G1335" s="482"/>
    </row>
    <row r="1336" spans="7:7" ht="12.75" customHeight="1" x14ac:dyDescent="0.2">
      <c r="G1336" s="482"/>
    </row>
    <row r="1337" spans="7:7" ht="12.75" customHeight="1" x14ac:dyDescent="0.2">
      <c r="G1337" s="482"/>
    </row>
    <row r="1338" spans="7:7" ht="12.75" customHeight="1" x14ac:dyDescent="0.2">
      <c r="G1338" s="482"/>
    </row>
    <row r="1339" spans="7:7" ht="12.75" customHeight="1" x14ac:dyDescent="0.2">
      <c r="G1339" s="482"/>
    </row>
    <row r="1340" spans="7:7" ht="12.75" customHeight="1" x14ac:dyDescent="0.2">
      <c r="G1340" s="482"/>
    </row>
    <row r="1341" spans="7:7" ht="12.75" customHeight="1" x14ac:dyDescent="0.2">
      <c r="G1341" s="482"/>
    </row>
    <row r="1342" spans="7:7" ht="12.75" customHeight="1" x14ac:dyDescent="0.2">
      <c r="G1342" s="482"/>
    </row>
    <row r="1343" spans="7:7" ht="12.75" customHeight="1" x14ac:dyDescent="0.2">
      <c r="G1343" s="482"/>
    </row>
    <row r="1344" spans="7:7" ht="12.75" customHeight="1" x14ac:dyDescent="0.2">
      <c r="G1344" s="482"/>
    </row>
    <row r="1345" spans="7:7" ht="12.75" customHeight="1" x14ac:dyDescent="0.2">
      <c r="G1345" s="482"/>
    </row>
    <row r="1346" spans="7:7" ht="12.75" customHeight="1" x14ac:dyDescent="0.2">
      <c r="G1346" s="482"/>
    </row>
    <row r="1347" spans="7:7" ht="12.75" customHeight="1" x14ac:dyDescent="0.2">
      <c r="G1347" s="482"/>
    </row>
    <row r="1348" spans="7:7" ht="12.75" customHeight="1" x14ac:dyDescent="0.2">
      <c r="G1348" s="482"/>
    </row>
    <row r="1349" spans="7:7" ht="12.75" customHeight="1" x14ac:dyDescent="0.2">
      <c r="G1349" s="482"/>
    </row>
    <row r="1350" spans="7:7" ht="12.75" customHeight="1" x14ac:dyDescent="0.2">
      <c r="G1350" s="482"/>
    </row>
    <row r="1351" spans="7:7" ht="12.75" customHeight="1" x14ac:dyDescent="0.2">
      <c r="G1351" s="482"/>
    </row>
    <row r="1352" spans="7:7" ht="12.75" customHeight="1" x14ac:dyDescent="0.2">
      <c r="G1352" s="482"/>
    </row>
    <row r="1353" spans="7:7" ht="12.75" customHeight="1" x14ac:dyDescent="0.2">
      <c r="G1353" s="482"/>
    </row>
    <row r="1354" spans="7:7" ht="12.75" customHeight="1" x14ac:dyDescent="0.2">
      <c r="G1354" s="482"/>
    </row>
    <row r="1355" spans="7:7" ht="12.75" customHeight="1" x14ac:dyDescent="0.2">
      <c r="G1355" s="482"/>
    </row>
    <row r="1356" spans="7:7" ht="12.75" customHeight="1" x14ac:dyDescent="0.2">
      <c r="G1356" s="482"/>
    </row>
    <row r="1357" spans="7:7" ht="12.75" customHeight="1" x14ac:dyDescent="0.2">
      <c r="G1357" s="482"/>
    </row>
    <row r="1358" spans="7:7" ht="12.75" customHeight="1" x14ac:dyDescent="0.2">
      <c r="G1358" s="482"/>
    </row>
    <row r="1359" spans="7:7" ht="12.75" customHeight="1" x14ac:dyDescent="0.2">
      <c r="G1359" s="482"/>
    </row>
    <row r="1360" spans="7:7" ht="12.75" customHeight="1" x14ac:dyDescent="0.2">
      <c r="G1360" s="482"/>
    </row>
    <row r="1361" spans="7:7" ht="12.75" customHeight="1" x14ac:dyDescent="0.2">
      <c r="G1361" s="482"/>
    </row>
    <row r="1362" spans="7:7" ht="12.75" customHeight="1" x14ac:dyDescent="0.2">
      <c r="G1362" s="482"/>
    </row>
    <row r="1363" spans="7:7" ht="12.75" customHeight="1" x14ac:dyDescent="0.2">
      <c r="G1363" s="482"/>
    </row>
    <row r="1364" spans="7:7" ht="12.75" customHeight="1" x14ac:dyDescent="0.2">
      <c r="G1364" s="482"/>
    </row>
    <row r="1365" spans="7:7" ht="12.75" customHeight="1" x14ac:dyDescent="0.2">
      <c r="G1365" s="482"/>
    </row>
    <row r="1366" spans="7:7" ht="12.75" customHeight="1" x14ac:dyDescent="0.2">
      <c r="G1366" s="482"/>
    </row>
    <row r="1367" spans="7:7" ht="12.75" customHeight="1" x14ac:dyDescent="0.2">
      <c r="G1367" s="482"/>
    </row>
    <row r="1368" spans="7:7" ht="12.75" customHeight="1" x14ac:dyDescent="0.2">
      <c r="G1368" s="482"/>
    </row>
    <row r="1369" spans="7:7" ht="12.75" customHeight="1" x14ac:dyDescent="0.2">
      <c r="G1369" s="482"/>
    </row>
    <row r="1370" spans="7:7" ht="12.75" customHeight="1" x14ac:dyDescent="0.2">
      <c r="G1370" s="482"/>
    </row>
    <row r="1371" spans="7:7" ht="12.75" customHeight="1" x14ac:dyDescent="0.2">
      <c r="G1371" s="482"/>
    </row>
    <row r="1372" spans="7:7" ht="12.75" customHeight="1" x14ac:dyDescent="0.2">
      <c r="G1372" s="482"/>
    </row>
    <row r="1373" spans="7:7" ht="12.75" customHeight="1" x14ac:dyDescent="0.2">
      <c r="G1373" s="482"/>
    </row>
    <row r="1374" spans="7:7" ht="12.75" customHeight="1" x14ac:dyDescent="0.2">
      <c r="G1374" s="482"/>
    </row>
    <row r="1375" spans="7:7" ht="12.75" customHeight="1" x14ac:dyDescent="0.2">
      <c r="G1375" s="482"/>
    </row>
    <row r="1376" spans="7:7" ht="12.75" customHeight="1" x14ac:dyDescent="0.2">
      <c r="G1376" s="482"/>
    </row>
    <row r="1377" spans="7:7" ht="12.75" customHeight="1" x14ac:dyDescent="0.2">
      <c r="G1377" s="482"/>
    </row>
    <row r="1378" spans="7:7" ht="12.75" customHeight="1" x14ac:dyDescent="0.2">
      <c r="G1378" s="482"/>
    </row>
    <row r="1379" spans="7:7" ht="12.75" customHeight="1" x14ac:dyDescent="0.2">
      <c r="G1379" s="482"/>
    </row>
    <row r="1380" spans="7:7" ht="12.75" customHeight="1" x14ac:dyDescent="0.2">
      <c r="G1380" s="482"/>
    </row>
    <row r="1381" spans="7:7" ht="12.75" customHeight="1" x14ac:dyDescent="0.2">
      <c r="G1381" s="482"/>
    </row>
    <row r="1382" spans="7:7" ht="12.75" customHeight="1" x14ac:dyDescent="0.2">
      <c r="G1382" s="482"/>
    </row>
    <row r="1383" spans="7:7" ht="12.75" customHeight="1" x14ac:dyDescent="0.2">
      <c r="G1383" s="482"/>
    </row>
    <row r="1384" spans="7:7" ht="12.75" customHeight="1" x14ac:dyDescent="0.2">
      <c r="G1384" s="482"/>
    </row>
    <row r="1385" spans="7:7" ht="12.75" customHeight="1" x14ac:dyDescent="0.2">
      <c r="G1385" s="482"/>
    </row>
    <row r="1386" spans="7:7" ht="12.75" customHeight="1" x14ac:dyDescent="0.2">
      <c r="G1386" s="482"/>
    </row>
    <row r="1387" spans="7:7" ht="12.75" customHeight="1" x14ac:dyDescent="0.2">
      <c r="G1387" s="482"/>
    </row>
    <row r="1388" spans="7:7" ht="12.75" customHeight="1" x14ac:dyDescent="0.2">
      <c r="G1388" s="482"/>
    </row>
    <row r="1389" spans="7:7" ht="12.75" customHeight="1" x14ac:dyDescent="0.2">
      <c r="G1389" s="482"/>
    </row>
    <row r="1390" spans="7:7" ht="12.75" customHeight="1" x14ac:dyDescent="0.2">
      <c r="G1390" s="482"/>
    </row>
    <row r="1391" spans="7:7" ht="12.75" customHeight="1" x14ac:dyDescent="0.2">
      <c r="G1391" s="482"/>
    </row>
    <row r="1392" spans="7:7" ht="12.75" customHeight="1" x14ac:dyDescent="0.2">
      <c r="G1392" s="482"/>
    </row>
    <row r="1393" spans="7:7" ht="12.75" customHeight="1" x14ac:dyDescent="0.2">
      <c r="G1393" s="482"/>
    </row>
    <row r="1394" spans="7:7" ht="12.75" customHeight="1" x14ac:dyDescent="0.2">
      <c r="G1394" s="482"/>
    </row>
    <row r="1395" spans="7:7" ht="12.75" customHeight="1" x14ac:dyDescent="0.2">
      <c r="G1395" s="482"/>
    </row>
    <row r="1396" spans="7:7" ht="12.75" customHeight="1" x14ac:dyDescent="0.2">
      <c r="G1396" s="482"/>
    </row>
    <row r="1397" spans="7:7" ht="12.75" customHeight="1" x14ac:dyDescent="0.2">
      <c r="G1397" s="482"/>
    </row>
    <row r="1398" spans="7:7" ht="12.75" customHeight="1" x14ac:dyDescent="0.2">
      <c r="G1398" s="482"/>
    </row>
    <row r="1399" spans="7:7" ht="12.75" customHeight="1" x14ac:dyDescent="0.2">
      <c r="G1399" s="482"/>
    </row>
    <row r="1400" spans="7:7" ht="12.75" customHeight="1" x14ac:dyDescent="0.2">
      <c r="G1400" s="482"/>
    </row>
    <row r="1401" spans="7:7" ht="12.75" customHeight="1" x14ac:dyDescent="0.2">
      <c r="G1401" s="482"/>
    </row>
    <row r="1402" spans="7:7" ht="12.75" customHeight="1" x14ac:dyDescent="0.2">
      <c r="G1402" s="482"/>
    </row>
    <row r="1403" spans="7:7" ht="12.75" customHeight="1" x14ac:dyDescent="0.2">
      <c r="G1403" s="482"/>
    </row>
    <row r="1404" spans="7:7" ht="12.75" customHeight="1" x14ac:dyDescent="0.2">
      <c r="G1404" s="482"/>
    </row>
    <row r="1405" spans="7:7" ht="12.75" customHeight="1" x14ac:dyDescent="0.2">
      <c r="G1405" s="482"/>
    </row>
    <row r="1406" spans="7:7" ht="12.75" customHeight="1" x14ac:dyDescent="0.2">
      <c r="G1406" s="482"/>
    </row>
    <row r="1407" spans="7:7" ht="12.75" customHeight="1" x14ac:dyDescent="0.2">
      <c r="G1407" s="482"/>
    </row>
    <row r="1408" spans="7:7" ht="12.75" customHeight="1" x14ac:dyDescent="0.2">
      <c r="G1408" s="482"/>
    </row>
    <row r="1409" spans="7:7" ht="12.75" customHeight="1" x14ac:dyDescent="0.2">
      <c r="G1409" s="482"/>
    </row>
    <row r="1410" spans="7:7" ht="12.75" customHeight="1" x14ac:dyDescent="0.2">
      <c r="G1410" s="482"/>
    </row>
    <row r="1411" spans="7:7" ht="12.75" customHeight="1" x14ac:dyDescent="0.2">
      <c r="G1411" s="482"/>
    </row>
    <row r="1412" spans="7:7" ht="12.75" customHeight="1" x14ac:dyDescent="0.2">
      <c r="G1412" s="482"/>
    </row>
    <row r="1413" spans="7:7" ht="12.75" customHeight="1" x14ac:dyDescent="0.2">
      <c r="G1413" s="482"/>
    </row>
    <row r="1414" spans="7:7" ht="12.75" customHeight="1" x14ac:dyDescent="0.2">
      <c r="G1414" s="482"/>
    </row>
    <row r="1415" spans="7:7" ht="12.75" customHeight="1" x14ac:dyDescent="0.2">
      <c r="G1415" s="482"/>
    </row>
    <row r="1416" spans="7:7" ht="12.75" customHeight="1" x14ac:dyDescent="0.2">
      <c r="G1416" s="482"/>
    </row>
    <row r="1417" spans="7:7" ht="12.75" customHeight="1" x14ac:dyDescent="0.2">
      <c r="G1417" s="482"/>
    </row>
    <row r="1418" spans="7:7" ht="12.75" customHeight="1" x14ac:dyDescent="0.2">
      <c r="G1418" s="482"/>
    </row>
    <row r="1419" spans="7:7" ht="12.75" customHeight="1" x14ac:dyDescent="0.2">
      <c r="G1419" s="482"/>
    </row>
    <row r="1420" spans="7:7" ht="12.75" customHeight="1" x14ac:dyDescent="0.2">
      <c r="G1420" s="482"/>
    </row>
    <row r="1421" spans="7:7" ht="12.75" customHeight="1" x14ac:dyDescent="0.2">
      <c r="G1421" s="482"/>
    </row>
    <row r="1422" spans="7:7" ht="12.75" customHeight="1" x14ac:dyDescent="0.2">
      <c r="G1422" s="482"/>
    </row>
    <row r="1423" spans="7:7" ht="12.75" customHeight="1" x14ac:dyDescent="0.2">
      <c r="G1423" s="482"/>
    </row>
    <row r="1424" spans="7:7" ht="12.75" customHeight="1" x14ac:dyDescent="0.2">
      <c r="G1424" s="482"/>
    </row>
    <row r="1425" spans="7:7" ht="12.75" customHeight="1" x14ac:dyDescent="0.2">
      <c r="G1425" s="482"/>
    </row>
    <row r="1426" spans="7:7" ht="12.75" customHeight="1" x14ac:dyDescent="0.2">
      <c r="G1426" s="482"/>
    </row>
    <row r="1427" spans="7:7" ht="12.75" customHeight="1" x14ac:dyDescent="0.2">
      <c r="G1427" s="482"/>
    </row>
    <row r="1428" spans="7:7" ht="12.75" customHeight="1" x14ac:dyDescent="0.2">
      <c r="G1428" s="482"/>
    </row>
    <row r="1429" spans="7:7" ht="12.75" customHeight="1" x14ac:dyDescent="0.2">
      <c r="G1429" s="482"/>
    </row>
    <row r="1430" spans="7:7" ht="12.75" customHeight="1" x14ac:dyDescent="0.2">
      <c r="G1430" s="482"/>
    </row>
    <row r="1431" spans="7:7" ht="12.75" customHeight="1" x14ac:dyDescent="0.2">
      <c r="G1431" s="482"/>
    </row>
    <row r="1432" spans="7:7" ht="12.75" customHeight="1" x14ac:dyDescent="0.2">
      <c r="G1432" s="482"/>
    </row>
    <row r="1433" spans="7:7" ht="12.75" customHeight="1" x14ac:dyDescent="0.2">
      <c r="G1433" s="482"/>
    </row>
    <row r="1434" spans="7:7" ht="12.75" customHeight="1" x14ac:dyDescent="0.2">
      <c r="G1434" s="482"/>
    </row>
    <row r="1435" spans="7:7" ht="12.75" customHeight="1" x14ac:dyDescent="0.2">
      <c r="G1435" s="482"/>
    </row>
    <row r="1436" spans="7:7" ht="12.75" customHeight="1" x14ac:dyDescent="0.2">
      <c r="G1436" s="482"/>
    </row>
    <row r="1437" spans="7:7" ht="12.75" customHeight="1" x14ac:dyDescent="0.2">
      <c r="G1437" s="482"/>
    </row>
    <row r="1438" spans="7:7" ht="12.75" customHeight="1" x14ac:dyDescent="0.2">
      <c r="G1438" s="482"/>
    </row>
    <row r="1439" spans="7:7" ht="12.75" customHeight="1" x14ac:dyDescent="0.2">
      <c r="G1439" s="482"/>
    </row>
    <row r="1440" spans="7:7" ht="12.75" customHeight="1" x14ac:dyDescent="0.2">
      <c r="G1440" s="482"/>
    </row>
    <row r="1441" spans="7:7" ht="12.75" customHeight="1" x14ac:dyDescent="0.2">
      <c r="G1441" s="482"/>
    </row>
    <row r="1442" spans="7:7" ht="12.75" customHeight="1" x14ac:dyDescent="0.2">
      <c r="G1442" s="482"/>
    </row>
    <row r="1443" spans="7:7" ht="12.75" customHeight="1" x14ac:dyDescent="0.2">
      <c r="G1443" s="482"/>
    </row>
    <row r="1444" spans="7:7" ht="12.75" customHeight="1" x14ac:dyDescent="0.2">
      <c r="G1444" s="482"/>
    </row>
    <row r="1445" spans="7:7" ht="12.75" customHeight="1" x14ac:dyDescent="0.2">
      <c r="G1445" s="482"/>
    </row>
    <row r="1446" spans="7:7" ht="12.75" customHeight="1" x14ac:dyDescent="0.2">
      <c r="G1446" s="482"/>
    </row>
    <row r="1447" spans="7:7" ht="12.75" customHeight="1" x14ac:dyDescent="0.2">
      <c r="G1447" s="482"/>
    </row>
    <row r="1448" spans="7:7" ht="12.75" customHeight="1" x14ac:dyDescent="0.2">
      <c r="G1448" s="482"/>
    </row>
    <row r="1449" spans="7:7" ht="12.75" customHeight="1" x14ac:dyDescent="0.2">
      <c r="G1449" s="482"/>
    </row>
    <row r="1450" spans="7:7" ht="12.75" customHeight="1" x14ac:dyDescent="0.2">
      <c r="G1450" s="482"/>
    </row>
    <row r="1451" spans="7:7" ht="12.75" customHeight="1" x14ac:dyDescent="0.2">
      <c r="G1451" s="482"/>
    </row>
    <row r="1452" spans="7:7" ht="12.75" customHeight="1" x14ac:dyDescent="0.2">
      <c r="G1452" s="482"/>
    </row>
    <row r="1453" spans="7:7" ht="12.75" customHeight="1" x14ac:dyDescent="0.2">
      <c r="G1453" s="482"/>
    </row>
    <row r="1454" spans="7:7" ht="12.75" customHeight="1" x14ac:dyDescent="0.2">
      <c r="G1454" s="482"/>
    </row>
    <row r="1455" spans="7:7" ht="12.75" customHeight="1" x14ac:dyDescent="0.2">
      <c r="G1455" s="482"/>
    </row>
    <row r="1456" spans="7:7" ht="12.75" customHeight="1" x14ac:dyDescent="0.2">
      <c r="G1456" s="482"/>
    </row>
    <row r="1457" spans="7:7" ht="12.75" customHeight="1" x14ac:dyDescent="0.2">
      <c r="G1457" s="482"/>
    </row>
    <row r="1458" spans="7:7" ht="12.75" customHeight="1" x14ac:dyDescent="0.2">
      <c r="G1458" s="482"/>
    </row>
    <row r="1459" spans="7:7" ht="12.75" customHeight="1" x14ac:dyDescent="0.2">
      <c r="G1459" s="482"/>
    </row>
    <row r="1460" spans="7:7" ht="12.75" customHeight="1" x14ac:dyDescent="0.2">
      <c r="G1460" s="482"/>
    </row>
    <row r="1461" spans="7:7" ht="12.75" customHeight="1" x14ac:dyDescent="0.2">
      <c r="G1461" s="482"/>
    </row>
    <row r="1462" spans="7:7" ht="12.75" customHeight="1" x14ac:dyDescent="0.2">
      <c r="G1462" s="482"/>
    </row>
    <row r="1463" spans="7:7" ht="12.75" customHeight="1" x14ac:dyDescent="0.2">
      <c r="G1463" s="482"/>
    </row>
    <row r="1464" spans="7:7" ht="12.75" customHeight="1" x14ac:dyDescent="0.2">
      <c r="G1464" s="482"/>
    </row>
    <row r="1465" spans="7:7" ht="12.75" customHeight="1" x14ac:dyDescent="0.2">
      <c r="G1465" s="482"/>
    </row>
    <row r="1466" spans="7:7" ht="12.75" customHeight="1" x14ac:dyDescent="0.2">
      <c r="G1466" s="482"/>
    </row>
    <row r="1467" spans="7:7" ht="12.75" customHeight="1" x14ac:dyDescent="0.2">
      <c r="G1467" s="482"/>
    </row>
    <row r="1468" spans="7:7" ht="12.75" customHeight="1" x14ac:dyDescent="0.2">
      <c r="G1468" s="482"/>
    </row>
    <row r="1469" spans="7:7" ht="12.75" customHeight="1" x14ac:dyDescent="0.2">
      <c r="G1469" s="482"/>
    </row>
    <row r="1470" spans="7:7" ht="12.75" customHeight="1" x14ac:dyDescent="0.2">
      <c r="G1470" s="482"/>
    </row>
    <row r="1471" spans="7:7" ht="12.75" customHeight="1" x14ac:dyDescent="0.2">
      <c r="G1471" s="482"/>
    </row>
    <row r="1472" spans="7:7" ht="12.75" customHeight="1" x14ac:dyDescent="0.2">
      <c r="G1472" s="482"/>
    </row>
    <row r="1473" spans="7:7" ht="12.75" customHeight="1" x14ac:dyDescent="0.2">
      <c r="G1473" s="482"/>
    </row>
    <row r="1474" spans="7:7" ht="12.75" customHeight="1" x14ac:dyDescent="0.2">
      <c r="G1474" s="482"/>
    </row>
    <row r="1475" spans="7:7" ht="12.75" customHeight="1" x14ac:dyDescent="0.2">
      <c r="G1475" s="482"/>
    </row>
    <row r="1476" spans="7:7" ht="12.75" customHeight="1" x14ac:dyDescent="0.2">
      <c r="G1476" s="482"/>
    </row>
    <row r="1477" spans="7:7" ht="12.75" customHeight="1" x14ac:dyDescent="0.2">
      <c r="G1477" s="482"/>
    </row>
    <row r="1478" spans="7:7" ht="12.75" customHeight="1" x14ac:dyDescent="0.2">
      <c r="G1478" s="482"/>
    </row>
    <row r="1479" spans="7:7" ht="12.75" customHeight="1" x14ac:dyDescent="0.2">
      <c r="G1479" s="482"/>
    </row>
    <row r="1480" spans="7:7" ht="12.75" customHeight="1" x14ac:dyDescent="0.2">
      <c r="G1480" s="482"/>
    </row>
    <row r="1481" spans="7:7" ht="12.75" customHeight="1" x14ac:dyDescent="0.2">
      <c r="G1481" s="482"/>
    </row>
    <row r="1482" spans="7:7" ht="12.75" customHeight="1" x14ac:dyDescent="0.2">
      <c r="G1482" s="482"/>
    </row>
    <row r="1483" spans="7:7" ht="12.75" customHeight="1" x14ac:dyDescent="0.2">
      <c r="G1483" s="482"/>
    </row>
    <row r="1484" spans="7:7" ht="12.75" customHeight="1" x14ac:dyDescent="0.2">
      <c r="G1484" s="482"/>
    </row>
    <row r="1485" spans="7:7" ht="12.75" customHeight="1" x14ac:dyDescent="0.2">
      <c r="G1485" s="482"/>
    </row>
    <row r="1486" spans="7:7" ht="12.75" customHeight="1" x14ac:dyDescent="0.2">
      <c r="G1486" s="482"/>
    </row>
    <row r="1487" spans="7:7" ht="12.75" customHeight="1" x14ac:dyDescent="0.2">
      <c r="G1487" s="482"/>
    </row>
    <row r="1488" spans="7:7" ht="12.75" customHeight="1" x14ac:dyDescent="0.2">
      <c r="G1488" s="482"/>
    </row>
    <row r="1489" spans="7:7" ht="12.75" customHeight="1" x14ac:dyDescent="0.2">
      <c r="G1489" s="482"/>
    </row>
    <row r="1490" spans="7:7" ht="12.75" customHeight="1" x14ac:dyDescent="0.2">
      <c r="G1490" s="482"/>
    </row>
    <row r="1491" spans="7:7" ht="12.75" customHeight="1" x14ac:dyDescent="0.2">
      <c r="G1491" s="482"/>
    </row>
    <row r="1492" spans="7:7" ht="12.75" customHeight="1" x14ac:dyDescent="0.2">
      <c r="G1492" s="482"/>
    </row>
    <row r="1493" spans="7:7" ht="12.75" customHeight="1" x14ac:dyDescent="0.2">
      <c r="G1493" s="482"/>
    </row>
    <row r="1494" spans="7:7" ht="12.75" customHeight="1" x14ac:dyDescent="0.2">
      <c r="G1494" s="482"/>
    </row>
    <row r="1495" spans="7:7" ht="12.75" customHeight="1" x14ac:dyDescent="0.2">
      <c r="G1495" s="482"/>
    </row>
    <row r="1496" spans="7:7" ht="12.75" customHeight="1" x14ac:dyDescent="0.2">
      <c r="G1496" s="482"/>
    </row>
    <row r="1497" spans="7:7" ht="12.75" customHeight="1" x14ac:dyDescent="0.2">
      <c r="G1497" s="482"/>
    </row>
    <row r="1498" spans="7:7" ht="12.75" customHeight="1" x14ac:dyDescent="0.2">
      <c r="G1498" s="482"/>
    </row>
    <row r="1499" spans="7:7" ht="12.75" customHeight="1" x14ac:dyDescent="0.2">
      <c r="G1499" s="482"/>
    </row>
    <row r="1500" spans="7:7" ht="12.75" customHeight="1" x14ac:dyDescent="0.2">
      <c r="G1500" s="482"/>
    </row>
    <row r="1501" spans="7:7" ht="12.75" customHeight="1" x14ac:dyDescent="0.2">
      <c r="G1501" s="482"/>
    </row>
    <row r="1502" spans="7:7" ht="12.75" customHeight="1" x14ac:dyDescent="0.2">
      <c r="G1502" s="482"/>
    </row>
    <row r="1503" spans="7:7" ht="12.75" customHeight="1" x14ac:dyDescent="0.2">
      <c r="G1503" s="482"/>
    </row>
    <row r="1504" spans="7:7" ht="12.75" customHeight="1" x14ac:dyDescent="0.2">
      <c r="G1504" s="482"/>
    </row>
    <row r="1505" spans="7:7" ht="12.75" customHeight="1" x14ac:dyDescent="0.2">
      <c r="G1505" s="482"/>
    </row>
    <row r="1506" spans="7:7" ht="12.75" customHeight="1" x14ac:dyDescent="0.2">
      <c r="G1506" s="482"/>
    </row>
    <row r="1507" spans="7:7" ht="12.75" customHeight="1" x14ac:dyDescent="0.2">
      <c r="G1507" s="482"/>
    </row>
    <row r="1508" spans="7:7" ht="12.75" customHeight="1" x14ac:dyDescent="0.2">
      <c r="G1508" s="482"/>
    </row>
    <row r="1509" spans="7:7" ht="12.75" customHeight="1" x14ac:dyDescent="0.2">
      <c r="G1509" s="482"/>
    </row>
    <row r="1510" spans="7:7" ht="12.75" customHeight="1" x14ac:dyDescent="0.2">
      <c r="G1510" s="482"/>
    </row>
    <row r="1511" spans="7:7" ht="12.75" customHeight="1" x14ac:dyDescent="0.2">
      <c r="G1511" s="482"/>
    </row>
    <row r="1512" spans="7:7" ht="12.75" customHeight="1" x14ac:dyDescent="0.2">
      <c r="G1512" s="482"/>
    </row>
    <row r="1513" spans="7:7" ht="12.75" customHeight="1" x14ac:dyDescent="0.2">
      <c r="G1513" s="482"/>
    </row>
    <row r="1514" spans="7:7" ht="12.75" customHeight="1" x14ac:dyDescent="0.2">
      <c r="G1514" s="482"/>
    </row>
    <row r="1515" spans="7:7" ht="12.75" customHeight="1" x14ac:dyDescent="0.2">
      <c r="G1515" s="482"/>
    </row>
    <row r="1516" spans="7:7" ht="12.75" customHeight="1" x14ac:dyDescent="0.2">
      <c r="G1516" s="482"/>
    </row>
    <row r="1517" spans="7:7" ht="12.75" customHeight="1" x14ac:dyDescent="0.2">
      <c r="G1517" s="482"/>
    </row>
    <row r="1518" spans="7:7" ht="12.75" customHeight="1" x14ac:dyDescent="0.2">
      <c r="G1518" s="482"/>
    </row>
    <row r="1519" spans="7:7" ht="12.75" customHeight="1" x14ac:dyDescent="0.2">
      <c r="G1519" s="482"/>
    </row>
    <row r="1520" spans="7:7" ht="12.75" customHeight="1" x14ac:dyDescent="0.2">
      <c r="G1520" s="482"/>
    </row>
    <row r="1521" spans="7:7" ht="12.75" customHeight="1" x14ac:dyDescent="0.2">
      <c r="G1521" s="482"/>
    </row>
    <row r="1522" spans="7:7" ht="12.75" customHeight="1" x14ac:dyDescent="0.2">
      <c r="G1522" s="482"/>
    </row>
    <row r="1523" spans="7:7" ht="12.75" customHeight="1" x14ac:dyDescent="0.2">
      <c r="G1523" s="482"/>
    </row>
    <row r="1524" spans="7:7" ht="12.75" customHeight="1" x14ac:dyDescent="0.2">
      <c r="G1524" s="482"/>
    </row>
    <row r="1525" spans="7:7" ht="12.75" customHeight="1" x14ac:dyDescent="0.2">
      <c r="G1525" s="482"/>
    </row>
    <row r="1526" spans="7:7" ht="12.75" customHeight="1" x14ac:dyDescent="0.2">
      <c r="G1526" s="482"/>
    </row>
    <row r="1527" spans="7:7" ht="12.75" customHeight="1" x14ac:dyDescent="0.2">
      <c r="G1527" s="482"/>
    </row>
    <row r="1528" spans="7:7" ht="12.75" customHeight="1" x14ac:dyDescent="0.2">
      <c r="G1528" s="482"/>
    </row>
    <row r="1529" spans="7:7" ht="12.75" customHeight="1" x14ac:dyDescent="0.2">
      <c r="G1529" s="482"/>
    </row>
    <row r="1530" spans="7:7" ht="12.75" customHeight="1" x14ac:dyDescent="0.2">
      <c r="G1530" s="482"/>
    </row>
    <row r="1531" spans="7:7" ht="12.75" customHeight="1" x14ac:dyDescent="0.2">
      <c r="G1531" s="482"/>
    </row>
    <row r="1532" spans="7:7" ht="12.75" customHeight="1" x14ac:dyDescent="0.2">
      <c r="G1532" s="482"/>
    </row>
    <row r="1533" spans="7:7" ht="12.75" customHeight="1" x14ac:dyDescent="0.2">
      <c r="G1533" s="482"/>
    </row>
    <row r="1534" spans="7:7" ht="12.75" customHeight="1" x14ac:dyDescent="0.2">
      <c r="G1534" s="482"/>
    </row>
    <row r="1535" spans="7:7" ht="12.75" customHeight="1" x14ac:dyDescent="0.2">
      <c r="G1535" s="482"/>
    </row>
    <row r="1536" spans="7:7" ht="12.75" customHeight="1" x14ac:dyDescent="0.2">
      <c r="G1536" s="482"/>
    </row>
    <row r="1537" spans="7:7" ht="12.75" customHeight="1" x14ac:dyDescent="0.2">
      <c r="G1537" s="482"/>
    </row>
    <row r="1538" spans="7:7" ht="12.75" customHeight="1" x14ac:dyDescent="0.2">
      <c r="G1538" s="482"/>
    </row>
    <row r="1539" spans="7:7" ht="12.75" customHeight="1" x14ac:dyDescent="0.2">
      <c r="G1539" s="482"/>
    </row>
    <row r="1540" spans="7:7" ht="12.75" customHeight="1" x14ac:dyDescent="0.2">
      <c r="G1540" s="482"/>
    </row>
    <row r="1541" spans="7:7" ht="12.75" customHeight="1" x14ac:dyDescent="0.2">
      <c r="G1541" s="482"/>
    </row>
    <row r="1542" spans="7:7" ht="12.75" customHeight="1" x14ac:dyDescent="0.2">
      <c r="G1542" s="482"/>
    </row>
    <row r="1543" spans="7:7" ht="12.75" customHeight="1" x14ac:dyDescent="0.2">
      <c r="G1543" s="482"/>
    </row>
    <row r="1544" spans="7:7" ht="12.75" customHeight="1" x14ac:dyDescent="0.2">
      <c r="G1544" s="482"/>
    </row>
    <row r="1545" spans="7:7" ht="12.75" customHeight="1" x14ac:dyDescent="0.2">
      <c r="G1545" s="482"/>
    </row>
    <row r="1546" spans="7:7" ht="12.75" customHeight="1" x14ac:dyDescent="0.2">
      <c r="G1546" s="482"/>
    </row>
    <row r="1547" spans="7:7" ht="12.75" customHeight="1" x14ac:dyDescent="0.2">
      <c r="G1547" s="482"/>
    </row>
    <row r="1548" spans="7:7" ht="12.75" customHeight="1" x14ac:dyDescent="0.2">
      <c r="G1548" s="482"/>
    </row>
    <row r="1549" spans="7:7" ht="12.75" customHeight="1" x14ac:dyDescent="0.2">
      <c r="G1549" s="482"/>
    </row>
    <row r="1550" spans="7:7" ht="12.75" customHeight="1" x14ac:dyDescent="0.2">
      <c r="G1550" s="482"/>
    </row>
    <row r="1551" spans="7:7" ht="12.75" customHeight="1" x14ac:dyDescent="0.2">
      <c r="G1551" s="482"/>
    </row>
    <row r="1552" spans="7:7" ht="12.75" customHeight="1" x14ac:dyDescent="0.2">
      <c r="G1552" s="482"/>
    </row>
    <row r="1553" spans="7:7" ht="12.75" customHeight="1" x14ac:dyDescent="0.2">
      <c r="G1553" s="482"/>
    </row>
    <row r="1554" spans="7:7" ht="12.75" customHeight="1" x14ac:dyDescent="0.2">
      <c r="G1554" s="482"/>
    </row>
    <row r="1555" spans="7:7" ht="12.75" customHeight="1" x14ac:dyDescent="0.2">
      <c r="G1555" s="482"/>
    </row>
    <row r="1556" spans="7:7" ht="12.75" customHeight="1" x14ac:dyDescent="0.2">
      <c r="G1556" s="482"/>
    </row>
    <row r="1557" spans="7:7" ht="12.75" customHeight="1" x14ac:dyDescent="0.2">
      <c r="G1557" s="482"/>
    </row>
    <row r="1558" spans="7:7" ht="12.75" customHeight="1" x14ac:dyDescent="0.2">
      <c r="G1558" s="482"/>
    </row>
    <row r="1559" spans="7:7" ht="12.75" customHeight="1" x14ac:dyDescent="0.2">
      <c r="G1559" s="482"/>
    </row>
    <row r="1560" spans="7:7" ht="12.75" customHeight="1" x14ac:dyDescent="0.2">
      <c r="G1560" s="482"/>
    </row>
    <row r="1561" spans="7:7" ht="12.75" customHeight="1" x14ac:dyDescent="0.2">
      <c r="G1561" s="482"/>
    </row>
    <row r="1562" spans="7:7" ht="12.75" customHeight="1" x14ac:dyDescent="0.2">
      <c r="G1562" s="482"/>
    </row>
    <row r="1563" spans="7:7" ht="12.75" customHeight="1" x14ac:dyDescent="0.2">
      <c r="G1563" s="482"/>
    </row>
    <row r="1564" spans="7:7" ht="12.75" customHeight="1" x14ac:dyDescent="0.2">
      <c r="G1564" s="482"/>
    </row>
    <row r="1565" spans="7:7" ht="12.75" customHeight="1" x14ac:dyDescent="0.2">
      <c r="G1565" s="482"/>
    </row>
    <row r="1566" spans="7:7" ht="12.75" customHeight="1" x14ac:dyDescent="0.2">
      <c r="G1566" s="482"/>
    </row>
    <row r="1567" spans="7:7" ht="12.75" customHeight="1" x14ac:dyDescent="0.2">
      <c r="G1567" s="482"/>
    </row>
    <row r="1568" spans="7:7" ht="12.75" customHeight="1" x14ac:dyDescent="0.2">
      <c r="G1568" s="482"/>
    </row>
    <row r="1569" spans="7:7" ht="12.75" customHeight="1" x14ac:dyDescent="0.2">
      <c r="G1569" s="482"/>
    </row>
    <row r="1570" spans="7:7" ht="12.75" customHeight="1" x14ac:dyDescent="0.2">
      <c r="G1570" s="482"/>
    </row>
    <row r="1571" spans="7:7" ht="12.75" customHeight="1" x14ac:dyDescent="0.2">
      <c r="G1571" s="482"/>
    </row>
    <row r="1572" spans="7:7" ht="12.75" customHeight="1" x14ac:dyDescent="0.2">
      <c r="G1572" s="482"/>
    </row>
    <row r="1573" spans="7:7" ht="12.75" customHeight="1" x14ac:dyDescent="0.2">
      <c r="G1573" s="482"/>
    </row>
    <row r="1574" spans="7:7" ht="12.75" customHeight="1" x14ac:dyDescent="0.2">
      <c r="G1574" s="482"/>
    </row>
    <row r="1575" spans="7:7" ht="12.75" customHeight="1" x14ac:dyDescent="0.2">
      <c r="G1575" s="482"/>
    </row>
    <row r="1576" spans="7:7" ht="12.75" customHeight="1" x14ac:dyDescent="0.2">
      <c r="G1576" s="482"/>
    </row>
    <row r="1577" spans="7:7" ht="12.75" customHeight="1" x14ac:dyDescent="0.2">
      <c r="G1577" s="482"/>
    </row>
    <row r="1578" spans="7:7" ht="12.75" customHeight="1" x14ac:dyDescent="0.2">
      <c r="G1578" s="482"/>
    </row>
    <row r="1579" spans="7:7" ht="12.75" customHeight="1" x14ac:dyDescent="0.2">
      <c r="G1579" s="482"/>
    </row>
    <row r="1580" spans="7:7" ht="12.75" customHeight="1" x14ac:dyDescent="0.2">
      <c r="G1580" s="482"/>
    </row>
    <row r="1581" spans="7:7" ht="12.75" customHeight="1" x14ac:dyDescent="0.2">
      <c r="G1581" s="482"/>
    </row>
    <row r="1582" spans="7:7" ht="12.75" customHeight="1" x14ac:dyDescent="0.2">
      <c r="G1582" s="482"/>
    </row>
    <row r="1583" spans="7:7" ht="12.75" customHeight="1" x14ac:dyDescent="0.2">
      <c r="G1583" s="482"/>
    </row>
    <row r="1584" spans="7:7" ht="12.75" customHeight="1" x14ac:dyDescent="0.2">
      <c r="G1584" s="482"/>
    </row>
    <row r="1585" spans="7:7" ht="12.75" customHeight="1" x14ac:dyDescent="0.2">
      <c r="G1585" s="482"/>
    </row>
    <row r="1586" spans="7:7" ht="12.75" customHeight="1" x14ac:dyDescent="0.2">
      <c r="G1586" s="482"/>
    </row>
    <row r="1587" spans="7:7" ht="12.75" customHeight="1" x14ac:dyDescent="0.2">
      <c r="G1587" s="482"/>
    </row>
    <row r="1588" spans="7:7" ht="12.75" customHeight="1" x14ac:dyDescent="0.2">
      <c r="G1588" s="482"/>
    </row>
    <row r="1589" spans="7:7" ht="12.75" customHeight="1" x14ac:dyDescent="0.2">
      <c r="G1589" s="482"/>
    </row>
    <row r="1590" spans="7:7" ht="12.75" customHeight="1" x14ac:dyDescent="0.2">
      <c r="G1590" s="482"/>
    </row>
    <row r="1591" spans="7:7" ht="12.75" customHeight="1" x14ac:dyDescent="0.2">
      <c r="G1591" s="482"/>
    </row>
    <row r="1592" spans="7:7" ht="12.75" customHeight="1" x14ac:dyDescent="0.2">
      <c r="G1592" s="482"/>
    </row>
    <row r="1593" spans="7:7" ht="12.75" customHeight="1" x14ac:dyDescent="0.2">
      <c r="G1593" s="482"/>
    </row>
    <row r="1594" spans="7:7" ht="12.75" customHeight="1" x14ac:dyDescent="0.2">
      <c r="G1594" s="482"/>
    </row>
    <row r="1595" spans="7:7" ht="12.75" customHeight="1" x14ac:dyDescent="0.2">
      <c r="G1595" s="482"/>
    </row>
    <row r="1596" spans="7:7" ht="12.75" customHeight="1" x14ac:dyDescent="0.2">
      <c r="G1596" s="482"/>
    </row>
    <row r="1597" spans="7:7" ht="12.75" customHeight="1" x14ac:dyDescent="0.2">
      <c r="G1597" s="482"/>
    </row>
    <row r="1598" spans="7:7" ht="12.75" customHeight="1" x14ac:dyDescent="0.2">
      <c r="G1598" s="482"/>
    </row>
    <row r="1599" spans="7:7" ht="12.75" customHeight="1" x14ac:dyDescent="0.2">
      <c r="G1599" s="482"/>
    </row>
    <row r="1600" spans="7:7" ht="12.75" customHeight="1" x14ac:dyDescent="0.2">
      <c r="G1600" s="482"/>
    </row>
    <row r="1601" spans="7:7" ht="12.75" customHeight="1" x14ac:dyDescent="0.2">
      <c r="G1601" s="482"/>
    </row>
    <row r="1602" spans="7:7" ht="12.75" customHeight="1" x14ac:dyDescent="0.2">
      <c r="G1602" s="482"/>
    </row>
    <row r="1603" spans="7:7" ht="12.75" customHeight="1" x14ac:dyDescent="0.2">
      <c r="G1603" s="482"/>
    </row>
    <row r="1604" spans="7:7" ht="12.75" customHeight="1" x14ac:dyDescent="0.2">
      <c r="G1604" s="482"/>
    </row>
    <row r="1605" spans="7:7" ht="12.75" customHeight="1" x14ac:dyDescent="0.2">
      <c r="G1605" s="482"/>
    </row>
    <row r="1606" spans="7:7" ht="12.75" customHeight="1" x14ac:dyDescent="0.2">
      <c r="G1606" s="482"/>
    </row>
    <row r="1607" spans="7:7" ht="12.75" customHeight="1" x14ac:dyDescent="0.2">
      <c r="G1607" s="482"/>
    </row>
    <row r="1608" spans="7:7" ht="12.75" customHeight="1" x14ac:dyDescent="0.2">
      <c r="G1608" s="482"/>
    </row>
    <row r="1609" spans="7:7" ht="12.75" customHeight="1" x14ac:dyDescent="0.2">
      <c r="G1609" s="482"/>
    </row>
    <row r="1610" spans="7:7" ht="12.75" customHeight="1" x14ac:dyDescent="0.2">
      <c r="G1610" s="482"/>
    </row>
    <row r="1611" spans="7:7" ht="12.75" customHeight="1" x14ac:dyDescent="0.2">
      <c r="G1611" s="482"/>
    </row>
    <row r="1612" spans="7:7" ht="12.75" customHeight="1" x14ac:dyDescent="0.2">
      <c r="G1612" s="482"/>
    </row>
    <row r="1613" spans="7:7" ht="12.75" customHeight="1" x14ac:dyDescent="0.2">
      <c r="G1613" s="482"/>
    </row>
    <row r="1614" spans="7:7" ht="12.75" customHeight="1" x14ac:dyDescent="0.2">
      <c r="G1614" s="482"/>
    </row>
    <row r="1615" spans="7:7" ht="12.75" customHeight="1" x14ac:dyDescent="0.2">
      <c r="G1615" s="482"/>
    </row>
    <row r="1616" spans="7:7" ht="12.75" customHeight="1" x14ac:dyDescent="0.2">
      <c r="G1616" s="482"/>
    </row>
    <row r="1617" spans="7:7" ht="12.75" customHeight="1" x14ac:dyDescent="0.2">
      <c r="G1617" s="482"/>
    </row>
    <row r="1618" spans="7:7" ht="12.75" customHeight="1" x14ac:dyDescent="0.2">
      <c r="G1618" s="482"/>
    </row>
    <row r="1619" spans="7:7" ht="12.75" customHeight="1" x14ac:dyDescent="0.2">
      <c r="G1619" s="482"/>
    </row>
    <row r="1620" spans="7:7" ht="12.75" customHeight="1" x14ac:dyDescent="0.2">
      <c r="G1620" s="482"/>
    </row>
    <row r="1621" spans="7:7" ht="12.75" customHeight="1" x14ac:dyDescent="0.2">
      <c r="G1621" s="482"/>
    </row>
    <row r="1622" spans="7:7" ht="12.75" customHeight="1" x14ac:dyDescent="0.2">
      <c r="G1622" s="482"/>
    </row>
    <row r="1623" spans="7:7" ht="12.75" customHeight="1" x14ac:dyDescent="0.2">
      <c r="G1623" s="482"/>
    </row>
    <row r="1624" spans="7:7" ht="12.75" customHeight="1" x14ac:dyDescent="0.2">
      <c r="G1624" s="482"/>
    </row>
    <row r="1625" spans="7:7" ht="12.75" customHeight="1" x14ac:dyDescent="0.2">
      <c r="G1625" s="482"/>
    </row>
    <row r="1626" spans="7:7" ht="12.75" customHeight="1" x14ac:dyDescent="0.2">
      <c r="G1626" s="482"/>
    </row>
    <row r="1627" spans="7:7" ht="12.75" customHeight="1" x14ac:dyDescent="0.2">
      <c r="G1627" s="482"/>
    </row>
    <row r="1628" spans="7:7" ht="12.75" customHeight="1" x14ac:dyDescent="0.2">
      <c r="G1628" s="482"/>
    </row>
    <row r="1629" spans="7:7" ht="12.75" customHeight="1" x14ac:dyDescent="0.2">
      <c r="G1629" s="482"/>
    </row>
    <row r="1630" spans="7:7" ht="12.75" customHeight="1" x14ac:dyDescent="0.2">
      <c r="G1630" s="482"/>
    </row>
    <row r="1631" spans="7:7" ht="12.75" customHeight="1" x14ac:dyDescent="0.2">
      <c r="G1631" s="482"/>
    </row>
    <row r="1632" spans="7:7" ht="12.75" customHeight="1" x14ac:dyDescent="0.2">
      <c r="G1632" s="482"/>
    </row>
    <row r="1633" spans="7:7" ht="12.75" customHeight="1" x14ac:dyDescent="0.2">
      <c r="G1633" s="482"/>
    </row>
    <row r="1634" spans="7:7" ht="12.75" customHeight="1" x14ac:dyDescent="0.2">
      <c r="G1634" s="482"/>
    </row>
    <row r="1635" spans="7:7" ht="12.75" customHeight="1" x14ac:dyDescent="0.2">
      <c r="G1635" s="482"/>
    </row>
    <row r="1636" spans="7:7" ht="12.75" customHeight="1" x14ac:dyDescent="0.2">
      <c r="G1636" s="482"/>
    </row>
    <row r="1637" spans="7:7" ht="12.75" customHeight="1" x14ac:dyDescent="0.2">
      <c r="G1637" s="482"/>
    </row>
    <row r="1638" spans="7:7" ht="12.75" customHeight="1" x14ac:dyDescent="0.2">
      <c r="G1638" s="482"/>
    </row>
    <row r="1639" spans="7:7" ht="12.75" customHeight="1" x14ac:dyDescent="0.2">
      <c r="G1639" s="482"/>
    </row>
    <row r="1640" spans="7:7" ht="12.75" customHeight="1" x14ac:dyDescent="0.2">
      <c r="G1640" s="482"/>
    </row>
    <row r="1641" spans="7:7" ht="12.75" customHeight="1" x14ac:dyDescent="0.2">
      <c r="G1641" s="482"/>
    </row>
    <row r="1642" spans="7:7" ht="12.75" customHeight="1" x14ac:dyDescent="0.2">
      <c r="G1642" s="482"/>
    </row>
    <row r="1643" spans="7:7" ht="12.75" customHeight="1" x14ac:dyDescent="0.2">
      <c r="G1643" s="482"/>
    </row>
    <row r="1644" spans="7:7" ht="12.75" customHeight="1" x14ac:dyDescent="0.2">
      <c r="G1644" s="482"/>
    </row>
    <row r="1645" spans="7:7" ht="12.75" customHeight="1" x14ac:dyDescent="0.2">
      <c r="G1645" s="482"/>
    </row>
    <row r="1646" spans="7:7" ht="12.75" customHeight="1" x14ac:dyDescent="0.2">
      <c r="G1646" s="482"/>
    </row>
    <row r="1647" spans="7:7" ht="12.75" customHeight="1" x14ac:dyDescent="0.2">
      <c r="G1647" s="482"/>
    </row>
    <row r="1648" spans="7:7" ht="12.75" customHeight="1" x14ac:dyDescent="0.2">
      <c r="G1648" s="482"/>
    </row>
    <row r="1649" spans="7:7" ht="12.75" customHeight="1" x14ac:dyDescent="0.2">
      <c r="G1649" s="482"/>
    </row>
    <row r="1650" spans="7:7" ht="12.75" customHeight="1" x14ac:dyDescent="0.2">
      <c r="G1650" s="482"/>
    </row>
    <row r="1651" spans="7:7" ht="12.75" customHeight="1" x14ac:dyDescent="0.2">
      <c r="G1651" s="482"/>
    </row>
    <row r="1652" spans="7:7" ht="12.75" customHeight="1" x14ac:dyDescent="0.2">
      <c r="G1652" s="482"/>
    </row>
    <row r="1653" spans="7:7" ht="12.75" customHeight="1" x14ac:dyDescent="0.2">
      <c r="G1653" s="482"/>
    </row>
    <row r="1654" spans="7:7" ht="12.75" customHeight="1" x14ac:dyDescent="0.2">
      <c r="G1654" s="482"/>
    </row>
    <row r="1655" spans="7:7" ht="12.75" customHeight="1" x14ac:dyDescent="0.2">
      <c r="G1655" s="482"/>
    </row>
    <row r="1656" spans="7:7" ht="12.75" customHeight="1" x14ac:dyDescent="0.2">
      <c r="G1656" s="482"/>
    </row>
    <row r="1657" spans="7:7" ht="12.75" customHeight="1" x14ac:dyDescent="0.2">
      <c r="G1657" s="482"/>
    </row>
    <row r="1658" spans="7:7" ht="12.75" customHeight="1" x14ac:dyDescent="0.2">
      <c r="G1658" s="482"/>
    </row>
    <row r="1659" spans="7:7" ht="12.75" customHeight="1" x14ac:dyDescent="0.2">
      <c r="G1659" s="482"/>
    </row>
    <row r="1660" spans="7:7" ht="12.75" customHeight="1" x14ac:dyDescent="0.2">
      <c r="G1660" s="482"/>
    </row>
    <row r="1661" spans="7:7" ht="12.75" customHeight="1" x14ac:dyDescent="0.2">
      <c r="G1661" s="482"/>
    </row>
    <row r="1662" spans="7:7" ht="12.75" customHeight="1" x14ac:dyDescent="0.2">
      <c r="G1662" s="482"/>
    </row>
    <row r="1663" spans="7:7" ht="12.75" customHeight="1" x14ac:dyDescent="0.2">
      <c r="G1663" s="482"/>
    </row>
    <row r="1664" spans="7:7" ht="12.75" customHeight="1" x14ac:dyDescent="0.2">
      <c r="G1664" s="482"/>
    </row>
    <row r="1665" spans="7:7" ht="12.75" customHeight="1" x14ac:dyDescent="0.2">
      <c r="G1665" s="482"/>
    </row>
    <row r="1666" spans="7:7" ht="12.75" customHeight="1" x14ac:dyDescent="0.2">
      <c r="G1666" s="482"/>
    </row>
    <row r="1667" spans="7:7" ht="12.75" customHeight="1" x14ac:dyDescent="0.2">
      <c r="G1667" s="482"/>
    </row>
    <row r="1668" spans="7:7" ht="12.75" customHeight="1" x14ac:dyDescent="0.2">
      <c r="G1668" s="482"/>
    </row>
    <row r="1669" spans="7:7" ht="12.75" customHeight="1" x14ac:dyDescent="0.2">
      <c r="G1669" s="482"/>
    </row>
    <row r="1670" spans="7:7" ht="12.75" customHeight="1" x14ac:dyDescent="0.2">
      <c r="G1670" s="482"/>
    </row>
    <row r="1671" spans="7:7" ht="12.75" customHeight="1" x14ac:dyDescent="0.2">
      <c r="G1671" s="482"/>
    </row>
    <row r="1672" spans="7:7" ht="12.75" customHeight="1" x14ac:dyDescent="0.2">
      <c r="G1672" s="482"/>
    </row>
    <row r="1673" spans="7:7" ht="12.75" customHeight="1" x14ac:dyDescent="0.2">
      <c r="G1673" s="482"/>
    </row>
    <row r="1674" spans="7:7" ht="12.75" customHeight="1" x14ac:dyDescent="0.2">
      <c r="G1674" s="482"/>
    </row>
    <row r="1675" spans="7:7" ht="12.75" customHeight="1" x14ac:dyDescent="0.2">
      <c r="G1675" s="482"/>
    </row>
    <row r="1676" spans="7:7" ht="12.75" customHeight="1" x14ac:dyDescent="0.2">
      <c r="G1676" s="482"/>
    </row>
    <row r="1677" spans="7:7" ht="12.75" customHeight="1" x14ac:dyDescent="0.2">
      <c r="G1677" s="482"/>
    </row>
    <row r="1678" spans="7:7" ht="12.75" customHeight="1" x14ac:dyDescent="0.2">
      <c r="G1678" s="482"/>
    </row>
    <row r="1679" spans="7:7" ht="12.75" customHeight="1" x14ac:dyDescent="0.2">
      <c r="G1679" s="482"/>
    </row>
    <row r="1680" spans="7:7" ht="12.75" customHeight="1" x14ac:dyDescent="0.2">
      <c r="G1680" s="482"/>
    </row>
    <row r="1681" spans="7:7" ht="12.75" customHeight="1" x14ac:dyDescent="0.2">
      <c r="G1681" s="482"/>
    </row>
    <row r="1682" spans="7:7" ht="12.75" customHeight="1" x14ac:dyDescent="0.2">
      <c r="G1682" s="482"/>
    </row>
    <row r="1683" spans="7:7" ht="12.75" customHeight="1" x14ac:dyDescent="0.2">
      <c r="G1683" s="482"/>
    </row>
    <row r="1684" spans="7:7" ht="12.75" customHeight="1" x14ac:dyDescent="0.2">
      <c r="G1684" s="482"/>
    </row>
    <row r="1685" spans="7:7" ht="12.75" customHeight="1" x14ac:dyDescent="0.2">
      <c r="G1685" s="482"/>
    </row>
    <row r="1686" spans="7:7" ht="12.75" customHeight="1" x14ac:dyDescent="0.2">
      <c r="G1686" s="482"/>
    </row>
    <row r="1687" spans="7:7" ht="12.75" customHeight="1" x14ac:dyDescent="0.2">
      <c r="G1687" s="482"/>
    </row>
    <row r="1688" spans="7:7" ht="12.75" customHeight="1" x14ac:dyDescent="0.2">
      <c r="G1688" s="482"/>
    </row>
    <row r="1689" spans="7:7" ht="12.75" customHeight="1" x14ac:dyDescent="0.2">
      <c r="G1689" s="482"/>
    </row>
    <row r="1690" spans="7:7" ht="12.75" customHeight="1" x14ac:dyDescent="0.2">
      <c r="G1690" s="482"/>
    </row>
    <row r="1691" spans="7:7" ht="12.75" customHeight="1" x14ac:dyDescent="0.2">
      <c r="G1691" s="482"/>
    </row>
    <row r="1692" spans="7:7" ht="12.75" customHeight="1" x14ac:dyDescent="0.2">
      <c r="G1692" s="482"/>
    </row>
    <row r="1693" spans="7:7" ht="12.75" customHeight="1" x14ac:dyDescent="0.2">
      <c r="G1693" s="482"/>
    </row>
    <row r="1694" spans="7:7" ht="12.75" customHeight="1" x14ac:dyDescent="0.2">
      <c r="G1694" s="482"/>
    </row>
    <row r="1695" spans="7:7" ht="12.75" customHeight="1" x14ac:dyDescent="0.2">
      <c r="G1695" s="482"/>
    </row>
    <row r="1696" spans="7:7" ht="12.75" customHeight="1" x14ac:dyDescent="0.2">
      <c r="G1696" s="482"/>
    </row>
    <row r="1697" spans="7:7" ht="12.75" customHeight="1" x14ac:dyDescent="0.2">
      <c r="G1697" s="482"/>
    </row>
    <row r="1698" spans="7:7" ht="12.75" customHeight="1" x14ac:dyDescent="0.2">
      <c r="G1698" s="482"/>
    </row>
    <row r="1699" spans="7:7" ht="12.75" customHeight="1" x14ac:dyDescent="0.2">
      <c r="G1699" s="482"/>
    </row>
    <row r="1700" spans="7:7" ht="12.75" customHeight="1" x14ac:dyDescent="0.2">
      <c r="G1700" s="482"/>
    </row>
    <row r="1701" spans="7:7" ht="12.75" customHeight="1" x14ac:dyDescent="0.2">
      <c r="G1701" s="482"/>
    </row>
    <row r="1702" spans="7:7" ht="12.75" customHeight="1" x14ac:dyDescent="0.2">
      <c r="G1702" s="482"/>
    </row>
    <row r="1703" spans="7:7" ht="12.75" customHeight="1" x14ac:dyDescent="0.2">
      <c r="G1703" s="482"/>
    </row>
    <row r="1704" spans="7:7" ht="12.75" customHeight="1" x14ac:dyDescent="0.2">
      <c r="G1704" s="482"/>
    </row>
    <row r="1705" spans="7:7" ht="12.75" customHeight="1" x14ac:dyDescent="0.2">
      <c r="G1705" s="482"/>
    </row>
    <row r="1706" spans="7:7" ht="12.75" customHeight="1" x14ac:dyDescent="0.2">
      <c r="G1706" s="482"/>
    </row>
    <row r="1707" spans="7:7" ht="12.75" customHeight="1" x14ac:dyDescent="0.2">
      <c r="G1707" s="482"/>
    </row>
    <row r="1708" spans="7:7" ht="12.75" customHeight="1" x14ac:dyDescent="0.2">
      <c r="G1708" s="482"/>
    </row>
    <row r="1709" spans="7:7" ht="12.75" customHeight="1" x14ac:dyDescent="0.2">
      <c r="G1709" s="482"/>
    </row>
    <row r="1710" spans="7:7" ht="12.75" customHeight="1" x14ac:dyDescent="0.2">
      <c r="G1710" s="482"/>
    </row>
    <row r="1711" spans="7:7" ht="12.75" customHeight="1" x14ac:dyDescent="0.2">
      <c r="G1711" s="482"/>
    </row>
    <row r="1712" spans="7:7" ht="12.75" customHeight="1" x14ac:dyDescent="0.2">
      <c r="G1712" s="482"/>
    </row>
    <row r="1713" spans="7:7" ht="12.75" customHeight="1" x14ac:dyDescent="0.2">
      <c r="G1713" s="482"/>
    </row>
    <row r="1714" spans="7:7" ht="12.75" customHeight="1" x14ac:dyDescent="0.2">
      <c r="G1714" s="482"/>
    </row>
    <row r="1715" spans="7:7" ht="12.75" customHeight="1" x14ac:dyDescent="0.2">
      <c r="G1715" s="482"/>
    </row>
    <row r="1716" spans="7:7" ht="12.75" customHeight="1" x14ac:dyDescent="0.2">
      <c r="G1716" s="482"/>
    </row>
    <row r="1717" spans="7:7" ht="12.75" customHeight="1" x14ac:dyDescent="0.2">
      <c r="G1717" s="482"/>
    </row>
    <row r="1718" spans="7:7" ht="12.75" customHeight="1" x14ac:dyDescent="0.2">
      <c r="G1718" s="482"/>
    </row>
    <row r="1719" spans="7:7" ht="12.75" customHeight="1" x14ac:dyDescent="0.2">
      <c r="G1719" s="482"/>
    </row>
    <row r="1720" spans="7:7" ht="12.75" customHeight="1" x14ac:dyDescent="0.2">
      <c r="G1720" s="482"/>
    </row>
    <row r="1721" spans="7:7" ht="12.75" customHeight="1" x14ac:dyDescent="0.2">
      <c r="G1721" s="482"/>
    </row>
    <row r="1722" spans="7:7" ht="12.75" customHeight="1" x14ac:dyDescent="0.2">
      <c r="G1722" s="482"/>
    </row>
    <row r="1723" spans="7:7" ht="12.75" customHeight="1" x14ac:dyDescent="0.2">
      <c r="G1723" s="482"/>
    </row>
    <row r="1724" spans="7:7" ht="12.75" customHeight="1" x14ac:dyDescent="0.2">
      <c r="G1724" s="482"/>
    </row>
    <row r="1725" spans="7:7" ht="12.75" customHeight="1" x14ac:dyDescent="0.2">
      <c r="G1725" s="482"/>
    </row>
    <row r="1726" spans="7:7" ht="12.75" customHeight="1" x14ac:dyDescent="0.2">
      <c r="G1726" s="482"/>
    </row>
    <row r="1727" spans="7:7" ht="12.75" customHeight="1" x14ac:dyDescent="0.2">
      <c r="G1727" s="482"/>
    </row>
    <row r="1728" spans="7:7" ht="12.75" customHeight="1" x14ac:dyDescent="0.2">
      <c r="G1728" s="482"/>
    </row>
    <row r="1729" spans="7:7" ht="12.75" customHeight="1" x14ac:dyDescent="0.2">
      <c r="G1729" s="482"/>
    </row>
    <row r="1730" spans="7:7" ht="12.75" customHeight="1" x14ac:dyDescent="0.2">
      <c r="G1730" s="482"/>
    </row>
    <row r="1731" spans="7:7" ht="12.75" customHeight="1" x14ac:dyDescent="0.2">
      <c r="G1731" s="482"/>
    </row>
    <row r="1732" spans="7:7" ht="12.75" customHeight="1" x14ac:dyDescent="0.2">
      <c r="G1732" s="482"/>
    </row>
    <row r="1733" spans="7:7" ht="12.75" customHeight="1" x14ac:dyDescent="0.2">
      <c r="G1733" s="482"/>
    </row>
    <row r="1734" spans="7:7" ht="12.75" customHeight="1" x14ac:dyDescent="0.2">
      <c r="G1734" s="482"/>
    </row>
    <row r="1735" spans="7:7" ht="12.75" customHeight="1" x14ac:dyDescent="0.2">
      <c r="G1735" s="482"/>
    </row>
    <row r="1736" spans="7:7" ht="12.75" customHeight="1" x14ac:dyDescent="0.2">
      <c r="G1736" s="482"/>
    </row>
    <row r="1737" spans="7:7" ht="12.75" customHeight="1" x14ac:dyDescent="0.2">
      <c r="G1737" s="482"/>
    </row>
    <row r="1738" spans="7:7" ht="12.75" customHeight="1" x14ac:dyDescent="0.2">
      <c r="G1738" s="482"/>
    </row>
    <row r="1739" spans="7:7" ht="12.75" customHeight="1" x14ac:dyDescent="0.2">
      <c r="G1739" s="482"/>
    </row>
    <row r="1740" spans="7:7" ht="12.75" customHeight="1" x14ac:dyDescent="0.2">
      <c r="G1740" s="482"/>
    </row>
    <row r="1741" spans="7:7" ht="12.75" customHeight="1" x14ac:dyDescent="0.2">
      <c r="G1741" s="482"/>
    </row>
    <row r="1742" spans="7:7" ht="12.75" customHeight="1" x14ac:dyDescent="0.2">
      <c r="G1742" s="482"/>
    </row>
    <row r="1743" spans="7:7" ht="12.75" customHeight="1" x14ac:dyDescent="0.2">
      <c r="G1743" s="482"/>
    </row>
    <row r="1744" spans="7:7" ht="12.75" customHeight="1" x14ac:dyDescent="0.2">
      <c r="G1744" s="482"/>
    </row>
    <row r="1745" spans="7:7" ht="12.75" customHeight="1" x14ac:dyDescent="0.2">
      <c r="G1745" s="482"/>
    </row>
    <row r="1746" spans="7:7" ht="12.75" customHeight="1" x14ac:dyDescent="0.2">
      <c r="G1746" s="482"/>
    </row>
    <row r="1747" spans="7:7" ht="12.75" customHeight="1" x14ac:dyDescent="0.2">
      <c r="G1747" s="482"/>
    </row>
    <row r="1748" spans="7:7" ht="12.75" customHeight="1" x14ac:dyDescent="0.2">
      <c r="G1748" s="482"/>
    </row>
    <row r="1749" spans="7:7" ht="12.75" customHeight="1" x14ac:dyDescent="0.2">
      <c r="G1749" s="482"/>
    </row>
    <row r="1750" spans="7:7" ht="12.75" customHeight="1" x14ac:dyDescent="0.2">
      <c r="G1750" s="482"/>
    </row>
    <row r="1751" spans="7:7" ht="12.75" customHeight="1" x14ac:dyDescent="0.2">
      <c r="G1751" s="482"/>
    </row>
    <row r="1752" spans="7:7" ht="12.75" customHeight="1" x14ac:dyDescent="0.2">
      <c r="G1752" s="482"/>
    </row>
    <row r="1753" spans="7:7" ht="12.75" customHeight="1" x14ac:dyDescent="0.2">
      <c r="G1753" s="482"/>
    </row>
    <row r="1754" spans="7:7" ht="12.75" customHeight="1" x14ac:dyDescent="0.2">
      <c r="G1754" s="482"/>
    </row>
    <row r="1755" spans="7:7" ht="12.75" customHeight="1" x14ac:dyDescent="0.2">
      <c r="G1755" s="482"/>
    </row>
    <row r="1756" spans="7:7" ht="12.75" customHeight="1" x14ac:dyDescent="0.2">
      <c r="G1756" s="482"/>
    </row>
    <row r="1757" spans="7:7" ht="12.75" customHeight="1" x14ac:dyDescent="0.2">
      <c r="G1757" s="482"/>
    </row>
    <row r="1758" spans="7:7" ht="12.75" customHeight="1" x14ac:dyDescent="0.2">
      <c r="G1758" s="482"/>
    </row>
    <row r="1759" spans="7:7" ht="12.75" customHeight="1" x14ac:dyDescent="0.2">
      <c r="G1759" s="482"/>
    </row>
    <row r="1760" spans="7:7" ht="12.75" customHeight="1" x14ac:dyDescent="0.2">
      <c r="G1760" s="482"/>
    </row>
    <row r="1761" spans="7:7" ht="12.75" customHeight="1" x14ac:dyDescent="0.2">
      <c r="G1761" s="482"/>
    </row>
    <row r="1762" spans="7:7" ht="12.75" customHeight="1" x14ac:dyDescent="0.2">
      <c r="G1762" s="482"/>
    </row>
    <row r="1763" spans="7:7" ht="12.75" customHeight="1" x14ac:dyDescent="0.2">
      <c r="G1763" s="482"/>
    </row>
    <row r="1764" spans="7:7" ht="12.75" customHeight="1" x14ac:dyDescent="0.2">
      <c r="G1764" s="482"/>
    </row>
    <row r="1765" spans="7:7" ht="12.75" customHeight="1" x14ac:dyDescent="0.2">
      <c r="G1765" s="482"/>
    </row>
    <row r="1766" spans="7:7" ht="12.75" customHeight="1" x14ac:dyDescent="0.2">
      <c r="G1766" s="482"/>
    </row>
    <row r="1767" spans="7:7" ht="12.75" customHeight="1" x14ac:dyDescent="0.2">
      <c r="G1767" s="482"/>
    </row>
    <row r="1768" spans="7:7" ht="12.75" customHeight="1" x14ac:dyDescent="0.2">
      <c r="G1768" s="482"/>
    </row>
    <row r="1769" spans="7:7" ht="12.75" customHeight="1" x14ac:dyDescent="0.2">
      <c r="G1769" s="482"/>
    </row>
    <row r="1770" spans="7:7" ht="12.75" customHeight="1" x14ac:dyDescent="0.2">
      <c r="G1770" s="482"/>
    </row>
    <row r="1771" spans="7:7" ht="12.75" customHeight="1" x14ac:dyDescent="0.2">
      <c r="G1771" s="482"/>
    </row>
    <row r="1772" spans="7:7" ht="12.75" customHeight="1" x14ac:dyDescent="0.2">
      <c r="G1772" s="482"/>
    </row>
    <row r="1773" spans="7:7" ht="12.75" customHeight="1" x14ac:dyDescent="0.2">
      <c r="G1773" s="482"/>
    </row>
    <row r="1774" spans="7:7" ht="12.75" customHeight="1" x14ac:dyDescent="0.2">
      <c r="G1774" s="482"/>
    </row>
    <row r="1775" spans="7:7" ht="12.75" customHeight="1" x14ac:dyDescent="0.2">
      <c r="G1775" s="482"/>
    </row>
    <row r="1776" spans="7:7" ht="12.75" customHeight="1" x14ac:dyDescent="0.2">
      <c r="G1776" s="482"/>
    </row>
    <row r="1777" spans="7:7" ht="12.75" customHeight="1" x14ac:dyDescent="0.2">
      <c r="G1777" s="482"/>
    </row>
    <row r="1778" spans="7:7" ht="12.75" customHeight="1" x14ac:dyDescent="0.2">
      <c r="G1778" s="482"/>
    </row>
    <row r="1779" spans="7:7" ht="12.75" customHeight="1" x14ac:dyDescent="0.2">
      <c r="G1779" s="482"/>
    </row>
    <row r="1780" spans="7:7" ht="12.75" customHeight="1" x14ac:dyDescent="0.2">
      <c r="G1780" s="482"/>
    </row>
    <row r="1781" spans="7:7" ht="12.75" customHeight="1" x14ac:dyDescent="0.2">
      <c r="G1781" s="482"/>
    </row>
    <row r="1782" spans="7:7" ht="12.75" customHeight="1" x14ac:dyDescent="0.2">
      <c r="G1782" s="482"/>
    </row>
    <row r="1783" spans="7:7" ht="12.75" customHeight="1" x14ac:dyDescent="0.2">
      <c r="G1783" s="482"/>
    </row>
    <row r="1784" spans="7:7" ht="12.75" customHeight="1" x14ac:dyDescent="0.2">
      <c r="G1784" s="482"/>
    </row>
    <row r="1785" spans="7:7" ht="12.75" customHeight="1" x14ac:dyDescent="0.2">
      <c r="G1785" s="482"/>
    </row>
    <row r="1786" spans="7:7" ht="12.75" customHeight="1" x14ac:dyDescent="0.2">
      <c r="G1786" s="482"/>
    </row>
    <row r="1787" spans="7:7" ht="12.75" customHeight="1" x14ac:dyDescent="0.2">
      <c r="G1787" s="482"/>
    </row>
    <row r="1788" spans="7:7" ht="12.75" customHeight="1" x14ac:dyDescent="0.2">
      <c r="G1788" s="482"/>
    </row>
    <row r="1789" spans="7:7" ht="12.75" customHeight="1" x14ac:dyDescent="0.2">
      <c r="G1789" s="482"/>
    </row>
    <row r="1790" spans="7:7" ht="12.75" customHeight="1" x14ac:dyDescent="0.2">
      <c r="G1790" s="482"/>
    </row>
    <row r="1791" spans="7:7" ht="12.75" customHeight="1" x14ac:dyDescent="0.2">
      <c r="G1791" s="482"/>
    </row>
    <row r="1792" spans="7:7" ht="12.75" customHeight="1" x14ac:dyDescent="0.2">
      <c r="G1792" s="482"/>
    </row>
    <row r="1793" spans="7:7" ht="12.75" customHeight="1" x14ac:dyDescent="0.2">
      <c r="G1793" s="482"/>
    </row>
    <row r="1794" spans="7:7" ht="12.75" customHeight="1" x14ac:dyDescent="0.2">
      <c r="G1794" s="482"/>
    </row>
    <row r="1795" spans="7:7" ht="12.75" customHeight="1" x14ac:dyDescent="0.2">
      <c r="G1795" s="482"/>
    </row>
    <row r="1796" spans="7:7" ht="12.75" customHeight="1" x14ac:dyDescent="0.2">
      <c r="G1796" s="482"/>
    </row>
    <row r="1797" spans="7:7" ht="12.75" customHeight="1" x14ac:dyDescent="0.2">
      <c r="G1797" s="482"/>
    </row>
    <row r="1798" spans="7:7" ht="12.75" customHeight="1" x14ac:dyDescent="0.2">
      <c r="G1798" s="482"/>
    </row>
    <row r="1799" spans="7:7" ht="12.75" customHeight="1" x14ac:dyDescent="0.2">
      <c r="G1799" s="482"/>
    </row>
    <row r="1800" spans="7:7" ht="12.75" customHeight="1" x14ac:dyDescent="0.2">
      <c r="G1800" s="482"/>
    </row>
    <row r="1801" spans="7:7" ht="12.75" customHeight="1" x14ac:dyDescent="0.2">
      <c r="G1801" s="482"/>
    </row>
    <row r="1802" spans="7:7" ht="12.75" customHeight="1" x14ac:dyDescent="0.2">
      <c r="G1802" s="482"/>
    </row>
    <row r="1803" spans="7:7" ht="12.75" customHeight="1" x14ac:dyDescent="0.2">
      <c r="G1803" s="482"/>
    </row>
    <row r="1804" spans="7:7" ht="12.75" customHeight="1" x14ac:dyDescent="0.2">
      <c r="G1804" s="482"/>
    </row>
    <row r="1805" spans="7:7" ht="12.75" customHeight="1" x14ac:dyDescent="0.2">
      <c r="G1805" s="482"/>
    </row>
    <row r="1806" spans="7:7" ht="12.75" customHeight="1" x14ac:dyDescent="0.2">
      <c r="G1806" s="482"/>
    </row>
    <row r="1807" spans="7:7" ht="12.75" customHeight="1" x14ac:dyDescent="0.2">
      <c r="G1807" s="482"/>
    </row>
    <row r="1808" spans="7:7" ht="12.75" customHeight="1" x14ac:dyDescent="0.2">
      <c r="G1808" s="482"/>
    </row>
    <row r="1809" spans="7:7" ht="12.75" customHeight="1" x14ac:dyDescent="0.2">
      <c r="G1809" s="482"/>
    </row>
    <row r="1810" spans="7:7" ht="12.75" customHeight="1" x14ac:dyDescent="0.2">
      <c r="G1810" s="482"/>
    </row>
    <row r="1811" spans="7:7" ht="12.75" customHeight="1" x14ac:dyDescent="0.2">
      <c r="G1811" s="482"/>
    </row>
    <row r="1812" spans="7:7" ht="12.75" customHeight="1" x14ac:dyDescent="0.2">
      <c r="G1812" s="482"/>
    </row>
    <row r="1813" spans="7:7" ht="12.75" customHeight="1" x14ac:dyDescent="0.2">
      <c r="G1813" s="482"/>
    </row>
    <row r="1814" spans="7:7" ht="12.75" customHeight="1" x14ac:dyDescent="0.2">
      <c r="G1814" s="482"/>
    </row>
    <row r="1815" spans="7:7" ht="12.75" customHeight="1" x14ac:dyDescent="0.2">
      <c r="G1815" s="482"/>
    </row>
    <row r="1816" spans="7:7" ht="12.75" customHeight="1" x14ac:dyDescent="0.2">
      <c r="G1816" s="482"/>
    </row>
    <row r="1817" spans="7:7" ht="12.75" customHeight="1" x14ac:dyDescent="0.2">
      <c r="G1817" s="482"/>
    </row>
    <row r="1818" spans="7:7" ht="12.75" customHeight="1" x14ac:dyDescent="0.2">
      <c r="G1818" s="482"/>
    </row>
    <row r="1819" spans="7:7" ht="12.75" customHeight="1" x14ac:dyDescent="0.2">
      <c r="G1819" s="482"/>
    </row>
    <row r="1820" spans="7:7" ht="12.75" customHeight="1" x14ac:dyDescent="0.2">
      <c r="G1820" s="482"/>
    </row>
    <row r="1821" spans="7:7" ht="12.75" customHeight="1" x14ac:dyDescent="0.2">
      <c r="G1821" s="482"/>
    </row>
    <row r="1822" spans="7:7" ht="12.75" customHeight="1" x14ac:dyDescent="0.2">
      <c r="G1822" s="482"/>
    </row>
    <row r="1823" spans="7:7" ht="12.75" customHeight="1" x14ac:dyDescent="0.2">
      <c r="G1823" s="482"/>
    </row>
    <row r="1824" spans="7:7" ht="12.75" customHeight="1" x14ac:dyDescent="0.2">
      <c r="G1824" s="482"/>
    </row>
    <row r="1825" spans="7:7" ht="12.75" customHeight="1" x14ac:dyDescent="0.2">
      <c r="G1825" s="482"/>
    </row>
    <row r="1826" spans="7:7" ht="12.75" customHeight="1" x14ac:dyDescent="0.2">
      <c r="G1826" s="482"/>
    </row>
    <row r="1827" spans="7:7" ht="12.75" customHeight="1" x14ac:dyDescent="0.2">
      <c r="G1827" s="482"/>
    </row>
    <row r="1828" spans="7:7" ht="12.75" customHeight="1" x14ac:dyDescent="0.2">
      <c r="G1828" s="482"/>
    </row>
    <row r="1829" spans="7:7" ht="12.75" customHeight="1" x14ac:dyDescent="0.2">
      <c r="G1829" s="482"/>
    </row>
    <row r="1830" spans="7:7" ht="12.75" customHeight="1" x14ac:dyDescent="0.2">
      <c r="G1830" s="482"/>
    </row>
    <row r="1831" spans="7:7" ht="12.75" customHeight="1" x14ac:dyDescent="0.2">
      <c r="G1831" s="482"/>
    </row>
    <row r="1832" spans="7:7" ht="12.75" customHeight="1" x14ac:dyDescent="0.2">
      <c r="G1832" s="482"/>
    </row>
    <row r="1833" spans="7:7" ht="12.75" customHeight="1" x14ac:dyDescent="0.2">
      <c r="G1833" s="482"/>
    </row>
    <row r="1834" spans="7:7" ht="12.75" customHeight="1" x14ac:dyDescent="0.2">
      <c r="G1834" s="482"/>
    </row>
    <row r="1835" spans="7:7" ht="12.75" customHeight="1" x14ac:dyDescent="0.2">
      <c r="G1835" s="482"/>
    </row>
    <row r="1836" spans="7:7" ht="12.75" customHeight="1" x14ac:dyDescent="0.2">
      <c r="G1836" s="482"/>
    </row>
    <row r="1837" spans="7:7" ht="12.75" customHeight="1" x14ac:dyDescent="0.2">
      <c r="G1837" s="482"/>
    </row>
    <row r="1838" spans="7:7" ht="12.75" customHeight="1" x14ac:dyDescent="0.2">
      <c r="G1838" s="482"/>
    </row>
    <row r="1839" spans="7:7" ht="12.75" customHeight="1" x14ac:dyDescent="0.2">
      <c r="G1839" s="482"/>
    </row>
    <row r="1840" spans="7:7" ht="12.75" customHeight="1" x14ac:dyDescent="0.2">
      <c r="G1840" s="482"/>
    </row>
    <row r="1841" spans="7:7" ht="12.75" customHeight="1" x14ac:dyDescent="0.2">
      <c r="G1841" s="482"/>
    </row>
    <row r="1842" spans="7:7" ht="12.75" customHeight="1" x14ac:dyDescent="0.2">
      <c r="G1842" s="482"/>
    </row>
    <row r="1843" spans="7:7" ht="12.75" customHeight="1" x14ac:dyDescent="0.2">
      <c r="G1843" s="482"/>
    </row>
  </sheetData>
  <sheetProtection algorithmName="SHA-512" hashValue="ty8qE/ghQ3+8OLtTkKU+4DRNVlGHha+1iroUNFTIcrPdUxGyYlRffwK9VW6x38FBI+uval/uh4sOzVGkqbv1Lw==" saltValue="shUIktZs83+MJl2N/uSo4Q==" spinCount="100000" sheet="1" objects="1" scenarios="1" formatColumns="0" formatRows="0"/>
  <mergeCells count="247">
    <mergeCell ref="AE710:AG710"/>
    <mergeCell ref="AE709:AG709"/>
    <mergeCell ref="Z710:AB710"/>
    <mergeCell ref="Z709:AB709"/>
    <mergeCell ref="U710:W710"/>
    <mergeCell ref="U709:W709"/>
    <mergeCell ref="U708:W708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Z715:AA715"/>
    <mergeCell ref="Z711:AA711"/>
    <mergeCell ref="Z712:AA712"/>
    <mergeCell ref="Z714:AA714"/>
    <mergeCell ref="U720:W720"/>
    <mergeCell ref="U719:W719"/>
    <mergeCell ref="Z720:AB720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Z719:AB719"/>
    <mergeCell ref="O699:P699"/>
    <mergeCell ref="K700:N700"/>
    <mergeCell ref="O700:P700"/>
    <mergeCell ref="K691:N691"/>
    <mergeCell ref="O691:P691"/>
    <mergeCell ref="K692:N692"/>
    <mergeCell ref="O692:P692"/>
    <mergeCell ref="K693:N693"/>
    <mergeCell ref="Z692:AA692"/>
    <mergeCell ref="Z693:AA693"/>
    <mergeCell ref="Z694:AA694"/>
    <mergeCell ref="U698:W698"/>
    <mergeCell ref="U694:V694"/>
    <mergeCell ref="U695:V695"/>
    <mergeCell ref="Z698:AB698"/>
    <mergeCell ref="U700:W700"/>
    <mergeCell ref="U699:W699"/>
    <mergeCell ref="Z700:AB700"/>
    <mergeCell ref="Z699:AB699"/>
    <mergeCell ref="K698:N698"/>
    <mergeCell ref="O698:P698"/>
    <mergeCell ref="U691:V691"/>
    <mergeCell ref="U692:V692"/>
    <mergeCell ref="U693:V693"/>
    <mergeCell ref="T687:W687"/>
    <mergeCell ref="Z713:AA713"/>
    <mergeCell ref="Z688:AB688"/>
    <mergeCell ref="U688:W688"/>
    <mergeCell ref="Z691:AA691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Z690:AB690"/>
    <mergeCell ref="Z704:AA704"/>
    <mergeCell ref="Z689:AB689"/>
    <mergeCell ref="U690:W690"/>
    <mergeCell ref="U689:W689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U4:Y4"/>
    <mergeCell ref="J15:K15"/>
    <mergeCell ref="U18:Y18"/>
    <mergeCell ref="J60:K60"/>
    <mergeCell ref="B2:D2"/>
    <mergeCell ref="E2:F2"/>
    <mergeCell ref="K687:N687"/>
    <mergeCell ref="J195:K195"/>
    <mergeCell ref="J240:K240"/>
    <mergeCell ref="G10:I10"/>
    <mergeCell ref="J285:K285"/>
    <mergeCell ref="J420:K420"/>
    <mergeCell ref="J330:K330"/>
    <mergeCell ref="J375:K375"/>
    <mergeCell ref="G55:I55"/>
    <mergeCell ref="G100:I100"/>
    <mergeCell ref="G145:I145"/>
    <mergeCell ref="G190:I190"/>
    <mergeCell ref="G415:I415"/>
    <mergeCell ref="B687:G687"/>
    <mergeCell ref="G235:I235"/>
    <mergeCell ref="G280:I280"/>
    <mergeCell ref="G325:I325"/>
    <mergeCell ref="G370:I370"/>
    <mergeCell ref="U513:Y513"/>
    <mergeCell ref="J555:K555"/>
    <mergeCell ref="U558:Y558"/>
    <mergeCell ref="J600:K600"/>
    <mergeCell ref="U603:Y603"/>
    <mergeCell ref="U153:Y153"/>
    <mergeCell ref="U63:Y63"/>
    <mergeCell ref="J105:K105"/>
    <mergeCell ref="U108:Y108"/>
    <mergeCell ref="J150:K150"/>
    <mergeCell ref="U198:Y198"/>
    <mergeCell ref="U243:Y243"/>
    <mergeCell ref="U288:Y288"/>
    <mergeCell ref="U378:Y378"/>
    <mergeCell ref="U423:Y423"/>
    <mergeCell ref="U333:Y333"/>
    <mergeCell ref="J465:K465"/>
    <mergeCell ref="U468:Y468"/>
    <mergeCell ref="J510:K510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89:AG689"/>
    <mergeCell ref="AE698:AG698"/>
    <mergeCell ref="AE701:AF701"/>
    <mergeCell ref="AE702:AF702"/>
    <mergeCell ref="AE703:AF703"/>
    <mergeCell ref="AE704:AF704"/>
    <mergeCell ref="AE705:AF705"/>
    <mergeCell ref="AE708:AG708"/>
    <mergeCell ref="AE700:AG700"/>
    <mergeCell ref="AE699:AG699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Y687:AB687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P747:Q747"/>
    <mergeCell ref="K748:L748"/>
    <mergeCell ref="P748:Q748"/>
    <mergeCell ref="K751:M751"/>
    <mergeCell ref="P751:R751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68:L768"/>
    <mergeCell ref="P768:Q768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J730:M730"/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45:L745"/>
    <mergeCell ref="P745:Q745"/>
    <mergeCell ref="K746:L746"/>
    <mergeCell ref="P746:Q746"/>
    <mergeCell ref="K747:L747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pageSetUpPr fitToPage="1"/>
  </sheetPr>
  <dimension ref="A1:K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</row>
    <row r="2" spans="1:11" s="225" customFormat="1" ht="15.6" customHeight="1" x14ac:dyDescent="0.25">
      <c r="A2" s="586" t="str">
        <f>JANUARY!G10</f>
        <v>UNITED STEELWORKERS - LOCAL UNION</v>
      </c>
      <c r="B2" s="586"/>
      <c r="C2" s="586"/>
      <c r="D2" s="586"/>
      <c r="E2" s="586"/>
      <c r="F2" s="586" t="str">
        <f>JANUARY!G10</f>
        <v>UNITED STEELWORKERS - LOCAL UNION</v>
      </c>
      <c r="G2" s="586"/>
      <c r="H2" s="586"/>
      <c r="I2" s="586"/>
      <c r="J2" s="586"/>
      <c r="K2" s="224"/>
    </row>
    <row r="3" spans="1:11" s="225" customFormat="1" ht="15.6" customHeight="1" x14ac:dyDescent="0.25">
      <c r="A3" s="586" t="s">
        <v>362</v>
      </c>
      <c r="B3" s="586"/>
      <c r="C3" s="586"/>
      <c r="D3" s="586"/>
      <c r="E3" s="586"/>
      <c r="F3" s="586"/>
      <c r="G3" s="586"/>
      <c r="H3" s="586"/>
      <c r="I3" s="586"/>
      <c r="J3" s="586"/>
      <c r="K3" s="224"/>
    </row>
    <row r="4" spans="1:11" s="225" customFormat="1" ht="15.6" customHeight="1" x14ac:dyDescent="0.25">
      <c r="B4" s="229"/>
      <c r="C4" s="229"/>
      <c r="D4" s="229"/>
      <c r="E4" s="229"/>
      <c r="F4" s="227" t="s">
        <v>360</v>
      </c>
      <c r="G4" s="230">
        <f>JANUARY!E11</f>
        <v>0</v>
      </c>
      <c r="H4" s="229"/>
      <c r="I4" s="229"/>
      <c r="J4" s="229"/>
      <c r="K4" s="224"/>
    </row>
    <row r="5" spans="1:11" ht="15.6" customHeight="1" x14ac:dyDescent="0.2">
      <c r="A5" s="45" t="s">
        <v>239</v>
      </c>
      <c r="B5" s="45"/>
      <c r="C5" s="45"/>
      <c r="D5" s="45"/>
      <c r="E5" s="45"/>
      <c r="F5" s="45"/>
      <c r="G5" s="428" t="s">
        <v>439</v>
      </c>
      <c r="H5" s="199" t="s">
        <v>346</v>
      </c>
      <c r="I5" s="199"/>
      <c r="J5" s="45"/>
      <c r="K5" s="45"/>
    </row>
    <row r="6" spans="1:11" ht="15.6" customHeight="1" thickBot="1" x14ac:dyDescent="0.25">
      <c r="A6" s="45"/>
      <c r="B6" s="45"/>
      <c r="C6" s="45"/>
      <c r="D6" s="45"/>
      <c r="E6" s="45"/>
      <c r="F6" s="45"/>
      <c r="G6" s="45"/>
      <c r="H6" s="45"/>
      <c r="I6" s="45"/>
      <c r="J6" s="45"/>
      <c r="K6" s="45"/>
    </row>
    <row r="7" spans="1:11" ht="15.6" customHeight="1" x14ac:dyDescent="0.2">
      <c r="A7" s="45" t="s">
        <v>310</v>
      </c>
      <c r="B7" s="45"/>
      <c r="C7" s="45"/>
      <c r="D7" s="45"/>
      <c r="E7" s="45"/>
      <c r="F7" s="45"/>
      <c r="G7" s="45"/>
      <c r="H7" s="241"/>
      <c r="I7" s="241" t="s">
        <v>311</v>
      </c>
      <c r="J7" s="339">
        <f>JunRpt!J39</f>
        <v>0</v>
      </c>
      <c r="K7" s="45"/>
    </row>
    <row r="8" spans="1:11" ht="15.6" customHeight="1" x14ac:dyDescent="0.2">
      <c r="A8" s="188" t="s">
        <v>312</v>
      </c>
      <c r="B8" s="188"/>
      <c r="C8" s="188"/>
      <c r="D8" s="188"/>
      <c r="E8" s="188"/>
      <c r="F8" s="45"/>
      <c r="G8" s="45"/>
      <c r="H8" s="241"/>
      <c r="I8" s="241"/>
      <c r="J8" s="340"/>
      <c r="K8" s="45"/>
    </row>
    <row r="9" spans="1:11" ht="15.6" customHeight="1" x14ac:dyDescent="0.2">
      <c r="A9" s="45" t="s">
        <v>313</v>
      </c>
      <c r="B9" s="45"/>
      <c r="C9" s="45"/>
      <c r="D9" s="45"/>
      <c r="E9" s="45"/>
      <c r="F9" s="45"/>
      <c r="G9" s="45"/>
      <c r="H9" s="241"/>
      <c r="I9" s="352">
        <f>SUM(JULY!$B$7)</f>
        <v>0</v>
      </c>
      <c r="J9" s="342"/>
      <c r="K9" s="45"/>
    </row>
    <row r="10" spans="1:11" ht="15.6" customHeight="1" x14ac:dyDescent="0.2">
      <c r="A10" s="45" t="s">
        <v>375</v>
      </c>
      <c r="B10" s="45"/>
      <c r="C10" s="45"/>
      <c r="D10" s="45"/>
      <c r="E10" s="45"/>
      <c r="F10" s="45"/>
      <c r="G10" s="45"/>
      <c r="H10" s="241"/>
      <c r="I10" s="343">
        <f>SUM(JULY!$C$7)</f>
        <v>0</v>
      </c>
      <c r="J10" s="342"/>
      <c r="K10" s="45"/>
    </row>
    <row r="11" spans="1:11" ht="15.6" customHeight="1" x14ac:dyDescent="0.2">
      <c r="A11" s="45" t="s">
        <v>314</v>
      </c>
      <c r="B11" s="45"/>
      <c r="C11" s="45"/>
      <c r="D11" s="45"/>
      <c r="E11" s="45"/>
      <c r="F11" s="45"/>
      <c r="G11" s="45"/>
      <c r="H11" s="241"/>
      <c r="I11" s="343">
        <f>SUM(JULY!$D$7)</f>
        <v>0</v>
      </c>
      <c r="J11" s="342"/>
      <c r="K11" s="45"/>
    </row>
    <row r="12" spans="1:11" ht="15.6" customHeight="1" x14ac:dyDescent="0.2">
      <c r="A12" s="45" t="s">
        <v>315</v>
      </c>
      <c r="B12" s="45"/>
      <c r="C12" s="45"/>
      <c r="D12" s="45"/>
      <c r="E12" s="45"/>
      <c r="F12" s="45"/>
      <c r="G12" s="45"/>
      <c r="H12" s="241"/>
      <c r="I12" s="343">
        <f>SUM(JULY!$E$7)</f>
        <v>0</v>
      </c>
      <c r="J12" s="342"/>
      <c r="K12" s="45"/>
    </row>
    <row r="13" spans="1:11" ht="15.6" customHeight="1" x14ac:dyDescent="0.2">
      <c r="A13" s="45" t="s">
        <v>293</v>
      </c>
      <c r="B13" s="45"/>
      <c r="C13" s="45"/>
      <c r="D13" s="45"/>
      <c r="E13" s="45"/>
      <c r="F13" s="45"/>
      <c r="G13" s="45"/>
      <c r="H13" s="241"/>
      <c r="I13" s="343">
        <f>SUM(JULY!$F$7)</f>
        <v>0</v>
      </c>
      <c r="J13" s="342"/>
      <c r="K13" s="45"/>
    </row>
    <row r="14" spans="1:11" ht="15.6" customHeight="1" x14ac:dyDescent="0.2">
      <c r="A14" s="45" t="s">
        <v>316</v>
      </c>
      <c r="B14" s="45"/>
      <c r="C14" s="45"/>
      <c r="D14" s="45"/>
      <c r="E14" s="45"/>
      <c r="F14" s="45"/>
      <c r="G14" s="45"/>
      <c r="H14" s="241"/>
      <c r="I14" s="343">
        <f>SUM(JULY!$L$7:$O$7)</f>
        <v>0</v>
      </c>
      <c r="J14" s="342"/>
      <c r="K14" s="45"/>
    </row>
    <row r="15" spans="1:11" ht="15.6" customHeight="1" x14ac:dyDescent="0.2">
      <c r="A15" s="45"/>
      <c r="B15" s="45" t="s">
        <v>317</v>
      </c>
      <c r="C15" s="45" t="s">
        <v>294</v>
      </c>
      <c r="D15" s="45"/>
      <c r="E15" s="45"/>
      <c r="F15" s="45"/>
      <c r="G15" s="45"/>
      <c r="H15" s="241"/>
      <c r="I15" s="343">
        <f>SUM(JULY!$Q$7:$R$7)</f>
        <v>0</v>
      </c>
      <c r="J15" s="342"/>
      <c r="K15" s="45"/>
    </row>
    <row r="16" spans="1:11" ht="15.6" customHeight="1" thickBot="1" x14ac:dyDescent="0.25">
      <c r="A16" s="45"/>
      <c r="B16" s="45"/>
      <c r="C16" s="45" t="s">
        <v>295</v>
      </c>
      <c r="D16" s="45"/>
      <c r="E16" s="45"/>
      <c r="F16" s="45"/>
      <c r="G16" s="45"/>
      <c r="H16" s="241"/>
      <c r="I16" s="344">
        <f>SUM(JULY!$P$7)</f>
        <v>0</v>
      </c>
      <c r="J16" s="342"/>
      <c r="K16" s="45"/>
    </row>
    <row r="17" spans="1:11" ht="15.6" customHeight="1" thickBot="1" x14ac:dyDescent="0.25">
      <c r="A17" s="45"/>
      <c r="B17" s="188" t="s">
        <v>318</v>
      </c>
      <c r="C17" s="45"/>
      <c r="D17" s="45"/>
      <c r="E17" s="45"/>
      <c r="F17" s="45"/>
      <c r="G17" s="45"/>
      <c r="H17" s="241"/>
      <c r="I17" s="345"/>
      <c r="J17" s="262">
        <f>SUM(I9:I16)</f>
        <v>0</v>
      </c>
      <c r="K17" s="45"/>
    </row>
    <row r="18" spans="1:11" ht="15.6" customHeight="1" thickTop="1" thickBot="1" x14ac:dyDescent="0.25">
      <c r="A18" s="45"/>
      <c r="B18" s="188" t="s">
        <v>319</v>
      </c>
      <c r="C18" s="45"/>
      <c r="D18" s="45"/>
      <c r="E18" s="45"/>
      <c r="F18" s="45"/>
      <c r="G18" s="45"/>
      <c r="H18" s="241"/>
      <c r="I18" s="241"/>
      <c r="J18" s="346">
        <f>SUM(J7:J17)</f>
        <v>0</v>
      </c>
      <c r="K18" s="45"/>
    </row>
    <row r="19" spans="1:11" ht="15.6" customHeight="1" x14ac:dyDescent="0.2">
      <c r="A19" s="45"/>
      <c r="B19" s="45"/>
      <c r="C19" s="45"/>
      <c r="D19" s="45"/>
      <c r="E19" s="45"/>
      <c r="F19" s="45"/>
      <c r="G19" s="45"/>
      <c r="H19" s="241"/>
      <c r="I19" s="241"/>
      <c r="J19" s="347" t="s">
        <v>239</v>
      </c>
      <c r="K19" s="45"/>
    </row>
    <row r="20" spans="1:11" ht="15.6" customHeight="1" x14ac:dyDescent="0.2">
      <c r="A20" s="45" t="s">
        <v>320</v>
      </c>
      <c r="B20" s="45"/>
      <c r="C20" s="45"/>
      <c r="D20" s="45"/>
      <c r="E20" s="45"/>
      <c r="F20" s="45"/>
      <c r="G20" s="45"/>
      <c r="H20" s="241"/>
      <c r="I20" s="241"/>
      <c r="J20" s="342"/>
      <c r="K20" s="45"/>
    </row>
    <row r="21" spans="1:11" ht="15.6" customHeight="1" thickBot="1" x14ac:dyDescent="0.25">
      <c r="A21" s="45" t="s">
        <v>297</v>
      </c>
      <c r="B21" s="45"/>
      <c r="C21" s="45"/>
      <c r="D21" s="45"/>
      <c r="E21" s="45"/>
      <c r="F21" s="45"/>
      <c r="G21" s="45"/>
      <c r="H21" s="241"/>
      <c r="I21" s="241"/>
      <c r="J21" s="342"/>
      <c r="K21" s="45"/>
    </row>
    <row r="22" spans="1:11" ht="15.6" customHeight="1" x14ac:dyDescent="0.2">
      <c r="A22" s="45" t="s">
        <v>321</v>
      </c>
      <c r="B22" s="45"/>
      <c r="C22" s="45"/>
      <c r="D22" s="45"/>
      <c r="E22" s="45"/>
      <c r="F22" s="45"/>
      <c r="G22" s="45"/>
      <c r="H22" s="339">
        <f>SUM(JULY!$U$7)</f>
        <v>0</v>
      </c>
      <c r="I22" s="241"/>
      <c r="J22" s="342"/>
      <c r="K22" s="45"/>
    </row>
    <row r="23" spans="1:11" ht="15.6" customHeight="1" x14ac:dyDescent="0.2">
      <c r="A23" s="45" t="s">
        <v>322</v>
      </c>
      <c r="B23" s="45"/>
      <c r="C23" s="45"/>
      <c r="D23" s="45"/>
      <c r="E23" s="45"/>
      <c r="F23" s="45"/>
      <c r="G23" s="45"/>
      <c r="H23" s="348">
        <f>SUM(JULY!$V$7)</f>
        <v>0</v>
      </c>
      <c r="I23" s="241"/>
      <c r="J23" s="342"/>
      <c r="K23" s="45"/>
    </row>
    <row r="24" spans="1:11" ht="15.6" customHeight="1" thickBot="1" x14ac:dyDescent="0.25">
      <c r="A24" s="45" t="s">
        <v>323</v>
      </c>
      <c r="B24" s="45"/>
      <c r="C24" s="45"/>
      <c r="D24" s="45"/>
      <c r="E24" s="45"/>
      <c r="F24" s="45"/>
      <c r="G24" s="45"/>
      <c r="H24" s="348">
        <f>SUM(JULY!$W$7:'JULY'!$X$7)</f>
        <v>0</v>
      </c>
      <c r="I24" s="241"/>
      <c r="J24" s="342"/>
      <c r="K24" s="45"/>
    </row>
    <row r="25" spans="1:11" ht="15.6" customHeight="1" thickBot="1" x14ac:dyDescent="0.25">
      <c r="A25" s="45" t="s">
        <v>324</v>
      </c>
      <c r="B25" s="45"/>
      <c r="C25" s="45"/>
      <c r="D25" s="45"/>
      <c r="E25" s="45"/>
      <c r="F25" s="45"/>
      <c r="G25" s="45"/>
      <c r="H25" s="344">
        <f>SUM(JULY!$Y$7)</f>
        <v>0</v>
      </c>
      <c r="I25" s="341">
        <f>SUM(H22:H25)</f>
        <v>0</v>
      </c>
      <c r="J25" s="342"/>
      <c r="K25" s="45"/>
    </row>
    <row r="26" spans="1:11" ht="15.6" customHeight="1" x14ac:dyDescent="0.2">
      <c r="A26" s="45" t="s">
        <v>298</v>
      </c>
      <c r="B26" s="45"/>
      <c r="C26" s="45"/>
      <c r="D26" s="45"/>
      <c r="E26" s="45"/>
      <c r="F26" s="45"/>
      <c r="G26" s="45"/>
      <c r="H26" s="241"/>
      <c r="I26" s="343">
        <f>SUM(JULY!$Z$7)</f>
        <v>0</v>
      </c>
      <c r="J26" s="342"/>
      <c r="K26" s="45"/>
    </row>
    <row r="27" spans="1:11" ht="15.6" customHeight="1" x14ac:dyDescent="0.2">
      <c r="A27" s="45" t="s">
        <v>299</v>
      </c>
      <c r="B27" s="45"/>
      <c r="C27" s="45"/>
      <c r="D27" s="45"/>
      <c r="E27" s="45"/>
      <c r="F27" s="45"/>
      <c r="G27" s="45"/>
      <c r="H27" s="241"/>
      <c r="I27" s="343">
        <f>SUM(JULY!$AA$7)</f>
        <v>0</v>
      </c>
      <c r="J27" s="342"/>
      <c r="K27" s="45"/>
    </row>
    <row r="28" spans="1:11" ht="15.6" customHeight="1" x14ac:dyDescent="0.2">
      <c r="A28" s="45" t="s">
        <v>325</v>
      </c>
      <c r="B28" s="45"/>
      <c r="C28" s="45"/>
      <c r="D28" s="45"/>
      <c r="E28" s="45"/>
      <c r="F28" s="45"/>
      <c r="G28" s="45"/>
      <c r="H28" s="241"/>
      <c r="I28" s="343">
        <f>SUM(JULY!$AB$7)</f>
        <v>0</v>
      </c>
      <c r="J28" s="342"/>
      <c r="K28" s="45"/>
    </row>
    <row r="29" spans="1:11" ht="15.6" customHeight="1" x14ac:dyDescent="0.2">
      <c r="A29" s="45" t="s">
        <v>326</v>
      </c>
      <c r="B29" s="45"/>
      <c r="C29" s="45"/>
      <c r="D29" s="45"/>
      <c r="E29" s="45"/>
      <c r="F29" s="45"/>
      <c r="G29" s="45"/>
      <c r="H29" s="241"/>
      <c r="I29" s="343">
        <f>SUM(JULY!$AC$7)</f>
        <v>0</v>
      </c>
      <c r="J29" s="342"/>
      <c r="K29" s="45"/>
    </row>
    <row r="30" spans="1:11" ht="15.6" customHeight="1" x14ac:dyDescent="0.2">
      <c r="A30" s="45" t="s">
        <v>327</v>
      </c>
      <c r="B30" s="45"/>
      <c r="C30" s="45"/>
      <c r="D30" s="45"/>
      <c r="E30" s="45"/>
      <c r="F30" s="45"/>
      <c r="G30" s="45"/>
      <c r="H30" s="241"/>
      <c r="I30" s="343">
        <f>SUM(JULY!$AD$7)</f>
        <v>0</v>
      </c>
      <c r="J30" s="342"/>
      <c r="K30" s="45"/>
    </row>
    <row r="31" spans="1:11" ht="15.6" customHeight="1" x14ac:dyDescent="0.2">
      <c r="A31" s="45" t="s">
        <v>328</v>
      </c>
      <c r="B31" s="45"/>
      <c r="C31" s="45"/>
      <c r="D31" s="45"/>
      <c r="E31" s="45"/>
      <c r="F31" s="45"/>
      <c r="G31" s="45"/>
      <c r="H31" s="241"/>
      <c r="I31" s="343">
        <f>SUM(JULY!$AE$7)</f>
        <v>0</v>
      </c>
      <c r="J31" s="342"/>
      <c r="K31" s="45"/>
    </row>
    <row r="32" spans="1:11" ht="15.6" customHeight="1" x14ac:dyDescent="0.2">
      <c r="A32" s="45" t="s">
        <v>329</v>
      </c>
      <c r="B32" s="45"/>
      <c r="C32" s="45"/>
      <c r="D32" s="45"/>
      <c r="E32" s="45"/>
      <c r="F32" s="45"/>
      <c r="G32" s="45"/>
      <c r="H32" s="241"/>
      <c r="I32" s="343">
        <f>SUM(JULY!$AF$7)</f>
        <v>0</v>
      </c>
      <c r="J32" s="342"/>
      <c r="K32" s="45"/>
    </row>
    <row r="33" spans="1:11" ht="15.6" customHeight="1" x14ac:dyDescent="0.2">
      <c r="A33" s="45" t="s">
        <v>330</v>
      </c>
      <c r="B33" s="45"/>
      <c r="C33" s="45"/>
      <c r="D33" s="45"/>
      <c r="E33" s="45"/>
      <c r="F33" s="45"/>
      <c r="G33" s="45"/>
      <c r="H33" s="241"/>
      <c r="I33" s="343">
        <f>SUM(JULY!$AG$7)</f>
        <v>0</v>
      </c>
      <c r="J33" s="342"/>
      <c r="K33" s="45"/>
    </row>
    <row r="34" spans="1:11" ht="15.6" customHeight="1" x14ac:dyDescent="0.2">
      <c r="A34" s="45" t="s">
        <v>331</v>
      </c>
      <c r="B34" s="45"/>
      <c r="C34" s="45"/>
      <c r="D34" s="45"/>
      <c r="E34" s="45"/>
      <c r="F34" s="45"/>
      <c r="G34" s="45"/>
      <c r="H34" s="241"/>
      <c r="I34" s="343">
        <f>SUM(JULY!$AH$7)</f>
        <v>0</v>
      </c>
      <c r="J34" s="342"/>
      <c r="K34" s="45"/>
    </row>
    <row r="35" spans="1:11" ht="15.6" customHeight="1" x14ac:dyDescent="0.2">
      <c r="A35" s="45" t="s">
        <v>331</v>
      </c>
      <c r="B35" s="45"/>
      <c r="C35" s="45"/>
      <c r="D35" s="45"/>
      <c r="E35" s="45"/>
      <c r="F35" s="45"/>
      <c r="G35" s="45"/>
      <c r="H35" s="241"/>
      <c r="I35" s="350" t="s">
        <v>239</v>
      </c>
      <c r="J35" s="342"/>
      <c r="K35" s="45"/>
    </row>
    <row r="36" spans="1:11" ht="15.6" customHeight="1" x14ac:dyDescent="0.2">
      <c r="A36" s="45" t="s">
        <v>332</v>
      </c>
      <c r="B36" s="45"/>
      <c r="C36" s="45"/>
      <c r="D36" s="45"/>
      <c r="E36" s="45"/>
      <c r="F36" s="45"/>
      <c r="G36" s="45"/>
      <c r="H36" s="241"/>
      <c r="I36" s="343">
        <f>SUM(JULY!$AJ$7)</f>
        <v>0</v>
      </c>
      <c r="J36" s="342"/>
      <c r="K36" s="45"/>
    </row>
    <row r="37" spans="1:11" ht="15.6" customHeight="1" thickBot="1" x14ac:dyDescent="0.25">
      <c r="A37" s="45" t="s">
        <v>333</v>
      </c>
      <c r="B37" s="45"/>
      <c r="C37" s="45"/>
      <c r="D37" s="45"/>
      <c r="E37" s="45"/>
      <c r="F37" s="45"/>
      <c r="G37" s="45"/>
      <c r="H37" s="241"/>
      <c r="I37" s="344">
        <f>SUM(JULY!$AK$7)</f>
        <v>0</v>
      </c>
      <c r="J37" s="342"/>
      <c r="K37" s="45"/>
    </row>
    <row r="38" spans="1:11" ht="15.6" customHeight="1" thickBot="1" x14ac:dyDescent="0.25">
      <c r="A38" s="211" t="s">
        <v>334</v>
      </c>
      <c r="B38" s="45"/>
      <c r="C38" s="45"/>
      <c r="D38" s="45"/>
      <c r="E38" s="45"/>
      <c r="F38" s="45"/>
      <c r="G38" s="45"/>
      <c r="H38" s="241"/>
      <c r="I38" s="264"/>
      <c r="J38" s="338">
        <f>SUM(I25:I37)</f>
        <v>0</v>
      </c>
      <c r="K38" s="45"/>
    </row>
    <row r="39" spans="1:11" ht="15.6" customHeight="1" thickTop="1" thickBot="1" x14ac:dyDescent="0.25">
      <c r="A39" s="188" t="s">
        <v>300</v>
      </c>
      <c r="B39" s="45"/>
      <c r="C39" s="45"/>
      <c r="D39" s="45"/>
      <c r="E39" s="45"/>
      <c r="F39" s="45"/>
      <c r="G39" s="45"/>
      <c r="H39" s="241"/>
      <c r="I39" s="241"/>
      <c r="J39" s="351">
        <f>SUM(J18-J38)</f>
        <v>0</v>
      </c>
      <c r="K39" s="45"/>
    </row>
    <row r="40" spans="1:11" ht="15.6" customHeight="1" x14ac:dyDescent="0.2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</row>
    <row r="41" spans="1:11" ht="15.6" customHeight="1" x14ac:dyDescent="0.2">
      <c r="A41" s="45" t="s">
        <v>335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</row>
    <row r="42" spans="1:11" ht="15.6" customHeight="1" x14ac:dyDescent="0.2">
      <c r="A42" s="45" t="s">
        <v>336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</row>
    <row r="43" spans="1:11" ht="15.6" customHeight="1" x14ac:dyDescent="0.2">
      <c r="A43" s="45" t="s">
        <v>337</v>
      </c>
      <c r="B43" s="45"/>
      <c r="C43" s="45"/>
      <c r="D43" s="45"/>
      <c r="E43" s="45"/>
      <c r="F43" s="45"/>
      <c r="G43" s="45"/>
      <c r="H43" s="45"/>
      <c r="I43" s="578"/>
      <c r="J43" s="579"/>
      <c r="K43" s="45"/>
    </row>
    <row r="44" spans="1:11" ht="15.6" customHeight="1" x14ac:dyDescent="0.2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</row>
    <row r="45" spans="1:11" ht="15.6" customHeight="1" x14ac:dyDescent="0.2">
      <c r="A45" s="191"/>
      <c r="B45" s="191"/>
      <c r="C45" s="191" t="s">
        <v>239</v>
      </c>
      <c r="D45" s="191"/>
      <c r="E45" s="45"/>
      <c r="F45" s="45"/>
      <c r="G45" s="45"/>
      <c r="H45" s="191"/>
      <c r="I45" s="191"/>
      <c r="J45" s="191"/>
      <c r="K45" s="45"/>
    </row>
    <row r="46" spans="1:11" ht="15.6" customHeight="1" x14ac:dyDescent="0.2">
      <c r="A46" s="45"/>
      <c r="B46" s="45"/>
      <c r="C46" s="45"/>
      <c r="D46" s="197" t="s">
        <v>338</v>
      </c>
      <c r="E46" s="45"/>
      <c r="F46" s="45"/>
      <c r="G46" s="45"/>
      <c r="H46" s="178"/>
      <c r="I46" s="178"/>
      <c r="J46" s="214" t="s">
        <v>339</v>
      </c>
      <c r="K46" s="45"/>
    </row>
    <row r="47" spans="1:11" ht="15.6" customHeight="1" x14ac:dyDescent="0.2">
      <c r="A47" s="45"/>
      <c r="B47" s="45"/>
      <c r="C47" s="45"/>
      <c r="D47" s="45"/>
      <c r="E47" s="45"/>
      <c r="F47" s="45"/>
      <c r="G47" s="45"/>
      <c r="H47" s="45" t="s">
        <v>239</v>
      </c>
      <c r="I47" s="45"/>
      <c r="J47" s="45"/>
      <c r="K47" s="45"/>
    </row>
    <row r="48" spans="1:11" ht="15.6" customHeight="1" x14ac:dyDescent="0.2">
      <c r="A48" s="198"/>
      <c r="B48" s="45"/>
      <c r="C48" s="45"/>
      <c r="D48" s="45"/>
      <c r="E48" s="45"/>
      <c r="F48" s="45"/>
      <c r="G48" s="45"/>
      <c r="H48" s="45"/>
      <c r="I48" s="45"/>
      <c r="J48" s="45"/>
      <c r="K48" s="45"/>
    </row>
    <row r="49" spans="1:11" ht="15.6" customHeight="1" x14ac:dyDescent="0.2">
      <c r="A49" s="21" t="s">
        <v>340</v>
      </c>
      <c r="B49" s="21"/>
      <c r="C49" s="21" t="s">
        <v>341</v>
      </c>
      <c r="D49" s="45"/>
      <c r="E49" s="45"/>
      <c r="F49" s="45"/>
      <c r="G49" s="45"/>
      <c r="H49" s="45"/>
      <c r="I49" s="45"/>
      <c r="J49" s="45"/>
      <c r="K49" s="45"/>
    </row>
    <row r="50" spans="1:11" ht="15.6" customHeight="1" x14ac:dyDescent="0.2">
      <c r="A50" s="198" t="s">
        <v>342</v>
      </c>
      <c r="B50" s="198"/>
      <c r="C50" s="198"/>
      <c r="D50" s="198"/>
      <c r="E50" s="198"/>
      <c r="F50" s="198"/>
      <c r="G50" s="198"/>
      <c r="H50" s="198"/>
      <c r="I50" s="198"/>
      <c r="J50" s="45"/>
      <c r="K50" s="45"/>
    </row>
    <row r="51" spans="1:11" ht="15.6" customHeight="1" x14ac:dyDescent="0.2">
      <c r="A51" s="198" t="s">
        <v>343</v>
      </c>
      <c r="B51" s="198"/>
      <c r="C51" s="198"/>
      <c r="D51" s="198"/>
      <c r="E51" s="198"/>
      <c r="F51" s="198"/>
      <c r="G51" s="198"/>
      <c r="H51" s="198"/>
      <c r="I51" s="198"/>
      <c r="J51" s="45"/>
      <c r="K51" s="45"/>
    </row>
  </sheetData>
  <sheetProtection algorithmName="SHA-512" hashValue="xPJO00pC/Z2xbATDQFCeqAkp0W/t5fyOnkGd4kgXQCAA8EDQeYELc+jfOjq9fFlNqMJ0GqCWL+CpRXRTK/LeHw==" saltValue="KYd565LE9XntNJvgQdMsGw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IN1843"/>
  <sheetViews>
    <sheetView workbookViewId="0">
      <selection activeCell="G22" sqref="G22"/>
    </sheetView>
  </sheetViews>
  <sheetFormatPr defaultColWidth="9.140625" defaultRowHeight="12.75" customHeight="1" x14ac:dyDescent="0.2"/>
  <cols>
    <col min="1" max="1" width="2.5703125" style="45" customWidth="1"/>
    <col min="2" max="6" width="9.140625" style="45" customWidth="1"/>
    <col min="7" max="7" width="9.140625" style="483" customWidth="1"/>
    <col min="8" max="8" width="32.85546875" style="45" customWidth="1"/>
    <col min="9" max="34" width="9.140625" style="45" customWidth="1"/>
    <col min="35" max="35" width="37" style="45" customWidth="1"/>
    <col min="36" max="37" width="9.140625" style="45" customWidth="1"/>
    <col min="38" max="38" width="2.5703125" style="45" customWidth="1"/>
    <col min="39" max="16384" width="9.140625" style="45"/>
  </cols>
  <sheetData>
    <row r="1" spans="1:248" ht="12.75" customHeight="1" x14ac:dyDescent="0.2">
      <c r="A1" s="21"/>
      <c r="B1" s="23" t="s">
        <v>0</v>
      </c>
      <c r="C1" s="21"/>
      <c r="D1" s="21"/>
      <c r="E1" s="21"/>
      <c r="F1" s="21"/>
      <c r="G1" s="128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48" ht="12.75" customHeight="1" x14ac:dyDescent="0.2">
      <c r="A2" s="21"/>
      <c r="B2" s="545" t="s">
        <v>128</v>
      </c>
      <c r="C2" s="546"/>
      <c r="D2" s="546"/>
      <c r="E2" s="547">
        <f>J685</f>
        <v>0</v>
      </c>
      <c r="F2" s="548"/>
      <c r="G2" s="12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48" customFormat="1" ht="12.75" customHeight="1" thickBot="1" x14ac:dyDescent="0.25">
      <c r="A3" s="164"/>
      <c r="B3" s="165">
        <v>1</v>
      </c>
      <c r="C3" s="165">
        <v>2</v>
      </c>
      <c r="D3" s="165">
        <v>3</v>
      </c>
      <c r="E3" s="166">
        <v>4</v>
      </c>
      <c r="F3" s="167">
        <v>5</v>
      </c>
      <c r="G3" s="168"/>
      <c r="H3" s="167">
        <v>7</v>
      </c>
      <c r="I3" s="169">
        <v>8</v>
      </c>
      <c r="J3" s="165">
        <v>9</v>
      </c>
      <c r="K3" s="167">
        <v>10</v>
      </c>
      <c r="L3" s="165">
        <v>11</v>
      </c>
      <c r="M3" s="165" t="s">
        <v>1</v>
      </c>
      <c r="N3" s="165">
        <v>12</v>
      </c>
      <c r="O3" s="165">
        <v>13</v>
      </c>
      <c r="P3" s="165">
        <v>14</v>
      </c>
      <c r="Q3" s="165">
        <v>15</v>
      </c>
      <c r="R3" s="167" t="s">
        <v>2</v>
      </c>
      <c r="S3" s="170"/>
      <c r="T3" s="164"/>
      <c r="U3" s="165">
        <v>16</v>
      </c>
      <c r="V3" s="165">
        <v>17</v>
      </c>
      <c r="W3" s="165">
        <v>18</v>
      </c>
      <c r="X3" s="165">
        <v>19</v>
      </c>
      <c r="Y3" s="165">
        <v>20</v>
      </c>
      <c r="Z3" s="165" t="s">
        <v>3</v>
      </c>
      <c r="AA3" s="165">
        <v>21</v>
      </c>
      <c r="AB3" s="165">
        <v>22</v>
      </c>
      <c r="AC3" s="165">
        <v>23</v>
      </c>
      <c r="AD3" s="165">
        <v>24</v>
      </c>
      <c r="AE3" s="165">
        <v>25</v>
      </c>
      <c r="AF3" s="165">
        <v>26</v>
      </c>
      <c r="AG3" s="165">
        <v>27</v>
      </c>
      <c r="AH3" s="165">
        <v>28</v>
      </c>
      <c r="AI3" s="171">
        <v>29</v>
      </c>
      <c r="AJ3" s="165">
        <v>30</v>
      </c>
      <c r="AK3" s="167">
        <v>31</v>
      </c>
      <c r="AL3" s="170"/>
    </row>
    <row r="4" spans="1:248" s="4" customFormat="1" ht="12.75" customHeight="1" thickTop="1" x14ac:dyDescent="0.2">
      <c r="A4" s="1"/>
      <c r="B4" s="68" t="s">
        <v>4</v>
      </c>
      <c r="C4" s="69"/>
      <c r="D4" s="68" t="s">
        <v>504</v>
      </c>
      <c r="E4" s="68" t="s">
        <v>6</v>
      </c>
      <c r="F4" s="70" t="s">
        <v>7</v>
      </c>
      <c r="G4" s="125"/>
      <c r="H4" s="70"/>
      <c r="I4" s="92"/>
      <c r="J4" s="68"/>
      <c r="K4" s="70"/>
      <c r="L4" s="68"/>
      <c r="M4" s="68"/>
      <c r="N4" s="68" t="s">
        <v>502</v>
      </c>
      <c r="O4" s="75" t="s">
        <v>505</v>
      </c>
      <c r="P4" s="172"/>
      <c r="Q4" s="68" t="s">
        <v>272</v>
      </c>
      <c r="R4" s="70" t="s">
        <v>273</v>
      </c>
      <c r="S4" s="93"/>
      <c r="T4" s="517"/>
      <c r="U4" s="554" t="s">
        <v>265</v>
      </c>
      <c r="V4" s="555"/>
      <c r="W4" s="555"/>
      <c r="X4" s="555"/>
      <c r="Y4" s="556"/>
      <c r="Z4" s="68" t="s">
        <v>10</v>
      </c>
      <c r="AA4" s="68" t="s">
        <v>11</v>
      </c>
      <c r="AB4" s="68" t="s">
        <v>205</v>
      </c>
      <c r="AC4" s="68" t="s">
        <v>12</v>
      </c>
      <c r="AD4" s="68" t="s">
        <v>13</v>
      </c>
      <c r="AE4" s="68" t="s">
        <v>14</v>
      </c>
      <c r="AF4" s="68"/>
      <c r="AG4" s="68"/>
      <c r="AH4" s="75"/>
      <c r="AI4" s="518"/>
      <c r="AJ4" s="68" t="s">
        <v>15</v>
      </c>
      <c r="AK4" s="70" t="s">
        <v>7</v>
      </c>
      <c r="AL4" s="3"/>
    </row>
    <row r="5" spans="1:248" s="95" customFormat="1" ht="12.75" customHeight="1" x14ac:dyDescent="0.2">
      <c r="A5" s="10"/>
      <c r="B5" s="68" t="s">
        <v>8</v>
      </c>
      <c r="C5" s="68" t="s">
        <v>16</v>
      </c>
      <c r="D5" s="68" t="s">
        <v>203</v>
      </c>
      <c r="E5" s="68" t="s">
        <v>8</v>
      </c>
      <c r="F5" s="70" t="s">
        <v>18</v>
      </c>
      <c r="G5" s="125" t="s">
        <v>19</v>
      </c>
      <c r="H5" s="70" t="s">
        <v>20</v>
      </c>
      <c r="I5" s="92" t="s">
        <v>242</v>
      </c>
      <c r="J5" s="68" t="s">
        <v>21</v>
      </c>
      <c r="K5" s="70" t="s">
        <v>22</v>
      </c>
      <c r="L5" s="68" t="s">
        <v>235</v>
      </c>
      <c r="M5" s="68" t="s">
        <v>236</v>
      </c>
      <c r="N5" s="68" t="s">
        <v>503</v>
      </c>
      <c r="O5" s="75" t="s">
        <v>501</v>
      </c>
      <c r="P5" s="77" t="s">
        <v>23</v>
      </c>
      <c r="Q5" s="68" t="s">
        <v>8</v>
      </c>
      <c r="R5" s="70" t="s">
        <v>8</v>
      </c>
      <c r="S5" s="75" t="s">
        <v>135</v>
      </c>
      <c r="T5" s="70" t="s">
        <v>135</v>
      </c>
      <c r="U5" s="68" t="s">
        <v>25</v>
      </c>
      <c r="V5" s="68" t="s">
        <v>26</v>
      </c>
      <c r="W5" s="68" t="s">
        <v>27</v>
      </c>
      <c r="X5" s="68" t="s">
        <v>28</v>
      </c>
      <c r="Y5" s="68" t="s">
        <v>136</v>
      </c>
      <c r="Z5" s="68" t="s">
        <v>261</v>
      </c>
      <c r="AA5" s="68" t="s">
        <v>137</v>
      </c>
      <c r="AB5" s="68" t="s">
        <v>204</v>
      </c>
      <c r="AC5" s="68" t="s">
        <v>30</v>
      </c>
      <c r="AD5" s="68" t="s">
        <v>140</v>
      </c>
      <c r="AE5" s="68" t="s">
        <v>31</v>
      </c>
      <c r="AF5" s="68" t="s">
        <v>32</v>
      </c>
      <c r="AG5" s="68" t="s">
        <v>206</v>
      </c>
      <c r="AH5" s="75" t="s">
        <v>16</v>
      </c>
      <c r="AI5" s="71" t="s">
        <v>34</v>
      </c>
      <c r="AJ5" s="68" t="s">
        <v>35</v>
      </c>
      <c r="AK5" s="70" t="s">
        <v>18</v>
      </c>
      <c r="AL5" s="93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  <c r="DL5" s="94"/>
      <c r="DM5" s="94"/>
      <c r="DN5" s="94"/>
      <c r="DO5" s="94"/>
      <c r="DP5" s="94"/>
      <c r="DQ5" s="94"/>
      <c r="DR5" s="94"/>
      <c r="DS5" s="94"/>
      <c r="DT5" s="94"/>
      <c r="DU5" s="94"/>
      <c r="DV5" s="94"/>
      <c r="DW5" s="94"/>
      <c r="DX5" s="94"/>
      <c r="DY5" s="94"/>
      <c r="DZ5" s="94"/>
      <c r="EA5" s="94"/>
      <c r="EB5" s="94"/>
      <c r="EC5" s="94"/>
      <c r="ED5" s="94"/>
      <c r="EE5" s="94"/>
      <c r="EF5" s="94"/>
      <c r="EG5" s="94"/>
      <c r="EH5" s="94"/>
      <c r="EI5" s="94"/>
      <c r="EJ5" s="94"/>
      <c r="EK5" s="94"/>
      <c r="EL5" s="94"/>
      <c r="EM5" s="94"/>
      <c r="EN5" s="94"/>
      <c r="EO5" s="94"/>
      <c r="EP5" s="94"/>
      <c r="EQ5" s="94"/>
      <c r="ER5" s="94"/>
      <c r="ES5" s="94"/>
      <c r="ET5" s="94"/>
      <c r="EU5" s="94"/>
      <c r="EV5" s="94"/>
      <c r="EW5" s="94"/>
      <c r="EX5" s="94"/>
      <c r="EY5" s="94"/>
      <c r="EZ5" s="94"/>
      <c r="FA5" s="94"/>
      <c r="FB5" s="94"/>
      <c r="FC5" s="94"/>
      <c r="FD5" s="94"/>
      <c r="FE5" s="94"/>
      <c r="FF5" s="94"/>
      <c r="FG5" s="94"/>
      <c r="FH5" s="94"/>
      <c r="FI5" s="94"/>
      <c r="FJ5" s="94"/>
      <c r="FK5" s="94"/>
      <c r="FL5" s="94"/>
      <c r="FM5" s="94"/>
      <c r="FN5" s="94"/>
      <c r="FO5" s="94"/>
      <c r="FP5" s="94"/>
      <c r="FQ5" s="94"/>
      <c r="FR5" s="94"/>
      <c r="FS5" s="94"/>
      <c r="FT5" s="94"/>
      <c r="FU5" s="94"/>
      <c r="FV5" s="94"/>
      <c r="FW5" s="94"/>
      <c r="FX5" s="94"/>
      <c r="FY5" s="94"/>
      <c r="FZ5" s="94"/>
      <c r="GA5" s="94"/>
      <c r="GB5" s="94"/>
      <c r="GC5" s="94"/>
      <c r="GD5" s="94"/>
      <c r="GE5" s="94"/>
      <c r="GF5" s="94"/>
      <c r="GG5" s="94"/>
      <c r="GH5" s="94"/>
      <c r="GI5" s="94"/>
      <c r="GJ5" s="94"/>
      <c r="GK5" s="94"/>
      <c r="GL5" s="94"/>
      <c r="GM5" s="94"/>
      <c r="GN5" s="94"/>
      <c r="GO5" s="94"/>
      <c r="GP5" s="94"/>
      <c r="GQ5" s="94"/>
      <c r="GR5" s="94"/>
      <c r="GS5" s="94"/>
      <c r="GT5" s="94"/>
      <c r="GU5" s="94"/>
      <c r="GV5" s="94"/>
      <c r="GW5" s="94"/>
      <c r="GX5" s="94"/>
      <c r="GY5" s="94"/>
      <c r="GZ5" s="94"/>
      <c r="HA5" s="94"/>
      <c r="HB5" s="94"/>
      <c r="HC5" s="94"/>
      <c r="HD5" s="94"/>
      <c r="HE5" s="94"/>
      <c r="HF5" s="94"/>
      <c r="HG5" s="94"/>
      <c r="HH5" s="94"/>
      <c r="HI5" s="94"/>
      <c r="HJ5" s="94"/>
      <c r="HK5" s="94"/>
      <c r="HL5" s="94"/>
      <c r="HM5" s="94"/>
      <c r="HN5" s="94"/>
      <c r="HO5" s="94"/>
      <c r="HP5" s="94"/>
      <c r="HQ5" s="94"/>
      <c r="HR5" s="94"/>
      <c r="HS5" s="94"/>
      <c r="HT5" s="94"/>
      <c r="HU5" s="94"/>
      <c r="HV5" s="94"/>
      <c r="HW5" s="94"/>
      <c r="HX5" s="94"/>
      <c r="HY5" s="94"/>
      <c r="HZ5" s="94"/>
      <c r="IA5" s="94"/>
      <c r="IB5" s="94"/>
      <c r="IC5" s="94"/>
      <c r="ID5" s="94"/>
      <c r="IE5" s="94"/>
      <c r="IF5" s="94"/>
      <c r="IG5" s="94"/>
      <c r="IH5" s="94"/>
      <c r="II5" s="94"/>
      <c r="IJ5" s="94"/>
      <c r="IK5" s="94"/>
      <c r="IL5" s="94"/>
      <c r="IM5" s="94"/>
      <c r="IN5" s="94"/>
    </row>
    <row r="6" spans="1:248" s="95" customFormat="1" ht="12.75" customHeight="1" thickBot="1" x14ac:dyDescent="0.25">
      <c r="A6" s="12"/>
      <c r="B6" s="79" t="s">
        <v>36</v>
      </c>
      <c r="C6" s="79" t="s">
        <v>37</v>
      </c>
      <c r="D6" s="79" t="s">
        <v>38</v>
      </c>
      <c r="E6" s="79" t="s">
        <v>39</v>
      </c>
      <c r="F6" s="80" t="s">
        <v>40</v>
      </c>
      <c r="G6" s="126"/>
      <c r="H6" s="80"/>
      <c r="I6" s="96" t="s">
        <v>41</v>
      </c>
      <c r="J6" s="79"/>
      <c r="K6" s="80"/>
      <c r="L6" s="79"/>
      <c r="M6" s="79"/>
      <c r="N6" s="79" t="s">
        <v>238</v>
      </c>
      <c r="O6" s="82" t="s">
        <v>238</v>
      </c>
      <c r="P6" s="84"/>
      <c r="Q6" s="516" t="s">
        <v>24</v>
      </c>
      <c r="R6" s="85" t="s">
        <v>24</v>
      </c>
      <c r="S6" s="82" t="s">
        <v>109</v>
      </c>
      <c r="T6" s="80" t="s">
        <v>187</v>
      </c>
      <c r="U6" s="79" t="s">
        <v>42</v>
      </c>
      <c r="V6" s="79" t="s">
        <v>43</v>
      </c>
      <c r="W6" s="79"/>
      <c r="X6" s="79" t="s">
        <v>44</v>
      </c>
      <c r="Y6" s="79" t="s">
        <v>30</v>
      </c>
      <c r="Z6" s="79" t="s">
        <v>30</v>
      </c>
      <c r="AA6" s="79" t="s">
        <v>138</v>
      </c>
      <c r="AB6" s="79" t="s">
        <v>15</v>
      </c>
      <c r="AC6" s="79" t="s">
        <v>139</v>
      </c>
      <c r="AD6" s="79" t="s">
        <v>141</v>
      </c>
      <c r="AE6" s="79" t="s">
        <v>47</v>
      </c>
      <c r="AF6" s="79" t="s">
        <v>48</v>
      </c>
      <c r="AG6" s="79" t="s">
        <v>15</v>
      </c>
      <c r="AH6" s="82" t="s">
        <v>30</v>
      </c>
      <c r="AI6" s="97"/>
      <c r="AJ6" s="79" t="s">
        <v>49</v>
      </c>
      <c r="AK6" s="80" t="s">
        <v>188</v>
      </c>
      <c r="AL6" s="98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  <c r="DL6" s="94"/>
      <c r="DM6" s="94"/>
      <c r="DN6" s="94"/>
      <c r="DO6" s="94"/>
      <c r="DP6" s="94"/>
      <c r="DQ6" s="94"/>
      <c r="DR6" s="94"/>
      <c r="DS6" s="94"/>
      <c r="DT6" s="94"/>
      <c r="DU6" s="94"/>
      <c r="DV6" s="94"/>
      <c r="DW6" s="94"/>
      <c r="DX6" s="94"/>
      <c r="DY6" s="94"/>
      <c r="DZ6" s="94"/>
      <c r="EA6" s="94"/>
      <c r="EB6" s="94"/>
      <c r="EC6" s="94"/>
      <c r="ED6" s="94"/>
      <c r="EE6" s="94"/>
      <c r="EF6" s="94"/>
      <c r="EG6" s="94"/>
      <c r="EH6" s="94"/>
      <c r="EI6" s="94"/>
      <c r="EJ6" s="94"/>
      <c r="EK6" s="94"/>
      <c r="EL6" s="94"/>
      <c r="EM6" s="94"/>
      <c r="EN6" s="94"/>
      <c r="EO6" s="94"/>
      <c r="EP6" s="94"/>
      <c r="EQ6" s="94"/>
      <c r="ER6" s="94"/>
      <c r="ES6" s="94"/>
      <c r="ET6" s="94"/>
      <c r="EU6" s="94"/>
      <c r="EV6" s="94"/>
      <c r="EW6" s="94"/>
      <c r="EX6" s="94"/>
      <c r="EY6" s="94"/>
      <c r="EZ6" s="94"/>
      <c r="FA6" s="94"/>
      <c r="FB6" s="94"/>
      <c r="FC6" s="94"/>
      <c r="FD6" s="94"/>
      <c r="FE6" s="94"/>
      <c r="FF6" s="94"/>
      <c r="FG6" s="94"/>
      <c r="FH6" s="94"/>
      <c r="FI6" s="94"/>
      <c r="FJ6" s="94"/>
      <c r="FK6" s="94"/>
      <c r="FL6" s="94"/>
      <c r="FM6" s="94"/>
      <c r="FN6" s="94"/>
      <c r="FO6" s="94"/>
      <c r="FP6" s="94"/>
      <c r="FQ6" s="94"/>
      <c r="FR6" s="94"/>
      <c r="FS6" s="94"/>
      <c r="FT6" s="94"/>
      <c r="FU6" s="94"/>
      <c r="FV6" s="94"/>
      <c r="FW6" s="94"/>
      <c r="FX6" s="94"/>
      <c r="FY6" s="94"/>
      <c r="FZ6" s="94"/>
      <c r="GA6" s="94"/>
      <c r="GB6" s="94"/>
      <c r="GC6" s="94"/>
      <c r="GD6" s="94"/>
      <c r="GE6" s="94"/>
      <c r="GF6" s="94"/>
      <c r="GG6" s="94"/>
      <c r="GH6" s="94"/>
      <c r="GI6" s="94"/>
      <c r="GJ6" s="94"/>
      <c r="GK6" s="94"/>
      <c r="GL6" s="94"/>
      <c r="GM6" s="94"/>
      <c r="GN6" s="94"/>
      <c r="GO6" s="94"/>
      <c r="GP6" s="94"/>
      <c r="GQ6" s="94"/>
      <c r="GR6" s="94"/>
      <c r="GS6" s="94"/>
      <c r="GT6" s="94"/>
      <c r="GU6" s="94"/>
      <c r="GV6" s="94"/>
      <c r="GW6" s="94"/>
      <c r="GX6" s="94"/>
      <c r="GY6" s="94"/>
      <c r="GZ6" s="94"/>
      <c r="HA6" s="94"/>
      <c r="HB6" s="94"/>
      <c r="HC6" s="94"/>
      <c r="HD6" s="94"/>
      <c r="HE6" s="94"/>
      <c r="HF6" s="94"/>
      <c r="HG6" s="94"/>
      <c r="HH6" s="94"/>
      <c r="HI6" s="94"/>
      <c r="HJ6" s="94"/>
      <c r="HK6" s="94"/>
      <c r="HL6" s="94"/>
      <c r="HM6" s="94"/>
      <c r="HN6" s="94"/>
      <c r="HO6" s="94"/>
      <c r="HP6" s="94"/>
      <c r="HQ6" s="94"/>
      <c r="HR6" s="94"/>
      <c r="HS6" s="94"/>
      <c r="HT6" s="94"/>
      <c r="HU6" s="94"/>
      <c r="HV6" s="94"/>
      <c r="HW6" s="94"/>
      <c r="HX6" s="94"/>
      <c r="HY6" s="94"/>
      <c r="HZ6" s="94"/>
      <c r="IA6" s="94"/>
      <c r="IB6" s="94"/>
      <c r="IC6" s="94"/>
      <c r="ID6" s="94"/>
      <c r="IE6" s="94"/>
      <c r="IF6" s="94"/>
      <c r="IG6" s="94"/>
      <c r="IH6" s="94"/>
      <c r="II6" s="94"/>
      <c r="IJ6" s="94"/>
      <c r="IK6" s="94"/>
      <c r="IL6" s="94"/>
      <c r="IM6" s="94"/>
      <c r="IN6" s="94"/>
    </row>
    <row r="7" spans="1:248" s="330" customFormat="1" ht="12.75" customHeight="1" thickTop="1" x14ac:dyDescent="0.2">
      <c r="A7" s="325"/>
      <c r="B7" s="380">
        <f>B683</f>
        <v>0</v>
      </c>
      <c r="C7" s="380">
        <f>C683</f>
        <v>0</v>
      </c>
      <c r="D7" s="380">
        <f>D683</f>
        <v>0</v>
      </c>
      <c r="E7" s="391">
        <f>E683</f>
        <v>0</v>
      </c>
      <c r="F7" s="383">
        <f>F683</f>
        <v>0</v>
      </c>
      <c r="G7" s="127" t="str">
        <f>C11</f>
        <v>AUGUST</v>
      </c>
      <c r="H7" s="326"/>
      <c r="I7" s="327"/>
      <c r="J7" s="380">
        <f>J683-J21</f>
        <v>0</v>
      </c>
      <c r="K7" s="381">
        <f t="shared" ref="K7:R7" si="0">K683</f>
        <v>0</v>
      </c>
      <c r="L7" s="380">
        <f t="shared" si="0"/>
        <v>0</v>
      </c>
      <c r="M7" s="380">
        <f t="shared" si="0"/>
        <v>0</v>
      </c>
      <c r="N7" s="380">
        <f t="shared" si="0"/>
        <v>0</v>
      </c>
      <c r="O7" s="392">
        <f t="shared" si="0"/>
        <v>0</v>
      </c>
      <c r="P7" s="391">
        <f t="shared" si="0"/>
        <v>0</v>
      </c>
      <c r="Q7" s="380">
        <f t="shared" si="0"/>
        <v>0</v>
      </c>
      <c r="R7" s="381">
        <f t="shared" si="0"/>
        <v>0</v>
      </c>
      <c r="S7" s="382">
        <f>SUM(L7:R7)</f>
        <v>0</v>
      </c>
      <c r="T7" s="383">
        <f>SUM(U7:AK7)</f>
        <v>0</v>
      </c>
      <c r="U7" s="380">
        <f t="shared" ref="U7:AH7" si="1">U683</f>
        <v>0</v>
      </c>
      <c r="V7" s="380">
        <f t="shared" si="1"/>
        <v>0</v>
      </c>
      <c r="W7" s="380">
        <f t="shared" si="1"/>
        <v>0</v>
      </c>
      <c r="X7" s="380">
        <f t="shared" si="1"/>
        <v>0</v>
      </c>
      <c r="Y7" s="380">
        <f t="shared" si="1"/>
        <v>0</v>
      </c>
      <c r="Z7" s="380">
        <f t="shared" si="1"/>
        <v>0</v>
      </c>
      <c r="AA7" s="380">
        <f t="shared" si="1"/>
        <v>0</v>
      </c>
      <c r="AB7" s="380">
        <f t="shared" si="1"/>
        <v>0</v>
      </c>
      <c r="AC7" s="380">
        <f t="shared" si="1"/>
        <v>0</v>
      </c>
      <c r="AD7" s="380">
        <f t="shared" si="1"/>
        <v>0</v>
      </c>
      <c r="AE7" s="380">
        <f t="shared" si="1"/>
        <v>0</v>
      </c>
      <c r="AF7" s="380">
        <f t="shared" si="1"/>
        <v>0</v>
      </c>
      <c r="AG7" s="380">
        <f t="shared" si="1"/>
        <v>0</v>
      </c>
      <c r="AH7" s="381">
        <f t="shared" si="1"/>
        <v>0</v>
      </c>
      <c r="AI7" s="328"/>
      <c r="AJ7" s="380">
        <f>AJ683</f>
        <v>0</v>
      </c>
      <c r="AK7" s="381">
        <f>AK683</f>
        <v>0</v>
      </c>
      <c r="AL7" s="329"/>
    </row>
    <row r="8" spans="1:248" s="120" customFormat="1" ht="12.75" customHeight="1" x14ac:dyDescent="0.2">
      <c r="A8" s="36"/>
      <c r="B8" s="36"/>
      <c r="C8" s="36"/>
      <c r="D8" s="36"/>
      <c r="E8" s="36"/>
      <c r="F8" s="36"/>
      <c r="G8" s="128"/>
      <c r="H8" s="36"/>
      <c r="I8" s="36"/>
      <c r="J8" s="136"/>
      <c r="K8" s="136"/>
      <c r="L8" s="36"/>
      <c r="M8" s="36"/>
      <c r="N8" s="36"/>
      <c r="O8" s="36"/>
      <c r="P8" s="36"/>
      <c r="Q8" s="36"/>
      <c r="R8" s="36"/>
      <c r="S8" s="36"/>
      <c r="T8" s="399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48" ht="12.75" customHeight="1" x14ac:dyDescent="0.2">
      <c r="A9" s="21"/>
      <c r="B9" s="21"/>
      <c r="C9" s="21"/>
      <c r="D9" s="21"/>
      <c r="E9" s="21"/>
      <c r="F9" s="21"/>
      <c r="G9" s="128"/>
      <c r="H9" s="21"/>
      <c r="I9" s="24"/>
      <c r="J9" s="301"/>
      <c r="K9" s="30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48" ht="12.75" customHeight="1" x14ac:dyDescent="0.2">
      <c r="A10" s="21"/>
      <c r="B10" s="21"/>
      <c r="C10" s="21"/>
      <c r="D10" s="21"/>
      <c r="E10" s="21"/>
      <c r="F10" s="21"/>
      <c r="G10" s="552" t="str">
        <f>JULY!G10</f>
        <v>UNITED STEELWORKERS - LOCAL UNION</v>
      </c>
      <c r="H10" s="552"/>
      <c r="I10" s="552"/>
      <c r="J10" s="93"/>
      <c r="K10" s="30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tr">
        <f>JANUARY!AA10</f>
        <v>FINANCIAL SECRETARY'S CASH BOOK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48" s="152" customFormat="1" ht="12.75" customHeight="1" x14ac:dyDescent="0.2">
      <c r="A11" s="141"/>
      <c r="B11" s="139" t="s">
        <v>51</v>
      </c>
      <c r="C11" s="73" t="s">
        <v>164</v>
      </c>
      <c r="D11" s="139" t="s">
        <v>241</v>
      </c>
      <c r="E11" s="30">
        <f>JULY!E11</f>
        <v>0</v>
      </c>
      <c r="F11" s="141"/>
      <c r="G11" s="149"/>
      <c r="H11" s="141"/>
      <c r="I11" s="150"/>
      <c r="J11" s="302"/>
      <c r="K11" s="302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39"/>
      <c r="AJ11" s="151" t="str">
        <f>C11</f>
        <v>AUGUST</v>
      </c>
      <c r="AK11" s="30">
        <f>E11</f>
        <v>0</v>
      </c>
      <c r="AL11" s="141"/>
    </row>
    <row r="12" spans="1:248" s="152" customFormat="1" ht="12.75" customHeight="1" x14ac:dyDescent="0.2">
      <c r="A12" s="141"/>
      <c r="B12" s="139" t="s">
        <v>52</v>
      </c>
      <c r="C12" s="148" t="s">
        <v>143</v>
      </c>
      <c r="D12" s="141"/>
      <c r="E12" s="141"/>
      <c r="F12" s="141"/>
      <c r="G12" s="149"/>
      <c r="H12" s="141"/>
      <c r="I12" s="150" t="s">
        <v>53</v>
      </c>
      <c r="J12" s="302"/>
      <c r="K12" s="302"/>
      <c r="L12" s="150"/>
      <c r="M12" s="141"/>
      <c r="N12" s="141"/>
      <c r="O12" s="141"/>
      <c r="P12" s="139"/>
      <c r="Q12" s="141"/>
      <c r="R12" s="139"/>
      <c r="S12" s="141"/>
      <c r="T12" s="141"/>
      <c r="U12" s="141"/>
      <c r="V12" s="141"/>
      <c r="W12" s="141"/>
      <c r="X12" s="141"/>
      <c r="Y12" s="141"/>
      <c r="Z12" s="141"/>
      <c r="AA12" s="141"/>
      <c r="AB12" s="153" t="s">
        <v>54</v>
      </c>
      <c r="AC12" s="141"/>
      <c r="AD12" s="141"/>
      <c r="AE12" s="141"/>
      <c r="AF12" s="141"/>
      <c r="AG12" s="141"/>
      <c r="AH12" s="141"/>
      <c r="AI12" s="139" t="str">
        <f>B12</f>
        <v>Page No.</v>
      </c>
      <c r="AJ12" s="148" t="str">
        <f>C12</f>
        <v>1</v>
      </c>
      <c r="AK12" s="154"/>
      <c r="AL12" s="156"/>
    </row>
    <row r="13" spans="1:248" ht="12.75" customHeight="1" x14ac:dyDescent="0.2">
      <c r="A13" s="3"/>
      <c r="B13" s="3"/>
      <c r="C13" s="3"/>
      <c r="D13" s="3"/>
      <c r="E13" s="3"/>
      <c r="F13" s="3"/>
      <c r="G13" s="129"/>
      <c r="H13" s="3"/>
      <c r="I13" s="5"/>
      <c r="J13" s="106"/>
      <c r="K13" s="106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30"/>
      <c r="AK13" s="121"/>
      <c r="AL13" s="3"/>
    </row>
    <row r="14" spans="1:248" ht="12.75" customHeight="1" x14ac:dyDescent="0.2">
      <c r="A14" s="26"/>
      <c r="B14" s="26"/>
      <c r="C14" s="26"/>
      <c r="D14" s="26"/>
      <c r="E14" s="26"/>
      <c r="F14" s="26"/>
      <c r="G14" s="130"/>
      <c r="H14" s="26"/>
      <c r="I14" s="27"/>
      <c r="J14" s="303"/>
      <c r="K14" s="303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39"/>
      <c r="AK14" s="26"/>
      <c r="AL14" s="26"/>
    </row>
    <row r="15" spans="1:248" customFormat="1" ht="12.75" customHeight="1" x14ac:dyDescent="0.2">
      <c r="A15" s="1"/>
      <c r="B15" s="3"/>
      <c r="C15" s="3" t="s">
        <v>55</v>
      </c>
      <c r="D15" s="3"/>
      <c r="E15" s="13"/>
      <c r="F15" s="1"/>
      <c r="G15" s="131"/>
      <c r="H15" s="2" t="s">
        <v>56</v>
      </c>
      <c r="I15" s="99"/>
      <c r="J15" s="550" t="s">
        <v>264</v>
      </c>
      <c r="K15" s="551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48" customFormat="1" ht="12.75" customHeight="1" x14ac:dyDescent="0.2">
      <c r="A16" s="1"/>
      <c r="B16" s="3"/>
      <c r="C16" s="3"/>
      <c r="D16" s="3"/>
      <c r="E16" s="13"/>
      <c r="F16" s="1"/>
      <c r="G16" s="131"/>
      <c r="H16" s="14"/>
      <c r="I16" s="100"/>
      <c r="J16" s="106"/>
      <c r="K16" s="67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64"/>
      <c r="B17" s="165">
        <v>1</v>
      </c>
      <c r="C17" s="165">
        <v>2</v>
      </c>
      <c r="D17" s="165">
        <v>3</v>
      </c>
      <c r="E17" s="166">
        <v>4</v>
      </c>
      <c r="F17" s="167">
        <v>5</v>
      </c>
      <c r="G17" s="168"/>
      <c r="H17" s="167">
        <v>7</v>
      </c>
      <c r="I17" s="169">
        <v>8</v>
      </c>
      <c r="J17" s="304">
        <v>9</v>
      </c>
      <c r="K17" s="305">
        <v>10</v>
      </c>
      <c r="L17" s="165">
        <v>11</v>
      </c>
      <c r="M17" s="165" t="s">
        <v>1</v>
      </c>
      <c r="N17" s="165">
        <v>12</v>
      </c>
      <c r="O17" s="165">
        <v>13</v>
      </c>
      <c r="P17" s="165">
        <v>14</v>
      </c>
      <c r="Q17" s="165">
        <v>15</v>
      </c>
      <c r="R17" s="167" t="s">
        <v>2</v>
      </c>
      <c r="S17" s="170"/>
      <c r="T17" s="164"/>
      <c r="U17" s="165">
        <v>16</v>
      </c>
      <c r="V17" s="165">
        <v>17</v>
      </c>
      <c r="W17" s="165">
        <v>18</v>
      </c>
      <c r="X17" s="165">
        <v>19</v>
      </c>
      <c r="Y17" s="165">
        <v>20</v>
      </c>
      <c r="Z17" s="165" t="s">
        <v>3</v>
      </c>
      <c r="AA17" s="165">
        <v>21</v>
      </c>
      <c r="AB17" s="165">
        <v>22</v>
      </c>
      <c r="AC17" s="165">
        <v>23</v>
      </c>
      <c r="AD17" s="165">
        <v>24</v>
      </c>
      <c r="AE17" s="165">
        <v>25</v>
      </c>
      <c r="AF17" s="165">
        <v>26</v>
      </c>
      <c r="AG17" s="165">
        <v>27</v>
      </c>
      <c r="AH17" s="165">
        <v>28</v>
      </c>
      <c r="AI17" s="171">
        <v>29</v>
      </c>
      <c r="AJ17" s="165">
        <v>30</v>
      </c>
      <c r="AK17" s="167">
        <v>31</v>
      </c>
      <c r="AL17" s="170"/>
    </row>
    <row r="18" spans="1:38" s="4" customFormat="1" ht="12.75" customHeight="1" thickTop="1" x14ac:dyDescent="0.2">
      <c r="A18" s="1"/>
      <c r="B18" s="89" t="s">
        <v>4</v>
      </c>
      <c r="C18" s="101"/>
      <c r="D18" s="89" t="s">
        <v>5</v>
      </c>
      <c r="E18" s="89" t="s">
        <v>6</v>
      </c>
      <c r="F18" s="88" t="s">
        <v>7</v>
      </c>
      <c r="G18" s="132"/>
      <c r="H18" s="88"/>
      <c r="I18" s="103"/>
      <c r="J18" s="89"/>
      <c r="K18" s="88"/>
      <c r="L18" s="89"/>
      <c r="M18" s="89"/>
      <c r="N18" s="89" t="s">
        <v>237</v>
      </c>
      <c r="O18" s="104" t="s">
        <v>505</v>
      </c>
      <c r="P18" s="163"/>
      <c r="Q18" s="107" t="s">
        <v>272</v>
      </c>
      <c r="R18" s="160" t="s">
        <v>273</v>
      </c>
      <c r="S18" s="106"/>
      <c r="T18" s="67"/>
      <c r="U18" s="542" t="s">
        <v>265</v>
      </c>
      <c r="V18" s="543"/>
      <c r="W18" s="543"/>
      <c r="X18" s="543"/>
      <c r="Y18" s="544"/>
      <c r="Z18" s="89" t="s">
        <v>10</v>
      </c>
      <c r="AA18" s="89" t="s">
        <v>11</v>
      </c>
      <c r="AB18" s="89" t="s">
        <v>205</v>
      </c>
      <c r="AC18" s="89" t="s">
        <v>12</v>
      </c>
      <c r="AD18" s="89" t="s">
        <v>13</v>
      </c>
      <c r="AE18" s="89" t="s">
        <v>14</v>
      </c>
      <c r="AF18" s="89"/>
      <c r="AG18" s="89"/>
      <c r="AH18" s="104"/>
      <c r="AI18" s="105"/>
      <c r="AJ18" s="89" t="s">
        <v>15</v>
      </c>
      <c r="AK18" s="88" t="s">
        <v>7</v>
      </c>
      <c r="AL18" s="3"/>
    </row>
    <row r="19" spans="1:38" s="4" customFormat="1" ht="12.75" customHeight="1" x14ac:dyDescent="0.2">
      <c r="A19" s="1"/>
      <c r="B19" s="89" t="s">
        <v>8</v>
      </c>
      <c r="C19" s="89" t="s">
        <v>16</v>
      </c>
      <c r="D19" s="89" t="s">
        <v>17</v>
      </c>
      <c r="E19" s="89" t="s">
        <v>8</v>
      </c>
      <c r="F19" s="88" t="s">
        <v>18</v>
      </c>
      <c r="G19" s="132" t="s">
        <v>19</v>
      </c>
      <c r="H19" s="88" t="s">
        <v>20</v>
      </c>
      <c r="I19" s="103" t="s">
        <v>242</v>
      </c>
      <c r="J19" s="89" t="s">
        <v>21</v>
      </c>
      <c r="K19" s="88" t="s">
        <v>22</v>
      </c>
      <c r="L19" s="107" t="s">
        <v>235</v>
      </c>
      <c r="M19" s="107" t="s">
        <v>236</v>
      </c>
      <c r="N19" s="89" t="s">
        <v>501</v>
      </c>
      <c r="O19" s="104" t="s">
        <v>501</v>
      </c>
      <c r="P19" s="158" t="s">
        <v>23</v>
      </c>
      <c r="Q19" s="107" t="s">
        <v>8</v>
      </c>
      <c r="R19" s="160" t="s">
        <v>8</v>
      </c>
      <c r="S19" s="106"/>
      <c r="T19" s="67"/>
      <c r="U19" s="89" t="s">
        <v>25</v>
      </c>
      <c r="V19" s="89" t="s">
        <v>26</v>
      </c>
      <c r="W19" s="89" t="s">
        <v>27</v>
      </c>
      <c r="X19" s="89" t="s">
        <v>28</v>
      </c>
      <c r="Y19" s="89" t="s">
        <v>136</v>
      </c>
      <c r="Z19" s="89" t="s">
        <v>261</v>
      </c>
      <c r="AA19" s="89" t="s">
        <v>137</v>
      </c>
      <c r="AB19" s="89" t="s">
        <v>204</v>
      </c>
      <c r="AC19" s="89" t="s">
        <v>30</v>
      </c>
      <c r="AD19" s="89" t="s">
        <v>140</v>
      </c>
      <c r="AE19" s="89" t="s">
        <v>31</v>
      </c>
      <c r="AF19" s="89" t="s">
        <v>32</v>
      </c>
      <c r="AG19" s="89" t="s">
        <v>206</v>
      </c>
      <c r="AH19" s="104" t="s">
        <v>16</v>
      </c>
      <c r="AI19" s="102" t="s">
        <v>34</v>
      </c>
      <c r="AJ19" s="89" t="s">
        <v>35</v>
      </c>
      <c r="AK19" s="88" t="s">
        <v>18</v>
      </c>
      <c r="AL19" s="3"/>
    </row>
    <row r="20" spans="1:38" s="4" customFormat="1" ht="12.75" customHeight="1" thickBot="1" x14ac:dyDescent="0.25">
      <c r="A20" s="6"/>
      <c r="B20" s="90" t="s">
        <v>36</v>
      </c>
      <c r="C20" s="90" t="s">
        <v>37</v>
      </c>
      <c r="D20" s="90" t="s">
        <v>38</v>
      </c>
      <c r="E20" s="90" t="s">
        <v>39</v>
      </c>
      <c r="F20" s="108" t="s">
        <v>40</v>
      </c>
      <c r="G20" s="133"/>
      <c r="H20" s="108"/>
      <c r="I20" s="109" t="s">
        <v>41</v>
      </c>
      <c r="J20" s="90"/>
      <c r="K20" s="108"/>
      <c r="L20" s="110"/>
      <c r="M20" s="110"/>
      <c r="N20" s="90" t="s">
        <v>238</v>
      </c>
      <c r="O20" s="111" t="s">
        <v>238</v>
      </c>
      <c r="P20" s="159"/>
      <c r="Q20" s="161" t="s">
        <v>24</v>
      </c>
      <c r="R20" s="162" t="s">
        <v>24</v>
      </c>
      <c r="S20" s="113"/>
      <c r="T20" s="78"/>
      <c r="U20" s="90" t="s">
        <v>42</v>
      </c>
      <c r="V20" s="90" t="s">
        <v>43</v>
      </c>
      <c r="W20" s="90"/>
      <c r="X20" s="90" t="s">
        <v>44</v>
      </c>
      <c r="Y20" s="90" t="s">
        <v>30</v>
      </c>
      <c r="Z20" s="90" t="s">
        <v>30</v>
      </c>
      <c r="AA20" s="90" t="s">
        <v>138</v>
      </c>
      <c r="AB20" s="90" t="s">
        <v>15</v>
      </c>
      <c r="AC20" s="90" t="s">
        <v>139</v>
      </c>
      <c r="AD20" s="90" t="s">
        <v>141</v>
      </c>
      <c r="AE20" s="90" t="s">
        <v>47</v>
      </c>
      <c r="AF20" s="90" t="s">
        <v>48</v>
      </c>
      <c r="AG20" s="90" t="s">
        <v>15</v>
      </c>
      <c r="AH20" s="111" t="s">
        <v>30</v>
      </c>
      <c r="AI20" s="112"/>
      <c r="AJ20" s="90" t="s">
        <v>49</v>
      </c>
      <c r="AK20" s="108" t="s">
        <v>189</v>
      </c>
      <c r="AL20" s="7"/>
    </row>
    <row r="21" spans="1:38" s="301" customFormat="1" ht="12.75" customHeight="1" thickTop="1" x14ac:dyDescent="0.2">
      <c r="A21" s="331"/>
      <c r="B21" s="363"/>
      <c r="C21" s="363"/>
      <c r="D21" s="363"/>
      <c r="E21" s="363"/>
      <c r="F21" s="362"/>
      <c r="G21" s="471" t="str">
        <f>G7</f>
        <v>AUGUST</v>
      </c>
      <c r="H21" s="334" t="s">
        <v>58</v>
      </c>
      <c r="I21" s="412"/>
      <c r="J21" s="397">
        <f>JULY!E2</f>
        <v>0</v>
      </c>
      <c r="K21" s="362"/>
      <c r="L21" s="363"/>
      <c r="M21" s="363"/>
      <c r="N21" s="363"/>
      <c r="O21" s="361"/>
      <c r="P21" s="394"/>
      <c r="Q21" s="363"/>
      <c r="R21" s="362"/>
      <c r="S21" s="332"/>
      <c r="T21" s="331"/>
      <c r="U21" s="363"/>
      <c r="V21" s="363"/>
      <c r="W21" s="363"/>
      <c r="X21" s="363"/>
      <c r="Y21" s="363"/>
      <c r="Z21" s="363"/>
      <c r="AA21" s="363"/>
      <c r="AB21" s="363"/>
      <c r="AC21" s="363"/>
      <c r="AD21" s="363"/>
      <c r="AE21" s="363"/>
      <c r="AF21" s="363"/>
      <c r="AG21" s="363"/>
      <c r="AH21" s="361"/>
      <c r="AI21" s="333"/>
      <c r="AJ21" s="363"/>
      <c r="AK21" s="362"/>
      <c r="AL21" s="332"/>
    </row>
    <row r="22" spans="1:38" s="21" customFormat="1" ht="12.75" customHeight="1" x14ac:dyDescent="0.2">
      <c r="A22" s="8">
        <v>1</v>
      </c>
      <c r="B22" s="400"/>
      <c r="C22" s="400"/>
      <c r="D22" s="400"/>
      <c r="E22" s="400"/>
      <c r="F22" s="401"/>
      <c r="G22" s="471"/>
      <c r="H22" s="477"/>
      <c r="I22" s="472"/>
      <c r="J22" s="363">
        <f t="shared" ref="J22:J52" si="2">SUM(B22:F22)</f>
        <v>0</v>
      </c>
      <c r="K22" s="362">
        <f>SUM(U22:AK22)-SUM(L22:R22)</f>
        <v>0</v>
      </c>
      <c r="L22" s="400"/>
      <c r="M22" s="400"/>
      <c r="N22" s="400"/>
      <c r="O22" s="406"/>
      <c r="P22" s="409"/>
      <c r="Q22" s="400"/>
      <c r="R22" s="401"/>
      <c r="S22" s="16" t="s">
        <v>59</v>
      </c>
      <c r="T22" s="8">
        <v>1</v>
      </c>
      <c r="U22" s="400"/>
      <c r="V22" s="400"/>
      <c r="W22" s="400"/>
      <c r="X22" s="400"/>
      <c r="Y22" s="400"/>
      <c r="Z22" s="400"/>
      <c r="AA22" s="400"/>
      <c r="AB22" s="400"/>
      <c r="AC22" s="400"/>
      <c r="AD22" s="400"/>
      <c r="AE22" s="400"/>
      <c r="AF22" s="400"/>
      <c r="AG22" s="400"/>
      <c r="AH22" s="406"/>
      <c r="AI22" s="477"/>
      <c r="AJ22" s="400"/>
      <c r="AK22" s="401"/>
      <c r="AL22" s="16" t="s">
        <v>59</v>
      </c>
    </row>
    <row r="23" spans="1:38" s="21" customFormat="1" ht="12.75" customHeight="1" x14ac:dyDescent="0.2">
      <c r="A23" s="8">
        <v>2</v>
      </c>
      <c r="B23" s="400"/>
      <c r="C23" s="400"/>
      <c r="D23" s="400"/>
      <c r="E23" s="400"/>
      <c r="F23" s="401"/>
      <c r="G23" s="471"/>
      <c r="H23" s="477"/>
      <c r="I23" s="472"/>
      <c r="J23" s="363">
        <f t="shared" si="2"/>
        <v>0</v>
      </c>
      <c r="K23" s="362">
        <f t="shared" ref="K23:K52" si="3">SUM(U23:AK23)-SUM(L23:R23)</f>
        <v>0</v>
      </c>
      <c r="L23" s="400"/>
      <c r="M23" s="400"/>
      <c r="N23" s="400"/>
      <c r="O23" s="406"/>
      <c r="P23" s="409"/>
      <c r="Q23" s="400"/>
      <c r="R23" s="401"/>
      <c r="S23" s="16" t="s">
        <v>60</v>
      </c>
      <c r="T23" s="8">
        <v>2</v>
      </c>
      <c r="U23" s="400"/>
      <c r="V23" s="400"/>
      <c r="W23" s="400"/>
      <c r="X23" s="400"/>
      <c r="Y23" s="400"/>
      <c r="Z23" s="400"/>
      <c r="AA23" s="400"/>
      <c r="AB23" s="400"/>
      <c r="AC23" s="400"/>
      <c r="AD23" s="400"/>
      <c r="AE23" s="400"/>
      <c r="AF23" s="400"/>
      <c r="AG23" s="400"/>
      <c r="AH23" s="406"/>
      <c r="AI23" s="477"/>
      <c r="AJ23" s="400"/>
      <c r="AK23" s="401"/>
      <c r="AL23" s="16" t="s">
        <v>60</v>
      </c>
    </row>
    <row r="24" spans="1:38" s="21" customFormat="1" ht="12.75" customHeight="1" x14ac:dyDescent="0.2">
      <c r="A24" s="8">
        <v>3</v>
      </c>
      <c r="B24" s="400"/>
      <c r="C24" s="400"/>
      <c r="D24" s="400"/>
      <c r="E24" s="400"/>
      <c r="F24" s="401"/>
      <c r="G24" s="471"/>
      <c r="H24" s="477"/>
      <c r="I24" s="472"/>
      <c r="J24" s="363">
        <f t="shared" si="2"/>
        <v>0</v>
      </c>
      <c r="K24" s="362">
        <f t="shared" si="3"/>
        <v>0</v>
      </c>
      <c r="L24" s="400"/>
      <c r="M24" s="400"/>
      <c r="N24" s="400"/>
      <c r="O24" s="406"/>
      <c r="P24" s="409"/>
      <c r="Q24" s="400"/>
      <c r="R24" s="401"/>
      <c r="S24" s="16" t="s">
        <v>61</v>
      </c>
      <c r="T24" s="8">
        <v>3</v>
      </c>
      <c r="U24" s="400"/>
      <c r="V24" s="400"/>
      <c r="W24" s="400"/>
      <c r="X24" s="400"/>
      <c r="Y24" s="400"/>
      <c r="Z24" s="400"/>
      <c r="AA24" s="400"/>
      <c r="AB24" s="400"/>
      <c r="AC24" s="400"/>
      <c r="AD24" s="400"/>
      <c r="AE24" s="400"/>
      <c r="AF24" s="400"/>
      <c r="AG24" s="400"/>
      <c r="AH24" s="406"/>
      <c r="AI24" s="477"/>
      <c r="AJ24" s="400"/>
      <c r="AK24" s="401"/>
      <c r="AL24" s="16" t="s">
        <v>61</v>
      </c>
    </row>
    <row r="25" spans="1:38" s="21" customFormat="1" ht="12.75" customHeight="1" x14ac:dyDescent="0.2">
      <c r="A25" s="8">
        <v>4</v>
      </c>
      <c r="B25" s="400"/>
      <c r="C25" s="400"/>
      <c r="D25" s="400"/>
      <c r="E25" s="400"/>
      <c r="F25" s="401"/>
      <c r="G25" s="471"/>
      <c r="H25" s="477"/>
      <c r="I25" s="472"/>
      <c r="J25" s="363">
        <f t="shared" si="2"/>
        <v>0</v>
      </c>
      <c r="K25" s="362">
        <f t="shared" si="3"/>
        <v>0</v>
      </c>
      <c r="L25" s="400"/>
      <c r="M25" s="400"/>
      <c r="N25" s="400"/>
      <c r="O25" s="406"/>
      <c r="P25" s="409"/>
      <c r="Q25" s="400"/>
      <c r="R25" s="401"/>
      <c r="S25" s="16" t="s">
        <v>62</v>
      </c>
      <c r="T25" s="8">
        <v>4</v>
      </c>
      <c r="U25" s="400"/>
      <c r="V25" s="400"/>
      <c r="W25" s="400"/>
      <c r="X25" s="400"/>
      <c r="Y25" s="400"/>
      <c r="Z25" s="400"/>
      <c r="AA25" s="400"/>
      <c r="AB25" s="400"/>
      <c r="AC25" s="400"/>
      <c r="AD25" s="400"/>
      <c r="AE25" s="400"/>
      <c r="AF25" s="400"/>
      <c r="AG25" s="400"/>
      <c r="AH25" s="406"/>
      <c r="AI25" s="477"/>
      <c r="AJ25" s="400"/>
      <c r="AK25" s="401"/>
      <c r="AL25" s="16" t="s">
        <v>62</v>
      </c>
    </row>
    <row r="26" spans="1:38" s="21" customFormat="1" ht="12.75" customHeight="1" x14ac:dyDescent="0.2">
      <c r="A26" s="8">
        <v>5</v>
      </c>
      <c r="B26" s="400"/>
      <c r="C26" s="400"/>
      <c r="D26" s="400"/>
      <c r="E26" s="400"/>
      <c r="F26" s="401"/>
      <c r="G26" s="473"/>
      <c r="H26" s="477"/>
      <c r="I26" s="472"/>
      <c r="J26" s="363">
        <f t="shared" si="2"/>
        <v>0</v>
      </c>
      <c r="K26" s="362">
        <f t="shared" si="3"/>
        <v>0</v>
      </c>
      <c r="L26" s="400"/>
      <c r="M26" s="400"/>
      <c r="N26" s="400"/>
      <c r="O26" s="406"/>
      <c r="P26" s="409"/>
      <c r="Q26" s="400"/>
      <c r="R26" s="401"/>
      <c r="S26" s="16" t="s">
        <v>63</v>
      </c>
      <c r="T26" s="8">
        <v>5</v>
      </c>
      <c r="U26" s="400"/>
      <c r="V26" s="400"/>
      <c r="W26" s="400"/>
      <c r="X26" s="400"/>
      <c r="Y26" s="400"/>
      <c r="Z26" s="400"/>
      <c r="AA26" s="400"/>
      <c r="AB26" s="400"/>
      <c r="AC26" s="400"/>
      <c r="AD26" s="400"/>
      <c r="AE26" s="400"/>
      <c r="AF26" s="400"/>
      <c r="AG26" s="400"/>
      <c r="AH26" s="406"/>
      <c r="AI26" s="477"/>
      <c r="AJ26" s="400"/>
      <c r="AK26" s="401"/>
      <c r="AL26" s="16" t="s">
        <v>63</v>
      </c>
    </row>
    <row r="27" spans="1:38" s="21" customFormat="1" ht="12.75" customHeight="1" x14ac:dyDescent="0.2">
      <c r="A27" s="17">
        <v>6</v>
      </c>
      <c r="B27" s="402"/>
      <c r="C27" s="402"/>
      <c r="D27" s="402"/>
      <c r="E27" s="402"/>
      <c r="F27" s="403"/>
      <c r="G27" s="471"/>
      <c r="H27" s="478"/>
      <c r="I27" s="474"/>
      <c r="J27" s="363">
        <f t="shared" si="2"/>
        <v>0</v>
      </c>
      <c r="K27" s="362">
        <f t="shared" si="3"/>
        <v>0</v>
      </c>
      <c r="L27" s="402"/>
      <c r="M27" s="402"/>
      <c r="N27" s="402"/>
      <c r="O27" s="407"/>
      <c r="P27" s="410"/>
      <c r="Q27" s="402"/>
      <c r="R27" s="403"/>
      <c r="S27" s="18" t="s">
        <v>64</v>
      </c>
      <c r="T27" s="17">
        <v>6</v>
      </c>
      <c r="U27" s="402"/>
      <c r="V27" s="402"/>
      <c r="W27" s="402"/>
      <c r="X27" s="402"/>
      <c r="Y27" s="402"/>
      <c r="Z27" s="402"/>
      <c r="AA27" s="402"/>
      <c r="AB27" s="402"/>
      <c r="AC27" s="402"/>
      <c r="AD27" s="402"/>
      <c r="AE27" s="402"/>
      <c r="AF27" s="402"/>
      <c r="AG27" s="402"/>
      <c r="AH27" s="407"/>
      <c r="AI27" s="478"/>
      <c r="AJ27" s="402"/>
      <c r="AK27" s="403"/>
      <c r="AL27" s="18" t="s">
        <v>64</v>
      </c>
    </row>
    <row r="28" spans="1:38" s="21" customFormat="1" ht="12.75" customHeight="1" x14ac:dyDescent="0.2">
      <c r="A28" s="8">
        <v>7</v>
      </c>
      <c r="B28" s="400"/>
      <c r="C28" s="400"/>
      <c r="D28" s="400"/>
      <c r="E28" s="400"/>
      <c r="F28" s="401"/>
      <c r="G28" s="471"/>
      <c r="H28" s="477"/>
      <c r="I28" s="472"/>
      <c r="J28" s="363">
        <f t="shared" si="2"/>
        <v>0</v>
      </c>
      <c r="K28" s="362">
        <f t="shared" si="3"/>
        <v>0</v>
      </c>
      <c r="L28" s="400"/>
      <c r="M28" s="400"/>
      <c r="N28" s="400"/>
      <c r="O28" s="406"/>
      <c r="P28" s="409"/>
      <c r="Q28" s="400"/>
      <c r="R28" s="401"/>
      <c r="S28" s="16" t="s">
        <v>65</v>
      </c>
      <c r="T28" s="8">
        <v>7</v>
      </c>
      <c r="U28" s="400"/>
      <c r="V28" s="400"/>
      <c r="W28" s="400"/>
      <c r="X28" s="400"/>
      <c r="Y28" s="400"/>
      <c r="Z28" s="400"/>
      <c r="AA28" s="400"/>
      <c r="AB28" s="400"/>
      <c r="AC28" s="400"/>
      <c r="AD28" s="400"/>
      <c r="AE28" s="400"/>
      <c r="AF28" s="400"/>
      <c r="AG28" s="400"/>
      <c r="AH28" s="406"/>
      <c r="AI28" s="477"/>
      <c r="AJ28" s="400"/>
      <c r="AK28" s="401"/>
      <c r="AL28" s="16" t="s">
        <v>65</v>
      </c>
    </row>
    <row r="29" spans="1:38" s="21" customFormat="1" ht="12.75" customHeight="1" x14ac:dyDescent="0.2">
      <c r="A29" s="8">
        <v>8</v>
      </c>
      <c r="B29" s="400"/>
      <c r="C29" s="400"/>
      <c r="D29" s="400"/>
      <c r="E29" s="400"/>
      <c r="F29" s="401"/>
      <c r="G29" s="471"/>
      <c r="H29" s="477"/>
      <c r="I29" s="472"/>
      <c r="J29" s="363">
        <f t="shared" si="2"/>
        <v>0</v>
      </c>
      <c r="K29" s="362">
        <f t="shared" si="3"/>
        <v>0</v>
      </c>
      <c r="L29" s="400"/>
      <c r="M29" s="400"/>
      <c r="N29" s="400"/>
      <c r="O29" s="406"/>
      <c r="P29" s="409"/>
      <c r="Q29" s="400"/>
      <c r="R29" s="401"/>
      <c r="S29" s="16" t="s">
        <v>66</v>
      </c>
      <c r="T29" s="8">
        <v>8</v>
      </c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400"/>
      <c r="AG29" s="400"/>
      <c r="AH29" s="406"/>
      <c r="AI29" s="477"/>
      <c r="AJ29" s="400"/>
      <c r="AK29" s="401"/>
      <c r="AL29" s="16" t="s">
        <v>66</v>
      </c>
    </row>
    <row r="30" spans="1:38" s="21" customFormat="1" ht="12.75" customHeight="1" x14ac:dyDescent="0.2">
      <c r="A30" s="8">
        <v>9</v>
      </c>
      <c r="B30" s="400"/>
      <c r="C30" s="400"/>
      <c r="D30" s="400"/>
      <c r="E30" s="400"/>
      <c r="F30" s="401"/>
      <c r="G30" s="471"/>
      <c r="H30" s="477"/>
      <c r="I30" s="472"/>
      <c r="J30" s="363">
        <f t="shared" si="2"/>
        <v>0</v>
      </c>
      <c r="K30" s="362">
        <f t="shared" si="3"/>
        <v>0</v>
      </c>
      <c r="L30" s="400"/>
      <c r="M30" s="400"/>
      <c r="N30" s="400"/>
      <c r="O30" s="406"/>
      <c r="P30" s="409"/>
      <c r="Q30" s="400"/>
      <c r="R30" s="401"/>
      <c r="S30" s="16" t="s">
        <v>67</v>
      </c>
      <c r="T30" s="8">
        <v>9</v>
      </c>
      <c r="U30" s="400"/>
      <c r="V30" s="400"/>
      <c r="W30" s="400"/>
      <c r="X30" s="400"/>
      <c r="Y30" s="400"/>
      <c r="Z30" s="400"/>
      <c r="AA30" s="400"/>
      <c r="AB30" s="400"/>
      <c r="AC30" s="400"/>
      <c r="AD30" s="400"/>
      <c r="AE30" s="400"/>
      <c r="AF30" s="400"/>
      <c r="AG30" s="400"/>
      <c r="AH30" s="406"/>
      <c r="AI30" s="477"/>
      <c r="AJ30" s="400"/>
      <c r="AK30" s="401"/>
      <c r="AL30" s="16" t="s">
        <v>67</v>
      </c>
    </row>
    <row r="31" spans="1:38" s="21" customFormat="1" ht="12.75" customHeight="1" x14ac:dyDescent="0.2">
      <c r="A31" s="8">
        <v>10</v>
      </c>
      <c r="B31" s="400"/>
      <c r="C31" s="400"/>
      <c r="D31" s="400"/>
      <c r="E31" s="400"/>
      <c r="F31" s="401"/>
      <c r="G31" s="471"/>
      <c r="H31" s="477"/>
      <c r="I31" s="472"/>
      <c r="J31" s="363">
        <f t="shared" si="2"/>
        <v>0</v>
      </c>
      <c r="K31" s="362">
        <f t="shared" si="3"/>
        <v>0</v>
      </c>
      <c r="L31" s="400"/>
      <c r="M31" s="400"/>
      <c r="N31" s="400"/>
      <c r="O31" s="406"/>
      <c r="P31" s="409"/>
      <c r="Q31" s="400"/>
      <c r="R31" s="401"/>
      <c r="S31" s="16" t="s">
        <v>68</v>
      </c>
      <c r="T31" s="8">
        <v>10</v>
      </c>
      <c r="U31" s="400"/>
      <c r="V31" s="400"/>
      <c r="W31" s="400"/>
      <c r="X31" s="400"/>
      <c r="Y31" s="400"/>
      <c r="Z31" s="400"/>
      <c r="AA31" s="400"/>
      <c r="AB31" s="400"/>
      <c r="AC31" s="400"/>
      <c r="AD31" s="400"/>
      <c r="AE31" s="400"/>
      <c r="AF31" s="400"/>
      <c r="AG31" s="400"/>
      <c r="AH31" s="406"/>
      <c r="AI31" s="477"/>
      <c r="AJ31" s="400"/>
      <c r="AK31" s="401"/>
      <c r="AL31" s="16" t="s">
        <v>68</v>
      </c>
    </row>
    <row r="32" spans="1:38" s="21" customFormat="1" ht="12.75" customHeight="1" x14ac:dyDescent="0.2">
      <c r="A32" s="8">
        <v>11</v>
      </c>
      <c r="B32" s="400"/>
      <c r="C32" s="400"/>
      <c r="D32" s="400"/>
      <c r="E32" s="400"/>
      <c r="F32" s="401"/>
      <c r="G32" s="471"/>
      <c r="H32" s="477"/>
      <c r="I32" s="472"/>
      <c r="J32" s="363">
        <f t="shared" si="2"/>
        <v>0</v>
      </c>
      <c r="K32" s="362">
        <f t="shared" si="3"/>
        <v>0</v>
      </c>
      <c r="L32" s="400"/>
      <c r="M32" s="400"/>
      <c r="N32" s="400"/>
      <c r="O32" s="406"/>
      <c r="P32" s="409"/>
      <c r="Q32" s="400"/>
      <c r="R32" s="401"/>
      <c r="S32" s="16" t="s">
        <v>69</v>
      </c>
      <c r="T32" s="8">
        <v>11</v>
      </c>
      <c r="U32" s="400"/>
      <c r="V32" s="400"/>
      <c r="W32" s="400"/>
      <c r="X32" s="400"/>
      <c r="Y32" s="400"/>
      <c r="Z32" s="400"/>
      <c r="AA32" s="400"/>
      <c r="AB32" s="400"/>
      <c r="AC32" s="400"/>
      <c r="AD32" s="400"/>
      <c r="AE32" s="400"/>
      <c r="AF32" s="400"/>
      <c r="AG32" s="400"/>
      <c r="AH32" s="406"/>
      <c r="AI32" s="477"/>
      <c r="AJ32" s="400"/>
      <c r="AK32" s="401"/>
      <c r="AL32" s="16" t="s">
        <v>69</v>
      </c>
    </row>
    <row r="33" spans="1:38" s="21" customFormat="1" ht="12.75" customHeight="1" x14ac:dyDescent="0.2">
      <c r="A33" s="8">
        <v>12</v>
      </c>
      <c r="B33" s="400"/>
      <c r="C33" s="400"/>
      <c r="D33" s="400"/>
      <c r="E33" s="400"/>
      <c r="F33" s="401"/>
      <c r="G33" s="471"/>
      <c r="H33" s="477"/>
      <c r="I33" s="472"/>
      <c r="J33" s="363">
        <f t="shared" si="2"/>
        <v>0</v>
      </c>
      <c r="K33" s="362">
        <f t="shared" si="3"/>
        <v>0</v>
      </c>
      <c r="L33" s="400"/>
      <c r="M33" s="400"/>
      <c r="N33" s="400"/>
      <c r="O33" s="406"/>
      <c r="P33" s="409"/>
      <c r="Q33" s="400"/>
      <c r="R33" s="401"/>
      <c r="S33" s="16" t="s">
        <v>70</v>
      </c>
      <c r="T33" s="8">
        <v>12</v>
      </c>
      <c r="U33" s="400"/>
      <c r="V33" s="400"/>
      <c r="W33" s="400"/>
      <c r="X33" s="400"/>
      <c r="Y33" s="400"/>
      <c r="Z33" s="400"/>
      <c r="AA33" s="400"/>
      <c r="AB33" s="400"/>
      <c r="AC33" s="400"/>
      <c r="AD33" s="400"/>
      <c r="AE33" s="400"/>
      <c r="AF33" s="400"/>
      <c r="AG33" s="400"/>
      <c r="AH33" s="406"/>
      <c r="AI33" s="477"/>
      <c r="AJ33" s="400"/>
      <c r="AK33" s="401"/>
      <c r="AL33" s="16" t="s">
        <v>70</v>
      </c>
    </row>
    <row r="34" spans="1:38" s="21" customFormat="1" ht="12.75" customHeight="1" x14ac:dyDescent="0.2">
      <c r="A34" s="8">
        <v>13</v>
      </c>
      <c r="B34" s="400"/>
      <c r="C34" s="400"/>
      <c r="D34" s="400"/>
      <c r="E34" s="400"/>
      <c r="F34" s="401"/>
      <c r="G34" s="471"/>
      <c r="H34" s="477"/>
      <c r="I34" s="472"/>
      <c r="J34" s="363">
        <f t="shared" si="2"/>
        <v>0</v>
      </c>
      <c r="K34" s="362">
        <f t="shared" si="3"/>
        <v>0</v>
      </c>
      <c r="L34" s="400"/>
      <c r="M34" s="400"/>
      <c r="N34" s="400"/>
      <c r="O34" s="406"/>
      <c r="P34" s="409"/>
      <c r="Q34" s="400"/>
      <c r="R34" s="401"/>
      <c r="S34" s="16" t="s">
        <v>71</v>
      </c>
      <c r="T34" s="8">
        <v>13</v>
      </c>
      <c r="U34" s="400"/>
      <c r="V34" s="400"/>
      <c r="W34" s="400"/>
      <c r="X34" s="400"/>
      <c r="Y34" s="400"/>
      <c r="Z34" s="400"/>
      <c r="AA34" s="400"/>
      <c r="AB34" s="400"/>
      <c r="AC34" s="400"/>
      <c r="AD34" s="400"/>
      <c r="AE34" s="400"/>
      <c r="AF34" s="400"/>
      <c r="AG34" s="400"/>
      <c r="AH34" s="406"/>
      <c r="AI34" s="477"/>
      <c r="AJ34" s="400"/>
      <c r="AK34" s="401"/>
      <c r="AL34" s="16" t="s">
        <v>71</v>
      </c>
    </row>
    <row r="35" spans="1:38" s="21" customFormat="1" ht="12.75" customHeight="1" x14ac:dyDescent="0.2">
      <c r="A35" s="8">
        <v>14</v>
      </c>
      <c r="B35" s="400"/>
      <c r="C35" s="400"/>
      <c r="D35" s="400"/>
      <c r="E35" s="400"/>
      <c r="F35" s="401"/>
      <c r="G35" s="471"/>
      <c r="H35" s="477"/>
      <c r="I35" s="472"/>
      <c r="J35" s="363">
        <f t="shared" si="2"/>
        <v>0</v>
      </c>
      <c r="K35" s="362">
        <f t="shared" si="3"/>
        <v>0</v>
      </c>
      <c r="L35" s="400"/>
      <c r="M35" s="400"/>
      <c r="N35" s="400"/>
      <c r="O35" s="406"/>
      <c r="P35" s="409"/>
      <c r="Q35" s="400"/>
      <c r="R35" s="401"/>
      <c r="S35" s="16" t="s">
        <v>72</v>
      </c>
      <c r="T35" s="8">
        <v>14</v>
      </c>
      <c r="U35" s="400"/>
      <c r="V35" s="400"/>
      <c r="W35" s="400"/>
      <c r="X35" s="400"/>
      <c r="Y35" s="400"/>
      <c r="Z35" s="400"/>
      <c r="AA35" s="400"/>
      <c r="AB35" s="400"/>
      <c r="AC35" s="400"/>
      <c r="AD35" s="400"/>
      <c r="AE35" s="400"/>
      <c r="AF35" s="400"/>
      <c r="AG35" s="400"/>
      <c r="AH35" s="406"/>
      <c r="AI35" s="477"/>
      <c r="AJ35" s="400"/>
      <c r="AK35" s="401"/>
      <c r="AL35" s="16" t="s">
        <v>72</v>
      </c>
    </row>
    <row r="36" spans="1:38" s="21" customFormat="1" ht="12.75" customHeight="1" x14ac:dyDescent="0.2">
      <c r="A36" s="8">
        <v>15</v>
      </c>
      <c r="B36" s="400"/>
      <c r="C36" s="400"/>
      <c r="D36" s="400"/>
      <c r="E36" s="400"/>
      <c r="F36" s="401"/>
      <c r="G36" s="471"/>
      <c r="H36" s="477"/>
      <c r="I36" s="472"/>
      <c r="J36" s="363">
        <f t="shared" si="2"/>
        <v>0</v>
      </c>
      <c r="K36" s="362">
        <f t="shared" si="3"/>
        <v>0</v>
      </c>
      <c r="L36" s="400"/>
      <c r="M36" s="400"/>
      <c r="N36" s="400"/>
      <c r="O36" s="406"/>
      <c r="P36" s="409"/>
      <c r="Q36" s="400"/>
      <c r="R36" s="401"/>
      <c r="S36" s="16" t="s">
        <v>73</v>
      </c>
      <c r="T36" s="8">
        <v>15</v>
      </c>
      <c r="U36" s="400"/>
      <c r="V36" s="400"/>
      <c r="W36" s="400"/>
      <c r="X36" s="400"/>
      <c r="Y36" s="400"/>
      <c r="Z36" s="400"/>
      <c r="AA36" s="400"/>
      <c r="AB36" s="400"/>
      <c r="AC36" s="400"/>
      <c r="AD36" s="400"/>
      <c r="AE36" s="400"/>
      <c r="AF36" s="400"/>
      <c r="AG36" s="400"/>
      <c r="AH36" s="406"/>
      <c r="AI36" s="477"/>
      <c r="AJ36" s="400"/>
      <c r="AK36" s="401"/>
      <c r="AL36" s="16" t="s">
        <v>73</v>
      </c>
    </row>
    <row r="37" spans="1:38" s="21" customFormat="1" ht="12.75" customHeight="1" x14ac:dyDescent="0.2">
      <c r="A37" s="8">
        <v>16</v>
      </c>
      <c r="B37" s="400"/>
      <c r="C37" s="400"/>
      <c r="D37" s="400"/>
      <c r="E37" s="400"/>
      <c r="F37" s="401"/>
      <c r="G37" s="471"/>
      <c r="H37" s="477"/>
      <c r="I37" s="472"/>
      <c r="J37" s="363">
        <f t="shared" si="2"/>
        <v>0</v>
      </c>
      <c r="K37" s="362">
        <f t="shared" si="3"/>
        <v>0</v>
      </c>
      <c r="L37" s="400"/>
      <c r="M37" s="400"/>
      <c r="N37" s="400"/>
      <c r="O37" s="406"/>
      <c r="P37" s="409"/>
      <c r="Q37" s="400"/>
      <c r="R37" s="401"/>
      <c r="S37" s="16" t="s">
        <v>74</v>
      </c>
      <c r="T37" s="8">
        <v>16</v>
      </c>
      <c r="U37" s="400"/>
      <c r="V37" s="400"/>
      <c r="W37" s="400"/>
      <c r="X37" s="400"/>
      <c r="Y37" s="400"/>
      <c r="Z37" s="400"/>
      <c r="AA37" s="400"/>
      <c r="AB37" s="400"/>
      <c r="AC37" s="400"/>
      <c r="AD37" s="400"/>
      <c r="AE37" s="400"/>
      <c r="AF37" s="400"/>
      <c r="AG37" s="400"/>
      <c r="AH37" s="406"/>
      <c r="AI37" s="477"/>
      <c r="AJ37" s="400"/>
      <c r="AK37" s="401"/>
      <c r="AL37" s="16" t="s">
        <v>74</v>
      </c>
    </row>
    <row r="38" spans="1:38" s="21" customFormat="1" ht="12.75" customHeight="1" x14ac:dyDescent="0.2">
      <c r="A38" s="8">
        <v>17</v>
      </c>
      <c r="B38" s="400"/>
      <c r="C38" s="400"/>
      <c r="D38" s="400"/>
      <c r="E38" s="400"/>
      <c r="F38" s="401"/>
      <c r="G38" s="471"/>
      <c r="H38" s="477"/>
      <c r="I38" s="472"/>
      <c r="J38" s="363">
        <f t="shared" si="2"/>
        <v>0</v>
      </c>
      <c r="K38" s="362">
        <f t="shared" si="3"/>
        <v>0</v>
      </c>
      <c r="L38" s="400"/>
      <c r="M38" s="400"/>
      <c r="N38" s="400"/>
      <c r="O38" s="406"/>
      <c r="P38" s="409"/>
      <c r="Q38" s="400"/>
      <c r="R38" s="401"/>
      <c r="S38" s="16" t="s">
        <v>75</v>
      </c>
      <c r="T38" s="8">
        <v>17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0"/>
      <c r="AF38" s="400"/>
      <c r="AG38" s="400"/>
      <c r="AH38" s="406"/>
      <c r="AI38" s="477"/>
      <c r="AJ38" s="400"/>
      <c r="AK38" s="401"/>
      <c r="AL38" s="16" t="s">
        <v>75</v>
      </c>
    </row>
    <row r="39" spans="1:38" s="21" customFormat="1" ht="12.75" customHeight="1" x14ac:dyDescent="0.2">
      <c r="A39" s="8">
        <v>18</v>
      </c>
      <c r="B39" s="400"/>
      <c r="C39" s="400"/>
      <c r="D39" s="400"/>
      <c r="E39" s="400"/>
      <c r="F39" s="401"/>
      <c r="G39" s="471"/>
      <c r="H39" s="477"/>
      <c r="I39" s="472"/>
      <c r="J39" s="363">
        <f t="shared" si="2"/>
        <v>0</v>
      </c>
      <c r="K39" s="362">
        <f t="shared" si="3"/>
        <v>0</v>
      </c>
      <c r="L39" s="400"/>
      <c r="M39" s="400"/>
      <c r="N39" s="400"/>
      <c r="O39" s="406"/>
      <c r="P39" s="409"/>
      <c r="Q39" s="400"/>
      <c r="R39" s="401"/>
      <c r="S39" s="16" t="s">
        <v>76</v>
      </c>
      <c r="T39" s="8">
        <v>18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0"/>
      <c r="AF39" s="400"/>
      <c r="AG39" s="400"/>
      <c r="AH39" s="406"/>
      <c r="AI39" s="477"/>
      <c r="AJ39" s="400"/>
      <c r="AK39" s="401"/>
      <c r="AL39" s="16" t="s">
        <v>76</v>
      </c>
    </row>
    <row r="40" spans="1:38" s="21" customFormat="1" ht="12.75" customHeight="1" x14ac:dyDescent="0.2">
      <c r="A40" s="8">
        <v>19</v>
      </c>
      <c r="B40" s="400"/>
      <c r="C40" s="400"/>
      <c r="D40" s="400"/>
      <c r="E40" s="400"/>
      <c r="F40" s="401"/>
      <c r="G40" s="471"/>
      <c r="H40" s="477"/>
      <c r="I40" s="472"/>
      <c r="J40" s="363">
        <f t="shared" si="2"/>
        <v>0</v>
      </c>
      <c r="K40" s="362">
        <f t="shared" si="3"/>
        <v>0</v>
      </c>
      <c r="L40" s="400"/>
      <c r="M40" s="400"/>
      <c r="N40" s="400"/>
      <c r="O40" s="406"/>
      <c r="P40" s="409"/>
      <c r="Q40" s="400"/>
      <c r="R40" s="401"/>
      <c r="S40" s="16" t="s">
        <v>77</v>
      </c>
      <c r="T40" s="8">
        <v>19</v>
      </c>
      <c r="U40" s="400"/>
      <c r="V40" s="400"/>
      <c r="W40" s="400"/>
      <c r="X40" s="400"/>
      <c r="Y40" s="400"/>
      <c r="Z40" s="400"/>
      <c r="AA40" s="400"/>
      <c r="AB40" s="400"/>
      <c r="AC40" s="400"/>
      <c r="AD40" s="400"/>
      <c r="AE40" s="400"/>
      <c r="AF40" s="400"/>
      <c r="AG40" s="400"/>
      <c r="AH40" s="406"/>
      <c r="AI40" s="477"/>
      <c r="AJ40" s="400"/>
      <c r="AK40" s="401"/>
      <c r="AL40" s="16" t="s">
        <v>77</v>
      </c>
    </row>
    <row r="41" spans="1:38" s="21" customFormat="1" ht="12.75" customHeight="1" x14ac:dyDescent="0.2">
      <c r="A41" s="8">
        <v>20</v>
      </c>
      <c r="B41" s="400"/>
      <c r="C41" s="400"/>
      <c r="D41" s="400"/>
      <c r="E41" s="400"/>
      <c r="F41" s="401"/>
      <c r="G41" s="471"/>
      <c r="H41" s="477"/>
      <c r="I41" s="472"/>
      <c r="J41" s="363">
        <f t="shared" si="2"/>
        <v>0</v>
      </c>
      <c r="K41" s="362">
        <f t="shared" si="3"/>
        <v>0</v>
      </c>
      <c r="L41" s="400"/>
      <c r="M41" s="400"/>
      <c r="N41" s="400"/>
      <c r="O41" s="406"/>
      <c r="P41" s="409"/>
      <c r="Q41" s="400"/>
      <c r="R41" s="401"/>
      <c r="S41" s="16" t="s">
        <v>78</v>
      </c>
      <c r="T41" s="8">
        <v>20</v>
      </c>
      <c r="U41" s="400"/>
      <c r="V41" s="400"/>
      <c r="W41" s="400"/>
      <c r="X41" s="400"/>
      <c r="Y41" s="400"/>
      <c r="Z41" s="400"/>
      <c r="AA41" s="400"/>
      <c r="AB41" s="400"/>
      <c r="AC41" s="400"/>
      <c r="AD41" s="400"/>
      <c r="AE41" s="400"/>
      <c r="AF41" s="400"/>
      <c r="AG41" s="400"/>
      <c r="AH41" s="406"/>
      <c r="AI41" s="477"/>
      <c r="AJ41" s="400"/>
      <c r="AK41" s="401"/>
      <c r="AL41" s="16" t="s">
        <v>78</v>
      </c>
    </row>
    <row r="42" spans="1:38" s="21" customFormat="1" ht="12.75" customHeight="1" x14ac:dyDescent="0.2">
      <c r="A42" s="8">
        <v>21</v>
      </c>
      <c r="B42" s="400"/>
      <c r="C42" s="400"/>
      <c r="D42" s="400"/>
      <c r="E42" s="400"/>
      <c r="F42" s="401"/>
      <c r="G42" s="471"/>
      <c r="H42" s="477"/>
      <c r="I42" s="472"/>
      <c r="J42" s="363">
        <f t="shared" si="2"/>
        <v>0</v>
      </c>
      <c r="K42" s="362">
        <f t="shared" si="3"/>
        <v>0</v>
      </c>
      <c r="L42" s="400"/>
      <c r="M42" s="400"/>
      <c r="N42" s="400"/>
      <c r="O42" s="406"/>
      <c r="P42" s="409"/>
      <c r="Q42" s="400"/>
      <c r="R42" s="401"/>
      <c r="S42" s="16" t="s">
        <v>79</v>
      </c>
      <c r="T42" s="8">
        <v>21</v>
      </c>
      <c r="U42" s="400"/>
      <c r="V42" s="400"/>
      <c r="W42" s="400"/>
      <c r="X42" s="400"/>
      <c r="Y42" s="400"/>
      <c r="Z42" s="400"/>
      <c r="AA42" s="400"/>
      <c r="AB42" s="400"/>
      <c r="AC42" s="400"/>
      <c r="AD42" s="400"/>
      <c r="AE42" s="400"/>
      <c r="AF42" s="400"/>
      <c r="AG42" s="400"/>
      <c r="AH42" s="406"/>
      <c r="AI42" s="477"/>
      <c r="AJ42" s="400"/>
      <c r="AK42" s="401"/>
      <c r="AL42" s="16" t="s">
        <v>79</v>
      </c>
    </row>
    <row r="43" spans="1:38" s="21" customFormat="1" ht="12.75" customHeight="1" x14ac:dyDescent="0.2">
      <c r="A43" s="8">
        <v>22</v>
      </c>
      <c r="B43" s="400"/>
      <c r="C43" s="400"/>
      <c r="D43" s="400"/>
      <c r="E43" s="400"/>
      <c r="F43" s="401"/>
      <c r="G43" s="471"/>
      <c r="H43" s="477"/>
      <c r="I43" s="472"/>
      <c r="J43" s="363">
        <f t="shared" si="2"/>
        <v>0</v>
      </c>
      <c r="K43" s="362">
        <f t="shared" si="3"/>
        <v>0</v>
      </c>
      <c r="L43" s="400"/>
      <c r="M43" s="400"/>
      <c r="N43" s="400"/>
      <c r="O43" s="406"/>
      <c r="P43" s="409"/>
      <c r="Q43" s="400"/>
      <c r="R43" s="401"/>
      <c r="S43" s="16" t="s">
        <v>80</v>
      </c>
      <c r="T43" s="8">
        <v>22</v>
      </c>
      <c r="U43" s="400"/>
      <c r="V43" s="400"/>
      <c r="W43" s="400"/>
      <c r="X43" s="400"/>
      <c r="Y43" s="400"/>
      <c r="Z43" s="400"/>
      <c r="AA43" s="400"/>
      <c r="AB43" s="400"/>
      <c r="AC43" s="400"/>
      <c r="AD43" s="400"/>
      <c r="AE43" s="400"/>
      <c r="AF43" s="400"/>
      <c r="AG43" s="400"/>
      <c r="AH43" s="406"/>
      <c r="AI43" s="477"/>
      <c r="AJ43" s="400"/>
      <c r="AK43" s="401"/>
      <c r="AL43" s="16" t="s">
        <v>80</v>
      </c>
    </row>
    <row r="44" spans="1:38" s="21" customFormat="1" ht="12.75" customHeight="1" x14ac:dyDescent="0.2">
      <c r="A44" s="8">
        <v>23</v>
      </c>
      <c r="B44" s="400"/>
      <c r="C44" s="400"/>
      <c r="D44" s="400"/>
      <c r="E44" s="400"/>
      <c r="F44" s="401"/>
      <c r="G44" s="471"/>
      <c r="H44" s="477"/>
      <c r="I44" s="472"/>
      <c r="J44" s="363">
        <f t="shared" si="2"/>
        <v>0</v>
      </c>
      <c r="K44" s="362">
        <f t="shared" si="3"/>
        <v>0</v>
      </c>
      <c r="L44" s="400"/>
      <c r="M44" s="400"/>
      <c r="N44" s="400"/>
      <c r="O44" s="406"/>
      <c r="P44" s="409"/>
      <c r="Q44" s="400"/>
      <c r="R44" s="401"/>
      <c r="S44" s="16" t="s">
        <v>81</v>
      </c>
      <c r="T44" s="8">
        <v>23</v>
      </c>
      <c r="U44" s="400"/>
      <c r="V44" s="400"/>
      <c r="W44" s="400"/>
      <c r="X44" s="400"/>
      <c r="Y44" s="400"/>
      <c r="Z44" s="400"/>
      <c r="AA44" s="400"/>
      <c r="AB44" s="400"/>
      <c r="AC44" s="400"/>
      <c r="AD44" s="400"/>
      <c r="AE44" s="400"/>
      <c r="AF44" s="400"/>
      <c r="AG44" s="400"/>
      <c r="AH44" s="406"/>
      <c r="AI44" s="477"/>
      <c r="AJ44" s="400"/>
      <c r="AK44" s="401"/>
      <c r="AL44" s="16" t="s">
        <v>81</v>
      </c>
    </row>
    <row r="45" spans="1:38" s="21" customFormat="1" ht="12.75" customHeight="1" x14ac:dyDescent="0.2">
      <c r="A45" s="8">
        <v>24</v>
      </c>
      <c r="B45" s="400"/>
      <c r="C45" s="400"/>
      <c r="D45" s="400"/>
      <c r="E45" s="400"/>
      <c r="F45" s="401"/>
      <c r="G45" s="471"/>
      <c r="H45" s="477"/>
      <c r="I45" s="472"/>
      <c r="J45" s="363">
        <f t="shared" si="2"/>
        <v>0</v>
      </c>
      <c r="K45" s="362">
        <f t="shared" si="3"/>
        <v>0</v>
      </c>
      <c r="L45" s="400"/>
      <c r="M45" s="400"/>
      <c r="N45" s="400"/>
      <c r="O45" s="406"/>
      <c r="P45" s="409"/>
      <c r="Q45" s="400"/>
      <c r="R45" s="401"/>
      <c r="S45" s="16" t="s">
        <v>82</v>
      </c>
      <c r="T45" s="8">
        <v>24</v>
      </c>
      <c r="U45" s="400"/>
      <c r="V45" s="400"/>
      <c r="W45" s="400"/>
      <c r="X45" s="400"/>
      <c r="Y45" s="400"/>
      <c r="Z45" s="400"/>
      <c r="AA45" s="400"/>
      <c r="AB45" s="400"/>
      <c r="AC45" s="400"/>
      <c r="AD45" s="400"/>
      <c r="AE45" s="400"/>
      <c r="AF45" s="400"/>
      <c r="AG45" s="400"/>
      <c r="AH45" s="406"/>
      <c r="AI45" s="477"/>
      <c r="AJ45" s="400"/>
      <c r="AK45" s="401"/>
      <c r="AL45" s="16" t="s">
        <v>82</v>
      </c>
    </row>
    <row r="46" spans="1:38" s="21" customFormat="1" ht="12.75" customHeight="1" x14ac:dyDescent="0.2">
      <c r="A46" s="8">
        <v>25</v>
      </c>
      <c r="B46" s="400"/>
      <c r="C46" s="400"/>
      <c r="D46" s="400"/>
      <c r="E46" s="400"/>
      <c r="F46" s="401"/>
      <c r="G46" s="471"/>
      <c r="H46" s="477"/>
      <c r="I46" s="472"/>
      <c r="J46" s="363">
        <f t="shared" si="2"/>
        <v>0</v>
      </c>
      <c r="K46" s="362">
        <f t="shared" si="3"/>
        <v>0</v>
      </c>
      <c r="L46" s="400"/>
      <c r="M46" s="400"/>
      <c r="N46" s="400"/>
      <c r="O46" s="406"/>
      <c r="P46" s="409"/>
      <c r="Q46" s="400"/>
      <c r="R46" s="401"/>
      <c r="S46" s="16" t="s">
        <v>83</v>
      </c>
      <c r="T46" s="8">
        <v>25</v>
      </c>
      <c r="U46" s="400"/>
      <c r="V46" s="400"/>
      <c r="W46" s="400"/>
      <c r="X46" s="400"/>
      <c r="Y46" s="400"/>
      <c r="Z46" s="400"/>
      <c r="AA46" s="400"/>
      <c r="AB46" s="400"/>
      <c r="AC46" s="400"/>
      <c r="AD46" s="400"/>
      <c r="AE46" s="400"/>
      <c r="AF46" s="400"/>
      <c r="AG46" s="400"/>
      <c r="AH46" s="406"/>
      <c r="AI46" s="477"/>
      <c r="AJ46" s="400"/>
      <c r="AK46" s="401"/>
      <c r="AL46" s="16" t="s">
        <v>83</v>
      </c>
    </row>
    <row r="47" spans="1:38" s="21" customFormat="1" ht="12.75" customHeight="1" x14ac:dyDescent="0.2">
      <c r="A47" s="8">
        <v>26</v>
      </c>
      <c r="B47" s="400"/>
      <c r="C47" s="400"/>
      <c r="D47" s="400"/>
      <c r="E47" s="400"/>
      <c r="F47" s="401"/>
      <c r="G47" s="471"/>
      <c r="H47" s="477"/>
      <c r="I47" s="472"/>
      <c r="J47" s="363">
        <f t="shared" si="2"/>
        <v>0</v>
      </c>
      <c r="K47" s="362">
        <f t="shared" si="3"/>
        <v>0</v>
      </c>
      <c r="L47" s="400"/>
      <c r="M47" s="400"/>
      <c r="N47" s="400"/>
      <c r="O47" s="406"/>
      <c r="P47" s="409"/>
      <c r="Q47" s="400"/>
      <c r="R47" s="401"/>
      <c r="S47" s="16" t="s">
        <v>84</v>
      </c>
      <c r="T47" s="8">
        <v>26</v>
      </c>
      <c r="U47" s="400"/>
      <c r="V47" s="400"/>
      <c r="W47" s="400"/>
      <c r="X47" s="400"/>
      <c r="Y47" s="400"/>
      <c r="Z47" s="400"/>
      <c r="AA47" s="400"/>
      <c r="AB47" s="400"/>
      <c r="AC47" s="400"/>
      <c r="AD47" s="400"/>
      <c r="AE47" s="400"/>
      <c r="AF47" s="400"/>
      <c r="AG47" s="400"/>
      <c r="AH47" s="406"/>
      <c r="AI47" s="477"/>
      <c r="AJ47" s="400"/>
      <c r="AK47" s="401"/>
      <c r="AL47" s="16" t="s">
        <v>84</v>
      </c>
    </row>
    <row r="48" spans="1:38" s="21" customFormat="1" ht="12.75" customHeight="1" x14ac:dyDescent="0.2">
      <c r="A48" s="8">
        <v>27</v>
      </c>
      <c r="B48" s="400"/>
      <c r="C48" s="400"/>
      <c r="D48" s="400"/>
      <c r="E48" s="400"/>
      <c r="F48" s="401"/>
      <c r="G48" s="471"/>
      <c r="H48" s="477"/>
      <c r="I48" s="472"/>
      <c r="J48" s="363">
        <f t="shared" si="2"/>
        <v>0</v>
      </c>
      <c r="K48" s="362">
        <f t="shared" si="3"/>
        <v>0</v>
      </c>
      <c r="L48" s="400"/>
      <c r="M48" s="400"/>
      <c r="N48" s="400"/>
      <c r="O48" s="406"/>
      <c r="P48" s="409"/>
      <c r="Q48" s="400"/>
      <c r="R48" s="401"/>
      <c r="S48" s="16" t="s">
        <v>85</v>
      </c>
      <c r="T48" s="8">
        <v>27</v>
      </c>
      <c r="U48" s="400"/>
      <c r="V48" s="400"/>
      <c r="W48" s="400"/>
      <c r="X48" s="400"/>
      <c r="Y48" s="400"/>
      <c r="Z48" s="400"/>
      <c r="AA48" s="400"/>
      <c r="AB48" s="400"/>
      <c r="AC48" s="400"/>
      <c r="AD48" s="400"/>
      <c r="AE48" s="400"/>
      <c r="AF48" s="400"/>
      <c r="AG48" s="400"/>
      <c r="AH48" s="406"/>
      <c r="AI48" s="477"/>
      <c r="AJ48" s="400"/>
      <c r="AK48" s="401"/>
      <c r="AL48" s="16" t="s">
        <v>85</v>
      </c>
    </row>
    <row r="49" spans="1:38" s="21" customFormat="1" ht="12.75" customHeight="1" x14ac:dyDescent="0.2">
      <c r="A49" s="8">
        <v>28</v>
      </c>
      <c r="B49" s="400"/>
      <c r="C49" s="400"/>
      <c r="D49" s="400"/>
      <c r="E49" s="400"/>
      <c r="F49" s="401"/>
      <c r="G49" s="471"/>
      <c r="H49" s="477"/>
      <c r="I49" s="472"/>
      <c r="J49" s="363">
        <f t="shared" si="2"/>
        <v>0</v>
      </c>
      <c r="K49" s="362">
        <f t="shared" si="3"/>
        <v>0</v>
      </c>
      <c r="L49" s="400"/>
      <c r="M49" s="400"/>
      <c r="N49" s="400"/>
      <c r="O49" s="406"/>
      <c r="P49" s="409"/>
      <c r="Q49" s="400"/>
      <c r="R49" s="401"/>
      <c r="S49" s="16" t="s">
        <v>86</v>
      </c>
      <c r="T49" s="8">
        <v>28</v>
      </c>
      <c r="U49" s="400"/>
      <c r="V49" s="400"/>
      <c r="W49" s="400"/>
      <c r="X49" s="400"/>
      <c r="Y49" s="400"/>
      <c r="Z49" s="400"/>
      <c r="AA49" s="400"/>
      <c r="AB49" s="400"/>
      <c r="AC49" s="400"/>
      <c r="AD49" s="400"/>
      <c r="AE49" s="400"/>
      <c r="AF49" s="400"/>
      <c r="AG49" s="400"/>
      <c r="AH49" s="406"/>
      <c r="AI49" s="477"/>
      <c r="AJ49" s="400"/>
      <c r="AK49" s="401"/>
      <c r="AL49" s="16" t="s">
        <v>86</v>
      </c>
    </row>
    <row r="50" spans="1:38" s="21" customFormat="1" ht="12.75" customHeight="1" x14ac:dyDescent="0.2">
      <c r="A50" s="8">
        <v>29</v>
      </c>
      <c r="B50" s="400"/>
      <c r="C50" s="400"/>
      <c r="D50" s="400"/>
      <c r="E50" s="400"/>
      <c r="F50" s="401"/>
      <c r="G50" s="471"/>
      <c r="H50" s="477"/>
      <c r="I50" s="472"/>
      <c r="J50" s="363">
        <f t="shared" si="2"/>
        <v>0</v>
      </c>
      <c r="K50" s="362">
        <f t="shared" si="3"/>
        <v>0</v>
      </c>
      <c r="L50" s="400"/>
      <c r="M50" s="400"/>
      <c r="N50" s="400"/>
      <c r="O50" s="406"/>
      <c r="P50" s="409"/>
      <c r="Q50" s="400"/>
      <c r="R50" s="401"/>
      <c r="S50" s="16" t="s">
        <v>87</v>
      </c>
      <c r="T50" s="8">
        <v>29</v>
      </c>
      <c r="U50" s="400"/>
      <c r="V50" s="400"/>
      <c r="W50" s="400"/>
      <c r="X50" s="410"/>
      <c r="Y50" s="400"/>
      <c r="Z50" s="400"/>
      <c r="AA50" s="400"/>
      <c r="AB50" s="400"/>
      <c r="AC50" s="400"/>
      <c r="AD50" s="400"/>
      <c r="AE50" s="400"/>
      <c r="AF50" s="400"/>
      <c r="AG50" s="400"/>
      <c r="AH50" s="406"/>
      <c r="AI50" s="477"/>
      <c r="AJ50" s="400"/>
      <c r="AK50" s="401"/>
      <c r="AL50" s="16" t="s">
        <v>87</v>
      </c>
    </row>
    <row r="51" spans="1:38" s="21" customFormat="1" ht="12.75" customHeight="1" x14ac:dyDescent="0.2">
      <c r="A51" s="8">
        <v>30</v>
      </c>
      <c r="B51" s="400"/>
      <c r="C51" s="400"/>
      <c r="D51" s="400"/>
      <c r="E51" s="400"/>
      <c r="F51" s="401"/>
      <c r="G51" s="480"/>
      <c r="H51" s="477"/>
      <c r="I51" s="472"/>
      <c r="J51" s="363">
        <f t="shared" si="2"/>
        <v>0</v>
      </c>
      <c r="K51" s="362">
        <f t="shared" si="3"/>
        <v>0</v>
      </c>
      <c r="L51" s="400"/>
      <c r="M51" s="400"/>
      <c r="N51" s="400"/>
      <c r="O51" s="406"/>
      <c r="P51" s="409"/>
      <c r="Q51" s="400"/>
      <c r="R51" s="401"/>
      <c r="S51" s="16" t="s">
        <v>88</v>
      </c>
      <c r="T51" s="8">
        <v>30</v>
      </c>
      <c r="U51" s="400"/>
      <c r="V51" s="400"/>
      <c r="W51" s="400"/>
      <c r="X51" s="400"/>
      <c r="Y51" s="400"/>
      <c r="Z51" s="400"/>
      <c r="AA51" s="400"/>
      <c r="AB51" s="400"/>
      <c r="AC51" s="400"/>
      <c r="AD51" s="400"/>
      <c r="AE51" s="400"/>
      <c r="AF51" s="400"/>
      <c r="AG51" s="400"/>
      <c r="AH51" s="406"/>
      <c r="AI51" s="477"/>
      <c r="AJ51" s="400"/>
      <c r="AK51" s="401"/>
      <c r="AL51" s="16" t="s">
        <v>88</v>
      </c>
    </row>
    <row r="52" spans="1:38" s="21" customFormat="1" ht="12.75" customHeight="1" x14ac:dyDescent="0.2">
      <c r="A52" s="19">
        <v>31</v>
      </c>
      <c r="B52" s="404"/>
      <c r="C52" s="404"/>
      <c r="D52" s="404"/>
      <c r="E52" s="404"/>
      <c r="F52" s="405"/>
      <c r="G52" s="475"/>
      <c r="H52" s="479"/>
      <c r="I52" s="476"/>
      <c r="J52" s="395">
        <f t="shared" si="2"/>
        <v>0</v>
      </c>
      <c r="K52" s="396">
        <f t="shared" si="3"/>
        <v>0</v>
      </c>
      <c r="L52" s="404"/>
      <c r="M52" s="404"/>
      <c r="N52" s="404"/>
      <c r="O52" s="408"/>
      <c r="P52" s="411"/>
      <c r="Q52" s="404"/>
      <c r="R52" s="405"/>
      <c r="S52" s="20" t="s">
        <v>89</v>
      </c>
      <c r="T52" s="19">
        <v>31</v>
      </c>
      <c r="U52" s="404"/>
      <c r="V52" s="404"/>
      <c r="W52" s="404"/>
      <c r="X52" s="404"/>
      <c r="Y52" s="404"/>
      <c r="Z52" s="404"/>
      <c r="AA52" s="404"/>
      <c r="AB52" s="404"/>
      <c r="AC52" s="404"/>
      <c r="AD52" s="404"/>
      <c r="AE52" s="404"/>
      <c r="AF52" s="404"/>
      <c r="AG52" s="404"/>
      <c r="AH52" s="408"/>
      <c r="AI52" s="479"/>
      <c r="AJ52" s="404"/>
      <c r="AK52" s="405"/>
      <c r="AL52" s="20" t="s">
        <v>89</v>
      </c>
    </row>
    <row r="53" spans="1:38" s="301" customFormat="1" ht="12.75" customHeight="1" thickBot="1" x14ac:dyDescent="0.25">
      <c r="A53" s="417"/>
      <c r="B53" s="418">
        <f>SUM(B22:B52)</f>
        <v>0</v>
      </c>
      <c r="C53" s="418">
        <f>SUM(C22:C52)</f>
        <v>0</v>
      </c>
      <c r="D53" s="418">
        <f>SUM(D22:D52)</f>
        <v>0</v>
      </c>
      <c r="E53" s="419">
        <f>SUM(E22:E52)</f>
        <v>0</v>
      </c>
      <c r="F53" s="420">
        <f>SUM(F22:F52)</f>
        <v>0</v>
      </c>
      <c r="G53" s="421"/>
      <c r="H53" s="422" t="s">
        <v>90</v>
      </c>
      <c r="I53" s="423">
        <f>COUNTA(I22:I52)</f>
        <v>0</v>
      </c>
      <c r="J53" s="418">
        <f>SUM(J21:J52)</f>
        <v>0</v>
      </c>
      <c r="K53" s="418">
        <f t="shared" ref="K53:R53" si="4">SUM(K22:K52)</f>
        <v>0</v>
      </c>
      <c r="L53" s="418">
        <f t="shared" si="4"/>
        <v>0</v>
      </c>
      <c r="M53" s="418">
        <f t="shared" si="4"/>
        <v>0</v>
      </c>
      <c r="N53" s="418">
        <f t="shared" si="4"/>
        <v>0</v>
      </c>
      <c r="O53" s="424">
        <f t="shared" si="4"/>
        <v>0</v>
      </c>
      <c r="P53" s="419">
        <f t="shared" si="4"/>
        <v>0</v>
      </c>
      <c r="Q53" s="418">
        <f t="shared" si="4"/>
        <v>0</v>
      </c>
      <c r="R53" s="425">
        <f t="shared" si="4"/>
        <v>0</v>
      </c>
      <c r="S53" s="426"/>
      <c r="T53" s="417"/>
      <c r="U53" s="418">
        <f t="shared" ref="U53:AH53" si="5">SUM(U22:U52)</f>
        <v>0</v>
      </c>
      <c r="V53" s="418">
        <f t="shared" si="5"/>
        <v>0</v>
      </c>
      <c r="W53" s="418">
        <f t="shared" si="5"/>
        <v>0</v>
      </c>
      <c r="X53" s="418">
        <f t="shared" si="5"/>
        <v>0</v>
      </c>
      <c r="Y53" s="418">
        <f t="shared" si="5"/>
        <v>0</v>
      </c>
      <c r="Z53" s="418">
        <f t="shared" si="5"/>
        <v>0</v>
      </c>
      <c r="AA53" s="418">
        <f t="shared" si="5"/>
        <v>0</v>
      </c>
      <c r="AB53" s="418">
        <f t="shared" si="5"/>
        <v>0</v>
      </c>
      <c r="AC53" s="418">
        <f t="shared" si="5"/>
        <v>0</v>
      </c>
      <c r="AD53" s="418">
        <f t="shared" si="5"/>
        <v>0</v>
      </c>
      <c r="AE53" s="418">
        <f t="shared" si="5"/>
        <v>0</v>
      </c>
      <c r="AF53" s="418">
        <f t="shared" si="5"/>
        <v>0</v>
      </c>
      <c r="AG53" s="418">
        <f t="shared" si="5"/>
        <v>0</v>
      </c>
      <c r="AH53" s="420">
        <f t="shared" si="5"/>
        <v>0</v>
      </c>
      <c r="AI53" s="427"/>
      <c r="AJ53" s="418">
        <f>SUM(AJ22:AJ52)</f>
        <v>0</v>
      </c>
      <c r="AK53" s="425">
        <f>SUM(AK22:AK52)</f>
        <v>0</v>
      </c>
      <c r="AL53" s="426"/>
    </row>
    <row r="54" spans="1:38" ht="12.75" customHeight="1" thickTop="1" x14ac:dyDescent="0.2">
      <c r="A54" s="42"/>
      <c r="B54" s="157"/>
      <c r="C54" s="157"/>
      <c r="D54" s="157"/>
      <c r="E54" s="157"/>
      <c r="F54" s="157"/>
      <c r="G54" s="414"/>
      <c r="H54" s="157"/>
      <c r="I54" s="415"/>
      <c r="J54" s="416"/>
      <c r="K54" s="416"/>
      <c r="L54" s="157"/>
      <c r="M54" s="157"/>
      <c r="N54" s="157"/>
      <c r="O54" s="157"/>
      <c r="P54" s="157"/>
      <c r="Q54" s="157"/>
      <c r="R54" s="157"/>
      <c r="S54" s="42"/>
      <c r="T54" s="42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42"/>
    </row>
    <row r="55" spans="1:38" ht="12.75" customHeight="1" x14ac:dyDescent="0.2">
      <c r="A55" s="21"/>
      <c r="B55" s="21"/>
      <c r="C55" s="21"/>
      <c r="D55" s="21"/>
      <c r="E55" s="21"/>
      <c r="F55" s="21"/>
      <c r="G55" s="552" t="str">
        <f>JULY!G10</f>
        <v>UNITED STEELWORKERS - LOCAL UNION</v>
      </c>
      <c r="H55" s="552"/>
      <c r="I55" s="552"/>
      <c r="J55" s="93"/>
      <c r="K55" s="301"/>
      <c r="L55" s="21"/>
      <c r="M55" s="21"/>
      <c r="N55" s="21"/>
      <c r="O55" s="21"/>
      <c r="P55" s="21"/>
      <c r="Q55" s="21"/>
      <c r="R55" s="21"/>
      <c r="S55" s="21"/>
      <c r="T55" s="21"/>
      <c r="U55" s="36"/>
      <c r="V55" s="36"/>
      <c r="W55" s="36"/>
      <c r="X55" s="36"/>
      <c r="Y55" s="36"/>
      <c r="Z55" s="36"/>
      <c r="AA55" s="37" t="str">
        <f>$AA$10</f>
        <v>FINANCIAL SECRETARY'S CASH BOOK</v>
      </c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21"/>
    </row>
    <row r="56" spans="1:38" s="152" customFormat="1" ht="12.75" customHeight="1" x14ac:dyDescent="0.2">
      <c r="A56" s="141"/>
      <c r="B56" s="139" t="s">
        <v>51</v>
      </c>
      <c r="C56" s="73" t="s">
        <v>164</v>
      </c>
      <c r="D56" s="139" t="s">
        <v>241</v>
      </c>
      <c r="E56" s="30">
        <f>JULY!E11</f>
        <v>0</v>
      </c>
      <c r="F56" s="141"/>
      <c r="G56" s="149"/>
      <c r="H56" s="141"/>
      <c r="I56" s="150"/>
      <c r="J56" s="302"/>
      <c r="K56" s="302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39"/>
      <c r="AJ56" s="151" t="str">
        <f>C56</f>
        <v>AUGUST</v>
      </c>
      <c r="AK56" s="30">
        <f>E56</f>
        <v>0</v>
      </c>
      <c r="AL56" s="141"/>
    </row>
    <row r="57" spans="1:38" s="152" customFormat="1" ht="12.75" customHeight="1" x14ac:dyDescent="0.2">
      <c r="A57" s="141"/>
      <c r="B57" s="139" t="s">
        <v>52</v>
      </c>
      <c r="C57" s="148" t="s">
        <v>240</v>
      </c>
      <c r="D57" s="141"/>
      <c r="E57" s="141"/>
      <c r="F57" s="141"/>
      <c r="G57" s="149"/>
      <c r="H57" s="141"/>
      <c r="I57" s="150" t="s">
        <v>53</v>
      </c>
      <c r="J57" s="302"/>
      <c r="K57" s="302"/>
      <c r="L57" s="150"/>
      <c r="M57" s="141"/>
      <c r="N57" s="141"/>
      <c r="O57" s="141"/>
      <c r="P57" s="139"/>
      <c r="Q57" s="141"/>
      <c r="R57" s="139"/>
      <c r="S57" s="141"/>
      <c r="T57" s="141"/>
      <c r="U57" s="141"/>
      <c r="V57" s="141"/>
      <c r="W57" s="141"/>
      <c r="X57" s="141"/>
      <c r="Y57" s="141"/>
      <c r="Z57" s="141"/>
      <c r="AA57" s="141"/>
      <c r="AB57" s="153" t="s">
        <v>54</v>
      </c>
      <c r="AC57" s="141"/>
      <c r="AD57" s="141"/>
      <c r="AE57" s="141"/>
      <c r="AF57" s="141"/>
      <c r="AG57" s="141"/>
      <c r="AH57" s="141"/>
      <c r="AI57" s="139" t="str">
        <f>B57</f>
        <v>Page No.</v>
      </c>
      <c r="AJ57" s="148" t="str">
        <f>C57</f>
        <v>2</v>
      </c>
      <c r="AK57" s="154"/>
      <c r="AL57" s="155"/>
    </row>
    <row r="58" spans="1:38" ht="12.75" customHeight="1" x14ac:dyDescent="0.2">
      <c r="A58" s="3"/>
      <c r="B58" s="3"/>
      <c r="C58" s="3"/>
      <c r="D58" s="3"/>
      <c r="E58" s="3"/>
      <c r="F58" s="3"/>
      <c r="G58" s="129"/>
      <c r="H58" s="3"/>
      <c r="I58" s="5"/>
      <c r="J58" s="106"/>
      <c r="K58" s="106"/>
      <c r="L58" s="21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1"/>
      <c r="AF58" s="3"/>
      <c r="AG58" s="3"/>
      <c r="AH58" s="3"/>
      <c r="AI58" s="3"/>
      <c r="AJ58" s="3"/>
      <c r="AK58" s="3" t="s">
        <v>239</v>
      </c>
      <c r="AL58" s="3"/>
    </row>
    <row r="59" spans="1:38" ht="12.75" customHeight="1" x14ac:dyDescent="0.2">
      <c r="A59" s="26"/>
      <c r="B59" s="26"/>
      <c r="C59" s="26"/>
      <c r="D59" s="26"/>
      <c r="E59" s="26"/>
      <c r="F59" s="26"/>
      <c r="G59" s="130"/>
      <c r="H59" s="26"/>
      <c r="I59" s="27"/>
      <c r="J59" s="303"/>
      <c r="K59" s="303"/>
      <c r="L59" s="27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7"/>
      <c r="AF59" s="26"/>
      <c r="AG59" s="26"/>
      <c r="AH59" s="26"/>
      <c r="AI59" s="26"/>
      <c r="AJ59" s="26"/>
      <c r="AK59" s="26"/>
      <c r="AL59" s="26"/>
    </row>
    <row r="60" spans="1:38" customFormat="1" ht="12.75" customHeight="1" x14ac:dyDescent="0.2">
      <c r="A60" s="1"/>
      <c r="B60" s="3"/>
      <c r="C60" s="3" t="s">
        <v>55</v>
      </c>
      <c r="D60" s="3"/>
      <c r="E60" s="13"/>
      <c r="F60" s="1"/>
      <c r="G60" s="131"/>
      <c r="H60" s="2" t="s">
        <v>56</v>
      </c>
      <c r="I60" s="99"/>
      <c r="J60" s="550" t="s">
        <v>264</v>
      </c>
      <c r="K60" s="551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4"/>
      <c r="AJ60" s="3"/>
      <c r="AK60" s="1"/>
      <c r="AL60" s="3"/>
    </row>
    <row r="61" spans="1:38" customFormat="1" ht="12.75" customHeight="1" x14ac:dyDescent="0.2">
      <c r="A61" s="1"/>
      <c r="B61" s="3"/>
      <c r="C61" s="3"/>
      <c r="D61" s="3"/>
      <c r="E61" s="13"/>
      <c r="F61" s="1"/>
      <c r="G61" s="131"/>
      <c r="H61" s="14"/>
      <c r="I61" s="100"/>
      <c r="J61" s="106"/>
      <c r="K61" s="67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thickBot="1" x14ac:dyDescent="0.25">
      <c r="A62" s="164"/>
      <c r="B62" s="165">
        <v>1</v>
      </c>
      <c r="C62" s="165">
        <v>2</v>
      </c>
      <c r="D62" s="165">
        <v>3</v>
      </c>
      <c r="E62" s="166">
        <v>4</v>
      </c>
      <c r="F62" s="167">
        <v>5</v>
      </c>
      <c r="G62" s="168"/>
      <c r="H62" s="167">
        <v>7</v>
      </c>
      <c r="I62" s="169">
        <v>8</v>
      </c>
      <c r="J62" s="304">
        <v>9</v>
      </c>
      <c r="K62" s="305">
        <v>10</v>
      </c>
      <c r="L62" s="165">
        <v>11</v>
      </c>
      <c r="M62" s="165" t="s">
        <v>1</v>
      </c>
      <c r="N62" s="165">
        <v>12</v>
      </c>
      <c r="O62" s="165">
        <v>13</v>
      </c>
      <c r="P62" s="165">
        <v>14</v>
      </c>
      <c r="Q62" s="165">
        <v>15</v>
      </c>
      <c r="R62" s="167" t="s">
        <v>2</v>
      </c>
      <c r="S62" s="170"/>
      <c r="T62" s="164"/>
      <c r="U62" s="165">
        <v>16</v>
      </c>
      <c r="V62" s="165">
        <v>17</v>
      </c>
      <c r="W62" s="165">
        <v>18</v>
      </c>
      <c r="X62" s="165">
        <v>19</v>
      </c>
      <c r="Y62" s="165">
        <v>20</v>
      </c>
      <c r="Z62" s="165" t="s">
        <v>3</v>
      </c>
      <c r="AA62" s="165">
        <v>21</v>
      </c>
      <c r="AB62" s="165">
        <v>22</v>
      </c>
      <c r="AC62" s="165">
        <v>23</v>
      </c>
      <c r="AD62" s="165">
        <v>24</v>
      </c>
      <c r="AE62" s="165">
        <v>25</v>
      </c>
      <c r="AF62" s="165">
        <v>26</v>
      </c>
      <c r="AG62" s="165">
        <v>27</v>
      </c>
      <c r="AH62" s="165">
        <v>28</v>
      </c>
      <c r="AI62" s="171">
        <v>29</v>
      </c>
      <c r="AJ62" s="165">
        <v>30</v>
      </c>
      <c r="AK62" s="167">
        <v>31</v>
      </c>
      <c r="AL62" s="170"/>
    </row>
    <row r="63" spans="1:38" s="4" customFormat="1" ht="12.75" customHeight="1" thickTop="1" x14ac:dyDescent="0.2">
      <c r="A63" s="1"/>
      <c r="B63" s="89" t="s">
        <v>4</v>
      </c>
      <c r="C63" s="101"/>
      <c r="D63" s="89" t="s">
        <v>5</v>
      </c>
      <c r="E63" s="89" t="s">
        <v>6</v>
      </c>
      <c r="F63" s="88" t="s">
        <v>7</v>
      </c>
      <c r="G63" s="132"/>
      <c r="H63" s="88"/>
      <c r="I63" s="103"/>
      <c r="J63" s="89"/>
      <c r="K63" s="88"/>
      <c r="L63" s="89"/>
      <c r="M63" s="89"/>
      <c r="N63" s="89"/>
      <c r="O63" s="104"/>
      <c r="P63" s="163"/>
      <c r="Q63" s="107" t="s">
        <v>272</v>
      </c>
      <c r="R63" s="160" t="s">
        <v>273</v>
      </c>
      <c r="S63" s="106"/>
      <c r="T63" s="67"/>
      <c r="U63" s="542" t="s">
        <v>265</v>
      </c>
      <c r="V63" s="543"/>
      <c r="W63" s="543"/>
      <c r="X63" s="543"/>
      <c r="Y63" s="544"/>
      <c r="Z63" s="89" t="s">
        <v>10</v>
      </c>
      <c r="AA63" s="89" t="s">
        <v>11</v>
      </c>
      <c r="AB63" s="89" t="s">
        <v>205</v>
      </c>
      <c r="AC63" s="89" t="s">
        <v>12</v>
      </c>
      <c r="AD63" s="89" t="s">
        <v>13</v>
      </c>
      <c r="AE63" s="89" t="s">
        <v>14</v>
      </c>
      <c r="AF63" s="89"/>
      <c r="AG63" s="89"/>
      <c r="AH63" s="104"/>
      <c r="AI63" s="105"/>
      <c r="AJ63" s="89" t="s">
        <v>15</v>
      </c>
      <c r="AK63" s="88" t="s">
        <v>7</v>
      </c>
      <c r="AL63" s="3"/>
    </row>
    <row r="64" spans="1:38" s="4" customFormat="1" ht="12.75" customHeight="1" x14ac:dyDescent="0.2">
      <c r="A64" s="1"/>
      <c r="B64" s="89" t="s">
        <v>8</v>
      </c>
      <c r="C64" s="89" t="s">
        <v>16</v>
      </c>
      <c r="D64" s="89" t="s">
        <v>17</v>
      </c>
      <c r="E64" s="89" t="s">
        <v>8</v>
      </c>
      <c r="F64" s="88" t="s">
        <v>18</v>
      </c>
      <c r="G64" s="132" t="s">
        <v>19</v>
      </c>
      <c r="H64" s="88" t="s">
        <v>20</v>
      </c>
      <c r="I64" s="103" t="s">
        <v>242</v>
      </c>
      <c r="J64" s="89" t="s">
        <v>21</v>
      </c>
      <c r="K64" s="88" t="s">
        <v>22</v>
      </c>
      <c r="L64" s="107" t="s">
        <v>235</v>
      </c>
      <c r="M64" s="107" t="s">
        <v>236</v>
      </c>
      <c r="N64" s="107" t="s">
        <v>237</v>
      </c>
      <c r="O64" s="104"/>
      <c r="P64" s="158" t="s">
        <v>23</v>
      </c>
      <c r="Q64" s="107" t="s">
        <v>8</v>
      </c>
      <c r="R64" s="160" t="s">
        <v>8</v>
      </c>
      <c r="S64" s="106"/>
      <c r="T64" s="67"/>
      <c r="U64" s="89" t="s">
        <v>25</v>
      </c>
      <c r="V64" s="89" t="s">
        <v>26</v>
      </c>
      <c r="W64" s="101" t="s">
        <v>27</v>
      </c>
      <c r="X64" s="89" t="s">
        <v>28</v>
      </c>
      <c r="Y64" s="89" t="s">
        <v>136</v>
      </c>
      <c r="Z64" s="89" t="s">
        <v>261</v>
      </c>
      <c r="AA64" s="89" t="s">
        <v>137</v>
      </c>
      <c r="AB64" s="89" t="s">
        <v>204</v>
      </c>
      <c r="AC64" s="89" t="s">
        <v>30</v>
      </c>
      <c r="AD64" s="89" t="s">
        <v>140</v>
      </c>
      <c r="AE64" s="89" t="s">
        <v>31</v>
      </c>
      <c r="AF64" s="89" t="s">
        <v>32</v>
      </c>
      <c r="AG64" s="89" t="s">
        <v>206</v>
      </c>
      <c r="AH64" s="104" t="s">
        <v>16</v>
      </c>
      <c r="AI64" s="102" t="s">
        <v>34</v>
      </c>
      <c r="AJ64" s="89" t="s">
        <v>35</v>
      </c>
      <c r="AK64" s="88" t="s">
        <v>18</v>
      </c>
      <c r="AL64" s="3"/>
    </row>
    <row r="65" spans="1:38" s="4" customFormat="1" ht="12.75" customHeight="1" thickBot="1" x14ac:dyDescent="0.25">
      <c r="A65" s="6"/>
      <c r="B65" s="90" t="s">
        <v>36</v>
      </c>
      <c r="C65" s="90" t="s">
        <v>37</v>
      </c>
      <c r="D65" s="90" t="s">
        <v>38</v>
      </c>
      <c r="E65" s="90" t="s">
        <v>39</v>
      </c>
      <c r="F65" s="108" t="s">
        <v>40</v>
      </c>
      <c r="G65" s="133"/>
      <c r="H65" s="108"/>
      <c r="I65" s="109" t="s">
        <v>41</v>
      </c>
      <c r="J65" s="90"/>
      <c r="K65" s="108"/>
      <c r="L65" s="110"/>
      <c r="M65" s="110"/>
      <c r="N65" s="110" t="s">
        <v>238</v>
      </c>
      <c r="O65" s="111"/>
      <c r="P65" s="159"/>
      <c r="Q65" s="161" t="s">
        <v>24</v>
      </c>
      <c r="R65" s="162" t="s">
        <v>24</v>
      </c>
      <c r="S65" s="113"/>
      <c r="T65" s="78"/>
      <c r="U65" s="90" t="s">
        <v>42</v>
      </c>
      <c r="V65" s="90" t="s">
        <v>43</v>
      </c>
      <c r="W65" s="90"/>
      <c r="X65" s="90" t="s">
        <v>44</v>
      </c>
      <c r="Y65" s="90" t="s">
        <v>30</v>
      </c>
      <c r="Z65" s="90" t="s">
        <v>30</v>
      </c>
      <c r="AA65" s="90" t="s">
        <v>138</v>
      </c>
      <c r="AB65" s="90" t="s">
        <v>15</v>
      </c>
      <c r="AC65" s="90" t="s">
        <v>139</v>
      </c>
      <c r="AD65" s="90" t="s">
        <v>141</v>
      </c>
      <c r="AE65" s="90" t="s">
        <v>47</v>
      </c>
      <c r="AF65" s="90" t="s">
        <v>48</v>
      </c>
      <c r="AG65" s="90" t="s">
        <v>15</v>
      </c>
      <c r="AH65" s="111" t="s">
        <v>30</v>
      </c>
      <c r="AI65" s="112"/>
      <c r="AJ65" s="90" t="s">
        <v>49</v>
      </c>
      <c r="AK65" s="108" t="s">
        <v>189</v>
      </c>
      <c r="AL65" s="7"/>
    </row>
    <row r="66" spans="1:38" s="301" customFormat="1" ht="12.75" customHeight="1" thickTop="1" x14ac:dyDescent="0.2">
      <c r="A66" s="331"/>
      <c r="B66" s="363">
        <f>B53</f>
        <v>0</v>
      </c>
      <c r="C66" s="363">
        <f>C53</f>
        <v>0</v>
      </c>
      <c r="D66" s="363">
        <f>D53</f>
        <v>0</v>
      </c>
      <c r="E66" s="363">
        <f>E53</f>
        <v>0</v>
      </c>
      <c r="F66" s="362">
        <f>F53</f>
        <v>0</v>
      </c>
      <c r="G66" s="134" t="str">
        <f>G7</f>
        <v>AUGUST</v>
      </c>
      <c r="H66" s="334" t="s">
        <v>58</v>
      </c>
      <c r="I66" s="412"/>
      <c r="J66" s="397">
        <f t="shared" ref="J66:R66" si="6">J53</f>
        <v>0</v>
      </c>
      <c r="K66" s="362">
        <f t="shared" si="6"/>
        <v>0</v>
      </c>
      <c r="L66" s="363">
        <f t="shared" si="6"/>
        <v>0</v>
      </c>
      <c r="M66" s="363">
        <f t="shared" si="6"/>
        <v>0</v>
      </c>
      <c r="N66" s="363">
        <f t="shared" si="6"/>
        <v>0</v>
      </c>
      <c r="O66" s="361">
        <f t="shared" si="6"/>
        <v>0</v>
      </c>
      <c r="P66" s="394">
        <f t="shared" si="6"/>
        <v>0</v>
      </c>
      <c r="Q66" s="363">
        <f t="shared" si="6"/>
        <v>0</v>
      </c>
      <c r="R66" s="362">
        <f t="shared" si="6"/>
        <v>0</v>
      </c>
      <c r="S66" s="332"/>
      <c r="T66" s="331"/>
      <c r="U66" s="363">
        <f t="shared" ref="U66:AH66" si="7">U53</f>
        <v>0</v>
      </c>
      <c r="V66" s="363">
        <f t="shared" si="7"/>
        <v>0</v>
      </c>
      <c r="W66" s="363">
        <f t="shared" si="7"/>
        <v>0</v>
      </c>
      <c r="X66" s="363">
        <f t="shared" si="7"/>
        <v>0</v>
      </c>
      <c r="Y66" s="363">
        <f t="shared" si="7"/>
        <v>0</v>
      </c>
      <c r="Z66" s="363">
        <f t="shared" si="7"/>
        <v>0</v>
      </c>
      <c r="AA66" s="363">
        <f t="shared" si="7"/>
        <v>0</v>
      </c>
      <c r="AB66" s="363">
        <f t="shared" si="7"/>
        <v>0</v>
      </c>
      <c r="AC66" s="363">
        <f t="shared" si="7"/>
        <v>0</v>
      </c>
      <c r="AD66" s="363">
        <f t="shared" si="7"/>
        <v>0</v>
      </c>
      <c r="AE66" s="363">
        <f t="shared" si="7"/>
        <v>0</v>
      </c>
      <c r="AF66" s="363">
        <f t="shared" si="7"/>
        <v>0</v>
      </c>
      <c r="AG66" s="363">
        <f t="shared" si="7"/>
        <v>0</v>
      </c>
      <c r="AH66" s="361">
        <f t="shared" si="7"/>
        <v>0</v>
      </c>
      <c r="AI66" s="333"/>
      <c r="AJ66" s="363">
        <f>AJ53</f>
        <v>0</v>
      </c>
      <c r="AK66" s="362">
        <f>AK53</f>
        <v>0</v>
      </c>
      <c r="AL66" s="332"/>
    </row>
    <row r="67" spans="1:38" s="21" customFormat="1" ht="12.75" customHeight="1" x14ac:dyDescent="0.2">
      <c r="A67" s="8">
        <v>1</v>
      </c>
      <c r="B67" s="400"/>
      <c r="C67" s="400"/>
      <c r="D67" s="400"/>
      <c r="E67" s="400"/>
      <c r="F67" s="401"/>
      <c r="G67" s="471"/>
      <c r="H67" s="477"/>
      <c r="I67" s="472"/>
      <c r="J67" s="363">
        <f t="shared" ref="J67:J97" si="8">SUM(B67:F67)</f>
        <v>0</v>
      </c>
      <c r="K67" s="362">
        <f t="shared" ref="K67:K97" si="9">SUM(U67:AK67)-SUM(L67:R67)</f>
        <v>0</v>
      </c>
      <c r="L67" s="400"/>
      <c r="M67" s="400"/>
      <c r="N67" s="400"/>
      <c r="O67" s="406"/>
      <c r="P67" s="409"/>
      <c r="Q67" s="400"/>
      <c r="R67" s="401"/>
      <c r="S67" s="16" t="s">
        <v>59</v>
      </c>
      <c r="T67" s="8">
        <v>1</v>
      </c>
      <c r="U67" s="400"/>
      <c r="V67" s="400"/>
      <c r="W67" s="400"/>
      <c r="X67" s="400"/>
      <c r="Y67" s="400"/>
      <c r="Z67" s="400"/>
      <c r="AA67" s="400"/>
      <c r="AB67" s="400"/>
      <c r="AC67" s="400"/>
      <c r="AD67" s="400"/>
      <c r="AE67" s="400"/>
      <c r="AF67" s="400"/>
      <c r="AG67" s="400"/>
      <c r="AH67" s="406"/>
      <c r="AI67" s="477"/>
      <c r="AJ67" s="400"/>
      <c r="AK67" s="401"/>
      <c r="AL67" s="16" t="s">
        <v>59</v>
      </c>
    </row>
    <row r="68" spans="1:38" s="21" customFormat="1" ht="12.75" customHeight="1" x14ac:dyDescent="0.2">
      <c r="A68" s="8">
        <v>2</v>
      </c>
      <c r="B68" s="400"/>
      <c r="C68" s="400"/>
      <c r="D68" s="400"/>
      <c r="E68" s="400"/>
      <c r="F68" s="401"/>
      <c r="G68" s="471"/>
      <c r="H68" s="477"/>
      <c r="I68" s="472"/>
      <c r="J68" s="363">
        <f t="shared" si="8"/>
        <v>0</v>
      </c>
      <c r="K68" s="362">
        <f t="shared" si="9"/>
        <v>0</v>
      </c>
      <c r="L68" s="400"/>
      <c r="M68" s="400"/>
      <c r="N68" s="400"/>
      <c r="O68" s="406"/>
      <c r="P68" s="409"/>
      <c r="Q68" s="400"/>
      <c r="R68" s="401"/>
      <c r="S68" s="16" t="s">
        <v>60</v>
      </c>
      <c r="T68" s="8">
        <v>2</v>
      </c>
      <c r="U68" s="400"/>
      <c r="V68" s="400"/>
      <c r="W68" s="400"/>
      <c r="X68" s="400"/>
      <c r="Y68" s="400"/>
      <c r="Z68" s="400"/>
      <c r="AA68" s="400"/>
      <c r="AB68" s="400"/>
      <c r="AC68" s="400"/>
      <c r="AD68" s="400"/>
      <c r="AE68" s="400"/>
      <c r="AF68" s="400"/>
      <c r="AG68" s="400"/>
      <c r="AH68" s="406"/>
      <c r="AI68" s="477"/>
      <c r="AJ68" s="400"/>
      <c r="AK68" s="401"/>
      <c r="AL68" s="16" t="s">
        <v>60</v>
      </c>
    </row>
    <row r="69" spans="1:38" s="21" customFormat="1" ht="12.75" customHeight="1" x14ac:dyDescent="0.2">
      <c r="A69" s="8">
        <v>3</v>
      </c>
      <c r="B69" s="400"/>
      <c r="C69" s="400"/>
      <c r="D69" s="400"/>
      <c r="E69" s="400"/>
      <c r="F69" s="401"/>
      <c r="G69" s="471"/>
      <c r="H69" s="477"/>
      <c r="I69" s="472"/>
      <c r="J69" s="363">
        <f t="shared" si="8"/>
        <v>0</v>
      </c>
      <c r="K69" s="362">
        <f t="shared" si="9"/>
        <v>0</v>
      </c>
      <c r="L69" s="400"/>
      <c r="M69" s="400"/>
      <c r="N69" s="400"/>
      <c r="O69" s="406"/>
      <c r="P69" s="409"/>
      <c r="Q69" s="400"/>
      <c r="R69" s="401"/>
      <c r="S69" s="16" t="s">
        <v>61</v>
      </c>
      <c r="T69" s="8">
        <v>3</v>
      </c>
      <c r="U69" s="400"/>
      <c r="V69" s="400"/>
      <c r="W69" s="400"/>
      <c r="X69" s="400"/>
      <c r="Y69" s="400"/>
      <c r="Z69" s="400"/>
      <c r="AA69" s="400"/>
      <c r="AB69" s="400"/>
      <c r="AC69" s="400"/>
      <c r="AD69" s="400"/>
      <c r="AE69" s="400"/>
      <c r="AF69" s="400"/>
      <c r="AG69" s="400"/>
      <c r="AH69" s="406"/>
      <c r="AI69" s="477"/>
      <c r="AJ69" s="400"/>
      <c r="AK69" s="401"/>
      <c r="AL69" s="16" t="s">
        <v>61</v>
      </c>
    </row>
    <row r="70" spans="1:38" s="21" customFormat="1" ht="12.75" customHeight="1" x14ac:dyDescent="0.2">
      <c r="A70" s="8">
        <v>4</v>
      </c>
      <c r="B70" s="400"/>
      <c r="C70" s="400"/>
      <c r="D70" s="400"/>
      <c r="E70" s="400"/>
      <c r="F70" s="401"/>
      <c r="G70" s="471"/>
      <c r="H70" s="477"/>
      <c r="I70" s="472"/>
      <c r="J70" s="363">
        <f t="shared" si="8"/>
        <v>0</v>
      </c>
      <c r="K70" s="362">
        <f t="shared" si="9"/>
        <v>0</v>
      </c>
      <c r="L70" s="400"/>
      <c r="M70" s="400"/>
      <c r="N70" s="400"/>
      <c r="O70" s="406"/>
      <c r="P70" s="409"/>
      <c r="Q70" s="400"/>
      <c r="R70" s="401"/>
      <c r="S70" s="16" t="s">
        <v>62</v>
      </c>
      <c r="T70" s="8">
        <v>4</v>
      </c>
      <c r="U70" s="400"/>
      <c r="V70" s="400"/>
      <c r="W70" s="400"/>
      <c r="X70" s="400"/>
      <c r="Y70" s="400"/>
      <c r="Z70" s="400"/>
      <c r="AA70" s="400"/>
      <c r="AB70" s="400"/>
      <c r="AC70" s="400"/>
      <c r="AD70" s="400"/>
      <c r="AE70" s="400"/>
      <c r="AF70" s="400"/>
      <c r="AG70" s="400"/>
      <c r="AH70" s="406"/>
      <c r="AI70" s="477"/>
      <c r="AJ70" s="400"/>
      <c r="AK70" s="401"/>
      <c r="AL70" s="16" t="s">
        <v>62</v>
      </c>
    </row>
    <row r="71" spans="1:38" s="21" customFormat="1" ht="12.75" customHeight="1" x14ac:dyDescent="0.2">
      <c r="A71" s="8">
        <v>5</v>
      </c>
      <c r="B71" s="400"/>
      <c r="C71" s="400"/>
      <c r="D71" s="400"/>
      <c r="E71" s="400"/>
      <c r="F71" s="401"/>
      <c r="G71" s="471"/>
      <c r="H71" s="477"/>
      <c r="I71" s="472"/>
      <c r="J71" s="363">
        <f t="shared" si="8"/>
        <v>0</v>
      </c>
      <c r="K71" s="362">
        <f t="shared" si="9"/>
        <v>0</v>
      </c>
      <c r="L71" s="400"/>
      <c r="M71" s="400"/>
      <c r="N71" s="400"/>
      <c r="O71" s="406"/>
      <c r="P71" s="409"/>
      <c r="Q71" s="400"/>
      <c r="R71" s="401"/>
      <c r="S71" s="16" t="s">
        <v>63</v>
      </c>
      <c r="T71" s="8">
        <v>5</v>
      </c>
      <c r="U71" s="400"/>
      <c r="V71" s="400"/>
      <c r="W71" s="400"/>
      <c r="X71" s="400"/>
      <c r="Y71" s="400"/>
      <c r="Z71" s="400"/>
      <c r="AA71" s="400"/>
      <c r="AB71" s="400"/>
      <c r="AC71" s="400"/>
      <c r="AD71" s="400"/>
      <c r="AE71" s="400"/>
      <c r="AF71" s="400"/>
      <c r="AG71" s="400"/>
      <c r="AH71" s="406"/>
      <c r="AI71" s="477"/>
      <c r="AJ71" s="400"/>
      <c r="AK71" s="401"/>
      <c r="AL71" s="16" t="s">
        <v>63</v>
      </c>
    </row>
    <row r="72" spans="1:38" s="21" customFormat="1" ht="12.75" customHeight="1" x14ac:dyDescent="0.2">
      <c r="A72" s="17">
        <v>6</v>
      </c>
      <c r="B72" s="402"/>
      <c r="C72" s="402"/>
      <c r="D72" s="402"/>
      <c r="E72" s="402"/>
      <c r="F72" s="403"/>
      <c r="G72" s="473"/>
      <c r="H72" s="478"/>
      <c r="I72" s="474"/>
      <c r="J72" s="363">
        <f t="shared" si="8"/>
        <v>0</v>
      </c>
      <c r="K72" s="362">
        <f t="shared" si="9"/>
        <v>0</v>
      </c>
      <c r="L72" s="402"/>
      <c r="M72" s="402"/>
      <c r="N72" s="402"/>
      <c r="O72" s="407"/>
      <c r="P72" s="410"/>
      <c r="Q72" s="402"/>
      <c r="R72" s="403"/>
      <c r="S72" s="18" t="s">
        <v>64</v>
      </c>
      <c r="T72" s="17">
        <v>6</v>
      </c>
      <c r="U72" s="402"/>
      <c r="V72" s="402"/>
      <c r="W72" s="402"/>
      <c r="X72" s="402"/>
      <c r="Y72" s="402"/>
      <c r="Z72" s="402"/>
      <c r="AA72" s="402"/>
      <c r="AB72" s="402"/>
      <c r="AC72" s="402"/>
      <c r="AD72" s="402"/>
      <c r="AE72" s="402"/>
      <c r="AF72" s="402"/>
      <c r="AG72" s="402"/>
      <c r="AH72" s="407"/>
      <c r="AI72" s="478"/>
      <c r="AJ72" s="402"/>
      <c r="AK72" s="403"/>
      <c r="AL72" s="18" t="s">
        <v>64</v>
      </c>
    </row>
    <row r="73" spans="1:38" s="21" customFormat="1" ht="12.75" customHeight="1" x14ac:dyDescent="0.2">
      <c r="A73" s="8">
        <v>7</v>
      </c>
      <c r="B73" s="400"/>
      <c r="C73" s="400"/>
      <c r="D73" s="400"/>
      <c r="E73" s="400"/>
      <c r="F73" s="401"/>
      <c r="G73" s="471"/>
      <c r="H73" s="477"/>
      <c r="I73" s="472"/>
      <c r="J73" s="363">
        <f t="shared" si="8"/>
        <v>0</v>
      </c>
      <c r="K73" s="362">
        <f t="shared" si="9"/>
        <v>0</v>
      </c>
      <c r="L73" s="400"/>
      <c r="M73" s="400"/>
      <c r="N73" s="400"/>
      <c r="O73" s="406"/>
      <c r="P73" s="409"/>
      <c r="Q73" s="400"/>
      <c r="R73" s="401"/>
      <c r="S73" s="16" t="s">
        <v>65</v>
      </c>
      <c r="T73" s="8">
        <v>7</v>
      </c>
      <c r="U73" s="400"/>
      <c r="V73" s="400"/>
      <c r="W73" s="400"/>
      <c r="X73" s="400"/>
      <c r="Y73" s="400"/>
      <c r="Z73" s="400"/>
      <c r="AA73" s="400"/>
      <c r="AB73" s="400"/>
      <c r="AC73" s="400"/>
      <c r="AD73" s="400"/>
      <c r="AE73" s="400"/>
      <c r="AF73" s="400"/>
      <c r="AG73" s="400"/>
      <c r="AH73" s="406"/>
      <c r="AI73" s="477"/>
      <c r="AJ73" s="400"/>
      <c r="AK73" s="401"/>
      <c r="AL73" s="16" t="s">
        <v>65</v>
      </c>
    </row>
    <row r="74" spans="1:38" s="21" customFormat="1" ht="12.75" customHeight="1" x14ac:dyDescent="0.2">
      <c r="A74" s="8">
        <v>8</v>
      </c>
      <c r="B74" s="400"/>
      <c r="C74" s="400"/>
      <c r="D74" s="400"/>
      <c r="E74" s="400"/>
      <c r="F74" s="401"/>
      <c r="G74" s="471"/>
      <c r="H74" s="477"/>
      <c r="I74" s="472"/>
      <c r="J74" s="363">
        <f t="shared" si="8"/>
        <v>0</v>
      </c>
      <c r="K74" s="362">
        <f t="shared" si="9"/>
        <v>0</v>
      </c>
      <c r="L74" s="400"/>
      <c r="M74" s="400"/>
      <c r="N74" s="400"/>
      <c r="O74" s="406"/>
      <c r="P74" s="409"/>
      <c r="Q74" s="400"/>
      <c r="R74" s="401"/>
      <c r="S74" s="16" t="s">
        <v>66</v>
      </c>
      <c r="T74" s="8">
        <v>8</v>
      </c>
      <c r="U74" s="400"/>
      <c r="V74" s="400"/>
      <c r="W74" s="400"/>
      <c r="X74" s="400"/>
      <c r="Y74" s="400"/>
      <c r="Z74" s="400"/>
      <c r="AA74" s="400"/>
      <c r="AB74" s="400"/>
      <c r="AC74" s="400"/>
      <c r="AD74" s="400"/>
      <c r="AE74" s="400"/>
      <c r="AF74" s="400"/>
      <c r="AG74" s="400"/>
      <c r="AH74" s="406"/>
      <c r="AI74" s="477"/>
      <c r="AJ74" s="400"/>
      <c r="AK74" s="401"/>
      <c r="AL74" s="16" t="s">
        <v>66</v>
      </c>
    </row>
    <row r="75" spans="1:38" s="21" customFormat="1" ht="12.75" customHeight="1" x14ac:dyDescent="0.2">
      <c r="A75" s="8">
        <v>9</v>
      </c>
      <c r="B75" s="400"/>
      <c r="C75" s="400"/>
      <c r="D75" s="400"/>
      <c r="E75" s="400"/>
      <c r="F75" s="401"/>
      <c r="G75" s="471"/>
      <c r="H75" s="477"/>
      <c r="I75" s="472"/>
      <c r="J75" s="363">
        <f t="shared" si="8"/>
        <v>0</v>
      </c>
      <c r="K75" s="362">
        <f t="shared" si="9"/>
        <v>0</v>
      </c>
      <c r="L75" s="400"/>
      <c r="M75" s="400"/>
      <c r="N75" s="400"/>
      <c r="O75" s="406"/>
      <c r="P75" s="409"/>
      <c r="Q75" s="400"/>
      <c r="R75" s="401"/>
      <c r="S75" s="16" t="s">
        <v>67</v>
      </c>
      <c r="T75" s="8">
        <v>9</v>
      </c>
      <c r="U75" s="400"/>
      <c r="V75" s="400"/>
      <c r="W75" s="400"/>
      <c r="X75" s="400"/>
      <c r="Y75" s="400"/>
      <c r="Z75" s="400"/>
      <c r="AA75" s="400"/>
      <c r="AB75" s="400"/>
      <c r="AC75" s="400"/>
      <c r="AD75" s="400"/>
      <c r="AE75" s="400"/>
      <c r="AF75" s="400"/>
      <c r="AG75" s="400"/>
      <c r="AH75" s="406"/>
      <c r="AI75" s="477"/>
      <c r="AJ75" s="400"/>
      <c r="AK75" s="401"/>
      <c r="AL75" s="16" t="s">
        <v>67</v>
      </c>
    </row>
    <row r="76" spans="1:38" s="21" customFormat="1" ht="12.75" customHeight="1" x14ac:dyDescent="0.2">
      <c r="A76" s="8">
        <v>10</v>
      </c>
      <c r="B76" s="400"/>
      <c r="C76" s="400"/>
      <c r="D76" s="400"/>
      <c r="E76" s="400"/>
      <c r="F76" s="401"/>
      <c r="G76" s="471"/>
      <c r="H76" s="477"/>
      <c r="I76" s="472"/>
      <c r="J76" s="363">
        <f t="shared" si="8"/>
        <v>0</v>
      </c>
      <c r="K76" s="362">
        <f t="shared" si="9"/>
        <v>0</v>
      </c>
      <c r="L76" s="400"/>
      <c r="M76" s="400"/>
      <c r="N76" s="400"/>
      <c r="O76" s="406"/>
      <c r="P76" s="409"/>
      <c r="Q76" s="400"/>
      <c r="R76" s="401"/>
      <c r="S76" s="16" t="s">
        <v>68</v>
      </c>
      <c r="T76" s="8">
        <v>10</v>
      </c>
      <c r="U76" s="400"/>
      <c r="V76" s="400"/>
      <c r="W76" s="400"/>
      <c r="X76" s="400"/>
      <c r="Y76" s="400"/>
      <c r="Z76" s="400"/>
      <c r="AA76" s="400"/>
      <c r="AB76" s="400"/>
      <c r="AC76" s="400"/>
      <c r="AD76" s="400"/>
      <c r="AE76" s="400"/>
      <c r="AF76" s="400"/>
      <c r="AG76" s="400"/>
      <c r="AH76" s="406"/>
      <c r="AI76" s="477"/>
      <c r="AJ76" s="400"/>
      <c r="AK76" s="401"/>
      <c r="AL76" s="16" t="s">
        <v>68</v>
      </c>
    </row>
    <row r="77" spans="1:38" s="21" customFormat="1" ht="12.75" customHeight="1" x14ac:dyDescent="0.2">
      <c r="A77" s="8">
        <v>11</v>
      </c>
      <c r="B77" s="400"/>
      <c r="C77" s="400"/>
      <c r="D77" s="400"/>
      <c r="E77" s="400"/>
      <c r="F77" s="401"/>
      <c r="G77" s="471"/>
      <c r="H77" s="477"/>
      <c r="I77" s="472"/>
      <c r="J77" s="363">
        <f t="shared" si="8"/>
        <v>0</v>
      </c>
      <c r="K77" s="362">
        <f t="shared" si="9"/>
        <v>0</v>
      </c>
      <c r="L77" s="400"/>
      <c r="M77" s="400"/>
      <c r="N77" s="400"/>
      <c r="O77" s="406"/>
      <c r="P77" s="409"/>
      <c r="Q77" s="400"/>
      <c r="R77" s="401"/>
      <c r="S77" s="16" t="s">
        <v>69</v>
      </c>
      <c r="T77" s="8">
        <v>11</v>
      </c>
      <c r="U77" s="400"/>
      <c r="V77" s="400"/>
      <c r="W77" s="400"/>
      <c r="X77" s="400"/>
      <c r="Y77" s="400"/>
      <c r="Z77" s="400"/>
      <c r="AA77" s="400"/>
      <c r="AB77" s="400"/>
      <c r="AC77" s="400"/>
      <c r="AD77" s="400"/>
      <c r="AE77" s="400"/>
      <c r="AF77" s="400"/>
      <c r="AG77" s="400"/>
      <c r="AH77" s="406"/>
      <c r="AI77" s="477"/>
      <c r="AJ77" s="400"/>
      <c r="AK77" s="401"/>
      <c r="AL77" s="16" t="s">
        <v>69</v>
      </c>
    </row>
    <row r="78" spans="1:38" s="21" customFormat="1" ht="12.75" customHeight="1" x14ac:dyDescent="0.2">
      <c r="A78" s="8">
        <v>12</v>
      </c>
      <c r="B78" s="400"/>
      <c r="C78" s="400"/>
      <c r="D78" s="400"/>
      <c r="E78" s="400"/>
      <c r="F78" s="401"/>
      <c r="G78" s="471"/>
      <c r="H78" s="477"/>
      <c r="I78" s="472"/>
      <c r="J78" s="363">
        <f t="shared" si="8"/>
        <v>0</v>
      </c>
      <c r="K78" s="362">
        <f t="shared" si="9"/>
        <v>0</v>
      </c>
      <c r="L78" s="400"/>
      <c r="M78" s="400"/>
      <c r="N78" s="400"/>
      <c r="O78" s="406"/>
      <c r="P78" s="409"/>
      <c r="Q78" s="400"/>
      <c r="R78" s="401"/>
      <c r="S78" s="16" t="s">
        <v>70</v>
      </c>
      <c r="T78" s="8">
        <v>12</v>
      </c>
      <c r="U78" s="400"/>
      <c r="V78" s="400"/>
      <c r="W78" s="400"/>
      <c r="X78" s="400"/>
      <c r="Y78" s="400"/>
      <c r="Z78" s="400"/>
      <c r="AA78" s="400"/>
      <c r="AB78" s="400"/>
      <c r="AC78" s="400"/>
      <c r="AD78" s="400"/>
      <c r="AE78" s="400"/>
      <c r="AF78" s="400"/>
      <c r="AG78" s="400"/>
      <c r="AH78" s="406"/>
      <c r="AI78" s="477"/>
      <c r="AJ78" s="400"/>
      <c r="AK78" s="401"/>
      <c r="AL78" s="16" t="s">
        <v>70</v>
      </c>
    </row>
    <row r="79" spans="1:38" s="21" customFormat="1" ht="12.75" customHeight="1" x14ac:dyDescent="0.2">
      <c r="A79" s="8">
        <v>13</v>
      </c>
      <c r="B79" s="400"/>
      <c r="C79" s="400"/>
      <c r="D79" s="400"/>
      <c r="E79" s="400"/>
      <c r="F79" s="401"/>
      <c r="G79" s="471"/>
      <c r="H79" s="477"/>
      <c r="I79" s="472"/>
      <c r="J79" s="363">
        <f t="shared" si="8"/>
        <v>0</v>
      </c>
      <c r="K79" s="362">
        <f t="shared" si="9"/>
        <v>0</v>
      </c>
      <c r="L79" s="400"/>
      <c r="M79" s="400"/>
      <c r="N79" s="400"/>
      <c r="O79" s="406"/>
      <c r="P79" s="409"/>
      <c r="Q79" s="400"/>
      <c r="R79" s="401"/>
      <c r="S79" s="16" t="s">
        <v>71</v>
      </c>
      <c r="T79" s="8">
        <v>13</v>
      </c>
      <c r="U79" s="400"/>
      <c r="V79" s="400"/>
      <c r="W79" s="400"/>
      <c r="X79" s="400"/>
      <c r="Y79" s="400"/>
      <c r="Z79" s="400"/>
      <c r="AA79" s="400"/>
      <c r="AB79" s="400"/>
      <c r="AC79" s="400"/>
      <c r="AD79" s="400"/>
      <c r="AE79" s="400"/>
      <c r="AF79" s="400"/>
      <c r="AG79" s="400"/>
      <c r="AH79" s="406"/>
      <c r="AI79" s="477"/>
      <c r="AJ79" s="400"/>
      <c r="AK79" s="401"/>
      <c r="AL79" s="16" t="s">
        <v>71</v>
      </c>
    </row>
    <row r="80" spans="1:38" s="21" customFormat="1" ht="12.75" customHeight="1" x14ac:dyDescent="0.2">
      <c r="A80" s="8">
        <v>14</v>
      </c>
      <c r="B80" s="400"/>
      <c r="C80" s="400"/>
      <c r="D80" s="400"/>
      <c r="E80" s="400"/>
      <c r="F80" s="401"/>
      <c r="G80" s="471"/>
      <c r="H80" s="477"/>
      <c r="I80" s="472"/>
      <c r="J80" s="363">
        <f t="shared" si="8"/>
        <v>0</v>
      </c>
      <c r="K80" s="362">
        <f t="shared" si="9"/>
        <v>0</v>
      </c>
      <c r="L80" s="400"/>
      <c r="M80" s="400"/>
      <c r="N80" s="400"/>
      <c r="O80" s="406"/>
      <c r="P80" s="409"/>
      <c r="Q80" s="400"/>
      <c r="R80" s="401"/>
      <c r="S80" s="16" t="s">
        <v>72</v>
      </c>
      <c r="T80" s="8">
        <v>14</v>
      </c>
      <c r="U80" s="400"/>
      <c r="V80" s="400"/>
      <c r="W80" s="400"/>
      <c r="X80" s="400"/>
      <c r="Y80" s="400"/>
      <c r="Z80" s="400"/>
      <c r="AA80" s="400"/>
      <c r="AB80" s="400"/>
      <c r="AC80" s="400"/>
      <c r="AD80" s="400"/>
      <c r="AE80" s="400"/>
      <c r="AF80" s="400"/>
      <c r="AG80" s="400"/>
      <c r="AH80" s="406"/>
      <c r="AI80" s="477"/>
      <c r="AJ80" s="400"/>
      <c r="AK80" s="401"/>
      <c r="AL80" s="16" t="s">
        <v>72</v>
      </c>
    </row>
    <row r="81" spans="1:38" s="21" customFormat="1" ht="12.75" customHeight="1" x14ac:dyDescent="0.2">
      <c r="A81" s="8">
        <v>15</v>
      </c>
      <c r="B81" s="400"/>
      <c r="C81" s="400"/>
      <c r="D81" s="400"/>
      <c r="E81" s="400"/>
      <c r="F81" s="401"/>
      <c r="G81" s="471"/>
      <c r="H81" s="477"/>
      <c r="I81" s="472"/>
      <c r="J81" s="363">
        <f t="shared" si="8"/>
        <v>0</v>
      </c>
      <c r="K81" s="362">
        <f t="shared" si="9"/>
        <v>0</v>
      </c>
      <c r="L81" s="400"/>
      <c r="M81" s="400"/>
      <c r="N81" s="400"/>
      <c r="O81" s="406"/>
      <c r="P81" s="409"/>
      <c r="Q81" s="400"/>
      <c r="R81" s="401"/>
      <c r="S81" s="16" t="s">
        <v>73</v>
      </c>
      <c r="T81" s="8">
        <v>15</v>
      </c>
      <c r="U81" s="400"/>
      <c r="V81" s="400"/>
      <c r="W81" s="400"/>
      <c r="X81" s="400"/>
      <c r="Y81" s="400"/>
      <c r="Z81" s="400"/>
      <c r="AA81" s="400"/>
      <c r="AB81" s="400"/>
      <c r="AC81" s="400"/>
      <c r="AD81" s="400"/>
      <c r="AE81" s="400"/>
      <c r="AF81" s="400"/>
      <c r="AG81" s="400"/>
      <c r="AH81" s="406"/>
      <c r="AI81" s="477"/>
      <c r="AJ81" s="400"/>
      <c r="AK81" s="401"/>
      <c r="AL81" s="16" t="s">
        <v>73</v>
      </c>
    </row>
    <row r="82" spans="1:38" s="21" customFormat="1" ht="12.75" customHeight="1" x14ac:dyDescent="0.2">
      <c r="A82" s="8">
        <v>16</v>
      </c>
      <c r="B82" s="400"/>
      <c r="C82" s="400"/>
      <c r="D82" s="400"/>
      <c r="E82" s="400"/>
      <c r="F82" s="401"/>
      <c r="G82" s="471"/>
      <c r="H82" s="477"/>
      <c r="I82" s="472"/>
      <c r="J82" s="363">
        <f t="shared" si="8"/>
        <v>0</v>
      </c>
      <c r="K82" s="362">
        <f t="shared" si="9"/>
        <v>0</v>
      </c>
      <c r="L82" s="400"/>
      <c r="M82" s="400"/>
      <c r="N82" s="400"/>
      <c r="O82" s="406"/>
      <c r="P82" s="409"/>
      <c r="Q82" s="400"/>
      <c r="R82" s="401"/>
      <c r="S82" s="16" t="s">
        <v>74</v>
      </c>
      <c r="T82" s="8">
        <v>16</v>
      </c>
      <c r="U82" s="400"/>
      <c r="V82" s="400"/>
      <c r="W82" s="400"/>
      <c r="X82" s="400"/>
      <c r="Y82" s="400"/>
      <c r="Z82" s="400"/>
      <c r="AA82" s="400"/>
      <c r="AB82" s="400"/>
      <c r="AC82" s="400"/>
      <c r="AD82" s="400"/>
      <c r="AE82" s="400"/>
      <c r="AF82" s="400"/>
      <c r="AG82" s="400"/>
      <c r="AH82" s="406"/>
      <c r="AI82" s="477"/>
      <c r="AJ82" s="400"/>
      <c r="AK82" s="401"/>
      <c r="AL82" s="16" t="s">
        <v>74</v>
      </c>
    </row>
    <row r="83" spans="1:38" s="21" customFormat="1" ht="12.75" customHeight="1" x14ac:dyDescent="0.2">
      <c r="A83" s="8">
        <v>17</v>
      </c>
      <c r="B83" s="400"/>
      <c r="C83" s="400"/>
      <c r="D83" s="400"/>
      <c r="E83" s="400"/>
      <c r="F83" s="401"/>
      <c r="G83" s="471"/>
      <c r="H83" s="477"/>
      <c r="I83" s="472"/>
      <c r="J83" s="363">
        <f t="shared" si="8"/>
        <v>0</v>
      </c>
      <c r="K83" s="362">
        <f t="shared" si="9"/>
        <v>0</v>
      </c>
      <c r="L83" s="400"/>
      <c r="M83" s="400"/>
      <c r="N83" s="400"/>
      <c r="O83" s="406"/>
      <c r="P83" s="409"/>
      <c r="Q83" s="400"/>
      <c r="R83" s="401"/>
      <c r="S83" s="16" t="s">
        <v>75</v>
      </c>
      <c r="T83" s="8">
        <v>17</v>
      </c>
      <c r="U83" s="400"/>
      <c r="V83" s="400"/>
      <c r="W83" s="400"/>
      <c r="X83" s="400"/>
      <c r="Y83" s="400"/>
      <c r="Z83" s="400"/>
      <c r="AA83" s="400"/>
      <c r="AB83" s="400"/>
      <c r="AC83" s="400"/>
      <c r="AD83" s="400"/>
      <c r="AE83" s="400"/>
      <c r="AF83" s="400"/>
      <c r="AG83" s="400"/>
      <c r="AH83" s="406"/>
      <c r="AI83" s="477"/>
      <c r="AJ83" s="400"/>
      <c r="AK83" s="401"/>
      <c r="AL83" s="16" t="s">
        <v>75</v>
      </c>
    </row>
    <row r="84" spans="1:38" s="21" customFormat="1" ht="12.75" customHeight="1" x14ac:dyDescent="0.2">
      <c r="A84" s="8">
        <v>18</v>
      </c>
      <c r="B84" s="400"/>
      <c r="C84" s="400"/>
      <c r="D84" s="400"/>
      <c r="E84" s="400"/>
      <c r="F84" s="401"/>
      <c r="G84" s="471"/>
      <c r="H84" s="477"/>
      <c r="I84" s="472"/>
      <c r="J84" s="363">
        <f t="shared" si="8"/>
        <v>0</v>
      </c>
      <c r="K84" s="362">
        <f t="shared" si="9"/>
        <v>0</v>
      </c>
      <c r="L84" s="400"/>
      <c r="M84" s="400"/>
      <c r="N84" s="400"/>
      <c r="O84" s="406"/>
      <c r="P84" s="409"/>
      <c r="Q84" s="400"/>
      <c r="R84" s="401"/>
      <c r="S84" s="16" t="s">
        <v>76</v>
      </c>
      <c r="T84" s="8">
        <v>18</v>
      </c>
      <c r="U84" s="400"/>
      <c r="V84" s="400"/>
      <c r="W84" s="400"/>
      <c r="X84" s="400"/>
      <c r="Y84" s="400"/>
      <c r="Z84" s="400"/>
      <c r="AA84" s="400"/>
      <c r="AB84" s="400"/>
      <c r="AC84" s="400"/>
      <c r="AD84" s="400"/>
      <c r="AE84" s="400"/>
      <c r="AF84" s="400"/>
      <c r="AG84" s="400"/>
      <c r="AH84" s="406"/>
      <c r="AI84" s="477"/>
      <c r="AJ84" s="400"/>
      <c r="AK84" s="401"/>
      <c r="AL84" s="16" t="s">
        <v>76</v>
      </c>
    </row>
    <row r="85" spans="1:38" s="21" customFormat="1" ht="12.75" customHeight="1" x14ac:dyDescent="0.2">
      <c r="A85" s="8">
        <v>19</v>
      </c>
      <c r="B85" s="400"/>
      <c r="C85" s="400"/>
      <c r="D85" s="400"/>
      <c r="E85" s="400"/>
      <c r="F85" s="401"/>
      <c r="G85" s="471"/>
      <c r="H85" s="477"/>
      <c r="I85" s="472"/>
      <c r="J85" s="363">
        <f t="shared" si="8"/>
        <v>0</v>
      </c>
      <c r="K85" s="362">
        <f t="shared" si="9"/>
        <v>0</v>
      </c>
      <c r="L85" s="400"/>
      <c r="M85" s="400"/>
      <c r="N85" s="400"/>
      <c r="O85" s="406"/>
      <c r="P85" s="409"/>
      <c r="Q85" s="400"/>
      <c r="R85" s="401"/>
      <c r="S85" s="16" t="s">
        <v>77</v>
      </c>
      <c r="T85" s="8">
        <v>19</v>
      </c>
      <c r="U85" s="400"/>
      <c r="V85" s="400"/>
      <c r="W85" s="400"/>
      <c r="X85" s="400"/>
      <c r="Y85" s="400"/>
      <c r="Z85" s="400"/>
      <c r="AA85" s="400"/>
      <c r="AB85" s="400"/>
      <c r="AC85" s="400"/>
      <c r="AD85" s="400"/>
      <c r="AE85" s="400"/>
      <c r="AF85" s="400"/>
      <c r="AG85" s="400"/>
      <c r="AH85" s="406"/>
      <c r="AI85" s="477"/>
      <c r="AJ85" s="400"/>
      <c r="AK85" s="401"/>
      <c r="AL85" s="16" t="s">
        <v>77</v>
      </c>
    </row>
    <row r="86" spans="1:38" s="21" customFormat="1" ht="12.75" customHeight="1" x14ac:dyDescent="0.2">
      <c r="A86" s="8">
        <v>20</v>
      </c>
      <c r="B86" s="400"/>
      <c r="C86" s="400"/>
      <c r="D86" s="400"/>
      <c r="E86" s="400"/>
      <c r="F86" s="401"/>
      <c r="G86" s="471"/>
      <c r="H86" s="477"/>
      <c r="I86" s="472"/>
      <c r="J86" s="363">
        <f t="shared" si="8"/>
        <v>0</v>
      </c>
      <c r="K86" s="362">
        <f t="shared" si="9"/>
        <v>0</v>
      </c>
      <c r="L86" s="400"/>
      <c r="M86" s="400"/>
      <c r="N86" s="400"/>
      <c r="O86" s="406"/>
      <c r="P86" s="409"/>
      <c r="Q86" s="400"/>
      <c r="R86" s="401"/>
      <c r="S86" s="16" t="s">
        <v>78</v>
      </c>
      <c r="T86" s="8">
        <v>20</v>
      </c>
      <c r="U86" s="400"/>
      <c r="V86" s="400"/>
      <c r="W86" s="400"/>
      <c r="X86" s="400"/>
      <c r="Y86" s="400"/>
      <c r="Z86" s="400"/>
      <c r="AA86" s="400"/>
      <c r="AB86" s="400"/>
      <c r="AC86" s="400"/>
      <c r="AD86" s="400"/>
      <c r="AE86" s="400"/>
      <c r="AF86" s="400"/>
      <c r="AG86" s="400"/>
      <c r="AH86" s="406"/>
      <c r="AI86" s="477"/>
      <c r="AJ86" s="400"/>
      <c r="AK86" s="401"/>
      <c r="AL86" s="16" t="s">
        <v>78</v>
      </c>
    </row>
    <row r="87" spans="1:38" s="21" customFormat="1" ht="12.75" customHeight="1" x14ac:dyDescent="0.2">
      <c r="A87" s="8">
        <v>21</v>
      </c>
      <c r="B87" s="400"/>
      <c r="C87" s="400"/>
      <c r="D87" s="400"/>
      <c r="E87" s="400"/>
      <c r="F87" s="401"/>
      <c r="G87" s="471"/>
      <c r="H87" s="477"/>
      <c r="I87" s="472"/>
      <c r="J87" s="363">
        <f t="shared" si="8"/>
        <v>0</v>
      </c>
      <c r="K87" s="362">
        <f t="shared" si="9"/>
        <v>0</v>
      </c>
      <c r="L87" s="400"/>
      <c r="M87" s="400"/>
      <c r="N87" s="400"/>
      <c r="O87" s="406"/>
      <c r="P87" s="409"/>
      <c r="Q87" s="400"/>
      <c r="R87" s="401"/>
      <c r="S87" s="16" t="s">
        <v>79</v>
      </c>
      <c r="T87" s="8">
        <v>21</v>
      </c>
      <c r="U87" s="400"/>
      <c r="V87" s="400"/>
      <c r="W87" s="400"/>
      <c r="X87" s="400"/>
      <c r="Y87" s="400"/>
      <c r="Z87" s="400"/>
      <c r="AA87" s="400"/>
      <c r="AB87" s="400"/>
      <c r="AC87" s="400"/>
      <c r="AD87" s="400"/>
      <c r="AE87" s="400"/>
      <c r="AF87" s="400"/>
      <c r="AG87" s="400"/>
      <c r="AH87" s="406"/>
      <c r="AI87" s="477"/>
      <c r="AJ87" s="400"/>
      <c r="AK87" s="401"/>
      <c r="AL87" s="16" t="s">
        <v>79</v>
      </c>
    </row>
    <row r="88" spans="1:38" s="21" customFormat="1" ht="12.75" customHeight="1" x14ac:dyDescent="0.2">
      <c r="A88" s="8">
        <v>22</v>
      </c>
      <c r="B88" s="400"/>
      <c r="C88" s="400"/>
      <c r="D88" s="400"/>
      <c r="E88" s="400"/>
      <c r="F88" s="401"/>
      <c r="G88" s="471"/>
      <c r="H88" s="477"/>
      <c r="I88" s="472"/>
      <c r="J88" s="363">
        <f t="shared" si="8"/>
        <v>0</v>
      </c>
      <c r="K88" s="362">
        <f t="shared" si="9"/>
        <v>0</v>
      </c>
      <c r="L88" s="400"/>
      <c r="M88" s="400"/>
      <c r="N88" s="400"/>
      <c r="O88" s="406"/>
      <c r="P88" s="409"/>
      <c r="Q88" s="400"/>
      <c r="R88" s="401"/>
      <c r="S88" s="16" t="s">
        <v>80</v>
      </c>
      <c r="T88" s="8">
        <v>22</v>
      </c>
      <c r="U88" s="400"/>
      <c r="V88" s="400"/>
      <c r="W88" s="400"/>
      <c r="X88" s="400"/>
      <c r="Y88" s="400"/>
      <c r="Z88" s="400"/>
      <c r="AA88" s="400"/>
      <c r="AB88" s="400"/>
      <c r="AC88" s="400"/>
      <c r="AD88" s="400"/>
      <c r="AE88" s="400"/>
      <c r="AF88" s="400"/>
      <c r="AG88" s="400"/>
      <c r="AH88" s="406"/>
      <c r="AI88" s="477"/>
      <c r="AJ88" s="400"/>
      <c r="AK88" s="401"/>
      <c r="AL88" s="16" t="s">
        <v>80</v>
      </c>
    </row>
    <row r="89" spans="1:38" s="21" customFormat="1" ht="12.75" customHeight="1" x14ac:dyDescent="0.2">
      <c r="A89" s="8">
        <v>23</v>
      </c>
      <c r="B89" s="400"/>
      <c r="C89" s="400"/>
      <c r="D89" s="400"/>
      <c r="E89" s="400"/>
      <c r="F89" s="401"/>
      <c r="G89" s="471"/>
      <c r="H89" s="477"/>
      <c r="I89" s="472"/>
      <c r="J89" s="363">
        <f t="shared" si="8"/>
        <v>0</v>
      </c>
      <c r="K89" s="362">
        <f t="shared" si="9"/>
        <v>0</v>
      </c>
      <c r="L89" s="400"/>
      <c r="M89" s="400"/>
      <c r="N89" s="400"/>
      <c r="O89" s="406"/>
      <c r="P89" s="409"/>
      <c r="Q89" s="400"/>
      <c r="R89" s="401"/>
      <c r="S89" s="16" t="s">
        <v>81</v>
      </c>
      <c r="T89" s="8">
        <v>23</v>
      </c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6"/>
      <c r="AI89" s="477"/>
      <c r="AJ89" s="400"/>
      <c r="AK89" s="401"/>
      <c r="AL89" s="16" t="s">
        <v>81</v>
      </c>
    </row>
    <row r="90" spans="1:38" s="21" customFormat="1" ht="12.75" customHeight="1" x14ac:dyDescent="0.2">
      <c r="A90" s="8">
        <v>24</v>
      </c>
      <c r="B90" s="400"/>
      <c r="C90" s="400"/>
      <c r="D90" s="400"/>
      <c r="E90" s="400"/>
      <c r="F90" s="401"/>
      <c r="G90" s="471"/>
      <c r="H90" s="477"/>
      <c r="I90" s="472"/>
      <c r="J90" s="363">
        <f t="shared" si="8"/>
        <v>0</v>
      </c>
      <c r="K90" s="362">
        <f t="shared" si="9"/>
        <v>0</v>
      </c>
      <c r="L90" s="400"/>
      <c r="M90" s="400"/>
      <c r="N90" s="400"/>
      <c r="O90" s="406"/>
      <c r="P90" s="409"/>
      <c r="Q90" s="400"/>
      <c r="R90" s="401"/>
      <c r="S90" s="16" t="s">
        <v>82</v>
      </c>
      <c r="T90" s="8">
        <v>24</v>
      </c>
      <c r="U90" s="400"/>
      <c r="V90" s="400"/>
      <c r="W90" s="400"/>
      <c r="X90" s="400"/>
      <c r="Y90" s="400"/>
      <c r="Z90" s="400"/>
      <c r="AA90" s="400"/>
      <c r="AB90" s="400"/>
      <c r="AC90" s="400"/>
      <c r="AD90" s="400"/>
      <c r="AE90" s="400"/>
      <c r="AF90" s="400"/>
      <c r="AG90" s="400"/>
      <c r="AH90" s="406"/>
      <c r="AI90" s="477"/>
      <c r="AJ90" s="400"/>
      <c r="AK90" s="401"/>
      <c r="AL90" s="16" t="s">
        <v>82</v>
      </c>
    </row>
    <row r="91" spans="1:38" s="21" customFormat="1" ht="12.75" customHeight="1" x14ac:dyDescent="0.2">
      <c r="A91" s="8">
        <v>25</v>
      </c>
      <c r="B91" s="400"/>
      <c r="C91" s="400"/>
      <c r="D91" s="400"/>
      <c r="E91" s="400"/>
      <c r="F91" s="401"/>
      <c r="G91" s="471"/>
      <c r="H91" s="477"/>
      <c r="I91" s="472"/>
      <c r="J91" s="363">
        <f t="shared" si="8"/>
        <v>0</v>
      </c>
      <c r="K91" s="362">
        <f t="shared" si="9"/>
        <v>0</v>
      </c>
      <c r="L91" s="400"/>
      <c r="M91" s="400"/>
      <c r="N91" s="400"/>
      <c r="O91" s="406"/>
      <c r="P91" s="409"/>
      <c r="Q91" s="400"/>
      <c r="R91" s="401"/>
      <c r="S91" s="16" t="s">
        <v>83</v>
      </c>
      <c r="T91" s="8">
        <v>25</v>
      </c>
      <c r="U91" s="400"/>
      <c r="V91" s="400"/>
      <c r="W91" s="400"/>
      <c r="X91" s="400"/>
      <c r="Y91" s="400"/>
      <c r="Z91" s="400"/>
      <c r="AA91" s="400"/>
      <c r="AB91" s="400"/>
      <c r="AC91" s="400"/>
      <c r="AD91" s="400"/>
      <c r="AE91" s="400"/>
      <c r="AF91" s="400"/>
      <c r="AG91" s="400"/>
      <c r="AH91" s="406"/>
      <c r="AI91" s="477"/>
      <c r="AJ91" s="400"/>
      <c r="AK91" s="401"/>
      <c r="AL91" s="16" t="s">
        <v>83</v>
      </c>
    </row>
    <row r="92" spans="1:38" s="21" customFormat="1" ht="12.75" customHeight="1" x14ac:dyDescent="0.2">
      <c r="A92" s="8">
        <v>26</v>
      </c>
      <c r="B92" s="400"/>
      <c r="C92" s="400"/>
      <c r="D92" s="400"/>
      <c r="E92" s="400"/>
      <c r="F92" s="401"/>
      <c r="G92" s="471"/>
      <c r="H92" s="477"/>
      <c r="I92" s="472"/>
      <c r="J92" s="363">
        <f t="shared" si="8"/>
        <v>0</v>
      </c>
      <c r="K92" s="362">
        <f t="shared" si="9"/>
        <v>0</v>
      </c>
      <c r="L92" s="400"/>
      <c r="M92" s="400"/>
      <c r="N92" s="400"/>
      <c r="O92" s="406"/>
      <c r="P92" s="409"/>
      <c r="Q92" s="400"/>
      <c r="R92" s="401"/>
      <c r="S92" s="16" t="s">
        <v>84</v>
      </c>
      <c r="T92" s="8">
        <v>26</v>
      </c>
      <c r="U92" s="400"/>
      <c r="V92" s="400"/>
      <c r="W92" s="400"/>
      <c r="X92" s="400"/>
      <c r="Y92" s="400"/>
      <c r="Z92" s="400"/>
      <c r="AA92" s="400"/>
      <c r="AB92" s="400"/>
      <c r="AC92" s="400"/>
      <c r="AD92" s="400"/>
      <c r="AE92" s="400"/>
      <c r="AF92" s="400"/>
      <c r="AG92" s="400"/>
      <c r="AH92" s="406"/>
      <c r="AI92" s="477"/>
      <c r="AJ92" s="400"/>
      <c r="AK92" s="401"/>
      <c r="AL92" s="16" t="s">
        <v>84</v>
      </c>
    </row>
    <row r="93" spans="1:38" s="21" customFormat="1" ht="12.75" customHeight="1" x14ac:dyDescent="0.2">
      <c r="A93" s="8">
        <v>27</v>
      </c>
      <c r="B93" s="400"/>
      <c r="C93" s="400"/>
      <c r="D93" s="400"/>
      <c r="E93" s="400"/>
      <c r="F93" s="401"/>
      <c r="G93" s="471"/>
      <c r="H93" s="477"/>
      <c r="I93" s="472"/>
      <c r="J93" s="363">
        <f t="shared" si="8"/>
        <v>0</v>
      </c>
      <c r="K93" s="362">
        <f t="shared" si="9"/>
        <v>0</v>
      </c>
      <c r="L93" s="400"/>
      <c r="M93" s="400"/>
      <c r="N93" s="400"/>
      <c r="O93" s="406"/>
      <c r="P93" s="409"/>
      <c r="Q93" s="400"/>
      <c r="R93" s="401"/>
      <c r="S93" s="16" t="s">
        <v>85</v>
      </c>
      <c r="T93" s="8">
        <v>27</v>
      </c>
      <c r="U93" s="400"/>
      <c r="V93" s="400"/>
      <c r="W93" s="400"/>
      <c r="X93" s="400"/>
      <c r="Y93" s="400"/>
      <c r="Z93" s="400"/>
      <c r="AA93" s="400"/>
      <c r="AB93" s="400"/>
      <c r="AC93" s="400"/>
      <c r="AD93" s="400"/>
      <c r="AE93" s="400"/>
      <c r="AF93" s="400"/>
      <c r="AG93" s="400"/>
      <c r="AH93" s="406"/>
      <c r="AI93" s="477"/>
      <c r="AJ93" s="400"/>
      <c r="AK93" s="401"/>
      <c r="AL93" s="16" t="s">
        <v>85</v>
      </c>
    </row>
    <row r="94" spans="1:38" s="21" customFormat="1" ht="12.75" customHeight="1" x14ac:dyDescent="0.2">
      <c r="A94" s="8">
        <v>28</v>
      </c>
      <c r="B94" s="400"/>
      <c r="C94" s="400"/>
      <c r="D94" s="400"/>
      <c r="E94" s="400"/>
      <c r="F94" s="401"/>
      <c r="G94" s="471"/>
      <c r="H94" s="477"/>
      <c r="I94" s="472"/>
      <c r="J94" s="363">
        <f t="shared" si="8"/>
        <v>0</v>
      </c>
      <c r="K94" s="362">
        <f t="shared" si="9"/>
        <v>0</v>
      </c>
      <c r="L94" s="400"/>
      <c r="M94" s="400"/>
      <c r="N94" s="400"/>
      <c r="O94" s="406"/>
      <c r="P94" s="409"/>
      <c r="Q94" s="400"/>
      <c r="R94" s="401"/>
      <c r="S94" s="16" t="s">
        <v>86</v>
      </c>
      <c r="T94" s="8">
        <v>28</v>
      </c>
      <c r="U94" s="400"/>
      <c r="V94" s="400"/>
      <c r="W94" s="400"/>
      <c r="X94" s="400"/>
      <c r="Y94" s="400"/>
      <c r="Z94" s="400"/>
      <c r="AA94" s="400"/>
      <c r="AB94" s="400"/>
      <c r="AC94" s="400"/>
      <c r="AD94" s="400"/>
      <c r="AE94" s="400"/>
      <c r="AF94" s="400"/>
      <c r="AG94" s="400"/>
      <c r="AH94" s="406"/>
      <c r="AI94" s="477"/>
      <c r="AJ94" s="400"/>
      <c r="AK94" s="401"/>
      <c r="AL94" s="16" t="s">
        <v>86</v>
      </c>
    </row>
    <row r="95" spans="1:38" s="21" customFormat="1" ht="12.75" customHeight="1" x14ac:dyDescent="0.2">
      <c r="A95" s="8">
        <v>29</v>
      </c>
      <c r="B95" s="400"/>
      <c r="C95" s="400"/>
      <c r="D95" s="400"/>
      <c r="E95" s="400"/>
      <c r="F95" s="401"/>
      <c r="G95" s="471"/>
      <c r="H95" s="477"/>
      <c r="I95" s="472"/>
      <c r="J95" s="363">
        <f t="shared" si="8"/>
        <v>0</v>
      </c>
      <c r="K95" s="362">
        <f t="shared" si="9"/>
        <v>0</v>
      </c>
      <c r="L95" s="400"/>
      <c r="M95" s="400"/>
      <c r="N95" s="400"/>
      <c r="O95" s="406"/>
      <c r="P95" s="409"/>
      <c r="Q95" s="400"/>
      <c r="R95" s="401"/>
      <c r="S95" s="16" t="s">
        <v>87</v>
      </c>
      <c r="T95" s="8">
        <v>29</v>
      </c>
      <c r="U95" s="400"/>
      <c r="V95" s="400"/>
      <c r="W95" s="400"/>
      <c r="X95" s="410"/>
      <c r="Y95" s="400"/>
      <c r="Z95" s="400"/>
      <c r="AA95" s="400"/>
      <c r="AB95" s="400"/>
      <c r="AC95" s="400"/>
      <c r="AD95" s="400"/>
      <c r="AE95" s="400"/>
      <c r="AF95" s="400"/>
      <c r="AG95" s="400"/>
      <c r="AH95" s="406"/>
      <c r="AI95" s="477"/>
      <c r="AJ95" s="400"/>
      <c r="AK95" s="401"/>
      <c r="AL95" s="16" t="s">
        <v>87</v>
      </c>
    </row>
    <row r="96" spans="1:38" s="21" customFormat="1" ht="12.75" customHeight="1" x14ac:dyDescent="0.2">
      <c r="A96" s="8">
        <v>30</v>
      </c>
      <c r="B96" s="400"/>
      <c r="C96" s="400"/>
      <c r="D96" s="400"/>
      <c r="E96" s="400"/>
      <c r="F96" s="401"/>
      <c r="G96" s="471"/>
      <c r="H96" s="477"/>
      <c r="I96" s="472"/>
      <c r="J96" s="363">
        <f t="shared" si="8"/>
        <v>0</v>
      </c>
      <c r="K96" s="362">
        <f t="shared" si="9"/>
        <v>0</v>
      </c>
      <c r="L96" s="400"/>
      <c r="M96" s="400"/>
      <c r="N96" s="400"/>
      <c r="O96" s="406"/>
      <c r="P96" s="409"/>
      <c r="Q96" s="400"/>
      <c r="R96" s="401"/>
      <c r="S96" s="16" t="s">
        <v>88</v>
      </c>
      <c r="T96" s="8">
        <v>30</v>
      </c>
      <c r="U96" s="400"/>
      <c r="V96" s="400"/>
      <c r="W96" s="400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6"/>
      <c r="AI96" s="477"/>
      <c r="AJ96" s="400"/>
      <c r="AK96" s="401"/>
      <c r="AL96" s="16" t="s">
        <v>88</v>
      </c>
    </row>
    <row r="97" spans="1:38" s="21" customFormat="1" ht="12.75" customHeight="1" x14ac:dyDescent="0.2">
      <c r="A97" s="19">
        <v>31</v>
      </c>
      <c r="B97" s="404"/>
      <c r="C97" s="404"/>
      <c r="D97" s="404"/>
      <c r="E97" s="404"/>
      <c r="F97" s="405"/>
      <c r="G97" s="475"/>
      <c r="H97" s="479"/>
      <c r="I97" s="476"/>
      <c r="J97" s="395">
        <f t="shared" si="8"/>
        <v>0</v>
      </c>
      <c r="K97" s="396">
        <f t="shared" si="9"/>
        <v>0</v>
      </c>
      <c r="L97" s="404"/>
      <c r="M97" s="404"/>
      <c r="N97" s="404"/>
      <c r="O97" s="408"/>
      <c r="P97" s="411"/>
      <c r="Q97" s="404"/>
      <c r="R97" s="405"/>
      <c r="S97" s="20" t="s">
        <v>89</v>
      </c>
      <c r="T97" s="19">
        <v>31</v>
      </c>
      <c r="U97" s="404"/>
      <c r="V97" s="404"/>
      <c r="W97" s="404"/>
      <c r="X97" s="404"/>
      <c r="Y97" s="404"/>
      <c r="Z97" s="404"/>
      <c r="AA97" s="404"/>
      <c r="AB97" s="404"/>
      <c r="AC97" s="404"/>
      <c r="AD97" s="404"/>
      <c r="AE97" s="404"/>
      <c r="AF97" s="404"/>
      <c r="AG97" s="404"/>
      <c r="AH97" s="408"/>
      <c r="AI97" s="479"/>
      <c r="AJ97" s="404"/>
      <c r="AK97" s="405"/>
      <c r="AL97" s="20" t="s">
        <v>89</v>
      </c>
    </row>
    <row r="98" spans="1:38" s="301" customFormat="1" ht="12.75" customHeight="1" thickBot="1" x14ac:dyDescent="0.25">
      <c r="A98" s="417"/>
      <c r="B98" s="418">
        <f>SUM(B66:B97)</f>
        <v>0</v>
      </c>
      <c r="C98" s="418">
        <f>SUM(C66:C97)</f>
        <v>0</v>
      </c>
      <c r="D98" s="418">
        <f>SUM(D66:D97)</f>
        <v>0</v>
      </c>
      <c r="E98" s="419">
        <f>SUM(E66:E97)</f>
        <v>0</v>
      </c>
      <c r="F98" s="420">
        <f>SUM(F66:F97)</f>
        <v>0</v>
      </c>
      <c r="G98" s="421"/>
      <c r="H98" s="422" t="s">
        <v>90</v>
      </c>
      <c r="I98" s="423">
        <f>COUNTA(I67:I97)</f>
        <v>0</v>
      </c>
      <c r="J98" s="418">
        <f t="shared" ref="J98:R98" si="10">SUM(J66:J97)</f>
        <v>0</v>
      </c>
      <c r="K98" s="418">
        <f t="shared" si="10"/>
        <v>0</v>
      </c>
      <c r="L98" s="418">
        <f t="shared" si="10"/>
        <v>0</v>
      </c>
      <c r="M98" s="418">
        <f t="shared" si="10"/>
        <v>0</v>
      </c>
      <c r="N98" s="418">
        <f t="shared" si="10"/>
        <v>0</v>
      </c>
      <c r="O98" s="424">
        <f t="shared" si="10"/>
        <v>0</v>
      </c>
      <c r="P98" s="419">
        <f t="shared" si="10"/>
        <v>0</v>
      </c>
      <c r="Q98" s="418">
        <f t="shared" si="10"/>
        <v>0</v>
      </c>
      <c r="R98" s="425">
        <f t="shared" si="10"/>
        <v>0</v>
      </c>
      <c r="S98" s="426"/>
      <c r="T98" s="417"/>
      <c r="U98" s="418">
        <f t="shared" ref="U98:AH98" si="11">SUM(U66:U97)</f>
        <v>0</v>
      </c>
      <c r="V98" s="418">
        <f t="shared" si="11"/>
        <v>0</v>
      </c>
      <c r="W98" s="418">
        <f t="shared" si="11"/>
        <v>0</v>
      </c>
      <c r="X98" s="418">
        <f t="shared" si="11"/>
        <v>0</v>
      </c>
      <c r="Y98" s="418">
        <f t="shared" si="11"/>
        <v>0</v>
      </c>
      <c r="Z98" s="418">
        <f t="shared" si="11"/>
        <v>0</v>
      </c>
      <c r="AA98" s="418">
        <f t="shared" si="11"/>
        <v>0</v>
      </c>
      <c r="AB98" s="418">
        <f t="shared" si="11"/>
        <v>0</v>
      </c>
      <c r="AC98" s="418">
        <f t="shared" si="11"/>
        <v>0</v>
      </c>
      <c r="AD98" s="418">
        <f t="shared" si="11"/>
        <v>0</v>
      </c>
      <c r="AE98" s="418">
        <f t="shared" si="11"/>
        <v>0</v>
      </c>
      <c r="AF98" s="418">
        <f t="shared" si="11"/>
        <v>0</v>
      </c>
      <c r="AG98" s="418">
        <f t="shared" si="11"/>
        <v>0</v>
      </c>
      <c r="AH98" s="420">
        <f t="shared" si="11"/>
        <v>0</v>
      </c>
      <c r="AI98" s="427"/>
      <c r="AJ98" s="418">
        <f>SUM(AJ66:AJ97)</f>
        <v>0</v>
      </c>
      <c r="AK98" s="425">
        <f>SUM(AK66:AK97)</f>
        <v>0</v>
      </c>
      <c r="AL98" s="426"/>
    </row>
    <row r="99" spans="1:38" ht="12.75" customHeight="1" thickTop="1" x14ac:dyDescent="0.2">
      <c r="A99" s="28"/>
      <c r="B99" s="34"/>
      <c r="C99" s="34"/>
      <c r="D99" s="34"/>
      <c r="E99" s="34"/>
      <c r="F99" s="34"/>
      <c r="G99" s="135"/>
      <c r="H99" s="34"/>
      <c r="I99" s="35"/>
      <c r="J99" s="306"/>
      <c r="K99" s="306"/>
      <c r="L99" s="34"/>
      <c r="M99" s="34"/>
      <c r="N99" s="34"/>
      <c r="O99" s="34"/>
      <c r="P99" s="34"/>
      <c r="Q99" s="34"/>
      <c r="R99" s="34"/>
      <c r="S99" s="28"/>
      <c r="T99" s="28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28"/>
    </row>
    <row r="100" spans="1:38" ht="12.75" customHeight="1" x14ac:dyDescent="0.2">
      <c r="A100" s="21"/>
      <c r="B100" s="36"/>
      <c r="C100" s="36"/>
      <c r="D100" s="36"/>
      <c r="E100" s="36"/>
      <c r="F100" s="36"/>
      <c r="G100" s="552" t="str">
        <f>JULY!G10</f>
        <v>UNITED STEELWORKERS - LOCAL UNION</v>
      </c>
      <c r="H100" s="552"/>
      <c r="I100" s="552"/>
      <c r="J100" s="307"/>
      <c r="K100" s="136"/>
      <c r="L100" s="36"/>
      <c r="M100" s="36"/>
      <c r="N100" s="36"/>
      <c r="O100" s="36"/>
      <c r="P100" s="36"/>
      <c r="Q100" s="36"/>
      <c r="R100" s="36"/>
      <c r="S100" s="21"/>
      <c r="T100" s="21"/>
      <c r="U100" s="21"/>
      <c r="V100" s="21"/>
      <c r="W100" s="21"/>
      <c r="X100" s="21"/>
      <c r="Y100" s="21"/>
      <c r="Z100" s="21"/>
      <c r="AA100" s="37" t="str">
        <f>$AA$10</f>
        <v>FINANCIAL SECRETARY'S CASH BOOK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</row>
    <row r="101" spans="1:38" s="152" customFormat="1" ht="12.75" customHeight="1" x14ac:dyDescent="0.2">
      <c r="A101" s="141"/>
      <c r="B101" s="139" t="str">
        <f>B56</f>
        <v>Month</v>
      </c>
      <c r="C101" s="73" t="str">
        <f>C56</f>
        <v>AUGUST</v>
      </c>
      <c r="D101" s="139" t="str">
        <f>D56</f>
        <v>Year</v>
      </c>
      <c r="E101" s="30">
        <f>E56</f>
        <v>0</v>
      </c>
      <c r="F101" s="141"/>
      <c r="G101" s="149"/>
      <c r="H101" s="141"/>
      <c r="I101" s="150"/>
      <c r="J101" s="302"/>
      <c r="K101" s="302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39"/>
      <c r="AJ101" s="151" t="str">
        <f>C101</f>
        <v>AUGUST</v>
      </c>
      <c r="AK101" s="30">
        <f>E101</f>
        <v>0</v>
      </c>
      <c r="AL101" s="141"/>
    </row>
    <row r="102" spans="1:38" s="152" customFormat="1" ht="12.75" customHeight="1" x14ac:dyDescent="0.2">
      <c r="A102" s="141"/>
      <c r="B102" s="139" t="str">
        <f>B57</f>
        <v>Page No.</v>
      </c>
      <c r="C102" s="148">
        <f>C57+1</f>
        <v>3</v>
      </c>
      <c r="D102" s="141"/>
      <c r="E102" s="141"/>
      <c r="F102" s="141"/>
      <c r="G102" s="149"/>
      <c r="H102" s="141"/>
      <c r="I102" s="150" t="s">
        <v>53</v>
      </c>
      <c r="J102" s="302"/>
      <c r="K102" s="302"/>
      <c r="L102" s="150"/>
      <c r="M102" s="141"/>
      <c r="N102" s="141"/>
      <c r="O102" s="141"/>
      <c r="P102" s="139"/>
      <c r="Q102" s="141"/>
      <c r="R102" s="139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53" t="s">
        <v>54</v>
      </c>
      <c r="AC102" s="141"/>
      <c r="AD102" s="141"/>
      <c r="AE102" s="141"/>
      <c r="AF102" s="141"/>
      <c r="AG102" s="141"/>
      <c r="AH102" s="141"/>
      <c r="AI102" s="139" t="str">
        <f>B102</f>
        <v>Page No.</v>
      </c>
      <c r="AJ102" s="148">
        <f>C102</f>
        <v>3</v>
      </c>
      <c r="AK102" s="154"/>
      <c r="AL102" s="155"/>
    </row>
    <row r="103" spans="1:38" ht="12.75" customHeight="1" x14ac:dyDescent="0.2">
      <c r="A103" s="3"/>
      <c r="B103" s="3"/>
      <c r="C103" s="3"/>
      <c r="D103" s="3"/>
      <c r="E103" s="3"/>
      <c r="F103" s="3"/>
      <c r="G103" s="129"/>
      <c r="H103" s="3"/>
      <c r="I103" s="5"/>
      <c r="J103" s="106"/>
      <c r="K103" s="106"/>
      <c r="L103" s="21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1"/>
      <c r="AF103" s="3"/>
      <c r="AG103" s="3"/>
      <c r="AH103" s="3"/>
      <c r="AI103" s="3"/>
      <c r="AJ103" s="3"/>
      <c r="AK103" s="3"/>
      <c r="AL103" s="3"/>
    </row>
    <row r="104" spans="1:38" ht="12.75" customHeight="1" x14ac:dyDescent="0.2">
      <c r="A104" s="26"/>
      <c r="B104" s="26"/>
      <c r="C104" s="26"/>
      <c r="D104" s="26"/>
      <c r="E104" s="26"/>
      <c r="F104" s="26"/>
      <c r="G104" s="130"/>
      <c r="H104" s="26"/>
      <c r="I104" s="27"/>
      <c r="J104" s="303"/>
      <c r="K104" s="303"/>
      <c r="L104" s="27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7"/>
      <c r="AF104" s="26"/>
      <c r="AG104" s="26"/>
      <c r="AH104" s="26"/>
      <c r="AI104" s="26"/>
      <c r="AJ104" s="26"/>
      <c r="AK104" s="26"/>
      <c r="AL104" s="26"/>
    </row>
    <row r="105" spans="1:38" customFormat="1" ht="12.75" customHeight="1" x14ac:dyDescent="0.2">
      <c r="A105" s="1"/>
      <c r="B105" s="3"/>
      <c r="C105" s="3" t="s">
        <v>55</v>
      </c>
      <c r="D105" s="3"/>
      <c r="E105" s="13"/>
      <c r="F105" s="1"/>
      <c r="G105" s="131"/>
      <c r="H105" s="2" t="s">
        <v>56</v>
      </c>
      <c r="I105" s="99"/>
      <c r="J105" s="550" t="s">
        <v>264</v>
      </c>
      <c r="K105" s="551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4"/>
      <c r="AJ105" s="3"/>
      <c r="AK105" s="1"/>
      <c r="AL105" s="3"/>
    </row>
    <row r="106" spans="1:38" customFormat="1" ht="12.75" customHeight="1" x14ac:dyDescent="0.2">
      <c r="A106" s="1"/>
      <c r="B106" s="3"/>
      <c r="C106" s="3"/>
      <c r="D106" s="3"/>
      <c r="E106" s="13"/>
      <c r="F106" s="1"/>
      <c r="G106" s="131"/>
      <c r="H106" s="14"/>
      <c r="I106" s="100"/>
      <c r="J106" s="106"/>
      <c r="K106" s="67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4"/>
      <c r="AJ106" s="3"/>
      <c r="AK106" s="1"/>
      <c r="AL106" s="3"/>
    </row>
    <row r="107" spans="1:38" customFormat="1" ht="12.75" customHeight="1" thickBot="1" x14ac:dyDescent="0.25">
      <c r="A107" s="164"/>
      <c r="B107" s="165">
        <v>1</v>
      </c>
      <c r="C107" s="165">
        <v>2</v>
      </c>
      <c r="D107" s="165">
        <v>3</v>
      </c>
      <c r="E107" s="166">
        <v>4</v>
      </c>
      <c r="F107" s="167">
        <v>5</v>
      </c>
      <c r="G107" s="168"/>
      <c r="H107" s="167">
        <v>7</v>
      </c>
      <c r="I107" s="169">
        <v>8</v>
      </c>
      <c r="J107" s="304">
        <v>9</v>
      </c>
      <c r="K107" s="305">
        <v>10</v>
      </c>
      <c r="L107" s="165">
        <v>11</v>
      </c>
      <c r="M107" s="165" t="s">
        <v>1</v>
      </c>
      <c r="N107" s="165">
        <v>12</v>
      </c>
      <c r="O107" s="165">
        <v>13</v>
      </c>
      <c r="P107" s="165">
        <v>14</v>
      </c>
      <c r="Q107" s="165">
        <v>15</v>
      </c>
      <c r="R107" s="167" t="s">
        <v>2</v>
      </c>
      <c r="S107" s="170"/>
      <c r="T107" s="164"/>
      <c r="U107" s="165">
        <v>16</v>
      </c>
      <c r="V107" s="165">
        <v>17</v>
      </c>
      <c r="W107" s="165">
        <v>18</v>
      </c>
      <c r="X107" s="165">
        <v>19</v>
      </c>
      <c r="Y107" s="165">
        <v>20</v>
      </c>
      <c r="Z107" s="165" t="s">
        <v>3</v>
      </c>
      <c r="AA107" s="165">
        <v>21</v>
      </c>
      <c r="AB107" s="165">
        <v>22</v>
      </c>
      <c r="AC107" s="165">
        <v>23</v>
      </c>
      <c r="AD107" s="165">
        <v>24</v>
      </c>
      <c r="AE107" s="165">
        <v>25</v>
      </c>
      <c r="AF107" s="165">
        <v>26</v>
      </c>
      <c r="AG107" s="165">
        <v>27</v>
      </c>
      <c r="AH107" s="165">
        <v>28</v>
      </c>
      <c r="AI107" s="171">
        <v>29</v>
      </c>
      <c r="AJ107" s="165">
        <v>30</v>
      </c>
      <c r="AK107" s="167">
        <v>31</v>
      </c>
      <c r="AL107" s="170"/>
    </row>
    <row r="108" spans="1:38" s="4" customFormat="1" ht="12.75" customHeight="1" thickTop="1" x14ac:dyDescent="0.2">
      <c r="A108" s="1"/>
      <c r="B108" s="89" t="s">
        <v>4</v>
      </c>
      <c r="C108" s="101"/>
      <c r="D108" s="89" t="s">
        <v>5</v>
      </c>
      <c r="E108" s="89" t="s">
        <v>6</v>
      </c>
      <c r="F108" s="88" t="s">
        <v>7</v>
      </c>
      <c r="G108" s="132"/>
      <c r="H108" s="88"/>
      <c r="I108" s="103"/>
      <c r="J108" s="89"/>
      <c r="K108" s="88"/>
      <c r="L108" s="89"/>
      <c r="M108" s="89"/>
      <c r="N108" s="89"/>
      <c r="O108" s="104"/>
      <c r="P108" s="163"/>
      <c r="Q108" s="107" t="s">
        <v>272</v>
      </c>
      <c r="R108" s="160" t="s">
        <v>273</v>
      </c>
      <c r="S108" s="106"/>
      <c r="T108" s="67"/>
      <c r="U108" s="542" t="s">
        <v>265</v>
      </c>
      <c r="V108" s="543"/>
      <c r="W108" s="543"/>
      <c r="X108" s="543"/>
      <c r="Y108" s="544"/>
      <c r="Z108" s="89" t="s">
        <v>10</v>
      </c>
      <c r="AA108" s="89" t="s">
        <v>11</v>
      </c>
      <c r="AB108" s="89" t="s">
        <v>205</v>
      </c>
      <c r="AC108" s="89" t="s">
        <v>12</v>
      </c>
      <c r="AD108" s="89" t="s">
        <v>13</v>
      </c>
      <c r="AE108" s="89" t="s">
        <v>14</v>
      </c>
      <c r="AF108" s="89"/>
      <c r="AG108" s="89"/>
      <c r="AH108" s="104"/>
      <c r="AI108" s="105"/>
      <c r="AJ108" s="89" t="s">
        <v>15</v>
      </c>
      <c r="AK108" s="88" t="s">
        <v>7</v>
      </c>
      <c r="AL108" s="3"/>
    </row>
    <row r="109" spans="1:38" s="4" customFormat="1" ht="12.75" customHeight="1" x14ac:dyDescent="0.2">
      <c r="A109" s="1"/>
      <c r="B109" s="89" t="s">
        <v>8</v>
      </c>
      <c r="C109" s="89" t="s">
        <v>16</v>
      </c>
      <c r="D109" s="89" t="s">
        <v>17</v>
      </c>
      <c r="E109" s="89" t="s">
        <v>8</v>
      </c>
      <c r="F109" s="88" t="s">
        <v>18</v>
      </c>
      <c r="G109" s="132" t="s">
        <v>19</v>
      </c>
      <c r="H109" s="88" t="s">
        <v>20</v>
      </c>
      <c r="I109" s="103" t="s">
        <v>242</v>
      </c>
      <c r="J109" s="89" t="s">
        <v>21</v>
      </c>
      <c r="K109" s="88" t="s">
        <v>22</v>
      </c>
      <c r="L109" s="107" t="s">
        <v>235</v>
      </c>
      <c r="M109" s="107" t="s">
        <v>236</v>
      </c>
      <c r="N109" s="107" t="s">
        <v>237</v>
      </c>
      <c r="O109" s="104"/>
      <c r="P109" s="158" t="s">
        <v>23</v>
      </c>
      <c r="Q109" s="107" t="s">
        <v>8</v>
      </c>
      <c r="R109" s="160" t="s">
        <v>8</v>
      </c>
      <c r="S109" s="106"/>
      <c r="T109" s="67"/>
      <c r="U109" s="89" t="s">
        <v>25</v>
      </c>
      <c r="V109" s="89" t="s">
        <v>26</v>
      </c>
      <c r="W109" s="101" t="s">
        <v>27</v>
      </c>
      <c r="X109" s="89" t="s">
        <v>28</v>
      </c>
      <c r="Y109" s="89" t="s">
        <v>136</v>
      </c>
      <c r="Z109" s="89" t="s">
        <v>261</v>
      </c>
      <c r="AA109" s="89" t="s">
        <v>137</v>
      </c>
      <c r="AB109" s="89" t="s">
        <v>204</v>
      </c>
      <c r="AC109" s="89" t="s">
        <v>30</v>
      </c>
      <c r="AD109" s="89" t="s">
        <v>140</v>
      </c>
      <c r="AE109" s="89" t="s">
        <v>31</v>
      </c>
      <c r="AF109" s="89" t="s">
        <v>32</v>
      </c>
      <c r="AG109" s="89" t="s">
        <v>206</v>
      </c>
      <c r="AH109" s="104" t="s">
        <v>16</v>
      </c>
      <c r="AI109" s="102" t="s">
        <v>34</v>
      </c>
      <c r="AJ109" s="89" t="s">
        <v>35</v>
      </c>
      <c r="AK109" s="88" t="s">
        <v>18</v>
      </c>
      <c r="AL109" s="3"/>
    </row>
    <row r="110" spans="1:38" s="4" customFormat="1" ht="12.75" customHeight="1" thickBot="1" x14ac:dyDescent="0.25">
      <c r="A110" s="6"/>
      <c r="B110" s="90" t="s">
        <v>36</v>
      </c>
      <c r="C110" s="90" t="s">
        <v>37</v>
      </c>
      <c r="D110" s="90" t="s">
        <v>38</v>
      </c>
      <c r="E110" s="90" t="s">
        <v>39</v>
      </c>
      <c r="F110" s="108" t="s">
        <v>40</v>
      </c>
      <c r="G110" s="133"/>
      <c r="H110" s="108"/>
      <c r="I110" s="109" t="s">
        <v>41</v>
      </c>
      <c r="J110" s="90"/>
      <c r="K110" s="108"/>
      <c r="L110" s="110"/>
      <c r="M110" s="110"/>
      <c r="N110" s="110" t="s">
        <v>238</v>
      </c>
      <c r="O110" s="111"/>
      <c r="P110" s="159"/>
      <c r="Q110" s="161" t="s">
        <v>24</v>
      </c>
      <c r="R110" s="162" t="s">
        <v>24</v>
      </c>
      <c r="S110" s="113"/>
      <c r="T110" s="78"/>
      <c r="U110" s="90" t="s">
        <v>42</v>
      </c>
      <c r="V110" s="90" t="s">
        <v>43</v>
      </c>
      <c r="W110" s="90"/>
      <c r="X110" s="90" t="s">
        <v>44</v>
      </c>
      <c r="Y110" s="90" t="s">
        <v>30</v>
      </c>
      <c r="Z110" s="90" t="s">
        <v>30</v>
      </c>
      <c r="AA110" s="90" t="s">
        <v>138</v>
      </c>
      <c r="AB110" s="90" t="s">
        <v>15</v>
      </c>
      <c r="AC110" s="90" t="s">
        <v>139</v>
      </c>
      <c r="AD110" s="90" t="s">
        <v>141</v>
      </c>
      <c r="AE110" s="90" t="s">
        <v>47</v>
      </c>
      <c r="AF110" s="90" t="s">
        <v>48</v>
      </c>
      <c r="AG110" s="90" t="s">
        <v>15</v>
      </c>
      <c r="AH110" s="111" t="s">
        <v>30</v>
      </c>
      <c r="AI110" s="112"/>
      <c r="AJ110" s="90" t="s">
        <v>49</v>
      </c>
      <c r="AK110" s="108" t="s">
        <v>189</v>
      </c>
      <c r="AL110" s="7"/>
    </row>
    <row r="111" spans="1:38" s="301" customFormat="1" ht="12.75" customHeight="1" thickTop="1" x14ac:dyDescent="0.2">
      <c r="A111" s="331"/>
      <c r="B111" s="363">
        <f>B98</f>
        <v>0</v>
      </c>
      <c r="C111" s="363">
        <f>C98</f>
        <v>0</v>
      </c>
      <c r="D111" s="363">
        <f>D98</f>
        <v>0</v>
      </c>
      <c r="E111" s="363">
        <f>E98</f>
        <v>0</v>
      </c>
      <c r="F111" s="362">
        <f>F98</f>
        <v>0</v>
      </c>
      <c r="G111" s="134" t="str">
        <f>G7</f>
        <v>AUGUST</v>
      </c>
      <c r="H111" s="334" t="s">
        <v>58</v>
      </c>
      <c r="I111" s="412"/>
      <c r="J111" s="397">
        <f t="shared" ref="J111:R111" si="12">J98</f>
        <v>0</v>
      </c>
      <c r="K111" s="362">
        <f t="shared" si="12"/>
        <v>0</v>
      </c>
      <c r="L111" s="363">
        <f t="shared" si="12"/>
        <v>0</v>
      </c>
      <c r="M111" s="363">
        <f t="shared" si="12"/>
        <v>0</v>
      </c>
      <c r="N111" s="363">
        <f t="shared" si="12"/>
        <v>0</v>
      </c>
      <c r="O111" s="361">
        <f t="shared" si="12"/>
        <v>0</v>
      </c>
      <c r="P111" s="394">
        <f t="shared" si="12"/>
        <v>0</v>
      </c>
      <c r="Q111" s="363">
        <f t="shared" si="12"/>
        <v>0</v>
      </c>
      <c r="R111" s="362">
        <f t="shared" si="12"/>
        <v>0</v>
      </c>
      <c r="S111" s="332"/>
      <c r="T111" s="331"/>
      <c r="U111" s="363">
        <f t="shared" ref="U111:AH111" si="13">U98</f>
        <v>0</v>
      </c>
      <c r="V111" s="363">
        <f t="shared" si="13"/>
        <v>0</v>
      </c>
      <c r="W111" s="363">
        <f t="shared" si="13"/>
        <v>0</v>
      </c>
      <c r="X111" s="363">
        <f t="shared" si="13"/>
        <v>0</v>
      </c>
      <c r="Y111" s="363">
        <f t="shared" si="13"/>
        <v>0</v>
      </c>
      <c r="Z111" s="363">
        <f t="shared" si="13"/>
        <v>0</v>
      </c>
      <c r="AA111" s="363">
        <f t="shared" si="13"/>
        <v>0</v>
      </c>
      <c r="AB111" s="363">
        <f t="shared" si="13"/>
        <v>0</v>
      </c>
      <c r="AC111" s="363">
        <f t="shared" si="13"/>
        <v>0</v>
      </c>
      <c r="AD111" s="363">
        <f t="shared" si="13"/>
        <v>0</v>
      </c>
      <c r="AE111" s="363">
        <f t="shared" si="13"/>
        <v>0</v>
      </c>
      <c r="AF111" s="363">
        <f t="shared" si="13"/>
        <v>0</v>
      </c>
      <c r="AG111" s="363">
        <f t="shared" si="13"/>
        <v>0</v>
      </c>
      <c r="AH111" s="361">
        <f t="shared" si="13"/>
        <v>0</v>
      </c>
      <c r="AI111" s="333"/>
      <c r="AJ111" s="363">
        <f>AJ98</f>
        <v>0</v>
      </c>
      <c r="AK111" s="362">
        <f>AK98</f>
        <v>0</v>
      </c>
      <c r="AL111" s="332"/>
    </row>
    <row r="112" spans="1:38" s="21" customFormat="1" ht="12.75" customHeight="1" x14ac:dyDescent="0.2">
      <c r="A112" s="8">
        <v>1</v>
      </c>
      <c r="B112" s="400"/>
      <c r="C112" s="400"/>
      <c r="D112" s="400"/>
      <c r="E112" s="400"/>
      <c r="F112" s="401"/>
      <c r="G112" s="471"/>
      <c r="H112" s="477"/>
      <c r="I112" s="472"/>
      <c r="J112" s="363">
        <f t="shared" ref="J112:J142" si="14">SUM(B112:F112)</f>
        <v>0</v>
      </c>
      <c r="K112" s="362">
        <f t="shared" ref="K112:K142" si="15">SUM(U112:AK112)-SUM(L112:R112)</f>
        <v>0</v>
      </c>
      <c r="L112" s="400"/>
      <c r="M112" s="400"/>
      <c r="N112" s="400"/>
      <c r="O112" s="406"/>
      <c r="P112" s="409"/>
      <c r="Q112" s="400"/>
      <c r="R112" s="401"/>
      <c r="S112" s="16" t="s">
        <v>59</v>
      </c>
      <c r="T112" s="8">
        <v>1</v>
      </c>
      <c r="U112" s="400"/>
      <c r="V112" s="400"/>
      <c r="W112" s="400"/>
      <c r="X112" s="400"/>
      <c r="Y112" s="400"/>
      <c r="Z112" s="400"/>
      <c r="AA112" s="400"/>
      <c r="AB112" s="400"/>
      <c r="AC112" s="400"/>
      <c r="AD112" s="400"/>
      <c r="AE112" s="400"/>
      <c r="AF112" s="400"/>
      <c r="AG112" s="400"/>
      <c r="AH112" s="406"/>
      <c r="AI112" s="477"/>
      <c r="AJ112" s="400"/>
      <c r="AK112" s="401"/>
      <c r="AL112" s="16" t="s">
        <v>59</v>
      </c>
    </row>
    <row r="113" spans="1:38" s="21" customFormat="1" ht="12.75" customHeight="1" x14ac:dyDescent="0.2">
      <c r="A113" s="8">
        <v>2</v>
      </c>
      <c r="B113" s="400"/>
      <c r="C113" s="400"/>
      <c r="D113" s="400"/>
      <c r="E113" s="400"/>
      <c r="F113" s="401"/>
      <c r="G113" s="471"/>
      <c r="H113" s="477"/>
      <c r="I113" s="472"/>
      <c r="J113" s="363">
        <f t="shared" si="14"/>
        <v>0</v>
      </c>
      <c r="K113" s="362">
        <f t="shared" si="15"/>
        <v>0</v>
      </c>
      <c r="L113" s="400"/>
      <c r="M113" s="400"/>
      <c r="N113" s="400"/>
      <c r="O113" s="406"/>
      <c r="P113" s="409"/>
      <c r="Q113" s="400"/>
      <c r="R113" s="401"/>
      <c r="S113" s="16" t="s">
        <v>60</v>
      </c>
      <c r="T113" s="8">
        <v>2</v>
      </c>
      <c r="U113" s="400"/>
      <c r="V113" s="400"/>
      <c r="W113" s="400"/>
      <c r="X113" s="400"/>
      <c r="Y113" s="400"/>
      <c r="Z113" s="400"/>
      <c r="AA113" s="400"/>
      <c r="AB113" s="400"/>
      <c r="AC113" s="400"/>
      <c r="AD113" s="400"/>
      <c r="AE113" s="400"/>
      <c r="AF113" s="400"/>
      <c r="AG113" s="400"/>
      <c r="AH113" s="406"/>
      <c r="AI113" s="477"/>
      <c r="AJ113" s="400"/>
      <c r="AK113" s="401"/>
      <c r="AL113" s="16" t="s">
        <v>60</v>
      </c>
    </row>
    <row r="114" spans="1:38" s="21" customFormat="1" ht="12.75" customHeight="1" x14ac:dyDescent="0.2">
      <c r="A114" s="8">
        <v>3</v>
      </c>
      <c r="B114" s="400"/>
      <c r="C114" s="400"/>
      <c r="D114" s="400"/>
      <c r="E114" s="400"/>
      <c r="F114" s="401"/>
      <c r="G114" s="471"/>
      <c r="H114" s="477"/>
      <c r="I114" s="472"/>
      <c r="J114" s="363">
        <f t="shared" si="14"/>
        <v>0</v>
      </c>
      <c r="K114" s="362">
        <f t="shared" si="15"/>
        <v>0</v>
      </c>
      <c r="L114" s="400"/>
      <c r="M114" s="400"/>
      <c r="N114" s="400"/>
      <c r="O114" s="406"/>
      <c r="P114" s="409"/>
      <c r="Q114" s="400"/>
      <c r="R114" s="401"/>
      <c r="S114" s="16" t="s">
        <v>61</v>
      </c>
      <c r="T114" s="8">
        <v>3</v>
      </c>
      <c r="U114" s="400"/>
      <c r="V114" s="400"/>
      <c r="W114" s="400"/>
      <c r="X114" s="400"/>
      <c r="Y114" s="400"/>
      <c r="Z114" s="400"/>
      <c r="AA114" s="400"/>
      <c r="AB114" s="400"/>
      <c r="AC114" s="400"/>
      <c r="AD114" s="400"/>
      <c r="AE114" s="400"/>
      <c r="AF114" s="400"/>
      <c r="AG114" s="400"/>
      <c r="AH114" s="406"/>
      <c r="AI114" s="477"/>
      <c r="AJ114" s="400"/>
      <c r="AK114" s="401"/>
      <c r="AL114" s="16" t="s">
        <v>61</v>
      </c>
    </row>
    <row r="115" spans="1:38" s="21" customFormat="1" ht="12.75" customHeight="1" x14ac:dyDescent="0.2">
      <c r="A115" s="8">
        <v>4</v>
      </c>
      <c r="B115" s="400"/>
      <c r="C115" s="400"/>
      <c r="D115" s="400"/>
      <c r="E115" s="400"/>
      <c r="F115" s="401"/>
      <c r="G115" s="471"/>
      <c r="H115" s="477"/>
      <c r="I115" s="472"/>
      <c r="J115" s="363">
        <f t="shared" si="14"/>
        <v>0</v>
      </c>
      <c r="K115" s="362">
        <f t="shared" si="15"/>
        <v>0</v>
      </c>
      <c r="L115" s="400"/>
      <c r="M115" s="400"/>
      <c r="N115" s="400"/>
      <c r="O115" s="406"/>
      <c r="P115" s="409"/>
      <c r="Q115" s="400"/>
      <c r="R115" s="401"/>
      <c r="S115" s="16" t="s">
        <v>62</v>
      </c>
      <c r="T115" s="8">
        <v>4</v>
      </c>
      <c r="U115" s="400"/>
      <c r="V115" s="400"/>
      <c r="W115" s="400"/>
      <c r="X115" s="400"/>
      <c r="Y115" s="400"/>
      <c r="Z115" s="400"/>
      <c r="AA115" s="400"/>
      <c r="AB115" s="400"/>
      <c r="AC115" s="400"/>
      <c r="AD115" s="400"/>
      <c r="AE115" s="400"/>
      <c r="AF115" s="400"/>
      <c r="AG115" s="400"/>
      <c r="AH115" s="406"/>
      <c r="AI115" s="477"/>
      <c r="AJ115" s="400"/>
      <c r="AK115" s="401"/>
      <c r="AL115" s="16" t="s">
        <v>62</v>
      </c>
    </row>
    <row r="116" spans="1:38" s="21" customFormat="1" ht="12.75" customHeight="1" x14ac:dyDescent="0.2">
      <c r="A116" s="8">
        <v>5</v>
      </c>
      <c r="B116" s="400"/>
      <c r="C116" s="400"/>
      <c r="D116" s="400"/>
      <c r="E116" s="400"/>
      <c r="F116" s="401"/>
      <c r="G116" s="471"/>
      <c r="H116" s="477"/>
      <c r="I116" s="472"/>
      <c r="J116" s="363">
        <f t="shared" si="14"/>
        <v>0</v>
      </c>
      <c r="K116" s="362">
        <f t="shared" si="15"/>
        <v>0</v>
      </c>
      <c r="L116" s="400"/>
      <c r="M116" s="400"/>
      <c r="N116" s="400"/>
      <c r="O116" s="406"/>
      <c r="P116" s="409"/>
      <c r="Q116" s="400"/>
      <c r="R116" s="401"/>
      <c r="S116" s="16" t="s">
        <v>63</v>
      </c>
      <c r="T116" s="8">
        <v>5</v>
      </c>
      <c r="U116" s="400"/>
      <c r="V116" s="400"/>
      <c r="W116" s="400"/>
      <c r="X116" s="400"/>
      <c r="Y116" s="400"/>
      <c r="Z116" s="400"/>
      <c r="AA116" s="400"/>
      <c r="AB116" s="400"/>
      <c r="AC116" s="400"/>
      <c r="AD116" s="400"/>
      <c r="AE116" s="400"/>
      <c r="AF116" s="400"/>
      <c r="AG116" s="400"/>
      <c r="AH116" s="406"/>
      <c r="AI116" s="477"/>
      <c r="AJ116" s="400"/>
      <c r="AK116" s="401"/>
      <c r="AL116" s="16" t="s">
        <v>63</v>
      </c>
    </row>
    <row r="117" spans="1:38" s="21" customFormat="1" ht="12.75" customHeight="1" x14ac:dyDescent="0.2">
      <c r="A117" s="17">
        <v>6</v>
      </c>
      <c r="B117" s="402"/>
      <c r="C117" s="402"/>
      <c r="D117" s="402"/>
      <c r="E117" s="402"/>
      <c r="F117" s="403"/>
      <c r="G117" s="473"/>
      <c r="H117" s="478"/>
      <c r="I117" s="474"/>
      <c r="J117" s="363">
        <f t="shared" si="14"/>
        <v>0</v>
      </c>
      <c r="K117" s="362">
        <f t="shared" si="15"/>
        <v>0</v>
      </c>
      <c r="L117" s="402"/>
      <c r="M117" s="402"/>
      <c r="N117" s="402"/>
      <c r="O117" s="407"/>
      <c r="P117" s="410"/>
      <c r="Q117" s="402"/>
      <c r="R117" s="403"/>
      <c r="S117" s="18" t="s">
        <v>64</v>
      </c>
      <c r="T117" s="17">
        <v>6</v>
      </c>
      <c r="U117" s="402"/>
      <c r="V117" s="402"/>
      <c r="W117" s="402"/>
      <c r="X117" s="402"/>
      <c r="Y117" s="402"/>
      <c r="Z117" s="402"/>
      <c r="AA117" s="402"/>
      <c r="AB117" s="402"/>
      <c r="AC117" s="402"/>
      <c r="AD117" s="402"/>
      <c r="AE117" s="402"/>
      <c r="AF117" s="402"/>
      <c r="AG117" s="402"/>
      <c r="AH117" s="407"/>
      <c r="AI117" s="478"/>
      <c r="AJ117" s="402"/>
      <c r="AK117" s="403"/>
      <c r="AL117" s="18" t="s">
        <v>64</v>
      </c>
    </row>
    <row r="118" spans="1:38" s="21" customFormat="1" ht="12.75" customHeight="1" x14ac:dyDescent="0.2">
      <c r="A118" s="8">
        <v>7</v>
      </c>
      <c r="B118" s="400"/>
      <c r="C118" s="400"/>
      <c r="D118" s="400"/>
      <c r="E118" s="400"/>
      <c r="F118" s="401"/>
      <c r="G118" s="471"/>
      <c r="H118" s="477"/>
      <c r="I118" s="472"/>
      <c r="J118" s="363">
        <f t="shared" si="14"/>
        <v>0</v>
      </c>
      <c r="K118" s="362">
        <f t="shared" si="15"/>
        <v>0</v>
      </c>
      <c r="L118" s="400"/>
      <c r="M118" s="400"/>
      <c r="N118" s="400"/>
      <c r="O118" s="406"/>
      <c r="P118" s="409"/>
      <c r="Q118" s="400"/>
      <c r="R118" s="401"/>
      <c r="S118" s="16" t="s">
        <v>65</v>
      </c>
      <c r="T118" s="8">
        <v>7</v>
      </c>
      <c r="U118" s="400"/>
      <c r="V118" s="400"/>
      <c r="W118" s="400"/>
      <c r="X118" s="400"/>
      <c r="Y118" s="400"/>
      <c r="Z118" s="400"/>
      <c r="AA118" s="400"/>
      <c r="AB118" s="400"/>
      <c r="AC118" s="400"/>
      <c r="AD118" s="400"/>
      <c r="AE118" s="400"/>
      <c r="AF118" s="400"/>
      <c r="AG118" s="400"/>
      <c r="AH118" s="406"/>
      <c r="AI118" s="477"/>
      <c r="AJ118" s="400"/>
      <c r="AK118" s="401"/>
      <c r="AL118" s="16" t="s">
        <v>65</v>
      </c>
    </row>
    <row r="119" spans="1:38" s="21" customFormat="1" ht="12.75" customHeight="1" x14ac:dyDescent="0.2">
      <c r="A119" s="8">
        <v>8</v>
      </c>
      <c r="B119" s="400"/>
      <c r="C119" s="400"/>
      <c r="D119" s="400"/>
      <c r="E119" s="400"/>
      <c r="F119" s="401"/>
      <c r="G119" s="471"/>
      <c r="H119" s="477"/>
      <c r="I119" s="472"/>
      <c r="J119" s="363">
        <f t="shared" si="14"/>
        <v>0</v>
      </c>
      <c r="K119" s="362">
        <f t="shared" si="15"/>
        <v>0</v>
      </c>
      <c r="L119" s="400"/>
      <c r="M119" s="400"/>
      <c r="N119" s="400"/>
      <c r="O119" s="406"/>
      <c r="P119" s="409"/>
      <c r="Q119" s="400"/>
      <c r="R119" s="401"/>
      <c r="S119" s="16" t="s">
        <v>66</v>
      </c>
      <c r="T119" s="8">
        <v>8</v>
      </c>
      <c r="U119" s="400"/>
      <c r="V119" s="400"/>
      <c r="W119" s="400"/>
      <c r="X119" s="400"/>
      <c r="Y119" s="400"/>
      <c r="Z119" s="400"/>
      <c r="AA119" s="400"/>
      <c r="AB119" s="400"/>
      <c r="AC119" s="400"/>
      <c r="AD119" s="400"/>
      <c r="AE119" s="400"/>
      <c r="AF119" s="400"/>
      <c r="AG119" s="400"/>
      <c r="AH119" s="406"/>
      <c r="AI119" s="477"/>
      <c r="AJ119" s="400"/>
      <c r="AK119" s="401"/>
      <c r="AL119" s="16" t="s">
        <v>66</v>
      </c>
    </row>
    <row r="120" spans="1:38" s="21" customFormat="1" ht="12.75" customHeight="1" x14ac:dyDescent="0.2">
      <c r="A120" s="8">
        <v>9</v>
      </c>
      <c r="B120" s="400"/>
      <c r="C120" s="400"/>
      <c r="D120" s="400"/>
      <c r="E120" s="400"/>
      <c r="F120" s="401"/>
      <c r="G120" s="471"/>
      <c r="H120" s="477"/>
      <c r="I120" s="472"/>
      <c r="J120" s="363">
        <f t="shared" si="14"/>
        <v>0</v>
      </c>
      <c r="K120" s="362">
        <f t="shared" si="15"/>
        <v>0</v>
      </c>
      <c r="L120" s="400"/>
      <c r="M120" s="400"/>
      <c r="N120" s="400"/>
      <c r="O120" s="406"/>
      <c r="P120" s="409"/>
      <c r="Q120" s="400"/>
      <c r="R120" s="401"/>
      <c r="S120" s="16" t="s">
        <v>67</v>
      </c>
      <c r="T120" s="8">
        <v>9</v>
      </c>
      <c r="U120" s="400"/>
      <c r="V120" s="400"/>
      <c r="W120" s="400"/>
      <c r="X120" s="400"/>
      <c r="Y120" s="400"/>
      <c r="Z120" s="400"/>
      <c r="AA120" s="400"/>
      <c r="AB120" s="400"/>
      <c r="AC120" s="400"/>
      <c r="AD120" s="400"/>
      <c r="AE120" s="400"/>
      <c r="AF120" s="400"/>
      <c r="AG120" s="400"/>
      <c r="AH120" s="406"/>
      <c r="AI120" s="477"/>
      <c r="AJ120" s="400"/>
      <c r="AK120" s="401"/>
      <c r="AL120" s="16" t="s">
        <v>67</v>
      </c>
    </row>
    <row r="121" spans="1:38" s="21" customFormat="1" ht="12.75" customHeight="1" x14ac:dyDescent="0.2">
      <c r="A121" s="8">
        <v>10</v>
      </c>
      <c r="B121" s="400"/>
      <c r="C121" s="400"/>
      <c r="D121" s="400"/>
      <c r="E121" s="400"/>
      <c r="F121" s="401"/>
      <c r="G121" s="471"/>
      <c r="H121" s="477"/>
      <c r="I121" s="472"/>
      <c r="J121" s="363">
        <f t="shared" si="14"/>
        <v>0</v>
      </c>
      <c r="K121" s="362">
        <f t="shared" si="15"/>
        <v>0</v>
      </c>
      <c r="L121" s="400"/>
      <c r="M121" s="400"/>
      <c r="N121" s="400"/>
      <c r="O121" s="406"/>
      <c r="P121" s="409"/>
      <c r="Q121" s="400"/>
      <c r="R121" s="401"/>
      <c r="S121" s="16" t="s">
        <v>68</v>
      </c>
      <c r="T121" s="8">
        <v>10</v>
      </c>
      <c r="U121" s="400"/>
      <c r="V121" s="400"/>
      <c r="W121" s="400"/>
      <c r="X121" s="400"/>
      <c r="Y121" s="400"/>
      <c r="Z121" s="400"/>
      <c r="AA121" s="400"/>
      <c r="AB121" s="400"/>
      <c r="AC121" s="400"/>
      <c r="AD121" s="400"/>
      <c r="AE121" s="400"/>
      <c r="AF121" s="400"/>
      <c r="AG121" s="400"/>
      <c r="AH121" s="406"/>
      <c r="AI121" s="477"/>
      <c r="AJ121" s="400"/>
      <c r="AK121" s="401"/>
      <c r="AL121" s="16" t="s">
        <v>68</v>
      </c>
    </row>
    <row r="122" spans="1:38" s="21" customFormat="1" ht="12.75" customHeight="1" x14ac:dyDescent="0.2">
      <c r="A122" s="8">
        <v>11</v>
      </c>
      <c r="B122" s="400"/>
      <c r="C122" s="400"/>
      <c r="D122" s="400"/>
      <c r="E122" s="400"/>
      <c r="F122" s="401"/>
      <c r="G122" s="471"/>
      <c r="H122" s="477"/>
      <c r="I122" s="472"/>
      <c r="J122" s="363">
        <f t="shared" si="14"/>
        <v>0</v>
      </c>
      <c r="K122" s="362">
        <f t="shared" si="15"/>
        <v>0</v>
      </c>
      <c r="L122" s="400"/>
      <c r="M122" s="400"/>
      <c r="N122" s="400"/>
      <c r="O122" s="406"/>
      <c r="P122" s="409"/>
      <c r="Q122" s="400"/>
      <c r="R122" s="401"/>
      <c r="S122" s="16" t="s">
        <v>69</v>
      </c>
      <c r="T122" s="8">
        <v>11</v>
      </c>
      <c r="U122" s="400"/>
      <c r="V122" s="400"/>
      <c r="W122" s="400"/>
      <c r="X122" s="400"/>
      <c r="Y122" s="400"/>
      <c r="Z122" s="400"/>
      <c r="AA122" s="400"/>
      <c r="AB122" s="400"/>
      <c r="AC122" s="400"/>
      <c r="AD122" s="400"/>
      <c r="AE122" s="400"/>
      <c r="AF122" s="400"/>
      <c r="AG122" s="400"/>
      <c r="AH122" s="406"/>
      <c r="AI122" s="477"/>
      <c r="AJ122" s="400"/>
      <c r="AK122" s="401"/>
      <c r="AL122" s="16" t="s">
        <v>69</v>
      </c>
    </row>
    <row r="123" spans="1:38" s="21" customFormat="1" ht="12.75" customHeight="1" x14ac:dyDescent="0.2">
      <c r="A123" s="8">
        <v>12</v>
      </c>
      <c r="B123" s="400"/>
      <c r="C123" s="400"/>
      <c r="D123" s="400"/>
      <c r="E123" s="400"/>
      <c r="F123" s="401"/>
      <c r="G123" s="471"/>
      <c r="H123" s="477"/>
      <c r="I123" s="472"/>
      <c r="J123" s="363">
        <f t="shared" si="14"/>
        <v>0</v>
      </c>
      <c r="K123" s="362">
        <f t="shared" si="15"/>
        <v>0</v>
      </c>
      <c r="L123" s="400"/>
      <c r="M123" s="400"/>
      <c r="N123" s="400"/>
      <c r="O123" s="406"/>
      <c r="P123" s="409"/>
      <c r="Q123" s="400"/>
      <c r="R123" s="401"/>
      <c r="S123" s="16" t="s">
        <v>70</v>
      </c>
      <c r="T123" s="8">
        <v>12</v>
      </c>
      <c r="U123" s="400"/>
      <c r="V123" s="400"/>
      <c r="W123" s="400"/>
      <c r="X123" s="400"/>
      <c r="Y123" s="400"/>
      <c r="Z123" s="400"/>
      <c r="AA123" s="400"/>
      <c r="AB123" s="400"/>
      <c r="AC123" s="400"/>
      <c r="AD123" s="400"/>
      <c r="AE123" s="400"/>
      <c r="AF123" s="400"/>
      <c r="AG123" s="400"/>
      <c r="AH123" s="406"/>
      <c r="AI123" s="477"/>
      <c r="AJ123" s="400"/>
      <c r="AK123" s="401"/>
      <c r="AL123" s="16" t="s">
        <v>70</v>
      </c>
    </row>
    <row r="124" spans="1:38" s="21" customFormat="1" ht="12.75" customHeight="1" x14ac:dyDescent="0.2">
      <c r="A124" s="8">
        <v>13</v>
      </c>
      <c r="B124" s="400"/>
      <c r="C124" s="400"/>
      <c r="D124" s="400"/>
      <c r="E124" s="400"/>
      <c r="F124" s="401"/>
      <c r="G124" s="471"/>
      <c r="H124" s="477"/>
      <c r="I124" s="472"/>
      <c r="J124" s="363">
        <f t="shared" si="14"/>
        <v>0</v>
      </c>
      <c r="K124" s="362">
        <f t="shared" si="15"/>
        <v>0</v>
      </c>
      <c r="L124" s="400"/>
      <c r="M124" s="400"/>
      <c r="N124" s="400"/>
      <c r="O124" s="406"/>
      <c r="P124" s="409"/>
      <c r="Q124" s="400"/>
      <c r="R124" s="401"/>
      <c r="S124" s="16" t="s">
        <v>71</v>
      </c>
      <c r="T124" s="8">
        <v>13</v>
      </c>
      <c r="U124" s="400"/>
      <c r="V124" s="400"/>
      <c r="W124" s="400"/>
      <c r="X124" s="400"/>
      <c r="Y124" s="400"/>
      <c r="Z124" s="400"/>
      <c r="AA124" s="400"/>
      <c r="AB124" s="400"/>
      <c r="AC124" s="400"/>
      <c r="AD124" s="400"/>
      <c r="AE124" s="400"/>
      <c r="AF124" s="400"/>
      <c r="AG124" s="400"/>
      <c r="AH124" s="406"/>
      <c r="AI124" s="477"/>
      <c r="AJ124" s="400"/>
      <c r="AK124" s="401"/>
      <c r="AL124" s="16" t="s">
        <v>71</v>
      </c>
    </row>
    <row r="125" spans="1:38" s="21" customFormat="1" ht="12.75" customHeight="1" x14ac:dyDescent="0.2">
      <c r="A125" s="8">
        <v>14</v>
      </c>
      <c r="B125" s="400"/>
      <c r="C125" s="400"/>
      <c r="D125" s="400"/>
      <c r="E125" s="400"/>
      <c r="F125" s="401"/>
      <c r="G125" s="471"/>
      <c r="H125" s="477"/>
      <c r="I125" s="472"/>
      <c r="J125" s="363">
        <f t="shared" si="14"/>
        <v>0</v>
      </c>
      <c r="K125" s="362">
        <f t="shared" si="15"/>
        <v>0</v>
      </c>
      <c r="L125" s="400"/>
      <c r="M125" s="400"/>
      <c r="N125" s="400"/>
      <c r="O125" s="406"/>
      <c r="P125" s="409"/>
      <c r="Q125" s="400"/>
      <c r="R125" s="401"/>
      <c r="S125" s="16" t="s">
        <v>72</v>
      </c>
      <c r="T125" s="8">
        <v>14</v>
      </c>
      <c r="U125" s="400"/>
      <c r="V125" s="400"/>
      <c r="W125" s="400"/>
      <c r="X125" s="400"/>
      <c r="Y125" s="400"/>
      <c r="Z125" s="400"/>
      <c r="AA125" s="400"/>
      <c r="AB125" s="400"/>
      <c r="AC125" s="400"/>
      <c r="AD125" s="400"/>
      <c r="AE125" s="400"/>
      <c r="AF125" s="400"/>
      <c r="AG125" s="400"/>
      <c r="AH125" s="406"/>
      <c r="AI125" s="477"/>
      <c r="AJ125" s="400"/>
      <c r="AK125" s="401"/>
      <c r="AL125" s="16" t="s">
        <v>72</v>
      </c>
    </row>
    <row r="126" spans="1:38" s="21" customFormat="1" ht="12.75" customHeight="1" x14ac:dyDescent="0.2">
      <c r="A126" s="8">
        <v>15</v>
      </c>
      <c r="B126" s="400"/>
      <c r="C126" s="400"/>
      <c r="D126" s="400"/>
      <c r="E126" s="400"/>
      <c r="F126" s="401"/>
      <c r="G126" s="471"/>
      <c r="H126" s="477"/>
      <c r="I126" s="472"/>
      <c r="J126" s="363">
        <f t="shared" si="14"/>
        <v>0</v>
      </c>
      <c r="K126" s="362">
        <f t="shared" si="15"/>
        <v>0</v>
      </c>
      <c r="L126" s="400"/>
      <c r="M126" s="400"/>
      <c r="N126" s="400"/>
      <c r="O126" s="406"/>
      <c r="P126" s="409"/>
      <c r="Q126" s="400"/>
      <c r="R126" s="401"/>
      <c r="S126" s="16" t="s">
        <v>73</v>
      </c>
      <c r="T126" s="8">
        <v>15</v>
      </c>
      <c r="U126" s="400"/>
      <c r="V126" s="400"/>
      <c r="W126" s="400"/>
      <c r="X126" s="400"/>
      <c r="Y126" s="400"/>
      <c r="Z126" s="400"/>
      <c r="AA126" s="400"/>
      <c r="AB126" s="400"/>
      <c r="AC126" s="400"/>
      <c r="AD126" s="400"/>
      <c r="AE126" s="400"/>
      <c r="AF126" s="400"/>
      <c r="AG126" s="400"/>
      <c r="AH126" s="406"/>
      <c r="AI126" s="477"/>
      <c r="AJ126" s="400"/>
      <c r="AK126" s="401"/>
      <c r="AL126" s="16" t="s">
        <v>73</v>
      </c>
    </row>
    <row r="127" spans="1:38" s="21" customFormat="1" ht="12.75" customHeight="1" x14ac:dyDescent="0.2">
      <c r="A127" s="8">
        <v>16</v>
      </c>
      <c r="B127" s="400"/>
      <c r="C127" s="400"/>
      <c r="D127" s="400"/>
      <c r="E127" s="400"/>
      <c r="F127" s="401"/>
      <c r="G127" s="471"/>
      <c r="H127" s="477"/>
      <c r="I127" s="472"/>
      <c r="J127" s="363">
        <f t="shared" si="14"/>
        <v>0</v>
      </c>
      <c r="K127" s="362">
        <f t="shared" si="15"/>
        <v>0</v>
      </c>
      <c r="L127" s="400"/>
      <c r="M127" s="400"/>
      <c r="N127" s="400"/>
      <c r="O127" s="406"/>
      <c r="P127" s="409"/>
      <c r="Q127" s="400"/>
      <c r="R127" s="401"/>
      <c r="S127" s="16" t="s">
        <v>74</v>
      </c>
      <c r="T127" s="8">
        <v>16</v>
      </c>
      <c r="U127" s="400"/>
      <c r="V127" s="400"/>
      <c r="W127" s="400"/>
      <c r="X127" s="400"/>
      <c r="Y127" s="400"/>
      <c r="Z127" s="400"/>
      <c r="AA127" s="400"/>
      <c r="AB127" s="400"/>
      <c r="AC127" s="400"/>
      <c r="AD127" s="400"/>
      <c r="AE127" s="400"/>
      <c r="AF127" s="400"/>
      <c r="AG127" s="400"/>
      <c r="AH127" s="406"/>
      <c r="AI127" s="477"/>
      <c r="AJ127" s="400"/>
      <c r="AK127" s="401"/>
      <c r="AL127" s="16" t="s">
        <v>74</v>
      </c>
    </row>
    <row r="128" spans="1:38" s="21" customFormat="1" ht="12.75" customHeight="1" x14ac:dyDescent="0.2">
      <c r="A128" s="8">
        <v>17</v>
      </c>
      <c r="B128" s="400"/>
      <c r="C128" s="400"/>
      <c r="D128" s="400"/>
      <c r="E128" s="400"/>
      <c r="F128" s="401"/>
      <c r="G128" s="471"/>
      <c r="H128" s="477"/>
      <c r="I128" s="472"/>
      <c r="J128" s="363">
        <f t="shared" si="14"/>
        <v>0</v>
      </c>
      <c r="K128" s="362">
        <f t="shared" si="15"/>
        <v>0</v>
      </c>
      <c r="L128" s="400"/>
      <c r="M128" s="400"/>
      <c r="N128" s="400"/>
      <c r="O128" s="406"/>
      <c r="P128" s="409"/>
      <c r="Q128" s="400"/>
      <c r="R128" s="401"/>
      <c r="S128" s="16" t="s">
        <v>75</v>
      </c>
      <c r="T128" s="8">
        <v>17</v>
      </c>
      <c r="U128" s="400"/>
      <c r="V128" s="400"/>
      <c r="W128" s="400"/>
      <c r="X128" s="400"/>
      <c r="Y128" s="400"/>
      <c r="Z128" s="400"/>
      <c r="AA128" s="400"/>
      <c r="AB128" s="400"/>
      <c r="AC128" s="400"/>
      <c r="AD128" s="400"/>
      <c r="AE128" s="400"/>
      <c r="AF128" s="400"/>
      <c r="AG128" s="400"/>
      <c r="AH128" s="406"/>
      <c r="AI128" s="477"/>
      <c r="AJ128" s="400"/>
      <c r="AK128" s="401"/>
      <c r="AL128" s="16" t="s">
        <v>75</v>
      </c>
    </row>
    <row r="129" spans="1:38" s="21" customFormat="1" ht="12.75" customHeight="1" x14ac:dyDescent="0.2">
      <c r="A129" s="8">
        <v>18</v>
      </c>
      <c r="B129" s="400"/>
      <c r="C129" s="400"/>
      <c r="D129" s="400"/>
      <c r="E129" s="400"/>
      <c r="F129" s="401"/>
      <c r="G129" s="471"/>
      <c r="H129" s="477"/>
      <c r="I129" s="472"/>
      <c r="J129" s="363">
        <f t="shared" si="14"/>
        <v>0</v>
      </c>
      <c r="K129" s="362">
        <f t="shared" si="15"/>
        <v>0</v>
      </c>
      <c r="L129" s="400"/>
      <c r="M129" s="400"/>
      <c r="N129" s="400"/>
      <c r="O129" s="406"/>
      <c r="P129" s="409"/>
      <c r="Q129" s="400"/>
      <c r="R129" s="401"/>
      <c r="S129" s="16" t="s">
        <v>76</v>
      </c>
      <c r="T129" s="8">
        <v>18</v>
      </c>
      <c r="U129" s="400"/>
      <c r="V129" s="400"/>
      <c r="W129" s="400"/>
      <c r="X129" s="400"/>
      <c r="Y129" s="400"/>
      <c r="Z129" s="400"/>
      <c r="AA129" s="400"/>
      <c r="AB129" s="400"/>
      <c r="AC129" s="400"/>
      <c r="AD129" s="400"/>
      <c r="AE129" s="400"/>
      <c r="AF129" s="400"/>
      <c r="AG129" s="400"/>
      <c r="AH129" s="406"/>
      <c r="AI129" s="477"/>
      <c r="AJ129" s="400"/>
      <c r="AK129" s="401"/>
      <c r="AL129" s="16" t="s">
        <v>76</v>
      </c>
    </row>
    <row r="130" spans="1:38" s="21" customFormat="1" ht="12.75" customHeight="1" x14ac:dyDescent="0.2">
      <c r="A130" s="8">
        <v>19</v>
      </c>
      <c r="B130" s="400"/>
      <c r="C130" s="400"/>
      <c r="D130" s="400"/>
      <c r="E130" s="400"/>
      <c r="F130" s="401"/>
      <c r="G130" s="471"/>
      <c r="H130" s="477"/>
      <c r="I130" s="472"/>
      <c r="J130" s="363">
        <f t="shared" si="14"/>
        <v>0</v>
      </c>
      <c r="K130" s="362">
        <f t="shared" si="15"/>
        <v>0</v>
      </c>
      <c r="L130" s="400"/>
      <c r="M130" s="400"/>
      <c r="N130" s="400"/>
      <c r="O130" s="406"/>
      <c r="P130" s="409"/>
      <c r="Q130" s="400"/>
      <c r="R130" s="401"/>
      <c r="S130" s="16" t="s">
        <v>77</v>
      </c>
      <c r="T130" s="8">
        <v>19</v>
      </c>
      <c r="U130" s="400"/>
      <c r="V130" s="400"/>
      <c r="W130" s="400"/>
      <c r="X130" s="400"/>
      <c r="Y130" s="400"/>
      <c r="Z130" s="400"/>
      <c r="AA130" s="400"/>
      <c r="AB130" s="400"/>
      <c r="AC130" s="400"/>
      <c r="AD130" s="400"/>
      <c r="AE130" s="400"/>
      <c r="AF130" s="400"/>
      <c r="AG130" s="400"/>
      <c r="AH130" s="406"/>
      <c r="AI130" s="477"/>
      <c r="AJ130" s="400"/>
      <c r="AK130" s="401"/>
      <c r="AL130" s="16" t="s">
        <v>77</v>
      </c>
    </row>
    <row r="131" spans="1:38" s="21" customFormat="1" ht="12.75" customHeight="1" x14ac:dyDescent="0.2">
      <c r="A131" s="8">
        <v>20</v>
      </c>
      <c r="B131" s="400"/>
      <c r="C131" s="400"/>
      <c r="D131" s="400"/>
      <c r="E131" s="400"/>
      <c r="F131" s="401"/>
      <c r="G131" s="471"/>
      <c r="H131" s="477"/>
      <c r="I131" s="472"/>
      <c r="J131" s="363">
        <f t="shared" si="14"/>
        <v>0</v>
      </c>
      <c r="K131" s="362">
        <f t="shared" si="15"/>
        <v>0</v>
      </c>
      <c r="L131" s="400"/>
      <c r="M131" s="400"/>
      <c r="N131" s="400"/>
      <c r="O131" s="406"/>
      <c r="P131" s="409"/>
      <c r="Q131" s="400"/>
      <c r="R131" s="401"/>
      <c r="S131" s="16" t="s">
        <v>78</v>
      </c>
      <c r="T131" s="8">
        <v>20</v>
      </c>
      <c r="U131" s="400"/>
      <c r="V131" s="400"/>
      <c r="W131" s="400"/>
      <c r="X131" s="400"/>
      <c r="Y131" s="400"/>
      <c r="Z131" s="400"/>
      <c r="AA131" s="400"/>
      <c r="AB131" s="400"/>
      <c r="AC131" s="400"/>
      <c r="AD131" s="400"/>
      <c r="AE131" s="400"/>
      <c r="AF131" s="400"/>
      <c r="AG131" s="400"/>
      <c r="AH131" s="406"/>
      <c r="AI131" s="477"/>
      <c r="AJ131" s="400"/>
      <c r="AK131" s="401"/>
      <c r="AL131" s="16" t="s">
        <v>78</v>
      </c>
    </row>
    <row r="132" spans="1:38" s="21" customFormat="1" ht="12.75" customHeight="1" x14ac:dyDescent="0.2">
      <c r="A132" s="8">
        <v>21</v>
      </c>
      <c r="B132" s="400"/>
      <c r="C132" s="400"/>
      <c r="D132" s="400"/>
      <c r="E132" s="400"/>
      <c r="F132" s="401"/>
      <c r="G132" s="471"/>
      <c r="H132" s="477"/>
      <c r="I132" s="472"/>
      <c r="J132" s="363">
        <f t="shared" si="14"/>
        <v>0</v>
      </c>
      <c r="K132" s="362">
        <f t="shared" si="15"/>
        <v>0</v>
      </c>
      <c r="L132" s="400"/>
      <c r="M132" s="400"/>
      <c r="N132" s="400"/>
      <c r="O132" s="406"/>
      <c r="P132" s="409"/>
      <c r="Q132" s="400"/>
      <c r="R132" s="401"/>
      <c r="S132" s="16" t="s">
        <v>79</v>
      </c>
      <c r="T132" s="8">
        <v>21</v>
      </c>
      <c r="U132" s="400"/>
      <c r="V132" s="400"/>
      <c r="W132" s="400"/>
      <c r="X132" s="400"/>
      <c r="Y132" s="400"/>
      <c r="Z132" s="400"/>
      <c r="AA132" s="400"/>
      <c r="AB132" s="400"/>
      <c r="AC132" s="400"/>
      <c r="AD132" s="400"/>
      <c r="AE132" s="400"/>
      <c r="AF132" s="400"/>
      <c r="AG132" s="400"/>
      <c r="AH132" s="406"/>
      <c r="AI132" s="477"/>
      <c r="AJ132" s="400"/>
      <c r="AK132" s="401"/>
      <c r="AL132" s="16" t="s">
        <v>79</v>
      </c>
    </row>
    <row r="133" spans="1:38" s="21" customFormat="1" ht="12.75" customHeight="1" x14ac:dyDescent="0.2">
      <c r="A133" s="8">
        <v>22</v>
      </c>
      <c r="B133" s="400"/>
      <c r="C133" s="400"/>
      <c r="D133" s="400"/>
      <c r="E133" s="400"/>
      <c r="F133" s="401"/>
      <c r="G133" s="471"/>
      <c r="H133" s="477"/>
      <c r="I133" s="472"/>
      <c r="J133" s="363">
        <f t="shared" si="14"/>
        <v>0</v>
      </c>
      <c r="K133" s="362">
        <f t="shared" si="15"/>
        <v>0</v>
      </c>
      <c r="L133" s="400"/>
      <c r="M133" s="400"/>
      <c r="N133" s="400"/>
      <c r="O133" s="406"/>
      <c r="P133" s="409"/>
      <c r="Q133" s="400"/>
      <c r="R133" s="401"/>
      <c r="S133" s="16" t="s">
        <v>80</v>
      </c>
      <c r="T133" s="8">
        <v>22</v>
      </c>
      <c r="U133" s="400"/>
      <c r="V133" s="400"/>
      <c r="W133" s="400"/>
      <c r="X133" s="400"/>
      <c r="Y133" s="400"/>
      <c r="Z133" s="400"/>
      <c r="AA133" s="400"/>
      <c r="AB133" s="400"/>
      <c r="AC133" s="400"/>
      <c r="AD133" s="400"/>
      <c r="AE133" s="400"/>
      <c r="AF133" s="400"/>
      <c r="AG133" s="400"/>
      <c r="AH133" s="406"/>
      <c r="AI133" s="477"/>
      <c r="AJ133" s="400"/>
      <c r="AK133" s="401"/>
      <c r="AL133" s="16" t="s">
        <v>80</v>
      </c>
    </row>
    <row r="134" spans="1:38" s="21" customFormat="1" ht="12.75" customHeight="1" x14ac:dyDescent="0.2">
      <c r="A134" s="8">
        <v>23</v>
      </c>
      <c r="B134" s="400"/>
      <c r="C134" s="400"/>
      <c r="D134" s="400"/>
      <c r="E134" s="400"/>
      <c r="F134" s="401"/>
      <c r="G134" s="471"/>
      <c r="H134" s="477"/>
      <c r="I134" s="472"/>
      <c r="J134" s="363">
        <f t="shared" si="14"/>
        <v>0</v>
      </c>
      <c r="K134" s="362">
        <f t="shared" si="15"/>
        <v>0</v>
      </c>
      <c r="L134" s="400"/>
      <c r="M134" s="400"/>
      <c r="N134" s="400"/>
      <c r="O134" s="406"/>
      <c r="P134" s="409"/>
      <c r="Q134" s="400"/>
      <c r="R134" s="401"/>
      <c r="S134" s="16" t="s">
        <v>81</v>
      </c>
      <c r="T134" s="8">
        <v>23</v>
      </c>
      <c r="U134" s="400"/>
      <c r="V134" s="400"/>
      <c r="W134" s="400"/>
      <c r="X134" s="400"/>
      <c r="Y134" s="400"/>
      <c r="Z134" s="400"/>
      <c r="AA134" s="400"/>
      <c r="AB134" s="400"/>
      <c r="AC134" s="400"/>
      <c r="AD134" s="400"/>
      <c r="AE134" s="400"/>
      <c r="AF134" s="400"/>
      <c r="AG134" s="400"/>
      <c r="AH134" s="406"/>
      <c r="AI134" s="477"/>
      <c r="AJ134" s="400"/>
      <c r="AK134" s="401"/>
      <c r="AL134" s="16" t="s">
        <v>81</v>
      </c>
    </row>
    <row r="135" spans="1:38" s="21" customFormat="1" ht="12.75" customHeight="1" x14ac:dyDescent="0.2">
      <c r="A135" s="8">
        <v>24</v>
      </c>
      <c r="B135" s="400"/>
      <c r="C135" s="400"/>
      <c r="D135" s="400"/>
      <c r="E135" s="400"/>
      <c r="F135" s="401"/>
      <c r="G135" s="471"/>
      <c r="H135" s="477"/>
      <c r="I135" s="472"/>
      <c r="J135" s="363">
        <f t="shared" si="14"/>
        <v>0</v>
      </c>
      <c r="K135" s="362">
        <f t="shared" si="15"/>
        <v>0</v>
      </c>
      <c r="L135" s="400"/>
      <c r="M135" s="400"/>
      <c r="N135" s="400"/>
      <c r="O135" s="406"/>
      <c r="P135" s="409"/>
      <c r="Q135" s="400"/>
      <c r="R135" s="401"/>
      <c r="S135" s="16" t="s">
        <v>82</v>
      </c>
      <c r="T135" s="8">
        <v>24</v>
      </c>
      <c r="U135" s="400"/>
      <c r="V135" s="400"/>
      <c r="W135" s="400"/>
      <c r="X135" s="400"/>
      <c r="Y135" s="400"/>
      <c r="Z135" s="400"/>
      <c r="AA135" s="400"/>
      <c r="AB135" s="400"/>
      <c r="AC135" s="400"/>
      <c r="AD135" s="400"/>
      <c r="AE135" s="400"/>
      <c r="AF135" s="400"/>
      <c r="AG135" s="400"/>
      <c r="AH135" s="406"/>
      <c r="AI135" s="477"/>
      <c r="AJ135" s="400"/>
      <c r="AK135" s="401"/>
      <c r="AL135" s="16" t="s">
        <v>82</v>
      </c>
    </row>
    <row r="136" spans="1:38" s="21" customFormat="1" ht="12.75" customHeight="1" x14ac:dyDescent="0.2">
      <c r="A136" s="8">
        <v>25</v>
      </c>
      <c r="B136" s="400"/>
      <c r="C136" s="400"/>
      <c r="D136" s="400"/>
      <c r="E136" s="400"/>
      <c r="F136" s="401"/>
      <c r="G136" s="471"/>
      <c r="H136" s="477"/>
      <c r="I136" s="472"/>
      <c r="J136" s="363">
        <f t="shared" si="14"/>
        <v>0</v>
      </c>
      <c r="K136" s="362">
        <f t="shared" si="15"/>
        <v>0</v>
      </c>
      <c r="L136" s="400"/>
      <c r="M136" s="400"/>
      <c r="N136" s="400"/>
      <c r="O136" s="406"/>
      <c r="P136" s="409"/>
      <c r="Q136" s="400"/>
      <c r="R136" s="401"/>
      <c r="S136" s="16" t="s">
        <v>83</v>
      </c>
      <c r="T136" s="8">
        <v>25</v>
      </c>
      <c r="U136" s="400"/>
      <c r="V136" s="400"/>
      <c r="W136" s="400"/>
      <c r="X136" s="400"/>
      <c r="Y136" s="400"/>
      <c r="Z136" s="400"/>
      <c r="AA136" s="400"/>
      <c r="AB136" s="400"/>
      <c r="AC136" s="400"/>
      <c r="AD136" s="400"/>
      <c r="AE136" s="400"/>
      <c r="AF136" s="400"/>
      <c r="AG136" s="400"/>
      <c r="AH136" s="406"/>
      <c r="AI136" s="477"/>
      <c r="AJ136" s="400"/>
      <c r="AK136" s="401"/>
      <c r="AL136" s="16" t="s">
        <v>83</v>
      </c>
    </row>
    <row r="137" spans="1:38" s="21" customFormat="1" ht="12.75" customHeight="1" x14ac:dyDescent="0.2">
      <c r="A137" s="8">
        <v>26</v>
      </c>
      <c r="B137" s="400"/>
      <c r="C137" s="400"/>
      <c r="D137" s="400"/>
      <c r="E137" s="400"/>
      <c r="F137" s="401"/>
      <c r="G137" s="471"/>
      <c r="H137" s="477"/>
      <c r="I137" s="472"/>
      <c r="J137" s="363">
        <f t="shared" si="14"/>
        <v>0</v>
      </c>
      <c r="K137" s="362">
        <f t="shared" si="15"/>
        <v>0</v>
      </c>
      <c r="L137" s="400"/>
      <c r="M137" s="400"/>
      <c r="N137" s="400"/>
      <c r="O137" s="406"/>
      <c r="P137" s="409"/>
      <c r="Q137" s="400"/>
      <c r="R137" s="401"/>
      <c r="S137" s="16" t="s">
        <v>84</v>
      </c>
      <c r="T137" s="8">
        <v>26</v>
      </c>
      <c r="U137" s="400"/>
      <c r="V137" s="400"/>
      <c r="W137" s="400"/>
      <c r="X137" s="400"/>
      <c r="Y137" s="400"/>
      <c r="Z137" s="400"/>
      <c r="AA137" s="400"/>
      <c r="AB137" s="400"/>
      <c r="AC137" s="400"/>
      <c r="AD137" s="400"/>
      <c r="AE137" s="400"/>
      <c r="AF137" s="400"/>
      <c r="AG137" s="400"/>
      <c r="AH137" s="406"/>
      <c r="AI137" s="477"/>
      <c r="AJ137" s="400"/>
      <c r="AK137" s="401"/>
      <c r="AL137" s="16" t="s">
        <v>84</v>
      </c>
    </row>
    <row r="138" spans="1:38" s="21" customFormat="1" ht="12.75" customHeight="1" x14ac:dyDescent="0.2">
      <c r="A138" s="8">
        <v>27</v>
      </c>
      <c r="B138" s="400"/>
      <c r="C138" s="400"/>
      <c r="D138" s="400"/>
      <c r="E138" s="400"/>
      <c r="F138" s="401"/>
      <c r="G138" s="471"/>
      <c r="H138" s="477"/>
      <c r="I138" s="472"/>
      <c r="J138" s="363">
        <f t="shared" si="14"/>
        <v>0</v>
      </c>
      <c r="K138" s="362">
        <f t="shared" si="15"/>
        <v>0</v>
      </c>
      <c r="L138" s="400"/>
      <c r="M138" s="400"/>
      <c r="N138" s="400"/>
      <c r="O138" s="406"/>
      <c r="P138" s="409"/>
      <c r="Q138" s="400"/>
      <c r="R138" s="401"/>
      <c r="S138" s="16" t="s">
        <v>85</v>
      </c>
      <c r="T138" s="8">
        <v>27</v>
      </c>
      <c r="U138" s="400"/>
      <c r="V138" s="400"/>
      <c r="W138" s="400"/>
      <c r="X138" s="400"/>
      <c r="Y138" s="400"/>
      <c r="Z138" s="400"/>
      <c r="AA138" s="400"/>
      <c r="AB138" s="400"/>
      <c r="AC138" s="400"/>
      <c r="AD138" s="400"/>
      <c r="AE138" s="400"/>
      <c r="AF138" s="400"/>
      <c r="AG138" s="400"/>
      <c r="AH138" s="406"/>
      <c r="AI138" s="477"/>
      <c r="AJ138" s="400"/>
      <c r="AK138" s="401"/>
      <c r="AL138" s="16" t="s">
        <v>85</v>
      </c>
    </row>
    <row r="139" spans="1:38" s="21" customFormat="1" ht="12.75" customHeight="1" x14ac:dyDescent="0.2">
      <c r="A139" s="8">
        <v>28</v>
      </c>
      <c r="B139" s="400"/>
      <c r="C139" s="400"/>
      <c r="D139" s="400"/>
      <c r="E139" s="400"/>
      <c r="F139" s="401"/>
      <c r="G139" s="471"/>
      <c r="H139" s="477"/>
      <c r="I139" s="472"/>
      <c r="J139" s="363">
        <f t="shared" si="14"/>
        <v>0</v>
      </c>
      <c r="K139" s="362">
        <f t="shared" si="15"/>
        <v>0</v>
      </c>
      <c r="L139" s="400"/>
      <c r="M139" s="400"/>
      <c r="N139" s="400"/>
      <c r="O139" s="406"/>
      <c r="P139" s="409"/>
      <c r="Q139" s="400"/>
      <c r="R139" s="401"/>
      <c r="S139" s="16" t="s">
        <v>86</v>
      </c>
      <c r="T139" s="8">
        <v>28</v>
      </c>
      <c r="U139" s="400"/>
      <c r="V139" s="400"/>
      <c r="W139" s="400"/>
      <c r="X139" s="400"/>
      <c r="Y139" s="400"/>
      <c r="Z139" s="400"/>
      <c r="AA139" s="400"/>
      <c r="AB139" s="400"/>
      <c r="AC139" s="400"/>
      <c r="AD139" s="400"/>
      <c r="AE139" s="400"/>
      <c r="AF139" s="400"/>
      <c r="AG139" s="400"/>
      <c r="AH139" s="406"/>
      <c r="AI139" s="477"/>
      <c r="AJ139" s="400"/>
      <c r="AK139" s="401"/>
      <c r="AL139" s="16" t="s">
        <v>86</v>
      </c>
    </row>
    <row r="140" spans="1:38" s="21" customFormat="1" ht="12.75" customHeight="1" x14ac:dyDescent="0.2">
      <c r="A140" s="8">
        <v>29</v>
      </c>
      <c r="B140" s="400"/>
      <c r="C140" s="400"/>
      <c r="D140" s="400"/>
      <c r="E140" s="400"/>
      <c r="F140" s="401"/>
      <c r="G140" s="471"/>
      <c r="H140" s="477"/>
      <c r="I140" s="472"/>
      <c r="J140" s="363">
        <f t="shared" si="14"/>
        <v>0</v>
      </c>
      <c r="K140" s="362">
        <f t="shared" si="15"/>
        <v>0</v>
      </c>
      <c r="L140" s="400"/>
      <c r="M140" s="400"/>
      <c r="N140" s="400"/>
      <c r="O140" s="406"/>
      <c r="P140" s="409"/>
      <c r="Q140" s="400"/>
      <c r="R140" s="401"/>
      <c r="S140" s="16" t="s">
        <v>87</v>
      </c>
      <c r="T140" s="8">
        <v>29</v>
      </c>
      <c r="U140" s="400"/>
      <c r="V140" s="400"/>
      <c r="W140" s="400"/>
      <c r="X140" s="410"/>
      <c r="Y140" s="400"/>
      <c r="Z140" s="400"/>
      <c r="AA140" s="400"/>
      <c r="AB140" s="400"/>
      <c r="AC140" s="400"/>
      <c r="AD140" s="400"/>
      <c r="AE140" s="400"/>
      <c r="AF140" s="400"/>
      <c r="AG140" s="400"/>
      <c r="AH140" s="406"/>
      <c r="AI140" s="477"/>
      <c r="AJ140" s="400"/>
      <c r="AK140" s="401"/>
      <c r="AL140" s="16" t="s">
        <v>87</v>
      </c>
    </row>
    <row r="141" spans="1:38" s="21" customFormat="1" ht="12.75" customHeight="1" x14ac:dyDescent="0.2">
      <c r="A141" s="8">
        <v>30</v>
      </c>
      <c r="B141" s="400"/>
      <c r="C141" s="400"/>
      <c r="D141" s="400"/>
      <c r="E141" s="400"/>
      <c r="F141" s="401"/>
      <c r="G141" s="471"/>
      <c r="H141" s="477"/>
      <c r="I141" s="472"/>
      <c r="J141" s="363">
        <f t="shared" si="14"/>
        <v>0</v>
      </c>
      <c r="K141" s="362">
        <f t="shared" si="15"/>
        <v>0</v>
      </c>
      <c r="L141" s="400"/>
      <c r="M141" s="400"/>
      <c r="N141" s="400"/>
      <c r="O141" s="406"/>
      <c r="P141" s="409"/>
      <c r="Q141" s="400"/>
      <c r="R141" s="401"/>
      <c r="S141" s="16" t="s">
        <v>88</v>
      </c>
      <c r="T141" s="8">
        <v>30</v>
      </c>
      <c r="U141" s="400"/>
      <c r="V141" s="400"/>
      <c r="W141" s="400"/>
      <c r="X141" s="400"/>
      <c r="Y141" s="400"/>
      <c r="Z141" s="400"/>
      <c r="AA141" s="400"/>
      <c r="AB141" s="400"/>
      <c r="AC141" s="400"/>
      <c r="AD141" s="400"/>
      <c r="AE141" s="400"/>
      <c r="AF141" s="400"/>
      <c r="AG141" s="400"/>
      <c r="AH141" s="406"/>
      <c r="AI141" s="477"/>
      <c r="AJ141" s="400"/>
      <c r="AK141" s="401"/>
      <c r="AL141" s="16" t="s">
        <v>88</v>
      </c>
    </row>
    <row r="142" spans="1:38" s="21" customFormat="1" ht="12.75" customHeight="1" x14ac:dyDescent="0.2">
      <c r="A142" s="19">
        <v>31</v>
      </c>
      <c r="B142" s="404"/>
      <c r="C142" s="404"/>
      <c r="D142" s="404"/>
      <c r="E142" s="404"/>
      <c r="F142" s="405"/>
      <c r="G142" s="475"/>
      <c r="H142" s="479"/>
      <c r="I142" s="476"/>
      <c r="J142" s="395">
        <f t="shared" si="14"/>
        <v>0</v>
      </c>
      <c r="K142" s="396">
        <f t="shared" si="15"/>
        <v>0</v>
      </c>
      <c r="L142" s="404"/>
      <c r="M142" s="404"/>
      <c r="N142" s="404"/>
      <c r="O142" s="408"/>
      <c r="P142" s="411"/>
      <c r="Q142" s="404"/>
      <c r="R142" s="405"/>
      <c r="S142" s="20" t="s">
        <v>89</v>
      </c>
      <c r="T142" s="19">
        <v>31</v>
      </c>
      <c r="U142" s="404"/>
      <c r="V142" s="404"/>
      <c r="W142" s="404"/>
      <c r="X142" s="404"/>
      <c r="Y142" s="404"/>
      <c r="Z142" s="404"/>
      <c r="AA142" s="404"/>
      <c r="AB142" s="404"/>
      <c r="AC142" s="404"/>
      <c r="AD142" s="404"/>
      <c r="AE142" s="404"/>
      <c r="AF142" s="404"/>
      <c r="AG142" s="404"/>
      <c r="AH142" s="408"/>
      <c r="AI142" s="479"/>
      <c r="AJ142" s="404"/>
      <c r="AK142" s="405"/>
      <c r="AL142" s="20" t="s">
        <v>89</v>
      </c>
    </row>
    <row r="143" spans="1:38" s="301" customFormat="1" ht="12.75" customHeight="1" thickBot="1" x14ac:dyDescent="0.25">
      <c r="A143" s="417"/>
      <c r="B143" s="418">
        <f>SUM(B111:B142)</f>
        <v>0</v>
      </c>
      <c r="C143" s="418">
        <f>SUM(C111:C142)</f>
        <v>0</v>
      </c>
      <c r="D143" s="418">
        <f>SUM(D111:D142)</f>
        <v>0</v>
      </c>
      <c r="E143" s="419">
        <f>SUM(E111:E142)</f>
        <v>0</v>
      </c>
      <c r="F143" s="420">
        <f>SUM(F111:F142)</f>
        <v>0</v>
      </c>
      <c r="G143" s="421"/>
      <c r="H143" s="422" t="s">
        <v>90</v>
      </c>
      <c r="I143" s="423">
        <f>COUNTA(I112:I142)</f>
        <v>0</v>
      </c>
      <c r="J143" s="418">
        <f t="shared" ref="J143:R143" si="16">SUM(J111:J142)</f>
        <v>0</v>
      </c>
      <c r="K143" s="418">
        <f t="shared" si="16"/>
        <v>0</v>
      </c>
      <c r="L143" s="418">
        <f t="shared" si="16"/>
        <v>0</v>
      </c>
      <c r="M143" s="418">
        <f t="shared" si="16"/>
        <v>0</v>
      </c>
      <c r="N143" s="418">
        <f t="shared" si="16"/>
        <v>0</v>
      </c>
      <c r="O143" s="424">
        <f t="shared" si="16"/>
        <v>0</v>
      </c>
      <c r="P143" s="419">
        <f t="shared" si="16"/>
        <v>0</v>
      </c>
      <c r="Q143" s="418">
        <f t="shared" si="16"/>
        <v>0</v>
      </c>
      <c r="R143" s="425">
        <f t="shared" si="16"/>
        <v>0</v>
      </c>
      <c r="S143" s="426"/>
      <c r="T143" s="417"/>
      <c r="U143" s="418">
        <f t="shared" ref="U143:AH143" si="17">SUM(U111:U142)</f>
        <v>0</v>
      </c>
      <c r="V143" s="418">
        <f t="shared" si="17"/>
        <v>0</v>
      </c>
      <c r="W143" s="418">
        <f t="shared" si="17"/>
        <v>0</v>
      </c>
      <c r="X143" s="418">
        <f t="shared" si="17"/>
        <v>0</v>
      </c>
      <c r="Y143" s="418">
        <f t="shared" si="17"/>
        <v>0</v>
      </c>
      <c r="Z143" s="418">
        <f t="shared" si="17"/>
        <v>0</v>
      </c>
      <c r="AA143" s="418">
        <f t="shared" si="17"/>
        <v>0</v>
      </c>
      <c r="AB143" s="418">
        <f t="shared" si="17"/>
        <v>0</v>
      </c>
      <c r="AC143" s="418">
        <f t="shared" si="17"/>
        <v>0</v>
      </c>
      <c r="AD143" s="418">
        <f t="shared" si="17"/>
        <v>0</v>
      </c>
      <c r="AE143" s="418">
        <f t="shared" si="17"/>
        <v>0</v>
      </c>
      <c r="AF143" s="418">
        <f t="shared" si="17"/>
        <v>0</v>
      </c>
      <c r="AG143" s="418">
        <f t="shared" si="17"/>
        <v>0</v>
      </c>
      <c r="AH143" s="420">
        <f t="shared" si="17"/>
        <v>0</v>
      </c>
      <c r="AI143" s="427"/>
      <c r="AJ143" s="418">
        <f>SUM(AJ111:AJ142)</f>
        <v>0</v>
      </c>
      <c r="AK143" s="425">
        <f>SUM(AK111:AK142)</f>
        <v>0</v>
      </c>
      <c r="AL143" s="426"/>
    </row>
    <row r="144" spans="1:38" ht="12.75" customHeight="1" thickTop="1" x14ac:dyDescent="0.2">
      <c r="A144" s="28"/>
      <c r="B144" s="34"/>
      <c r="C144" s="34"/>
      <c r="D144" s="34"/>
      <c r="E144" s="34"/>
      <c r="F144" s="34"/>
      <c r="G144" s="135"/>
      <c r="H144" s="34"/>
      <c r="I144" s="35"/>
      <c r="J144" s="306"/>
      <c r="K144" s="306"/>
      <c r="L144" s="34"/>
      <c r="M144" s="34"/>
      <c r="N144" s="34"/>
      <c r="O144" s="34"/>
      <c r="P144" s="34"/>
      <c r="Q144" s="34"/>
      <c r="R144" s="34"/>
      <c r="S144" s="28"/>
      <c r="T144" s="28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28"/>
    </row>
    <row r="145" spans="1:38" ht="12.75" customHeight="1" x14ac:dyDescent="0.2">
      <c r="A145" s="21"/>
      <c r="B145" s="36"/>
      <c r="C145" s="36"/>
      <c r="D145" s="36"/>
      <c r="E145" s="36"/>
      <c r="F145" s="36"/>
      <c r="G145" s="552" t="str">
        <f>JULY!G10</f>
        <v>UNITED STEELWORKERS - LOCAL UNION</v>
      </c>
      <c r="H145" s="552"/>
      <c r="I145" s="552"/>
      <c r="J145" s="307"/>
      <c r="K145" s="136"/>
      <c r="L145" s="36"/>
      <c r="M145" s="36"/>
      <c r="N145" s="36"/>
      <c r="O145" s="36"/>
      <c r="P145" s="36"/>
      <c r="Q145" s="36"/>
      <c r="R145" s="36"/>
      <c r="S145" s="21"/>
      <c r="T145" s="21"/>
      <c r="U145" s="36"/>
      <c r="V145" s="36"/>
      <c r="W145" s="36"/>
      <c r="X145" s="36"/>
      <c r="Y145" s="36"/>
      <c r="Z145" s="36"/>
      <c r="AA145" s="37" t="str">
        <f>$AA$10</f>
        <v>FINANCIAL SECRETARY'S CASH BOOK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21"/>
    </row>
    <row r="146" spans="1:38" s="152" customFormat="1" ht="12.75" customHeight="1" x14ac:dyDescent="0.2">
      <c r="A146" s="141"/>
      <c r="B146" s="139" t="str">
        <f>B101</f>
        <v>Month</v>
      </c>
      <c r="C146" s="73" t="str">
        <f>C101</f>
        <v>AUGUST</v>
      </c>
      <c r="D146" s="139" t="str">
        <f>D101</f>
        <v>Year</v>
      </c>
      <c r="E146" s="30">
        <f>E101</f>
        <v>0</v>
      </c>
      <c r="F146" s="141"/>
      <c r="G146" s="149"/>
      <c r="H146" s="141"/>
      <c r="I146" s="150"/>
      <c r="J146" s="302"/>
      <c r="K146" s="302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39"/>
      <c r="AJ146" s="151" t="str">
        <f>C146</f>
        <v>AUGUST</v>
      </c>
      <c r="AK146" s="30">
        <f>E146</f>
        <v>0</v>
      </c>
      <c r="AL146" s="141"/>
    </row>
    <row r="147" spans="1:38" s="152" customFormat="1" ht="12.75" customHeight="1" x14ac:dyDescent="0.2">
      <c r="A147" s="141"/>
      <c r="B147" s="139" t="str">
        <f>B102</f>
        <v>Page No.</v>
      </c>
      <c r="C147" s="148">
        <f>C102+1</f>
        <v>4</v>
      </c>
      <c r="D147" s="141"/>
      <c r="E147" s="141"/>
      <c r="F147" s="141"/>
      <c r="G147" s="149"/>
      <c r="H147" s="141"/>
      <c r="I147" s="150" t="s">
        <v>53</v>
      </c>
      <c r="J147" s="302"/>
      <c r="K147" s="302"/>
      <c r="L147" s="150"/>
      <c r="M147" s="141"/>
      <c r="N147" s="141"/>
      <c r="O147" s="141"/>
      <c r="P147" s="139"/>
      <c r="Q147" s="141"/>
      <c r="R147" s="139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53" t="s">
        <v>54</v>
      </c>
      <c r="AC147" s="141"/>
      <c r="AD147" s="141"/>
      <c r="AE147" s="141"/>
      <c r="AF147" s="141"/>
      <c r="AG147" s="141"/>
      <c r="AH147" s="141"/>
      <c r="AI147" s="139" t="str">
        <f>B147</f>
        <v>Page No.</v>
      </c>
      <c r="AJ147" s="148">
        <f>C147</f>
        <v>4</v>
      </c>
      <c r="AK147" s="154"/>
      <c r="AL147" s="155"/>
    </row>
    <row r="148" spans="1:38" ht="12.75" customHeight="1" x14ac:dyDescent="0.2">
      <c r="A148" s="3"/>
      <c r="B148" s="3"/>
      <c r="C148" s="3"/>
      <c r="D148" s="3"/>
      <c r="E148" s="3"/>
      <c r="F148" s="3"/>
      <c r="G148" s="129"/>
      <c r="H148" s="3"/>
      <c r="I148" s="5"/>
      <c r="J148" s="106"/>
      <c r="K148" s="106"/>
      <c r="L148" s="21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1"/>
      <c r="AF148" s="3"/>
      <c r="AG148" s="3"/>
      <c r="AH148" s="3"/>
      <c r="AI148" s="3"/>
      <c r="AJ148" s="3"/>
      <c r="AK148" s="3"/>
      <c r="AL148" s="3"/>
    </row>
    <row r="149" spans="1:38" ht="12.75" customHeight="1" x14ac:dyDescent="0.2">
      <c r="A149" s="26"/>
      <c r="B149" s="26"/>
      <c r="C149" s="26"/>
      <c r="D149" s="26"/>
      <c r="E149" s="26"/>
      <c r="F149" s="26"/>
      <c r="G149" s="130"/>
      <c r="H149" s="26"/>
      <c r="I149" s="27"/>
      <c r="J149" s="303"/>
      <c r="K149" s="303"/>
      <c r="L149" s="27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7"/>
      <c r="AF149" s="26"/>
      <c r="AG149" s="26"/>
      <c r="AH149" s="26"/>
      <c r="AI149" s="26"/>
      <c r="AJ149" s="26"/>
      <c r="AK149" s="26"/>
      <c r="AL149" s="26"/>
    </row>
    <row r="150" spans="1:38" customFormat="1" ht="12.75" customHeight="1" x14ac:dyDescent="0.2">
      <c r="A150" s="1"/>
      <c r="B150" s="3"/>
      <c r="C150" s="3" t="s">
        <v>55</v>
      </c>
      <c r="D150" s="3"/>
      <c r="E150" s="13"/>
      <c r="F150" s="1"/>
      <c r="G150" s="131"/>
      <c r="H150" s="2" t="s">
        <v>56</v>
      </c>
      <c r="I150" s="99"/>
      <c r="J150" s="550" t="s">
        <v>264</v>
      </c>
      <c r="K150" s="551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4"/>
      <c r="AJ150" s="3"/>
      <c r="AK150" s="1"/>
      <c r="AL150" s="3"/>
    </row>
    <row r="151" spans="1:38" customFormat="1" ht="12.75" customHeight="1" x14ac:dyDescent="0.2">
      <c r="A151" s="1"/>
      <c r="B151" s="3"/>
      <c r="C151" s="3"/>
      <c r="D151" s="3"/>
      <c r="E151" s="13"/>
      <c r="F151" s="1"/>
      <c r="G151" s="131"/>
      <c r="H151" s="14"/>
      <c r="I151" s="100"/>
      <c r="J151" s="106"/>
      <c r="K151" s="67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4"/>
      <c r="AJ151" s="3"/>
      <c r="AK151" s="1"/>
      <c r="AL151" s="3"/>
    </row>
    <row r="152" spans="1:38" customFormat="1" ht="12.75" customHeight="1" thickBot="1" x14ac:dyDescent="0.25">
      <c r="A152" s="164"/>
      <c r="B152" s="165">
        <v>1</v>
      </c>
      <c r="C152" s="165">
        <v>2</v>
      </c>
      <c r="D152" s="165">
        <v>3</v>
      </c>
      <c r="E152" s="166">
        <v>4</v>
      </c>
      <c r="F152" s="167">
        <v>5</v>
      </c>
      <c r="G152" s="168"/>
      <c r="H152" s="167">
        <v>7</v>
      </c>
      <c r="I152" s="169">
        <v>8</v>
      </c>
      <c r="J152" s="304">
        <v>9</v>
      </c>
      <c r="K152" s="305">
        <v>10</v>
      </c>
      <c r="L152" s="165">
        <v>11</v>
      </c>
      <c r="M152" s="165" t="s">
        <v>1</v>
      </c>
      <c r="N152" s="165">
        <v>12</v>
      </c>
      <c r="O152" s="165">
        <v>13</v>
      </c>
      <c r="P152" s="165">
        <v>14</v>
      </c>
      <c r="Q152" s="165">
        <v>15</v>
      </c>
      <c r="R152" s="167" t="s">
        <v>2</v>
      </c>
      <c r="S152" s="170"/>
      <c r="T152" s="164"/>
      <c r="U152" s="165">
        <v>16</v>
      </c>
      <c r="V152" s="165">
        <v>17</v>
      </c>
      <c r="W152" s="165">
        <v>18</v>
      </c>
      <c r="X152" s="165">
        <v>19</v>
      </c>
      <c r="Y152" s="165">
        <v>20</v>
      </c>
      <c r="Z152" s="165" t="s">
        <v>3</v>
      </c>
      <c r="AA152" s="165">
        <v>21</v>
      </c>
      <c r="AB152" s="165">
        <v>22</v>
      </c>
      <c r="AC152" s="165">
        <v>23</v>
      </c>
      <c r="AD152" s="165">
        <v>24</v>
      </c>
      <c r="AE152" s="165">
        <v>25</v>
      </c>
      <c r="AF152" s="165">
        <v>26</v>
      </c>
      <c r="AG152" s="165">
        <v>27</v>
      </c>
      <c r="AH152" s="165">
        <v>28</v>
      </c>
      <c r="AI152" s="171">
        <v>29</v>
      </c>
      <c r="AJ152" s="165">
        <v>30</v>
      </c>
      <c r="AK152" s="167">
        <v>31</v>
      </c>
      <c r="AL152" s="170"/>
    </row>
    <row r="153" spans="1:38" s="4" customFormat="1" ht="12.75" customHeight="1" thickTop="1" x14ac:dyDescent="0.2">
      <c r="A153" s="1"/>
      <c r="B153" s="89" t="s">
        <v>4</v>
      </c>
      <c r="C153" s="101"/>
      <c r="D153" s="89" t="s">
        <v>5</v>
      </c>
      <c r="E153" s="89" t="s">
        <v>6</v>
      </c>
      <c r="F153" s="88" t="s">
        <v>7</v>
      </c>
      <c r="G153" s="132"/>
      <c r="H153" s="88"/>
      <c r="I153" s="103"/>
      <c r="J153" s="89"/>
      <c r="K153" s="88"/>
      <c r="L153" s="89"/>
      <c r="M153" s="89"/>
      <c r="N153" s="89"/>
      <c r="O153" s="104"/>
      <c r="P153" s="163"/>
      <c r="Q153" s="107" t="s">
        <v>272</v>
      </c>
      <c r="R153" s="160" t="s">
        <v>273</v>
      </c>
      <c r="S153" s="106"/>
      <c r="T153" s="67"/>
      <c r="U153" s="542" t="s">
        <v>265</v>
      </c>
      <c r="V153" s="543"/>
      <c r="W153" s="543"/>
      <c r="X153" s="543"/>
      <c r="Y153" s="544"/>
      <c r="Z153" s="89" t="s">
        <v>10</v>
      </c>
      <c r="AA153" s="89" t="s">
        <v>11</v>
      </c>
      <c r="AB153" s="89" t="s">
        <v>205</v>
      </c>
      <c r="AC153" s="89" t="s">
        <v>12</v>
      </c>
      <c r="AD153" s="89" t="s">
        <v>13</v>
      </c>
      <c r="AE153" s="89" t="s">
        <v>14</v>
      </c>
      <c r="AF153" s="89"/>
      <c r="AG153" s="89"/>
      <c r="AH153" s="104"/>
      <c r="AI153" s="105"/>
      <c r="AJ153" s="89" t="s">
        <v>15</v>
      </c>
      <c r="AK153" s="88" t="s">
        <v>7</v>
      </c>
      <c r="AL153" s="3"/>
    </row>
    <row r="154" spans="1:38" s="4" customFormat="1" ht="12.75" customHeight="1" x14ac:dyDescent="0.2">
      <c r="A154" s="1"/>
      <c r="B154" s="89" t="s">
        <v>8</v>
      </c>
      <c r="C154" s="89" t="s">
        <v>16</v>
      </c>
      <c r="D154" s="89" t="s">
        <v>17</v>
      </c>
      <c r="E154" s="89" t="s">
        <v>8</v>
      </c>
      <c r="F154" s="88" t="s">
        <v>18</v>
      </c>
      <c r="G154" s="132" t="s">
        <v>19</v>
      </c>
      <c r="H154" s="88" t="s">
        <v>20</v>
      </c>
      <c r="I154" s="103" t="s">
        <v>242</v>
      </c>
      <c r="J154" s="89" t="s">
        <v>21</v>
      </c>
      <c r="K154" s="88" t="s">
        <v>22</v>
      </c>
      <c r="L154" s="107" t="s">
        <v>235</v>
      </c>
      <c r="M154" s="107" t="s">
        <v>236</v>
      </c>
      <c r="N154" s="107" t="s">
        <v>237</v>
      </c>
      <c r="O154" s="104"/>
      <c r="P154" s="158" t="s">
        <v>23</v>
      </c>
      <c r="Q154" s="107" t="s">
        <v>8</v>
      </c>
      <c r="R154" s="160" t="s">
        <v>8</v>
      </c>
      <c r="S154" s="106"/>
      <c r="T154" s="67"/>
      <c r="U154" s="89" t="s">
        <v>25</v>
      </c>
      <c r="V154" s="89" t="s">
        <v>26</v>
      </c>
      <c r="W154" s="101" t="s">
        <v>27</v>
      </c>
      <c r="X154" s="89" t="s">
        <v>28</v>
      </c>
      <c r="Y154" s="89" t="s">
        <v>136</v>
      </c>
      <c r="Z154" s="89" t="s">
        <v>261</v>
      </c>
      <c r="AA154" s="89" t="s">
        <v>137</v>
      </c>
      <c r="AB154" s="89" t="s">
        <v>204</v>
      </c>
      <c r="AC154" s="89" t="s">
        <v>30</v>
      </c>
      <c r="AD154" s="89" t="s">
        <v>140</v>
      </c>
      <c r="AE154" s="89" t="s">
        <v>31</v>
      </c>
      <c r="AF154" s="89" t="s">
        <v>32</v>
      </c>
      <c r="AG154" s="89" t="s">
        <v>206</v>
      </c>
      <c r="AH154" s="104" t="s">
        <v>16</v>
      </c>
      <c r="AI154" s="102" t="s">
        <v>34</v>
      </c>
      <c r="AJ154" s="89" t="s">
        <v>35</v>
      </c>
      <c r="AK154" s="88" t="s">
        <v>18</v>
      </c>
      <c r="AL154" s="3"/>
    </row>
    <row r="155" spans="1:38" s="4" customFormat="1" ht="12.75" customHeight="1" thickBot="1" x14ac:dyDescent="0.25">
      <c r="A155" s="6"/>
      <c r="B155" s="90" t="s">
        <v>36</v>
      </c>
      <c r="C155" s="90" t="s">
        <v>37</v>
      </c>
      <c r="D155" s="90" t="s">
        <v>38</v>
      </c>
      <c r="E155" s="90" t="s">
        <v>39</v>
      </c>
      <c r="F155" s="108" t="s">
        <v>40</v>
      </c>
      <c r="G155" s="133"/>
      <c r="H155" s="108"/>
      <c r="I155" s="109" t="s">
        <v>41</v>
      </c>
      <c r="J155" s="90"/>
      <c r="K155" s="108"/>
      <c r="L155" s="110"/>
      <c r="M155" s="110"/>
      <c r="N155" s="110" t="s">
        <v>238</v>
      </c>
      <c r="O155" s="111"/>
      <c r="P155" s="159"/>
      <c r="Q155" s="161" t="s">
        <v>24</v>
      </c>
      <c r="R155" s="162" t="s">
        <v>24</v>
      </c>
      <c r="S155" s="113"/>
      <c r="T155" s="78"/>
      <c r="U155" s="90" t="s">
        <v>42</v>
      </c>
      <c r="V155" s="90" t="s">
        <v>43</v>
      </c>
      <c r="W155" s="90"/>
      <c r="X155" s="90" t="s">
        <v>44</v>
      </c>
      <c r="Y155" s="90" t="s">
        <v>30</v>
      </c>
      <c r="Z155" s="90" t="s">
        <v>30</v>
      </c>
      <c r="AA155" s="90" t="s">
        <v>138</v>
      </c>
      <c r="AB155" s="90" t="s">
        <v>15</v>
      </c>
      <c r="AC155" s="90" t="s">
        <v>139</v>
      </c>
      <c r="AD155" s="90" t="s">
        <v>141</v>
      </c>
      <c r="AE155" s="90" t="s">
        <v>47</v>
      </c>
      <c r="AF155" s="90" t="s">
        <v>48</v>
      </c>
      <c r="AG155" s="90" t="s">
        <v>15</v>
      </c>
      <c r="AH155" s="111" t="s">
        <v>30</v>
      </c>
      <c r="AI155" s="112"/>
      <c r="AJ155" s="90" t="s">
        <v>49</v>
      </c>
      <c r="AK155" s="108" t="s">
        <v>189</v>
      </c>
      <c r="AL155" s="7"/>
    </row>
    <row r="156" spans="1:38" s="301" customFormat="1" ht="12.75" customHeight="1" thickTop="1" x14ac:dyDescent="0.2">
      <c r="A156" s="331"/>
      <c r="B156" s="363">
        <f>B143</f>
        <v>0</v>
      </c>
      <c r="C156" s="363">
        <f>C143</f>
        <v>0</v>
      </c>
      <c r="D156" s="363">
        <f>D143</f>
        <v>0</v>
      </c>
      <c r="E156" s="363">
        <f>E143</f>
        <v>0</v>
      </c>
      <c r="F156" s="362">
        <f>F143</f>
        <v>0</v>
      </c>
      <c r="G156" s="134" t="str">
        <f>G7</f>
        <v>AUGUST</v>
      </c>
      <c r="H156" s="334" t="s">
        <v>58</v>
      </c>
      <c r="I156" s="412"/>
      <c r="J156" s="397">
        <f t="shared" ref="J156:R156" si="18">J143</f>
        <v>0</v>
      </c>
      <c r="K156" s="362">
        <f t="shared" si="18"/>
        <v>0</v>
      </c>
      <c r="L156" s="363">
        <f t="shared" si="18"/>
        <v>0</v>
      </c>
      <c r="M156" s="363">
        <f t="shared" si="18"/>
        <v>0</v>
      </c>
      <c r="N156" s="363">
        <f t="shared" si="18"/>
        <v>0</v>
      </c>
      <c r="O156" s="361">
        <f t="shared" si="18"/>
        <v>0</v>
      </c>
      <c r="P156" s="394">
        <f t="shared" si="18"/>
        <v>0</v>
      </c>
      <c r="Q156" s="363">
        <f t="shared" si="18"/>
        <v>0</v>
      </c>
      <c r="R156" s="362">
        <f t="shared" si="18"/>
        <v>0</v>
      </c>
      <c r="S156" s="332"/>
      <c r="T156" s="331"/>
      <c r="U156" s="363">
        <f t="shared" ref="U156:AH156" si="19">U143</f>
        <v>0</v>
      </c>
      <c r="V156" s="363">
        <f t="shared" si="19"/>
        <v>0</v>
      </c>
      <c r="W156" s="363">
        <f t="shared" si="19"/>
        <v>0</v>
      </c>
      <c r="X156" s="363">
        <f t="shared" si="19"/>
        <v>0</v>
      </c>
      <c r="Y156" s="363">
        <f t="shared" si="19"/>
        <v>0</v>
      </c>
      <c r="Z156" s="363">
        <f t="shared" si="19"/>
        <v>0</v>
      </c>
      <c r="AA156" s="363">
        <f t="shared" si="19"/>
        <v>0</v>
      </c>
      <c r="AB156" s="363">
        <f t="shared" si="19"/>
        <v>0</v>
      </c>
      <c r="AC156" s="363">
        <f t="shared" si="19"/>
        <v>0</v>
      </c>
      <c r="AD156" s="363">
        <f t="shared" si="19"/>
        <v>0</v>
      </c>
      <c r="AE156" s="363">
        <f t="shared" si="19"/>
        <v>0</v>
      </c>
      <c r="AF156" s="363">
        <f t="shared" si="19"/>
        <v>0</v>
      </c>
      <c r="AG156" s="363">
        <f t="shared" si="19"/>
        <v>0</v>
      </c>
      <c r="AH156" s="361">
        <f t="shared" si="19"/>
        <v>0</v>
      </c>
      <c r="AI156" s="333"/>
      <c r="AJ156" s="363">
        <f>AJ143</f>
        <v>0</v>
      </c>
      <c r="AK156" s="362">
        <f>AK143</f>
        <v>0</v>
      </c>
      <c r="AL156" s="332"/>
    </row>
    <row r="157" spans="1:38" s="21" customFormat="1" ht="12.75" customHeight="1" x14ac:dyDescent="0.2">
      <c r="A157" s="8">
        <v>1</v>
      </c>
      <c r="B157" s="400"/>
      <c r="C157" s="400"/>
      <c r="D157" s="400"/>
      <c r="E157" s="400"/>
      <c r="F157" s="401"/>
      <c r="G157" s="471"/>
      <c r="H157" s="477"/>
      <c r="I157" s="472"/>
      <c r="J157" s="363">
        <f t="shared" ref="J157:J187" si="20">SUM(B157:F157)</f>
        <v>0</v>
      </c>
      <c r="K157" s="362">
        <f t="shared" ref="K157:K187" si="21">SUM(U157:AK157)-SUM(L157:R157)</f>
        <v>0</v>
      </c>
      <c r="L157" s="400"/>
      <c r="M157" s="400"/>
      <c r="N157" s="400"/>
      <c r="O157" s="406"/>
      <c r="P157" s="409"/>
      <c r="Q157" s="400"/>
      <c r="R157" s="401"/>
      <c r="S157" s="16" t="s">
        <v>59</v>
      </c>
      <c r="T157" s="8">
        <v>1</v>
      </c>
      <c r="U157" s="400"/>
      <c r="V157" s="400"/>
      <c r="W157" s="400"/>
      <c r="X157" s="400"/>
      <c r="Y157" s="400"/>
      <c r="Z157" s="400"/>
      <c r="AA157" s="400"/>
      <c r="AB157" s="400"/>
      <c r="AC157" s="400"/>
      <c r="AD157" s="400"/>
      <c r="AE157" s="400"/>
      <c r="AF157" s="400"/>
      <c r="AG157" s="400"/>
      <c r="AH157" s="406"/>
      <c r="AI157" s="477"/>
      <c r="AJ157" s="400"/>
      <c r="AK157" s="401"/>
      <c r="AL157" s="16" t="s">
        <v>59</v>
      </c>
    </row>
    <row r="158" spans="1:38" s="21" customFormat="1" ht="12.75" customHeight="1" x14ac:dyDescent="0.2">
      <c r="A158" s="8">
        <v>2</v>
      </c>
      <c r="B158" s="400"/>
      <c r="C158" s="400"/>
      <c r="D158" s="400"/>
      <c r="E158" s="400"/>
      <c r="F158" s="401"/>
      <c r="G158" s="471"/>
      <c r="H158" s="477"/>
      <c r="I158" s="472"/>
      <c r="J158" s="363">
        <f t="shared" si="20"/>
        <v>0</v>
      </c>
      <c r="K158" s="362">
        <f t="shared" si="21"/>
        <v>0</v>
      </c>
      <c r="L158" s="400"/>
      <c r="M158" s="400"/>
      <c r="N158" s="400"/>
      <c r="O158" s="406"/>
      <c r="P158" s="409"/>
      <c r="Q158" s="400"/>
      <c r="R158" s="401"/>
      <c r="S158" s="16" t="s">
        <v>60</v>
      </c>
      <c r="T158" s="8">
        <v>2</v>
      </c>
      <c r="U158" s="400"/>
      <c r="V158" s="400"/>
      <c r="W158" s="400"/>
      <c r="X158" s="400"/>
      <c r="Y158" s="400"/>
      <c r="Z158" s="400"/>
      <c r="AA158" s="400"/>
      <c r="AB158" s="400"/>
      <c r="AC158" s="400"/>
      <c r="AD158" s="400"/>
      <c r="AE158" s="400"/>
      <c r="AF158" s="400"/>
      <c r="AG158" s="400"/>
      <c r="AH158" s="406"/>
      <c r="AI158" s="477"/>
      <c r="AJ158" s="400"/>
      <c r="AK158" s="401"/>
      <c r="AL158" s="16" t="s">
        <v>60</v>
      </c>
    </row>
    <row r="159" spans="1:38" s="21" customFormat="1" ht="12.75" customHeight="1" x14ac:dyDescent="0.2">
      <c r="A159" s="8">
        <v>3</v>
      </c>
      <c r="B159" s="400"/>
      <c r="C159" s="400"/>
      <c r="D159" s="400"/>
      <c r="E159" s="400"/>
      <c r="F159" s="401"/>
      <c r="G159" s="471"/>
      <c r="H159" s="477"/>
      <c r="I159" s="472"/>
      <c r="J159" s="363">
        <f t="shared" si="20"/>
        <v>0</v>
      </c>
      <c r="K159" s="362">
        <f t="shared" si="21"/>
        <v>0</v>
      </c>
      <c r="L159" s="400"/>
      <c r="M159" s="400"/>
      <c r="N159" s="400"/>
      <c r="O159" s="406"/>
      <c r="P159" s="409"/>
      <c r="Q159" s="400"/>
      <c r="R159" s="401"/>
      <c r="S159" s="16" t="s">
        <v>61</v>
      </c>
      <c r="T159" s="8">
        <v>3</v>
      </c>
      <c r="U159" s="400"/>
      <c r="V159" s="400"/>
      <c r="W159" s="400"/>
      <c r="X159" s="400"/>
      <c r="Y159" s="400"/>
      <c r="Z159" s="400"/>
      <c r="AA159" s="400"/>
      <c r="AB159" s="400"/>
      <c r="AC159" s="400"/>
      <c r="AD159" s="400"/>
      <c r="AE159" s="400"/>
      <c r="AF159" s="400"/>
      <c r="AG159" s="400"/>
      <c r="AH159" s="406"/>
      <c r="AI159" s="477"/>
      <c r="AJ159" s="400"/>
      <c r="AK159" s="401"/>
      <c r="AL159" s="16" t="s">
        <v>61</v>
      </c>
    </row>
    <row r="160" spans="1:38" s="21" customFormat="1" ht="12.75" customHeight="1" x14ac:dyDescent="0.2">
      <c r="A160" s="8">
        <v>4</v>
      </c>
      <c r="B160" s="400"/>
      <c r="C160" s="400"/>
      <c r="D160" s="400"/>
      <c r="E160" s="400"/>
      <c r="F160" s="401"/>
      <c r="G160" s="471"/>
      <c r="H160" s="477"/>
      <c r="I160" s="472"/>
      <c r="J160" s="363">
        <f t="shared" si="20"/>
        <v>0</v>
      </c>
      <c r="K160" s="362">
        <f t="shared" si="21"/>
        <v>0</v>
      </c>
      <c r="L160" s="400"/>
      <c r="M160" s="400"/>
      <c r="N160" s="400"/>
      <c r="O160" s="406"/>
      <c r="P160" s="409"/>
      <c r="Q160" s="400"/>
      <c r="R160" s="401"/>
      <c r="S160" s="16" t="s">
        <v>62</v>
      </c>
      <c r="T160" s="8">
        <v>4</v>
      </c>
      <c r="U160" s="400"/>
      <c r="V160" s="400"/>
      <c r="W160" s="400"/>
      <c r="X160" s="400"/>
      <c r="Y160" s="400"/>
      <c r="Z160" s="400"/>
      <c r="AA160" s="400"/>
      <c r="AB160" s="400"/>
      <c r="AC160" s="400"/>
      <c r="AD160" s="400"/>
      <c r="AE160" s="400"/>
      <c r="AF160" s="400"/>
      <c r="AG160" s="400"/>
      <c r="AH160" s="406"/>
      <c r="AI160" s="477"/>
      <c r="AJ160" s="400"/>
      <c r="AK160" s="401"/>
      <c r="AL160" s="16" t="s">
        <v>62</v>
      </c>
    </row>
    <row r="161" spans="1:38" s="21" customFormat="1" ht="12.75" customHeight="1" x14ac:dyDescent="0.2">
      <c r="A161" s="8">
        <v>5</v>
      </c>
      <c r="B161" s="400"/>
      <c r="C161" s="400"/>
      <c r="D161" s="400"/>
      <c r="E161" s="400"/>
      <c r="F161" s="401"/>
      <c r="G161" s="471"/>
      <c r="H161" s="477"/>
      <c r="I161" s="472"/>
      <c r="J161" s="363">
        <f t="shared" si="20"/>
        <v>0</v>
      </c>
      <c r="K161" s="362">
        <f t="shared" si="21"/>
        <v>0</v>
      </c>
      <c r="L161" s="400"/>
      <c r="M161" s="400"/>
      <c r="N161" s="400"/>
      <c r="O161" s="406"/>
      <c r="P161" s="409"/>
      <c r="Q161" s="400"/>
      <c r="R161" s="401"/>
      <c r="S161" s="16" t="s">
        <v>63</v>
      </c>
      <c r="T161" s="8">
        <v>5</v>
      </c>
      <c r="U161" s="400"/>
      <c r="V161" s="400"/>
      <c r="W161" s="400"/>
      <c r="X161" s="400"/>
      <c r="Y161" s="400"/>
      <c r="Z161" s="400"/>
      <c r="AA161" s="400"/>
      <c r="AB161" s="400"/>
      <c r="AC161" s="400"/>
      <c r="AD161" s="400"/>
      <c r="AE161" s="400"/>
      <c r="AF161" s="400"/>
      <c r="AG161" s="400"/>
      <c r="AH161" s="406"/>
      <c r="AI161" s="477"/>
      <c r="AJ161" s="400"/>
      <c r="AK161" s="401"/>
      <c r="AL161" s="16" t="s">
        <v>63</v>
      </c>
    </row>
    <row r="162" spans="1:38" s="21" customFormat="1" ht="12.75" customHeight="1" x14ac:dyDescent="0.2">
      <c r="A162" s="17">
        <v>6</v>
      </c>
      <c r="B162" s="402"/>
      <c r="C162" s="402"/>
      <c r="D162" s="402"/>
      <c r="E162" s="402"/>
      <c r="F162" s="403"/>
      <c r="G162" s="473"/>
      <c r="H162" s="478"/>
      <c r="I162" s="474"/>
      <c r="J162" s="363">
        <f t="shared" si="20"/>
        <v>0</v>
      </c>
      <c r="K162" s="362">
        <f t="shared" si="21"/>
        <v>0</v>
      </c>
      <c r="L162" s="402"/>
      <c r="M162" s="402"/>
      <c r="N162" s="402"/>
      <c r="O162" s="407"/>
      <c r="P162" s="410"/>
      <c r="Q162" s="402"/>
      <c r="R162" s="403"/>
      <c r="S162" s="18" t="s">
        <v>64</v>
      </c>
      <c r="T162" s="17">
        <v>6</v>
      </c>
      <c r="U162" s="402"/>
      <c r="V162" s="402"/>
      <c r="W162" s="402"/>
      <c r="X162" s="402"/>
      <c r="Y162" s="402"/>
      <c r="Z162" s="402"/>
      <c r="AA162" s="402"/>
      <c r="AB162" s="402"/>
      <c r="AC162" s="402"/>
      <c r="AD162" s="402"/>
      <c r="AE162" s="402"/>
      <c r="AF162" s="402"/>
      <c r="AG162" s="402"/>
      <c r="AH162" s="407"/>
      <c r="AI162" s="478"/>
      <c r="AJ162" s="402"/>
      <c r="AK162" s="403"/>
      <c r="AL162" s="18" t="s">
        <v>64</v>
      </c>
    </row>
    <row r="163" spans="1:38" s="21" customFormat="1" ht="12.75" customHeight="1" x14ac:dyDescent="0.2">
      <c r="A163" s="8">
        <v>7</v>
      </c>
      <c r="B163" s="400"/>
      <c r="C163" s="400"/>
      <c r="D163" s="400"/>
      <c r="E163" s="400"/>
      <c r="F163" s="401"/>
      <c r="G163" s="471"/>
      <c r="H163" s="477"/>
      <c r="I163" s="472"/>
      <c r="J163" s="363">
        <f t="shared" si="20"/>
        <v>0</v>
      </c>
      <c r="K163" s="362">
        <f t="shared" si="21"/>
        <v>0</v>
      </c>
      <c r="L163" s="400"/>
      <c r="M163" s="400"/>
      <c r="N163" s="400"/>
      <c r="O163" s="406"/>
      <c r="P163" s="409"/>
      <c r="Q163" s="400"/>
      <c r="R163" s="401"/>
      <c r="S163" s="16" t="s">
        <v>65</v>
      </c>
      <c r="T163" s="8">
        <v>7</v>
      </c>
      <c r="U163" s="400"/>
      <c r="V163" s="400"/>
      <c r="W163" s="400"/>
      <c r="X163" s="400"/>
      <c r="Y163" s="400"/>
      <c r="Z163" s="400"/>
      <c r="AA163" s="400"/>
      <c r="AB163" s="400"/>
      <c r="AC163" s="400"/>
      <c r="AD163" s="400"/>
      <c r="AE163" s="400"/>
      <c r="AF163" s="400"/>
      <c r="AG163" s="400"/>
      <c r="AH163" s="406"/>
      <c r="AI163" s="477"/>
      <c r="AJ163" s="400"/>
      <c r="AK163" s="401"/>
      <c r="AL163" s="16" t="s">
        <v>65</v>
      </c>
    </row>
    <row r="164" spans="1:38" s="21" customFormat="1" ht="12.75" customHeight="1" x14ac:dyDescent="0.2">
      <c r="A164" s="8">
        <v>8</v>
      </c>
      <c r="B164" s="400"/>
      <c r="C164" s="400"/>
      <c r="D164" s="400"/>
      <c r="E164" s="400"/>
      <c r="F164" s="401"/>
      <c r="G164" s="471"/>
      <c r="H164" s="477"/>
      <c r="I164" s="472"/>
      <c r="J164" s="363">
        <f t="shared" si="20"/>
        <v>0</v>
      </c>
      <c r="K164" s="362">
        <f t="shared" si="21"/>
        <v>0</v>
      </c>
      <c r="L164" s="400"/>
      <c r="M164" s="400"/>
      <c r="N164" s="400"/>
      <c r="O164" s="406"/>
      <c r="P164" s="409"/>
      <c r="Q164" s="400"/>
      <c r="R164" s="401"/>
      <c r="S164" s="16" t="s">
        <v>66</v>
      </c>
      <c r="T164" s="8">
        <v>8</v>
      </c>
      <c r="U164" s="400"/>
      <c r="V164" s="400"/>
      <c r="W164" s="400"/>
      <c r="X164" s="400"/>
      <c r="Y164" s="400"/>
      <c r="Z164" s="400"/>
      <c r="AA164" s="400"/>
      <c r="AB164" s="400"/>
      <c r="AC164" s="400"/>
      <c r="AD164" s="400"/>
      <c r="AE164" s="400"/>
      <c r="AF164" s="400"/>
      <c r="AG164" s="400"/>
      <c r="AH164" s="406"/>
      <c r="AI164" s="477"/>
      <c r="AJ164" s="400"/>
      <c r="AK164" s="401"/>
      <c r="AL164" s="16" t="s">
        <v>66</v>
      </c>
    </row>
    <row r="165" spans="1:38" s="21" customFormat="1" ht="12.75" customHeight="1" x14ac:dyDescent="0.2">
      <c r="A165" s="8">
        <v>9</v>
      </c>
      <c r="B165" s="400"/>
      <c r="C165" s="400"/>
      <c r="D165" s="400"/>
      <c r="E165" s="400"/>
      <c r="F165" s="401"/>
      <c r="G165" s="471"/>
      <c r="H165" s="477"/>
      <c r="I165" s="472"/>
      <c r="J165" s="363">
        <f t="shared" si="20"/>
        <v>0</v>
      </c>
      <c r="K165" s="362">
        <f t="shared" si="21"/>
        <v>0</v>
      </c>
      <c r="L165" s="400"/>
      <c r="M165" s="400"/>
      <c r="N165" s="400"/>
      <c r="O165" s="406"/>
      <c r="P165" s="409"/>
      <c r="Q165" s="400"/>
      <c r="R165" s="401"/>
      <c r="S165" s="16" t="s">
        <v>67</v>
      </c>
      <c r="T165" s="8">
        <v>9</v>
      </c>
      <c r="U165" s="400"/>
      <c r="V165" s="400"/>
      <c r="W165" s="400"/>
      <c r="X165" s="400"/>
      <c r="Y165" s="400"/>
      <c r="Z165" s="400"/>
      <c r="AA165" s="400"/>
      <c r="AB165" s="400"/>
      <c r="AC165" s="400"/>
      <c r="AD165" s="400"/>
      <c r="AE165" s="400"/>
      <c r="AF165" s="400"/>
      <c r="AG165" s="400"/>
      <c r="AH165" s="406"/>
      <c r="AI165" s="477"/>
      <c r="AJ165" s="400"/>
      <c r="AK165" s="401"/>
      <c r="AL165" s="16" t="s">
        <v>67</v>
      </c>
    </row>
    <row r="166" spans="1:38" s="21" customFormat="1" ht="12.75" customHeight="1" x14ac:dyDescent="0.2">
      <c r="A166" s="8">
        <v>10</v>
      </c>
      <c r="B166" s="400"/>
      <c r="C166" s="400"/>
      <c r="D166" s="400"/>
      <c r="E166" s="400"/>
      <c r="F166" s="401"/>
      <c r="G166" s="471"/>
      <c r="H166" s="477"/>
      <c r="I166" s="472"/>
      <c r="J166" s="363">
        <f t="shared" si="20"/>
        <v>0</v>
      </c>
      <c r="K166" s="362">
        <f t="shared" si="21"/>
        <v>0</v>
      </c>
      <c r="L166" s="400"/>
      <c r="M166" s="400"/>
      <c r="N166" s="400"/>
      <c r="O166" s="406"/>
      <c r="P166" s="409"/>
      <c r="Q166" s="400"/>
      <c r="R166" s="401"/>
      <c r="S166" s="16" t="s">
        <v>68</v>
      </c>
      <c r="T166" s="8">
        <v>10</v>
      </c>
      <c r="U166" s="400"/>
      <c r="V166" s="400"/>
      <c r="W166" s="400"/>
      <c r="X166" s="400"/>
      <c r="Y166" s="400"/>
      <c r="Z166" s="400"/>
      <c r="AA166" s="400"/>
      <c r="AB166" s="400"/>
      <c r="AC166" s="400"/>
      <c r="AD166" s="400"/>
      <c r="AE166" s="400"/>
      <c r="AF166" s="400"/>
      <c r="AG166" s="400"/>
      <c r="AH166" s="406"/>
      <c r="AI166" s="477"/>
      <c r="AJ166" s="400"/>
      <c r="AK166" s="401"/>
      <c r="AL166" s="16" t="s">
        <v>68</v>
      </c>
    </row>
    <row r="167" spans="1:38" s="21" customFormat="1" ht="12.75" customHeight="1" x14ac:dyDescent="0.2">
      <c r="A167" s="8">
        <v>11</v>
      </c>
      <c r="B167" s="400"/>
      <c r="C167" s="400"/>
      <c r="D167" s="400"/>
      <c r="E167" s="400"/>
      <c r="F167" s="401"/>
      <c r="G167" s="471"/>
      <c r="H167" s="477"/>
      <c r="I167" s="472"/>
      <c r="J167" s="363">
        <f t="shared" si="20"/>
        <v>0</v>
      </c>
      <c r="K167" s="362">
        <f t="shared" si="21"/>
        <v>0</v>
      </c>
      <c r="L167" s="400"/>
      <c r="M167" s="400"/>
      <c r="N167" s="400"/>
      <c r="O167" s="406"/>
      <c r="P167" s="409"/>
      <c r="Q167" s="400"/>
      <c r="R167" s="401"/>
      <c r="S167" s="16" t="s">
        <v>69</v>
      </c>
      <c r="T167" s="8">
        <v>11</v>
      </c>
      <c r="U167" s="400"/>
      <c r="V167" s="400"/>
      <c r="W167" s="400"/>
      <c r="X167" s="400"/>
      <c r="Y167" s="400"/>
      <c r="Z167" s="400"/>
      <c r="AA167" s="400"/>
      <c r="AB167" s="400"/>
      <c r="AC167" s="400"/>
      <c r="AD167" s="400"/>
      <c r="AE167" s="400"/>
      <c r="AF167" s="400"/>
      <c r="AG167" s="400"/>
      <c r="AH167" s="406"/>
      <c r="AI167" s="477"/>
      <c r="AJ167" s="400"/>
      <c r="AK167" s="401"/>
      <c r="AL167" s="16" t="s">
        <v>69</v>
      </c>
    </row>
    <row r="168" spans="1:38" s="21" customFormat="1" ht="12.75" customHeight="1" x14ac:dyDescent="0.2">
      <c r="A168" s="8">
        <v>12</v>
      </c>
      <c r="B168" s="400"/>
      <c r="C168" s="400"/>
      <c r="D168" s="400"/>
      <c r="E168" s="400"/>
      <c r="F168" s="401"/>
      <c r="G168" s="471"/>
      <c r="H168" s="477"/>
      <c r="I168" s="472"/>
      <c r="J168" s="363">
        <f t="shared" si="20"/>
        <v>0</v>
      </c>
      <c r="K168" s="362">
        <f t="shared" si="21"/>
        <v>0</v>
      </c>
      <c r="L168" s="400"/>
      <c r="M168" s="400"/>
      <c r="N168" s="400"/>
      <c r="O168" s="406"/>
      <c r="P168" s="409"/>
      <c r="Q168" s="400"/>
      <c r="R168" s="401"/>
      <c r="S168" s="16" t="s">
        <v>70</v>
      </c>
      <c r="T168" s="8">
        <v>12</v>
      </c>
      <c r="U168" s="400"/>
      <c r="V168" s="400"/>
      <c r="W168" s="400"/>
      <c r="X168" s="400"/>
      <c r="Y168" s="400"/>
      <c r="Z168" s="400"/>
      <c r="AA168" s="400"/>
      <c r="AB168" s="400"/>
      <c r="AC168" s="400"/>
      <c r="AD168" s="400"/>
      <c r="AE168" s="400"/>
      <c r="AF168" s="400"/>
      <c r="AG168" s="400"/>
      <c r="AH168" s="406"/>
      <c r="AI168" s="477"/>
      <c r="AJ168" s="400"/>
      <c r="AK168" s="401"/>
      <c r="AL168" s="16" t="s">
        <v>70</v>
      </c>
    </row>
    <row r="169" spans="1:38" s="21" customFormat="1" ht="12.75" customHeight="1" x14ac:dyDescent="0.2">
      <c r="A169" s="8">
        <v>13</v>
      </c>
      <c r="B169" s="400"/>
      <c r="C169" s="400"/>
      <c r="D169" s="400"/>
      <c r="E169" s="400"/>
      <c r="F169" s="401"/>
      <c r="G169" s="471"/>
      <c r="H169" s="477"/>
      <c r="I169" s="472"/>
      <c r="J169" s="363">
        <f t="shared" si="20"/>
        <v>0</v>
      </c>
      <c r="K169" s="362">
        <f t="shared" si="21"/>
        <v>0</v>
      </c>
      <c r="L169" s="400"/>
      <c r="M169" s="400"/>
      <c r="N169" s="400"/>
      <c r="O169" s="406"/>
      <c r="P169" s="409"/>
      <c r="Q169" s="400"/>
      <c r="R169" s="401"/>
      <c r="S169" s="16" t="s">
        <v>71</v>
      </c>
      <c r="T169" s="8">
        <v>13</v>
      </c>
      <c r="U169" s="400"/>
      <c r="V169" s="400"/>
      <c r="W169" s="400"/>
      <c r="X169" s="400"/>
      <c r="Y169" s="400"/>
      <c r="Z169" s="400"/>
      <c r="AA169" s="400"/>
      <c r="AB169" s="400"/>
      <c r="AC169" s="400"/>
      <c r="AD169" s="400"/>
      <c r="AE169" s="400"/>
      <c r="AF169" s="400"/>
      <c r="AG169" s="400"/>
      <c r="AH169" s="406"/>
      <c r="AI169" s="477"/>
      <c r="AJ169" s="400"/>
      <c r="AK169" s="401"/>
      <c r="AL169" s="16" t="s">
        <v>71</v>
      </c>
    </row>
    <row r="170" spans="1:38" s="21" customFormat="1" ht="12.75" customHeight="1" x14ac:dyDescent="0.2">
      <c r="A170" s="8">
        <v>14</v>
      </c>
      <c r="B170" s="400"/>
      <c r="C170" s="400"/>
      <c r="D170" s="400"/>
      <c r="E170" s="400"/>
      <c r="F170" s="401"/>
      <c r="G170" s="471"/>
      <c r="H170" s="477"/>
      <c r="I170" s="472"/>
      <c r="J170" s="363">
        <f t="shared" si="20"/>
        <v>0</v>
      </c>
      <c r="K170" s="362">
        <f t="shared" si="21"/>
        <v>0</v>
      </c>
      <c r="L170" s="400"/>
      <c r="M170" s="400"/>
      <c r="N170" s="400"/>
      <c r="O170" s="406"/>
      <c r="P170" s="409"/>
      <c r="Q170" s="400"/>
      <c r="R170" s="401"/>
      <c r="S170" s="16" t="s">
        <v>72</v>
      </c>
      <c r="T170" s="8">
        <v>14</v>
      </c>
      <c r="U170" s="400"/>
      <c r="V170" s="400"/>
      <c r="W170" s="400"/>
      <c r="X170" s="400"/>
      <c r="Y170" s="400"/>
      <c r="Z170" s="400"/>
      <c r="AA170" s="400"/>
      <c r="AB170" s="400"/>
      <c r="AC170" s="400"/>
      <c r="AD170" s="400"/>
      <c r="AE170" s="400"/>
      <c r="AF170" s="400"/>
      <c r="AG170" s="400"/>
      <c r="AH170" s="406"/>
      <c r="AI170" s="477"/>
      <c r="AJ170" s="400"/>
      <c r="AK170" s="401"/>
      <c r="AL170" s="16" t="s">
        <v>72</v>
      </c>
    </row>
    <row r="171" spans="1:38" s="21" customFormat="1" ht="12.75" customHeight="1" x14ac:dyDescent="0.2">
      <c r="A171" s="8">
        <v>15</v>
      </c>
      <c r="B171" s="400"/>
      <c r="C171" s="400"/>
      <c r="D171" s="400"/>
      <c r="E171" s="400"/>
      <c r="F171" s="401"/>
      <c r="G171" s="471"/>
      <c r="H171" s="477"/>
      <c r="I171" s="472"/>
      <c r="J171" s="363">
        <f t="shared" si="20"/>
        <v>0</v>
      </c>
      <c r="K171" s="362">
        <f t="shared" si="21"/>
        <v>0</v>
      </c>
      <c r="L171" s="400"/>
      <c r="M171" s="400"/>
      <c r="N171" s="400"/>
      <c r="O171" s="406"/>
      <c r="P171" s="409"/>
      <c r="Q171" s="400"/>
      <c r="R171" s="401"/>
      <c r="S171" s="16" t="s">
        <v>73</v>
      </c>
      <c r="T171" s="8">
        <v>15</v>
      </c>
      <c r="U171" s="400"/>
      <c r="V171" s="400"/>
      <c r="W171" s="400"/>
      <c r="X171" s="400"/>
      <c r="Y171" s="400"/>
      <c r="Z171" s="400"/>
      <c r="AA171" s="400"/>
      <c r="AB171" s="400"/>
      <c r="AC171" s="400"/>
      <c r="AD171" s="400"/>
      <c r="AE171" s="400"/>
      <c r="AF171" s="400"/>
      <c r="AG171" s="400"/>
      <c r="AH171" s="406"/>
      <c r="AI171" s="477"/>
      <c r="AJ171" s="400"/>
      <c r="AK171" s="401"/>
      <c r="AL171" s="16" t="s">
        <v>73</v>
      </c>
    </row>
    <row r="172" spans="1:38" s="21" customFormat="1" ht="12.75" customHeight="1" x14ac:dyDescent="0.2">
      <c r="A172" s="8">
        <v>16</v>
      </c>
      <c r="B172" s="400"/>
      <c r="C172" s="400"/>
      <c r="D172" s="400"/>
      <c r="E172" s="400"/>
      <c r="F172" s="401"/>
      <c r="G172" s="471"/>
      <c r="H172" s="477"/>
      <c r="I172" s="472"/>
      <c r="J172" s="363">
        <f t="shared" si="20"/>
        <v>0</v>
      </c>
      <c r="K172" s="362">
        <f t="shared" si="21"/>
        <v>0</v>
      </c>
      <c r="L172" s="400"/>
      <c r="M172" s="400"/>
      <c r="N172" s="400"/>
      <c r="O172" s="406"/>
      <c r="P172" s="409"/>
      <c r="Q172" s="400"/>
      <c r="R172" s="401"/>
      <c r="S172" s="16" t="s">
        <v>74</v>
      </c>
      <c r="T172" s="8">
        <v>16</v>
      </c>
      <c r="U172" s="400"/>
      <c r="V172" s="400"/>
      <c r="W172" s="400"/>
      <c r="X172" s="400"/>
      <c r="Y172" s="400"/>
      <c r="Z172" s="400"/>
      <c r="AA172" s="400"/>
      <c r="AB172" s="400"/>
      <c r="AC172" s="400"/>
      <c r="AD172" s="400"/>
      <c r="AE172" s="400"/>
      <c r="AF172" s="400"/>
      <c r="AG172" s="400"/>
      <c r="AH172" s="406"/>
      <c r="AI172" s="477"/>
      <c r="AJ172" s="400"/>
      <c r="AK172" s="401"/>
      <c r="AL172" s="16" t="s">
        <v>74</v>
      </c>
    </row>
    <row r="173" spans="1:38" s="21" customFormat="1" ht="12.75" customHeight="1" x14ac:dyDescent="0.2">
      <c r="A173" s="8">
        <v>17</v>
      </c>
      <c r="B173" s="400"/>
      <c r="C173" s="400"/>
      <c r="D173" s="400"/>
      <c r="E173" s="400"/>
      <c r="F173" s="401"/>
      <c r="G173" s="471"/>
      <c r="H173" s="477"/>
      <c r="I173" s="472"/>
      <c r="J173" s="363">
        <f t="shared" si="20"/>
        <v>0</v>
      </c>
      <c r="K173" s="362">
        <f t="shared" si="21"/>
        <v>0</v>
      </c>
      <c r="L173" s="400"/>
      <c r="M173" s="400"/>
      <c r="N173" s="400"/>
      <c r="O173" s="406"/>
      <c r="P173" s="409"/>
      <c r="Q173" s="400"/>
      <c r="R173" s="401"/>
      <c r="S173" s="16" t="s">
        <v>75</v>
      </c>
      <c r="T173" s="8">
        <v>17</v>
      </c>
      <c r="U173" s="400"/>
      <c r="V173" s="400"/>
      <c r="W173" s="400"/>
      <c r="X173" s="400"/>
      <c r="Y173" s="400"/>
      <c r="Z173" s="400"/>
      <c r="AA173" s="400"/>
      <c r="AB173" s="400"/>
      <c r="AC173" s="400"/>
      <c r="AD173" s="400"/>
      <c r="AE173" s="400"/>
      <c r="AF173" s="400"/>
      <c r="AG173" s="400"/>
      <c r="AH173" s="406"/>
      <c r="AI173" s="477"/>
      <c r="AJ173" s="400"/>
      <c r="AK173" s="401"/>
      <c r="AL173" s="16" t="s">
        <v>75</v>
      </c>
    </row>
    <row r="174" spans="1:38" s="21" customFormat="1" ht="12.75" customHeight="1" x14ac:dyDescent="0.2">
      <c r="A174" s="8">
        <v>18</v>
      </c>
      <c r="B174" s="400"/>
      <c r="C174" s="400"/>
      <c r="D174" s="400"/>
      <c r="E174" s="400"/>
      <c r="F174" s="401"/>
      <c r="G174" s="471"/>
      <c r="H174" s="477"/>
      <c r="I174" s="472"/>
      <c r="J174" s="363">
        <f t="shared" si="20"/>
        <v>0</v>
      </c>
      <c r="K174" s="362">
        <f t="shared" si="21"/>
        <v>0</v>
      </c>
      <c r="L174" s="400"/>
      <c r="M174" s="400"/>
      <c r="N174" s="400"/>
      <c r="O174" s="406"/>
      <c r="P174" s="409"/>
      <c r="Q174" s="400"/>
      <c r="R174" s="401"/>
      <c r="S174" s="16" t="s">
        <v>76</v>
      </c>
      <c r="T174" s="8">
        <v>18</v>
      </c>
      <c r="U174" s="400"/>
      <c r="V174" s="400"/>
      <c r="W174" s="400"/>
      <c r="X174" s="400"/>
      <c r="Y174" s="400"/>
      <c r="Z174" s="400"/>
      <c r="AA174" s="400"/>
      <c r="AB174" s="400"/>
      <c r="AC174" s="400"/>
      <c r="AD174" s="400"/>
      <c r="AE174" s="400"/>
      <c r="AF174" s="400"/>
      <c r="AG174" s="400"/>
      <c r="AH174" s="406"/>
      <c r="AI174" s="477"/>
      <c r="AJ174" s="400"/>
      <c r="AK174" s="401"/>
      <c r="AL174" s="16" t="s">
        <v>76</v>
      </c>
    </row>
    <row r="175" spans="1:38" s="21" customFormat="1" ht="12.75" customHeight="1" x14ac:dyDescent="0.2">
      <c r="A175" s="8">
        <v>19</v>
      </c>
      <c r="B175" s="400"/>
      <c r="C175" s="400"/>
      <c r="D175" s="400"/>
      <c r="E175" s="400"/>
      <c r="F175" s="401"/>
      <c r="G175" s="471"/>
      <c r="H175" s="477"/>
      <c r="I175" s="472"/>
      <c r="J175" s="363">
        <f t="shared" si="20"/>
        <v>0</v>
      </c>
      <c r="K175" s="362">
        <f t="shared" si="21"/>
        <v>0</v>
      </c>
      <c r="L175" s="400"/>
      <c r="M175" s="400"/>
      <c r="N175" s="400"/>
      <c r="O175" s="406"/>
      <c r="P175" s="409"/>
      <c r="Q175" s="400"/>
      <c r="R175" s="401"/>
      <c r="S175" s="16" t="s">
        <v>77</v>
      </c>
      <c r="T175" s="8">
        <v>19</v>
      </c>
      <c r="U175" s="400"/>
      <c r="V175" s="400"/>
      <c r="W175" s="400"/>
      <c r="X175" s="400"/>
      <c r="Y175" s="400"/>
      <c r="Z175" s="400"/>
      <c r="AA175" s="400"/>
      <c r="AB175" s="400"/>
      <c r="AC175" s="400"/>
      <c r="AD175" s="400"/>
      <c r="AE175" s="400"/>
      <c r="AF175" s="400"/>
      <c r="AG175" s="400"/>
      <c r="AH175" s="406"/>
      <c r="AI175" s="477"/>
      <c r="AJ175" s="400"/>
      <c r="AK175" s="401"/>
      <c r="AL175" s="16" t="s">
        <v>77</v>
      </c>
    </row>
    <row r="176" spans="1:38" s="21" customFormat="1" ht="12.75" customHeight="1" x14ac:dyDescent="0.2">
      <c r="A176" s="8">
        <v>20</v>
      </c>
      <c r="B176" s="400"/>
      <c r="C176" s="400"/>
      <c r="D176" s="400"/>
      <c r="E176" s="400"/>
      <c r="F176" s="401"/>
      <c r="G176" s="471"/>
      <c r="H176" s="477"/>
      <c r="I176" s="472"/>
      <c r="J176" s="363">
        <f t="shared" si="20"/>
        <v>0</v>
      </c>
      <c r="K176" s="362">
        <f t="shared" si="21"/>
        <v>0</v>
      </c>
      <c r="L176" s="400"/>
      <c r="M176" s="400"/>
      <c r="N176" s="400"/>
      <c r="O176" s="406"/>
      <c r="P176" s="409"/>
      <c r="Q176" s="400"/>
      <c r="R176" s="401"/>
      <c r="S176" s="16" t="s">
        <v>78</v>
      </c>
      <c r="T176" s="8">
        <v>20</v>
      </c>
      <c r="U176" s="400"/>
      <c r="V176" s="400"/>
      <c r="W176" s="400"/>
      <c r="X176" s="400"/>
      <c r="Y176" s="400"/>
      <c r="Z176" s="400"/>
      <c r="AA176" s="400"/>
      <c r="AB176" s="400"/>
      <c r="AC176" s="400"/>
      <c r="AD176" s="400"/>
      <c r="AE176" s="400"/>
      <c r="AF176" s="400"/>
      <c r="AG176" s="400"/>
      <c r="AH176" s="406"/>
      <c r="AI176" s="477"/>
      <c r="AJ176" s="400"/>
      <c r="AK176" s="401"/>
      <c r="AL176" s="16" t="s">
        <v>78</v>
      </c>
    </row>
    <row r="177" spans="1:38" s="21" customFormat="1" ht="12.75" customHeight="1" x14ac:dyDescent="0.2">
      <c r="A177" s="8">
        <v>21</v>
      </c>
      <c r="B177" s="400"/>
      <c r="C177" s="400"/>
      <c r="D177" s="400"/>
      <c r="E177" s="400"/>
      <c r="F177" s="401"/>
      <c r="G177" s="471"/>
      <c r="H177" s="477"/>
      <c r="I177" s="472"/>
      <c r="J177" s="363">
        <f t="shared" si="20"/>
        <v>0</v>
      </c>
      <c r="K177" s="362">
        <f t="shared" si="21"/>
        <v>0</v>
      </c>
      <c r="L177" s="400"/>
      <c r="M177" s="400"/>
      <c r="N177" s="400"/>
      <c r="O177" s="406"/>
      <c r="P177" s="409"/>
      <c r="Q177" s="400"/>
      <c r="R177" s="401"/>
      <c r="S177" s="16" t="s">
        <v>79</v>
      </c>
      <c r="T177" s="8">
        <v>21</v>
      </c>
      <c r="U177" s="400"/>
      <c r="V177" s="400"/>
      <c r="W177" s="400"/>
      <c r="X177" s="400"/>
      <c r="Y177" s="400"/>
      <c r="Z177" s="400"/>
      <c r="AA177" s="400"/>
      <c r="AB177" s="400"/>
      <c r="AC177" s="400"/>
      <c r="AD177" s="400"/>
      <c r="AE177" s="400"/>
      <c r="AF177" s="400"/>
      <c r="AG177" s="400"/>
      <c r="AH177" s="406"/>
      <c r="AI177" s="477"/>
      <c r="AJ177" s="400"/>
      <c r="AK177" s="401"/>
      <c r="AL177" s="16" t="s">
        <v>79</v>
      </c>
    </row>
    <row r="178" spans="1:38" s="21" customFormat="1" ht="12.75" customHeight="1" x14ac:dyDescent="0.2">
      <c r="A178" s="8">
        <v>22</v>
      </c>
      <c r="B178" s="400"/>
      <c r="C178" s="400"/>
      <c r="D178" s="400"/>
      <c r="E178" s="400"/>
      <c r="F178" s="401"/>
      <c r="G178" s="471"/>
      <c r="H178" s="477"/>
      <c r="I178" s="472"/>
      <c r="J178" s="363">
        <f t="shared" si="20"/>
        <v>0</v>
      </c>
      <c r="K178" s="362">
        <f t="shared" si="21"/>
        <v>0</v>
      </c>
      <c r="L178" s="400"/>
      <c r="M178" s="400"/>
      <c r="N178" s="400"/>
      <c r="O178" s="406"/>
      <c r="P178" s="409"/>
      <c r="Q178" s="400"/>
      <c r="R178" s="401"/>
      <c r="S178" s="16" t="s">
        <v>80</v>
      </c>
      <c r="T178" s="8">
        <v>22</v>
      </c>
      <c r="U178" s="400"/>
      <c r="V178" s="400"/>
      <c r="W178" s="400"/>
      <c r="X178" s="400"/>
      <c r="Y178" s="400"/>
      <c r="Z178" s="400"/>
      <c r="AA178" s="400"/>
      <c r="AB178" s="400"/>
      <c r="AC178" s="400"/>
      <c r="AD178" s="400"/>
      <c r="AE178" s="400"/>
      <c r="AF178" s="400"/>
      <c r="AG178" s="400"/>
      <c r="AH178" s="406"/>
      <c r="AI178" s="477"/>
      <c r="AJ178" s="400"/>
      <c r="AK178" s="401"/>
      <c r="AL178" s="16" t="s">
        <v>80</v>
      </c>
    </row>
    <row r="179" spans="1:38" s="21" customFormat="1" ht="12.75" customHeight="1" x14ac:dyDescent="0.2">
      <c r="A179" s="8">
        <v>23</v>
      </c>
      <c r="B179" s="400"/>
      <c r="C179" s="400"/>
      <c r="D179" s="400"/>
      <c r="E179" s="400"/>
      <c r="F179" s="401"/>
      <c r="G179" s="471"/>
      <c r="H179" s="477"/>
      <c r="I179" s="472"/>
      <c r="J179" s="363">
        <f t="shared" si="20"/>
        <v>0</v>
      </c>
      <c r="K179" s="362">
        <f t="shared" si="21"/>
        <v>0</v>
      </c>
      <c r="L179" s="400"/>
      <c r="M179" s="400"/>
      <c r="N179" s="400"/>
      <c r="O179" s="406"/>
      <c r="P179" s="409"/>
      <c r="Q179" s="400"/>
      <c r="R179" s="401"/>
      <c r="S179" s="16" t="s">
        <v>81</v>
      </c>
      <c r="T179" s="8">
        <v>23</v>
      </c>
      <c r="U179" s="400"/>
      <c r="V179" s="400"/>
      <c r="W179" s="400"/>
      <c r="X179" s="400"/>
      <c r="Y179" s="400"/>
      <c r="Z179" s="400"/>
      <c r="AA179" s="400"/>
      <c r="AB179" s="400"/>
      <c r="AC179" s="400"/>
      <c r="AD179" s="400"/>
      <c r="AE179" s="400"/>
      <c r="AF179" s="400"/>
      <c r="AG179" s="400"/>
      <c r="AH179" s="406"/>
      <c r="AI179" s="477"/>
      <c r="AJ179" s="400"/>
      <c r="AK179" s="401"/>
      <c r="AL179" s="16" t="s">
        <v>81</v>
      </c>
    </row>
    <row r="180" spans="1:38" s="21" customFormat="1" ht="12.75" customHeight="1" x14ac:dyDescent="0.2">
      <c r="A180" s="8">
        <v>24</v>
      </c>
      <c r="B180" s="400"/>
      <c r="C180" s="400"/>
      <c r="D180" s="400"/>
      <c r="E180" s="400"/>
      <c r="F180" s="401"/>
      <c r="G180" s="471"/>
      <c r="H180" s="477"/>
      <c r="I180" s="472"/>
      <c r="J180" s="363">
        <f t="shared" si="20"/>
        <v>0</v>
      </c>
      <c r="K180" s="362">
        <f t="shared" si="21"/>
        <v>0</v>
      </c>
      <c r="L180" s="400"/>
      <c r="M180" s="400"/>
      <c r="N180" s="400"/>
      <c r="O180" s="406"/>
      <c r="P180" s="409"/>
      <c r="Q180" s="400"/>
      <c r="R180" s="401"/>
      <c r="S180" s="16" t="s">
        <v>82</v>
      </c>
      <c r="T180" s="8">
        <v>24</v>
      </c>
      <c r="U180" s="400"/>
      <c r="V180" s="400"/>
      <c r="W180" s="400"/>
      <c r="X180" s="400"/>
      <c r="Y180" s="400"/>
      <c r="Z180" s="400"/>
      <c r="AA180" s="400"/>
      <c r="AB180" s="400"/>
      <c r="AC180" s="400"/>
      <c r="AD180" s="400"/>
      <c r="AE180" s="400"/>
      <c r="AF180" s="400"/>
      <c r="AG180" s="400"/>
      <c r="AH180" s="406"/>
      <c r="AI180" s="477"/>
      <c r="AJ180" s="400"/>
      <c r="AK180" s="401"/>
      <c r="AL180" s="16" t="s">
        <v>82</v>
      </c>
    </row>
    <row r="181" spans="1:38" s="21" customFormat="1" ht="12.75" customHeight="1" x14ac:dyDescent="0.2">
      <c r="A181" s="8">
        <v>25</v>
      </c>
      <c r="B181" s="400"/>
      <c r="C181" s="400"/>
      <c r="D181" s="400"/>
      <c r="E181" s="400"/>
      <c r="F181" s="401"/>
      <c r="G181" s="471"/>
      <c r="H181" s="477"/>
      <c r="I181" s="472"/>
      <c r="J181" s="363">
        <f t="shared" si="20"/>
        <v>0</v>
      </c>
      <c r="K181" s="362">
        <f t="shared" si="21"/>
        <v>0</v>
      </c>
      <c r="L181" s="400"/>
      <c r="M181" s="400"/>
      <c r="N181" s="400"/>
      <c r="O181" s="406"/>
      <c r="P181" s="409"/>
      <c r="Q181" s="400"/>
      <c r="R181" s="401"/>
      <c r="S181" s="16" t="s">
        <v>83</v>
      </c>
      <c r="T181" s="8">
        <v>25</v>
      </c>
      <c r="U181" s="400"/>
      <c r="V181" s="400"/>
      <c r="W181" s="400"/>
      <c r="X181" s="400"/>
      <c r="Y181" s="400"/>
      <c r="Z181" s="400"/>
      <c r="AA181" s="400"/>
      <c r="AB181" s="400"/>
      <c r="AC181" s="400"/>
      <c r="AD181" s="400"/>
      <c r="AE181" s="400"/>
      <c r="AF181" s="400"/>
      <c r="AG181" s="400"/>
      <c r="AH181" s="406"/>
      <c r="AI181" s="477"/>
      <c r="AJ181" s="400"/>
      <c r="AK181" s="401"/>
      <c r="AL181" s="16" t="s">
        <v>83</v>
      </c>
    </row>
    <row r="182" spans="1:38" s="21" customFormat="1" ht="12.75" customHeight="1" x14ac:dyDescent="0.2">
      <c r="A182" s="8">
        <v>26</v>
      </c>
      <c r="B182" s="400"/>
      <c r="C182" s="400"/>
      <c r="D182" s="400"/>
      <c r="E182" s="400"/>
      <c r="F182" s="401"/>
      <c r="G182" s="471"/>
      <c r="H182" s="477"/>
      <c r="I182" s="472"/>
      <c r="J182" s="363">
        <f t="shared" si="20"/>
        <v>0</v>
      </c>
      <c r="K182" s="362">
        <f t="shared" si="21"/>
        <v>0</v>
      </c>
      <c r="L182" s="400"/>
      <c r="M182" s="400"/>
      <c r="N182" s="400"/>
      <c r="O182" s="406"/>
      <c r="P182" s="409"/>
      <c r="Q182" s="400"/>
      <c r="R182" s="401"/>
      <c r="S182" s="16" t="s">
        <v>84</v>
      </c>
      <c r="T182" s="8">
        <v>26</v>
      </c>
      <c r="U182" s="400"/>
      <c r="V182" s="400"/>
      <c r="W182" s="400"/>
      <c r="X182" s="400"/>
      <c r="Y182" s="400"/>
      <c r="Z182" s="400"/>
      <c r="AA182" s="400"/>
      <c r="AB182" s="400"/>
      <c r="AC182" s="400"/>
      <c r="AD182" s="400"/>
      <c r="AE182" s="400"/>
      <c r="AF182" s="400"/>
      <c r="AG182" s="400"/>
      <c r="AH182" s="406"/>
      <c r="AI182" s="477"/>
      <c r="AJ182" s="400"/>
      <c r="AK182" s="401"/>
      <c r="AL182" s="16" t="s">
        <v>84</v>
      </c>
    </row>
    <row r="183" spans="1:38" s="21" customFormat="1" ht="12.75" customHeight="1" x14ac:dyDescent="0.2">
      <c r="A183" s="8">
        <v>27</v>
      </c>
      <c r="B183" s="400"/>
      <c r="C183" s="400"/>
      <c r="D183" s="400"/>
      <c r="E183" s="400"/>
      <c r="F183" s="401"/>
      <c r="G183" s="471"/>
      <c r="H183" s="477"/>
      <c r="I183" s="472"/>
      <c r="J183" s="363">
        <f t="shared" si="20"/>
        <v>0</v>
      </c>
      <c r="K183" s="362">
        <f t="shared" si="21"/>
        <v>0</v>
      </c>
      <c r="L183" s="400"/>
      <c r="M183" s="400"/>
      <c r="N183" s="400"/>
      <c r="O183" s="406"/>
      <c r="P183" s="409"/>
      <c r="Q183" s="400"/>
      <c r="R183" s="401"/>
      <c r="S183" s="16" t="s">
        <v>85</v>
      </c>
      <c r="T183" s="8">
        <v>27</v>
      </c>
      <c r="U183" s="400"/>
      <c r="V183" s="400"/>
      <c r="W183" s="400"/>
      <c r="X183" s="400"/>
      <c r="Y183" s="400"/>
      <c r="Z183" s="400"/>
      <c r="AA183" s="400"/>
      <c r="AB183" s="400"/>
      <c r="AC183" s="400"/>
      <c r="AD183" s="400"/>
      <c r="AE183" s="400"/>
      <c r="AF183" s="400"/>
      <c r="AG183" s="400"/>
      <c r="AH183" s="406"/>
      <c r="AI183" s="477"/>
      <c r="AJ183" s="400"/>
      <c r="AK183" s="401"/>
      <c r="AL183" s="16" t="s">
        <v>85</v>
      </c>
    </row>
    <row r="184" spans="1:38" s="21" customFormat="1" ht="12.75" customHeight="1" x14ac:dyDescent="0.2">
      <c r="A184" s="8">
        <v>28</v>
      </c>
      <c r="B184" s="400"/>
      <c r="C184" s="400"/>
      <c r="D184" s="400"/>
      <c r="E184" s="400"/>
      <c r="F184" s="401"/>
      <c r="G184" s="471"/>
      <c r="H184" s="477"/>
      <c r="I184" s="472"/>
      <c r="J184" s="363">
        <f t="shared" si="20"/>
        <v>0</v>
      </c>
      <c r="K184" s="362">
        <f t="shared" si="21"/>
        <v>0</v>
      </c>
      <c r="L184" s="400"/>
      <c r="M184" s="400"/>
      <c r="N184" s="400"/>
      <c r="O184" s="406"/>
      <c r="P184" s="409"/>
      <c r="Q184" s="400"/>
      <c r="R184" s="401"/>
      <c r="S184" s="16" t="s">
        <v>86</v>
      </c>
      <c r="T184" s="8">
        <v>28</v>
      </c>
      <c r="U184" s="400"/>
      <c r="V184" s="400"/>
      <c r="W184" s="400"/>
      <c r="X184" s="400"/>
      <c r="Y184" s="400"/>
      <c r="Z184" s="400"/>
      <c r="AA184" s="400"/>
      <c r="AB184" s="400"/>
      <c r="AC184" s="400"/>
      <c r="AD184" s="400"/>
      <c r="AE184" s="400"/>
      <c r="AF184" s="400"/>
      <c r="AG184" s="400"/>
      <c r="AH184" s="406"/>
      <c r="AI184" s="477"/>
      <c r="AJ184" s="400"/>
      <c r="AK184" s="401"/>
      <c r="AL184" s="16" t="s">
        <v>86</v>
      </c>
    </row>
    <row r="185" spans="1:38" s="21" customFormat="1" ht="12.75" customHeight="1" x14ac:dyDescent="0.2">
      <c r="A185" s="8">
        <v>29</v>
      </c>
      <c r="B185" s="400"/>
      <c r="C185" s="400"/>
      <c r="D185" s="400"/>
      <c r="E185" s="400"/>
      <c r="F185" s="401"/>
      <c r="G185" s="471"/>
      <c r="H185" s="477"/>
      <c r="I185" s="472"/>
      <c r="J185" s="363">
        <f t="shared" si="20"/>
        <v>0</v>
      </c>
      <c r="K185" s="362">
        <f t="shared" si="21"/>
        <v>0</v>
      </c>
      <c r="L185" s="400"/>
      <c r="M185" s="400"/>
      <c r="N185" s="400"/>
      <c r="O185" s="406"/>
      <c r="P185" s="409"/>
      <c r="Q185" s="400"/>
      <c r="R185" s="401"/>
      <c r="S185" s="16" t="s">
        <v>87</v>
      </c>
      <c r="T185" s="8">
        <v>29</v>
      </c>
      <c r="U185" s="400"/>
      <c r="V185" s="400"/>
      <c r="W185" s="400"/>
      <c r="X185" s="410"/>
      <c r="Y185" s="400"/>
      <c r="Z185" s="400"/>
      <c r="AA185" s="400"/>
      <c r="AB185" s="400"/>
      <c r="AC185" s="400"/>
      <c r="AD185" s="400"/>
      <c r="AE185" s="400"/>
      <c r="AF185" s="400"/>
      <c r="AG185" s="400"/>
      <c r="AH185" s="406"/>
      <c r="AI185" s="477"/>
      <c r="AJ185" s="400"/>
      <c r="AK185" s="401"/>
      <c r="AL185" s="16" t="s">
        <v>87</v>
      </c>
    </row>
    <row r="186" spans="1:38" s="21" customFormat="1" ht="12.75" customHeight="1" x14ac:dyDescent="0.2">
      <c r="A186" s="8">
        <v>30</v>
      </c>
      <c r="B186" s="400"/>
      <c r="C186" s="400"/>
      <c r="D186" s="400"/>
      <c r="E186" s="400"/>
      <c r="F186" s="401"/>
      <c r="G186" s="471"/>
      <c r="H186" s="477"/>
      <c r="I186" s="472"/>
      <c r="J186" s="363">
        <f t="shared" si="20"/>
        <v>0</v>
      </c>
      <c r="K186" s="362">
        <f t="shared" si="21"/>
        <v>0</v>
      </c>
      <c r="L186" s="400"/>
      <c r="M186" s="400"/>
      <c r="N186" s="400"/>
      <c r="O186" s="406"/>
      <c r="P186" s="409"/>
      <c r="Q186" s="400"/>
      <c r="R186" s="401"/>
      <c r="S186" s="16" t="s">
        <v>88</v>
      </c>
      <c r="T186" s="8">
        <v>30</v>
      </c>
      <c r="U186" s="400"/>
      <c r="V186" s="400"/>
      <c r="W186" s="400"/>
      <c r="X186" s="400"/>
      <c r="Y186" s="400"/>
      <c r="Z186" s="400"/>
      <c r="AA186" s="400"/>
      <c r="AB186" s="400"/>
      <c r="AC186" s="400"/>
      <c r="AD186" s="400"/>
      <c r="AE186" s="400"/>
      <c r="AF186" s="400"/>
      <c r="AG186" s="400"/>
      <c r="AH186" s="406"/>
      <c r="AI186" s="477"/>
      <c r="AJ186" s="400"/>
      <c r="AK186" s="401"/>
      <c r="AL186" s="16" t="s">
        <v>88</v>
      </c>
    </row>
    <row r="187" spans="1:38" s="21" customFormat="1" ht="12.75" customHeight="1" x14ac:dyDescent="0.2">
      <c r="A187" s="19">
        <v>31</v>
      </c>
      <c r="B187" s="404"/>
      <c r="C187" s="404"/>
      <c r="D187" s="404"/>
      <c r="E187" s="404"/>
      <c r="F187" s="405"/>
      <c r="G187" s="475"/>
      <c r="H187" s="479"/>
      <c r="I187" s="476"/>
      <c r="J187" s="395">
        <f t="shared" si="20"/>
        <v>0</v>
      </c>
      <c r="K187" s="396">
        <f t="shared" si="21"/>
        <v>0</v>
      </c>
      <c r="L187" s="404"/>
      <c r="M187" s="404"/>
      <c r="N187" s="404"/>
      <c r="O187" s="408"/>
      <c r="P187" s="411"/>
      <c r="Q187" s="404"/>
      <c r="R187" s="405"/>
      <c r="S187" s="20" t="s">
        <v>89</v>
      </c>
      <c r="T187" s="19">
        <v>31</v>
      </c>
      <c r="U187" s="404"/>
      <c r="V187" s="404"/>
      <c r="W187" s="404"/>
      <c r="X187" s="404"/>
      <c r="Y187" s="404"/>
      <c r="Z187" s="404"/>
      <c r="AA187" s="404"/>
      <c r="AB187" s="404"/>
      <c r="AC187" s="404"/>
      <c r="AD187" s="404"/>
      <c r="AE187" s="404"/>
      <c r="AF187" s="404"/>
      <c r="AG187" s="404"/>
      <c r="AH187" s="408"/>
      <c r="AI187" s="479"/>
      <c r="AJ187" s="404"/>
      <c r="AK187" s="405"/>
      <c r="AL187" s="20" t="s">
        <v>89</v>
      </c>
    </row>
    <row r="188" spans="1:38" s="301" customFormat="1" ht="12.75" customHeight="1" thickBot="1" x14ac:dyDescent="0.25">
      <c r="A188" s="417"/>
      <c r="B188" s="418">
        <f>SUM(B156:B187)</f>
        <v>0</v>
      </c>
      <c r="C188" s="418">
        <f>SUM(C156:C187)</f>
        <v>0</v>
      </c>
      <c r="D188" s="418">
        <f>SUM(D156:D187)</f>
        <v>0</v>
      </c>
      <c r="E188" s="419">
        <f>SUM(E156:E187)</f>
        <v>0</v>
      </c>
      <c r="F188" s="420">
        <f>SUM(F156:F187)</f>
        <v>0</v>
      </c>
      <c r="G188" s="421"/>
      <c r="H188" s="422" t="s">
        <v>90</v>
      </c>
      <c r="I188" s="423">
        <f>COUNTA(I157:I187)</f>
        <v>0</v>
      </c>
      <c r="J188" s="418">
        <f t="shared" ref="J188:R188" si="22">SUM(J156:J187)</f>
        <v>0</v>
      </c>
      <c r="K188" s="418">
        <f t="shared" si="22"/>
        <v>0</v>
      </c>
      <c r="L188" s="418">
        <f t="shared" si="22"/>
        <v>0</v>
      </c>
      <c r="M188" s="418">
        <f t="shared" si="22"/>
        <v>0</v>
      </c>
      <c r="N188" s="418">
        <f t="shared" si="22"/>
        <v>0</v>
      </c>
      <c r="O188" s="424">
        <f t="shared" si="22"/>
        <v>0</v>
      </c>
      <c r="P188" s="419">
        <f t="shared" si="22"/>
        <v>0</v>
      </c>
      <c r="Q188" s="418">
        <f t="shared" si="22"/>
        <v>0</v>
      </c>
      <c r="R188" s="425">
        <f t="shared" si="22"/>
        <v>0</v>
      </c>
      <c r="S188" s="426"/>
      <c r="T188" s="417"/>
      <c r="U188" s="418">
        <f t="shared" ref="U188:AH188" si="23">SUM(U156:U187)</f>
        <v>0</v>
      </c>
      <c r="V188" s="418">
        <f t="shared" si="23"/>
        <v>0</v>
      </c>
      <c r="W188" s="418">
        <f t="shared" si="23"/>
        <v>0</v>
      </c>
      <c r="X188" s="418">
        <f t="shared" si="23"/>
        <v>0</v>
      </c>
      <c r="Y188" s="418">
        <f t="shared" si="23"/>
        <v>0</v>
      </c>
      <c r="Z188" s="418">
        <f t="shared" si="23"/>
        <v>0</v>
      </c>
      <c r="AA188" s="418">
        <f t="shared" si="23"/>
        <v>0</v>
      </c>
      <c r="AB188" s="418">
        <f t="shared" si="23"/>
        <v>0</v>
      </c>
      <c r="AC188" s="418">
        <f t="shared" si="23"/>
        <v>0</v>
      </c>
      <c r="AD188" s="418">
        <f t="shared" si="23"/>
        <v>0</v>
      </c>
      <c r="AE188" s="418">
        <f t="shared" si="23"/>
        <v>0</v>
      </c>
      <c r="AF188" s="418">
        <f t="shared" si="23"/>
        <v>0</v>
      </c>
      <c r="AG188" s="418">
        <f t="shared" si="23"/>
        <v>0</v>
      </c>
      <c r="AH188" s="420">
        <f t="shared" si="23"/>
        <v>0</v>
      </c>
      <c r="AI188" s="427"/>
      <c r="AJ188" s="418">
        <f>SUM(AJ156:AJ187)</f>
        <v>0</v>
      </c>
      <c r="AK188" s="425">
        <f>SUM(AK156:AK187)</f>
        <v>0</v>
      </c>
      <c r="AL188" s="426"/>
    </row>
    <row r="189" spans="1:38" ht="12.75" customHeight="1" thickTop="1" x14ac:dyDescent="0.2">
      <c r="A189" s="28"/>
      <c r="B189" s="34"/>
      <c r="C189" s="34"/>
      <c r="D189" s="34"/>
      <c r="E189" s="34"/>
      <c r="F189" s="34"/>
      <c r="G189" s="135"/>
      <c r="H189" s="34"/>
      <c r="I189" s="35"/>
      <c r="J189" s="306"/>
      <c r="K189" s="306"/>
      <c r="L189" s="63"/>
      <c r="M189" s="63"/>
      <c r="N189" s="63"/>
      <c r="O189" s="63"/>
      <c r="P189" s="63"/>
      <c r="Q189" s="63"/>
      <c r="R189" s="63"/>
      <c r="S189" s="28"/>
      <c r="T189" s="28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28"/>
    </row>
    <row r="190" spans="1:38" ht="12.75" customHeight="1" x14ac:dyDescent="0.2">
      <c r="A190" s="21"/>
      <c r="B190" s="21"/>
      <c r="C190" s="21"/>
      <c r="D190" s="21"/>
      <c r="E190" s="21"/>
      <c r="F190" s="21"/>
      <c r="G190" s="553" t="str">
        <f>JULY!G10</f>
        <v>UNITED STEELWORKERS - LOCAL UNION</v>
      </c>
      <c r="H190" s="553"/>
      <c r="I190" s="553"/>
      <c r="J190" s="93"/>
      <c r="K190" s="30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37" t="str">
        <f>$AA$10</f>
        <v>FINANCIAL SECRETARY'S CASH BOOK</v>
      </c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</row>
    <row r="191" spans="1:38" s="152" customFormat="1" ht="12.75" customHeight="1" x14ac:dyDescent="0.2">
      <c r="A191" s="141"/>
      <c r="B191" s="139" t="str">
        <f>B146</f>
        <v>Month</v>
      </c>
      <c r="C191" s="73" t="str">
        <f>C146</f>
        <v>AUGUST</v>
      </c>
      <c r="D191" s="139" t="str">
        <f>D146</f>
        <v>Year</v>
      </c>
      <c r="E191" s="30">
        <f>E146</f>
        <v>0</v>
      </c>
      <c r="F191" s="141"/>
      <c r="G191" s="149"/>
      <c r="H191" s="141"/>
      <c r="I191" s="150"/>
      <c r="J191" s="302"/>
      <c r="K191" s="302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39"/>
      <c r="AJ191" s="151" t="str">
        <f>C191</f>
        <v>AUGUST</v>
      </c>
      <c r="AK191" s="30">
        <f>E191</f>
        <v>0</v>
      </c>
      <c r="AL191" s="141"/>
    </row>
    <row r="192" spans="1:38" s="152" customFormat="1" ht="12.75" customHeight="1" x14ac:dyDescent="0.2">
      <c r="A192" s="141"/>
      <c r="B192" s="139" t="str">
        <f>B147</f>
        <v>Page No.</v>
      </c>
      <c r="C192" s="148">
        <f>C147+1</f>
        <v>5</v>
      </c>
      <c r="D192" s="141"/>
      <c r="E192" s="141"/>
      <c r="F192" s="141"/>
      <c r="G192" s="149"/>
      <c r="H192" s="141"/>
      <c r="I192" s="150" t="s">
        <v>53</v>
      </c>
      <c r="J192" s="302"/>
      <c r="K192" s="302"/>
      <c r="L192" s="150"/>
      <c r="M192" s="141"/>
      <c r="N192" s="141"/>
      <c r="O192" s="141"/>
      <c r="P192" s="139"/>
      <c r="Q192" s="141"/>
      <c r="R192" s="139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53" t="s">
        <v>54</v>
      </c>
      <c r="AC192" s="141"/>
      <c r="AD192" s="141"/>
      <c r="AE192" s="141"/>
      <c r="AF192" s="141"/>
      <c r="AG192" s="141"/>
      <c r="AH192" s="141"/>
      <c r="AI192" s="139" t="str">
        <f>B192</f>
        <v>Page No.</v>
      </c>
      <c r="AJ192" s="148">
        <f>C192</f>
        <v>5</v>
      </c>
      <c r="AK192" s="154"/>
      <c r="AL192" s="156"/>
    </row>
    <row r="193" spans="1:38" ht="12.75" customHeight="1" x14ac:dyDescent="0.2">
      <c r="A193" s="3"/>
      <c r="B193" s="3"/>
      <c r="C193" s="3"/>
      <c r="D193" s="3"/>
      <c r="E193" s="3"/>
      <c r="F193" s="3"/>
      <c r="G193" s="129"/>
      <c r="H193" s="3"/>
      <c r="I193" s="5"/>
      <c r="J193" s="106"/>
      <c r="K193" s="106"/>
      <c r="L193" s="21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1"/>
      <c r="AF193" s="3"/>
      <c r="AG193" s="3"/>
      <c r="AH193" s="3"/>
      <c r="AI193" s="25"/>
      <c r="AJ193" s="30"/>
      <c r="AK193" s="38"/>
      <c r="AL193" s="3"/>
    </row>
    <row r="194" spans="1:38" ht="12.75" customHeight="1" x14ac:dyDescent="0.2">
      <c r="A194" s="26"/>
      <c r="B194" s="26"/>
      <c r="C194" s="26"/>
      <c r="D194" s="26"/>
      <c r="E194" s="26"/>
      <c r="F194" s="26"/>
      <c r="G194" s="130"/>
      <c r="H194" s="26"/>
      <c r="I194" s="27"/>
      <c r="J194" s="303"/>
      <c r="K194" s="303"/>
      <c r="L194" s="27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7"/>
      <c r="AF194" s="26"/>
      <c r="AG194" s="26"/>
      <c r="AH194" s="26"/>
      <c r="AI194" s="26"/>
      <c r="AJ194" s="39"/>
      <c r="AK194" s="26"/>
      <c r="AL194" s="26"/>
    </row>
    <row r="195" spans="1:38" customFormat="1" ht="12.75" customHeight="1" x14ac:dyDescent="0.2">
      <c r="A195" s="1"/>
      <c r="B195" s="3"/>
      <c r="C195" s="3" t="s">
        <v>55</v>
      </c>
      <c r="D195" s="3"/>
      <c r="E195" s="13"/>
      <c r="F195" s="1"/>
      <c r="G195" s="131"/>
      <c r="H195" s="2" t="s">
        <v>56</v>
      </c>
      <c r="I195" s="99"/>
      <c r="J195" s="550" t="s">
        <v>264</v>
      </c>
      <c r="K195" s="551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4"/>
      <c r="AJ195" s="3"/>
      <c r="AK195" s="1"/>
      <c r="AL195" s="3"/>
    </row>
    <row r="196" spans="1:38" customFormat="1" ht="12.75" customHeight="1" x14ac:dyDescent="0.2">
      <c r="A196" s="1"/>
      <c r="B196" s="3"/>
      <c r="C196" s="3"/>
      <c r="D196" s="3"/>
      <c r="E196" s="13"/>
      <c r="F196" s="1"/>
      <c r="G196" s="131"/>
      <c r="H196" s="14"/>
      <c r="I196" s="100"/>
      <c r="J196" s="106"/>
      <c r="K196" s="67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4"/>
      <c r="AJ196" s="3"/>
      <c r="AK196" s="1"/>
      <c r="AL196" s="3"/>
    </row>
    <row r="197" spans="1:38" customFormat="1" ht="12.75" customHeight="1" thickBot="1" x14ac:dyDescent="0.25">
      <c r="A197" s="164"/>
      <c r="B197" s="165">
        <v>1</v>
      </c>
      <c r="C197" s="165">
        <v>2</v>
      </c>
      <c r="D197" s="165">
        <v>3</v>
      </c>
      <c r="E197" s="166">
        <v>4</v>
      </c>
      <c r="F197" s="167">
        <v>5</v>
      </c>
      <c r="G197" s="168"/>
      <c r="H197" s="167">
        <v>7</v>
      </c>
      <c r="I197" s="169">
        <v>8</v>
      </c>
      <c r="J197" s="304">
        <v>9</v>
      </c>
      <c r="K197" s="305">
        <v>10</v>
      </c>
      <c r="L197" s="165">
        <v>11</v>
      </c>
      <c r="M197" s="165" t="s">
        <v>1</v>
      </c>
      <c r="N197" s="165">
        <v>12</v>
      </c>
      <c r="O197" s="165">
        <v>13</v>
      </c>
      <c r="P197" s="165">
        <v>14</v>
      </c>
      <c r="Q197" s="165">
        <v>15</v>
      </c>
      <c r="R197" s="167" t="s">
        <v>2</v>
      </c>
      <c r="S197" s="170"/>
      <c r="T197" s="164"/>
      <c r="U197" s="165">
        <v>16</v>
      </c>
      <c r="V197" s="165">
        <v>17</v>
      </c>
      <c r="W197" s="165">
        <v>18</v>
      </c>
      <c r="X197" s="165">
        <v>19</v>
      </c>
      <c r="Y197" s="165">
        <v>20</v>
      </c>
      <c r="Z197" s="165" t="s">
        <v>3</v>
      </c>
      <c r="AA197" s="165">
        <v>21</v>
      </c>
      <c r="AB197" s="165">
        <v>22</v>
      </c>
      <c r="AC197" s="165">
        <v>23</v>
      </c>
      <c r="AD197" s="165">
        <v>24</v>
      </c>
      <c r="AE197" s="165">
        <v>25</v>
      </c>
      <c r="AF197" s="165">
        <v>26</v>
      </c>
      <c r="AG197" s="165">
        <v>27</v>
      </c>
      <c r="AH197" s="165">
        <v>28</v>
      </c>
      <c r="AI197" s="171">
        <v>29</v>
      </c>
      <c r="AJ197" s="165">
        <v>30</v>
      </c>
      <c r="AK197" s="167">
        <v>31</v>
      </c>
      <c r="AL197" s="170"/>
    </row>
    <row r="198" spans="1:38" s="4" customFormat="1" ht="12.75" customHeight="1" thickTop="1" x14ac:dyDescent="0.2">
      <c r="A198" s="1"/>
      <c r="B198" s="89" t="s">
        <v>4</v>
      </c>
      <c r="C198" s="101"/>
      <c r="D198" s="89" t="s">
        <v>5</v>
      </c>
      <c r="E198" s="89" t="s">
        <v>6</v>
      </c>
      <c r="F198" s="88" t="s">
        <v>7</v>
      </c>
      <c r="G198" s="132"/>
      <c r="H198" s="88"/>
      <c r="I198" s="103"/>
      <c r="J198" s="89"/>
      <c r="K198" s="88"/>
      <c r="L198" s="89"/>
      <c r="M198" s="89"/>
      <c r="N198" s="89"/>
      <c r="O198" s="104"/>
      <c r="P198" s="163"/>
      <c r="Q198" s="107" t="s">
        <v>272</v>
      </c>
      <c r="R198" s="160" t="s">
        <v>273</v>
      </c>
      <c r="S198" s="106"/>
      <c r="T198" s="67"/>
      <c r="U198" s="542" t="s">
        <v>265</v>
      </c>
      <c r="V198" s="543"/>
      <c r="W198" s="543"/>
      <c r="X198" s="543"/>
      <c r="Y198" s="544"/>
      <c r="Z198" s="89" t="s">
        <v>10</v>
      </c>
      <c r="AA198" s="89" t="s">
        <v>11</v>
      </c>
      <c r="AB198" s="89" t="s">
        <v>205</v>
      </c>
      <c r="AC198" s="89" t="s">
        <v>12</v>
      </c>
      <c r="AD198" s="89" t="s">
        <v>13</v>
      </c>
      <c r="AE198" s="89" t="s">
        <v>14</v>
      </c>
      <c r="AF198" s="89"/>
      <c r="AG198" s="89"/>
      <c r="AH198" s="104"/>
      <c r="AI198" s="105"/>
      <c r="AJ198" s="89" t="s">
        <v>15</v>
      </c>
      <c r="AK198" s="88" t="s">
        <v>7</v>
      </c>
      <c r="AL198" s="3"/>
    </row>
    <row r="199" spans="1:38" s="4" customFormat="1" ht="12.75" customHeight="1" x14ac:dyDescent="0.2">
      <c r="A199" s="1"/>
      <c r="B199" s="89" t="s">
        <v>8</v>
      </c>
      <c r="C199" s="89" t="s">
        <v>16</v>
      </c>
      <c r="D199" s="89" t="s">
        <v>17</v>
      </c>
      <c r="E199" s="89" t="s">
        <v>8</v>
      </c>
      <c r="F199" s="88" t="s">
        <v>18</v>
      </c>
      <c r="G199" s="132" t="s">
        <v>19</v>
      </c>
      <c r="H199" s="88" t="s">
        <v>20</v>
      </c>
      <c r="I199" s="103" t="s">
        <v>242</v>
      </c>
      <c r="J199" s="89" t="s">
        <v>21</v>
      </c>
      <c r="K199" s="88" t="s">
        <v>22</v>
      </c>
      <c r="L199" s="107" t="s">
        <v>235</v>
      </c>
      <c r="M199" s="107" t="s">
        <v>236</v>
      </c>
      <c r="N199" s="107" t="s">
        <v>237</v>
      </c>
      <c r="O199" s="104"/>
      <c r="P199" s="158" t="s">
        <v>23</v>
      </c>
      <c r="Q199" s="107" t="s">
        <v>8</v>
      </c>
      <c r="R199" s="160" t="s">
        <v>8</v>
      </c>
      <c r="S199" s="106"/>
      <c r="T199" s="67"/>
      <c r="U199" s="89" t="s">
        <v>25</v>
      </c>
      <c r="V199" s="89" t="s">
        <v>26</v>
      </c>
      <c r="W199" s="101" t="s">
        <v>27</v>
      </c>
      <c r="X199" s="89" t="s">
        <v>28</v>
      </c>
      <c r="Y199" s="89" t="s">
        <v>136</v>
      </c>
      <c r="Z199" s="89" t="s">
        <v>261</v>
      </c>
      <c r="AA199" s="89" t="s">
        <v>137</v>
      </c>
      <c r="AB199" s="89" t="s">
        <v>204</v>
      </c>
      <c r="AC199" s="89" t="s">
        <v>30</v>
      </c>
      <c r="AD199" s="89" t="s">
        <v>140</v>
      </c>
      <c r="AE199" s="89" t="s">
        <v>31</v>
      </c>
      <c r="AF199" s="89" t="s">
        <v>32</v>
      </c>
      <c r="AG199" s="89" t="s">
        <v>206</v>
      </c>
      <c r="AH199" s="104" t="s">
        <v>16</v>
      </c>
      <c r="AI199" s="102" t="s">
        <v>34</v>
      </c>
      <c r="AJ199" s="89" t="s">
        <v>35</v>
      </c>
      <c r="AK199" s="88" t="s">
        <v>18</v>
      </c>
      <c r="AL199" s="3"/>
    </row>
    <row r="200" spans="1:38" s="4" customFormat="1" ht="12.75" customHeight="1" thickBot="1" x14ac:dyDescent="0.25">
      <c r="A200" s="6"/>
      <c r="B200" s="90" t="s">
        <v>36</v>
      </c>
      <c r="C200" s="90" t="s">
        <v>37</v>
      </c>
      <c r="D200" s="90" t="s">
        <v>38</v>
      </c>
      <c r="E200" s="90" t="s">
        <v>39</v>
      </c>
      <c r="F200" s="108" t="s">
        <v>40</v>
      </c>
      <c r="G200" s="133"/>
      <c r="H200" s="108"/>
      <c r="I200" s="109" t="s">
        <v>41</v>
      </c>
      <c r="J200" s="90"/>
      <c r="K200" s="108"/>
      <c r="L200" s="110"/>
      <c r="M200" s="110"/>
      <c r="N200" s="110" t="s">
        <v>238</v>
      </c>
      <c r="O200" s="111"/>
      <c r="P200" s="159"/>
      <c r="Q200" s="161" t="s">
        <v>24</v>
      </c>
      <c r="R200" s="162" t="s">
        <v>24</v>
      </c>
      <c r="S200" s="113"/>
      <c r="T200" s="78"/>
      <c r="U200" s="90" t="s">
        <v>42</v>
      </c>
      <c r="V200" s="90" t="s">
        <v>43</v>
      </c>
      <c r="W200" s="90"/>
      <c r="X200" s="90" t="s">
        <v>44</v>
      </c>
      <c r="Y200" s="90" t="s">
        <v>30</v>
      </c>
      <c r="Z200" s="90" t="s">
        <v>30</v>
      </c>
      <c r="AA200" s="90" t="s">
        <v>138</v>
      </c>
      <c r="AB200" s="90" t="s">
        <v>15</v>
      </c>
      <c r="AC200" s="90" t="s">
        <v>139</v>
      </c>
      <c r="AD200" s="90" t="s">
        <v>141</v>
      </c>
      <c r="AE200" s="90" t="s">
        <v>47</v>
      </c>
      <c r="AF200" s="90" t="s">
        <v>48</v>
      </c>
      <c r="AG200" s="90" t="s">
        <v>15</v>
      </c>
      <c r="AH200" s="111" t="s">
        <v>30</v>
      </c>
      <c r="AI200" s="112"/>
      <c r="AJ200" s="90" t="s">
        <v>49</v>
      </c>
      <c r="AK200" s="108" t="s">
        <v>189</v>
      </c>
      <c r="AL200" s="7"/>
    </row>
    <row r="201" spans="1:38" s="301" customFormat="1" ht="12.75" customHeight="1" thickTop="1" x14ac:dyDescent="0.2">
      <c r="A201" s="331"/>
      <c r="B201" s="363">
        <f>B188</f>
        <v>0</v>
      </c>
      <c r="C201" s="363">
        <f>C188</f>
        <v>0</v>
      </c>
      <c r="D201" s="363">
        <f>D188</f>
        <v>0</v>
      </c>
      <c r="E201" s="363">
        <f>E188</f>
        <v>0</v>
      </c>
      <c r="F201" s="362">
        <f>F188</f>
        <v>0</v>
      </c>
      <c r="G201" s="134" t="str">
        <f>G7</f>
        <v>AUGUST</v>
      </c>
      <c r="H201" s="334" t="s">
        <v>58</v>
      </c>
      <c r="I201" s="412"/>
      <c r="J201" s="397">
        <f t="shared" ref="J201:R201" si="24">J188</f>
        <v>0</v>
      </c>
      <c r="K201" s="362">
        <f t="shared" si="24"/>
        <v>0</v>
      </c>
      <c r="L201" s="363">
        <f t="shared" si="24"/>
        <v>0</v>
      </c>
      <c r="M201" s="363">
        <f t="shared" si="24"/>
        <v>0</v>
      </c>
      <c r="N201" s="363">
        <f t="shared" si="24"/>
        <v>0</v>
      </c>
      <c r="O201" s="361">
        <f t="shared" si="24"/>
        <v>0</v>
      </c>
      <c r="P201" s="394">
        <f t="shared" si="24"/>
        <v>0</v>
      </c>
      <c r="Q201" s="363">
        <f t="shared" si="24"/>
        <v>0</v>
      </c>
      <c r="R201" s="362">
        <f t="shared" si="24"/>
        <v>0</v>
      </c>
      <c r="S201" s="332"/>
      <c r="T201" s="331"/>
      <c r="U201" s="363">
        <f t="shared" ref="U201:AH201" si="25">U188</f>
        <v>0</v>
      </c>
      <c r="V201" s="363">
        <f t="shared" si="25"/>
        <v>0</v>
      </c>
      <c r="W201" s="363">
        <f t="shared" si="25"/>
        <v>0</v>
      </c>
      <c r="X201" s="363">
        <f t="shared" si="25"/>
        <v>0</v>
      </c>
      <c r="Y201" s="363">
        <f t="shared" si="25"/>
        <v>0</v>
      </c>
      <c r="Z201" s="363">
        <f t="shared" si="25"/>
        <v>0</v>
      </c>
      <c r="AA201" s="363">
        <f t="shared" si="25"/>
        <v>0</v>
      </c>
      <c r="AB201" s="363">
        <f t="shared" si="25"/>
        <v>0</v>
      </c>
      <c r="AC201" s="363">
        <f t="shared" si="25"/>
        <v>0</v>
      </c>
      <c r="AD201" s="363">
        <f t="shared" si="25"/>
        <v>0</v>
      </c>
      <c r="AE201" s="363">
        <f t="shared" si="25"/>
        <v>0</v>
      </c>
      <c r="AF201" s="363">
        <f t="shared" si="25"/>
        <v>0</v>
      </c>
      <c r="AG201" s="363">
        <f t="shared" si="25"/>
        <v>0</v>
      </c>
      <c r="AH201" s="361">
        <f t="shared" si="25"/>
        <v>0</v>
      </c>
      <c r="AI201" s="333"/>
      <c r="AJ201" s="363">
        <f>AJ188</f>
        <v>0</v>
      </c>
      <c r="AK201" s="362">
        <f>AK188</f>
        <v>0</v>
      </c>
      <c r="AL201" s="332"/>
    </row>
    <row r="202" spans="1:38" s="21" customFormat="1" ht="12.75" customHeight="1" x14ac:dyDescent="0.2">
      <c r="A202" s="8">
        <v>1</v>
      </c>
      <c r="B202" s="400"/>
      <c r="C202" s="400"/>
      <c r="D202" s="400"/>
      <c r="E202" s="400"/>
      <c r="F202" s="401"/>
      <c r="G202" s="471"/>
      <c r="H202" s="477"/>
      <c r="I202" s="472"/>
      <c r="J202" s="363">
        <f t="shared" ref="J202:J232" si="26">SUM(B202:F202)</f>
        <v>0</v>
      </c>
      <c r="K202" s="362">
        <f>SUM(U202:AK202)-SUM(L202:R202)</f>
        <v>0</v>
      </c>
      <c r="L202" s="400"/>
      <c r="M202" s="400"/>
      <c r="N202" s="400"/>
      <c r="O202" s="406"/>
      <c r="P202" s="409"/>
      <c r="Q202" s="400"/>
      <c r="R202" s="401"/>
      <c r="S202" s="16" t="s">
        <v>59</v>
      </c>
      <c r="T202" s="8">
        <v>1</v>
      </c>
      <c r="U202" s="400"/>
      <c r="V202" s="400"/>
      <c r="W202" s="400"/>
      <c r="X202" s="400"/>
      <c r="Y202" s="400"/>
      <c r="Z202" s="400"/>
      <c r="AA202" s="400"/>
      <c r="AB202" s="400"/>
      <c r="AC202" s="400"/>
      <c r="AD202" s="400"/>
      <c r="AE202" s="400"/>
      <c r="AF202" s="400"/>
      <c r="AG202" s="400"/>
      <c r="AH202" s="406"/>
      <c r="AI202" s="477"/>
      <c r="AJ202" s="400"/>
      <c r="AK202" s="401"/>
      <c r="AL202" s="16" t="s">
        <v>59</v>
      </c>
    </row>
    <row r="203" spans="1:38" s="21" customFormat="1" ht="12.75" customHeight="1" x14ac:dyDescent="0.2">
      <c r="A203" s="8">
        <v>2</v>
      </c>
      <c r="B203" s="400"/>
      <c r="C203" s="400"/>
      <c r="D203" s="400"/>
      <c r="E203" s="400"/>
      <c r="F203" s="401"/>
      <c r="G203" s="471"/>
      <c r="H203" s="477"/>
      <c r="I203" s="472"/>
      <c r="J203" s="363">
        <f t="shared" si="26"/>
        <v>0</v>
      </c>
      <c r="K203" s="362">
        <f t="shared" ref="K203:K232" si="27">SUM(U203:AK203)-SUM(L203:R203)</f>
        <v>0</v>
      </c>
      <c r="L203" s="400"/>
      <c r="M203" s="400"/>
      <c r="N203" s="400"/>
      <c r="O203" s="406"/>
      <c r="P203" s="409"/>
      <c r="Q203" s="400"/>
      <c r="R203" s="401"/>
      <c r="S203" s="16" t="s">
        <v>60</v>
      </c>
      <c r="T203" s="8">
        <v>2</v>
      </c>
      <c r="U203" s="400"/>
      <c r="V203" s="400"/>
      <c r="W203" s="400"/>
      <c r="X203" s="400"/>
      <c r="Y203" s="400"/>
      <c r="Z203" s="400"/>
      <c r="AA203" s="400"/>
      <c r="AB203" s="400"/>
      <c r="AC203" s="400"/>
      <c r="AD203" s="400"/>
      <c r="AE203" s="400"/>
      <c r="AF203" s="400"/>
      <c r="AG203" s="400"/>
      <c r="AH203" s="406"/>
      <c r="AI203" s="477"/>
      <c r="AJ203" s="400"/>
      <c r="AK203" s="401"/>
      <c r="AL203" s="16" t="s">
        <v>60</v>
      </c>
    </row>
    <row r="204" spans="1:38" s="21" customFormat="1" ht="12.75" customHeight="1" x14ac:dyDescent="0.2">
      <c r="A204" s="8">
        <v>3</v>
      </c>
      <c r="B204" s="400"/>
      <c r="C204" s="400"/>
      <c r="D204" s="400"/>
      <c r="E204" s="400"/>
      <c r="F204" s="401"/>
      <c r="G204" s="471"/>
      <c r="H204" s="477"/>
      <c r="I204" s="472"/>
      <c r="J204" s="363">
        <f t="shared" si="26"/>
        <v>0</v>
      </c>
      <c r="K204" s="362">
        <f t="shared" si="27"/>
        <v>0</v>
      </c>
      <c r="L204" s="400"/>
      <c r="M204" s="400"/>
      <c r="N204" s="400"/>
      <c r="O204" s="406"/>
      <c r="P204" s="409"/>
      <c r="Q204" s="400"/>
      <c r="R204" s="401"/>
      <c r="S204" s="16" t="s">
        <v>61</v>
      </c>
      <c r="T204" s="8">
        <v>3</v>
      </c>
      <c r="U204" s="400"/>
      <c r="V204" s="400"/>
      <c r="W204" s="400"/>
      <c r="X204" s="400"/>
      <c r="Y204" s="400"/>
      <c r="Z204" s="400"/>
      <c r="AA204" s="400"/>
      <c r="AB204" s="400"/>
      <c r="AC204" s="400"/>
      <c r="AD204" s="400"/>
      <c r="AE204" s="400"/>
      <c r="AF204" s="400"/>
      <c r="AG204" s="400"/>
      <c r="AH204" s="406"/>
      <c r="AI204" s="477"/>
      <c r="AJ204" s="400"/>
      <c r="AK204" s="401"/>
      <c r="AL204" s="16" t="s">
        <v>61</v>
      </c>
    </row>
    <row r="205" spans="1:38" s="21" customFormat="1" ht="12.75" customHeight="1" x14ac:dyDescent="0.2">
      <c r="A205" s="8">
        <v>4</v>
      </c>
      <c r="B205" s="400"/>
      <c r="C205" s="400"/>
      <c r="D205" s="400"/>
      <c r="E205" s="400"/>
      <c r="F205" s="401"/>
      <c r="G205" s="471"/>
      <c r="H205" s="477"/>
      <c r="I205" s="472"/>
      <c r="J205" s="363">
        <f t="shared" si="26"/>
        <v>0</v>
      </c>
      <c r="K205" s="362">
        <f t="shared" si="27"/>
        <v>0</v>
      </c>
      <c r="L205" s="400"/>
      <c r="M205" s="400"/>
      <c r="N205" s="400"/>
      <c r="O205" s="406"/>
      <c r="P205" s="409"/>
      <c r="Q205" s="400"/>
      <c r="R205" s="401"/>
      <c r="S205" s="16" t="s">
        <v>62</v>
      </c>
      <c r="T205" s="8">
        <v>4</v>
      </c>
      <c r="U205" s="400"/>
      <c r="V205" s="400"/>
      <c r="W205" s="400"/>
      <c r="X205" s="400"/>
      <c r="Y205" s="400"/>
      <c r="Z205" s="400"/>
      <c r="AA205" s="400"/>
      <c r="AB205" s="400"/>
      <c r="AC205" s="400"/>
      <c r="AD205" s="400"/>
      <c r="AE205" s="400"/>
      <c r="AF205" s="400"/>
      <c r="AG205" s="400"/>
      <c r="AH205" s="406"/>
      <c r="AI205" s="477"/>
      <c r="AJ205" s="400"/>
      <c r="AK205" s="401"/>
      <c r="AL205" s="16" t="s">
        <v>62</v>
      </c>
    </row>
    <row r="206" spans="1:38" s="21" customFormat="1" ht="12.75" customHeight="1" x14ac:dyDescent="0.2">
      <c r="A206" s="8">
        <v>5</v>
      </c>
      <c r="B206" s="400"/>
      <c r="C206" s="400"/>
      <c r="D206" s="400"/>
      <c r="E206" s="400"/>
      <c r="F206" s="401"/>
      <c r="G206" s="471"/>
      <c r="H206" s="477"/>
      <c r="I206" s="472"/>
      <c r="J206" s="363">
        <f t="shared" si="26"/>
        <v>0</v>
      </c>
      <c r="K206" s="362">
        <f t="shared" si="27"/>
        <v>0</v>
      </c>
      <c r="L206" s="400"/>
      <c r="M206" s="400"/>
      <c r="N206" s="400"/>
      <c r="O206" s="406"/>
      <c r="P206" s="409"/>
      <c r="Q206" s="400"/>
      <c r="R206" s="401"/>
      <c r="S206" s="16" t="s">
        <v>63</v>
      </c>
      <c r="T206" s="8">
        <v>5</v>
      </c>
      <c r="U206" s="400"/>
      <c r="V206" s="400"/>
      <c r="W206" s="400"/>
      <c r="X206" s="400"/>
      <c r="Y206" s="400"/>
      <c r="Z206" s="400"/>
      <c r="AA206" s="400"/>
      <c r="AB206" s="400"/>
      <c r="AC206" s="400"/>
      <c r="AD206" s="400"/>
      <c r="AE206" s="400"/>
      <c r="AF206" s="400"/>
      <c r="AG206" s="400"/>
      <c r="AH206" s="406"/>
      <c r="AI206" s="477"/>
      <c r="AJ206" s="400"/>
      <c r="AK206" s="401"/>
      <c r="AL206" s="16" t="s">
        <v>63</v>
      </c>
    </row>
    <row r="207" spans="1:38" s="21" customFormat="1" ht="12.75" customHeight="1" x14ac:dyDescent="0.2">
      <c r="A207" s="17">
        <v>6</v>
      </c>
      <c r="B207" s="402"/>
      <c r="C207" s="402"/>
      <c r="D207" s="402"/>
      <c r="E207" s="402"/>
      <c r="F207" s="403"/>
      <c r="G207" s="473"/>
      <c r="H207" s="478"/>
      <c r="I207" s="474"/>
      <c r="J207" s="363">
        <f t="shared" si="26"/>
        <v>0</v>
      </c>
      <c r="K207" s="362">
        <f t="shared" si="27"/>
        <v>0</v>
      </c>
      <c r="L207" s="402"/>
      <c r="M207" s="402"/>
      <c r="N207" s="402"/>
      <c r="O207" s="407"/>
      <c r="P207" s="410"/>
      <c r="Q207" s="402"/>
      <c r="R207" s="403"/>
      <c r="S207" s="18" t="s">
        <v>64</v>
      </c>
      <c r="T207" s="17">
        <v>6</v>
      </c>
      <c r="U207" s="402"/>
      <c r="V207" s="402"/>
      <c r="W207" s="402"/>
      <c r="X207" s="402"/>
      <c r="Y207" s="402"/>
      <c r="Z207" s="402"/>
      <c r="AA207" s="402"/>
      <c r="AB207" s="402"/>
      <c r="AC207" s="402"/>
      <c r="AD207" s="402"/>
      <c r="AE207" s="402"/>
      <c r="AF207" s="402"/>
      <c r="AG207" s="402"/>
      <c r="AH207" s="407"/>
      <c r="AI207" s="478"/>
      <c r="AJ207" s="402"/>
      <c r="AK207" s="403"/>
      <c r="AL207" s="18" t="s">
        <v>64</v>
      </c>
    </row>
    <row r="208" spans="1:38" s="21" customFormat="1" ht="12.75" customHeight="1" x14ac:dyDescent="0.2">
      <c r="A208" s="8">
        <v>7</v>
      </c>
      <c r="B208" s="400"/>
      <c r="C208" s="400"/>
      <c r="D208" s="400"/>
      <c r="E208" s="400"/>
      <c r="F208" s="401"/>
      <c r="G208" s="471"/>
      <c r="H208" s="477"/>
      <c r="I208" s="472"/>
      <c r="J208" s="363">
        <f t="shared" si="26"/>
        <v>0</v>
      </c>
      <c r="K208" s="362">
        <f t="shared" si="27"/>
        <v>0</v>
      </c>
      <c r="L208" s="400"/>
      <c r="M208" s="400"/>
      <c r="N208" s="400"/>
      <c r="O208" s="406"/>
      <c r="P208" s="409"/>
      <c r="Q208" s="400"/>
      <c r="R208" s="401"/>
      <c r="S208" s="16" t="s">
        <v>65</v>
      </c>
      <c r="T208" s="8">
        <v>7</v>
      </c>
      <c r="U208" s="400"/>
      <c r="V208" s="400"/>
      <c r="W208" s="400"/>
      <c r="X208" s="400"/>
      <c r="Y208" s="400"/>
      <c r="Z208" s="400"/>
      <c r="AA208" s="400"/>
      <c r="AB208" s="400"/>
      <c r="AC208" s="400"/>
      <c r="AD208" s="400"/>
      <c r="AE208" s="400"/>
      <c r="AF208" s="400"/>
      <c r="AG208" s="400"/>
      <c r="AH208" s="406"/>
      <c r="AI208" s="477"/>
      <c r="AJ208" s="400"/>
      <c r="AK208" s="401"/>
      <c r="AL208" s="16" t="s">
        <v>65</v>
      </c>
    </row>
    <row r="209" spans="1:38" s="21" customFormat="1" ht="12.75" customHeight="1" x14ac:dyDescent="0.2">
      <c r="A209" s="8">
        <v>8</v>
      </c>
      <c r="B209" s="400"/>
      <c r="C209" s="400"/>
      <c r="D209" s="400"/>
      <c r="E209" s="400"/>
      <c r="F209" s="401"/>
      <c r="G209" s="471"/>
      <c r="H209" s="477"/>
      <c r="I209" s="472"/>
      <c r="J209" s="363">
        <f t="shared" si="26"/>
        <v>0</v>
      </c>
      <c r="K209" s="362">
        <f t="shared" si="27"/>
        <v>0</v>
      </c>
      <c r="L209" s="400"/>
      <c r="M209" s="400"/>
      <c r="N209" s="400"/>
      <c r="O209" s="406"/>
      <c r="P209" s="409"/>
      <c r="Q209" s="400"/>
      <c r="R209" s="401"/>
      <c r="S209" s="16" t="s">
        <v>66</v>
      </c>
      <c r="T209" s="8">
        <v>8</v>
      </c>
      <c r="U209" s="400"/>
      <c r="V209" s="400"/>
      <c r="W209" s="400"/>
      <c r="X209" s="400"/>
      <c r="Y209" s="400"/>
      <c r="Z209" s="400"/>
      <c r="AA209" s="400"/>
      <c r="AB209" s="400"/>
      <c r="AC209" s="400"/>
      <c r="AD209" s="400"/>
      <c r="AE209" s="400"/>
      <c r="AF209" s="400"/>
      <c r="AG209" s="400"/>
      <c r="AH209" s="406"/>
      <c r="AI209" s="477"/>
      <c r="AJ209" s="400"/>
      <c r="AK209" s="401"/>
      <c r="AL209" s="16" t="s">
        <v>66</v>
      </c>
    </row>
    <row r="210" spans="1:38" s="21" customFormat="1" ht="12.75" customHeight="1" x14ac:dyDescent="0.2">
      <c r="A210" s="8">
        <v>9</v>
      </c>
      <c r="B210" s="400"/>
      <c r="C210" s="400"/>
      <c r="D210" s="400"/>
      <c r="E210" s="400"/>
      <c r="F210" s="401"/>
      <c r="G210" s="471"/>
      <c r="H210" s="477"/>
      <c r="I210" s="472"/>
      <c r="J210" s="363">
        <f t="shared" si="26"/>
        <v>0</v>
      </c>
      <c r="K210" s="362">
        <f t="shared" si="27"/>
        <v>0</v>
      </c>
      <c r="L210" s="400"/>
      <c r="M210" s="400"/>
      <c r="N210" s="400"/>
      <c r="O210" s="406"/>
      <c r="P210" s="409"/>
      <c r="Q210" s="400"/>
      <c r="R210" s="401"/>
      <c r="S210" s="16" t="s">
        <v>67</v>
      </c>
      <c r="T210" s="8">
        <v>9</v>
      </c>
      <c r="U210" s="400"/>
      <c r="V210" s="400"/>
      <c r="W210" s="400"/>
      <c r="X210" s="400"/>
      <c r="Y210" s="400"/>
      <c r="Z210" s="400"/>
      <c r="AA210" s="400"/>
      <c r="AB210" s="400"/>
      <c r="AC210" s="400"/>
      <c r="AD210" s="400"/>
      <c r="AE210" s="400"/>
      <c r="AF210" s="400"/>
      <c r="AG210" s="400"/>
      <c r="AH210" s="406"/>
      <c r="AI210" s="477"/>
      <c r="AJ210" s="400"/>
      <c r="AK210" s="401"/>
      <c r="AL210" s="16" t="s">
        <v>67</v>
      </c>
    </row>
    <row r="211" spans="1:38" s="21" customFormat="1" ht="12.75" customHeight="1" x14ac:dyDescent="0.2">
      <c r="A211" s="8">
        <v>10</v>
      </c>
      <c r="B211" s="400"/>
      <c r="C211" s="400"/>
      <c r="D211" s="400"/>
      <c r="E211" s="400"/>
      <c r="F211" s="401"/>
      <c r="G211" s="471"/>
      <c r="H211" s="477"/>
      <c r="I211" s="472"/>
      <c r="J211" s="363">
        <f t="shared" si="26"/>
        <v>0</v>
      </c>
      <c r="K211" s="362">
        <f t="shared" si="27"/>
        <v>0</v>
      </c>
      <c r="L211" s="400"/>
      <c r="M211" s="400"/>
      <c r="N211" s="400"/>
      <c r="O211" s="406"/>
      <c r="P211" s="409"/>
      <c r="Q211" s="400"/>
      <c r="R211" s="401"/>
      <c r="S211" s="16" t="s">
        <v>68</v>
      </c>
      <c r="T211" s="8">
        <v>10</v>
      </c>
      <c r="U211" s="400"/>
      <c r="V211" s="400"/>
      <c r="W211" s="400"/>
      <c r="X211" s="400"/>
      <c r="Y211" s="400"/>
      <c r="Z211" s="400"/>
      <c r="AA211" s="400"/>
      <c r="AB211" s="400"/>
      <c r="AC211" s="400"/>
      <c r="AD211" s="400"/>
      <c r="AE211" s="400"/>
      <c r="AF211" s="400"/>
      <c r="AG211" s="400"/>
      <c r="AH211" s="406"/>
      <c r="AI211" s="477"/>
      <c r="AJ211" s="400"/>
      <c r="AK211" s="401"/>
      <c r="AL211" s="16" t="s">
        <v>68</v>
      </c>
    </row>
    <row r="212" spans="1:38" s="21" customFormat="1" ht="12.75" customHeight="1" x14ac:dyDescent="0.2">
      <c r="A212" s="8">
        <v>11</v>
      </c>
      <c r="B212" s="400"/>
      <c r="C212" s="400"/>
      <c r="D212" s="400"/>
      <c r="E212" s="400"/>
      <c r="F212" s="401"/>
      <c r="G212" s="471"/>
      <c r="H212" s="477"/>
      <c r="I212" s="472"/>
      <c r="J212" s="363">
        <f t="shared" si="26"/>
        <v>0</v>
      </c>
      <c r="K212" s="362">
        <f t="shared" si="27"/>
        <v>0</v>
      </c>
      <c r="L212" s="400"/>
      <c r="M212" s="400"/>
      <c r="N212" s="400"/>
      <c r="O212" s="406"/>
      <c r="P212" s="409"/>
      <c r="Q212" s="400"/>
      <c r="R212" s="401"/>
      <c r="S212" s="16" t="s">
        <v>69</v>
      </c>
      <c r="T212" s="8">
        <v>11</v>
      </c>
      <c r="U212" s="400"/>
      <c r="V212" s="400"/>
      <c r="W212" s="400"/>
      <c r="X212" s="400"/>
      <c r="Y212" s="400"/>
      <c r="Z212" s="400"/>
      <c r="AA212" s="400"/>
      <c r="AB212" s="400"/>
      <c r="AC212" s="400"/>
      <c r="AD212" s="400"/>
      <c r="AE212" s="400"/>
      <c r="AF212" s="400"/>
      <c r="AG212" s="400"/>
      <c r="AH212" s="406"/>
      <c r="AI212" s="477"/>
      <c r="AJ212" s="400"/>
      <c r="AK212" s="401"/>
      <c r="AL212" s="16" t="s">
        <v>69</v>
      </c>
    </row>
    <row r="213" spans="1:38" s="21" customFormat="1" ht="12.75" customHeight="1" x14ac:dyDescent="0.2">
      <c r="A213" s="8">
        <v>12</v>
      </c>
      <c r="B213" s="400"/>
      <c r="C213" s="400"/>
      <c r="D213" s="400"/>
      <c r="E213" s="400"/>
      <c r="F213" s="401"/>
      <c r="G213" s="471"/>
      <c r="H213" s="477"/>
      <c r="I213" s="472"/>
      <c r="J213" s="363">
        <f t="shared" si="26"/>
        <v>0</v>
      </c>
      <c r="K213" s="362">
        <f t="shared" si="27"/>
        <v>0</v>
      </c>
      <c r="L213" s="400"/>
      <c r="M213" s="400"/>
      <c r="N213" s="400"/>
      <c r="O213" s="406"/>
      <c r="P213" s="409"/>
      <c r="Q213" s="400"/>
      <c r="R213" s="401"/>
      <c r="S213" s="16" t="s">
        <v>70</v>
      </c>
      <c r="T213" s="8">
        <v>12</v>
      </c>
      <c r="U213" s="400"/>
      <c r="V213" s="400"/>
      <c r="W213" s="400"/>
      <c r="X213" s="400"/>
      <c r="Y213" s="400"/>
      <c r="Z213" s="400"/>
      <c r="AA213" s="400"/>
      <c r="AB213" s="400"/>
      <c r="AC213" s="400"/>
      <c r="AD213" s="400"/>
      <c r="AE213" s="400"/>
      <c r="AF213" s="400"/>
      <c r="AG213" s="400"/>
      <c r="AH213" s="406"/>
      <c r="AI213" s="477"/>
      <c r="AJ213" s="400"/>
      <c r="AK213" s="401"/>
      <c r="AL213" s="16" t="s">
        <v>70</v>
      </c>
    </row>
    <row r="214" spans="1:38" s="21" customFormat="1" ht="12.75" customHeight="1" x14ac:dyDescent="0.2">
      <c r="A214" s="8">
        <v>13</v>
      </c>
      <c r="B214" s="400"/>
      <c r="C214" s="400"/>
      <c r="D214" s="400"/>
      <c r="E214" s="400"/>
      <c r="F214" s="401"/>
      <c r="G214" s="471"/>
      <c r="H214" s="477"/>
      <c r="I214" s="472"/>
      <c r="J214" s="363">
        <f t="shared" si="26"/>
        <v>0</v>
      </c>
      <c r="K214" s="362">
        <f t="shared" si="27"/>
        <v>0</v>
      </c>
      <c r="L214" s="400"/>
      <c r="M214" s="400"/>
      <c r="N214" s="400"/>
      <c r="O214" s="406"/>
      <c r="P214" s="409"/>
      <c r="Q214" s="400"/>
      <c r="R214" s="401"/>
      <c r="S214" s="16" t="s">
        <v>71</v>
      </c>
      <c r="T214" s="8">
        <v>13</v>
      </c>
      <c r="U214" s="400"/>
      <c r="V214" s="400"/>
      <c r="W214" s="400"/>
      <c r="X214" s="400"/>
      <c r="Y214" s="400"/>
      <c r="Z214" s="400"/>
      <c r="AA214" s="400"/>
      <c r="AB214" s="400"/>
      <c r="AC214" s="400"/>
      <c r="AD214" s="400"/>
      <c r="AE214" s="400"/>
      <c r="AF214" s="400"/>
      <c r="AG214" s="400"/>
      <c r="AH214" s="406"/>
      <c r="AI214" s="477"/>
      <c r="AJ214" s="400"/>
      <c r="AK214" s="401"/>
      <c r="AL214" s="16" t="s">
        <v>71</v>
      </c>
    </row>
    <row r="215" spans="1:38" s="21" customFormat="1" ht="12.75" customHeight="1" x14ac:dyDescent="0.2">
      <c r="A215" s="8">
        <v>14</v>
      </c>
      <c r="B215" s="400"/>
      <c r="C215" s="400"/>
      <c r="D215" s="400"/>
      <c r="E215" s="400"/>
      <c r="F215" s="401"/>
      <c r="G215" s="471"/>
      <c r="H215" s="477"/>
      <c r="I215" s="472"/>
      <c r="J215" s="363">
        <f t="shared" si="26"/>
        <v>0</v>
      </c>
      <c r="K215" s="362">
        <f t="shared" si="27"/>
        <v>0</v>
      </c>
      <c r="L215" s="400"/>
      <c r="M215" s="400"/>
      <c r="N215" s="400"/>
      <c r="O215" s="406"/>
      <c r="P215" s="409"/>
      <c r="Q215" s="400"/>
      <c r="R215" s="401"/>
      <c r="S215" s="16" t="s">
        <v>72</v>
      </c>
      <c r="T215" s="8">
        <v>14</v>
      </c>
      <c r="U215" s="400"/>
      <c r="V215" s="400"/>
      <c r="W215" s="400"/>
      <c r="X215" s="400"/>
      <c r="Y215" s="400"/>
      <c r="Z215" s="400"/>
      <c r="AA215" s="400"/>
      <c r="AB215" s="400"/>
      <c r="AC215" s="400"/>
      <c r="AD215" s="400"/>
      <c r="AE215" s="400"/>
      <c r="AF215" s="400"/>
      <c r="AG215" s="400"/>
      <c r="AH215" s="406"/>
      <c r="AI215" s="477"/>
      <c r="AJ215" s="400"/>
      <c r="AK215" s="401"/>
      <c r="AL215" s="16" t="s">
        <v>72</v>
      </c>
    </row>
    <row r="216" spans="1:38" s="21" customFormat="1" ht="12.75" customHeight="1" x14ac:dyDescent="0.2">
      <c r="A216" s="8">
        <v>15</v>
      </c>
      <c r="B216" s="400"/>
      <c r="C216" s="400"/>
      <c r="D216" s="400"/>
      <c r="E216" s="400"/>
      <c r="F216" s="401"/>
      <c r="G216" s="471"/>
      <c r="H216" s="477"/>
      <c r="I216" s="472"/>
      <c r="J216" s="363">
        <f t="shared" si="26"/>
        <v>0</v>
      </c>
      <c r="K216" s="362">
        <f t="shared" si="27"/>
        <v>0</v>
      </c>
      <c r="L216" s="400"/>
      <c r="M216" s="400"/>
      <c r="N216" s="400"/>
      <c r="O216" s="406"/>
      <c r="P216" s="409"/>
      <c r="Q216" s="400"/>
      <c r="R216" s="401"/>
      <c r="S216" s="16" t="s">
        <v>73</v>
      </c>
      <c r="T216" s="8">
        <v>15</v>
      </c>
      <c r="U216" s="400"/>
      <c r="V216" s="400"/>
      <c r="W216" s="400"/>
      <c r="X216" s="400"/>
      <c r="Y216" s="400"/>
      <c r="Z216" s="400"/>
      <c r="AA216" s="400"/>
      <c r="AB216" s="400"/>
      <c r="AC216" s="400"/>
      <c r="AD216" s="400"/>
      <c r="AE216" s="400"/>
      <c r="AF216" s="400"/>
      <c r="AG216" s="400"/>
      <c r="AH216" s="406"/>
      <c r="AI216" s="477"/>
      <c r="AJ216" s="400"/>
      <c r="AK216" s="401"/>
      <c r="AL216" s="16" t="s">
        <v>73</v>
      </c>
    </row>
    <row r="217" spans="1:38" s="21" customFormat="1" ht="12.75" customHeight="1" x14ac:dyDescent="0.2">
      <c r="A217" s="8">
        <v>16</v>
      </c>
      <c r="B217" s="400"/>
      <c r="C217" s="400"/>
      <c r="D217" s="400"/>
      <c r="E217" s="400"/>
      <c r="F217" s="401"/>
      <c r="G217" s="471"/>
      <c r="H217" s="477"/>
      <c r="I217" s="472"/>
      <c r="J217" s="363">
        <f t="shared" si="26"/>
        <v>0</v>
      </c>
      <c r="K217" s="362">
        <f t="shared" si="27"/>
        <v>0</v>
      </c>
      <c r="L217" s="400"/>
      <c r="M217" s="400"/>
      <c r="N217" s="400"/>
      <c r="O217" s="406"/>
      <c r="P217" s="409"/>
      <c r="Q217" s="400"/>
      <c r="R217" s="401"/>
      <c r="S217" s="16" t="s">
        <v>74</v>
      </c>
      <c r="T217" s="8">
        <v>16</v>
      </c>
      <c r="U217" s="400"/>
      <c r="V217" s="400"/>
      <c r="W217" s="400"/>
      <c r="X217" s="400"/>
      <c r="Y217" s="400"/>
      <c r="Z217" s="400"/>
      <c r="AA217" s="400"/>
      <c r="AB217" s="400"/>
      <c r="AC217" s="400"/>
      <c r="AD217" s="400"/>
      <c r="AE217" s="400"/>
      <c r="AF217" s="400"/>
      <c r="AG217" s="400"/>
      <c r="AH217" s="406"/>
      <c r="AI217" s="477"/>
      <c r="AJ217" s="400"/>
      <c r="AK217" s="401"/>
      <c r="AL217" s="16" t="s">
        <v>74</v>
      </c>
    </row>
    <row r="218" spans="1:38" s="21" customFormat="1" ht="12.75" customHeight="1" x14ac:dyDescent="0.2">
      <c r="A218" s="8">
        <v>17</v>
      </c>
      <c r="B218" s="400"/>
      <c r="C218" s="400"/>
      <c r="D218" s="400"/>
      <c r="E218" s="400"/>
      <c r="F218" s="401"/>
      <c r="G218" s="471"/>
      <c r="H218" s="477"/>
      <c r="I218" s="472"/>
      <c r="J218" s="363">
        <f t="shared" si="26"/>
        <v>0</v>
      </c>
      <c r="K218" s="362">
        <f t="shared" si="27"/>
        <v>0</v>
      </c>
      <c r="L218" s="400"/>
      <c r="M218" s="400"/>
      <c r="N218" s="400"/>
      <c r="O218" s="406"/>
      <c r="P218" s="409"/>
      <c r="Q218" s="400"/>
      <c r="R218" s="401"/>
      <c r="S218" s="16" t="s">
        <v>75</v>
      </c>
      <c r="T218" s="8">
        <v>17</v>
      </c>
      <c r="U218" s="400"/>
      <c r="V218" s="400"/>
      <c r="W218" s="400"/>
      <c r="X218" s="400"/>
      <c r="Y218" s="400"/>
      <c r="Z218" s="400"/>
      <c r="AA218" s="400"/>
      <c r="AB218" s="400"/>
      <c r="AC218" s="400"/>
      <c r="AD218" s="400"/>
      <c r="AE218" s="400"/>
      <c r="AF218" s="400"/>
      <c r="AG218" s="400"/>
      <c r="AH218" s="406"/>
      <c r="AI218" s="477"/>
      <c r="AJ218" s="400"/>
      <c r="AK218" s="401"/>
      <c r="AL218" s="16" t="s">
        <v>75</v>
      </c>
    </row>
    <row r="219" spans="1:38" s="21" customFormat="1" ht="12.75" customHeight="1" x14ac:dyDescent="0.2">
      <c r="A219" s="8">
        <v>18</v>
      </c>
      <c r="B219" s="400"/>
      <c r="C219" s="400"/>
      <c r="D219" s="400"/>
      <c r="E219" s="400"/>
      <c r="F219" s="401"/>
      <c r="G219" s="471"/>
      <c r="H219" s="477"/>
      <c r="I219" s="472"/>
      <c r="J219" s="363">
        <f t="shared" si="26"/>
        <v>0</v>
      </c>
      <c r="K219" s="362">
        <f t="shared" si="27"/>
        <v>0</v>
      </c>
      <c r="L219" s="400"/>
      <c r="M219" s="400"/>
      <c r="N219" s="400"/>
      <c r="O219" s="406"/>
      <c r="P219" s="409"/>
      <c r="Q219" s="400"/>
      <c r="R219" s="401"/>
      <c r="S219" s="16" t="s">
        <v>76</v>
      </c>
      <c r="T219" s="8">
        <v>18</v>
      </c>
      <c r="U219" s="400"/>
      <c r="V219" s="400"/>
      <c r="W219" s="400"/>
      <c r="X219" s="400"/>
      <c r="Y219" s="400"/>
      <c r="Z219" s="400"/>
      <c r="AA219" s="400"/>
      <c r="AB219" s="400"/>
      <c r="AC219" s="400"/>
      <c r="AD219" s="400"/>
      <c r="AE219" s="400"/>
      <c r="AF219" s="400"/>
      <c r="AG219" s="400"/>
      <c r="AH219" s="406"/>
      <c r="AI219" s="477"/>
      <c r="AJ219" s="400"/>
      <c r="AK219" s="401"/>
      <c r="AL219" s="16" t="s">
        <v>76</v>
      </c>
    </row>
    <row r="220" spans="1:38" s="21" customFormat="1" ht="12.75" customHeight="1" x14ac:dyDescent="0.2">
      <c r="A220" s="8">
        <v>19</v>
      </c>
      <c r="B220" s="400"/>
      <c r="C220" s="400"/>
      <c r="D220" s="400"/>
      <c r="E220" s="400"/>
      <c r="F220" s="401"/>
      <c r="G220" s="471"/>
      <c r="H220" s="477"/>
      <c r="I220" s="472"/>
      <c r="J220" s="363">
        <f t="shared" si="26"/>
        <v>0</v>
      </c>
      <c r="K220" s="362">
        <f t="shared" si="27"/>
        <v>0</v>
      </c>
      <c r="L220" s="400"/>
      <c r="M220" s="400"/>
      <c r="N220" s="400"/>
      <c r="O220" s="406"/>
      <c r="P220" s="409"/>
      <c r="Q220" s="400"/>
      <c r="R220" s="401"/>
      <c r="S220" s="16" t="s">
        <v>77</v>
      </c>
      <c r="T220" s="8">
        <v>19</v>
      </c>
      <c r="U220" s="400"/>
      <c r="V220" s="400"/>
      <c r="W220" s="400"/>
      <c r="X220" s="400"/>
      <c r="Y220" s="400"/>
      <c r="Z220" s="400"/>
      <c r="AA220" s="400"/>
      <c r="AB220" s="400"/>
      <c r="AC220" s="400"/>
      <c r="AD220" s="400"/>
      <c r="AE220" s="400"/>
      <c r="AF220" s="400"/>
      <c r="AG220" s="400"/>
      <c r="AH220" s="406"/>
      <c r="AI220" s="477"/>
      <c r="AJ220" s="400"/>
      <c r="AK220" s="401"/>
      <c r="AL220" s="16" t="s">
        <v>77</v>
      </c>
    </row>
    <row r="221" spans="1:38" s="21" customFormat="1" ht="12.75" customHeight="1" x14ac:dyDescent="0.2">
      <c r="A221" s="8">
        <v>20</v>
      </c>
      <c r="B221" s="400"/>
      <c r="C221" s="400"/>
      <c r="D221" s="400"/>
      <c r="E221" s="400"/>
      <c r="F221" s="401"/>
      <c r="G221" s="471"/>
      <c r="H221" s="477"/>
      <c r="I221" s="472"/>
      <c r="J221" s="363">
        <f t="shared" si="26"/>
        <v>0</v>
      </c>
      <c r="K221" s="362">
        <f t="shared" si="27"/>
        <v>0</v>
      </c>
      <c r="L221" s="400"/>
      <c r="M221" s="400"/>
      <c r="N221" s="400"/>
      <c r="O221" s="406"/>
      <c r="P221" s="409"/>
      <c r="Q221" s="400"/>
      <c r="R221" s="401"/>
      <c r="S221" s="16" t="s">
        <v>78</v>
      </c>
      <c r="T221" s="8">
        <v>20</v>
      </c>
      <c r="U221" s="400"/>
      <c r="V221" s="400"/>
      <c r="W221" s="400"/>
      <c r="X221" s="400"/>
      <c r="Y221" s="400"/>
      <c r="Z221" s="400"/>
      <c r="AA221" s="400"/>
      <c r="AB221" s="400"/>
      <c r="AC221" s="400"/>
      <c r="AD221" s="400"/>
      <c r="AE221" s="400"/>
      <c r="AF221" s="400"/>
      <c r="AG221" s="400"/>
      <c r="AH221" s="406"/>
      <c r="AI221" s="477"/>
      <c r="AJ221" s="400"/>
      <c r="AK221" s="401"/>
      <c r="AL221" s="16" t="s">
        <v>78</v>
      </c>
    </row>
    <row r="222" spans="1:38" s="21" customFormat="1" ht="12.75" customHeight="1" x14ac:dyDescent="0.2">
      <c r="A222" s="8">
        <v>21</v>
      </c>
      <c r="B222" s="400"/>
      <c r="C222" s="400"/>
      <c r="D222" s="400"/>
      <c r="E222" s="400"/>
      <c r="F222" s="401"/>
      <c r="G222" s="471"/>
      <c r="H222" s="477"/>
      <c r="I222" s="472"/>
      <c r="J222" s="363">
        <f t="shared" si="26"/>
        <v>0</v>
      </c>
      <c r="K222" s="362">
        <f t="shared" si="27"/>
        <v>0</v>
      </c>
      <c r="L222" s="400"/>
      <c r="M222" s="400"/>
      <c r="N222" s="400"/>
      <c r="O222" s="406"/>
      <c r="P222" s="409"/>
      <c r="Q222" s="400"/>
      <c r="R222" s="401"/>
      <c r="S222" s="16" t="s">
        <v>79</v>
      </c>
      <c r="T222" s="8">
        <v>21</v>
      </c>
      <c r="U222" s="400"/>
      <c r="V222" s="400"/>
      <c r="W222" s="400"/>
      <c r="X222" s="400"/>
      <c r="Y222" s="400"/>
      <c r="Z222" s="400"/>
      <c r="AA222" s="400"/>
      <c r="AB222" s="400"/>
      <c r="AC222" s="400"/>
      <c r="AD222" s="400"/>
      <c r="AE222" s="400"/>
      <c r="AF222" s="400"/>
      <c r="AG222" s="400"/>
      <c r="AH222" s="406"/>
      <c r="AI222" s="477"/>
      <c r="AJ222" s="400"/>
      <c r="AK222" s="401"/>
      <c r="AL222" s="16" t="s">
        <v>79</v>
      </c>
    </row>
    <row r="223" spans="1:38" s="21" customFormat="1" ht="12.75" customHeight="1" x14ac:dyDescent="0.2">
      <c r="A223" s="8">
        <v>22</v>
      </c>
      <c r="B223" s="400"/>
      <c r="C223" s="400"/>
      <c r="D223" s="400"/>
      <c r="E223" s="400"/>
      <c r="F223" s="401"/>
      <c r="G223" s="471"/>
      <c r="H223" s="477"/>
      <c r="I223" s="472"/>
      <c r="J223" s="363">
        <f t="shared" si="26"/>
        <v>0</v>
      </c>
      <c r="K223" s="362">
        <f t="shared" si="27"/>
        <v>0</v>
      </c>
      <c r="L223" s="400"/>
      <c r="M223" s="400"/>
      <c r="N223" s="400"/>
      <c r="O223" s="406"/>
      <c r="P223" s="409"/>
      <c r="Q223" s="400"/>
      <c r="R223" s="401"/>
      <c r="S223" s="16" t="s">
        <v>80</v>
      </c>
      <c r="T223" s="8">
        <v>22</v>
      </c>
      <c r="U223" s="400"/>
      <c r="V223" s="400"/>
      <c r="W223" s="400"/>
      <c r="X223" s="400"/>
      <c r="Y223" s="400"/>
      <c r="Z223" s="400"/>
      <c r="AA223" s="400"/>
      <c r="AB223" s="400"/>
      <c r="AC223" s="400"/>
      <c r="AD223" s="400"/>
      <c r="AE223" s="400"/>
      <c r="AF223" s="400"/>
      <c r="AG223" s="400"/>
      <c r="AH223" s="406"/>
      <c r="AI223" s="477"/>
      <c r="AJ223" s="400"/>
      <c r="AK223" s="401"/>
      <c r="AL223" s="16" t="s">
        <v>80</v>
      </c>
    </row>
    <row r="224" spans="1:38" s="21" customFormat="1" ht="12.75" customHeight="1" x14ac:dyDescent="0.2">
      <c r="A224" s="8">
        <v>23</v>
      </c>
      <c r="B224" s="400"/>
      <c r="C224" s="400"/>
      <c r="D224" s="400"/>
      <c r="E224" s="400"/>
      <c r="F224" s="401"/>
      <c r="G224" s="471"/>
      <c r="H224" s="477"/>
      <c r="I224" s="472"/>
      <c r="J224" s="363">
        <f t="shared" si="26"/>
        <v>0</v>
      </c>
      <c r="K224" s="362">
        <f t="shared" si="27"/>
        <v>0</v>
      </c>
      <c r="L224" s="400"/>
      <c r="M224" s="400"/>
      <c r="N224" s="400"/>
      <c r="O224" s="406"/>
      <c r="P224" s="409"/>
      <c r="Q224" s="400"/>
      <c r="R224" s="401"/>
      <c r="S224" s="16" t="s">
        <v>81</v>
      </c>
      <c r="T224" s="8">
        <v>23</v>
      </c>
      <c r="U224" s="400"/>
      <c r="V224" s="400"/>
      <c r="W224" s="400"/>
      <c r="X224" s="400"/>
      <c r="Y224" s="400"/>
      <c r="Z224" s="400"/>
      <c r="AA224" s="400"/>
      <c r="AB224" s="400"/>
      <c r="AC224" s="400"/>
      <c r="AD224" s="400"/>
      <c r="AE224" s="400"/>
      <c r="AF224" s="400"/>
      <c r="AG224" s="400"/>
      <c r="AH224" s="406"/>
      <c r="AI224" s="477"/>
      <c r="AJ224" s="400"/>
      <c r="AK224" s="401"/>
      <c r="AL224" s="16" t="s">
        <v>81</v>
      </c>
    </row>
    <row r="225" spans="1:38" s="21" customFormat="1" ht="12.75" customHeight="1" x14ac:dyDescent="0.2">
      <c r="A225" s="8">
        <v>24</v>
      </c>
      <c r="B225" s="400"/>
      <c r="C225" s="400"/>
      <c r="D225" s="400"/>
      <c r="E225" s="400"/>
      <c r="F225" s="401"/>
      <c r="G225" s="471"/>
      <c r="H225" s="477"/>
      <c r="I225" s="472"/>
      <c r="J225" s="363">
        <f t="shared" si="26"/>
        <v>0</v>
      </c>
      <c r="K225" s="362">
        <f t="shared" si="27"/>
        <v>0</v>
      </c>
      <c r="L225" s="400"/>
      <c r="M225" s="400"/>
      <c r="N225" s="400"/>
      <c r="O225" s="406"/>
      <c r="P225" s="409"/>
      <c r="Q225" s="400"/>
      <c r="R225" s="401"/>
      <c r="S225" s="16" t="s">
        <v>82</v>
      </c>
      <c r="T225" s="8">
        <v>24</v>
      </c>
      <c r="U225" s="400"/>
      <c r="V225" s="400"/>
      <c r="W225" s="400"/>
      <c r="X225" s="400"/>
      <c r="Y225" s="400"/>
      <c r="Z225" s="400"/>
      <c r="AA225" s="400"/>
      <c r="AB225" s="400"/>
      <c r="AC225" s="400"/>
      <c r="AD225" s="400"/>
      <c r="AE225" s="400"/>
      <c r="AF225" s="400"/>
      <c r="AG225" s="400"/>
      <c r="AH225" s="406"/>
      <c r="AI225" s="477"/>
      <c r="AJ225" s="400"/>
      <c r="AK225" s="401"/>
      <c r="AL225" s="16" t="s">
        <v>82</v>
      </c>
    </row>
    <row r="226" spans="1:38" s="21" customFormat="1" ht="12.75" customHeight="1" x14ac:dyDescent="0.2">
      <c r="A226" s="8">
        <v>25</v>
      </c>
      <c r="B226" s="400"/>
      <c r="C226" s="400"/>
      <c r="D226" s="400"/>
      <c r="E226" s="400"/>
      <c r="F226" s="401"/>
      <c r="G226" s="471"/>
      <c r="H226" s="477"/>
      <c r="I226" s="472"/>
      <c r="J226" s="363">
        <f t="shared" si="26"/>
        <v>0</v>
      </c>
      <c r="K226" s="362">
        <f t="shared" si="27"/>
        <v>0</v>
      </c>
      <c r="L226" s="400"/>
      <c r="M226" s="400"/>
      <c r="N226" s="400"/>
      <c r="O226" s="406"/>
      <c r="P226" s="409"/>
      <c r="Q226" s="400"/>
      <c r="R226" s="401"/>
      <c r="S226" s="16" t="s">
        <v>83</v>
      </c>
      <c r="T226" s="8">
        <v>25</v>
      </c>
      <c r="U226" s="400"/>
      <c r="V226" s="400"/>
      <c r="W226" s="400"/>
      <c r="X226" s="400"/>
      <c r="Y226" s="400"/>
      <c r="Z226" s="400"/>
      <c r="AA226" s="400"/>
      <c r="AB226" s="400"/>
      <c r="AC226" s="400"/>
      <c r="AD226" s="400"/>
      <c r="AE226" s="400"/>
      <c r="AF226" s="400"/>
      <c r="AG226" s="400"/>
      <c r="AH226" s="406"/>
      <c r="AI226" s="477"/>
      <c r="AJ226" s="400"/>
      <c r="AK226" s="401"/>
      <c r="AL226" s="16" t="s">
        <v>83</v>
      </c>
    </row>
    <row r="227" spans="1:38" s="21" customFormat="1" ht="12.75" customHeight="1" x14ac:dyDescent="0.2">
      <c r="A227" s="8">
        <v>26</v>
      </c>
      <c r="B227" s="400"/>
      <c r="C227" s="400"/>
      <c r="D227" s="400"/>
      <c r="E227" s="400"/>
      <c r="F227" s="401"/>
      <c r="G227" s="471"/>
      <c r="H227" s="477"/>
      <c r="I227" s="472"/>
      <c r="J227" s="363">
        <f t="shared" si="26"/>
        <v>0</v>
      </c>
      <c r="K227" s="362">
        <f t="shared" si="27"/>
        <v>0</v>
      </c>
      <c r="L227" s="400"/>
      <c r="M227" s="400"/>
      <c r="N227" s="400"/>
      <c r="O227" s="406"/>
      <c r="P227" s="409"/>
      <c r="Q227" s="400"/>
      <c r="R227" s="401"/>
      <c r="S227" s="16" t="s">
        <v>84</v>
      </c>
      <c r="T227" s="8">
        <v>26</v>
      </c>
      <c r="U227" s="400"/>
      <c r="V227" s="400"/>
      <c r="W227" s="400"/>
      <c r="X227" s="400"/>
      <c r="Y227" s="400"/>
      <c r="Z227" s="400"/>
      <c r="AA227" s="400"/>
      <c r="AB227" s="400"/>
      <c r="AC227" s="400"/>
      <c r="AD227" s="400"/>
      <c r="AE227" s="400"/>
      <c r="AF227" s="400"/>
      <c r="AG227" s="400"/>
      <c r="AH227" s="406"/>
      <c r="AI227" s="477"/>
      <c r="AJ227" s="400"/>
      <c r="AK227" s="401"/>
      <c r="AL227" s="16" t="s">
        <v>84</v>
      </c>
    </row>
    <row r="228" spans="1:38" s="21" customFormat="1" ht="12.75" customHeight="1" x14ac:dyDescent="0.2">
      <c r="A228" s="8">
        <v>27</v>
      </c>
      <c r="B228" s="400"/>
      <c r="C228" s="400"/>
      <c r="D228" s="400"/>
      <c r="E228" s="400"/>
      <c r="F228" s="401"/>
      <c r="G228" s="471"/>
      <c r="H228" s="477"/>
      <c r="I228" s="472"/>
      <c r="J228" s="363">
        <f t="shared" si="26"/>
        <v>0</v>
      </c>
      <c r="K228" s="362">
        <f t="shared" si="27"/>
        <v>0</v>
      </c>
      <c r="L228" s="400"/>
      <c r="M228" s="400"/>
      <c r="N228" s="400"/>
      <c r="O228" s="406"/>
      <c r="P228" s="409"/>
      <c r="Q228" s="400"/>
      <c r="R228" s="401"/>
      <c r="S228" s="16" t="s">
        <v>85</v>
      </c>
      <c r="T228" s="8">
        <v>27</v>
      </c>
      <c r="U228" s="400"/>
      <c r="V228" s="400"/>
      <c r="W228" s="400"/>
      <c r="X228" s="400"/>
      <c r="Y228" s="400"/>
      <c r="Z228" s="400"/>
      <c r="AA228" s="400"/>
      <c r="AB228" s="400"/>
      <c r="AC228" s="400"/>
      <c r="AD228" s="400"/>
      <c r="AE228" s="400"/>
      <c r="AF228" s="400"/>
      <c r="AG228" s="400"/>
      <c r="AH228" s="406"/>
      <c r="AI228" s="477"/>
      <c r="AJ228" s="400"/>
      <c r="AK228" s="401"/>
      <c r="AL228" s="16" t="s">
        <v>85</v>
      </c>
    </row>
    <row r="229" spans="1:38" s="21" customFormat="1" ht="12.75" customHeight="1" x14ac:dyDescent="0.2">
      <c r="A229" s="8">
        <v>28</v>
      </c>
      <c r="B229" s="400"/>
      <c r="C229" s="400"/>
      <c r="D229" s="400"/>
      <c r="E229" s="400"/>
      <c r="F229" s="401"/>
      <c r="G229" s="471"/>
      <c r="H229" s="477"/>
      <c r="I229" s="472"/>
      <c r="J229" s="363">
        <f t="shared" si="26"/>
        <v>0</v>
      </c>
      <c r="K229" s="362">
        <f t="shared" si="27"/>
        <v>0</v>
      </c>
      <c r="L229" s="400"/>
      <c r="M229" s="400"/>
      <c r="N229" s="400"/>
      <c r="O229" s="406"/>
      <c r="P229" s="409"/>
      <c r="Q229" s="400"/>
      <c r="R229" s="401"/>
      <c r="S229" s="16" t="s">
        <v>86</v>
      </c>
      <c r="T229" s="8">
        <v>28</v>
      </c>
      <c r="U229" s="400"/>
      <c r="V229" s="400"/>
      <c r="W229" s="400"/>
      <c r="X229" s="400"/>
      <c r="Y229" s="400"/>
      <c r="Z229" s="400"/>
      <c r="AA229" s="400"/>
      <c r="AB229" s="400"/>
      <c r="AC229" s="400"/>
      <c r="AD229" s="400"/>
      <c r="AE229" s="400"/>
      <c r="AF229" s="400"/>
      <c r="AG229" s="400"/>
      <c r="AH229" s="406"/>
      <c r="AI229" s="477"/>
      <c r="AJ229" s="400"/>
      <c r="AK229" s="401"/>
      <c r="AL229" s="16" t="s">
        <v>86</v>
      </c>
    </row>
    <row r="230" spans="1:38" s="21" customFormat="1" ht="12.75" customHeight="1" x14ac:dyDescent="0.2">
      <c r="A230" s="8">
        <v>29</v>
      </c>
      <c r="B230" s="400"/>
      <c r="C230" s="400"/>
      <c r="D230" s="400"/>
      <c r="E230" s="400"/>
      <c r="F230" s="401"/>
      <c r="G230" s="471"/>
      <c r="H230" s="477"/>
      <c r="I230" s="472"/>
      <c r="J230" s="363">
        <f t="shared" si="26"/>
        <v>0</v>
      </c>
      <c r="K230" s="362">
        <f t="shared" si="27"/>
        <v>0</v>
      </c>
      <c r="L230" s="400"/>
      <c r="M230" s="400"/>
      <c r="N230" s="400"/>
      <c r="O230" s="406"/>
      <c r="P230" s="409"/>
      <c r="Q230" s="400"/>
      <c r="R230" s="401"/>
      <c r="S230" s="16" t="s">
        <v>87</v>
      </c>
      <c r="T230" s="8">
        <v>29</v>
      </c>
      <c r="U230" s="400"/>
      <c r="V230" s="400"/>
      <c r="W230" s="400"/>
      <c r="X230" s="410"/>
      <c r="Y230" s="400"/>
      <c r="Z230" s="400"/>
      <c r="AA230" s="400"/>
      <c r="AB230" s="400"/>
      <c r="AC230" s="400"/>
      <c r="AD230" s="400"/>
      <c r="AE230" s="400"/>
      <c r="AF230" s="400"/>
      <c r="AG230" s="400"/>
      <c r="AH230" s="406"/>
      <c r="AI230" s="477"/>
      <c r="AJ230" s="400"/>
      <c r="AK230" s="401"/>
      <c r="AL230" s="16" t="s">
        <v>87</v>
      </c>
    </row>
    <row r="231" spans="1:38" s="21" customFormat="1" ht="12.75" customHeight="1" x14ac:dyDescent="0.2">
      <c r="A231" s="8">
        <v>30</v>
      </c>
      <c r="B231" s="400"/>
      <c r="C231" s="400"/>
      <c r="D231" s="400"/>
      <c r="E231" s="400"/>
      <c r="F231" s="401"/>
      <c r="G231" s="471"/>
      <c r="H231" s="477"/>
      <c r="I231" s="472"/>
      <c r="J231" s="363">
        <f t="shared" si="26"/>
        <v>0</v>
      </c>
      <c r="K231" s="362">
        <f t="shared" si="27"/>
        <v>0</v>
      </c>
      <c r="L231" s="400"/>
      <c r="M231" s="400"/>
      <c r="N231" s="400"/>
      <c r="O231" s="406"/>
      <c r="P231" s="409"/>
      <c r="Q231" s="400"/>
      <c r="R231" s="401"/>
      <c r="S231" s="16" t="s">
        <v>88</v>
      </c>
      <c r="T231" s="8">
        <v>30</v>
      </c>
      <c r="U231" s="400"/>
      <c r="V231" s="400"/>
      <c r="W231" s="400"/>
      <c r="X231" s="400"/>
      <c r="Y231" s="400"/>
      <c r="Z231" s="400"/>
      <c r="AA231" s="400"/>
      <c r="AB231" s="400"/>
      <c r="AC231" s="400"/>
      <c r="AD231" s="400"/>
      <c r="AE231" s="400"/>
      <c r="AF231" s="400"/>
      <c r="AG231" s="400"/>
      <c r="AH231" s="406"/>
      <c r="AI231" s="477"/>
      <c r="AJ231" s="400"/>
      <c r="AK231" s="401"/>
      <c r="AL231" s="16" t="s">
        <v>88</v>
      </c>
    </row>
    <row r="232" spans="1:38" s="21" customFormat="1" ht="12.75" customHeight="1" x14ac:dyDescent="0.2">
      <c r="A232" s="19">
        <v>31</v>
      </c>
      <c r="B232" s="404"/>
      <c r="C232" s="404"/>
      <c r="D232" s="404"/>
      <c r="E232" s="404"/>
      <c r="F232" s="405"/>
      <c r="G232" s="475"/>
      <c r="H232" s="479"/>
      <c r="I232" s="476"/>
      <c r="J232" s="395">
        <f t="shared" si="26"/>
        <v>0</v>
      </c>
      <c r="K232" s="396">
        <f t="shared" si="27"/>
        <v>0</v>
      </c>
      <c r="L232" s="404"/>
      <c r="M232" s="404"/>
      <c r="N232" s="404"/>
      <c r="O232" s="408"/>
      <c r="P232" s="411"/>
      <c r="Q232" s="404"/>
      <c r="R232" s="405"/>
      <c r="S232" s="20" t="s">
        <v>89</v>
      </c>
      <c r="T232" s="19">
        <v>31</v>
      </c>
      <c r="U232" s="404"/>
      <c r="V232" s="404"/>
      <c r="W232" s="404"/>
      <c r="X232" s="404"/>
      <c r="Y232" s="404"/>
      <c r="Z232" s="404"/>
      <c r="AA232" s="404"/>
      <c r="AB232" s="404"/>
      <c r="AC232" s="404"/>
      <c r="AD232" s="404"/>
      <c r="AE232" s="404"/>
      <c r="AF232" s="404"/>
      <c r="AG232" s="404"/>
      <c r="AH232" s="408"/>
      <c r="AI232" s="479"/>
      <c r="AJ232" s="404"/>
      <c r="AK232" s="405"/>
      <c r="AL232" s="20" t="s">
        <v>89</v>
      </c>
    </row>
    <row r="233" spans="1:38" s="301" customFormat="1" ht="12.75" customHeight="1" thickBot="1" x14ac:dyDescent="0.25">
      <c r="A233" s="417"/>
      <c r="B233" s="418">
        <f>SUM(B201:B232)</f>
        <v>0</v>
      </c>
      <c r="C233" s="418">
        <f>SUM(C201:C232)</f>
        <v>0</v>
      </c>
      <c r="D233" s="418">
        <f>SUM(D201:D232)</f>
        <v>0</v>
      </c>
      <c r="E233" s="419">
        <f>SUM(E201:E232)</f>
        <v>0</v>
      </c>
      <c r="F233" s="420">
        <f>SUM(F201:F232)</f>
        <v>0</v>
      </c>
      <c r="G233" s="421"/>
      <c r="H233" s="422" t="s">
        <v>90</v>
      </c>
      <c r="I233" s="423">
        <f>COUNTA(I201:I232)</f>
        <v>0</v>
      </c>
      <c r="J233" s="418">
        <f t="shared" ref="J233:R233" si="28">SUM(J201:J232)</f>
        <v>0</v>
      </c>
      <c r="K233" s="418">
        <f t="shared" si="28"/>
        <v>0</v>
      </c>
      <c r="L233" s="418">
        <f t="shared" si="28"/>
        <v>0</v>
      </c>
      <c r="M233" s="418">
        <f t="shared" si="28"/>
        <v>0</v>
      </c>
      <c r="N233" s="418">
        <f t="shared" si="28"/>
        <v>0</v>
      </c>
      <c r="O233" s="424">
        <f t="shared" si="28"/>
        <v>0</v>
      </c>
      <c r="P233" s="419">
        <f t="shared" si="28"/>
        <v>0</v>
      </c>
      <c r="Q233" s="418">
        <f t="shared" si="28"/>
        <v>0</v>
      </c>
      <c r="R233" s="425">
        <f t="shared" si="28"/>
        <v>0</v>
      </c>
      <c r="S233" s="426"/>
      <c r="T233" s="417"/>
      <c r="U233" s="418">
        <f t="shared" ref="U233:AH233" si="29">SUM(U201:U232)</f>
        <v>0</v>
      </c>
      <c r="V233" s="418">
        <f t="shared" si="29"/>
        <v>0</v>
      </c>
      <c r="W233" s="418">
        <f t="shared" si="29"/>
        <v>0</v>
      </c>
      <c r="X233" s="418">
        <f t="shared" si="29"/>
        <v>0</v>
      </c>
      <c r="Y233" s="418">
        <f t="shared" si="29"/>
        <v>0</v>
      </c>
      <c r="Z233" s="418">
        <f t="shared" si="29"/>
        <v>0</v>
      </c>
      <c r="AA233" s="418">
        <f t="shared" si="29"/>
        <v>0</v>
      </c>
      <c r="AB233" s="418">
        <f t="shared" si="29"/>
        <v>0</v>
      </c>
      <c r="AC233" s="418">
        <f t="shared" si="29"/>
        <v>0</v>
      </c>
      <c r="AD233" s="418">
        <f t="shared" si="29"/>
        <v>0</v>
      </c>
      <c r="AE233" s="418">
        <f t="shared" si="29"/>
        <v>0</v>
      </c>
      <c r="AF233" s="418">
        <f t="shared" si="29"/>
        <v>0</v>
      </c>
      <c r="AG233" s="418">
        <f t="shared" si="29"/>
        <v>0</v>
      </c>
      <c r="AH233" s="420">
        <f t="shared" si="29"/>
        <v>0</v>
      </c>
      <c r="AI233" s="427"/>
      <c r="AJ233" s="418">
        <f>SUM(AJ201:AJ232)</f>
        <v>0</v>
      </c>
      <c r="AK233" s="425">
        <f>SUM(AK201:AK232)</f>
        <v>0</v>
      </c>
      <c r="AL233" s="426"/>
    </row>
    <row r="234" spans="1:38" ht="12.75" customHeight="1" thickTop="1" x14ac:dyDescent="0.2">
      <c r="A234" s="28"/>
      <c r="B234" s="34"/>
      <c r="C234" s="34"/>
      <c r="D234" s="34"/>
      <c r="E234" s="34"/>
      <c r="F234" s="34"/>
      <c r="G234" s="135"/>
      <c r="H234" s="34"/>
      <c r="I234" s="35"/>
      <c r="J234" s="306"/>
      <c r="K234" s="306"/>
      <c r="L234" s="34"/>
      <c r="M234" s="34"/>
      <c r="N234" s="34"/>
      <c r="O234" s="34"/>
      <c r="P234" s="34"/>
      <c r="Q234" s="34"/>
      <c r="R234" s="34"/>
      <c r="S234" s="28"/>
      <c r="T234" s="28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28"/>
    </row>
    <row r="235" spans="1:38" ht="12.75" customHeight="1" x14ac:dyDescent="0.2">
      <c r="A235" s="21"/>
      <c r="B235" s="21"/>
      <c r="C235" s="21"/>
      <c r="D235" s="21"/>
      <c r="E235" s="21"/>
      <c r="F235" s="21"/>
      <c r="G235" s="552" t="str">
        <f>JULY!G10</f>
        <v>UNITED STEELWORKERS - LOCAL UNION</v>
      </c>
      <c r="H235" s="552"/>
      <c r="I235" s="552"/>
      <c r="J235" s="93"/>
      <c r="K235" s="301"/>
      <c r="L235" s="21"/>
      <c r="M235" s="21"/>
      <c r="N235" s="21"/>
      <c r="O235" s="21"/>
      <c r="P235" s="21"/>
      <c r="Q235" s="21"/>
      <c r="R235" s="21"/>
      <c r="S235" s="21"/>
      <c r="T235" s="21"/>
      <c r="U235" s="36"/>
      <c r="V235" s="36"/>
      <c r="W235" s="36"/>
      <c r="X235" s="36"/>
      <c r="Y235" s="36"/>
      <c r="Z235" s="36"/>
      <c r="AA235" s="37" t="str">
        <f>$AA$10</f>
        <v>FINANCIAL SECRETARY'S CASH BOOK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21"/>
    </row>
    <row r="236" spans="1:38" s="152" customFormat="1" ht="12.75" customHeight="1" x14ac:dyDescent="0.2">
      <c r="A236" s="141"/>
      <c r="B236" s="139" t="str">
        <f>B191</f>
        <v>Month</v>
      </c>
      <c r="C236" s="73" t="str">
        <f>C191</f>
        <v>AUGUST</v>
      </c>
      <c r="D236" s="139" t="str">
        <f>D191</f>
        <v>Year</v>
      </c>
      <c r="E236" s="30">
        <f>E191</f>
        <v>0</v>
      </c>
      <c r="F236" s="141"/>
      <c r="G236" s="149"/>
      <c r="H236" s="141"/>
      <c r="I236" s="150"/>
      <c r="J236" s="302"/>
      <c r="K236" s="302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39"/>
      <c r="AJ236" s="151" t="str">
        <f>C236</f>
        <v>AUGUST</v>
      </c>
      <c r="AK236" s="30">
        <f>E236</f>
        <v>0</v>
      </c>
      <c r="AL236" s="141"/>
    </row>
    <row r="237" spans="1:38" s="152" customFormat="1" ht="12.75" customHeight="1" x14ac:dyDescent="0.2">
      <c r="A237" s="141"/>
      <c r="B237" s="139" t="str">
        <f>B192</f>
        <v>Page No.</v>
      </c>
      <c r="C237" s="148">
        <f>C192+1</f>
        <v>6</v>
      </c>
      <c r="D237" s="141"/>
      <c r="E237" s="141"/>
      <c r="F237" s="141"/>
      <c r="G237" s="149"/>
      <c r="H237" s="141"/>
      <c r="I237" s="150" t="s">
        <v>53</v>
      </c>
      <c r="J237" s="302"/>
      <c r="K237" s="302"/>
      <c r="L237" s="150"/>
      <c r="M237" s="141"/>
      <c r="N237" s="141"/>
      <c r="O237" s="141"/>
      <c r="P237" s="139"/>
      <c r="Q237" s="141"/>
      <c r="R237" s="139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53" t="s">
        <v>54</v>
      </c>
      <c r="AC237" s="141"/>
      <c r="AD237" s="141"/>
      <c r="AE237" s="141"/>
      <c r="AF237" s="141"/>
      <c r="AG237" s="141"/>
      <c r="AH237" s="141"/>
      <c r="AI237" s="139" t="str">
        <f>B237</f>
        <v>Page No.</v>
      </c>
      <c r="AJ237" s="148">
        <f>C237</f>
        <v>6</v>
      </c>
      <c r="AK237" s="154"/>
      <c r="AL237" s="155"/>
    </row>
    <row r="238" spans="1:38" ht="12.75" customHeight="1" x14ac:dyDescent="0.2">
      <c r="A238" s="3"/>
      <c r="B238" s="3"/>
      <c r="C238" s="3"/>
      <c r="D238" s="3"/>
      <c r="E238" s="3"/>
      <c r="F238" s="3"/>
      <c r="G238" s="129"/>
      <c r="H238" s="3"/>
      <c r="I238" s="5"/>
      <c r="J238" s="106"/>
      <c r="K238" s="106"/>
      <c r="L238" s="21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1"/>
      <c r="AF238" s="3"/>
      <c r="AG238" s="3"/>
      <c r="AH238" s="3"/>
      <c r="AI238" s="3"/>
      <c r="AJ238" s="3"/>
      <c r="AK238" s="3" t="s">
        <v>239</v>
      </c>
      <c r="AL238" s="3"/>
    </row>
    <row r="239" spans="1:38" ht="12.75" customHeight="1" x14ac:dyDescent="0.2">
      <c r="A239" s="26"/>
      <c r="B239" s="26"/>
      <c r="C239" s="26"/>
      <c r="D239" s="26"/>
      <c r="E239" s="26"/>
      <c r="F239" s="26"/>
      <c r="G239" s="130"/>
      <c r="H239" s="26"/>
      <c r="I239" s="27"/>
      <c r="J239" s="303"/>
      <c r="K239" s="303"/>
      <c r="L239" s="27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7"/>
      <c r="AF239" s="26"/>
      <c r="AG239" s="26"/>
      <c r="AH239" s="26"/>
      <c r="AI239" s="26"/>
      <c r="AJ239" s="26"/>
      <c r="AK239" s="26"/>
      <c r="AL239" s="26"/>
    </row>
    <row r="240" spans="1:38" customFormat="1" ht="12.75" customHeight="1" x14ac:dyDescent="0.2">
      <c r="A240" s="1"/>
      <c r="B240" s="3"/>
      <c r="C240" s="3" t="s">
        <v>55</v>
      </c>
      <c r="D240" s="3"/>
      <c r="E240" s="13"/>
      <c r="F240" s="1"/>
      <c r="G240" s="131"/>
      <c r="H240" s="2" t="s">
        <v>56</v>
      </c>
      <c r="I240" s="99"/>
      <c r="J240" s="550" t="s">
        <v>264</v>
      </c>
      <c r="K240" s="551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4"/>
      <c r="AJ240" s="3"/>
      <c r="AK240" s="1"/>
      <c r="AL240" s="3"/>
    </row>
    <row r="241" spans="1:38" customFormat="1" ht="12.75" customHeight="1" x14ac:dyDescent="0.2">
      <c r="A241" s="1"/>
      <c r="B241" s="3"/>
      <c r="C241" s="3"/>
      <c r="D241" s="3"/>
      <c r="E241" s="13"/>
      <c r="F241" s="1"/>
      <c r="G241" s="131"/>
      <c r="H241" s="14"/>
      <c r="I241" s="100"/>
      <c r="J241" s="106"/>
      <c r="K241" s="67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4"/>
      <c r="AJ241" s="3"/>
      <c r="AK241" s="1"/>
      <c r="AL241" s="3"/>
    </row>
    <row r="242" spans="1:38" customFormat="1" ht="12.75" customHeight="1" thickBot="1" x14ac:dyDescent="0.25">
      <c r="A242" s="164"/>
      <c r="B242" s="165">
        <v>1</v>
      </c>
      <c r="C242" s="165">
        <v>2</v>
      </c>
      <c r="D242" s="165">
        <v>3</v>
      </c>
      <c r="E242" s="166">
        <v>4</v>
      </c>
      <c r="F242" s="167">
        <v>5</v>
      </c>
      <c r="G242" s="168"/>
      <c r="H242" s="167">
        <v>7</v>
      </c>
      <c r="I242" s="169">
        <v>8</v>
      </c>
      <c r="J242" s="304">
        <v>9</v>
      </c>
      <c r="K242" s="305">
        <v>10</v>
      </c>
      <c r="L242" s="165">
        <v>11</v>
      </c>
      <c r="M242" s="165" t="s">
        <v>1</v>
      </c>
      <c r="N242" s="165">
        <v>12</v>
      </c>
      <c r="O242" s="165">
        <v>13</v>
      </c>
      <c r="P242" s="165">
        <v>14</v>
      </c>
      <c r="Q242" s="165">
        <v>15</v>
      </c>
      <c r="R242" s="167" t="s">
        <v>2</v>
      </c>
      <c r="S242" s="170"/>
      <c r="T242" s="164"/>
      <c r="U242" s="165">
        <v>16</v>
      </c>
      <c r="V242" s="165">
        <v>17</v>
      </c>
      <c r="W242" s="165">
        <v>18</v>
      </c>
      <c r="X242" s="165">
        <v>19</v>
      </c>
      <c r="Y242" s="165">
        <v>20</v>
      </c>
      <c r="Z242" s="165" t="s">
        <v>3</v>
      </c>
      <c r="AA242" s="165">
        <v>21</v>
      </c>
      <c r="AB242" s="165">
        <v>22</v>
      </c>
      <c r="AC242" s="165">
        <v>23</v>
      </c>
      <c r="AD242" s="165">
        <v>24</v>
      </c>
      <c r="AE242" s="165">
        <v>25</v>
      </c>
      <c r="AF242" s="165">
        <v>26</v>
      </c>
      <c r="AG242" s="165">
        <v>27</v>
      </c>
      <c r="AH242" s="165">
        <v>28</v>
      </c>
      <c r="AI242" s="171">
        <v>29</v>
      </c>
      <c r="AJ242" s="165">
        <v>30</v>
      </c>
      <c r="AK242" s="167">
        <v>31</v>
      </c>
      <c r="AL242" s="170"/>
    </row>
    <row r="243" spans="1:38" s="4" customFormat="1" ht="12.75" customHeight="1" thickTop="1" x14ac:dyDescent="0.2">
      <c r="A243" s="1"/>
      <c r="B243" s="89" t="s">
        <v>4</v>
      </c>
      <c r="C243" s="101"/>
      <c r="D243" s="89" t="s">
        <v>5</v>
      </c>
      <c r="E243" s="89" t="s">
        <v>6</v>
      </c>
      <c r="F243" s="88" t="s">
        <v>7</v>
      </c>
      <c r="G243" s="132"/>
      <c r="H243" s="88"/>
      <c r="I243" s="103"/>
      <c r="J243" s="89"/>
      <c r="K243" s="88"/>
      <c r="L243" s="89"/>
      <c r="M243" s="89"/>
      <c r="N243" s="89"/>
      <c r="O243" s="104"/>
      <c r="P243" s="163"/>
      <c r="Q243" s="107" t="s">
        <v>272</v>
      </c>
      <c r="R243" s="160" t="s">
        <v>273</v>
      </c>
      <c r="S243" s="106"/>
      <c r="T243" s="67"/>
      <c r="U243" s="542" t="s">
        <v>265</v>
      </c>
      <c r="V243" s="543"/>
      <c r="W243" s="543"/>
      <c r="X243" s="543"/>
      <c r="Y243" s="544"/>
      <c r="Z243" s="89" t="s">
        <v>10</v>
      </c>
      <c r="AA243" s="89" t="s">
        <v>11</v>
      </c>
      <c r="AB243" s="89" t="s">
        <v>205</v>
      </c>
      <c r="AC243" s="89" t="s">
        <v>12</v>
      </c>
      <c r="AD243" s="89" t="s">
        <v>13</v>
      </c>
      <c r="AE243" s="89" t="s">
        <v>14</v>
      </c>
      <c r="AF243" s="89"/>
      <c r="AG243" s="89"/>
      <c r="AH243" s="104"/>
      <c r="AI243" s="105"/>
      <c r="AJ243" s="89" t="s">
        <v>15</v>
      </c>
      <c r="AK243" s="88" t="s">
        <v>7</v>
      </c>
      <c r="AL243" s="3"/>
    </row>
    <row r="244" spans="1:38" s="4" customFormat="1" ht="12.75" customHeight="1" x14ac:dyDescent="0.2">
      <c r="A244" s="1"/>
      <c r="B244" s="89" t="s">
        <v>8</v>
      </c>
      <c r="C244" s="89" t="s">
        <v>16</v>
      </c>
      <c r="D244" s="89" t="s">
        <v>17</v>
      </c>
      <c r="E244" s="89" t="s">
        <v>8</v>
      </c>
      <c r="F244" s="88" t="s">
        <v>18</v>
      </c>
      <c r="G244" s="132" t="s">
        <v>19</v>
      </c>
      <c r="H244" s="88" t="s">
        <v>20</v>
      </c>
      <c r="I244" s="103" t="s">
        <v>242</v>
      </c>
      <c r="J244" s="89" t="s">
        <v>21</v>
      </c>
      <c r="K244" s="88" t="s">
        <v>22</v>
      </c>
      <c r="L244" s="107" t="s">
        <v>235</v>
      </c>
      <c r="M244" s="107" t="s">
        <v>236</v>
      </c>
      <c r="N244" s="107" t="s">
        <v>237</v>
      </c>
      <c r="O244" s="104"/>
      <c r="P244" s="158" t="s">
        <v>23</v>
      </c>
      <c r="Q244" s="107" t="s">
        <v>8</v>
      </c>
      <c r="R244" s="160" t="s">
        <v>8</v>
      </c>
      <c r="S244" s="106"/>
      <c r="T244" s="67"/>
      <c r="U244" s="89" t="s">
        <v>25</v>
      </c>
      <c r="V244" s="89" t="s">
        <v>26</v>
      </c>
      <c r="W244" s="101" t="s">
        <v>27</v>
      </c>
      <c r="X244" s="89" t="s">
        <v>28</v>
      </c>
      <c r="Y244" s="89" t="s">
        <v>136</v>
      </c>
      <c r="Z244" s="89" t="s">
        <v>261</v>
      </c>
      <c r="AA244" s="89" t="s">
        <v>137</v>
      </c>
      <c r="AB244" s="89" t="s">
        <v>204</v>
      </c>
      <c r="AC244" s="89" t="s">
        <v>30</v>
      </c>
      <c r="AD244" s="89" t="s">
        <v>140</v>
      </c>
      <c r="AE244" s="89" t="s">
        <v>31</v>
      </c>
      <c r="AF244" s="89" t="s">
        <v>32</v>
      </c>
      <c r="AG244" s="89" t="s">
        <v>206</v>
      </c>
      <c r="AH244" s="104" t="s">
        <v>16</v>
      </c>
      <c r="AI244" s="102" t="s">
        <v>34</v>
      </c>
      <c r="AJ244" s="89" t="s">
        <v>35</v>
      </c>
      <c r="AK244" s="88" t="s">
        <v>18</v>
      </c>
      <c r="AL244" s="3"/>
    </row>
    <row r="245" spans="1:38" s="4" customFormat="1" ht="12.75" customHeight="1" thickBot="1" x14ac:dyDescent="0.25">
      <c r="A245" s="6"/>
      <c r="B245" s="90" t="s">
        <v>36</v>
      </c>
      <c r="C245" s="90" t="s">
        <v>37</v>
      </c>
      <c r="D245" s="90" t="s">
        <v>38</v>
      </c>
      <c r="E245" s="90" t="s">
        <v>39</v>
      </c>
      <c r="F245" s="108" t="s">
        <v>40</v>
      </c>
      <c r="G245" s="133"/>
      <c r="H245" s="108"/>
      <c r="I245" s="109" t="s">
        <v>41</v>
      </c>
      <c r="J245" s="90"/>
      <c r="K245" s="108"/>
      <c r="L245" s="110"/>
      <c r="M245" s="110"/>
      <c r="N245" s="110" t="s">
        <v>238</v>
      </c>
      <c r="O245" s="111"/>
      <c r="P245" s="159"/>
      <c r="Q245" s="161" t="s">
        <v>24</v>
      </c>
      <c r="R245" s="162" t="s">
        <v>24</v>
      </c>
      <c r="S245" s="113"/>
      <c r="T245" s="78"/>
      <c r="U245" s="90" t="s">
        <v>42</v>
      </c>
      <c r="V245" s="90" t="s">
        <v>43</v>
      </c>
      <c r="W245" s="90"/>
      <c r="X245" s="90" t="s">
        <v>44</v>
      </c>
      <c r="Y245" s="90" t="s">
        <v>30</v>
      </c>
      <c r="Z245" s="90" t="s">
        <v>30</v>
      </c>
      <c r="AA245" s="90" t="s">
        <v>138</v>
      </c>
      <c r="AB245" s="90" t="s">
        <v>15</v>
      </c>
      <c r="AC245" s="90" t="s">
        <v>139</v>
      </c>
      <c r="AD245" s="90" t="s">
        <v>141</v>
      </c>
      <c r="AE245" s="90" t="s">
        <v>47</v>
      </c>
      <c r="AF245" s="90" t="s">
        <v>48</v>
      </c>
      <c r="AG245" s="90" t="s">
        <v>15</v>
      </c>
      <c r="AH245" s="111" t="s">
        <v>30</v>
      </c>
      <c r="AI245" s="112"/>
      <c r="AJ245" s="90" t="s">
        <v>49</v>
      </c>
      <c r="AK245" s="108" t="s">
        <v>189</v>
      </c>
      <c r="AL245" s="7"/>
    </row>
    <row r="246" spans="1:38" s="301" customFormat="1" ht="12.75" customHeight="1" thickTop="1" x14ac:dyDescent="0.2">
      <c r="A246" s="331"/>
      <c r="B246" s="363">
        <f>B233</f>
        <v>0</v>
      </c>
      <c r="C246" s="363">
        <f>C233</f>
        <v>0</v>
      </c>
      <c r="D246" s="363">
        <f>D233</f>
        <v>0</v>
      </c>
      <c r="E246" s="363">
        <f>E233</f>
        <v>0</v>
      </c>
      <c r="F246" s="362">
        <f>F233</f>
        <v>0</v>
      </c>
      <c r="G246" s="134" t="str">
        <f>G7</f>
        <v>AUGUST</v>
      </c>
      <c r="H246" s="334" t="s">
        <v>58</v>
      </c>
      <c r="I246" s="412"/>
      <c r="J246" s="397">
        <f t="shared" ref="J246:R246" si="30">J233</f>
        <v>0</v>
      </c>
      <c r="K246" s="362">
        <f t="shared" si="30"/>
        <v>0</v>
      </c>
      <c r="L246" s="363">
        <f t="shared" si="30"/>
        <v>0</v>
      </c>
      <c r="M246" s="363">
        <f t="shared" si="30"/>
        <v>0</v>
      </c>
      <c r="N246" s="363">
        <f t="shared" si="30"/>
        <v>0</v>
      </c>
      <c r="O246" s="361">
        <f t="shared" si="30"/>
        <v>0</v>
      </c>
      <c r="P246" s="394">
        <f t="shared" si="30"/>
        <v>0</v>
      </c>
      <c r="Q246" s="363">
        <f t="shared" si="30"/>
        <v>0</v>
      </c>
      <c r="R246" s="362">
        <f t="shared" si="30"/>
        <v>0</v>
      </c>
      <c r="S246" s="332"/>
      <c r="T246" s="331"/>
      <c r="U246" s="363">
        <f t="shared" ref="U246:AH246" si="31">U233</f>
        <v>0</v>
      </c>
      <c r="V246" s="363">
        <f t="shared" si="31"/>
        <v>0</v>
      </c>
      <c r="W246" s="363">
        <f t="shared" si="31"/>
        <v>0</v>
      </c>
      <c r="X246" s="363">
        <f t="shared" si="31"/>
        <v>0</v>
      </c>
      <c r="Y246" s="363">
        <f t="shared" si="31"/>
        <v>0</v>
      </c>
      <c r="Z246" s="363">
        <f t="shared" si="31"/>
        <v>0</v>
      </c>
      <c r="AA246" s="363">
        <f t="shared" si="31"/>
        <v>0</v>
      </c>
      <c r="AB246" s="363">
        <f t="shared" si="31"/>
        <v>0</v>
      </c>
      <c r="AC246" s="363">
        <f t="shared" si="31"/>
        <v>0</v>
      </c>
      <c r="AD246" s="363">
        <f t="shared" si="31"/>
        <v>0</v>
      </c>
      <c r="AE246" s="363">
        <f t="shared" si="31"/>
        <v>0</v>
      </c>
      <c r="AF246" s="363">
        <f t="shared" si="31"/>
        <v>0</v>
      </c>
      <c r="AG246" s="363">
        <f t="shared" si="31"/>
        <v>0</v>
      </c>
      <c r="AH246" s="361">
        <f t="shared" si="31"/>
        <v>0</v>
      </c>
      <c r="AI246" s="333"/>
      <c r="AJ246" s="363">
        <f>AJ233</f>
        <v>0</v>
      </c>
      <c r="AK246" s="362">
        <f>AK233</f>
        <v>0</v>
      </c>
      <c r="AL246" s="332"/>
    </row>
    <row r="247" spans="1:38" s="21" customFormat="1" ht="12.75" customHeight="1" x14ac:dyDescent="0.2">
      <c r="A247" s="8">
        <v>1</v>
      </c>
      <c r="B247" s="400"/>
      <c r="C247" s="400"/>
      <c r="D247" s="400"/>
      <c r="E247" s="400"/>
      <c r="F247" s="401"/>
      <c r="G247" s="471"/>
      <c r="H247" s="477"/>
      <c r="I247" s="472"/>
      <c r="J247" s="363">
        <f t="shared" ref="J247:J277" si="32">SUM(B247:F247)</f>
        <v>0</v>
      </c>
      <c r="K247" s="362">
        <f t="shared" ref="K247:K277" si="33">SUM(U247:AK247)-SUM(L247:R247)</f>
        <v>0</v>
      </c>
      <c r="L247" s="400"/>
      <c r="M247" s="400"/>
      <c r="N247" s="400"/>
      <c r="O247" s="406"/>
      <c r="P247" s="409"/>
      <c r="Q247" s="400"/>
      <c r="R247" s="401"/>
      <c r="S247" s="16" t="s">
        <v>59</v>
      </c>
      <c r="T247" s="8">
        <v>1</v>
      </c>
      <c r="U247" s="400"/>
      <c r="V247" s="400"/>
      <c r="W247" s="400"/>
      <c r="X247" s="400"/>
      <c r="Y247" s="400"/>
      <c r="Z247" s="400"/>
      <c r="AA247" s="400"/>
      <c r="AB247" s="400"/>
      <c r="AC247" s="400"/>
      <c r="AD247" s="400"/>
      <c r="AE247" s="400"/>
      <c r="AF247" s="400"/>
      <c r="AG247" s="400"/>
      <c r="AH247" s="406"/>
      <c r="AI247" s="477"/>
      <c r="AJ247" s="400"/>
      <c r="AK247" s="401"/>
      <c r="AL247" s="16" t="s">
        <v>59</v>
      </c>
    </row>
    <row r="248" spans="1:38" s="21" customFormat="1" ht="12.75" customHeight="1" x14ac:dyDescent="0.2">
      <c r="A248" s="8">
        <v>2</v>
      </c>
      <c r="B248" s="400"/>
      <c r="C248" s="400"/>
      <c r="D248" s="400"/>
      <c r="E248" s="400"/>
      <c r="F248" s="401"/>
      <c r="G248" s="471"/>
      <c r="H248" s="477"/>
      <c r="I248" s="472"/>
      <c r="J248" s="363">
        <f t="shared" si="32"/>
        <v>0</v>
      </c>
      <c r="K248" s="362">
        <f t="shared" si="33"/>
        <v>0</v>
      </c>
      <c r="L248" s="400"/>
      <c r="M248" s="400"/>
      <c r="N248" s="400"/>
      <c r="O248" s="406"/>
      <c r="P248" s="409"/>
      <c r="Q248" s="400"/>
      <c r="R248" s="401"/>
      <c r="S248" s="16" t="s">
        <v>60</v>
      </c>
      <c r="T248" s="8">
        <v>2</v>
      </c>
      <c r="U248" s="400"/>
      <c r="V248" s="400"/>
      <c r="W248" s="400"/>
      <c r="X248" s="400"/>
      <c r="Y248" s="400"/>
      <c r="Z248" s="400"/>
      <c r="AA248" s="400"/>
      <c r="AB248" s="400"/>
      <c r="AC248" s="400"/>
      <c r="AD248" s="400"/>
      <c r="AE248" s="400"/>
      <c r="AF248" s="400"/>
      <c r="AG248" s="400"/>
      <c r="AH248" s="406"/>
      <c r="AI248" s="477"/>
      <c r="AJ248" s="400"/>
      <c r="AK248" s="401"/>
      <c r="AL248" s="16" t="s">
        <v>60</v>
      </c>
    </row>
    <row r="249" spans="1:38" s="21" customFormat="1" ht="12.75" customHeight="1" x14ac:dyDescent="0.2">
      <c r="A249" s="8">
        <v>3</v>
      </c>
      <c r="B249" s="400"/>
      <c r="C249" s="400"/>
      <c r="D249" s="400"/>
      <c r="E249" s="400"/>
      <c r="F249" s="401"/>
      <c r="G249" s="471"/>
      <c r="H249" s="477"/>
      <c r="I249" s="472"/>
      <c r="J249" s="363">
        <f t="shared" si="32"/>
        <v>0</v>
      </c>
      <c r="K249" s="362">
        <f t="shared" si="33"/>
        <v>0</v>
      </c>
      <c r="L249" s="400"/>
      <c r="M249" s="400"/>
      <c r="N249" s="400"/>
      <c r="O249" s="406"/>
      <c r="P249" s="409"/>
      <c r="Q249" s="400"/>
      <c r="R249" s="401"/>
      <c r="S249" s="16" t="s">
        <v>61</v>
      </c>
      <c r="T249" s="8">
        <v>3</v>
      </c>
      <c r="U249" s="400"/>
      <c r="V249" s="400"/>
      <c r="W249" s="400"/>
      <c r="X249" s="400"/>
      <c r="Y249" s="400"/>
      <c r="Z249" s="400"/>
      <c r="AA249" s="400"/>
      <c r="AB249" s="400"/>
      <c r="AC249" s="400"/>
      <c r="AD249" s="400"/>
      <c r="AE249" s="400"/>
      <c r="AF249" s="400"/>
      <c r="AG249" s="400"/>
      <c r="AH249" s="406"/>
      <c r="AI249" s="477"/>
      <c r="AJ249" s="400"/>
      <c r="AK249" s="401"/>
      <c r="AL249" s="16" t="s">
        <v>61</v>
      </c>
    </row>
    <row r="250" spans="1:38" s="21" customFormat="1" ht="12.75" customHeight="1" x14ac:dyDescent="0.2">
      <c r="A250" s="8">
        <v>4</v>
      </c>
      <c r="B250" s="400"/>
      <c r="C250" s="400"/>
      <c r="D250" s="400"/>
      <c r="E250" s="400"/>
      <c r="F250" s="401"/>
      <c r="G250" s="471"/>
      <c r="H250" s="477"/>
      <c r="I250" s="472"/>
      <c r="J250" s="363">
        <f t="shared" si="32"/>
        <v>0</v>
      </c>
      <c r="K250" s="362">
        <f t="shared" si="33"/>
        <v>0</v>
      </c>
      <c r="L250" s="400"/>
      <c r="M250" s="400"/>
      <c r="N250" s="400"/>
      <c r="O250" s="406"/>
      <c r="P250" s="409"/>
      <c r="Q250" s="400"/>
      <c r="R250" s="401"/>
      <c r="S250" s="16" t="s">
        <v>62</v>
      </c>
      <c r="T250" s="8">
        <v>4</v>
      </c>
      <c r="U250" s="400"/>
      <c r="V250" s="400"/>
      <c r="W250" s="400"/>
      <c r="X250" s="400"/>
      <c r="Y250" s="400"/>
      <c r="Z250" s="400"/>
      <c r="AA250" s="400"/>
      <c r="AB250" s="400"/>
      <c r="AC250" s="400"/>
      <c r="AD250" s="400"/>
      <c r="AE250" s="400"/>
      <c r="AF250" s="400"/>
      <c r="AG250" s="400"/>
      <c r="AH250" s="406"/>
      <c r="AI250" s="477"/>
      <c r="AJ250" s="400"/>
      <c r="AK250" s="401"/>
      <c r="AL250" s="16" t="s">
        <v>62</v>
      </c>
    </row>
    <row r="251" spans="1:38" s="21" customFormat="1" ht="12.75" customHeight="1" x14ac:dyDescent="0.2">
      <c r="A251" s="8">
        <v>5</v>
      </c>
      <c r="B251" s="400"/>
      <c r="C251" s="400"/>
      <c r="D251" s="400"/>
      <c r="E251" s="400"/>
      <c r="F251" s="401"/>
      <c r="G251" s="471"/>
      <c r="H251" s="477"/>
      <c r="I251" s="472"/>
      <c r="J251" s="363">
        <f t="shared" si="32"/>
        <v>0</v>
      </c>
      <c r="K251" s="362">
        <f t="shared" si="33"/>
        <v>0</v>
      </c>
      <c r="L251" s="400"/>
      <c r="M251" s="400"/>
      <c r="N251" s="400"/>
      <c r="O251" s="406"/>
      <c r="P251" s="409"/>
      <c r="Q251" s="400"/>
      <c r="R251" s="401"/>
      <c r="S251" s="16" t="s">
        <v>63</v>
      </c>
      <c r="T251" s="8">
        <v>5</v>
      </c>
      <c r="U251" s="400"/>
      <c r="V251" s="400"/>
      <c r="W251" s="400"/>
      <c r="X251" s="400"/>
      <c r="Y251" s="400"/>
      <c r="Z251" s="400"/>
      <c r="AA251" s="400"/>
      <c r="AB251" s="400"/>
      <c r="AC251" s="400"/>
      <c r="AD251" s="400"/>
      <c r="AE251" s="400"/>
      <c r="AF251" s="400"/>
      <c r="AG251" s="400"/>
      <c r="AH251" s="406"/>
      <c r="AI251" s="477"/>
      <c r="AJ251" s="400"/>
      <c r="AK251" s="401"/>
      <c r="AL251" s="16" t="s">
        <v>63</v>
      </c>
    </row>
    <row r="252" spans="1:38" s="21" customFormat="1" ht="12.75" customHeight="1" x14ac:dyDescent="0.2">
      <c r="A252" s="17">
        <v>6</v>
      </c>
      <c r="B252" s="402"/>
      <c r="C252" s="402"/>
      <c r="D252" s="402"/>
      <c r="E252" s="402"/>
      <c r="F252" s="403"/>
      <c r="G252" s="473"/>
      <c r="H252" s="478"/>
      <c r="I252" s="474"/>
      <c r="J252" s="363">
        <f t="shared" si="32"/>
        <v>0</v>
      </c>
      <c r="K252" s="362">
        <f t="shared" si="33"/>
        <v>0</v>
      </c>
      <c r="L252" s="402"/>
      <c r="M252" s="402"/>
      <c r="N252" s="402"/>
      <c r="O252" s="407"/>
      <c r="P252" s="410"/>
      <c r="Q252" s="402"/>
      <c r="R252" s="403"/>
      <c r="S252" s="18" t="s">
        <v>64</v>
      </c>
      <c r="T252" s="17">
        <v>6</v>
      </c>
      <c r="U252" s="402"/>
      <c r="V252" s="402"/>
      <c r="W252" s="402"/>
      <c r="X252" s="402"/>
      <c r="Y252" s="402"/>
      <c r="Z252" s="402"/>
      <c r="AA252" s="402"/>
      <c r="AB252" s="402"/>
      <c r="AC252" s="402"/>
      <c r="AD252" s="402"/>
      <c r="AE252" s="402"/>
      <c r="AF252" s="402"/>
      <c r="AG252" s="402"/>
      <c r="AH252" s="407"/>
      <c r="AI252" s="478"/>
      <c r="AJ252" s="402"/>
      <c r="AK252" s="403"/>
      <c r="AL252" s="18" t="s">
        <v>64</v>
      </c>
    </row>
    <row r="253" spans="1:38" s="21" customFormat="1" ht="12.75" customHeight="1" x14ac:dyDescent="0.2">
      <c r="A253" s="8">
        <v>7</v>
      </c>
      <c r="B253" s="400"/>
      <c r="C253" s="400"/>
      <c r="D253" s="400"/>
      <c r="E253" s="400"/>
      <c r="F253" s="401"/>
      <c r="G253" s="471"/>
      <c r="H253" s="477"/>
      <c r="I253" s="472"/>
      <c r="J253" s="363">
        <f t="shared" si="32"/>
        <v>0</v>
      </c>
      <c r="K253" s="362">
        <f t="shared" si="33"/>
        <v>0</v>
      </c>
      <c r="L253" s="400"/>
      <c r="M253" s="400"/>
      <c r="N253" s="400"/>
      <c r="O253" s="406"/>
      <c r="P253" s="409"/>
      <c r="Q253" s="400"/>
      <c r="R253" s="401"/>
      <c r="S253" s="16" t="s">
        <v>65</v>
      </c>
      <c r="T253" s="8">
        <v>7</v>
      </c>
      <c r="U253" s="400"/>
      <c r="V253" s="400"/>
      <c r="W253" s="400"/>
      <c r="X253" s="400"/>
      <c r="Y253" s="400"/>
      <c r="Z253" s="400"/>
      <c r="AA253" s="400"/>
      <c r="AB253" s="400"/>
      <c r="AC253" s="400"/>
      <c r="AD253" s="400"/>
      <c r="AE253" s="400"/>
      <c r="AF253" s="400"/>
      <c r="AG253" s="400"/>
      <c r="AH253" s="406"/>
      <c r="AI253" s="477"/>
      <c r="AJ253" s="400"/>
      <c r="AK253" s="401"/>
      <c r="AL253" s="16" t="s">
        <v>65</v>
      </c>
    </row>
    <row r="254" spans="1:38" s="21" customFormat="1" ht="12.75" customHeight="1" x14ac:dyDescent="0.2">
      <c r="A254" s="8">
        <v>8</v>
      </c>
      <c r="B254" s="400"/>
      <c r="C254" s="400"/>
      <c r="D254" s="400"/>
      <c r="E254" s="400"/>
      <c r="F254" s="401"/>
      <c r="G254" s="471"/>
      <c r="H254" s="477"/>
      <c r="I254" s="472"/>
      <c r="J254" s="363">
        <f t="shared" si="32"/>
        <v>0</v>
      </c>
      <c r="K254" s="362">
        <f t="shared" si="33"/>
        <v>0</v>
      </c>
      <c r="L254" s="400"/>
      <c r="M254" s="400"/>
      <c r="N254" s="400"/>
      <c r="O254" s="406"/>
      <c r="P254" s="409"/>
      <c r="Q254" s="400"/>
      <c r="R254" s="401"/>
      <c r="S254" s="16" t="s">
        <v>66</v>
      </c>
      <c r="T254" s="8">
        <v>8</v>
      </c>
      <c r="U254" s="400"/>
      <c r="V254" s="400"/>
      <c r="W254" s="400"/>
      <c r="X254" s="400"/>
      <c r="Y254" s="400"/>
      <c r="Z254" s="400"/>
      <c r="AA254" s="400"/>
      <c r="AB254" s="400"/>
      <c r="AC254" s="400"/>
      <c r="AD254" s="400"/>
      <c r="AE254" s="400"/>
      <c r="AF254" s="400"/>
      <c r="AG254" s="400"/>
      <c r="AH254" s="406"/>
      <c r="AI254" s="477"/>
      <c r="AJ254" s="400"/>
      <c r="AK254" s="401"/>
      <c r="AL254" s="16" t="s">
        <v>66</v>
      </c>
    </row>
    <row r="255" spans="1:38" s="21" customFormat="1" ht="12.75" customHeight="1" x14ac:dyDescent="0.2">
      <c r="A255" s="8">
        <v>9</v>
      </c>
      <c r="B255" s="400"/>
      <c r="C255" s="400"/>
      <c r="D255" s="400"/>
      <c r="E255" s="400"/>
      <c r="F255" s="401"/>
      <c r="G255" s="471"/>
      <c r="H255" s="477"/>
      <c r="I255" s="472"/>
      <c r="J255" s="363">
        <f t="shared" si="32"/>
        <v>0</v>
      </c>
      <c r="K255" s="362">
        <f t="shared" si="33"/>
        <v>0</v>
      </c>
      <c r="L255" s="400"/>
      <c r="M255" s="400"/>
      <c r="N255" s="400"/>
      <c r="O255" s="406"/>
      <c r="P255" s="409"/>
      <c r="Q255" s="400"/>
      <c r="R255" s="401"/>
      <c r="S255" s="16" t="s">
        <v>67</v>
      </c>
      <c r="T255" s="8">
        <v>9</v>
      </c>
      <c r="U255" s="400"/>
      <c r="V255" s="400"/>
      <c r="W255" s="400"/>
      <c r="X255" s="400"/>
      <c r="Y255" s="400"/>
      <c r="Z255" s="400"/>
      <c r="AA255" s="400"/>
      <c r="AB255" s="400"/>
      <c r="AC255" s="400"/>
      <c r="AD255" s="400"/>
      <c r="AE255" s="400"/>
      <c r="AF255" s="400"/>
      <c r="AG255" s="400"/>
      <c r="AH255" s="406"/>
      <c r="AI255" s="477"/>
      <c r="AJ255" s="400"/>
      <c r="AK255" s="401"/>
      <c r="AL255" s="16" t="s">
        <v>67</v>
      </c>
    </row>
    <row r="256" spans="1:38" s="21" customFormat="1" ht="12.75" customHeight="1" x14ac:dyDescent="0.2">
      <c r="A256" s="8">
        <v>10</v>
      </c>
      <c r="B256" s="400"/>
      <c r="C256" s="400"/>
      <c r="D256" s="400"/>
      <c r="E256" s="400"/>
      <c r="F256" s="401"/>
      <c r="G256" s="471"/>
      <c r="H256" s="477"/>
      <c r="I256" s="472"/>
      <c r="J256" s="363">
        <f t="shared" si="32"/>
        <v>0</v>
      </c>
      <c r="K256" s="362">
        <f t="shared" si="33"/>
        <v>0</v>
      </c>
      <c r="L256" s="400"/>
      <c r="M256" s="400"/>
      <c r="N256" s="400"/>
      <c r="O256" s="406"/>
      <c r="P256" s="409"/>
      <c r="Q256" s="400"/>
      <c r="R256" s="401"/>
      <c r="S256" s="16" t="s">
        <v>68</v>
      </c>
      <c r="T256" s="8">
        <v>10</v>
      </c>
      <c r="U256" s="400"/>
      <c r="V256" s="400"/>
      <c r="W256" s="400"/>
      <c r="X256" s="400"/>
      <c r="Y256" s="400"/>
      <c r="Z256" s="400"/>
      <c r="AA256" s="400"/>
      <c r="AB256" s="400"/>
      <c r="AC256" s="400"/>
      <c r="AD256" s="400"/>
      <c r="AE256" s="400"/>
      <c r="AF256" s="400"/>
      <c r="AG256" s="400"/>
      <c r="AH256" s="406"/>
      <c r="AI256" s="477"/>
      <c r="AJ256" s="400"/>
      <c r="AK256" s="401"/>
      <c r="AL256" s="16" t="s">
        <v>68</v>
      </c>
    </row>
    <row r="257" spans="1:38" s="21" customFormat="1" ht="12.75" customHeight="1" x14ac:dyDescent="0.2">
      <c r="A257" s="8">
        <v>11</v>
      </c>
      <c r="B257" s="400"/>
      <c r="C257" s="400"/>
      <c r="D257" s="400"/>
      <c r="E257" s="400"/>
      <c r="F257" s="401"/>
      <c r="G257" s="471"/>
      <c r="H257" s="477"/>
      <c r="I257" s="472"/>
      <c r="J257" s="363">
        <f t="shared" si="32"/>
        <v>0</v>
      </c>
      <c r="K257" s="362">
        <f t="shared" si="33"/>
        <v>0</v>
      </c>
      <c r="L257" s="400"/>
      <c r="M257" s="400"/>
      <c r="N257" s="400"/>
      <c r="O257" s="406"/>
      <c r="P257" s="409"/>
      <c r="Q257" s="400"/>
      <c r="R257" s="401"/>
      <c r="S257" s="16" t="s">
        <v>69</v>
      </c>
      <c r="T257" s="8">
        <v>11</v>
      </c>
      <c r="U257" s="400"/>
      <c r="V257" s="400"/>
      <c r="W257" s="400"/>
      <c r="X257" s="400"/>
      <c r="Y257" s="400"/>
      <c r="Z257" s="400"/>
      <c r="AA257" s="400"/>
      <c r="AB257" s="400"/>
      <c r="AC257" s="400"/>
      <c r="AD257" s="400"/>
      <c r="AE257" s="400"/>
      <c r="AF257" s="400"/>
      <c r="AG257" s="400"/>
      <c r="AH257" s="406"/>
      <c r="AI257" s="477"/>
      <c r="AJ257" s="400"/>
      <c r="AK257" s="401"/>
      <c r="AL257" s="16" t="s">
        <v>69</v>
      </c>
    </row>
    <row r="258" spans="1:38" s="21" customFormat="1" ht="12.75" customHeight="1" x14ac:dyDescent="0.2">
      <c r="A258" s="8">
        <v>12</v>
      </c>
      <c r="B258" s="400"/>
      <c r="C258" s="400"/>
      <c r="D258" s="400"/>
      <c r="E258" s="400"/>
      <c r="F258" s="401"/>
      <c r="G258" s="471"/>
      <c r="H258" s="477"/>
      <c r="I258" s="472"/>
      <c r="J258" s="363">
        <f t="shared" si="32"/>
        <v>0</v>
      </c>
      <c r="K258" s="362">
        <f t="shared" si="33"/>
        <v>0</v>
      </c>
      <c r="L258" s="400"/>
      <c r="M258" s="400"/>
      <c r="N258" s="400"/>
      <c r="O258" s="406"/>
      <c r="P258" s="409"/>
      <c r="Q258" s="400"/>
      <c r="R258" s="401"/>
      <c r="S258" s="16" t="s">
        <v>70</v>
      </c>
      <c r="T258" s="8">
        <v>12</v>
      </c>
      <c r="U258" s="400"/>
      <c r="V258" s="400"/>
      <c r="W258" s="400"/>
      <c r="X258" s="400"/>
      <c r="Y258" s="400"/>
      <c r="Z258" s="400"/>
      <c r="AA258" s="400"/>
      <c r="AB258" s="400"/>
      <c r="AC258" s="400"/>
      <c r="AD258" s="400"/>
      <c r="AE258" s="400"/>
      <c r="AF258" s="400"/>
      <c r="AG258" s="400"/>
      <c r="AH258" s="406"/>
      <c r="AI258" s="477"/>
      <c r="AJ258" s="400"/>
      <c r="AK258" s="401"/>
      <c r="AL258" s="16" t="s">
        <v>70</v>
      </c>
    </row>
    <row r="259" spans="1:38" s="21" customFormat="1" ht="12.75" customHeight="1" x14ac:dyDescent="0.2">
      <c r="A259" s="8">
        <v>13</v>
      </c>
      <c r="B259" s="400"/>
      <c r="C259" s="400"/>
      <c r="D259" s="400"/>
      <c r="E259" s="400"/>
      <c r="F259" s="401"/>
      <c r="G259" s="471"/>
      <c r="H259" s="477"/>
      <c r="I259" s="472"/>
      <c r="J259" s="363">
        <f t="shared" si="32"/>
        <v>0</v>
      </c>
      <c r="K259" s="362">
        <f t="shared" si="33"/>
        <v>0</v>
      </c>
      <c r="L259" s="400"/>
      <c r="M259" s="400"/>
      <c r="N259" s="400"/>
      <c r="O259" s="406"/>
      <c r="P259" s="409"/>
      <c r="Q259" s="400"/>
      <c r="R259" s="401"/>
      <c r="S259" s="16" t="s">
        <v>71</v>
      </c>
      <c r="T259" s="8">
        <v>13</v>
      </c>
      <c r="U259" s="400"/>
      <c r="V259" s="400"/>
      <c r="W259" s="400"/>
      <c r="X259" s="400"/>
      <c r="Y259" s="400"/>
      <c r="Z259" s="400"/>
      <c r="AA259" s="400"/>
      <c r="AB259" s="400"/>
      <c r="AC259" s="400"/>
      <c r="AD259" s="400"/>
      <c r="AE259" s="400"/>
      <c r="AF259" s="400"/>
      <c r="AG259" s="400"/>
      <c r="AH259" s="406"/>
      <c r="AI259" s="477"/>
      <c r="AJ259" s="400"/>
      <c r="AK259" s="401"/>
      <c r="AL259" s="16" t="s">
        <v>71</v>
      </c>
    </row>
    <row r="260" spans="1:38" s="21" customFormat="1" ht="12.75" customHeight="1" x14ac:dyDescent="0.2">
      <c r="A260" s="8">
        <v>14</v>
      </c>
      <c r="B260" s="400"/>
      <c r="C260" s="400"/>
      <c r="D260" s="400"/>
      <c r="E260" s="400"/>
      <c r="F260" s="401"/>
      <c r="G260" s="471"/>
      <c r="H260" s="477"/>
      <c r="I260" s="472"/>
      <c r="J260" s="363">
        <f t="shared" si="32"/>
        <v>0</v>
      </c>
      <c r="K260" s="362">
        <f t="shared" si="33"/>
        <v>0</v>
      </c>
      <c r="L260" s="400"/>
      <c r="M260" s="400"/>
      <c r="N260" s="400"/>
      <c r="O260" s="406"/>
      <c r="P260" s="409"/>
      <c r="Q260" s="400"/>
      <c r="R260" s="401"/>
      <c r="S260" s="16" t="s">
        <v>72</v>
      </c>
      <c r="T260" s="8">
        <v>14</v>
      </c>
      <c r="U260" s="400"/>
      <c r="V260" s="400"/>
      <c r="W260" s="400"/>
      <c r="X260" s="400"/>
      <c r="Y260" s="400"/>
      <c r="Z260" s="400"/>
      <c r="AA260" s="400"/>
      <c r="AB260" s="400"/>
      <c r="AC260" s="400"/>
      <c r="AD260" s="400"/>
      <c r="AE260" s="400"/>
      <c r="AF260" s="400"/>
      <c r="AG260" s="400"/>
      <c r="AH260" s="406"/>
      <c r="AI260" s="477"/>
      <c r="AJ260" s="400"/>
      <c r="AK260" s="401"/>
      <c r="AL260" s="16" t="s">
        <v>72</v>
      </c>
    </row>
    <row r="261" spans="1:38" s="21" customFormat="1" ht="12.75" customHeight="1" x14ac:dyDescent="0.2">
      <c r="A261" s="8">
        <v>15</v>
      </c>
      <c r="B261" s="400"/>
      <c r="C261" s="400"/>
      <c r="D261" s="400"/>
      <c r="E261" s="400"/>
      <c r="F261" s="401"/>
      <c r="G261" s="471"/>
      <c r="H261" s="477"/>
      <c r="I261" s="472"/>
      <c r="J261" s="363">
        <f t="shared" si="32"/>
        <v>0</v>
      </c>
      <c r="K261" s="362">
        <f t="shared" si="33"/>
        <v>0</v>
      </c>
      <c r="L261" s="400"/>
      <c r="M261" s="400"/>
      <c r="N261" s="400"/>
      <c r="O261" s="406"/>
      <c r="P261" s="409"/>
      <c r="Q261" s="400"/>
      <c r="R261" s="401"/>
      <c r="S261" s="16" t="s">
        <v>73</v>
      </c>
      <c r="T261" s="8">
        <v>15</v>
      </c>
      <c r="U261" s="400"/>
      <c r="V261" s="400"/>
      <c r="W261" s="400"/>
      <c r="X261" s="400"/>
      <c r="Y261" s="400"/>
      <c r="Z261" s="400"/>
      <c r="AA261" s="400"/>
      <c r="AB261" s="400"/>
      <c r="AC261" s="400"/>
      <c r="AD261" s="400"/>
      <c r="AE261" s="400"/>
      <c r="AF261" s="400"/>
      <c r="AG261" s="400"/>
      <c r="AH261" s="406"/>
      <c r="AI261" s="477"/>
      <c r="AJ261" s="400"/>
      <c r="AK261" s="401"/>
      <c r="AL261" s="16" t="s">
        <v>73</v>
      </c>
    </row>
    <row r="262" spans="1:38" s="21" customFormat="1" ht="12.75" customHeight="1" x14ac:dyDescent="0.2">
      <c r="A262" s="8">
        <v>16</v>
      </c>
      <c r="B262" s="400"/>
      <c r="C262" s="400"/>
      <c r="D262" s="400"/>
      <c r="E262" s="400"/>
      <c r="F262" s="401"/>
      <c r="G262" s="471"/>
      <c r="H262" s="477"/>
      <c r="I262" s="472"/>
      <c r="J262" s="363">
        <f t="shared" si="32"/>
        <v>0</v>
      </c>
      <c r="K262" s="362">
        <f t="shared" si="33"/>
        <v>0</v>
      </c>
      <c r="L262" s="400"/>
      <c r="M262" s="400"/>
      <c r="N262" s="400"/>
      <c r="O262" s="406"/>
      <c r="P262" s="409"/>
      <c r="Q262" s="400"/>
      <c r="R262" s="401"/>
      <c r="S262" s="16" t="s">
        <v>74</v>
      </c>
      <c r="T262" s="8">
        <v>16</v>
      </c>
      <c r="U262" s="400"/>
      <c r="V262" s="400"/>
      <c r="W262" s="400"/>
      <c r="X262" s="400"/>
      <c r="Y262" s="400"/>
      <c r="Z262" s="400"/>
      <c r="AA262" s="400"/>
      <c r="AB262" s="400"/>
      <c r="AC262" s="400"/>
      <c r="AD262" s="400"/>
      <c r="AE262" s="400"/>
      <c r="AF262" s="400"/>
      <c r="AG262" s="400"/>
      <c r="AH262" s="406"/>
      <c r="AI262" s="477"/>
      <c r="AJ262" s="400"/>
      <c r="AK262" s="401"/>
      <c r="AL262" s="16" t="s">
        <v>74</v>
      </c>
    </row>
    <row r="263" spans="1:38" s="21" customFormat="1" ht="12.75" customHeight="1" x14ac:dyDescent="0.2">
      <c r="A263" s="8">
        <v>17</v>
      </c>
      <c r="B263" s="400"/>
      <c r="C263" s="400"/>
      <c r="D263" s="400"/>
      <c r="E263" s="400"/>
      <c r="F263" s="401"/>
      <c r="G263" s="471"/>
      <c r="H263" s="477"/>
      <c r="I263" s="472"/>
      <c r="J263" s="363">
        <f t="shared" si="32"/>
        <v>0</v>
      </c>
      <c r="K263" s="362">
        <f t="shared" si="33"/>
        <v>0</v>
      </c>
      <c r="L263" s="400"/>
      <c r="M263" s="400"/>
      <c r="N263" s="400"/>
      <c r="O263" s="406"/>
      <c r="P263" s="409"/>
      <c r="Q263" s="400"/>
      <c r="R263" s="401"/>
      <c r="S263" s="16" t="s">
        <v>75</v>
      </c>
      <c r="T263" s="8">
        <v>17</v>
      </c>
      <c r="U263" s="400"/>
      <c r="V263" s="400"/>
      <c r="W263" s="400"/>
      <c r="X263" s="400"/>
      <c r="Y263" s="400"/>
      <c r="Z263" s="400"/>
      <c r="AA263" s="400"/>
      <c r="AB263" s="400"/>
      <c r="AC263" s="400"/>
      <c r="AD263" s="400"/>
      <c r="AE263" s="400"/>
      <c r="AF263" s="400"/>
      <c r="AG263" s="400"/>
      <c r="AH263" s="406"/>
      <c r="AI263" s="477"/>
      <c r="AJ263" s="400"/>
      <c r="AK263" s="401"/>
      <c r="AL263" s="16" t="s">
        <v>75</v>
      </c>
    </row>
    <row r="264" spans="1:38" s="21" customFormat="1" ht="12.75" customHeight="1" x14ac:dyDescent="0.2">
      <c r="A264" s="8">
        <v>18</v>
      </c>
      <c r="B264" s="400"/>
      <c r="C264" s="400"/>
      <c r="D264" s="400"/>
      <c r="E264" s="400"/>
      <c r="F264" s="401"/>
      <c r="G264" s="471"/>
      <c r="H264" s="477"/>
      <c r="I264" s="472"/>
      <c r="J264" s="363">
        <f t="shared" si="32"/>
        <v>0</v>
      </c>
      <c r="K264" s="362">
        <f t="shared" si="33"/>
        <v>0</v>
      </c>
      <c r="L264" s="400"/>
      <c r="M264" s="400"/>
      <c r="N264" s="400"/>
      <c r="O264" s="406"/>
      <c r="P264" s="409"/>
      <c r="Q264" s="400"/>
      <c r="R264" s="401"/>
      <c r="S264" s="16" t="s">
        <v>76</v>
      </c>
      <c r="T264" s="8">
        <v>18</v>
      </c>
      <c r="U264" s="400"/>
      <c r="V264" s="400"/>
      <c r="W264" s="400"/>
      <c r="X264" s="400"/>
      <c r="Y264" s="400"/>
      <c r="Z264" s="400"/>
      <c r="AA264" s="400"/>
      <c r="AB264" s="400"/>
      <c r="AC264" s="400"/>
      <c r="AD264" s="400"/>
      <c r="AE264" s="400"/>
      <c r="AF264" s="400"/>
      <c r="AG264" s="400"/>
      <c r="AH264" s="406"/>
      <c r="AI264" s="477"/>
      <c r="AJ264" s="400"/>
      <c r="AK264" s="401"/>
      <c r="AL264" s="16" t="s">
        <v>76</v>
      </c>
    </row>
    <row r="265" spans="1:38" s="21" customFormat="1" ht="12.75" customHeight="1" x14ac:dyDescent="0.2">
      <c r="A265" s="8">
        <v>19</v>
      </c>
      <c r="B265" s="400"/>
      <c r="C265" s="400"/>
      <c r="D265" s="400"/>
      <c r="E265" s="400"/>
      <c r="F265" s="401"/>
      <c r="G265" s="471"/>
      <c r="H265" s="477"/>
      <c r="I265" s="472"/>
      <c r="J265" s="363">
        <f t="shared" si="32"/>
        <v>0</v>
      </c>
      <c r="K265" s="362">
        <f t="shared" si="33"/>
        <v>0</v>
      </c>
      <c r="L265" s="400"/>
      <c r="M265" s="400"/>
      <c r="N265" s="400"/>
      <c r="O265" s="406"/>
      <c r="P265" s="409"/>
      <c r="Q265" s="400"/>
      <c r="R265" s="401"/>
      <c r="S265" s="16" t="s">
        <v>77</v>
      </c>
      <c r="T265" s="8">
        <v>19</v>
      </c>
      <c r="U265" s="400"/>
      <c r="V265" s="400"/>
      <c r="W265" s="400"/>
      <c r="X265" s="400"/>
      <c r="Y265" s="400"/>
      <c r="Z265" s="400"/>
      <c r="AA265" s="400"/>
      <c r="AB265" s="400"/>
      <c r="AC265" s="400"/>
      <c r="AD265" s="400"/>
      <c r="AE265" s="400"/>
      <c r="AF265" s="400"/>
      <c r="AG265" s="400"/>
      <c r="AH265" s="406"/>
      <c r="AI265" s="477"/>
      <c r="AJ265" s="400"/>
      <c r="AK265" s="401"/>
      <c r="AL265" s="16" t="s">
        <v>77</v>
      </c>
    </row>
    <row r="266" spans="1:38" s="21" customFormat="1" ht="12.75" customHeight="1" x14ac:dyDescent="0.2">
      <c r="A266" s="8">
        <v>20</v>
      </c>
      <c r="B266" s="400"/>
      <c r="C266" s="400"/>
      <c r="D266" s="400"/>
      <c r="E266" s="400"/>
      <c r="F266" s="401"/>
      <c r="G266" s="471"/>
      <c r="H266" s="477"/>
      <c r="I266" s="472"/>
      <c r="J266" s="363">
        <f t="shared" si="32"/>
        <v>0</v>
      </c>
      <c r="K266" s="362">
        <f t="shared" si="33"/>
        <v>0</v>
      </c>
      <c r="L266" s="400"/>
      <c r="M266" s="400"/>
      <c r="N266" s="400"/>
      <c r="O266" s="406"/>
      <c r="P266" s="409"/>
      <c r="Q266" s="400"/>
      <c r="R266" s="401"/>
      <c r="S266" s="16" t="s">
        <v>78</v>
      </c>
      <c r="T266" s="8">
        <v>20</v>
      </c>
      <c r="U266" s="400"/>
      <c r="V266" s="400"/>
      <c r="W266" s="400"/>
      <c r="X266" s="400"/>
      <c r="Y266" s="400"/>
      <c r="Z266" s="400"/>
      <c r="AA266" s="400"/>
      <c r="AB266" s="400"/>
      <c r="AC266" s="400"/>
      <c r="AD266" s="400"/>
      <c r="AE266" s="400"/>
      <c r="AF266" s="400"/>
      <c r="AG266" s="400"/>
      <c r="AH266" s="406"/>
      <c r="AI266" s="477"/>
      <c r="AJ266" s="400"/>
      <c r="AK266" s="401"/>
      <c r="AL266" s="16" t="s">
        <v>78</v>
      </c>
    </row>
    <row r="267" spans="1:38" s="21" customFormat="1" ht="12.75" customHeight="1" x14ac:dyDescent="0.2">
      <c r="A267" s="8">
        <v>21</v>
      </c>
      <c r="B267" s="400"/>
      <c r="C267" s="400"/>
      <c r="D267" s="400"/>
      <c r="E267" s="400"/>
      <c r="F267" s="401"/>
      <c r="G267" s="471"/>
      <c r="H267" s="477"/>
      <c r="I267" s="472"/>
      <c r="J267" s="363">
        <f t="shared" si="32"/>
        <v>0</v>
      </c>
      <c r="K267" s="362">
        <f t="shared" si="33"/>
        <v>0</v>
      </c>
      <c r="L267" s="400"/>
      <c r="M267" s="400"/>
      <c r="N267" s="400"/>
      <c r="O267" s="406"/>
      <c r="P267" s="409"/>
      <c r="Q267" s="400"/>
      <c r="R267" s="401"/>
      <c r="S267" s="16" t="s">
        <v>79</v>
      </c>
      <c r="T267" s="8">
        <v>21</v>
      </c>
      <c r="U267" s="400"/>
      <c r="V267" s="400"/>
      <c r="W267" s="400"/>
      <c r="X267" s="400"/>
      <c r="Y267" s="400"/>
      <c r="Z267" s="400"/>
      <c r="AA267" s="400"/>
      <c r="AB267" s="400"/>
      <c r="AC267" s="400"/>
      <c r="AD267" s="400"/>
      <c r="AE267" s="400"/>
      <c r="AF267" s="400"/>
      <c r="AG267" s="400"/>
      <c r="AH267" s="406"/>
      <c r="AI267" s="477"/>
      <c r="AJ267" s="400"/>
      <c r="AK267" s="401"/>
      <c r="AL267" s="16" t="s">
        <v>79</v>
      </c>
    </row>
    <row r="268" spans="1:38" s="21" customFormat="1" ht="12.75" customHeight="1" x14ac:dyDescent="0.2">
      <c r="A268" s="8">
        <v>22</v>
      </c>
      <c r="B268" s="400"/>
      <c r="C268" s="400"/>
      <c r="D268" s="400"/>
      <c r="E268" s="400"/>
      <c r="F268" s="401"/>
      <c r="G268" s="471"/>
      <c r="H268" s="477"/>
      <c r="I268" s="472"/>
      <c r="J268" s="363">
        <f t="shared" si="32"/>
        <v>0</v>
      </c>
      <c r="K268" s="362">
        <f t="shared" si="33"/>
        <v>0</v>
      </c>
      <c r="L268" s="400"/>
      <c r="M268" s="400"/>
      <c r="N268" s="400"/>
      <c r="O268" s="406"/>
      <c r="P268" s="409"/>
      <c r="Q268" s="400"/>
      <c r="R268" s="401"/>
      <c r="S268" s="16" t="s">
        <v>80</v>
      </c>
      <c r="T268" s="8">
        <v>22</v>
      </c>
      <c r="U268" s="400"/>
      <c r="V268" s="400"/>
      <c r="W268" s="400"/>
      <c r="X268" s="400"/>
      <c r="Y268" s="400"/>
      <c r="Z268" s="400"/>
      <c r="AA268" s="400"/>
      <c r="AB268" s="400"/>
      <c r="AC268" s="400"/>
      <c r="AD268" s="400"/>
      <c r="AE268" s="400"/>
      <c r="AF268" s="400"/>
      <c r="AG268" s="400"/>
      <c r="AH268" s="406"/>
      <c r="AI268" s="477"/>
      <c r="AJ268" s="400"/>
      <c r="AK268" s="401"/>
      <c r="AL268" s="16" t="s">
        <v>80</v>
      </c>
    </row>
    <row r="269" spans="1:38" s="21" customFormat="1" ht="12.75" customHeight="1" x14ac:dyDescent="0.2">
      <c r="A269" s="8">
        <v>23</v>
      </c>
      <c r="B269" s="400"/>
      <c r="C269" s="400"/>
      <c r="D269" s="400"/>
      <c r="E269" s="400"/>
      <c r="F269" s="401"/>
      <c r="G269" s="471"/>
      <c r="H269" s="477"/>
      <c r="I269" s="472"/>
      <c r="J269" s="363">
        <f t="shared" si="32"/>
        <v>0</v>
      </c>
      <c r="K269" s="362">
        <f t="shared" si="33"/>
        <v>0</v>
      </c>
      <c r="L269" s="400"/>
      <c r="M269" s="400"/>
      <c r="N269" s="400"/>
      <c r="O269" s="406"/>
      <c r="P269" s="409"/>
      <c r="Q269" s="400"/>
      <c r="R269" s="401"/>
      <c r="S269" s="16" t="s">
        <v>81</v>
      </c>
      <c r="T269" s="8">
        <v>23</v>
      </c>
      <c r="U269" s="400"/>
      <c r="V269" s="400"/>
      <c r="W269" s="400"/>
      <c r="X269" s="400"/>
      <c r="Y269" s="400"/>
      <c r="Z269" s="400"/>
      <c r="AA269" s="400"/>
      <c r="AB269" s="400"/>
      <c r="AC269" s="400"/>
      <c r="AD269" s="400"/>
      <c r="AE269" s="400"/>
      <c r="AF269" s="400"/>
      <c r="AG269" s="400"/>
      <c r="AH269" s="406"/>
      <c r="AI269" s="477"/>
      <c r="AJ269" s="400"/>
      <c r="AK269" s="401"/>
      <c r="AL269" s="16" t="s">
        <v>81</v>
      </c>
    </row>
    <row r="270" spans="1:38" s="21" customFormat="1" ht="12.75" customHeight="1" x14ac:dyDescent="0.2">
      <c r="A270" s="8">
        <v>24</v>
      </c>
      <c r="B270" s="400"/>
      <c r="C270" s="400"/>
      <c r="D270" s="400"/>
      <c r="E270" s="400"/>
      <c r="F270" s="401"/>
      <c r="G270" s="471"/>
      <c r="H270" s="477"/>
      <c r="I270" s="472"/>
      <c r="J270" s="363">
        <f t="shared" si="32"/>
        <v>0</v>
      </c>
      <c r="K270" s="362">
        <f t="shared" si="33"/>
        <v>0</v>
      </c>
      <c r="L270" s="400"/>
      <c r="M270" s="400"/>
      <c r="N270" s="400"/>
      <c r="O270" s="406"/>
      <c r="P270" s="409"/>
      <c r="Q270" s="400"/>
      <c r="R270" s="401"/>
      <c r="S270" s="16" t="s">
        <v>82</v>
      </c>
      <c r="T270" s="8">
        <v>24</v>
      </c>
      <c r="U270" s="400"/>
      <c r="V270" s="400"/>
      <c r="W270" s="400"/>
      <c r="X270" s="400"/>
      <c r="Y270" s="400"/>
      <c r="Z270" s="400"/>
      <c r="AA270" s="400"/>
      <c r="AB270" s="400"/>
      <c r="AC270" s="400"/>
      <c r="AD270" s="400"/>
      <c r="AE270" s="400"/>
      <c r="AF270" s="400"/>
      <c r="AG270" s="400"/>
      <c r="AH270" s="406"/>
      <c r="AI270" s="477"/>
      <c r="AJ270" s="400"/>
      <c r="AK270" s="401"/>
      <c r="AL270" s="16" t="s">
        <v>82</v>
      </c>
    </row>
    <row r="271" spans="1:38" s="21" customFormat="1" ht="12.75" customHeight="1" x14ac:dyDescent="0.2">
      <c r="A271" s="8">
        <v>25</v>
      </c>
      <c r="B271" s="400"/>
      <c r="C271" s="400"/>
      <c r="D271" s="400"/>
      <c r="E271" s="400"/>
      <c r="F271" s="401"/>
      <c r="G271" s="471"/>
      <c r="H271" s="477"/>
      <c r="I271" s="472"/>
      <c r="J271" s="363">
        <f t="shared" si="32"/>
        <v>0</v>
      </c>
      <c r="K271" s="362">
        <f t="shared" si="33"/>
        <v>0</v>
      </c>
      <c r="L271" s="400"/>
      <c r="M271" s="400"/>
      <c r="N271" s="400"/>
      <c r="O271" s="406"/>
      <c r="P271" s="409"/>
      <c r="Q271" s="400"/>
      <c r="R271" s="401"/>
      <c r="S271" s="16" t="s">
        <v>83</v>
      </c>
      <c r="T271" s="8">
        <v>25</v>
      </c>
      <c r="U271" s="400"/>
      <c r="V271" s="400"/>
      <c r="W271" s="400"/>
      <c r="X271" s="400"/>
      <c r="Y271" s="400"/>
      <c r="Z271" s="400"/>
      <c r="AA271" s="400"/>
      <c r="AB271" s="400"/>
      <c r="AC271" s="400"/>
      <c r="AD271" s="400"/>
      <c r="AE271" s="400"/>
      <c r="AF271" s="400"/>
      <c r="AG271" s="400"/>
      <c r="AH271" s="406"/>
      <c r="AI271" s="477"/>
      <c r="AJ271" s="400"/>
      <c r="AK271" s="401"/>
      <c r="AL271" s="16" t="s">
        <v>83</v>
      </c>
    </row>
    <row r="272" spans="1:38" s="21" customFormat="1" ht="12.75" customHeight="1" x14ac:dyDescent="0.2">
      <c r="A272" s="8">
        <v>26</v>
      </c>
      <c r="B272" s="400"/>
      <c r="C272" s="400"/>
      <c r="D272" s="400"/>
      <c r="E272" s="400"/>
      <c r="F272" s="401"/>
      <c r="G272" s="471"/>
      <c r="H272" s="477"/>
      <c r="I272" s="472"/>
      <c r="J272" s="363">
        <f t="shared" si="32"/>
        <v>0</v>
      </c>
      <c r="K272" s="362">
        <f t="shared" si="33"/>
        <v>0</v>
      </c>
      <c r="L272" s="400"/>
      <c r="M272" s="400"/>
      <c r="N272" s="400"/>
      <c r="O272" s="406"/>
      <c r="P272" s="409"/>
      <c r="Q272" s="400"/>
      <c r="R272" s="401"/>
      <c r="S272" s="16" t="s">
        <v>84</v>
      </c>
      <c r="T272" s="8">
        <v>26</v>
      </c>
      <c r="U272" s="400"/>
      <c r="V272" s="400"/>
      <c r="W272" s="400"/>
      <c r="X272" s="400"/>
      <c r="Y272" s="400"/>
      <c r="Z272" s="400"/>
      <c r="AA272" s="400"/>
      <c r="AB272" s="400"/>
      <c r="AC272" s="400"/>
      <c r="AD272" s="400"/>
      <c r="AE272" s="400"/>
      <c r="AF272" s="400"/>
      <c r="AG272" s="400"/>
      <c r="AH272" s="406"/>
      <c r="AI272" s="477"/>
      <c r="AJ272" s="400"/>
      <c r="AK272" s="401"/>
      <c r="AL272" s="16" t="s">
        <v>84</v>
      </c>
    </row>
    <row r="273" spans="1:38" s="21" customFormat="1" ht="12.75" customHeight="1" x14ac:dyDescent="0.2">
      <c r="A273" s="8">
        <v>27</v>
      </c>
      <c r="B273" s="400"/>
      <c r="C273" s="400"/>
      <c r="D273" s="400"/>
      <c r="E273" s="400"/>
      <c r="F273" s="401"/>
      <c r="G273" s="471"/>
      <c r="H273" s="477"/>
      <c r="I273" s="472"/>
      <c r="J273" s="363">
        <f t="shared" si="32"/>
        <v>0</v>
      </c>
      <c r="K273" s="362">
        <f t="shared" si="33"/>
        <v>0</v>
      </c>
      <c r="L273" s="400"/>
      <c r="M273" s="400"/>
      <c r="N273" s="400"/>
      <c r="O273" s="406"/>
      <c r="P273" s="409"/>
      <c r="Q273" s="400"/>
      <c r="R273" s="401"/>
      <c r="S273" s="16" t="s">
        <v>85</v>
      </c>
      <c r="T273" s="8">
        <v>27</v>
      </c>
      <c r="U273" s="400"/>
      <c r="V273" s="400"/>
      <c r="W273" s="400"/>
      <c r="X273" s="400"/>
      <c r="Y273" s="400"/>
      <c r="Z273" s="400"/>
      <c r="AA273" s="400"/>
      <c r="AB273" s="400"/>
      <c r="AC273" s="400"/>
      <c r="AD273" s="400"/>
      <c r="AE273" s="400"/>
      <c r="AF273" s="400"/>
      <c r="AG273" s="400"/>
      <c r="AH273" s="406"/>
      <c r="AI273" s="477"/>
      <c r="AJ273" s="400"/>
      <c r="AK273" s="401"/>
      <c r="AL273" s="16" t="s">
        <v>85</v>
      </c>
    </row>
    <row r="274" spans="1:38" s="21" customFormat="1" ht="12.75" customHeight="1" x14ac:dyDescent="0.2">
      <c r="A274" s="8">
        <v>28</v>
      </c>
      <c r="B274" s="400"/>
      <c r="C274" s="400"/>
      <c r="D274" s="400"/>
      <c r="E274" s="400"/>
      <c r="F274" s="401"/>
      <c r="G274" s="471"/>
      <c r="H274" s="477"/>
      <c r="I274" s="472"/>
      <c r="J274" s="363">
        <f t="shared" si="32"/>
        <v>0</v>
      </c>
      <c r="K274" s="362">
        <f t="shared" si="33"/>
        <v>0</v>
      </c>
      <c r="L274" s="400"/>
      <c r="M274" s="400"/>
      <c r="N274" s="400"/>
      <c r="O274" s="406"/>
      <c r="P274" s="409"/>
      <c r="Q274" s="400"/>
      <c r="R274" s="401"/>
      <c r="S274" s="16" t="s">
        <v>86</v>
      </c>
      <c r="T274" s="8">
        <v>28</v>
      </c>
      <c r="U274" s="400"/>
      <c r="V274" s="400"/>
      <c r="W274" s="400"/>
      <c r="X274" s="400"/>
      <c r="Y274" s="400"/>
      <c r="Z274" s="400"/>
      <c r="AA274" s="400"/>
      <c r="AB274" s="400"/>
      <c r="AC274" s="400"/>
      <c r="AD274" s="400"/>
      <c r="AE274" s="400"/>
      <c r="AF274" s="400"/>
      <c r="AG274" s="400"/>
      <c r="AH274" s="406"/>
      <c r="AI274" s="477"/>
      <c r="AJ274" s="400"/>
      <c r="AK274" s="401"/>
      <c r="AL274" s="16" t="s">
        <v>86</v>
      </c>
    </row>
    <row r="275" spans="1:38" s="21" customFormat="1" ht="12.75" customHeight="1" x14ac:dyDescent="0.2">
      <c r="A275" s="8">
        <v>29</v>
      </c>
      <c r="B275" s="400"/>
      <c r="C275" s="400"/>
      <c r="D275" s="400"/>
      <c r="E275" s="400"/>
      <c r="F275" s="401"/>
      <c r="G275" s="471"/>
      <c r="H275" s="477"/>
      <c r="I275" s="472"/>
      <c r="J275" s="363">
        <f t="shared" si="32"/>
        <v>0</v>
      </c>
      <c r="K275" s="362">
        <f t="shared" si="33"/>
        <v>0</v>
      </c>
      <c r="L275" s="400"/>
      <c r="M275" s="400"/>
      <c r="N275" s="400"/>
      <c r="O275" s="406"/>
      <c r="P275" s="409"/>
      <c r="Q275" s="400"/>
      <c r="R275" s="401"/>
      <c r="S275" s="16" t="s">
        <v>87</v>
      </c>
      <c r="T275" s="8">
        <v>29</v>
      </c>
      <c r="U275" s="400"/>
      <c r="V275" s="400"/>
      <c r="W275" s="400"/>
      <c r="X275" s="410"/>
      <c r="Y275" s="400"/>
      <c r="Z275" s="400"/>
      <c r="AA275" s="400"/>
      <c r="AB275" s="400"/>
      <c r="AC275" s="400"/>
      <c r="AD275" s="400"/>
      <c r="AE275" s="400"/>
      <c r="AF275" s="400"/>
      <c r="AG275" s="400"/>
      <c r="AH275" s="406"/>
      <c r="AI275" s="477"/>
      <c r="AJ275" s="400"/>
      <c r="AK275" s="401"/>
      <c r="AL275" s="16" t="s">
        <v>87</v>
      </c>
    </row>
    <row r="276" spans="1:38" s="21" customFormat="1" ht="12.75" customHeight="1" x14ac:dyDescent="0.2">
      <c r="A276" s="8">
        <v>30</v>
      </c>
      <c r="B276" s="400"/>
      <c r="C276" s="400"/>
      <c r="D276" s="400"/>
      <c r="E276" s="400"/>
      <c r="F276" s="401"/>
      <c r="G276" s="471"/>
      <c r="H276" s="477"/>
      <c r="I276" s="472"/>
      <c r="J276" s="363">
        <f t="shared" si="32"/>
        <v>0</v>
      </c>
      <c r="K276" s="362">
        <f t="shared" si="33"/>
        <v>0</v>
      </c>
      <c r="L276" s="400"/>
      <c r="M276" s="400"/>
      <c r="N276" s="400"/>
      <c r="O276" s="406"/>
      <c r="P276" s="409"/>
      <c r="Q276" s="400"/>
      <c r="R276" s="401"/>
      <c r="S276" s="16" t="s">
        <v>88</v>
      </c>
      <c r="T276" s="8">
        <v>30</v>
      </c>
      <c r="U276" s="400"/>
      <c r="V276" s="400"/>
      <c r="W276" s="400"/>
      <c r="X276" s="400"/>
      <c r="Y276" s="400"/>
      <c r="Z276" s="400"/>
      <c r="AA276" s="400"/>
      <c r="AB276" s="400"/>
      <c r="AC276" s="400"/>
      <c r="AD276" s="400"/>
      <c r="AE276" s="400"/>
      <c r="AF276" s="400"/>
      <c r="AG276" s="400"/>
      <c r="AH276" s="406"/>
      <c r="AI276" s="477"/>
      <c r="AJ276" s="400"/>
      <c r="AK276" s="401"/>
      <c r="AL276" s="16" t="s">
        <v>88</v>
      </c>
    </row>
    <row r="277" spans="1:38" s="21" customFormat="1" ht="12.75" customHeight="1" x14ac:dyDescent="0.2">
      <c r="A277" s="19">
        <v>31</v>
      </c>
      <c r="B277" s="404"/>
      <c r="C277" s="404"/>
      <c r="D277" s="404"/>
      <c r="E277" s="404"/>
      <c r="F277" s="405"/>
      <c r="G277" s="475"/>
      <c r="H277" s="479"/>
      <c r="I277" s="476"/>
      <c r="J277" s="395">
        <f t="shared" si="32"/>
        <v>0</v>
      </c>
      <c r="K277" s="396">
        <f t="shared" si="33"/>
        <v>0</v>
      </c>
      <c r="L277" s="404"/>
      <c r="M277" s="404"/>
      <c r="N277" s="404"/>
      <c r="O277" s="408"/>
      <c r="P277" s="411"/>
      <c r="Q277" s="404"/>
      <c r="R277" s="405"/>
      <c r="S277" s="20" t="s">
        <v>89</v>
      </c>
      <c r="T277" s="19">
        <v>31</v>
      </c>
      <c r="U277" s="404"/>
      <c r="V277" s="404"/>
      <c r="W277" s="404"/>
      <c r="X277" s="404"/>
      <c r="Y277" s="404"/>
      <c r="Z277" s="404"/>
      <c r="AA277" s="404"/>
      <c r="AB277" s="404"/>
      <c r="AC277" s="404"/>
      <c r="AD277" s="404"/>
      <c r="AE277" s="404"/>
      <c r="AF277" s="404"/>
      <c r="AG277" s="404"/>
      <c r="AH277" s="408"/>
      <c r="AI277" s="479"/>
      <c r="AJ277" s="404"/>
      <c r="AK277" s="405"/>
      <c r="AL277" s="20" t="s">
        <v>89</v>
      </c>
    </row>
    <row r="278" spans="1:38" s="301" customFormat="1" ht="12.75" customHeight="1" thickBot="1" x14ac:dyDescent="0.25">
      <c r="A278" s="417"/>
      <c r="B278" s="418">
        <f>SUM(B246:B277)</f>
        <v>0</v>
      </c>
      <c r="C278" s="418">
        <f>SUM(C246:C277)</f>
        <v>0</v>
      </c>
      <c r="D278" s="418">
        <f>SUM(D246:D277)</f>
        <v>0</v>
      </c>
      <c r="E278" s="419">
        <f>SUM(E246:E277)</f>
        <v>0</v>
      </c>
      <c r="F278" s="420">
        <f>SUM(F246:F277)</f>
        <v>0</v>
      </c>
      <c r="G278" s="421"/>
      <c r="H278" s="422" t="s">
        <v>90</v>
      </c>
      <c r="I278" s="423">
        <f>COUNTA(I247:I277)</f>
        <v>0</v>
      </c>
      <c r="J278" s="418">
        <f t="shared" ref="J278:R278" si="34">SUM(J246:J277)</f>
        <v>0</v>
      </c>
      <c r="K278" s="418">
        <f t="shared" si="34"/>
        <v>0</v>
      </c>
      <c r="L278" s="418">
        <f t="shared" si="34"/>
        <v>0</v>
      </c>
      <c r="M278" s="418">
        <f t="shared" si="34"/>
        <v>0</v>
      </c>
      <c r="N278" s="418">
        <f t="shared" si="34"/>
        <v>0</v>
      </c>
      <c r="O278" s="424">
        <f t="shared" si="34"/>
        <v>0</v>
      </c>
      <c r="P278" s="419">
        <f t="shared" si="34"/>
        <v>0</v>
      </c>
      <c r="Q278" s="418">
        <f t="shared" si="34"/>
        <v>0</v>
      </c>
      <c r="R278" s="425">
        <f t="shared" si="34"/>
        <v>0</v>
      </c>
      <c r="S278" s="426"/>
      <c r="T278" s="417"/>
      <c r="U278" s="418">
        <f t="shared" ref="U278:AH278" si="35">SUM(U246:U277)</f>
        <v>0</v>
      </c>
      <c r="V278" s="418">
        <f t="shared" si="35"/>
        <v>0</v>
      </c>
      <c r="W278" s="418">
        <f t="shared" si="35"/>
        <v>0</v>
      </c>
      <c r="X278" s="418">
        <f t="shared" si="35"/>
        <v>0</v>
      </c>
      <c r="Y278" s="418">
        <f t="shared" si="35"/>
        <v>0</v>
      </c>
      <c r="Z278" s="418">
        <f t="shared" si="35"/>
        <v>0</v>
      </c>
      <c r="AA278" s="418">
        <f t="shared" si="35"/>
        <v>0</v>
      </c>
      <c r="AB278" s="418">
        <f t="shared" si="35"/>
        <v>0</v>
      </c>
      <c r="AC278" s="418">
        <f t="shared" si="35"/>
        <v>0</v>
      </c>
      <c r="AD278" s="418">
        <f t="shared" si="35"/>
        <v>0</v>
      </c>
      <c r="AE278" s="418">
        <f t="shared" si="35"/>
        <v>0</v>
      </c>
      <c r="AF278" s="418">
        <f t="shared" si="35"/>
        <v>0</v>
      </c>
      <c r="AG278" s="418">
        <f t="shared" si="35"/>
        <v>0</v>
      </c>
      <c r="AH278" s="420">
        <f t="shared" si="35"/>
        <v>0</v>
      </c>
      <c r="AI278" s="427"/>
      <c r="AJ278" s="418">
        <f>SUM(AJ246:AJ277)</f>
        <v>0</v>
      </c>
      <c r="AK278" s="425">
        <f>SUM(AK246:AK277)</f>
        <v>0</v>
      </c>
      <c r="AL278" s="426"/>
    </row>
    <row r="279" spans="1:38" ht="12.75" customHeight="1" thickTop="1" x14ac:dyDescent="0.2">
      <c r="A279" s="28"/>
      <c r="B279" s="34"/>
      <c r="C279" s="34"/>
      <c r="D279" s="34"/>
      <c r="E279" s="34"/>
      <c r="F279" s="34"/>
      <c r="G279" s="135"/>
      <c r="H279" s="34"/>
      <c r="I279" s="35"/>
      <c r="J279" s="306"/>
      <c r="K279" s="306"/>
      <c r="L279" s="34"/>
      <c r="M279" s="34"/>
      <c r="N279" s="34"/>
      <c r="O279" s="34"/>
      <c r="P279" s="34"/>
      <c r="Q279" s="34"/>
      <c r="R279" s="34"/>
      <c r="S279" s="28"/>
      <c r="T279" s="28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28"/>
    </row>
    <row r="280" spans="1:38" ht="12.75" customHeight="1" x14ac:dyDescent="0.2">
      <c r="A280" s="21"/>
      <c r="B280" s="36"/>
      <c r="C280" s="36"/>
      <c r="D280" s="36"/>
      <c r="E280" s="36"/>
      <c r="F280" s="36"/>
      <c r="G280" s="552" t="str">
        <f>JULY!G10</f>
        <v>UNITED STEELWORKERS - LOCAL UNION</v>
      </c>
      <c r="H280" s="552"/>
      <c r="I280" s="552"/>
      <c r="J280" s="307"/>
      <c r="K280" s="136"/>
      <c r="L280" s="36"/>
      <c r="M280" s="36"/>
      <c r="N280" s="36"/>
      <c r="O280" s="36"/>
      <c r="P280" s="36"/>
      <c r="Q280" s="36"/>
      <c r="R280" s="36"/>
      <c r="S280" s="21"/>
      <c r="T280" s="21"/>
      <c r="U280" s="21"/>
      <c r="V280" s="21"/>
      <c r="W280" s="21"/>
      <c r="X280" s="21"/>
      <c r="Y280" s="21"/>
      <c r="Z280" s="21"/>
      <c r="AA280" s="37" t="str">
        <f>$AA$10</f>
        <v>FINANCIAL SECRETARY'S CASH BOOK</v>
      </c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</row>
    <row r="281" spans="1:38" s="152" customFormat="1" ht="12.75" customHeight="1" x14ac:dyDescent="0.2">
      <c r="A281" s="141"/>
      <c r="B281" s="139" t="str">
        <f>B236</f>
        <v>Month</v>
      </c>
      <c r="C281" s="73" t="str">
        <f>C236</f>
        <v>AUGUST</v>
      </c>
      <c r="D281" s="139" t="str">
        <f>D236</f>
        <v>Year</v>
      </c>
      <c r="E281" s="30">
        <f>E236</f>
        <v>0</v>
      </c>
      <c r="F281" s="141"/>
      <c r="G281" s="149"/>
      <c r="H281" s="141"/>
      <c r="I281" s="150"/>
      <c r="J281" s="302"/>
      <c r="K281" s="302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39"/>
      <c r="AJ281" s="151" t="str">
        <f>C281</f>
        <v>AUGUST</v>
      </c>
      <c r="AK281" s="30">
        <f>E281</f>
        <v>0</v>
      </c>
      <c r="AL281" s="141"/>
    </row>
    <row r="282" spans="1:38" s="152" customFormat="1" ht="12.75" customHeight="1" x14ac:dyDescent="0.2">
      <c r="A282" s="141"/>
      <c r="B282" s="139" t="str">
        <f>B237</f>
        <v>Page No.</v>
      </c>
      <c r="C282" s="148">
        <f>C237+1</f>
        <v>7</v>
      </c>
      <c r="D282" s="141"/>
      <c r="E282" s="141"/>
      <c r="F282" s="141"/>
      <c r="G282" s="149"/>
      <c r="H282" s="141"/>
      <c r="I282" s="150" t="s">
        <v>53</v>
      </c>
      <c r="J282" s="302"/>
      <c r="K282" s="302"/>
      <c r="L282" s="150"/>
      <c r="M282" s="141"/>
      <c r="N282" s="141"/>
      <c r="O282" s="141"/>
      <c r="P282" s="139"/>
      <c r="Q282" s="141"/>
      <c r="R282" s="139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53" t="s">
        <v>54</v>
      </c>
      <c r="AC282" s="141"/>
      <c r="AD282" s="141"/>
      <c r="AE282" s="141"/>
      <c r="AF282" s="141"/>
      <c r="AG282" s="141"/>
      <c r="AH282" s="141"/>
      <c r="AI282" s="139" t="str">
        <f>B282</f>
        <v>Page No.</v>
      </c>
      <c r="AJ282" s="148">
        <f>C282</f>
        <v>7</v>
      </c>
      <c r="AK282" s="154"/>
      <c r="AL282" s="155"/>
    </row>
    <row r="283" spans="1:38" ht="12.75" customHeight="1" x14ac:dyDescent="0.2">
      <c r="A283" s="3"/>
      <c r="B283" s="3"/>
      <c r="C283" s="3"/>
      <c r="D283" s="3"/>
      <c r="E283" s="3"/>
      <c r="F283" s="3"/>
      <c r="G283" s="129"/>
      <c r="H283" s="3"/>
      <c r="I283" s="5"/>
      <c r="J283" s="106"/>
      <c r="K283" s="106"/>
      <c r="L283" s="2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1"/>
      <c r="AF283" s="3"/>
      <c r="AG283" s="3"/>
      <c r="AH283" s="3"/>
      <c r="AI283" s="3"/>
      <c r="AJ283" s="3"/>
      <c r="AK283" s="3"/>
      <c r="AL283" s="3"/>
    </row>
    <row r="284" spans="1:38" ht="12.75" customHeight="1" x14ac:dyDescent="0.2">
      <c r="A284" s="26"/>
      <c r="B284" s="26"/>
      <c r="C284" s="26"/>
      <c r="D284" s="26"/>
      <c r="E284" s="26"/>
      <c r="F284" s="26"/>
      <c r="G284" s="130"/>
      <c r="H284" s="26"/>
      <c r="I284" s="27"/>
      <c r="J284" s="303"/>
      <c r="K284" s="303"/>
      <c r="L284" s="27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7"/>
      <c r="AF284" s="26"/>
      <c r="AG284" s="26"/>
      <c r="AH284" s="26"/>
      <c r="AI284" s="26"/>
      <c r="AJ284" s="26"/>
      <c r="AK284" s="26"/>
      <c r="AL284" s="26"/>
    </row>
    <row r="285" spans="1:38" customFormat="1" ht="12.75" customHeight="1" x14ac:dyDescent="0.2">
      <c r="A285" s="1"/>
      <c r="B285" s="3"/>
      <c r="C285" s="3" t="s">
        <v>55</v>
      </c>
      <c r="D285" s="3"/>
      <c r="E285" s="13"/>
      <c r="F285" s="1"/>
      <c r="G285" s="131"/>
      <c r="H285" s="2" t="s">
        <v>56</v>
      </c>
      <c r="I285" s="99"/>
      <c r="J285" s="550" t="s">
        <v>264</v>
      </c>
      <c r="K285" s="551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4"/>
      <c r="AJ285" s="3"/>
      <c r="AK285" s="1"/>
      <c r="AL285" s="3"/>
    </row>
    <row r="286" spans="1:38" customFormat="1" ht="12.75" customHeight="1" x14ac:dyDescent="0.2">
      <c r="A286" s="1"/>
      <c r="B286" s="3"/>
      <c r="C286" s="3"/>
      <c r="D286" s="3"/>
      <c r="E286" s="13"/>
      <c r="F286" s="1"/>
      <c r="G286" s="131"/>
      <c r="H286" s="14"/>
      <c r="I286" s="100"/>
      <c r="J286" s="106"/>
      <c r="K286" s="67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4"/>
      <c r="AJ286" s="3"/>
      <c r="AK286" s="1"/>
      <c r="AL286" s="3"/>
    </row>
    <row r="287" spans="1:38" customFormat="1" ht="12.75" customHeight="1" thickBot="1" x14ac:dyDescent="0.25">
      <c r="A287" s="164"/>
      <c r="B287" s="165">
        <v>1</v>
      </c>
      <c r="C287" s="165">
        <v>2</v>
      </c>
      <c r="D287" s="165">
        <v>3</v>
      </c>
      <c r="E287" s="166">
        <v>4</v>
      </c>
      <c r="F287" s="167">
        <v>5</v>
      </c>
      <c r="G287" s="168"/>
      <c r="H287" s="167">
        <v>7</v>
      </c>
      <c r="I287" s="169">
        <v>8</v>
      </c>
      <c r="J287" s="304">
        <v>9</v>
      </c>
      <c r="K287" s="305">
        <v>10</v>
      </c>
      <c r="L287" s="165">
        <v>11</v>
      </c>
      <c r="M287" s="165" t="s">
        <v>1</v>
      </c>
      <c r="N287" s="165">
        <v>12</v>
      </c>
      <c r="O287" s="165">
        <v>13</v>
      </c>
      <c r="P287" s="165">
        <v>14</v>
      </c>
      <c r="Q287" s="165">
        <v>15</v>
      </c>
      <c r="R287" s="167" t="s">
        <v>2</v>
      </c>
      <c r="S287" s="170"/>
      <c r="T287" s="164"/>
      <c r="U287" s="165">
        <v>16</v>
      </c>
      <c r="V287" s="165">
        <v>17</v>
      </c>
      <c r="W287" s="165">
        <v>18</v>
      </c>
      <c r="X287" s="165">
        <v>19</v>
      </c>
      <c r="Y287" s="165">
        <v>20</v>
      </c>
      <c r="Z287" s="165" t="s">
        <v>3</v>
      </c>
      <c r="AA287" s="165">
        <v>21</v>
      </c>
      <c r="AB287" s="165">
        <v>22</v>
      </c>
      <c r="AC287" s="165">
        <v>23</v>
      </c>
      <c r="AD287" s="165">
        <v>24</v>
      </c>
      <c r="AE287" s="165">
        <v>25</v>
      </c>
      <c r="AF287" s="165">
        <v>26</v>
      </c>
      <c r="AG287" s="165">
        <v>27</v>
      </c>
      <c r="AH287" s="165">
        <v>28</v>
      </c>
      <c r="AI287" s="171">
        <v>29</v>
      </c>
      <c r="AJ287" s="165">
        <v>30</v>
      </c>
      <c r="AK287" s="167">
        <v>31</v>
      </c>
      <c r="AL287" s="170"/>
    </row>
    <row r="288" spans="1:38" s="4" customFormat="1" ht="12.75" customHeight="1" thickTop="1" x14ac:dyDescent="0.2">
      <c r="A288" s="1"/>
      <c r="B288" s="89" t="s">
        <v>4</v>
      </c>
      <c r="C288" s="101"/>
      <c r="D288" s="89" t="s">
        <v>5</v>
      </c>
      <c r="E288" s="89" t="s">
        <v>6</v>
      </c>
      <c r="F288" s="88" t="s">
        <v>7</v>
      </c>
      <c r="G288" s="132"/>
      <c r="H288" s="88"/>
      <c r="I288" s="103"/>
      <c r="J288" s="89"/>
      <c r="K288" s="88"/>
      <c r="L288" s="89"/>
      <c r="M288" s="89"/>
      <c r="N288" s="89"/>
      <c r="O288" s="104"/>
      <c r="P288" s="163"/>
      <c r="Q288" s="107" t="s">
        <v>272</v>
      </c>
      <c r="R288" s="160" t="s">
        <v>273</v>
      </c>
      <c r="S288" s="106"/>
      <c r="T288" s="67"/>
      <c r="U288" s="542" t="s">
        <v>265</v>
      </c>
      <c r="V288" s="543"/>
      <c r="W288" s="543"/>
      <c r="X288" s="543"/>
      <c r="Y288" s="544"/>
      <c r="Z288" s="89" t="s">
        <v>10</v>
      </c>
      <c r="AA288" s="89" t="s">
        <v>11</v>
      </c>
      <c r="AB288" s="89" t="s">
        <v>205</v>
      </c>
      <c r="AC288" s="89" t="s">
        <v>12</v>
      </c>
      <c r="AD288" s="89" t="s">
        <v>13</v>
      </c>
      <c r="AE288" s="89" t="s">
        <v>14</v>
      </c>
      <c r="AF288" s="89"/>
      <c r="AG288" s="89"/>
      <c r="AH288" s="104"/>
      <c r="AI288" s="105"/>
      <c r="AJ288" s="89" t="s">
        <v>15</v>
      </c>
      <c r="AK288" s="88" t="s">
        <v>7</v>
      </c>
      <c r="AL288" s="3"/>
    </row>
    <row r="289" spans="1:38" s="4" customFormat="1" ht="12.75" customHeight="1" x14ac:dyDescent="0.2">
      <c r="A289" s="1"/>
      <c r="B289" s="89" t="s">
        <v>8</v>
      </c>
      <c r="C289" s="89" t="s">
        <v>16</v>
      </c>
      <c r="D289" s="89" t="s">
        <v>17</v>
      </c>
      <c r="E289" s="89" t="s">
        <v>8</v>
      </c>
      <c r="F289" s="88" t="s">
        <v>18</v>
      </c>
      <c r="G289" s="132" t="s">
        <v>19</v>
      </c>
      <c r="H289" s="88" t="s">
        <v>20</v>
      </c>
      <c r="I289" s="103" t="s">
        <v>242</v>
      </c>
      <c r="J289" s="89" t="s">
        <v>21</v>
      </c>
      <c r="K289" s="88" t="s">
        <v>22</v>
      </c>
      <c r="L289" s="107" t="s">
        <v>235</v>
      </c>
      <c r="M289" s="107" t="s">
        <v>236</v>
      </c>
      <c r="N289" s="107" t="s">
        <v>237</v>
      </c>
      <c r="O289" s="104"/>
      <c r="P289" s="158" t="s">
        <v>23</v>
      </c>
      <c r="Q289" s="107" t="s">
        <v>8</v>
      </c>
      <c r="R289" s="160" t="s">
        <v>8</v>
      </c>
      <c r="S289" s="106"/>
      <c r="T289" s="67"/>
      <c r="U289" s="89" t="s">
        <v>25</v>
      </c>
      <c r="V289" s="89" t="s">
        <v>26</v>
      </c>
      <c r="W289" s="101" t="s">
        <v>27</v>
      </c>
      <c r="X289" s="89" t="s">
        <v>28</v>
      </c>
      <c r="Y289" s="89" t="s">
        <v>136</v>
      </c>
      <c r="Z289" s="89" t="s">
        <v>261</v>
      </c>
      <c r="AA289" s="89" t="s">
        <v>137</v>
      </c>
      <c r="AB289" s="89" t="s">
        <v>204</v>
      </c>
      <c r="AC289" s="89" t="s">
        <v>30</v>
      </c>
      <c r="AD289" s="89" t="s">
        <v>140</v>
      </c>
      <c r="AE289" s="89" t="s">
        <v>31</v>
      </c>
      <c r="AF289" s="89" t="s">
        <v>32</v>
      </c>
      <c r="AG289" s="89" t="s">
        <v>206</v>
      </c>
      <c r="AH289" s="104" t="s">
        <v>16</v>
      </c>
      <c r="AI289" s="102" t="s">
        <v>34</v>
      </c>
      <c r="AJ289" s="89" t="s">
        <v>35</v>
      </c>
      <c r="AK289" s="88" t="s">
        <v>18</v>
      </c>
      <c r="AL289" s="3"/>
    </row>
    <row r="290" spans="1:38" s="4" customFormat="1" ht="12.75" customHeight="1" thickBot="1" x14ac:dyDescent="0.25">
      <c r="A290" s="6"/>
      <c r="B290" s="90" t="s">
        <v>36</v>
      </c>
      <c r="C290" s="90" t="s">
        <v>37</v>
      </c>
      <c r="D290" s="90" t="s">
        <v>38</v>
      </c>
      <c r="E290" s="90" t="s">
        <v>39</v>
      </c>
      <c r="F290" s="108" t="s">
        <v>40</v>
      </c>
      <c r="G290" s="133"/>
      <c r="H290" s="108"/>
      <c r="I290" s="109" t="s">
        <v>41</v>
      </c>
      <c r="J290" s="90"/>
      <c r="K290" s="108"/>
      <c r="L290" s="110"/>
      <c r="M290" s="110"/>
      <c r="N290" s="110" t="s">
        <v>238</v>
      </c>
      <c r="O290" s="111"/>
      <c r="P290" s="159"/>
      <c r="Q290" s="161" t="s">
        <v>24</v>
      </c>
      <c r="R290" s="162" t="s">
        <v>24</v>
      </c>
      <c r="S290" s="113"/>
      <c r="T290" s="78"/>
      <c r="U290" s="90" t="s">
        <v>42</v>
      </c>
      <c r="V290" s="90" t="s">
        <v>43</v>
      </c>
      <c r="W290" s="90"/>
      <c r="X290" s="90" t="s">
        <v>44</v>
      </c>
      <c r="Y290" s="90" t="s">
        <v>30</v>
      </c>
      <c r="Z290" s="90" t="s">
        <v>30</v>
      </c>
      <c r="AA290" s="90" t="s">
        <v>138</v>
      </c>
      <c r="AB290" s="90" t="s">
        <v>15</v>
      </c>
      <c r="AC290" s="90" t="s">
        <v>139</v>
      </c>
      <c r="AD290" s="90" t="s">
        <v>141</v>
      </c>
      <c r="AE290" s="90" t="s">
        <v>47</v>
      </c>
      <c r="AF290" s="90" t="s">
        <v>48</v>
      </c>
      <c r="AG290" s="90" t="s">
        <v>15</v>
      </c>
      <c r="AH290" s="111" t="s">
        <v>30</v>
      </c>
      <c r="AI290" s="112"/>
      <c r="AJ290" s="90" t="s">
        <v>49</v>
      </c>
      <c r="AK290" s="108" t="s">
        <v>189</v>
      </c>
      <c r="AL290" s="7"/>
    </row>
    <row r="291" spans="1:38" s="301" customFormat="1" ht="12.75" customHeight="1" thickTop="1" x14ac:dyDescent="0.2">
      <c r="A291" s="331"/>
      <c r="B291" s="363">
        <f>B278</f>
        <v>0</v>
      </c>
      <c r="C291" s="363">
        <f>C278</f>
        <v>0</v>
      </c>
      <c r="D291" s="363">
        <f>D278</f>
        <v>0</v>
      </c>
      <c r="E291" s="363">
        <f>E278</f>
        <v>0</v>
      </c>
      <c r="F291" s="362">
        <f>F278</f>
        <v>0</v>
      </c>
      <c r="G291" s="134" t="str">
        <f>G7</f>
        <v>AUGUST</v>
      </c>
      <c r="H291" s="334" t="s">
        <v>58</v>
      </c>
      <c r="I291" s="412"/>
      <c r="J291" s="397">
        <f t="shared" ref="J291:R291" si="36">J278</f>
        <v>0</v>
      </c>
      <c r="K291" s="362">
        <f t="shared" si="36"/>
        <v>0</v>
      </c>
      <c r="L291" s="363">
        <f t="shared" si="36"/>
        <v>0</v>
      </c>
      <c r="M291" s="363">
        <f t="shared" si="36"/>
        <v>0</v>
      </c>
      <c r="N291" s="363">
        <f t="shared" si="36"/>
        <v>0</v>
      </c>
      <c r="O291" s="361">
        <f t="shared" si="36"/>
        <v>0</v>
      </c>
      <c r="P291" s="394">
        <f t="shared" si="36"/>
        <v>0</v>
      </c>
      <c r="Q291" s="363">
        <f t="shared" si="36"/>
        <v>0</v>
      </c>
      <c r="R291" s="362">
        <f t="shared" si="36"/>
        <v>0</v>
      </c>
      <c r="S291" s="332"/>
      <c r="T291" s="331"/>
      <c r="U291" s="363">
        <f t="shared" ref="U291:AH291" si="37">U278</f>
        <v>0</v>
      </c>
      <c r="V291" s="363">
        <f t="shared" si="37"/>
        <v>0</v>
      </c>
      <c r="W291" s="363">
        <f t="shared" si="37"/>
        <v>0</v>
      </c>
      <c r="X291" s="363">
        <f t="shared" si="37"/>
        <v>0</v>
      </c>
      <c r="Y291" s="363">
        <f t="shared" si="37"/>
        <v>0</v>
      </c>
      <c r="Z291" s="363">
        <f t="shared" si="37"/>
        <v>0</v>
      </c>
      <c r="AA291" s="363">
        <f t="shared" si="37"/>
        <v>0</v>
      </c>
      <c r="AB291" s="363">
        <f t="shared" si="37"/>
        <v>0</v>
      </c>
      <c r="AC291" s="363">
        <f t="shared" si="37"/>
        <v>0</v>
      </c>
      <c r="AD291" s="363">
        <f t="shared" si="37"/>
        <v>0</v>
      </c>
      <c r="AE291" s="363">
        <f t="shared" si="37"/>
        <v>0</v>
      </c>
      <c r="AF291" s="363">
        <f t="shared" si="37"/>
        <v>0</v>
      </c>
      <c r="AG291" s="363">
        <f t="shared" si="37"/>
        <v>0</v>
      </c>
      <c r="AH291" s="361">
        <f t="shared" si="37"/>
        <v>0</v>
      </c>
      <c r="AI291" s="333"/>
      <c r="AJ291" s="363">
        <f>AJ278</f>
        <v>0</v>
      </c>
      <c r="AK291" s="362">
        <f>AK278</f>
        <v>0</v>
      </c>
      <c r="AL291" s="332"/>
    </row>
    <row r="292" spans="1:38" s="21" customFormat="1" ht="12.75" customHeight="1" x14ac:dyDescent="0.2">
      <c r="A292" s="8">
        <v>1</v>
      </c>
      <c r="B292" s="400"/>
      <c r="C292" s="400"/>
      <c r="D292" s="400"/>
      <c r="E292" s="400"/>
      <c r="F292" s="401"/>
      <c r="G292" s="471"/>
      <c r="H292" s="477"/>
      <c r="I292" s="472"/>
      <c r="J292" s="363">
        <f t="shared" ref="J292:J322" si="38">SUM(B292:F292)</f>
        <v>0</v>
      </c>
      <c r="K292" s="362">
        <f t="shared" ref="K292:K322" si="39">SUM(U292:AK292)-SUM(L292:R292)</f>
        <v>0</v>
      </c>
      <c r="L292" s="400"/>
      <c r="M292" s="400"/>
      <c r="N292" s="400"/>
      <c r="O292" s="406"/>
      <c r="P292" s="409"/>
      <c r="Q292" s="400"/>
      <c r="R292" s="401"/>
      <c r="S292" s="16" t="s">
        <v>59</v>
      </c>
      <c r="T292" s="8">
        <v>1</v>
      </c>
      <c r="U292" s="400"/>
      <c r="V292" s="400"/>
      <c r="W292" s="400"/>
      <c r="X292" s="400"/>
      <c r="Y292" s="400"/>
      <c r="Z292" s="400"/>
      <c r="AA292" s="400"/>
      <c r="AB292" s="400"/>
      <c r="AC292" s="400"/>
      <c r="AD292" s="400"/>
      <c r="AE292" s="400"/>
      <c r="AF292" s="400"/>
      <c r="AG292" s="400"/>
      <c r="AH292" s="406"/>
      <c r="AI292" s="477"/>
      <c r="AJ292" s="400"/>
      <c r="AK292" s="401"/>
      <c r="AL292" s="16" t="s">
        <v>59</v>
      </c>
    </row>
    <row r="293" spans="1:38" s="21" customFormat="1" ht="12.75" customHeight="1" x14ac:dyDescent="0.2">
      <c r="A293" s="8">
        <v>2</v>
      </c>
      <c r="B293" s="400"/>
      <c r="C293" s="400"/>
      <c r="D293" s="400"/>
      <c r="E293" s="400"/>
      <c r="F293" s="401"/>
      <c r="G293" s="471"/>
      <c r="H293" s="477"/>
      <c r="I293" s="472"/>
      <c r="J293" s="363">
        <f t="shared" si="38"/>
        <v>0</v>
      </c>
      <c r="K293" s="362">
        <f t="shared" si="39"/>
        <v>0</v>
      </c>
      <c r="L293" s="400"/>
      <c r="M293" s="400"/>
      <c r="N293" s="400"/>
      <c r="O293" s="406"/>
      <c r="P293" s="409"/>
      <c r="Q293" s="400"/>
      <c r="R293" s="401"/>
      <c r="S293" s="16" t="s">
        <v>60</v>
      </c>
      <c r="T293" s="8">
        <v>2</v>
      </c>
      <c r="U293" s="400"/>
      <c r="V293" s="400"/>
      <c r="W293" s="400"/>
      <c r="X293" s="400"/>
      <c r="Y293" s="400"/>
      <c r="Z293" s="400"/>
      <c r="AA293" s="400"/>
      <c r="AB293" s="400"/>
      <c r="AC293" s="400"/>
      <c r="AD293" s="400"/>
      <c r="AE293" s="400"/>
      <c r="AF293" s="400"/>
      <c r="AG293" s="400"/>
      <c r="AH293" s="406"/>
      <c r="AI293" s="477"/>
      <c r="AJ293" s="400"/>
      <c r="AK293" s="401"/>
      <c r="AL293" s="16" t="s">
        <v>60</v>
      </c>
    </row>
    <row r="294" spans="1:38" s="21" customFormat="1" ht="12.75" customHeight="1" x14ac:dyDescent="0.2">
      <c r="A294" s="8">
        <v>3</v>
      </c>
      <c r="B294" s="400"/>
      <c r="C294" s="400"/>
      <c r="D294" s="400"/>
      <c r="E294" s="400"/>
      <c r="F294" s="401"/>
      <c r="G294" s="471"/>
      <c r="H294" s="477"/>
      <c r="I294" s="472"/>
      <c r="J294" s="363">
        <f t="shared" si="38"/>
        <v>0</v>
      </c>
      <c r="K294" s="362">
        <f t="shared" si="39"/>
        <v>0</v>
      </c>
      <c r="L294" s="400"/>
      <c r="M294" s="400"/>
      <c r="N294" s="400"/>
      <c r="O294" s="406"/>
      <c r="P294" s="409"/>
      <c r="Q294" s="400"/>
      <c r="R294" s="401"/>
      <c r="S294" s="16" t="s">
        <v>61</v>
      </c>
      <c r="T294" s="8">
        <v>3</v>
      </c>
      <c r="U294" s="400"/>
      <c r="V294" s="400"/>
      <c r="W294" s="400"/>
      <c r="X294" s="400"/>
      <c r="Y294" s="400"/>
      <c r="Z294" s="400"/>
      <c r="AA294" s="400"/>
      <c r="AB294" s="400"/>
      <c r="AC294" s="400"/>
      <c r="AD294" s="400"/>
      <c r="AE294" s="400"/>
      <c r="AF294" s="400"/>
      <c r="AG294" s="400"/>
      <c r="AH294" s="406"/>
      <c r="AI294" s="477"/>
      <c r="AJ294" s="400"/>
      <c r="AK294" s="401"/>
      <c r="AL294" s="16" t="s">
        <v>61</v>
      </c>
    </row>
    <row r="295" spans="1:38" s="21" customFormat="1" ht="12.75" customHeight="1" x14ac:dyDescent="0.2">
      <c r="A295" s="8">
        <v>4</v>
      </c>
      <c r="B295" s="400"/>
      <c r="C295" s="400"/>
      <c r="D295" s="400"/>
      <c r="E295" s="400"/>
      <c r="F295" s="401"/>
      <c r="G295" s="471"/>
      <c r="H295" s="477"/>
      <c r="I295" s="472"/>
      <c r="J295" s="363">
        <f t="shared" si="38"/>
        <v>0</v>
      </c>
      <c r="K295" s="362">
        <f t="shared" si="39"/>
        <v>0</v>
      </c>
      <c r="L295" s="400"/>
      <c r="M295" s="400"/>
      <c r="N295" s="400"/>
      <c r="O295" s="406"/>
      <c r="P295" s="409"/>
      <c r="Q295" s="400"/>
      <c r="R295" s="401"/>
      <c r="S295" s="16" t="s">
        <v>62</v>
      </c>
      <c r="T295" s="8">
        <v>4</v>
      </c>
      <c r="U295" s="400"/>
      <c r="V295" s="400"/>
      <c r="W295" s="400"/>
      <c r="X295" s="400"/>
      <c r="Y295" s="400"/>
      <c r="Z295" s="400"/>
      <c r="AA295" s="400"/>
      <c r="AB295" s="400"/>
      <c r="AC295" s="400"/>
      <c r="AD295" s="400"/>
      <c r="AE295" s="400"/>
      <c r="AF295" s="400"/>
      <c r="AG295" s="400"/>
      <c r="AH295" s="406"/>
      <c r="AI295" s="477"/>
      <c r="AJ295" s="400"/>
      <c r="AK295" s="401"/>
      <c r="AL295" s="16" t="s">
        <v>62</v>
      </c>
    </row>
    <row r="296" spans="1:38" s="21" customFormat="1" ht="12.75" customHeight="1" x14ac:dyDescent="0.2">
      <c r="A296" s="8">
        <v>5</v>
      </c>
      <c r="B296" s="400"/>
      <c r="C296" s="400"/>
      <c r="D296" s="400"/>
      <c r="E296" s="400"/>
      <c r="F296" s="401"/>
      <c r="G296" s="471"/>
      <c r="H296" s="477"/>
      <c r="I296" s="472"/>
      <c r="J296" s="363">
        <f t="shared" si="38"/>
        <v>0</v>
      </c>
      <c r="K296" s="362">
        <f t="shared" si="39"/>
        <v>0</v>
      </c>
      <c r="L296" s="400"/>
      <c r="M296" s="400"/>
      <c r="N296" s="400"/>
      <c r="O296" s="406"/>
      <c r="P296" s="409"/>
      <c r="Q296" s="400"/>
      <c r="R296" s="401"/>
      <c r="S296" s="16" t="s">
        <v>63</v>
      </c>
      <c r="T296" s="8">
        <v>5</v>
      </c>
      <c r="U296" s="400"/>
      <c r="V296" s="400"/>
      <c r="W296" s="400"/>
      <c r="X296" s="400"/>
      <c r="Y296" s="400"/>
      <c r="Z296" s="400"/>
      <c r="AA296" s="400"/>
      <c r="AB296" s="400"/>
      <c r="AC296" s="400"/>
      <c r="AD296" s="400"/>
      <c r="AE296" s="400"/>
      <c r="AF296" s="400"/>
      <c r="AG296" s="400"/>
      <c r="AH296" s="406"/>
      <c r="AI296" s="477"/>
      <c r="AJ296" s="400"/>
      <c r="AK296" s="401"/>
      <c r="AL296" s="16" t="s">
        <v>63</v>
      </c>
    </row>
    <row r="297" spans="1:38" s="21" customFormat="1" ht="12.75" customHeight="1" x14ac:dyDescent="0.2">
      <c r="A297" s="17">
        <v>6</v>
      </c>
      <c r="B297" s="402"/>
      <c r="C297" s="402"/>
      <c r="D297" s="402"/>
      <c r="E297" s="402"/>
      <c r="F297" s="403"/>
      <c r="G297" s="473"/>
      <c r="H297" s="478"/>
      <c r="I297" s="474"/>
      <c r="J297" s="363">
        <f t="shared" si="38"/>
        <v>0</v>
      </c>
      <c r="K297" s="362">
        <f t="shared" si="39"/>
        <v>0</v>
      </c>
      <c r="L297" s="402"/>
      <c r="M297" s="402"/>
      <c r="N297" s="402"/>
      <c r="O297" s="407"/>
      <c r="P297" s="410"/>
      <c r="Q297" s="402"/>
      <c r="R297" s="403"/>
      <c r="S297" s="18" t="s">
        <v>64</v>
      </c>
      <c r="T297" s="17">
        <v>6</v>
      </c>
      <c r="U297" s="402"/>
      <c r="V297" s="402"/>
      <c r="W297" s="402"/>
      <c r="X297" s="402"/>
      <c r="Y297" s="402"/>
      <c r="Z297" s="402"/>
      <c r="AA297" s="402"/>
      <c r="AB297" s="402"/>
      <c r="AC297" s="402"/>
      <c r="AD297" s="402"/>
      <c r="AE297" s="402"/>
      <c r="AF297" s="402"/>
      <c r="AG297" s="402"/>
      <c r="AH297" s="407"/>
      <c r="AI297" s="478"/>
      <c r="AJ297" s="402"/>
      <c r="AK297" s="403"/>
      <c r="AL297" s="18" t="s">
        <v>64</v>
      </c>
    </row>
    <row r="298" spans="1:38" s="21" customFormat="1" ht="12.75" customHeight="1" x14ac:dyDescent="0.2">
      <c r="A298" s="8">
        <v>7</v>
      </c>
      <c r="B298" s="400"/>
      <c r="C298" s="400"/>
      <c r="D298" s="400"/>
      <c r="E298" s="400"/>
      <c r="F298" s="401"/>
      <c r="G298" s="471"/>
      <c r="H298" s="477"/>
      <c r="I298" s="472"/>
      <c r="J298" s="363">
        <f t="shared" si="38"/>
        <v>0</v>
      </c>
      <c r="K298" s="362">
        <f t="shared" si="39"/>
        <v>0</v>
      </c>
      <c r="L298" s="400"/>
      <c r="M298" s="400"/>
      <c r="N298" s="400"/>
      <c r="O298" s="406"/>
      <c r="P298" s="409"/>
      <c r="Q298" s="400"/>
      <c r="R298" s="401"/>
      <c r="S298" s="16" t="s">
        <v>65</v>
      </c>
      <c r="T298" s="8">
        <v>7</v>
      </c>
      <c r="U298" s="400"/>
      <c r="V298" s="400"/>
      <c r="W298" s="400"/>
      <c r="X298" s="400"/>
      <c r="Y298" s="400"/>
      <c r="Z298" s="400"/>
      <c r="AA298" s="400"/>
      <c r="AB298" s="400"/>
      <c r="AC298" s="400"/>
      <c r="AD298" s="400"/>
      <c r="AE298" s="400"/>
      <c r="AF298" s="400"/>
      <c r="AG298" s="400"/>
      <c r="AH298" s="406"/>
      <c r="AI298" s="477"/>
      <c r="AJ298" s="400"/>
      <c r="AK298" s="401"/>
      <c r="AL298" s="16" t="s">
        <v>65</v>
      </c>
    </row>
    <row r="299" spans="1:38" s="21" customFormat="1" ht="12.75" customHeight="1" x14ac:dyDescent="0.2">
      <c r="A299" s="8">
        <v>8</v>
      </c>
      <c r="B299" s="400"/>
      <c r="C299" s="400"/>
      <c r="D299" s="400"/>
      <c r="E299" s="400"/>
      <c r="F299" s="401"/>
      <c r="G299" s="471"/>
      <c r="H299" s="477"/>
      <c r="I299" s="472"/>
      <c r="J299" s="363">
        <f t="shared" si="38"/>
        <v>0</v>
      </c>
      <c r="K299" s="362">
        <f t="shared" si="39"/>
        <v>0</v>
      </c>
      <c r="L299" s="400"/>
      <c r="M299" s="400"/>
      <c r="N299" s="400"/>
      <c r="O299" s="406"/>
      <c r="P299" s="409"/>
      <c r="Q299" s="400"/>
      <c r="R299" s="401"/>
      <c r="S299" s="16" t="s">
        <v>66</v>
      </c>
      <c r="T299" s="8">
        <v>8</v>
      </c>
      <c r="U299" s="400"/>
      <c r="V299" s="400"/>
      <c r="W299" s="400"/>
      <c r="X299" s="400"/>
      <c r="Y299" s="400"/>
      <c r="Z299" s="400"/>
      <c r="AA299" s="400"/>
      <c r="AB299" s="400"/>
      <c r="AC299" s="400"/>
      <c r="AD299" s="400"/>
      <c r="AE299" s="400"/>
      <c r="AF299" s="400"/>
      <c r="AG299" s="400"/>
      <c r="AH299" s="406"/>
      <c r="AI299" s="477"/>
      <c r="AJ299" s="400"/>
      <c r="AK299" s="401"/>
      <c r="AL299" s="16" t="s">
        <v>66</v>
      </c>
    </row>
    <row r="300" spans="1:38" s="21" customFormat="1" ht="12.75" customHeight="1" x14ac:dyDescent="0.2">
      <c r="A300" s="8">
        <v>9</v>
      </c>
      <c r="B300" s="400"/>
      <c r="C300" s="400"/>
      <c r="D300" s="400"/>
      <c r="E300" s="400"/>
      <c r="F300" s="401"/>
      <c r="G300" s="471"/>
      <c r="H300" s="477"/>
      <c r="I300" s="472"/>
      <c r="J300" s="363">
        <f t="shared" si="38"/>
        <v>0</v>
      </c>
      <c r="K300" s="362">
        <f t="shared" si="39"/>
        <v>0</v>
      </c>
      <c r="L300" s="400"/>
      <c r="M300" s="400"/>
      <c r="N300" s="400"/>
      <c r="O300" s="406"/>
      <c r="P300" s="409"/>
      <c r="Q300" s="400"/>
      <c r="R300" s="401"/>
      <c r="S300" s="16" t="s">
        <v>67</v>
      </c>
      <c r="T300" s="8">
        <v>9</v>
      </c>
      <c r="U300" s="400"/>
      <c r="V300" s="400"/>
      <c r="W300" s="400"/>
      <c r="X300" s="400"/>
      <c r="Y300" s="400"/>
      <c r="Z300" s="400"/>
      <c r="AA300" s="400"/>
      <c r="AB300" s="400"/>
      <c r="AC300" s="400"/>
      <c r="AD300" s="400"/>
      <c r="AE300" s="400"/>
      <c r="AF300" s="400"/>
      <c r="AG300" s="400"/>
      <c r="AH300" s="406"/>
      <c r="AI300" s="477"/>
      <c r="AJ300" s="400"/>
      <c r="AK300" s="401"/>
      <c r="AL300" s="16" t="s">
        <v>67</v>
      </c>
    </row>
    <row r="301" spans="1:38" s="21" customFormat="1" ht="12.75" customHeight="1" x14ac:dyDescent="0.2">
      <c r="A301" s="8">
        <v>10</v>
      </c>
      <c r="B301" s="400"/>
      <c r="C301" s="400"/>
      <c r="D301" s="400"/>
      <c r="E301" s="400"/>
      <c r="F301" s="401"/>
      <c r="G301" s="471"/>
      <c r="H301" s="477"/>
      <c r="I301" s="472"/>
      <c r="J301" s="363">
        <f t="shared" si="38"/>
        <v>0</v>
      </c>
      <c r="K301" s="362">
        <f t="shared" si="39"/>
        <v>0</v>
      </c>
      <c r="L301" s="400"/>
      <c r="M301" s="400"/>
      <c r="N301" s="400"/>
      <c r="O301" s="406"/>
      <c r="P301" s="409"/>
      <c r="Q301" s="400"/>
      <c r="R301" s="401"/>
      <c r="S301" s="16" t="s">
        <v>68</v>
      </c>
      <c r="T301" s="8">
        <v>10</v>
      </c>
      <c r="U301" s="400"/>
      <c r="V301" s="400"/>
      <c r="W301" s="400"/>
      <c r="X301" s="400"/>
      <c r="Y301" s="400"/>
      <c r="Z301" s="400"/>
      <c r="AA301" s="400"/>
      <c r="AB301" s="400"/>
      <c r="AC301" s="400"/>
      <c r="AD301" s="400"/>
      <c r="AE301" s="400"/>
      <c r="AF301" s="400"/>
      <c r="AG301" s="400"/>
      <c r="AH301" s="406"/>
      <c r="AI301" s="477"/>
      <c r="AJ301" s="400"/>
      <c r="AK301" s="401"/>
      <c r="AL301" s="16" t="s">
        <v>68</v>
      </c>
    </row>
    <row r="302" spans="1:38" s="21" customFormat="1" ht="12.75" customHeight="1" x14ac:dyDescent="0.2">
      <c r="A302" s="8">
        <v>11</v>
      </c>
      <c r="B302" s="400"/>
      <c r="C302" s="400"/>
      <c r="D302" s="400"/>
      <c r="E302" s="400"/>
      <c r="F302" s="401"/>
      <c r="G302" s="471"/>
      <c r="H302" s="477"/>
      <c r="I302" s="472"/>
      <c r="J302" s="363">
        <f t="shared" si="38"/>
        <v>0</v>
      </c>
      <c r="K302" s="362">
        <f t="shared" si="39"/>
        <v>0</v>
      </c>
      <c r="L302" s="400"/>
      <c r="M302" s="400"/>
      <c r="N302" s="400"/>
      <c r="O302" s="406"/>
      <c r="P302" s="409"/>
      <c r="Q302" s="400"/>
      <c r="R302" s="401"/>
      <c r="S302" s="16" t="s">
        <v>69</v>
      </c>
      <c r="T302" s="8">
        <v>11</v>
      </c>
      <c r="U302" s="400"/>
      <c r="V302" s="400"/>
      <c r="W302" s="400"/>
      <c r="X302" s="400"/>
      <c r="Y302" s="400"/>
      <c r="Z302" s="400"/>
      <c r="AA302" s="400"/>
      <c r="AB302" s="400"/>
      <c r="AC302" s="400"/>
      <c r="AD302" s="400"/>
      <c r="AE302" s="400"/>
      <c r="AF302" s="400"/>
      <c r="AG302" s="400"/>
      <c r="AH302" s="406"/>
      <c r="AI302" s="477"/>
      <c r="AJ302" s="400"/>
      <c r="AK302" s="401"/>
      <c r="AL302" s="16" t="s">
        <v>69</v>
      </c>
    </row>
    <row r="303" spans="1:38" s="21" customFormat="1" ht="12.75" customHeight="1" x14ac:dyDescent="0.2">
      <c r="A303" s="8">
        <v>12</v>
      </c>
      <c r="B303" s="400"/>
      <c r="C303" s="400"/>
      <c r="D303" s="400"/>
      <c r="E303" s="400"/>
      <c r="F303" s="401"/>
      <c r="G303" s="471"/>
      <c r="H303" s="477"/>
      <c r="I303" s="472"/>
      <c r="J303" s="363">
        <f t="shared" si="38"/>
        <v>0</v>
      </c>
      <c r="K303" s="362">
        <f t="shared" si="39"/>
        <v>0</v>
      </c>
      <c r="L303" s="400"/>
      <c r="M303" s="400"/>
      <c r="N303" s="400"/>
      <c r="O303" s="406"/>
      <c r="P303" s="409"/>
      <c r="Q303" s="400"/>
      <c r="R303" s="401"/>
      <c r="S303" s="16" t="s">
        <v>70</v>
      </c>
      <c r="T303" s="8">
        <v>12</v>
      </c>
      <c r="U303" s="400"/>
      <c r="V303" s="400"/>
      <c r="W303" s="400"/>
      <c r="X303" s="400"/>
      <c r="Y303" s="400"/>
      <c r="Z303" s="400"/>
      <c r="AA303" s="400"/>
      <c r="AB303" s="400"/>
      <c r="AC303" s="400"/>
      <c r="AD303" s="400"/>
      <c r="AE303" s="400"/>
      <c r="AF303" s="400"/>
      <c r="AG303" s="400"/>
      <c r="AH303" s="406"/>
      <c r="AI303" s="477"/>
      <c r="AJ303" s="400"/>
      <c r="AK303" s="401"/>
      <c r="AL303" s="16" t="s">
        <v>70</v>
      </c>
    </row>
    <row r="304" spans="1:38" s="21" customFormat="1" ht="12.75" customHeight="1" x14ac:dyDescent="0.2">
      <c r="A304" s="8">
        <v>13</v>
      </c>
      <c r="B304" s="400"/>
      <c r="C304" s="400"/>
      <c r="D304" s="400"/>
      <c r="E304" s="400"/>
      <c r="F304" s="401"/>
      <c r="G304" s="471"/>
      <c r="H304" s="477"/>
      <c r="I304" s="472"/>
      <c r="J304" s="363">
        <f t="shared" si="38"/>
        <v>0</v>
      </c>
      <c r="K304" s="362">
        <f t="shared" si="39"/>
        <v>0</v>
      </c>
      <c r="L304" s="400"/>
      <c r="M304" s="400"/>
      <c r="N304" s="400"/>
      <c r="O304" s="406"/>
      <c r="P304" s="409"/>
      <c r="Q304" s="400"/>
      <c r="R304" s="401"/>
      <c r="S304" s="16" t="s">
        <v>71</v>
      </c>
      <c r="T304" s="8">
        <v>13</v>
      </c>
      <c r="U304" s="400"/>
      <c r="V304" s="400"/>
      <c r="W304" s="400"/>
      <c r="X304" s="400"/>
      <c r="Y304" s="400"/>
      <c r="Z304" s="400"/>
      <c r="AA304" s="400"/>
      <c r="AB304" s="400"/>
      <c r="AC304" s="400"/>
      <c r="AD304" s="400"/>
      <c r="AE304" s="400"/>
      <c r="AF304" s="400"/>
      <c r="AG304" s="400"/>
      <c r="AH304" s="406"/>
      <c r="AI304" s="477"/>
      <c r="AJ304" s="400"/>
      <c r="AK304" s="401"/>
      <c r="AL304" s="16" t="s">
        <v>71</v>
      </c>
    </row>
    <row r="305" spans="1:38" s="21" customFormat="1" ht="12.75" customHeight="1" x14ac:dyDescent="0.2">
      <c r="A305" s="8">
        <v>14</v>
      </c>
      <c r="B305" s="400"/>
      <c r="C305" s="400"/>
      <c r="D305" s="400"/>
      <c r="E305" s="400"/>
      <c r="F305" s="401"/>
      <c r="G305" s="471"/>
      <c r="H305" s="477"/>
      <c r="I305" s="472"/>
      <c r="J305" s="363">
        <f t="shared" si="38"/>
        <v>0</v>
      </c>
      <c r="K305" s="362">
        <f t="shared" si="39"/>
        <v>0</v>
      </c>
      <c r="L305" s="400"/>
      <c r="M305" s="400"/>
      <c r="N305" s="400"/>
      <c r="O305" s="406"/>
      <c r="P305" s="409"/>
      <c r="Q305" s="400"/>
      <c r="R305" s="401"/>
      <c r="S305" s="16" t="s">
        <v>72</v>
      </c>
      <c r="T305" s="8">
        <v>14</v>
      </c>
      <c r="U305" s="400"/>
      <c r="V305" s="400"/>
      <c r="W305" s="400"/>
      <c r="X305" s="400"/>
      <c r="Y305" s="400"/>
      <c r="Z305" s="400"/>
      <c r="AA305" s="400"/>
      <c r="AB305" s="400"/>
      <c r="AC305" s="400"/>
      <c r="AD305" s="400"/>
      <c r="AE305" s="400"/>
      <c r="AF305" s="400"/>
      <c r="AG305" s="400"/>
      <c r="AH305" s="406"/>
      <c r="AI305" s="477"/>
      <c r="AJ305" s="400"/>
      <c r="AK305" s="401"/>
      <c r="AL305" s="16" t="s">
        <v>72</v>
      </c>
    </row>
    <row r="306" spans="1:38" s="21" customFormat="1" ht="12.75" customHeight="1" x14ac:dyDescent="0.2">
      <c r="A306" s="8">
        <v>15</v>
      </c>
      <c r="B306" s="400"/>
      <c r="C306" s="400"/>
      <c r="D306" s="400"/>
      <c r="E306" s="400"/>
      <c r="F306" s="401"/>
      <c r="G306" s="471"/>
      <c r="H306" s="477"/>
      <c r="I306" s="472"/>
      <c r="J306" s="363">
        <f t="shared" si="38"/>
        <v>0</v>
      </c>
      <c r="K306" s="362">
        <f t="shared" si="39"/>
        <v>0</v>
      </c>
      <c r="L306" s="400"/>
      <c r="M306" s="400"/>
      <c r="N306" s="400"/>
      <c r="O306" s="406"/>
      <c r="P306" s="409"/>
      <c r="Q306" s="400"/>
      <c r="R306" s="401"/>
      <c r="S306" s="16" t="s">
        <v>73</v>
      </c>
      <c r="T306" s="8">
        <v>15</v>
      </c>
      <c r="U306" s="400"/>
      <c r="V306" s="400"/>
      <c r="W306" s="400"/>
      <c r="X306" s="400"/>
      <c r="Y306" s="400"/>
      <c r="Z306" s="400"/>
      <c r="AA306" s="400"/>
      <c r="AB306" s="400"/>
      <c r="AC306" s="400"/>
      <c r="AD306" s="400"/>
      <c r="AE306" s="400"/>
      <c r="AF306" s="400"/>
      <c r="AG306" s="400"/>
      <c r="AH306" s="406"/>
      <c r="AI306" s="477"/>
      <c r="AJ306" s="400"/>
      <c r="AK306" s="401"/>
      <c r="AL306" s="16" t="s">
        <v>73</v>
      </c>
    </row>
    <row r="307" spans="1:38" s="21" customFormat="1" ht="12.75" customHeight="1" x14ac:dyDescent="0.2">
      <c r="A307" s="8">
        <v>16</v>
      </c>
      <c r="B307" s="400"/>
      <c r="C307" s="400"/>
      <c r="D307" s="400"/>
      <c r="E307" s="400"/>
      <c r="F307" s="401"/>
      <c r="G307" s="471"/>
      <c r="H307" s="477"/>
      <c r="I307" s="472"/>
      <c r="J307" s="363">
        <f t="shared" si="38"/>
        <v>0</v>
      </c>
      <c r="K307" s="362">
        <f t="shared" si="39"/>
        <v>0</v>
      </c>
      <c r="L307" s="400"/>
      <c r="M307" s="400"/>
      <c r="N307" s="400"/>
      <c r="O307" s="406"/>
      <c r="P307" s="409"/>
      <c r="Q307" s="400"/>
      <c r="R307" s="401"/>
      <c r="S307" s="16" t="s">
        <v>74</v>
      </c>
      <c r="T307" s="8">
        <v>16</v>
      </c>
      <c r="U307" s="400"/>
      <c r="V307" s="400"/>
      <c r="W307" s="400"/>
      <c r="X307" s="400"/>
      <c r="Y307" s="400"/>
      <c r="Z307" s="400"/>
      <c r="AA307" s="400"/>
      <c r="AB307" s="400"/>
      <c r="AC307" s="400"/>
      <c r="AD307" s="400"/>
      <c r="AE307" s="400"/>
      <c r="AF307" s="400"/>
      <c r="AG307" s="400"/>
      <c r="AH307" s="406"/>
      <c r="AI307" s="477"/>
      <c r="AJ307" s="400"/>
      <c r="AK307" s="401"/>
      <c r="AL307" s="16" t="s">
        <v>74</v>
      </c>
    </row>
    <row r="308" spans="1:38" s="21" customFormat="1" ht="12.75" customHeight="1" x14ac:dyDescent="0.2">
      <c r="A308" s="8">
        <v>17</v>
      </c>
      <c r="B308" s="400"/>
      <c r="C308" s="400"/>
      <c r="D308" s="400"/>
      <c r="E308" s="400"/>
      <c r="F308" s="401"/>
      <c r="G308" s="471"/>
      <c r="H308" s="477"/>
      <c r="I308" s="472"/>
      <c r="J308" s="363">
        <f t="shared" si="38"/>
        <v>0</v>
      </c>
      <c r="K308" s="362">
        <f t="shared" si="39"/>
        <v>0</v>
      </c>
      <c r="L308" s="400"/>
      <c r="M308" s="400"/>
      <c r="N308" s="400"/>
      <c r="O308" s="406"/>
      <c r="P308" s="409"/>
      <c r="Q308" s="400"/>
      <c r="R308" s="401"/>
      <c r="S308" s="16" t="s">
        <v>75</v>
      </c>
      <c r="T308" s="8">
        <v>17</v>
      </c>
      <c r="U308" s="400"/>
      <c r="V308" s="400"/>
      <c r="W308" s="400"/>
      <c r="X308" s="400"/>
      <c r="Y308" s="400"/>
      <c r="Z308" s="400"/>
      <c r="AA308" s="400"/>
      <c r="AB308" s="400"/>
      <c r="AC308" s="400"/>
      <c r="AD308" s="400"/>
      <c r="AE308" s="400"/>
      <c r="AF308" s="400"/>
      <c r="AG308" s="400"/>
      <c r="AH308" s="406"/>
      <c r="AI308" s="477"/>
      <c r="AJ308" s="400"/>
      <c r="AK308" s="401"/>
      <c r="AL308" s="16" t="s">
        <v>75</v>
      </c>
    </row>
    <row r="309" spans="1:38" s="21" customFormat="1" ht="12.75" customHeight="1" x14ac:dyDescent="0.2">
      <c r="A309" s="8">
        <v>18</v>
      </c>
      <c r="B309" s="400"/>
      <c r="C309" s="400"/>
      <c r="D309" s="400"/>
      <c r="E309" s="400"/>
      <c r="F309" s="401"/>
      <c r="G309" s="471"/>
      <c r="H309" s="477"/>
      <c r="I309" s="472"/>
      <c r="J309" s="363">
        <f t="shared" si="38"/>
        <v>0</v>
      </c>
      <c r="K309" s="362">
        <f t="shared" si="39"/>
        <v>0</v>
      </c>
      <c r="L309" s="400"/>
      <c r="M309" s="400"/>
      <c r="N309" s="400"/>
      <c r="O309" s="406"/>
      <c r="P309" s="409"/>
      <c r="Q309" s="400"/>
      <c r="R309" s="401"/>
      <c r="S309" s="16" t="s">
        <v>76</v>
      </c>
      <c r="T309" s="8">
        <v>18</v>
      </c>
      <c r="U309" s="400"/>
      <c r="V309" s="400"/>
      <c r="W309" s="400"/>
      <c r="X309" s="400"/>
      <c r="Y309" s="400"/>
      <c r="Z309" s="400"/>
      <c r="AA309" s="400"/>
      <c r="AB309" s="400"/>
      <c r="AC309" s="400"/>
      <c r="AD309" s="400"/>
      <c r="AE309" s="400"/>
      <c r="AF309" s="400"/>
      <c r="AG309" s="400"/>
      <c r="AH309" s="406"/>
      <c r="AI309" s="477"/>
      <c r="AJ309" s="400"/>
      <c r="AK309" s="401"/>
      <c r="AL309" s="16" t="s">
        <v>76</v>
      </c>
    </row>
    <row r="310" spans="1:38" s="21" customFormat="1" ht="12.75" customHeight="1" x14ac:dyDescent="0.2">
      <c r="A310" s="8">
        <v>19</v>
      </c>
      <c r="B310" s="400"/>
      <c r="C310" s="400"/>
      <c r="D310" s="400"/>
      <c r="E310" s="400"/>
      <c r="F310" s="401"/>
      <c r="G310" s="471"/>
      <c r="H310" s="477"/>
      <c r="I310" s="472"/>
      <c r="J310" s="363">
        <f t="shared" si="38"/>
        <v>0</v>
      </c>
      <c r="K310" s="362">
        <f t="shared" si="39"/>
        <v>0</v>
      </c>
      <c r="L310" s="400"/>
      <c r="M310" s="400"/>
      <c r="N310" s="400"/>
      <c r="O310" s="406"/>
      <c r="P310" s="409"/>
      <c r="Q310" s="400"/>
      <c r="R310" s="401"/>
      <c r="S310" s="16" t="s">
        <v>77</v>
      </c>
      <c r="T310" s="8">
        <v>19</v>
      </c>
      <c r="U310" s="400"/>
      <c r="V310" s="400"/>
      <c r="W310" s="400"/>
      <c r="X310" s="400"/>
      <c r="Y310" s="400"/>
      <c r="Z310" s="400"/>
      <c r="AA310" s="400"/>
      <c r="AB310" s="400"/>
      <c r="AC310" s="400"/>
      <c r="AD310" s="400"/>
      <c r="AE310" s="400"/>
      <c r="AF310" s="400"/>
      <c r="AG310" s="400"/>
      <c r="AH310" s="406"/>
      <c r="AI310" s="477"/>
      <c r="AJ310" s="400"/>
      <c r="AK310" s="401"/>
      <c r="AL310" s="16" t="s">
        <v>77</v>
      </c>
    </row>
    <row r="311" spans="1:38" s="21" customFormat="1" ht="12.75" customHeight="1" x14ac:dyDescent="0.2">
      <c r="A311" s="8">
        <v>20</v>
      </c>
      <c r="B311" s="400"/>
      <c r="C311" s="400"/>
      <c r="D311" s="400"/>
      <c r="E311" s="400"/>
      <c r="F311" s="401"/>
      <c r="G311" s="471"/>
      <c r="H311" s="477"/>
      <c r="I311" s="472"/>
      <c r="J311" s="363">
        <f t="shared" si="38"/>
        <v>0</v>
      </c>
      <c r="K311" s="362">
        <f t="shared" si="39"/>
        <v>0</v>
      </c>
      <c r="L311" s="400"/>
      <c r="M311" s="400"/>
      <c r="N311" s="400"/>
      <c r="O311" s="406"/>
      <c r="P311" s="409"/>
      <c r="Q311" s="400"/>
      <c r="R311" s="401"/>
      <c r="S311" s="16" t="s">
        <v>78</v>
      </c>
      <c r="T311" s="8">
        <v>20</v>
      </c>
      <c r="U311" s="400"/>
      <c r="V311" s="400"/>
      <c r="W311" s="400"/>
      <c r="X311" s="400"/>
      <c r="Y311" s="400"/>
      <c r="Z311" s="400"/>
      <c r="AA311" s="400"/>
      <c r="AB311" s="400"/>
      <c r="AC311" s="400"/>
      <c r="AD311" s="400"/>
      <c r="AE311" s="400"/>
      <c r="AF311" s="400"/>
      <c r="AG311" s="400"/>
      <c r="AH311" s="406"/>
      <c r="AI311" s="477"/>
      <c r="AJ311" s="400"/>
      <c r="AK311" s="401"/>
      <c r="AL311" s="16" t="s">
        <v>78</v>
      </c>
    </row>
    <row r="312" spans="1:38" s="21" customFormat="1" ht="12.75" customHeight="1" x14ac:dyDescent="0.2">
      <c r="A312" s="8">
        <v>21</v>
      </c>
      <c r="B312" s="400"/>
      <c r="C312" s="400"/>
      <c r="D312" s="400"/>
      <c r="E312" s="400"/>
      <c r="F312" s="401"/>
      <c r="G312" s="471"/>
      <c r="H312" s="477"/>
      <c r="I312" s="472"/>
      <c r="J312" s="363">
        <f t="shared" si="38"/>
        <v>0</v>
      </c>
      <c r="K312" s="362">
        <f t="shared" si="39"/>
        <v>0</v>
      </c>
      <c r="L312" s="400"/>
      <c r="M312" s="400"/>
      <c r="N312" s="400"/>
      <c r="O312" s="406"/>
      <c r="P312" s="409"/>
      <c r="Q312" s="400"/>
      <c r="R312" s="401"/>
      <c r="S312" s="16" t="s">
        <v>79</v>
      </c>
      <c r="T312" s="8">
        <v>21</v>
      </c>
      <c r="U312" s="400"/>
      <c r="V312" s="400"/>
      <c r="W312" s="400"/>
      <c r="X312" s="400"/>
      <c r="Y312" s="400"/>
      <c r="Z312" s="400"/>
      <c r="AA312" s="400"/>
      <c r="AB312" s="400"/>
      <c r="AC312" s="400"/>
      <c r="AD312" s="400"/>
      <c r="AE312" s="400"/>
      <c r="AF312" s="400"/>
      <c r="AG312" s="400"/>
      <c r="AH312" s="406"/>
      <c r="AI312" s="477"/>
      <c r="AJ312" s="400"/>
      <c r="AK312" s="401"/>
      <c r="AL312" s="16" t="s">
        <v>79</v>
      </c>
    </row>
    <row r="313" spans="1:38" s="21" customFormat="1" ht="12.75" customHeight="1" x14ac:dyDescent="0.2">
      <c r="A313" s="8">
        <v>22</v>
      </c>
      <c r="B313" s="400"/>
      <c r="C313" s="400"/>
      <c r="D313" s="400"/>
      <c r="E313" s="400"/>
      <c r="F313" s="401"/>
      <c r="G313" s="471"/>
      <c r="H313" s="477"/>
      <c r="I313" s="472"/>
      <c r="J313" s="363">
        <f t="shared" si="38"/>
        <v>0</v>
      </c>
      <c r="K313" s="362">
        <f t="shared" si="39"/>
        <v>0</v>
      </c>
      <c r="L313" s="400"/>
      <c r="M313" s="400"/>
      <c r="N313" s="400"/>
      <c r="O313" s="406"/>
      <c r="P313" s="409"/>
      <c r="Q313" s="400"/>
      <c r="R313" s="401"/>
      <c r="S313" s="16" t="s">
        <v>80</v>
      </c>
      <c r="T313" s="8">
        <v>22</v>
      </c>
      <c r="U313" s="400"/>
      <c r="V313" s="400"/>
      <c r="W313" s="400"/>
      <c r="X313" s="400"/>
      <c r="Y313" s="400"/>
      <c r="Z313" s="400"/>
      <c r="AA313" s="400"/>
      <c r="AB313" s="400"/>
      <c r="AC313" s="400"/>
      <c r="AD313" s="400"/>
      <c r="AE313" s="400"/>
      <c r="AF313" s="400"/>
      <c r="AG313" s="400"/>
      <c r="AH313" s="406"/>
      <c r="AI313" s="477"/>
      <c r="AJ313" s="400"/>
      <c r="AK313" s="401"/>
      <c r="AL313" s="16" t="s">
        <v>80</v>
      </c>
    </row>
    <row r="314" spans="1:38" s="21" customFormat="1" ht="12.75" customHeight="1" x14ac:dyDescent="0.2">
      <c r="A314" s="8">
        <v>23</v>
      </c>
      <c r="B314" s="400"/>
      <c r="C314" s="400"/>
      <c r="D314" s="400"/>
      <c r="E314" s="400"/>
      <c r="F314" s="401"/>
      <c r="G314" s="471"/>
      <c r="H314" s="477"/>
      <c r="I314" s="472"/>
      <c r="J314" s="363">
        <f t="shared" si="38"/>
        <v>0</v>
      </c>
      <c r="K314" s="362">
        <f t="shared" si="39"/>
        <v>0</v>
      </c>
      <c r="L314" s="400"/>
      <c r="M314" s="400"/>
      <c r="N314" s="400"/>
      <c r="O314" s="406"/>
      <c r="P314" s="409"/>
      <c r="Q314" s="400"/>
      <c r="R314" s="401"/>
      <c r="S314" s="16" t="s">
        <v>81</v>
      </c>
      <c r="T314" s="8">
        <v>23</v>
      </c>
      <c r="U314" s="400"/>
      <c r="V314" s="400"/>
      <c r="W314" s="400"/>
      <c r="X314" s="400"/>
      <c r="Y314" s="400"/>
      <c r="Z314" s="400"/>
      <c r="AA314" s="400"/>
      <c r="AB314" s="400"/>
      <c r="AC314" s="400"/>
      <c r="AD314" s="400"/>
      <c r="AE314" s="400"/>
      <c r="AF314" s="400"/>
      <c r="AG314" s="400"/>
      <c r="AH314" s="406"/>
      <c r="AI314" s="477"/>
      <c r="AJ314" s="400"/>
      <c r="AK314" s="401"/>
      <c r="AL314" s="16" t="s">
        <v>81</v>
      </c>
    </row>
    <row r="315" spans="1:38" s="21" customFormat="1" ht="12.75" customHeight="1" x14ac:dyDescent="0.2">
      <c r="A315" s="8">
        <v>24</v>
      </c>
      <c r="B315" s="400"/>
      <c r="C315" s="400"/>
      <c r="D315" s="400"/>
      <c r="E315" s="400"/>
      <c r="F315" s="401"/>
      <c r="G315" s="471"/>
      <c r="H315" s="477"/>
      <c r="I315" s="472"/>
      <c r="J315" s="363">
        <f t="shared" si="38"/>
        <v>0</v>
      </c>
      <c r="K315" s="362">
        <f t="shared" si="39"/>
        <v>0</v>
      </c>
      <c r="L315" s="400"/>
      <c r="M315" s="400"/>
      <c r="N315" s="400"/>
      <c r="O315" s="406"/>
      <c r="P315" s="409"/>
      <c r="Q315" s="400"/>
      <c r="R315" s="401"/>
      <c r="S315" s="16" t="s">
        <v>82</v>
      </c>
      <c r="T315" s="8">
        <v>24</v>
      </c>
      <c r="U315" s="400"/>
      <c r="V315" s="400"/>
      <c r="W315" s="400"/>
      <c r="X315" s="400"/>
      <c r="Y315" s="400"/>
      <c r="Z315" s="400"/>
      <c r="AA315" s="400"/>
      <c r="AB315" s="400"/>
      <c r="AC315" s="400"/>
      <c r="AD315" s="400"/>
      <c r="AE315" s="400"/>
      <c r="AF315" s="400"/>
      <c r="AG315" s="400"/>
      <c r="AH315" s="406"/>
      <c r="AI315" s="477"/>
      <c r="AJ315" s="400"/>
      <c r="AK315" s="401"/>
      <c r="AL315" s="16" t="s">
        <v>82</v>
      </c>
    </row>
    <row r="316" spans="1:38" s="21" customFormat="1" ht="12.75" customHeight="1" x14ac:dyDescent="0.2">
      <c r="A316" s="8">
        <v>25</v>
      </c>
      <c r="B316" s="400"/>
      <c r="C316" s="400"/>
      <c r="D316" s="400"/>
      <c r="E316" s="400"/>
      <c r="F316" s="401"/>
      <c r="G316" s="471"/>
      <c r="H316" s="477"/>
      <c r="I316" s="472"/>
      <c r="J316" s="363">
        <f t="shared" si="38"/>
        <v>0</v>
      </c>
      <c r="K316" s="362">
        <f t="shared" si="39"/>
        <v>0</v>
      </c>
      <c r="L316" s="400"/>
      <c r="M316" s="400"/>
      <c r="N316" s="400"/>
      <c r="O316" s="406"/>
      <c r="P316" s="409"/>
      <c r="Q316" s="400"/>
      <c r="R316" s="401"/>
      <c r="S316" s="16" t="s">
        <v>83</v>
      </c>
      <c r="T316" s="8">
        <v>25</v>
      </c>
      <c r="U316" s="400"/>
      <c r="V316" s="400"/>
      <c r="W316" s="400"/>
      <c r="X316" s="400"/>
      <c r="Y316" s="400"/>
      <c r="Z316" s="400"/>
      <c r="AA316" s="400"/>
      <c r="AB316" s="400"/>
      <c r="AC316" s="400"/>
      <c r="AD316" s="400"/>
      <c r="AE316" s="400"/>
      <c r="AF316" s="400"/>
      <c r="AG316" s="400"/>
      <c r="AH316" s="406"/>
      <c r="AI316" s="477"/>
      <c r="AJ316" s="400"/>
      <c r="AK316" s="401"/>
      <c r="AL316" s="16" t="s">
        <v>83</v>
      </c>
    </row>
    <row r="317" spans="1:38" s="21" customFormat="1" ht="12.75" customHeight="1" x14ac:dyDescent="0.2">
      <c r="A317" s="8">
        <v>26</v>
      </c>
      <c r="B317" s="400"/>
      <c r="C317" s="400"/>
      <c r="D317" s="400"/>
      <c r="E317" s="400"/>
      <c r="F317" s="401"/>
      <c r="G317" s="471"/>
      <c r="H317" s="477"/>
      <c r="I317" s="472"/>
      <c r="J317" s="363">
        <f t="shared" si="38"/>
        <v>0</v>
      </c>
      <c r="K317" s="362">
        <f t="shared" si="39"/>
        <v>0</v>
      </c>
      <c r="L317" s="400"/>
      <c r="M317" s="400"/>
      <c r="N317" s="400"/>
      <c r="O317" s="406"/>
      <c r="P317" s="409"/>
      <c r="Q317" s="400"/>
      <c r="R317" s="401"/>
      <c r="S317" s="16" t="s">
        <v>84</v>
      </c>
      <c r="T317" s="8">
        <v>26</v>
      </c>
      <c r="U317" s="400"/>
      <c r="V317" s="400"/>
      <c r="W317" s="400"/>
      <c r="X317" s="400"/>
      <c r="Y317" s="400"/>
      <c r="Z317" s="400"/>
      <c r="AA317" s="400"/>
      <c r="AB317" s="400"/>
      <c r="AC317" s="400"/>
      <c r="AD317" s="400"/>
      <c r="AE317" s="400"/>
      <c r="AF317" s="400"/>
      <c r="AG317" s="400"/>
      <c r="AH317" s="406"/>
      <c r="AI317" s="477"/>
      <c r="AJ317" s="400"/>
      <c r="AK317" s="401"/>
      <c r="AL317" s="16" t="s">
        <v>84</v>
      </c>
    </row>
    <row r="318" spans="1:38" s="21" customFormat="1" ht="12.75" customHeight="1" x14ac:dyDescent="0.2">
      <c r="A318" s="8">
        <v>27</v>
      </c>
      <c r="B318" s="400"/>
      <c r="C318" s="400"/>
      <c r="D318" s="400"/>
      <c r="E318" s="400"/>
      <c r="F318" s="401"/>
      <c r="G318" s="471"/>
      <c r="H318" s="477"/>
      <c r="I318" s="472"/>
      <c r="J318" s="363">
        <f t="shared" si="38"/>
        <v>0</v>
      </c>
      <c r="K318" s="362">
        <f t="shared" si="39"/>
        <v>0</v>
      </c>
      <c r="L318" s="400"/>
      <c r="M318" s="400"/>
      <c r="N318" s="400"/>
      <c r="O318" s="406"/>
      <c r="P318" s="409"/>
      <c r="Q318" s="400"/>
      <c r="R318" s="401"/>
      <c r="S318" s="16" t="s">
        <v>85</v>
      </c>
      <c r="T318" s="8">
        <v>27</v>
      </c>
      <c r="U318" s="400"/>
      <c r="V318" s="400"/>
      <c r="W318" s="400"/>
      <c r="X318" s="400"/>
      <c r="Y318" s="400"/>
      <c r="Z318" s="400"/>
      <c r="AA318" s="400"/>
      <c r="AB318" s="400"/>
      <c r="AC318" s="400"/>
      <c r="AD318" s="400"/>
      <c r="AE318" s="400"/>
      <c r="AF318" s="400"/>
      <c r="AG318" s="400"/>
      <c r="AH318" s="406"/>
      <c r="AI318" s="477"/>
      <c r="AJ318" s="400"/>
      <c r="AK318" s="401"/>
      <c r="AL318" s="16" t="s">
        <v>85</v>
      </c>
    </row>
    <row r="319" spans="1:38" s="21" customFormat="1" ht="12.75" customHeight="1" x14ac:dyDescent="0.2">
      <c r="A319" s="8">
        <v>28</v>
      </c>
      <c r="B319" s="400"/>
      <c r="C319" s="400"/>
      <c r="D319" s="400"/>
      <c r="E319" s="400"/>
      <c r="F319" s="401"/>
      <c r="G319" s="471"/>
      <c r="H319" s="477"/>
      <c r="I319" s="472"/>
      <c r="J319" s="363">
        <f t="shared" si="38"/>
        <v>0</v>
      </c>
      <c r="K319" s="362">
        <f t="shared" si="39"/>
        <v>0</v>
      </c>
      <c r="L319" s="400"/>
      <c r="M319" s="400"/>
      <c r="N319" s="400"/>
      <c r="O319" s="406"/>
      <c r="P319" s="409"/>
      <c r="Q319" s="400"/>
      <c r="R319" s="401"/>
      <c r="S319" s="16" t="s">
        <v>86</v>
      </c>
      <c r="T319" s="8">
        <v>28</v>
      </c>
      <c r="U319" s="400"/>
      <c r="V319" s="400"/>
      <c r="W319" s="400"/>
      <c r="X319" s="400"/>
      <c r="Y319" s="400"/>
      <c r="Z319" s="400"/>
      <c r="AA319" s="400"/>
      <c r="AB319" s="400"/>
      <c r="AC319" s="400"/>
      <c r="AD319" s="400"/>
      <c r="AE319" s="400"/>
      <c r="AF319" s="400"/>
      <c r="AG319" s="400"/>
      <c r="AH319" s="406"/>
      <c r="AI319" s="477"/>
      <c r="AJ319" s="400"/>
      <c r="AK319" s="401"/>
      <c r="AL319" s="16" t="s">
        <v>86</v>
      </c>
    </row>
    <row r="320" spans="1:38" s="21" customFormat="1" ht="12.75" customHeight="1" x14ac:dyDescent="0.2">
      <c r="A320" s="8">
        <v>29</v>
      </c>
      <c r="B320" s="400"/>
      <c r="C320" s="400"/>
      <c r="D320" s="400"/>
      <c r="E320" s="400"/>
      <c r="F320" s="401"/>
      <c r="G320" s="471"/>
      <c r="H320" s="477"/>
      <c r="I320" s="472"/>
      <c r="J320" s="363">
        <f t="shared" si="38"/>
        <v>0</v>
      </c>
      <c r="K320" s="362">
        <f t="shared" si="39"/>
        <v>0</v>
      </c>
      <c r="L320" s="400"/>
      <c r="M320" s="400"/>
      <c r="N320" s="400"/>
      <c r="O320" s="406"/>
      <c r="P320" s="409"/>
      <c r="Q320" s="400"/>
      <c r="R320" s="401"/>
      <c r="S320" s="16" t="s">
        <v>87</v>
      </c>
      <c r="T320" s="8">
        <v>29</v>
      </c>
      <c r="U320" s="400"/>
      <c r="V320" s="400"/>
      <c r="W320" s="400"/>
      <c r="X320" s="410"/>
      <c r="Y320" s="400"/>
      <c r="Z320" s="400"/>
      <c r="AA320" s="400"/>
      <c r="AB320" s="400"/>
      <c r="AC320" s="400"/>
      <c r="AD320" s="400"/>
      <c r="AE320" s="400"/>
      <c r="AF320" s="400"/>
      <c r="AG320" s="400"/>
      <c r="AH320" s="406"/>
      <c r="AI320" s="477"/>
      <c r="AJ320" s="400"/>
      <c r="AK320" s="401"/>
      <c r="AL320" s="16" t="s">
        <v>87</v>
      </c>
    </row>
    <row r="321" spans="1:38" s="21" customFormat="1" ht="12.75" customHeight="1" x14ac:dyDescent="0.2">
      <c r="A321" s="8">
        <v>30</v>
      </c>
      <c r="B321" s="400"/>
      <c r="C321" s="400"/>
      <c r="D321" s="400"/>
      <c r="E321" s="400"/>
      <c r="F321" s="401"/>
      <c r="G321" s="471"/>
      <c r="H321" s="477"/>
      <c r="I321" s="472"/>
      <c r="J321" s="363">
        <f t="shared" si="38"/>
        <v>0</v>
      </c>
      <c r="K321" s="362">
        <f t="shared" si="39"/>
        <v>0</v>
      </c>
      <c r="L321" s="400"/>
      <c r="M321" s="400"/>
      <c r="N321" s="400"/>
      <c r="O321" s="406"/>
      <c r="P321" s="409"/>
      <c r="Q321" s="400"/>
      <c r="R321" s="401"/>
      <c r="S321" s="16" t="s">
        <v>88</v>
      </c>
      <c r="T321" s="8">
        <v>30</v>
      </c>
      <c r="U321" s="400"/>
      <c r="V321" s="400"/>
      <c r="W321" s="400"/>
      <c r="X321" s="400"/>
      <c r="Y321" s="400"/>
      <c r="Z321" s="400"/>
      <c r="AA321" s="400"/>
      <c r="AB321" s="400"/>
      <c r="AC321" s="400"/>
      <c r="AD321" s="400"/>
      <c r="AE321" s="400"/>
      <c r="AF321" s="400"/>
      <c r="AG321" s="400"/>
      <c r="AH321" s="406"/>
      <c r="AI321" s="477"/>
      <c r="AJ321" s="400"/>
      <c r="AK321" s="401"/>
      <c r="AL321" s="16" t="s">
        <v>88</v>
      </c>
    </row>
    <row r="322" spans="1:38" s="21" customFormat="1" ht="12.75" customHeight="1" x14ac:dyDescent="0.2">
      <c r="A322" s="19">
        <v>31</v>
      </c>
      <c r="B322" s="404"/>
      <c r="C322" s="404"/>
      <c r="D322" s="404"/>
      <c r="E322" s="404"/>
      <c r="F322" s="405"/>
      <c r="G322" s="475"/>
      <c r="H322" s="479"/>
      <c r="I322" s="476"/>
      <c r="J322" s="395">
        <f t="shared" si="38"/>
        <v>0</v>
      </c>
      <c r="K322" s="396">
        <f t="shared" si="39"/>
        <v>0</v>
      </c>
      <c r="L322" s="404"/>
      <c r="M322" s="404"/>
      <c r="N322" s="404"/>
      <c r="O322" s="408"/>
      <c r="P322" s="411"/>
      <c r="Q322" s="404"/>
      <c r="R322" s="405"/>
      <c r="S322" s="20" t="s">
        <v>89</v>
      </c>
      <c r="T322" s="19">
        <v>31</v>
      </c>
      <c r="U322" s="404"/>
      <c r="V322" s="404"/>
      <c r="W322" s="404"/>
      <c r="X322" s="404"/>
      <c r="Y322" s="404"/>
      <c r="Z322" s="404"/>
      <c r="AA322" s="404"/>
      <c r="AB322" s="404"/>
      <c r="AC322" s="404"/>
      <c r="AD322" s="404"/>
      <c r="AE322" s="404"/>
      <c r="AF322" s="404"/>
      <c r="AG322" s="404"/>
      <c r="AH322" s="408"/>
      <c r="AI322" s="479"/>
      <c r="AJ322" s="404"/>
      <c r="AK322" s="405"/>
      <c r="AL322" s="20" t="s">
        <v>89</v>
      </c>
    </row>
    <row r="323" spans="1:38" s="301" customFormat="1" ht="12.75" customHeight="1" thickBot="1" x14ac:dyDescent="0.25">
      <c r="A323" s="417"/>
      <c r="B323" s="418">
        <f>SUM(B291:B322)</f>
        <v>0</v>
      </c>
      <c r="C323" s="418">
        <f>SUM(C291:C322)</f>
        <v>0</v>
      </c>
      <c r="D323" s="418">
        <f>SUM(D291:D322)</f>
        <v>0</v>
      </c>
      <c r="E323" s="419">
        <f>SUM(E291:E322)</f>
        <v>0</v>
      </c>
      <c r="F323" s="420">
        <f>SUM(F291:F322)</f>
        <v>0</v>
      </c>
      <c r="G323" s="421"/>
      <c r="H323" s="422" t="s">
        <v>90</v>
      </c>
      <c r="I323" s="423">
        <f>COUNTA(I292:I322)</f>
        <v>0</v>
      </c>
      <c r="J323" s="418">
        <f t="shared" ref="J323:R323" si="40">SUM(J291:J322)</f>
        <v>0</v>
      </c>
      <c r="K323" s="418">
        <f t="shared" si="40"/>
        <v>0</v>
      </c>
      <c r="L323" s="418">
        <f t="shared" si="40"/>
        <v>0</v>
      </c>
      <c r="M323" s="418">
        <f t="shared" si="40"/>
        <v>0</v>
      </c>
      <c r="N323" s="418">
        <f t="shared" si="40"/>
        <v>0</v>
      </c>
      <c r="O323" s="424">
        <f t="shared" si="40"/>
        <v>0</v>
      </c>
      <c r="P323" s="419">
        <f t="shared" si="40"/>
        <v>0</v>
      </c>
      <c r="Q323" s="418">
        <f t="shared" si="40"/>
        <v>0</v>
      </c>
      <c r="R323" s="425">
        <f t="shared" si="40"/>
        <v>0</v>
      </c>
      <c r="S323" s="426"/>
      <c r="T323" s="417"/>
      <c r="U323" s="418">
        <f t="shared" ref="U323:AH323" si="41">SUM(U291:U322)</f>
        <v>0</v>
      </c>
      <c r="V323" s="418">
        <f t="shared" si="41"/>
        <v>0</v>
      </c>
      <c r="W323" s="418">
        <f t="shared" si="41"/>
        <v>0</v>
      </c>
      <c r="X323" s="418">
        <f t="shared" si="41"/>
        <v>0</v>
      </c>
      <c r="Y323" s="418">
        <f t="shared" si="41"/>
        <v>0</v>
      </c>
      <c r="Z323" s="418">
        <f t="shared" si="41"/>
        <v>0</v>
      </c>
      <c r="AA323" s="418">
        <f t="shared" si="41"/>
        <v>0</v>
      </c>
      <c r="AB323" s="418">
        <f t="shared" si="41"/>
        <v>0</v>
      </c>
      <c r="AC323" s="418">
        <f t="shared" si="41"/>
        <v>0</v>
      </c>
      <c r="AD323" s="418">
        <f t="shared" si="41"/>
        <v>0</v>
      </c>
      <c r="AE323" s="418">
        <f t="shared" si="41"/>
        <v>0</v>
      </c>
      <c r="AF323" s="418">
        <f t="shared" si="41"/>
        <v>0</v>
      </c>
      <c r="AG323" s="418">
        <f t="shared" si="41"/>
        <v>0</v>
      </c>
      <c r="AH323" s="420">
        <f t="shared" si="41"/>
        <v>0</v>
      </c>
      <c r="AI323" s="427"/>
      <c r="AJ323" s="418">
        <f>SUM(AJ291:AJ322)</f>
        <v>0</v>
      </c>
      <c r="AK323" s="425">
        <f>SUM(AK291:AK322)</f>
        <v>0</v>
      </c>
      <c r="AL323" s="426"/>
    </row>
    <row r="324" spans="1:38" ht="12.75" customHeight="1" thickTop="1" x14ac:dyDescent="0.2">
      <c r="A324" s="28"/>
      <c r="B324" s="34"/>
      <c r="C324" s="34"/>
      <c r="D324" s="34"/>
      <c r="E324" s="34"/>
      <c r="F324" s="34"/>
      <c r="G324" s="135"/>
      <c r="H324" s="34"/>
      <c r="I324" s="35"/>
      <c r="J324" s="306"/>
      <c r="K324" s="306"/>
      <c r="L324" s="34"/>
      <c r="M324" s="34"/>
      <c r="N324" s="34"/>
      <c r="O324" s="34"/>
      <c r="P324" s="34"/>
      <c r="Q324" s="34"/>
      <c r="R324" s="34"/>
      <c r="S324" s="28"/>
      <c r="T324" s="28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28"/>
    </row>
    <row r="325" spans="1:38" ht="12.75" customHeight="1" x14ac:dyDescent="0.2">
      <c r="A325" s="21"/>
      <c r="B325" s="36"/>
      <c r="C325" s="36"/>
      <c r="D325" s="36"/>
      <c r="E325" s="36"/>
      <c r="F325" s="36"/>
      <c r="G325" s="552" t="str">
        <f>JULY!G10</f>
        <v>UNITED STEELWORKERS - LOCAL UNION</v>
      </c>
      <c r="H325" s="552"/>
      <c r="I325" s="552"/>
      <c r="J325" s="307"/>
      <c r="K325" s="136"/>
      <c r="L325" s="36"/>
      <c r="M325" s="36"/>
      <c r="N325" s="36"/>
      <c r="O325" s="36"/>
      <c r="P325" s="36"/>
      <c r="Q325" s="36"/>
      <c r="R325" s="36"/>
      <c r="S325" s="21"/>
      <c r="T325" s="21"/>
      <c r="U325" s="36"/>
      <c r="V325" s="36"/>
      <c r="W325" s="36"/>
      <c r="X325" s="36"/>
      <c r="Y325" s="36"/>
      <c r="Z325" s="36"/>
      <c r="AA325" s="37" t="str">
        <f>$AA$10</f>
        <v>FINANCIAL SECRETARY'S CASH BOOK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21"/>
    </row>
    <row r="326" spans="1:38" s="152" customFormat="1" ht="12.75" customHeight="1" x14ac:dyDescent="0.2">
      <c r="A326" s="141"/>
      <c r="B326" s="139" t="str">
        <f>B281</f>
        <v>Month</v>
      </c>
      <c r="C326" s="73" t="str">
        <f>C281</f>
        <v>AUGUST</v>
      </c>
      <c r="D326" s="139" t="str">
        <f>D281</f>
        <v>Year</v>
      </c>
      <c r="E326" s="30">
        <f>E281</f>
        <v>0</v>
      </c>
      <c r="F326" s="141"/>
      <c r="G326" s="149"/>
      <c r="H326" s="141"/>
      <c r="I326" s="150"/>
      <c r="J326" s="302"/>
      <c r="K326" s="302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1"/>
      <c r="AA326" s="141"/>
      <c r="AB326" s="141"/>
      <c r="AC326" s="141"/>
      <c r="AD326" s="141"/>
      <c r="AE326" s="141"/>
      <c r="AF326" s="141"/>
      <c r="AG326" s="141"/>
      <c r="AH326" s="141"/>
      <c r="AI326" s="139"/>
      <c r="AJ326" s="151" t="str">
        <f>C326</f>
        <v>AUGUST</v>
      </c>
      <c r="AK326" s="30">
        <f>E326</f>
        <v>0</v>
      </c>
      <c r="AL326" s="141"/>
    </row>
    <row r="327" spans="1:38" s="152" customFormat="1" ht="12.75" customHeight="1" x14ac:dyDescent="0.2">
      <c r="A327" s="141"/>
      <c r="B327" s="139" t="str">
        <f>B282</f>
        <v>Page No.</v>
      </c>
      <c r="C327" s="148">
        <f>C282+1</f>
        <v>8</v>
      </c>
      <c r="D327" s="141"/>
      <c r="E327" s="141"/>
      <c r="F327" s="141"/>
      <c r="G327" s="149"/>
      <c r="H327" s="141"/>
      <c r="I327" s="150" t="s">
        <v>53</v>
      </c>
      <c r="J327" s="302"/>
      <c r="K327" s="302"/>
      <c r="L327" s="150"/>
      <c r="M327" s="141"/>
      <c r="N327" s="141"/>
      <c r="O327" s="141"/>
      <c r="P327" s="139"/>
      <c r="Q327" s="141"/>
      <c r="R327" s="139"/>
      <c r="S327" s="141"/>
      <c r="T327" s="141"/>
      <c r="U327" s="141"/>
      <c r="V327" s="141"/>
      <c r="W327" s="141"/>
      <c r="X327" s="141"/>
      <c r="Y327" s="141"/>
      <c r="Z327" s="141"/>
      <c r="AA327" s="141"/>
      <c r="AB327" s="153" t="s">
        <v>54</v>
      </c>
      <c r="AC327" s="141"/>
      <c r="AD327" s="141"/>
      <c r="AE327" s="141"/>
      <c r="AF327" s="141"/>
      <c r="AG327" s="141"/>
      <c r="AH327" s="141"/>
      <c r="AI327" s="139" t="str">
        <f>B327</f>
        <v>Page No.</v>
      </c>
      <c r="AJ327" s="148">
        <f>C327</f>
        <v>8</v>
      </c>
      <c r="AK327" s="154"/>
      <c r="AL327" s="155"/>
    </row>
    <row r="328" spans="1:38" ht="12.75" customHeight="1" x14ac:dyDescent="0.2">
      <c r="A328" s="3"/>
      <c r="B328" s="3"/>
      <c r="C328" s="3"/>
      <c r="D328" s="3"/>
      <c r="E328" s="3"/>
      <c r="F328" s="3"/>
      <c r="G328" s="129"/>
      <c r="H328" s="3"/>
      <c r="I328" s="5"/>
      <c r="J328" s="106"/>
      <c r="K328" s="106"/>
      <c r="L328" s="21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1"/>
      <c r="AF328" s="3"/>
      <c r="AG328" s="3"/>
      <c r="AH328" s="3"/>
      <c r="AI328" s="3"/>
      <c r="AJ328" s="3"/>
      <c r="AK328" s="3"/>
      <c r="AL328" s="3"/>
    </row>
    <row r="329" spans="1:38" ht="12.75" customHeight="1" x14ac:dyDescent="0.2">
      <c r="A329" s="26"/>
      <c r="B329" s="26"/>
      <c r="C329" s="26"/>
      <c r="D329" s="26"/>
      <c r="E329" s="26"/>
      <c r="F329" s="26"/>
      <c r="G329" s="130"/>
      <c r="H329" s="26"/>
      <c r="I329" s="27"/>
      <c r="J329" s="303"/>
      <c r="K329" s="303"/>
      <c r="L329" s="27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7"/>
      <c r="AF329" s="26"/>
      <c r="AG329" s="26"/>
      <c r="AH329" s="26"/>
      <c r="AI329" s="26"/>
      <c r="AJ329" s="26"/>
      <c r="AK329" s="26"/>
      <c r="AL329" s="26"/>
    </row>
    <row r="330" spans="1:38" customFormat="1" ht="12.75" customHeight="1" x14ac:dyDescent="0.2">
      <c r="A330" s="1"/>
      <c r="B330" s="3"/>
      <c r="C330" s="3" t="s">
        <v>55</v>
      </c>
      <c r="D330" s="3"/>
      <c r="E330" s="13"/>
      <c r="F330" s="1"/>
      <c r="G330" s="131"/>
      <c r="H330" s="2" t="s">
        <v>56</v>
      </c>
      <c r="I330" s="99"/>
      <c r="J330" s="550" t="s">
        <v>264</v>
      </c>
      <c r="K330" s="551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4"/>
      <c r="AJ330" s="3"/>
      <c r="AK330" s="1"/>
      <c r="AL330" s="3"/>
    </row>
    <row r="331" spans="1:38" customFormat="1" ht="12.75" customHeight="1" x14ac:dyDescent="0.2">
      <c r="A331" s="1"/>
      <c r="B331" s="3"/>
      <c r="C331" s="3"/>
      <c r="D331" s="3"/>
      <c r="E331" s="13"/>
      <c r="F331" s="1"/>
      <c r="G331" s="131"/>
      <c r="H331" s="14"/>
      <c r="I331" s="100"/>
      <c r="J331" s="106"/>
      <c r="K331" s="67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4"/>
      <c r="AJ331" s="3"/>
      <c r="AK331" s="1"/>
      <c r="AL331" s="3"/>
    </row>
    <row r="332" spans="1:38" customFormat="1" ht="12.75" customHeight="1" thickBot="1" x14ac:dyDescent="0.25">
      <c r="A332" s="164"/>
      <c r="B332" s="165">
        <v>1</v>
      </c>
      <c r="C332" s="165">
        <v>2</v>
      </c>
      <c r="D332" s="165">
        <v>3</v>
      </c>
      <c r="E332" s="166">
        <v>4</v>
      </c>
      <c r="F332" s="167">
        <v>5</v>
      </c>
      <c r="G332" s="168"/>
      <c r="H332" s="167">
        <v>7</v>
      </c>
      <c r="I332" s="169">
        <v>8</v>
      </c>
      <c r="J332" s="304">
        <v>9</v>
      </c>
      <c r="K332" s="305">
        <v>10</v>
      </c>
      <c r="L332" s="165">
        <v>11</v>
      </c>
      <c r="M332" s="165" t="s">
        <v>1</v>
      </c>
      <c r="N332" s="165">
        <v>12</v>
      </c>
      <c r="O332" s="165">
        <v>13</v>
      </c>
      <c r="P332" s="165">
        <v>14</v>
      </c>
      <c r="Q332" s="165">
        <v>15</v>
      </c>
      <c r="R332" s="167" t="s">
        <v>2</v>
      </c>
      <c r="S332" s="170"/>
      <c r="T332" s="164"/>
      <c r="U332" s="165">
        <v>16</v>
      </c>
      <c r="V332" s="165">
        <v>17</v>
      </c>
      <c r="W332" s="165">
        <v>18</v>
      </c>
      <c r="X332" s="165">
        <v>19</v>
      </c>
      <c r="Y332" s="165">
        <v>20</v>
      </c>
      <c r="Z332" s="165" t="s">
        <v>3</v>
      </c>
      <c r="AA332" s="165">
        <v>21</v>
      </c>
      <c r="AB332" s="165">
        <v>22</v>
      </c>
      <c r="AC332" s="165">
        <v>23</v>
      </c>
      <c r="AD332" s="165">
        <v>24</v>
      </c>
      <c r="AE332" s="165">
        <v>25</v>
      </c>
      <c r="AF332" s="165">
        <v>26</v>
      </c>
      <c r="AG332" s="165">
        <v>27</v>
      </c>
      <c r="AH332" s="165">
        <v>28</v>
      </c>
      <c r="AI332" s="171">
        <v>29</v>
      </c>
      <c r="AJ332" s="165">
        <v>30</v>
      </c>
      <c r="AK332" s="167">
        <v>31</v>
      </c>
      <c r="AL332" s="170"/>
    </row>
    <row r="333" spans="1:38" s="4" customFormat="1" ht="12.75" customHeight="1" thickTop="1" x14ac:dyDescent="0.2">
      <c r="A333" s="1"/>
      <c r="B333" s="89" t="s">
        <v>4</v>
      </c>
      <c r="C333" s="101"/>
      <c r="D333" s="89" t="s">
        <v>5</v>
      </c>
      <c r="E333" s="89" t="s">
        <v>6</v>
      </c>
      <c r="F333" s="88" t="s">
        <v>7</v>
      </c>
      <c r="G333" s="132"/>
      <c r="H333" s="88"/>
      <c r="I333" s="103"/>
      <c r="J333" s="89"/>
      <c r="K333" s="88"/>
      <c r="L333" s="89"/>
      <c r="M333" s="89"/>
      <c r="N333" s="89"/>
      <c r="O333" s="104"/>
      <c r="P333" s="163"/>
      <c r="Q333" s="107" t="s">
        <v>272</v>
      </c>
      <c r="R333" s="160" t="s">
        <v>273</v>
      </c>
      <c r="S333" s="106"/>
      <c r="T333" s="67"/>
      <c r="U333" s="542" t="s">
        <v>265</v>
      </c>
      <c r="V333" s="543"/>
      <c r="W333" s="543"/>
      <c r="X333" s="543"/>
      <c r="Y333" s="544"/>
      <c r="Z333" s="89" t="s">
        <v>10</v>
      </c>
      <c r="AA333" s="89" t="s">
        <v>11</v>
      </c>
      <c r="AB333" s="89" t="s">
        <v>205</v>
      </c>
      <c r="AC333" s="89" t="s">
        <v>12</v>
      </c>
      <c r="AD333" s="89" t="s">
        <v>13</v>
      </c>
      <c r="AE333" s="89" t="s">
        <v>14</v>
      </c>
      <c r="AF333" s="89"/>
      <c r="AG333" s="89"/>
      <c r="AH333" s="104"/>
      <c r="AI333" s="105"/>
      <c r="AJ333" s="89" t="s">
        <v>15</v>
      </c>
      <c r="AK333" s="88" t="s">
        <v>7</v>
      </c>
      <c r="AL333" s="3"/>
    </row>
    <row r="334" spans="1:38" s="4" customFormat="1" ht="12.75" customHeight="1" x14ac:dyDescent="0.2">
      <c r="A334" s="1"/>
      <c r="B334" s="89" t="s">
        <v>8</v>
      </c>
      <c r="C334" s="89" t="s">
        <v>16</v>
      </c>
      <c r="D334" s="89" t="s">
        <v>17</v>
      </c>
      <c r="E334" s="89" t="s">
        <v>8</v>
      </c>
      <c r="F334" s="88" t="s">
        <v>18</v>
      </c>
      <c r="G334" s="132" t="s">
        <v>19</v>
      </c>
      <c r="H334" s="88" t="s">
        <v>20</v>
      </c>
      <c r="I334" s="103" t="s">
        <v>242</v>
      </c>
      <c r="J334" s="89" t="s">
        <v>21</v>
      </c>
      <c r="K334" s="88" t="s">
        <v>22</v>
      </c>
      <c r="L334" s="107" t="s">
        <v>235</v>
      </c>
      <c r="M334" s="107" t="s">
        <v>236</v>
      </c>
      <c r="N334" s="107" t="s">
        <v>237</v>
      </c>
      <c r="O334" s="104"/>
      <c r="P334" s="158" t="s">
        <v>23</v>
      </c>
      <c r="Q334" s="107" t="s">
        <v>8</v>
      </c>
      <c r="R334" s="160" t="s">
        <v>8</v>
      </c>
      <c r="S334" s="106"/>
      <c r="T334" s="67"/>
      <c r="U334" s="89" t="s">
        <v>25</v>
      </c>
      <c r="V334" s="89" t="s">
        <v>26</v>
      </c>
      <c r="W334" s="101" t="s">
        <v>27</v>
      </c>
      <c r="X334" s="89" t="s">
        <v>28</v>
      </c>
      <c r="Y334" s="89" t="s">
        <v>136</v>
      </c>
      <c r="Z334" s="89" t="s">
        <v>261</v>
      </c>
      <c r="AA334" s="89" t="s">
        <v>137</v>
      </c>
      <c r="AB334" s="89" t="s">
        <v>204</v>
      </c>
      <c r="AC334" s="89" t="s">
        <v>30</v>
      </c>
      <c r="AD334" s="89" t="s">
        <v>140</v>
      </c>
      <c r="AE334" s="89" t="s">
        <v>31</v>
      </c>
      <c r="AF334" s="89" t="s">
        <v>32</v>
      </c>
      <c r="AG334" s="89" t="s">
        <v>206</v>
      </c>
      <c r="AH334" s="104" t="s">
        <v>16</v>
      </c>
      <c r="AI334" s="102" t="s">
        <v>34</v>
      </c>
      <c r="AJ334" s="89" t="s">
        <v>35</v>
      </c>
      <c r="AK334" s="88" t="s">
        <v>18</v>
      </c>
      <c r="AL334" s="3"/>
    </row>
    <row r="335" spans="1:38" s="4" customFormat="1" ht="12.75" customHeight="1" thickBot="1" x14ac:dyDescent="0.25">
      <c r="A335" s="6"/>
      <c r="B335" s="90" t="s">
        <v>36</v>
      </c>
      <c r="C335" s="90" t="s">
        <v>37</v>
      </c>
      <c r="D335" s="90" t="s">
        <v>38</v>
      </c>
      <c r="E335" s="90" t="s">
        <v>39</v>
      </c>
      <c r="F335" s="108" t="s">
        <v>40</v>
      </c>
      <c r="G335" s="133"/>
      <c r="H335" s="108"/>
      <c r="I335" s="109" t="s">
        <v>41</v>
      </c>
      <c r="J335" s="90"/>
      <c r="K335" s="108"/>
      <c r="L335" s="110"/>
      <c r="M335" s="110"/>
      <c r="N335" s="110" t="s">
        <v>238</v>
      </c>
      <c r="O335" s="111"/>
      <c r="P335" s="159"/>
      <c r="Q335" s="161" t="s">
        <v>24</v>
      </c>
      <c r="R335" s="162" t="s">
        <v>24</v>
      </c>
      <c r="S335" s="113"/>
      <c r="T335" s="78"/>
      <c r="U335" s="90" t="s">
        <v>42</v>
      </c>
      <c r="V335" s="90" t="s">
        <v>43</v>
      </c>
      <c r="W335" s="90"/>
      <c r="X335" s="90" t="s">
        <v>44</v>
      </c>
      <c r="Y335" s="90" t="s">
        <v>30</v>
      </c>
      <c r="Z335" s="90" t="s">
        <v>30</v>
      </c>
      <c r="AA335" s="90" t="s">
        <v>138</v>
      </c>
      <c r="AB335" s="90" t="s">
        <v>15</v>
      </c>
      <c r="AC335" s="90" t="s">
        <v>139</v>
      </c>
      <c r="AD335" s="90" t="s">
        <v>141</v>
      </c>
      <c r="AE335" s="90" t="s">
        <v>47</v>
      </c>
      <c r="AF335" s="90" t="s">
        <v>48</v>
      </c>
      <c r="AG335" s="90" t="s">
        <v>15</v>
      </c>
      <c r="AH335" s="111" t="s">
        <v>30</v>
      </c>
      <c r="AI335" s="112"/>
      <c r="AJ335" s="90" t="s">
        <v>49</v>
      </c>
      <c r="AK335" s="108" t="s">
        <v>189</v>
      </c>
      <c r="AL335" s="7"/>
    </row>
    <row r="336" spans="1:38" s="301" customFormat="1" ht="12.75" customHeight="1" thickTop="1" x14ac:dyDescent="0.2">
      <c r="A336" s="331"/>
      <c r="B336" s="363">
        <f>B323</f>
        <v>0</v>
      </c>
      <c r="C336" s="363">
        <f>C323</f>
        <v>0</v>
      </c>
      <c r="D336" s="363">
        <f>D323</f>
        <v>0</v>
      </c>
      <c r="E336" s="363">
        <f>E323</f>
        <v>0</v>
      </c>
      <c r="F336" s="362">
        <f>F323</f>
        <v>0</v>
      </c>
      <c r="G336" s="134" t="str">
        <f>G7</f>
        <v>AUGUST</v>
      </c>
      <c r="H336" s="334" t="s">
        <v>58</v>
      </c>
      <c r="I336" s="412"/>
      <c r="J336" s="397">
        <f t="shared" ref="J336:R336" si="42">J323</f>
        <v>0</v>
      </c>
      <c r="K336" s="362">
        <f t="shared" si="42"/>
        <v>0</v>
      </c>
      <c r="L336" s="363">
        <f t="shared" si="42"/>
        <v>0</v>
      </c>
      <c r="M336" s="363">
        <f t="shared" si="42"/>
        <v>0</v>
      </c>
      <c r="N336" s="363">
        <f t="shared" si="42"/>
        <v>0</v>
      </c>
      <c r="O336" s="361">
        <f t="shared" si="42"/>
        <v>0</v>
      </c>
      <c r="P336" s="394">
        <f t="shared" si="42"/>
        <v>0</v>
      </c>
      <c r="Q336" s="363">
        <f t="shared" si="42"/>
        <v>0</v>
      </c>
      <c r="R336" s="362">
        <f t="shared" si="42"/>
        <v>0</v>
      </c>
      <c r="S336" s="332"/>
      <c r="T336" s="331"/>
      <c r="U336" s="363">
        <f t="shared" ref="U336:AH336" si="43">U323</f>
        <v>0</v>
      </c>
      <c r="V336" s="363">
        <f t="shared" si="43"/>
        <v>0</v>
      </c>
      <c r="W336" s="363">
        <f t="shared" si="43"/>
        <v>0</v>
      </c>
      <c r="X336" s="363">
        <f t="shared" si="43"/>
        <v>0</v>
      </c>
      <c r="Y336" s="363">
        <f t="shared" si="43"/>
        <v>0</v>
      </c>
      <c r="Z336" s="363">
        <f t="shared" si="43"/>
        <v>0</v>
      </c>
      <c r="AA336" s="363">
        <f t="shared" si="43"/>
        <v>0</v>
      </c>
      <c r="AB336" s="363">
        <f t="shared" si="43"/>
        <v>0</v>
      </c>
      <c r="AC336" s="363">
        <f t="shared" si="43"/>
        <v>0</v>
      </c>
      <c r="AD336" s="363">
        <f t="shared" si="43"/>
        <v>0</v>
      </c>
      <c r="AE336" s="363">
        <f t="shared" si="43"/>
        <v>0</v>
      </c>
      <c r="AF336" s="363">
        <f t="shared" si="43"/>
        <v>0</v>
      </c>
      <c r="AG336" s="363">
        <f t="shared" si="43"/>
        <v>0</v>
      </c>
      <c r="AH336" s="361">
        <f t="shared" si="43"/>
        <v>0</v>
      </c>
      <c r="AI336" s="333"/>
      <c r="AJ336" s="363">
        <f>AJ323</f>
        <v>0</v>
      </c>
      <c r="AK336" s="362">
        <f>AK323</f>
        <v>0</v>
      </c>
      <c r="AL336" s="332"/>
    </row>
    <row r="337" spans="1:38" s="21" customFormat="1" ht="12.75" customHeight="1" x14ac:dyDescent="0.2">
      <c r="A337" s="8">
        <v>1</v>
      </c>
      <c r="B337" s="400"/>
      <c r="C337" s="400"/>
      <c r="D337" s="400"/>
      <c r="E337" s="400"/>
      <c r="F337" s="401"/>
      <c r="G337" s="471"/>
      <c r="H337" s="477"/>
      <c r="I337" s="472"/>
      <c r="J337" s="363">
        <f t="shared" ref="J337:J367" si="44">SUM(B337:F337)</f>
        <v>0</v>
      </c>
      <c r="K337" s="362">
        <f t="shared" ref="K337:K367" si="45">SUM(U337:AK337)-SUM(L337:R337)</f>
        <v>0</v>
      </c>
      <c r="L337" s="400"/>
      <c r="M337" s="400"/>
      <c r="N337" s="400"/>
      <c r="O337" s="406"/>
      <c r="P337" s="409"/>
      <c r="Q337" s="400"/>
      <c r="R337" s="401"/>
      <c r="S337" s="16" t="s">
        <v>59</v>
      </c>
      <c r="T337" s="8">
        <v>1</v>
      </c>
      <c r="U337" s="400"/>
      <c r="V337" s="400"/>
      <c r="W337" s="400"/>
      <c r="X337" s="400"/>
      <c r="Y337" s="400"/>
      <c r="Z337" s="400"/>
      <c r="AA337" s="400"/>
      <c r="AB337" s="400"/>
      <c r="AC337" s="400"/>
      <c r="AD337" s="400"/>
      <c r="AE337" s="400"/>
      <c r="AF337" s="400"/>
      <c r="AG337" s="400"/>
      <c r="AH337" s="406"/>
      <c r="AI337" s="477"/>
      <c r="AJ337" s="400"/>
      <c r="AK337" s="401"/>
      <c r="AL337" s="16" t="s">
        <v>59</v>
      </c>
    </row>
    <row r="338" spans="1:38" s="21" customFormat="1" ht="12.75" customHeight="1" x14ac:dyDescent="0.2">
      <c r="A338" s="8">
        <v>2</v>
      </c>
      <c r="B338" s="400"/>
      <c r="C338" s="400"/>
      <c r="D338" s="400"/>
      <c r="E338" s="400"/>
      <c r="F338" s="401"/>
      <c r="G338" s="471"/>
      <c r="H338" s="477"/>
      <c r="I338" s="472"/>
      <c r="J338" s="363">
        <f t="shared" si="44"/>
        <v>0</v>
      </c>
      <c r="K338" s="362">
        <f t="shared" si="45"/>
        <v>0</v>
      </c>
      <c r="L338" s="400"/>
      <c r="M338" s="400"/>
      <c r="N338" s="400"/>
      <c r="O338" s="406"/>
      <c r="P338" s="409"/>
      <c r="Q338" s="400"/>
      <c r="R338" s="401"/>
      <c r="S338" s="16" t="s">
        <v>60</v>
      </c>
      <c r="T338" s="8">
        <v>2</v>
      </c>
      <c r="U338" s="400"/>
      <c r="V338" s="400"/>
      <c r="W338" s="400"/>
      <c r="X338" s="400"/>
      <c r="Y338" s="400"/>
      <c r="Z338" s="400"/>
      <c r="AA338" s="400"/>
      <c r="AB338" s="400"/>
      <c r="AC338" s="400"/>
      <c r="AD338" s="400"/>
      <c r="AE338" s="400"/>
      <c r="AF338" s="400"/>
      <c r="AG338" s="400"/>
      <c r="AH338" s="406"/>
      <c r="AI338" s="477"/>
      <c r="AJ338" s="400"/>
      <c r="AK338" s="401"/>
      <c r="AL338" s="16" t="s">
        <v>60</v>
      </c>
    </row>
    <row r="339" spans="1:38" s="21" customFormat="1" ht="12.75" customHeight="1" x14ac:dyDescent="0.2">
      <c r="A339" s="8">
        <v>3</v>
      </c>
      <c r="B339" s="400"/>
      <c r="C339" s="400"/>
      <c r="D339" s="400"/>
      <c r="E339" s="400"/>
      <c r="F339" s="401"/>
      <c r="G339" s="471"/>
      <c r="H339" s="477"/>
      <c r="I339" s="472"/>
      <c r="J339" s="363">
        <f t="shared" si="44"/>
        <v>0</v>
      </c>
      <c r="K339" s="362">
        <f t="shared" si="45"/>
        <v>0</v>
      </c>
      <c r="L339" s="400"/>
      <c r="M339" s="400"/>
      <c r="N339" s="400"/>
      <c r="O339" s="406"/>
      <c r="P339" s="409"/>
      <c r="Q339" s="400"/>
      <c r="R339" s="401"/>
      <c r="S339" s="16" t="s">
        <v>61</v>
      </c>
      <c r="T339" s="8">
        <v>3</v>
      </c>
      <c r="U339" s="400"/>
      <c r="V339" s="400"/>
      <c r="W339" s="400"/>
      <c r="X339" s="400"/>
      <c r="Y339" s="400"/>
      <c r="Z339" s="400"/>
      <c r="AA339" s="400"/>
      <c r="AB339" s="400"/>
      <c r="AC339" s="400"/>
      <c r="AD339" s="400"/>
      <c r="AE339" s="400"/>
      <c r="AF339" s="400"/>
      <c r="AG339" s="400"/>
      <c r="AH339" s="406"/>
      <c r="AI339" s="477"/>
      <c r="AJ339" s="400"/>
      <c r="AK339" s="401"/>
      <c r="AL339" s="16" t="s">
        <v>61</v>
      </c>
    </row>
    <row r="340" spans="1:38" s="21" customFormat="1" ht="12.75" customHeight="1" x14ac:dyDescent="0.2">
      <c r="A340" s="8">
        <v>4</v>
      </c>
      <c r="B340" s="400"/>
      <c r="C340" s="400"/>
      <c r="D340" s="400"/>
      <c r="E340" s="400"/>
      <c r="F340" s="401"/>
      <c r="G340" s="471"/>
      <c r="H340" s="477"/>
      <c r="I340" s="472"/>
      <c r="J340" s="363">
        <f t="shared" si="44"/>
        <v>0</v>
      </c>
      <c r="K340" s="362">
        <f t="shared" si="45"/>
        <v>0</v>
      </c>
      <c r="L340" s="400"/>
      <c r="M340" s="400"/>
      <c r="N340" s="400"/>
      <c r="O340" s="406"/>
      <c r="P340" s="409"/>
      <c r="Q340" s="400"/>
      <c r="R340" s="401"/>
      <c r="S340" s="16" t="s">
        <v>62</v>
      </c>
      <c r="T340" s="8">
        <v>4</v>
      </c>
      <c r="U340" s="400"/>
      <c r="V340" s="400"/>
      <c r="W340" s="400"/>
      <c r="X340" s="400"/>
      <c r="Y340" s="400"/>
      <c r="Z340" s="400"/>
      <c r="AA340" s="400"/>
      <c r="AB340" s="400"/>
      <c r="AC340" s="400"/>
      <c r="AD340" s="400"/>
      <c r="AE340" s="400"/>
      <c r="AF340" s="400"/>
      <c r="AG340" s="400"/>
      <c r="AH340" s="406"/>
      <c r="AI340" s="477"/>
      <c r="AJ340" s="400"/>
      <c r="AK340" s="401"/>
      <c r="AL340" s="16" t="s">
        <v>62</v>
      </c>
    </row>
    <row r="341" spans="1:38" s="21" customFormat="1" ht="12.75" customHeight="1" x14ac:dyDescent="0.2">
      <c r="A341" s="8">
        <v>5</v>
      </c>
      <c r="B341" s="400"/>
      <c r="C341" s="400"/>
      <c r="D341" s="400"/>
      <c r="E341" s="400"/>
      <c r="F341" s="401"/>
      <c r="G341" s="471"/>
      <c r="H341" s="477"/>
      <c r="I341" s="472"/>
      <c r="J341" s="363">
        <f t="shared" si="44"/>
        <v>0</v>
      </c>
      <c r="K341" s="362">
        <f t="shared" si="45"/>
        <v>0</v>
      </c>
      <c r="L341" s="400"/>
      <c r="M341" s="400"/>
      <c r="N341" s="400"/>
      <c r="O341" s="406"/>
      <c r="P341" s="409"/>
      <c r="Q341" s="400"/>
      <c r="R341" s="401"/>
      <c r="S341" s="16" t="s">
        <v>63</v>
      </c>
      <c r="T341" s="8">
        <v>5</v>
      </c>
      <c r="U341" s="400"/>
      <c r="V341" s="400"/>
      <c r="W341" s="400"/>
      <c r="X341" s="400"/>
      <c r="Y341" s="400"/>
      <c r="Z341" s="400"/>
      <c r="AA341" s="400"/>
      <c r="AB341" s="400"/>
      <c r="AC341" s="400"/>
      <c r="AD341" s="400"/>
      <c r="AE341" s="400"/>
      <c r="AF341" s="400"/>
      <c r="AG341" s="400"/>
      <c r="AH341" s="406"/>
      <c r="AI341" s="477"/>
      <c r="AJ341" s="400"/>
      <c r="AK341" s="401"/>
      <c r="AL341" s="16" t="s">
        <v>63</v>
      </c>
    </row>
    <row r="342" spans="1:38" s="21" customFormat="1" ht="12.75" customHeight="1" x14ac:dyDescent="0.2">
      <c r="A342" s="17">
        <v>6</v>
      </c>
      <c r="B342" s="402"/>
      <c r="C342" s="402"/>
      <c r="D342" s="402"/>
      <c r="E342" s="402"/>
      <c r="F342" s="403"/>
      <c r="G342" s="473"/>
      <c r="H342" s="478"/>
      <c r="I342" s="474"/>
      <c r="J342" s="363">
        <f t="shared" si="44"/>
        <v>0</v>
      </c>
      <c r="K342" s="362">
        <f t="shared" si="45"/>
        <v>0</v>
      </c>
      <c r="L342" s="402"/>
      <c r="M342" s="402"/>
      <c r="N342" s="402"/>
      <c r="O342" s="407"/>
      <c r="P342" s="410"/>
      <c r="Q342" s="402"/>
      <c r="R342" s="403"/>
      <c r="S342" s="18" t="s">
        <v>64</v>
      </c>
      <c r="T342" s="17">
        <v>6</v>
      </c>
      <c r="U342" s="402"/>
      <c r="V342" s="402"/>
      <c r="W342" s="402"/>
      <c r="X342" s="402"/>
      <c r="Y342" s="402"/>
      <c r="Z342" s="402"/>
      <c r="AA342" s="402"/>
      <c r="AB342" s="402"/>
      <c r="AC342" s="402"/>
      <c r="AD342" s="402"/>
      <c r="AE342" s="402"/>
      <c r="AF342" s="402"/>
      <c r="AG342" s="402"/>
      <c r="AH342" s="407"/>
      <c r="AI342" s="478"/>
      <c r="AJ342" s="402"/>
      <c r="AK342" s="403"/>
      <c r="AL342" s="18" t="s">
        <v>64</v>
      </c>
    </row>
    <row r="343" spans="1:38" s="21" customFormat="1" ht="12.75" customHeight="1" x14ac:dyDescent="0.2">
      <c r="A343" s="8">
        <v>7</v>
      </c>
      <c r="B343" s="400"/>
      <c r="C343" s="400"/>
      <c r="D343" s="400"/>
      <c r="E343" s="400"/>
      <c r="F343" s="401"/>
      <c r="G343" s="471"/>
      <c r="H343" s="477"/>
      <c r="I343" s="472"/>
      <c r="J343" s="363">
        <f t="shared" si="44"/>
        <v>0</v>
      </c>
      <c r="K343" s="362">
        <f t="shared" si="45"/>
        <v>0</v>
      </c>
      <c r="L343" s="400"/>
      <c r="M343" s="400"/>
      <c r="N343" s="400"/>
      <c r="O343" s="406"/>
      <c r="P343" s="409"/>
      <c r="Q343" s="400"/>
      <c r="R343" s="401"/>
      <c r="S343" s="16" t="s">
        <v>65</v>
      </c>
      <c r="T343" s="8">
        <v>7</v>
      </c>
      <c r="U343" s="400"/>
      <c r="V343" s="400"/>
      <c r="W343" s="400"/>
      <c r="X343" s="400"/>
      <c r="Y343" s="400"/>
      <c r="Z343" s="400"/>
      <c r="AA343" s="400"/>
      <c r="AB343" s="400"/>
      <c r="AC343" s="400"/>
      <c r="AD343" s="400"/>
      <c r="AE343" s="400"/>
      <c r="AF343" s="400"/>
      <c r="AG343" s="400"/>
      <c r="AH343" s="406"/>
      <c r="AI343" s="477"/>
      <c r="AJ343" s="400"/>
      <c r="AK343" s="401"/>
      <c r="AL343" s="16" t="s">
        <v>65</v>
      </c>
    </row>
    <row r="344" spans="1:38" s="21" customFormat="1" ht="12.75" customHeight="1" x14ac:dyDescent="0.2">
      <c r="A344" s="8">
        <v>8</v>
      </c>
      <c r="B344" s="400"/>
      <c r="C344" s="400"/>
      <c r="D344" s="400"/>
      <c r="E344" s="400"/>
      <c r="F344" s="401"/>
      <c r="G344" s="471"/>
      <c r="H344" s="477"/>
      <c r="I344" s="472"/>
      <c r="J344" s="363">
        <f t="shared" si="44"/>
        <v>0</v>
      </c>
      <c r="K344" s="362">
        <f t="shared" si="45"/>
        <v>0</v>
      </c>
      <c r="L344" s="400"/>
      <c r="M344" s="400"/>
      <c r="N344" s="400"/>
      <c r="O344" s="406"/>
      <c r="P344" s="409"/>
      <c r="Q344" s="400"/>
      <c r="R344" s="401"/>
      <c r="S344" s="16" t="s">
        <v>66</v>
      </c>
      <c r="T344" s="8">
        <v>8</v>
      </c>
      <c r="U344" s="400"/>
      <c r="V344" s="400"/>
      <c r="W344" s="400"/>
      <c r="X344" s="400"/>
      <c r="Y344" s="400"/>
      <c r="Z344" s="400"/>
      <c r="AA344" s="400"/>
      <c r="AB344" s="400"/>
      <c r="AC344" s="400"/>
      <c r="AD344" s="400"/>
      <c r="AE344" s="400"/>
      <c r="AF344" s="400"/>
      <c r="AG344" s="400"/>
      <c r="AH344" s="406"/>
      <c r="AI344" s="477"/>
      <c r="AJ344" s="400"/>
      <c r="AK344" s="401"/>
      <c r="AL344" s="16" t="s">
        <v>66</v>
      </c>
    </row>
    <row r="345" spans="1:38" s="21" customFormat="1" ht="12.75" customHeight="1" x14ac:dyDescent="0.2">
      <c r="A345" s="8">
        <v>9</v>
      </c>
      <c r="B345" s="400"/>
      <c r="C345" s="400"/>
      <c r="D345" s="400"/>
      <c r="E345" s="400"/>
      <c r="F345" s="401"/>
      <c r="G345" s="471"/>
      <c r="H345" s="477"/>
      <c r="I345" s="472"/>
      <c r="J345" s="363">
        <f t="shared" si="44"/>
        <v>0</v>
      </c>
      <c r="K345" s="362">
        <f t="shared" si="45"/>
        <v>0</v>
      </c>
      <c r="L345" s="400"/>
      <c r="M345" s="400"/>
      <c r="N345" s="400"/>
      <c r="O345" s="406"/>
      <c r="P345" s="409"/>
      <c r="Q345" s="400"/>
      <c r="R345" s="401"/>
      <c r="S345" s="16" t="s">
        <v>67</v>
      </c>
      <c r="T345" s="8">
        <v>9</v>
      </c>
      <c r="U345" s="400"/>
      <c r="V345" s="400"/>
      <c r="W345" s="400"/>
      <c r="X345" s="400"/>
      <c r="Y345" s="400"/>
      <c r="Z345" s="400"/>
      <c r="AA345" s="400"/>
      <c r="AB345" s="400"/>
      <c r="AC345" s="400"/>
      <c r="AD345" s="400"/>
      <c r="AE345" s="400"/>
      <c r="AF345" s="400"/>
      <c r="AG345" s="400"/>
      <c r="AH345" s="406"/>
      <c r="AI345" s="477"/>
      <c r="AJ345" s="400"/>
      <c r="AK345" s="401"/>
      <c r="AL345" s="16" t="s">
        <v>67</v>
      </c>
    </row>
    <row r="346" spans="1:38" s="21" customFormat="1" ht="12.75" customHeight="1" x14ac:dyDescent="0.2">
      <c r="A346" s="8">
        <v>10</v>
      </c>
      <c r="B346" s="400"/>
      <c r="C346" s="400"/>
      <c r="D346" s="400"/>
      <c r="E346" s="400"/>
      <c r="F346" s="401"/>
      <c r="G346" s="471"/>
      <c r="H346" s="477"/>
      <c r="I346" s="472"/>
      <c r="J346" s="363">
        <f t="shared" si="44"/>
        <v>0</v>
      </c>
      <c r="K346" s="362">
        <f t="shared" si="45"/>
        <v>0</v>
      </c>
      <c r="L346" s="400"/>
      <c r="M346" s="400"/>
      <c r="N346" s="400"/>
      <c r="O346" s="406"/>
      <c r="P346" s="409"/>
      <c r="Q346" s="400"/>
      <c r="R346" s="401"/>
      <c r="S346" s="16" t="s">
        <v>68</v>
      </c>
      <c r="T346" s="8">
        <v>10</v>
      </c>
      <c r="U346" s="400"/>
      <c r="V346" s="400"/>
      <c r="W346" s="400"/>
      <c r="X346" s="400"/>
      <c r="Y346" s="400"/>
      <c r="Z346" s="400"/>
      <c r="AA346" s="400"/>
      <c r="AB346" s="400"/>
      <c r="AC346" s="400"/>
      <c r="AD346" s="400"/>
      <c r="AE346" s="400"/>
      <c r="AF346" s="400"/>
      <c r="AG346" s="400"/>
      <c r="AH346" s="406"/>
      <c r="AI346" s="477"/>
      <c r="AJ346" s="400"/>
      <c r="AK346" s="401"/>
      <c r="AL346" s="16" t="s">
        <v>68</v>
      </c>
    </row>
    <row r="347" spans="1:38" s="21" customFormat="1" ht="12.75" customHeight="1" x14ac:dyDescent="0.2">
      <c r="A347" s="8">
        <v>11</v>
      </c>
      <c r="B347" s="400"/>
      <c r="C347" s="400"/>
      <c r="D347" s="400"/>
      <c r="E347" s="400"/>
      <c r="F347" s="401"/>
      <c r="G347" s="471"/>
      <c r="H347" s="477"/>
      <c r="I347" s="472"/>
      <c r="J347" s="363">
        <f t="shared" si="44"/>
        <v>0</v>
      </c>
      <c r="K347" s="362">
        <f t="shared" si="45"/>
        <v>0</v>
      </c>
      <c r="L347" s="400"/>
      <c r="M347" s="400"/>
      <c r="N347" s="400"/>
      <c r="O347" s="406"/>
      <c r="P347" s="409"/>
      <c r="Q347" s="400"/>
      <c r="R347" s="401"/>
      <c r="S347" s="16" t="s">
        <v>69</v>
      </c>
      <c r="T347" s="8">
        <v>11</v>
      </c>
      <c r="U347" s="400"/>
      <c r="V347" s="400"/>
      <c r="W347" s="400"/>
      <c r="X347" s="400"/>
      <c r="Y347" s="400"/>
      <c r="Z347" s="400"/>
      <c r="AA347" s="400"/>
      <c r="AB347" s="400"/>
      <c r="AC347" s="400"/>
      <c r="AD347" s="400"/>
      <c r="AE347" s="400"/>
      <c r="AF347" s="400"/>
      <c r="AG347" s="400"/>
      <c r="AH347" s="406"/>
      <c r="AI347" s="477"/>
      <c r="AJ347" s="400"/>
      <c r="AK347" s="401"/>
      <c r="AL347" s="16" t="s">
        <v>69</v>
      </c>
    </row>
    <row r="348" spans="1:38" s="21" customFormat="1" ht="12.75" customHeight="1" x14ac:dyDescent="0.2">
      <c r="A348" s="8">
        <v>12</v>
      </c>
      <c r="B348" s="400"/>
      <c r="C348" s="400"/>
      <c r="D348" s="400"/>
      <c r="E348" s="400"/>
      <c r="F348" s="401"/>
      <c r="G348" s="471"/>
      <c r="H348" s="477"/>
      <c r="I348" s="472"/>
      <c r="J348" s="363">
        <f t="shared" si="44"/>
        <v>0</v>
      </c>
      <c r="K348" s="362">
        <f t="shared" si="45"/>
        <v>0</v>
      </c>
      <c r="L348" s="400"/>
      <c r="M348" s="400"/>
      <c r="N348" s="400"/>
      <c r="O348" s="406"/>
      <c r="P348" s="409"/>
      <c r="Q348" s="400"/>
      <c r="R348" s="401"/>
      <c r="S348" s="16" t="s">
        <v>70</v>
      </c>
      <c r="T348" s="8">
        <v>12</v>
      </c>
      <c r="U348" s="400"/>
      <c r="V348" s="400"/>
      <c r="W348" s="400"/>
      <c r="X348" s="400"/>
      <c r="Y348" s="400"/>
      <c r="Z348" s="400"/>
      <c r="AA348" s="400"/>
      <c r="AB348" s="400"/>
      <c r="AC348" s="400"/>
      <c r="AD348" s="400"/>
      <c r="AE348" s="400"/>
      <c r="AF348" s="400"/>
      <c r="AG348" s="400"/>
      <c r="AH348" s="406"/>
      <c r="AI348" s="477"/>
      <c r="AJ348" s="400"/>
      <c r="AK348" s="401"/>
      <c r="AL348" s="16" t="s">
        <v>70</v>
      </c>
    </row>
    <row r="349" spans="1:38" s="21" customFormat="1" ht="12.75" customHeight="1" x14ac:dyDescent="0.2">
      <c r="A349" s="8">
        <v>13</v>
      </c>
      <c r="B349" s="400"/>
      <c r="C349" s="400"/>
      <c r="D349" s="400"/>
      <c r="E349" s="400"/>
      <c r="F349" s="401"/>
      <c r="G349" s="471"/>
      <c r="H349" s="477"/>
      <c r="I349" s="472"/>
      <c r="J349" s="363">
        <f t="shared" si="44"/>
        <v>0</v>
      </c>
      <c r="K349" s="362">
        <f t="shared" si="45"/>
        <v>0</v>
      </c>
      <c r="L349" s="400"/>
      <c r="M349" s="400"/>
      <c r="N349" s="400"/>
      <c r="O349" s="406"/>
      <c r="P349" s="409"/>
      <c r="Q349" s="400"/>
      <c r="R349" s="401"/>
      <c r="S349" s="16" t="s">
        <v>71</v>
      </c>
      <c r="T349" s="8">
        <v>13</v>
      </c>
      <c r="U349" s="400"/>
      <c r="V349" s="400"/>
      <c r="W349" s="400"/>
      <c r="X349" s="400"/>
      <c r="Y349" s="400"/>
      <c r="Z349" s="400"/>
      <c r="AA349" s="400"/>
      <c r="AB349" s="400"/>
      <c r="AC349" s="400"/>
      <c r="AD349" s="400"/>
      <c r="AE349" s="400"/>
      <c r="AF349" s="400"/>
      <c r="AG349" s="400"/>
      <c r="AH349" s="406"/>
      <c r="AI349" s="477"/>
      <c r="AJ349" s="400"/>
      <c r="AK349" s="401"/>
      <c r="AL349" s="16" t="s">
        <v>71</v>
      </c>
    </row>
    <row r="350" spans="1:38" s="21" customFormat="1" ht="12.75" customHeight="1" x14ac:dyDescent="0.2">
      <c r="A350" s="8">
        <v>14</v>
      </c>
      <c r="B350" s="400"/>
      <c r="C350" s="400"/>
      <c r="D350" s="400"/>
      <c r="E350" s="400"/>
      <c r="F350" s="401"/>
      <c r="G350" s="471"/>
      <c r="H350" s="477"/>
      <c r="I350" s="472"/>
      <c r="J350" s="363">
        <f t="shared" si="44"/>
        <v>0</v>
      </c>
      <c r="K350" s="362">
        <f t="shared" si="45"/>
        <v>0</v>
      </c>
      <c r="L350" s="400"/>
      <c r="M350" s="400"/>
      <c r="N350" s="400"/>
      <c r="O350" s="406"/>
      <c r="P350" s="409"/>
      <c r="Q350" s="400"/>
      <c r="R350" s="401"/>
      <c r="S350" s="16" t="s">
        <v>72</v>
      </c>
      <c r="T350" s="8">
        <v>14</v>
      </c>
      <c r="U350" s="400"/>
      <c r="V350" s="400"/>
      <c r="W350" s="400"/>
      <c r="X350" s="400"/>
      <c r="Y350" s="400"/>
      <c r="Z350" s="400"/>
      <c r="AA350" s="400"/>
      <c r="AB350" s="400"/>
      <c r="AC350" s="400"/>
      <c r="AD350" s="400"/>
      <c r="AE350" s="400"/>
      <c r="AF350" s="400"/>
      <c r="AG350" s="400"/>
      <c r="AH350" s="406"/>
      <c r="AI350" s="477"/>
      <c r="AJ350" s="400"/>
      <c r="AK350" s="401"/>
      <c r="AL350" s="16" t="s">
        <v>72</v>
      </c>
    </row>
    <row r="351" spans="1:38" s="21" customFormat="1" ht="12.75" customHeight="1" x14ac:dyDescent="0.2">
      <c r="A351" s="8">
        <v>15</v>
      </c>
      <c r="B351" s="400"/>
      <c r="C351" s="400"/>
      <c r="D351" s="400"/>
      <c r="E351" s="400"/>
      <c r="F351" s="401"/>
      <c r="G351" s="471"/>
      <c r="H351" s="477"/>
      <c r="I351" s="472"/>
      <c r="J351" s="363">
        <f t="shared" si="44"/>
        <v>0</v>
      </c>
      <c r="K351" s="362">
        <f t="shared" si="45"/>
        <v>0</v>
      </c>
      <c r="L351" s="400"/>
      <c r="M351" s="400"/>
      <c r="N351" s="400"/>
      <c r="O351" s="406"/>
      <c r="P351" s="409"/>
      <c r="Q351" s="400"/>
      <c r="R351" s="401"/>
      <c r="S351" s="16" t="s">
        <v>73</v>
      </c>
      <c r="T351" s="8">
        <v>15</v>
      </c>
      <c r="U351" s="400"/>
      <c r="V351" s="400"/>
      <c r="W351" s="400"/>
      <c r="X351" s="400"/>
      <c r="Y351" s="400"/>
      <c r="Z351" s="400"/>
      <c r="AA351" s="400"/>
      <c r="AB351" s="400"/>
      <c r="AC351" s="400"/>
      <c r="AD351" s="400"/>
      <c r="AE351" s="400"/>
      <c r="AF351" s="400"/>
      <c r="AG351" s="400"/>
      <c r="AH351" s="406"/>
      <c r="AI351" s="477"/>
      <c r="AJ351" s="400"/>
      <c r="AK351" s="401"/>
      <c r="AL351" s="16" t="s">
        <v>73</v>
      </c>
    </row>
    <row r="352" spans="1:38" s="21" customFormat="1" ht="12.75" customHeight="1" x14ac:dyDescent="0.2">
      <c r="A352" s="8">
        <v>16</v>
      </c>
      <c r="B352" s="400"/>
      <c r="C352" s="400"/>
      <c r="D352" s="400"/>
      <c r="E352" s="400"/>
      <c r="F352" s="401"/>
      <c r="G352" s="471"/>
      <c r="H352" s="477"/>
      <c r="I352" s="472"/>
      <c r="J352" s="363">
        <f t="shared" si="44"/>
        <v>0</v>
      </c>
      <c r="K352" s="362">
        <f t="shared" si="45"/>
        <v>0</v>
      </c>
      <c r="L352" s="400"/>
      <c r="M352" s="400"/>
      <c r="N352" s="400"/>
      <c r="O352" s="406"/>
      <c r="P352" s="409"/>
      <c r="Q352" s="400"/>
      <c r="R352" s="401"/>
      <c r="S352" s="16" t="s">
        <v>74</v>
      </c>
      <c r="T352" s="8">
        <v>16</v>
      </c>
      <c r="U352" s="400"/>
      <c r="V352" s="400"/>
      <c r="W352" s="400"/>
      <c r="X352" s="400"/>
      <c r="Y352" s="400"/>
      <c r="Z352" s="400"/>
      <c r="AA352" s="400"/>
      <c r="AB352" s="400"/>
      <c r="AC352" s="400"/>
      <c r="AD352" s="400"/>
      <c r="AE352" s="400"/>
      <c r="AF352" s="400"/>
      <c r="AG352" s="400"/>
      <c r="AH352" s="406"/>
      <c r="AI352" s="477"/>
      <c r="AJ352" s="400"/>
      <c r="AK352" s="401"/>
      <c r="AL352" s="16" t="s">
        <v>74</v>
      </c>
    </row>
    <row r="353" spans="1:38" s="21" customFormat="1" ht="12.75" customHeight="1" x14ac:dyDescent="0.2">
      <c r="A353" s="8">
        <v>17</v>
      </c>
      <c r="B353" s="400"/>
      <c r="C353" s="400"/>
      <c r="D353" s="400"/>
      <c r="E353" s="400"/>
      <c r="F353" s="401"/>
      <c r="G353" s="471"/>
      <c r="H353" s="477"/>
      <c r="I353" s="472"/>
      <c r="J353" s="363">
        <f t="shared" si="44"/>
        <v>0</v>
      </c>
      <c r="K353" s="362">
        <f t="shared" si="45"/>
        <v>0</v>
      </c>
      <c r="L353" s="400"/>
      <c r="M353" s="400"/>
      <c r="N353" s="400"/>
      <c r="O353" s="406"/>
      <c r="P353" s="409"/>
      <c r="Q353" s="400"/>
      <c r="R353" s="401"/>
      <c r="S353" s="16" t="s">
        <v>75</v>
      </c>
      <c r="T353" s="8">
        <v>17</v>
      </c>
      <c r="U353" s="400"/>
      <c r="V353" s="400"/>
      <c r="W353" s="400"/>
      <c r="X353" s="400"/>
      <c r="Y353" s="400"/>
      <c r="Z353" s="400"/>
      <c r="AA353" s="400"/>
      <c r="AB353" s="400"/>
      <c r="AC353" s="400"/>
      <c r="AD353" s="400"/>
      <c r="AE353" s="400"/>
      <c r="AF353" s="400"/>
      <c r="AG353" s="400"/>
      <c r="AH353" s="406"/>
      <c r="AI353" s="477"/>
      <c r="AJ353" s="400"/>
      <c r="AK353" s="401"/>
      <c r="AL353" s="16" t="s">
        <v>75</v>
      </c>
    </row>
    <row r="354" spans="1:38" s="21" customFormat="1" ht="12.75" customHeight="1" x14ac:dyDescent="0.2">
      <c r="A354" s="8">
        <v>18</v>
      </c>
      <c r="B354" s="400"/>
      <c r="C354" s="400"/>
      <c r="D354" s="400"/>
      <c r="E354" s="400"/>
      <c r="F354" s="401"/>
      <c r="G354" s="471"/>
      <c r="H354" s="477"/>
      <c r="I354" s="472"/>
      <c r="J354" s="363">
        <f t="shared" si="44"/>
        <v>0</v>
      </c>
      <c r="K354" s="362">
        <f t="shared" si="45"/>
        <v>0</v>
      </c>
      <c r="L354" s="400"/>
      <c r="M354" s="400"/>
      <c r="N354" s="400"/>
      <c r="O354" s="406"/>
      <c r="P354" s="409"/>
      <c r="Q354" s="400"/>
      <c r="R354" s="401"/>
      <c r="S354" s="16" t="s">
        <v>76</v>
      </c>
      <c r="T354" s="8">
        <v>18</v>
      </c>
      <c r="U354" s="400"/>
      <c r="V354" s="400"/>
      <c r="W354" s="400"/>
      <c r="X354" s="400"/>
      <c r="Y354" s="400"/>
      <c r="Z354" s="400"/>
      <c r="AA354" s="400"/>
      <c r="AB354" s="400"/>
      <c r="AC354" s="400"/>
      <c r="AD354" s="400"/>
      <c r="AE354" s="400"/>
      <c r="AF354" s="400"/>
      <c r="AG354" s="400"/>
      <c r="AH354" s="406"/>
      <c r="AI354" s="477"/>
      <c r="AJ354" s="400"/>
      <c r="AK354" s="401"/>
      <c r="AL354" s="16" t="s">
        <v>76</v>
      </c>
    </row>
    <row r="355" spans="1:38" s="21" customFormat="1" ht="12.75" customHeight="1" x14ac:dyDescent="0.2">
      <c r="A355" s="8">
        <v>19</v>
      </c>
      <c r="B355" s="400"/>
      <c r="C355" s="400"/>
      <c r="D355" s="400"/>
      <c r="E355" s="400"/>
      <c r="F355" s="401"/>
      <c r="G355" s="471"/>
      <c r="H355" s="477"/>
      <c r="I355" s="472"/>
      <c r="J355" s="363">
        <f t="shared" si="44"/>
        <v>0</v>
      </c>
      <c r="K355" s="362">
        <f t="shared" si="45"/>
        <v>0</v>
      </c>
      <c r="L355" s="400"/>
      <c r="M355" s="400"/>
      <c r="N355" s="400"/>
      <c r="O355" s="406"/>
      <c r="P355" s="409"/>
      <c r="Q355" s="400"/>
      <c r="R355" s="401"/>
      <c r="S355" s="16" t="s">
        <v>77</v>
      </c>
      <c r="T355" s="8">
        <v>19</v>
      </c>
      <c r="U355" s="400"/>
      <c r="V355" s="400"/>
      <c r="W355" s="400"/>
      <c r="X355" s="400"/>
      <c r="Y355" s="400"/>
      <c r="Z355" s="400"/>
      <c r="AA355" s="400"/>
      <c r="AB355" s="400"/>
      <c r="AC355" s="400"/>
      <c r="AD355" s="400"/>
      <c r="AE355" s="400"/>
      <c r="AF355" s="400"/>
      <c r="AG355" s="400"/>
      <c r="AH355" s="406"/>
      <c r="AI355" s="477"/>
      <c r="AJ355" s="400"/>
      <c r="AK355" s="401"/>
      <c r="AL355" s="16" t="s">
        <v>77</v>
      </c>
    </row>
    <row r="356" spans="1:38" s="21" customFormat="1" ht="12.75" customHeight="1" x14ac:dyDescent="0.2">
      <c r="A356" s="8">
        <v>20</v>
      </c>
      <c r="B356" s="400"/>
      <c r="C356" s="400"/>
      <c r="D356" s="400"/>
      <c r="E356" s="400"/>
      <c r="F356" s="401"/>
      <c r="G356" s="471"/>
      <c r="H356" s="477"/>
      <c r="I356" s="472"/>
      <c r="J356" s="363">
        <f t="shared" si="44"/>
        <v>0</v>
      </c>
      <c r="K356" s="362">
        <f t="shared" si="45"/>
        <v>0</v>
      </c>
      <c r="L356" s="400"/>
      <c r="M356" s="400"/>
      <c r="N356" s="400"/>
      <c r="O356" s="406"/>
      <c r="P356" s="409"/>
      <c r="Q356" s="400"/>
      <c r="R356" s="401"/>
      <c r="S356" s="16" t="s">
        <v>78</v>
      </c>
      <c r="T356" s="8">
        <v>20</v>
      </c>
      <c r="U356" s="400"/>
      <c r="V356" s="400"/>
      <c r="W356" s="400"/>
      <c r="X356" s="400"/>
      <c r="Y356" s="400"/>
      <c r="Z356" s="400"/>
      <c r="AA356" s="400"/>
      <c r="AB356" s="400"/>
      <c r="AC356" s="400"/>
      <c r="AD356" s="400"/>
      <c r="AE356" s="400"/>
      <c r="AF356" s="400"/>
      <c r="AG356" s="400"/>
      <c r="AH356" s="406"/>
      <c r="AI356" s="477"/>
      <c r="AJ356" s="400"/>
      <c r="AK356" s="401"/>
      <c r="AL356" s="16" t="s">
        <v>78</v>
      </c>
    </row>
    <row r="357" spans="1:38" s="21" customFormat="1" ht="12.75" customHeight="1" x14ac:dyDescent="0.2">
      <c r="A357" s="8">
        <v>21</v>
      </c>
      <c r="B357" s="400"/>
      <c r="C357" s="400"/>
      <c r="D357" s="400"/>
      <c r="E357" s="400"/>
      <c r="F357" s="401"/>
      <c r="G357" s="471"/>
      <c r="H357" s="477"/>
      <c r="I357" s="472"/>
      <c r="J357" s="363">
        <f t="shared" si="44"/>
        <v>0</v>
      </c>
      <c r="K357" s="362">
        <f t="shared" si="45"/>
        <v>0</v>
      </c>
      <c r="L357" s="400"/>
      <c r="M357" s="400"/>
      <c r="N357" s="400"/>
      <c r="O357" s="406"/>
      <c r="P357" s="409"/>
      <c r="Q357" s="400"/>
      <c r="R357" s="401"/>
      <c r="S357" s="16" t="s">
        <v>79</v>
      </c>
      <c r="T357" s="8">
        <v>21</v>
      </c>
      <c r="U357" s="400"/>
      <c r="V357" s="400"/>
      <c r="W357" s="400"/>
      <c r="X357" s="400"/>
      <c r="Y357" s="400"/>
      <c r="Z357" s="400"/>
      <c r="AA357" s="400"/>
      <c r="AB357" s="400"/>
      <c r="AC357" s="400"/>
      <c r="AD357" s="400"/>
      <c r="AE357" s="400"/>
      <c r="AF357" s="400"/>
      <c r="AG357" s="400"/>
      <c r="AH357" s="406"/>
      <c r="AI357" s="477"/>
      <c r="AJ357" s="400"/>
      <c r="AK357" s="401"/>
      <c r="AL357" s="16" t="s">
        <v>79</v>
      </c>
    </row>
    <row r="358" spans="1:38" s="21" customFormat="1" ht="12.75" customHeight="1" x14ac:dyDescent="0.2">
      <c r="A358" s="8">
        <v>22</v>
      </c>
      <c r="B358" s="400"/>
      <c r="C358" s="400"/>
      <c r="D358" s="400"/>
      <c r="E358" s="400"/>
      <c r="F358" s="401"/>
      <c r="G358" s="471"/>
      <c r="H358" s="477"/>
      <c r="I358" s="472"/>
      <c r="J358" s="363">
        <f t="shared" si="44"/>
        <v>0</v>
      </c>
      <c r="K358" s="362">
        <f t="shared" si="45"/>
        <v>0</v>
      </c>
      <c r="L358" s="400"/>
      <c r="M358" s="400"/>
      <c r="N358" s="400"/>
      <c r="O358" s="406"/>
      <c r="P358" s="409"/>
      <c r="Q358" s="400"/>
      <c r="R358" s="401"/>
      <c r="S358" s="16" t="s">
        <v>80</v>
      </c>
      <c r="T358" s="8">
        <v>22</v>
      </c>
      <c r="U358" s="400"/>
      <c r="V358" s="400"/>
      <c r="W358" s="400"/>
      <c r="X358" s="400"/>
      <c r="Y358" s="400"/>
      <c r="Z358" s="400"/>
      <c r="AA358" s="400"/>
      <c r="AB358" s="400"/>
      <c r="AC358" s="400"/>
      <c r="AD358" s="400"/>
      <c r="AE358" s="400"/>
      <c r="AF358" s="400"/>
      <c r="AG358" s="400"/>
      <c r="AH358" s="406"/>
      <c r="AI358" s="477"/>
      <c r="AJ358" s="400"/>
      <c r="AK358" s="401"/>
      <c r="AL358" s="16" t="s">
        <v>80</v>
      </c>
    </row>
    <row r="359" spans="1:38" s="21" customFormat="1" ht="12.75" customHeight="1" x14ac:dyDescent="0.2">
      <c r="A359" s="8">
        <v>23</v>
      </c>
      <c r="B359" s="400"/>
      <c r="C359" s="400"/>
      <c r="D359" s="400"/>
      <c r="E359" s="400"/>
      <c r="F359" s="401"/>
      <c r="G359" s="471"/>
      <c r="H359" s="477"/>
      <c r="I359" s="472"/>
      <c r="J359" s="363">
        <f t="shared" si="44"/>
        <v>0</v>
      </c>
      <c r="K359" s="362">
        <f t="shared" si="45"/>
        <v>0</v>
      </c>
      <c r="L359" s="400"/>
      <c r="M359" s="400"/>
      <c r="N359" s="400"/>
      <c r="O359" s="406"/>
      <c r="P359" s="409"/>
      <c r="Q359" s="400"/>
      <c r="R359" s="401"/>
      <c r="S359" s="16" t="s">
        <v>81</v>
      </c>
      <c r="T359" s="8">
        <v>23</v>
      </c>
      <c r="U359" s="400"/>
      <c r="V359" s="400"/>
      <c r="W359" s="400"/>
      <c r="X359" s="400"/>
      <c r="Y359" s="400"/>
      <c r="Z359" s="400"/>
      <c r="AA359" s="400"/>
      <c r="AB359" s="400"/>
      <c r="AC359" s="400"/>
      <c r="AD359" s="400"/>
      <c r="AE359" s="400"/>
      <c r="AF359" s="400"/>
      <c r="AG359" s="400"/>
      <c r="AH359" s="406"/>
      <c r="AI359" s="477"/>
      <c r="AJ359" s="400"/>
      <c r="AK359" s="401"/>
      <c r="AL359" s="16" t="s">
        <v>81</v>
      </c>
    </row>
    <row r="360" spans="1:38" s="21" customFormat="1" ht="12.75" customHeight="1" x14ac:dyDescent="0.2">
      <c r="A360" s="8">
        <v>24</v>
      </c>
      <c r="B360" s="400"/>
      <c r="C360" s="400"/>
      <c r="D360" s="400"/>
      <c r="E360" s="400"/>
      <c r="F360" s="401"/>
      <c r="G360" s="471"/>
      <c r="H360" s="477"/>
      <c r="I360" s="472"/>
      <c r="J360" s="363">
        <f t="shared" si="44"/>
        <v>0</v>
      </c>
      <c r="K360" s="362">
        <f t="shared" si="45"/>
        <v>0</v>
      </c>
      <c r="L360" s="400"/>
      <c r="M360" s="400"/>
      <c r="N360" s="400"/>
      <c r="O360" s="406"/>
      <c r="P360" s="409"/>
      <c r="Q360" s="400"/>
      <c r="R360" s="401"/>
      <c r="S360" s="16" t="s">
        <v>82</v>
      </c>
      <c r="T360" s="8">
        <v>24</v>
      </c>
      <c r="U360" s="400"/>
      <c r="V360" s="400"/>
      <c r="W360" s="400"/>
      <c r="X360" s="400"/>
      <c r="Y360" s="400"/>
      <c r="Z360" s="400"/>
      <c r="AA360" s="400"/>
      <c r="AB360" s="400"/>
      <c r="AC360" s="400"/>
      <c r="AD360" s="400"/>
      <c r="AE360" s="400"/>
      <c r="AF360" s="400"/>
      <c r="AG360" s="400"/>
      <c r="AH360" s="406"/>
      <c r="AI360" s="477"/>
      <c r="AJ360" s="400"/>
      <c r="AK360" s="401"/>
      <c r="AL360" s="16" t="s">
        <v>82</v>
      </c>
    </row>
    <row r="361" spans="1:38" s="21" customFormat="1" ht="12.75" customHeight="1" x14ac:dyDescent="0.2">
      <c r="A361" s="8">
        <v>25</v>
      </c>
      <c r="B361" s="400"/>
      <c r="C361" s="400"/>
      <c r="D361" s="400"/>
      <c r="E361" s="400"/>
      <c r="F361" s="401"/>
      <c r="G361" s="471"/>
      <c r="H361" s="477"/>
      <c r="I361" s="472"/>
      <c r="J361" s="363">
        <f t="shared" si="44"/>
        <v>0</v>
      </c>
      <c r="K361" s="362">
        <f t="shared" si="45"/>
        <v>0</v>
      </c>
      <c r="L361" s="400"/>
      <c r="M361" s="400"/>
      <c r="N361" s="400"/>
      <c r="O361" s="406"/>
      <c r="P361" s="409"/>
      <c r="Q361" s="400"/>
      <c r="R361" s="401"/>
      <c r="S361" s="16" t="s">
        <v>83</v>
      </c>
      <c r="T361" s="8">
        <v>25</v>
      </c>
      <c r="U361" s="400"/>
      <c r="V361" s="400"/>
      <c r="W361" s="400"/>
      <c r="X361" s="400"/>
      <c r="Y361" s="400"/>
      <c r="Z361" s="400"/>
      <c r="AA361" s="400"/>
      <c r="AB361" s="400"/>
      <c r="AC361" s="400"/>
      <c r="AD361" s="400"/>
      <c r="AE361" s="400"/>
      <c r="AF361" s="400"/>
      <c r="AG361" s="400"/>
      <c r="AH361" s="406"/>
      <c r="AI361" s="477"/>
      <c r="AJ361" s="400"/>
      <c r="AK361" s="401"/>
      <c r="AL361" s="16" t="s">
        <v>83</v>
      </c>
    </row>
    <row r="362" spans="1:38" s="21" customFormat="1" ht="12.75" customHeight="1" x14ac:dyDescent="0.2">
      <c r="A362" s="8">
        <v>26</v>
      </c>
      <c r="B362" s="400"/>
      <c r="C362" s="400"/>
      <c r="D362" s="400"/>
      <c r="E362" s="400"/>
      <c r="F362" s="401"/>
      <c r="G362" s="471"/>
      <c r="H362" s="477"/>
      <c r="I362" s="472"/>
      <c r="J362" s="363">
        <f t="shared" si="44"/>
        <v>0</v>
      </c>
      <c r="K362" s="362">
        <f t="shared" si="45"/>
        <v>0</v>
      </c>
      <c r="L362" s="400"/>
      <c r="M362" s="400"/>
      <c r="N362" s="400"/>
      <c r="O362" s="406"/>
      <c r="P362" s="409"/>
      <c r="Q362" s="400"/>
      <c r="R362" s="401"/>
      <c r="S362" s="16" t="s">
        <v>84</v>
      </c>
      <c r="T362" s="8">
        <v>26</v>
      </c>
      <c r="U362" s="400"/>
      <c r="V362" s="400"/>
      <c r="W362" s="400"/>
      <c r="X362" s="400"/>
      <c r="Y362" s="400"/>
      <c r="Z362" s="400"/>
      <c r="AA362" s="400"/>
      <c r="AB362" s="400"/>
      <c r="AC362" s="400"/>
      <c r="AD362" s="400"/>
      <c r="AE362" s="400"/>
      <c r="AF362" s="400"/>
      <c r="AG362" s="400"/>
      <c r="AH362" s="406"/>
      <c r="AI362" s="477"/>
      <c r="AJ362" s="400"/>
      <c r="AK362" s="401"/>
      <c r="AL362" s="16" t="s">
        <v>84</v>
      </c>
    </row>
    <row r="363" spans="1:38" s="21" customFormat="1" ht="12.75" customHeight="1" x14ac:dyDescent="0.2">
      <c r="A363" s="8">
        <v>27</v>
      </c>
      <c r="B363" s="400"/>
      <c r="C363" s="400"/>
      <c r="D363" s="400"/>
      <c r="E363" s="400"/>
      <c r="F363" s="401"/>
      <c r="G363" s="471"/>
      <c r="H363" s="477"/>
      <c r="I363" s="472"/>
      <c r="J363" s="363">
        <f t="shared" si="44"/>
        <v>0</v>
      </c>
      <c r="K363" s="362">
        <f t="shared" si="45"/>
        <v>0</v>
      </c>
      <c r="L363" s="400"/>
      <c r="M363" s="400"/>
      <c r="N363" s="400"/>
      <c r="O363" s="406"/>
      <c r="P363" s="409"/>
      <c r="Q363" s="400"/>
      <c r="R363" s="401"/>
      <c r="S363" s="16" t="s">
        <v>85</v>
      </c>
      <c r="T363" s="8">
        <v>27</v>
      </c>
      <c r="U363" s="400"/>
      <c r="V363" s="400"/>
      <c r="W363" s="400"/>
      <c r="X363" s="400"/>
      <c r="Y363" s="400"/>
      <c r="Z363" s="400"/>
      <c r="AA363" s="400"/>
      <c r="AB363" s="400"/>
      <c r="AC363" s="400"/>
      <c r="AD363" s="400"/>
      <c r="AE363" s="400"/>
      <c r="AF363" s="400"/>
      <c r="AG363" s="400"/>
      <c r="AH363" s="406"/>
      <c r="AI363" s="477"/>
      <c r="AJ363" s="400"/>
      <c r="AK363" s="401"/>
      <c r="AL363" s="16" t="s">
        <v>85</v>
      </c>
    </row>
    <row r="364" spans="1:38" s="21" customFormat="1" ht="12.75" customHeight="1" x14ac:dyDescent="0.2">
      <c r="A364" s="8">
        <v>28</v>
      </c>
      <c r="B364" s="400"/>
      <c r="C364" s="400"/>
      <c r="D364" s="400"/>
      <c r="E364" s="400"/>
      <c r="F364" s="401"/>
      <c r="G364" s="471"/>
      <c r="H364" s="477"/>
      <c r="I364" s="472"/>
      <c r="J364" s="363">
        <f t="shared" si="44"/>
        <v>0</v>
      </c>
      <c r="K364" s="362">
        <f t="shared" si="45"/>
        <v>0</v>
      </c>
      <c r="L364" s="400"/>
      <c r="M364" s="400"/>
      <c r="N364" s="400"/>
      <c r="O364" s="406"/>
      <c r="P364" s="409"/>
      <c r="Q364" s="400"/>
      <c r="R364" s="401"/>
      <c r="S364" s="16" t="s">
        <v>86</v>
      </c>
      <c r="T364" s="8">
        <v>28</v>
      </c>
      <c r="U364" s="400"/>
      <c r="V364" s="400"/>
      <c r="W364" s="400"/>
      <c r="X364" s="400"/>
      <c r="Y364" s="400"/>
      <c r="Z364" s="400"/>
      <c r="AA364" s="400"/>
      <c r="AB364" s="400"/>
      <c r="AC364" s="400"/>
      <c r="AD364" s="400"/>
      <c r="AE364" s="400"/>
      <c r="AF364" s="400"/>
      <c r="AG364" s="400"/>
      <c r="AH364" s="406"/>
      <c r="AI364" s="477"/>
      <c r="AJ364" s="400"/>
      <c r="AK364" s="401"/>
      <c r="AL364" s="16" t="s">
        <v>86</v>
      </c>
    </row>
    <row r="365" spans="1:38" s="21" customFormat="1" ht="12.75" customHeight="1" x14ac:dyDescent="0.2">
      <c r="A365" s="8">
        <v>29</v>
      </c>
      <c r="B365" s="400"/>
      <c r="C365" s="400"/>
      <c r="D365" s="400"/>
      <c r="E365" s="400"/>
      <c r="F365" s="401"/>
      <c r="G365" s="471"/>
      <c r="H365" s="477"/>
      <c r="I365" s="472"/>
      <c r="J365" s="363">
        <f t="shared" si="44"/>
        <v>0</v>
      </c>
      <c r="K365" s="362">
        <f t="shared" si="45"/>
        <v>0</v>
      </c>
      <c r="L365" s="400"/>
      <c r="M365" s="400"/>
      <c r="N365" s="400"/>
      <c r="O365" s="406"/>
      <c r="P365" s="409"/>
      <c r="Q365" s="400"/>
      <c r="R365" s="401"/>
      <c r="S365" s="16" t="s">
        <v>87</v>
      </c>
      <c r="T365" s="8">
        <v>29</v>
      </c>
      <c r="U365" s="400"/>
      <c r="V365" s="400"/>
      <c r="W365" s="400"/>
      <c r="X365" s="410"/>
      <c r="Y365" s="400"/>
      <c r="Z365" s="400"/>
      <c r="AA365" s="400"/>
      <c r="AB365" s="400"/>
      <c r="AC365" s="400"/>
      <c r="AD365" s="400"/>
      <c r="AE365" s="400"/>
      <c r="AF365" s="400"/>
      <c r="AG365" s="400"/>
      <c r="AH365" s="406"/>
      <c r="AI365" s="477"/>
      <c r="AJ365" s="400"/>
      <c r="AK365" s="401"/>
      <c r="AL365" s="16" t="s">
        <v>87</v>
      </c>
    </row>
    <row r="366" spans="1:38" s="21" customFormat="1" ht="12.75" customHeight="1" x14ac:dyDescent="0.2">
      <c r="A366" s="8">
        <v>30</v>
      </c>
      <c r="B366" s="400"/>
      <c r="C366" s="400"/>
      <c r="D366" s="400"/>
      <c r="E366" s="400"/>
      <c r="F366" s="401"/>
      <c r="G366" s="471"/>
      <c r="H366" s="477"/>
      <c r="I366" s="472"/>
      <c r="J366" s="363">
        <f t="shared" si="44"/>
        <v>0</v>
      </c>
      <c r="K366" s="362">
        <f t="shared" si="45"/>
        <v>0</v>
      </c>
      <c r="L366" s="400"/>
      <c r="M366" s="400"/>
      <c r="N366" s="400"/>
      <c r="O366" s="406"/>
      <c r="P366" s="409"/>
      <c r="Q366" s="400"/>
      <c r="R366" s="401"/>
      <c r="S366" s="16" t="s">
        <v>88</v>
      </c>
      <c r="T366" s="8">
        <v>30</v>
      </c>
      <c r="U366" s="400"/>
      <c r="V366" s="400"/>
      <c r="W366" s="400"/>
      <c r="X366" s="400"/>
      <c r="Y366" s="400"/>
      <c r="Z366" s="400"/>
      <c r="AA366" s="400"/>
      <c r="AB366" s="400"/>
      <c r="AC366" s="400"/>
      <c r="AD366" s="400"/>
      <c r="AE366" s="400"/>
      <c r="AF366" s="400"/>
      <c r="AG366" s="400"/>
      <c r="AH366" s="406"/>
      <c r="AI366" s="477"/>
      <c r="AJ366" s="400"/>
      <c r="AK366" s="401"/>
      <c r="AL366" s="16" t="s">
        <v>88</v>
      </c>
    </row>
    <row r="367" spans="1:38" s="21" customFormat="1" ht="12.75" customHeight="1" x14ac:dyDescent="0.2">
      <c r="A367" s="19">
        <v>31</v>
      </c>
      <c r="B367" s="404"/>
      <c r="C367" s="404"/>
      <c r="D367" s="404"/>
      <c r="E367" s="404"/>
      <c r="F367" s="405"/>
      <c r="G367" s="475"/>
      <c r="H367" s="479"/>
      <c r="I367" s="476"/>
      <c r="J367" s="395">
        <f t="shared" si="44"/>
        <v>0</v>
      </c>
      <c r="K367" s="396">
        <f t="shared" si="45"/>
        <v>0</v>
      </c>
      <c r="L367" s="404"/>
      <c r="M367" s="404"/>
      <c r="N367" s="404"/>
      <c r="O367" s="408"/>
      <c r="P367" s="411"/>
      <c r="Q367" s="404"/>
      <c r="R367" s="405"/>
      <c r="S367" s="20" t="s">
        <v>89</v>
      </c>
      <c r="T367" s="19">
        <v>31</v>
      </c>
      <c r="U367" s="404"/>
      <c r="V367" s="404"/>
      <c r="W367" s="404"/>
      <c r="X367" s="404"/>
      <c r="Y367" s="404"/>
      <c r="Z367" s="404"/>
      <c r="AA367" s="404"/>
      <c r="AB367" s="404"/>
      <c r="AC367" s="404"/>
      <c r="AD367" s="404"/>
      <c r="AE367" s="404"/>
      <c r="AF367" s="404"/>
      <c r="AG367" s="404"/>
      <c r="AH367" s="408"/>
      <c r="AI367" s="479"/>
      <c r="AJ367" s="404"/>
      <c r="AK367" s="405"/>
      <c r="AL367" s="20" t="s">
        <v>89</v>
      </c>
    </row>
    <row r="368" spans="1:38" s="301" customFormat="1" ht="12.75" customHeight="1" thickBot="1" x14ac:dyDescent="0.25">
      <c r="A368" s="417"/>
      <c r="B368" s="418">
        <f>SUM(B336:B367)</f>
        <v>0</v>
      </c>
      <c r="C368" s="418">
        <f>SUM(C336:C367)</f>
        <v>0</v>
      </c>
      <c r="D368" s="418">
        <f>SUM(D336:D367)</f>
        <v>0</v>
      </c>
      <c r="E368" s="419">
        <f>SUM(E336:E367)</f>
        <v>0</v>
      </c>
      <c r="F368" s="420">
        <f>SUM(F336:F367)</f>
        <v>0</v>
      </c>
      <c r="G368" s="421"/>
      <c r="H368" s="422" t="s">
        <v>90</v>
      </c>
      <c r="I368" s="423">
        <f>COUNTA(I337:I367)</f>
        <v>0</v>
      </c>
      <c r="J368" s="418">
        <f t="shared" ref="J368:R368" si="46">SUM(J336:J367)</f>
        <v>0</v>
      </c>
      <c r="K368" s="418">
        <f t="shared" si="46"/>
        <v>0</v>
      </c>
      <c r="L368" s="418">
        <f t="shared" si="46"/>
        <v>0</v>
      </c>
      <c r="M368" s="418">
        <f t="shared" si="46"/>
        <v>0</v>
      </c>
      <c r="N368" s="418">
        <f t="shared" si="46"/>
        <v>0</v>
      </c>
      <c r="O368" s="424">
        <f t="shared" si="46"/>
        <v>0</v>
      </c>
      <c r="P368" s="419">
        <f t="shared" si="46"/>
        <v>0</v>
      </c>
      <c r="Q368" s="418">
        <f t="shared" si="46"/>
        <v>0</v>
      </c>
      <c r="R368" s="425">
        <f t="shared" si="46"/>
        <v>0</v>
      </c>
      <c r="S368" s="426"/>
      <c r="T368" s="417"/>
      <c r="U368" s="418">
        <f t="shared" ref="U368:AH368" si="47">SUM(U336:U367)</f>
        <v>0</v>
      </c>
      <c r="V368" s="418">
        <f t="shared" si="47"/>
        <v>0</v>
      </c>
      <c r="W368" s="418">
        <f t="shared" si="47"/>
        <v>0</v>
      </c>
      <c r="X368" s="418">
        <f t="shared" si="47"/>
        <v>0</v>
      </c>
      <c r="Y368" s="418">
        <f t="shared" si="47"/>
        <v>0</v>
      </c>
      <c r="Z368" s="418">
        <f t="shared" si="47"/>
        <v>0</v>
      </c>
      <c r="AA368" s="418">
        <f t="shared" si="47"/>
        <v>0</v>
      </c>
      <c r="AB368" s="418">
        <f t="shared" si="47"/>
        <v>0</v>
      </c>
      <c r="AC368" s="418">
        <f t="shared" si="47"/>
        <v>0</v>
      </c>
      <c r="AD368" s="418">
        <f t="shared" si="47"/>
        <v>0</v>
      </c>
      <c r="AE368" s="418">
        <f t="shared" si="47"/>
        <v>0</v>
      </c>
      <c r="AF368" s="418">
        <f t="shared" si="47"/>
        <v>0</v>
      </c>
      <c r="AG368" s="418">
        <f t="shared" si="47"/>
        <v>0</v>
      </c>
      <c r="AH368" s="420">
        <f t="shared" si="47"/>
        <v>0</v>
      </c>
      <c r="AI368" s="427"/>
      <c r="AJ368" s="418">
        <f>SUM(AJ336:AJ367)</f>
        <v>0</v>
      </c>
      <c r="AK368" s="425">
        <f>SUM(AK336:AK367)</f>
        <v>0</v>
      </c>
      <c r="AL368" s="426"/>
    </row>
    <row r="369" spans="1:38" ht="12.75" customHeight="1" thickTop="1" x14ac:dyDescent="0.2">
      <c r="A369" s="28"/>
      <c r="B369" s="34"/>
      <c r="C369" s="34"/>
      <c r="D369" s="34"/>
      <c r="E369" s="34"/>
      <c r="F369" s="34"/>
      <c r="G369" s="135"/>
      <c r="H369" s="34"/>
      <c r="I369" s="35"/>
      <c r="J369" s="306"/>
      <c r="K369" s="306"/>
      <c r="L369" s="63"/>
      <c r="M369" s="63"/>
      <c r="N369" s="63"/>
      <c r="O369" s="63"/>
      <c r="P369" s="63"/>
      <c r="Q369" s="63"/>
      <c r="R369" s="63"/>
      <c r="S369" s="28"/>
      <c r="T369" s="28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28"/>
    </row>
    <row r="370" spans="1:38" ht="12.75" customHeight="1" x14ac:dyDescent="0.2">
      <c r="A370" s="21"/>
      <c r="B370" s="36"/>
      <c r="C370" s="36"/>
      <c r="D370" s="36"/>
      <c r="E370" s="36"/>
      <c r="F370" s="36"/>
      <c r="G370" s="552" t="str">
        <f>JULY!G10</f>
        <v>UNITED STEELWORKERS - LOCAL UNION</v>
      </c>
      <c r="H370" s="552"/>
      <c r="I370" s="552"/>
      <c r="J370" s="307"/>
      <c r="K370" s="136"/>
      <c r="L370" s="36"/>
      <c r="M370" s="36"/>
      <c r="N370" s="36"/>
      <c r="O370" s="36"/>
      <c r="P370" s="36"/>
      <c r="Q370" s="36"/>
      <c r="R370" s="36"/>
      <c r="S370" s="21"/>
      <c r="T370" s="21"/>
      <c r="U370" s="21"/>
      <c r="V370" s="21"/>
      <c r="W370" s="21"/>
      <c r="X370" s="21"/>
      <c r="Y370" s="21"/>
      <c r="Z370" s="21"/>
      <c r="AA370" s="37" t="str">
        <f>$AA$10</f>
        <v>FINANCIAL SECRETARY'S CASH BOOK</v>
      </c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</row>
    <row r="371" spans="1:38" s="152" customFormat="1" ht="12.75" customHeight="1" x14ac:dyDescent="0.2">
      <c r="A371" s="141"/>
      <c r="B371" s="139" t="str">
        <f>B326</f>
        <v>Month</v>
      </c>
      <c r="C371" s="73" t="str">
        <f>C326</f>
        <v>AUGUST</v>
      </c>
      <c r="D371" s="139" t="str">
        <f>D326</f>
        <v>Year</v>
      </c>
      <c r="E371" s="30">
        <f>E326</f>
        <v>0</v>
      </c>
      <c r="F371" s="141"/>
      <c r="G371" s="149"/>
      <c r="H371" s="141"/>
      <c r="I371" s="150"/>
      <c r="J371" s="302"/>
      <c r="K371" s="302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  <c r="AD371" s="141"/>
      <c r="AE371" s="141"/>
      <c r="AF371" s="141"/>
      <c r="AG371" s="141"/>
      <c r="AH371" s="141"/>
      <c r="AI371" s="139"/>
      <c r="AJ371" s="151" t="str">
        <f>C371</f>
        <v>AUGUST</v>
      </c>
      <c r="AK371" s="30">
        <f>E371</f>
        <v>0</v>
      </c>
      <c r="AL371" s="141"/>
    </row>
    <row r="372" spans="1:38" s="152" customFormat="1" ht="12.75" customHeight="1" x14ac:dyDescent="0.2">
      <c r="A372" s="141"/>
      <c r="B372" s="139" t="str">
        <f>B327</f>
        <v>Page No.</v>
      </c>
      <c r="C372" s="148">
        <f>C327+1</f>
        <v>9</v>
      </c>
      <c r="D372" s="141"/>
      <c r="E372" s="141"/>
      <c r="F372" s="141"/>
      <c r="G372" s="149"/>
      <c r="H372" s="141"/>
      <c r="I372" s="150" t="s">
        <v>53</v>
      </c>
      <c r="J372" s="302"/>
      <c r="K372" s="302"/>
      <c r="L372" s="150"/>
      <c r="M372" s="141"/>
      <c r="N372" s="141"/>
      <c r="O372" s="141"/>
      <c r="P372" s="139"/>
      <c r="Q372" s="141"/>
      <c r="R372" s="139"/>
      <c r="S372" s="141"/>
      <c r="T372" s="141"/>
      <c r="U372" s="141"/>
      <c r="V372" s="141"/>
      <c r="W372" s="141"/>
      <c r="X372" s="141"/>
      <c r="Y372" s="141"/>
      <c r="Z372" s="141"/>
      <c r="AA372" s="141"/>
      <c r="AB372" s="153" t="s">
        <v>54</v>
      </c>
      <c r="AC372" s="141"/>
      <c r="AD372" s="141"/>
      <c r="AE372" s="141"/>
      <c r="AF372" s="141"/>
      <c r="AG372" s="141"/>
      <c r="AH372" s="141"/>
      <c r="AI372" s="139" t="str">
        <f>B372</f>
        <v>Page No.</v>
      </c>
      <c r="AJ372" s="148">
        <f>C372</f>
        <v>9</v>
      </c>
      <c r="AK372" s="154"/>
      <c r="AL372" s="155"/>
    </row>
    <row r="373" spans="1:38" ht="12.75" customHeight="1" x14ac:dyDescent="0.2">
      <c r="A373" s="3"/>
      <c r="B373" s="3"/>
      <c r="C373" s="3"/>
      <c r="D373" s="3"/>
      <c r="E373" s="3"/>
      <c r="F373" s="3"/>
      <c r="G373" s="129"/>
      <c r="H373" s="3"/>
      <c r="I373" s="5"/>
      <c r="J373" s="106"/>
      <c r="K373" s="106"/>
      <c r="L373" s="21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1"/>
      <c r="AF373" s="3"/>
      <c r="AG373" s="3"/>
      <c r="AH373" s="3"/>
      <c r="AI373" s="3"/>
      <c r="AJ373" s="3"/>
      <c r="AK373" s="3"/>
      <c r="AL373" s="3"/>
    </row>
    <row r="374" spans="1:38" ht="12.75" customHeight="1" x14ac:dyDescent="0.2">
      <c r="A374" s="26"/>
      <c r="B374" s="26"/>
      <c r="C374" s="26"/>
      <c r="D374" s="26"/>
      <c r="E374" s="26"/>
      <c r="F374" s="26"/>
      <c r="G374" s="130"/>
      <c r="H374" s="26"/>
      <c r="I374" s="27"/>
      <c r="J374" s="303"/>
      <c r="K374" s="303"/>
      <c r="L374" s="27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7"/>
      <c r="AF374" s="26"/>
      <c r="AG374" s="26"/>
      <c r="AH374" s="26"/>
      <c r="AI374" s="26"/>
      <c r="AJ374" s="26"/>
      <c r="AK374" s="26"/>
      <c r="AL374" s="26"/>
    </row>
    <row r="375" spans="1:38" customFormat="1" ht="12.75" customHeight="1" x14ac:dyDescent="0.2">
      <c r="A375" s="1"/>
      <c r="B375" s="3"/>
      <c r="C375" s="3" t="s">
        <v>55</v>
      </c>
      <c r="D375" s="3"/>
      <c r="E375" s="13"/>
      <c r="F375" s="1"/>
      <c r="G375" s="131"/>
      <c r="H375" s="2" t="s">
        <v>56</v>
      </c>
      <c r="I375" s="99"/>
      <c r="J375" s="550" t="s">
        <v>264</v>
      </c>
      <c r="K375" s="551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4"/>
      <c r="AJ375" s="3"/>
      <c r="AK375" s="1"/>
      <c r="AL375" s="3"/>
    </row>
    <row r="376" spans="1:38" customFormat="1" ht="12.75" customHeight="1" x14ac:dyDescent="0.2">
      <c r="A376" s="1"/>
      <c r="B376" s="3"/>
      <c r="C376" s="3"/>
      <c r="D376" s="3"/>
      <c r="E376" s="13"/>
      <c r="F376" s="1"/>
      <c r="G376" s="131"/>
      <c r="H376" s="14"/>
      <c r="I376" s="100"/>
      <c r="J376" s="106"/>
      <c r="K376" s="67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4"/>
      <c r="AJ376" s="3"/>
      <c r="AK376" s="1"/>
      <c r="AL376" s="3"/>
    </row>
    <row r="377" spans="1:38" customFormat="1" ht="12.75" customHeight="1" thickBot="1" x14ac:dyDescent="0.25">
      <c r="A377" s="164"/>
      <c r="B377" s="165">
        <v>1</v>
      </c>
      <c r="C377" s="165">
        <v>2</v>
      </c>
      <c r="D377" s="165">
        <v>3</v>
      </c>
      <c r="E377" s="166">
        <v>4</v>
      </c>
      <c r="F377" s="167">
        <v>5</v>
      </c>
      <c r="G377" s="168"/>
      <c r="H377" s="167">
        <v>7</v>
      </c>
      <c r="I377" s="169">
        <v>8</v>
      </c>
      <c r="J377" s="304">
        <v>9</v>
      </c>
      <c r="K377" s="305">
        <v>10</v>
      </c>
      <c r="L377" s="165">
        <v>11</v>
      </c>
      <c r="M377" s="165" t="s">
        <v>1</v>
      </c>
      <c r="N377" s="165">
        <v>12</v>
      </c>
      <c r="O377" s="165">
        <v>13</v>
      </c>
      <c r="P377" s="165">
        <v>14</v>
      </c>
      <c r="Q377" s="165">
        <v>15</v>
      </c>
      <c r="R377" s="167" t="s">
        <v>2</v>
      </c>
      <c r="S377" s="170"/>
      <c r="T377" s="164"/>
      <c r="U377" s="165">
        <v>16</v>
      </c>
      <c r="V377" s="165">
        <v>17</v>
      </c>
      <c r="W377" s="165">
        <v>18</v>
      </c>
      <c r="X377" s="165">
        <v>19</v>
      </c>
      <c r="Y377" s="165">
        <v>20</v>
      </c>
      <c r="Z377" s="165" t="s">
        <v>3</v>
      </c>
      <c r="AA377" s="165">
        <v>21</v>
      </c>
      <c r="AB377" s="165">
        <v>22</v>
      </c>
      <c r="AC377" s="165">
        <v>23</v>
      </c>
      <c r="AD377" s="165">
        <v>24</v>
      </c>
      <c r="AE377" s="165">
        <v>25</v>
      </c>
      <c r="AF377" s="165">
        <v>26</v>
      </c>
      <c r="AG377" s="165">
        <v>27</v>
      </c>
      <c r="AH377" s="165">
        <v>28</v>
      </c>
      <c r="AI377" s="171">
        <v>29</v>
      </c>
      <c r="AJ377" s="165">
        <v>30</v>
      </c>
      <c r="AK377" s="167">
        <v>31</v>
      </c>
      <c r="AL377" s="170"/>
    </row>
    <row r="378" spans="1:38" s="4" customFormat="1" ht="12.75" customHeight="1" thickTop="1" x14ac:dyDescent="0.2">
      <c r="A378" s="1"/>
      <c r="B378" s="89" t="s">
        <v>4</v>
      </c>
      <c r="C378" s="101"/>
      <c r="D378" s="89" t="s">
        <v>5</v>
      </c>
      <c r="E378" s="89" t="s">
        <v>6</v>
      </c>
      <c r="F378" s="88" t="s">
        <v>7</v>
      </c>
      <c r="G378" s="132"/>
      <c r="H378" s="88"/>
      <c r="I378" s="103"/>
      <c r="J378" s="89"/>
      <c r="K378" s="88"/>
      <c r="L378" s="89"/>
      <c r="M378" s="89"/>
      <c r="N378" s="89"/>
      <c r="O378" s="104"/>
      <c r="P378" s="163"/>
      <c r="Q378" s="107" t="s">
        <v>272</v>
      </c>
      <c r="R378" s="160" t="s">
        <v>273</v>
      </c>
      <c r="S378" s="106"/>
      <c r="T378" s="67"/>
      <c r="U378" s="542" t="s">
        <v>265</v>
      </c>
      <c r="V378" s="543"/>
      <c r="W378" s="543"/>
      <c r="X378" s="543"/>
      <c r="Y378" s="544"/>
      <c r="Z378" s="89" t="s">
        <v>10</v>
      </c>
      <c r="AA378" s="89" t="s">
        <v>11</v>
      </c>
      <c r="AB378" s="89" t="s">
        <v>205</v>
      </c>
      <c r="AC378" s="89" t="s">
        <v>12</v>
      </c>
      <c r="AD378" s="89" t="s">
        <v>13</v>
      </c>
      <c r="AE378" s="89" t="s">
        <v>14</v>
      </c>
      <c r="AF378" s="89"/>
      <c r="AG378" s="89"/>
      <c r="AH378" s="104"/>
      <c r="AI378" s="105"/>
      <c r="AJ378" s="89" t="s">
        <v>15</v>
      </c>
      <c r="AK378" s="88" t="s">
        <v>7</v>
      </c>
      <c r="AL378" s="3"/>
    </row>
    <row r="379" spans="1:38" s="4" customFormat="1" ht="12.75" customHeight="1" x14ac:dyDescent="0.2">
      <c r="A379" s="1"/>
      <c r="B379" s="89" t="s">
        <v>8</v>
      </c>
      <c r="C379" s="89" t="s">
        <v>16</v>
      </c>
      <c r="D379" s="89" t="s">
        <v>17</v>
      </c>
      <c r="E379" s="89" t="s">
        <v>8</v>
      </c>
      <c r="F379" s="88" t="s">
        <v>18</v>
      </c>
      <c r="G379" s="132" t="s">
        <v>19</v>
      </c>
      <c r="H379" s="88" t="s">
        <v>20</v>
      </c>
      <c r="I379" s="103" t="s">
        <v>242</v>
      </c>
      <c r="J379" s="89" t="s">
        <v>21</v>
      </c>
      <c r="K379" s="88" t="s">
        <v>22</v>
      </c>
      <c r="L379" s="107" t="s">
        <v>235</v>
      </c>
      <c r="M379" s="107" t="s">
        <v>236</v>
      </c>
      <c r="N379" s="107" t="s">
        <v>237</v>
      </c>
      <c r="O379" s="104"/>
      <c r="P379" s="158" t="s">
        <v>23</v>
      </c>
      <c r="Q379" s="107" t="s">
        <v>8</v>
      </c>
      <c r="R379" s="160" t="s">
        <v>8</v>
      </c>
      <c r="S379" s="106"/>
      <c r="T379" s="67"/>
      <c r="U379" s="89" t="s">
        <v>25</v>
      </c>
      <c r="V379" s="89" t="s">
        <v>26</v>
      </c>
      <c r="W379" s="101" t="s">
        <v>27</v>
      </c>
      <c r="X379" s="89" t="s">
        <v>28</v>
      </c>
      <c r="Y379" s="89" t="s">
        <v>136</v>
      </c>
      <c r="Z379" s="89" t="s">
        <v>261</v>
      </c>
      <c r="AA379" s="89" t="s">
        <v>137</v>
      </c>
      <c r="AB379" s="89" t="s">
        <v>204</v>
      </c>
      <c r="AC379" s="89" t="s">
        <v>30</v>
      </c>
      <c r="AD379" s="89" t="s">
        <v>140</v>
      </c>
      <c r="AE379" s="89" t="s">
        <v>31</v>
      </c>
      <c r="AF379" s="89" t="s">
        <v>32</v>
      </c>
      <c r="AG379" s="89" t="s">
        <v>206</v>
      </c>
      <c r="AH379" s="104" t="s">
        <v>16</v>
      </c>
      <c r="AI379" s="102" t="s">
        <v>34</v>
      </c>
      <c r="AJ379" s="89" t="s">
        <v>35</v>
      </c>
      <c r="AK379" s="88" t="s">
        <v>18</v>
      </c>
      <c r="AL379" s="3"/>
    </row>
    <row r="380" spans="1:38" s="4" customFormat="1" ht="12.75" customHeight="1" thickBot="1" x14ac:dyDescent="0.25">
      <c r="A380" s="6"/>
      <c r="B380" s="90" t="s">
        <v>36</v>
      </c>
      <c r="C380" s="90" t="s">
        <v>37</v>
      </c>
      <c r="D380" s="90" t="s">
        <v>38</v>
      </c>
      <c r="E380" s="90" t="s">
        <v>39</v>
      </c>
      <c r="F380" s="108" t="s">
        <v>40</v>
      </c>
      <c r="G380" s="133"/>
      <c r="H380" s="108"/>
      <c r="I380" s="109" t="s">
        <v>41</v>
      </c>
      <c r="J380" s="90"/>
      <c r="K380" s="108"/>
      <c r="L380" s="110"/>
      <c r="M380" s="110"/>
      <c r="N380" s="110" t="s">
        <v>238</v>
      </c>
      <c r="O380" s="111"/>
      <c r="P380" s="159"/>
      <c r="Q380" s="161" t="s">
        <v>24</v>
      </c>
      <c r="R380" s="162" t="s">
        <v>24</v>
      </c>
      <c r="S380" s="113"/>
      <c r="T380" s="78"/>
      <c r="U380" s="90" t="s">
        <v>42</v>
      </c>
      <c r="V380" s="90" t="s">
        <v>43</v>
      </c>
      <c r="W380" s="90"/>
      <c r="X380" s="90" t="s">
        <v>44</v>
      </c>
      <c r="Y380" s="90" t="s">
        <v>30</v>
      </c>
      <c r="Z380" s="90" t="s">
        <v>30</v>
      </c>
      <c r="AA380" s="90" t="s">
        <v>138</v>
      </c>
      <c r="AB380" s="90" t="s">
        <v>15</v>
      </c>
      <c r="AC380" s="90" t="s">
        <v>139</v>
      </c>
      <c r="AD380" s="90" t="s">
        <v>141</v>
      </c>
      <c r="AE380" s="90" t="s">
        <v>47</v>
      </c>
      <c r="AF380" s="90" t="s">
        <v>48</v>
      </c>
      <c r="AG380" s="90" t="s">
        <v>15</v>
      </c>
      <c r="AH380" s="111" t="s">
        <v>30</v>
      </c>
      <c r="AI380" s="112"/>
      <c r="AJ380" s="90" t="s">
        <v>49</v>
      </c>
      <c r="AK380" s="108" t="s">
        <v>189</v>
      </c>
      <c r="AL380" s="7"/>
    </row>
    <row r="381" spans="1:38" s="301" customFormat="1" ht="12.75" customHeight="1" thickTop="1" x14ac:dyDescent="0.2">
      <c r="A381" s="331"/>
      <c r="B381" s="363">
        <f>B368</f>
        <v>0</v>
      </c>
      <c r="C381" s="363">
        <f>C368</f>
        <v>0</v>
      </c>
      <c r="D381" s="363">
        <f>D368</f>
        <v>0</v>
      </c>
      <c r="E381" s="363">
        <f>E368</f>
        <v>0</v>
      </c>
      <c r="F381" s="362">
        <f>F368</f>
        <v>0</v>
      </c>
      <c r="G381" s="134" t="str">
        <f>G7</f>
        <v>AUGUST</v>
      </c>
      <c r="H381" s="334" t="s">
        <v>58</v>
      </c>
      <c r="I381" s="412"/>
      <c r="J381" s="397">
        <f t="shared" ref="J381:R381" si="48">J368</f>
        <v>0</v>
      </c>
      <c r="K381" s="362">
        <f t="shared" si="48"/>
        <v>0</v>
      </c>
      <c r="L381" s="363">
        <f t="shared" si="48"/>
        <v>0</v>
      </c>
      <c r="M381" s="363">
        <f t="shared" si="48"/>
        <v>0</v>
      </c>
      <c r="N381" s="363">
        <f t="shared" si="48"/>
        <v>0</v>
      </c>
      <c r="O381" s="361">
        <f t="shared" si="48"/>
        <v>0</v>
      </c>
      <c r="P381" s="394">
        <f t="shared" si="48"/>
        <v>0</v>
      </c>
      <c r="Q381" s="363">
        <f t="shared" si="48"/>
        <v>0</v>
      </c>
      <c r="R381" s="362">
        <f t="shared" si="48"/>
        <v>0</v>
      </c>
      <c r="S381" s="332"/>
      <c r="T381" s="331"/>
      <c r="U381" s="363">
        <f t="shared" ref="U381:AH381" si="49">U368</f>
        <v>0</v>
      </c>
      <c r="V381" s="363">
        <f t="shared" si="49"/>
        <v>0</v>
      </c>
      <c r="W381" s="363">
        <f t="shared" si="49"/>
        <v>0</v>
      </c>
      <c r="X381" s="363">
        <f t="shared" si="49"/>
        <v>0</v>
      </c>
      <c r="Y381" s="363">
        <f t="shared" si="49"/>
        <v>0</v>
      </c>
      <c r="Z381" s="363">
        <f t="shared" si="49"/>
        <v>0</v>
      </c>
      <c r="AA381" s="363">
        <f t="shared" si="49"/>
        <v>0</v>
      </c>
      <c r="AB381" s="363">
        <f t="shared" si="49"/>
        <v>0</v>
      </c>
      <c r="AC381" s="363">
        <f t="shared" si="49"/>
        <v>0</v>
      </c>
      <c r="AD381" s="363">
        <f t="shared" si="49"/>
        <v>0</v>
      </c>
      <c r="AE381" s="363">
        <f t="shared" si="49"/>
        <v>0</v>
      </c>
      <c r="AF381" s="363">
        <f t="shared" si="49"/>
        <v>0</v>
      </c>
      <c r="AG381" s="363">
        <f t="shared" si="49"/>
        <v>0</v>
      </c>
      <c r="AH381" s="361">
        <f t="shared" si="49"/>
        <v>0</v>
      </c>
      <c r="AI381" s="333"/>
      <c r="AJ381" s="363">
        <f>AJ368</f>
        <v>0</v>
      </c>
      <c r="AK381" s="362">
        <f>AK368</f>
        <v>0</v>
      </c>
      <c r="AL381" s="332"/>
    </row>
    <row r="382" spans="1:38" s="21" customFormat="1" ht="12.75" customHeight="1" x14ac:dyDescent="0.2">
      <c r="A382" s="8">
        <v>1</v>
      </c>
      <c r="B382" s="400"/>
      <c r="C382" s="400"/>
      <c r="D382" s="400"/>
      <c r="E382" s="400"/>
      <c r="F382" s="401"/>
      <c r="G382" s="471"/>
      <c r="H382" s="477"/>
      <c r="I382" s="472"/>
      <c r="J382" s="363">
        <f t="shared" ref="J382:J412" si="50">SUM(B382:F382)</f>
        <v>0</v>
      </c>
      <c r="K382" s="362">
        <f t="shared" ref="K382:K412" si="51">SUM(U382:AK382)-SUM(L382:R382)</f>
        <v>0</v>
      </c>
      <c r="L382" s="400"/>
      <c r="M382" s="400"/>
      <c r="N382" s="400"/>
      <c r="O382" s="406"/>
      <c r="P382" s="409"/>
      <c r="Q382" s="400"/>
      <c r="R382" s="401"/>
      <c r="S382" s="16" t="s">
        <v>59</v>
      </c>
      <c r="T382" s="8">
        <v>1</v>
      </c>
      <c r="U382" s="400"/>
      <c r="V382" s="400"/>
      <c r="W382" s="400"/>
      <c r="X382" s="400"/>
      <c r="Y382" s="400"/>
      <c r="Z382" s="400"/>
      <c r="AA382" s="400"/>
      <c r="AB382" s="400"/>
      <c r="AC382" s="400"/>
      <c r="AD382" s="400"/>
      <c r="AE382" s="400"/>
      <c r="AF382" s="400"/>
      <c r="AG382" s="400"/>
      <c r="AH382" s="406"/>
      <c r="AI382" s="477"/>
      <c r="AJ382" s="400"/>
      <c r="AK382" s="401"/>
      <c r="AL382" s="16" t="s">
        <v>59</v>
      </c>
    </row>
    <row r="383" spans="1:38" s="21" customFormat="1" ht="12.75" customHeight="1" x14ac:dyDescent="0.2">
      <c r="A383" s="8">
        <v>2</v>
      </c>
      <c r="B383" s="400"/>
      <c r="C383" s="400"/>
      <c r="D383" s="400"/>
      <c r="E383" s="400"/>
      <c r="F383" s="401"/>
      <c r="G383" s="471"/>
      <c r="H383" s="477"/>
      <c r="I383" s="472"/>
      <c r="J383" s="363">
        <f t="shared" si="50"/>
        <v>0</v>
      </c>
      <c r="K383" s="362">
        <f t="shared" si="51"/>
        <v>0</v>
      </c>
      <c r="L383" s="400"/>
      <c r="M383" s="400"/>
      <c r="N383" s="400"/>
      <c r="O383" s="406"/>
      <c r="P383" s="409"/>
      <c r="Q383" s="400"/>
      <c r="R383" s="401"/>
      <c r="S383" s="16" t="s">
        <v>60</v>
      </c>
      <c r="T383" s="8">
        <v>2</v>
      </c>
      <c r="U383" s="400"/>
      <c r="V383" s="400"/>
      <c r="W383" s="400"/>
      <c r="X383" s="400"/>
      <c r="Y383" s="400"/>
      <c r="Z383" s="400"/>
      <c r="AA383" s="400"/>
      <c r="AB383" s="400"/>
      <c r="AC383" s="400"/>
      <c r="AD383" s="400"/>
      <c r="AE383" s="400"/>
      <c r="AF383" s="400"/>
      <c r="AG383" s="400"/>
      <c r="AH383" s="406"/>
      <c r="AI383" s="477"/>
      <c r="AJ383" s="400"/>
      <c r="AK383" s="401"/>
      <c r="AL383" s="16" t="s">
        <v>60</v>
      </c>
    </row>
    <row r="384" spans="1:38" s="21" customFormat="1" ht="12.75" customHeight="1" x14ac:dyDescent="0.2">
      <c r="A384" s="8">
        <v>3</v>
      </c>
      <c r="B384" s="400"/>
      <c r="C384" s="400"/>
      <c r="D384" s="400"/>
      <c r="E384" s="400"/>
      <c r="F384" s="401"/>
      <c r="G384" s="471"/>
      <c r="H384" s="477"/>
      <c r="I384" s="472"/>
      <c r="J384" s="363">
        <f t="shared" si="50"/>
        <v>0</v>
      </c>
      <c r="K384" s="362">
        <f t="shared" si="51"/>
        <v>0</v>
      </c>
      <c r="L384" s="400"/>
      <c r="M384" s="400"/>
      <c r="N384" s="400"/>
      <c r="O384" s="406"/>
      <c r="P384" s="409"/>
      <c r="Q384" s="400"/>
      <c r="R384" s="401"/>
      <c r="S384" s="16" t="s">
        <v>61</v>
      </c>
      <c r="T384" s="8">
        <v>3</v>
      </c>
      <c r="U384" s="400"/>
      <c r="V384" s="400"/>
      <c r="W384" s="400"/>
      <c r="X384" s="400"/>
      <c r="Y384" s="400"/>
      <c r="Z384" s="400"/>
      <c r="AA384" s="400"/>
      <c r="AB384" s="400"/>
      <c r="AC384" s="400"/>
      <c r="AD384" s="400"/>
      <c r="AE384" s="400"/>
      <c r="AF384" s="400"/>
      <c r="AG384" s="400"/>
      <c r="AH384" s="406"/>
      <c r="AI384" s="477"/>
      <c r="AJ384" s="400"/>
      <c r="AK384" s="401"/>
      <c r="AL384" s="16" t="s">
        <v>61</v>
      </c>
    </row>
    <row r="385" spans="1:38" s="21" customFormat="1" ht="12.75" customHeight="1" x14ac:dyDescent="0.2">
      <c r="A385" s="8">
        <v>4</v>
      </c>
      <c r="B385" s="400"/>
      <c r="C385" s="400"/>
      <c r="D385" s="400"/>
      <c r="E385" s="400"/>
      <c r="F385" s="401"/>
      <c r="G385" s="471"/>
      <c r="H385" s="477"/>
      <c r="I385" s="472"/>
      <c r="J385" s="363">
        <f t="shared" si="50"/>
        <v>0</v>
      </c>
      <c r="K385" s="362">
        <f t="shared" si="51"/>
        <v>0</v>
      </c>
      <c r="L385" s="400"/>
      <c r="M385" s="400"/>
      <c r="N385" s="400"/>
      <c r="O385" s="406"/>
      <c r="P385" s="409"/>
      <c r="Q385" s="400"/>
      <c r="R385" s="401"/>
      <c r="S385" s="16" t="s">
        <v>62</v>
      </c>
      <c r="T385" s="8">
        <v>4</v>
      </c>
      <c r="U385" s="400"/>
      <c r="V385" s="400"/>
      <c r="W385" s="400"/>
      <c r="X385" s="400"/>
      <c r="Y385" s="400"/>
      <c r="Z385" s="400"/>
      <c r="AA385" s="400"/>
      <c r="AB385" s="400"/>
      <c r="AC385" s="400"/>
      <c r="AD385" s="400"/>
      <c r="AE385" s="400"/>
      <c r="AF385" s="400"/>
      <c r="AG385" s="400"/>
      <c r="AH385" s="406"/>
      <c r="AI385" s="477"/>
      <c r="AJ385" s="400"/>
      <c r="AK385" s="401"/>
      <c r="AL385" s="16" t="s">
        <v>62</v>
      </c>
    </row>
    <row r="386" spans="1:38" s="21" customFormat="1" ht="12.75" customHeight="1" x14ac:dyDescent="0.2">
      <c r="A386" s="8">
        <v>5</v>
      </c>
      <c r="B386" s="400"/>
      <c r="C386" s="400"/>
      <c r="D386" s="400"/>
      <c r="E386" s="400"/>
      <c r="F386" s="401"/>
      <c r="G386" s="471"/>
      <c r="H386" s="477"/>
      <c r="I386" s="472"/>
      <c r="J386" s="363">
        <f t="shared" si="50"/>
        <v>0</v>
      </c>
      <c r="K386" s="362">
        <f t="shared" si="51"/>
        <v>0</v>
      </c>
      <c r="L386" s="400"/>
      <c r="M386" s="400"/>
      <c r="N386" s="400"/>
      <c r="O386" s="406"/>
      <c r="P386" s="409"/>
      <c r="Q386" s="400"/>
      <c r="R386" s="401"/>
      <c r="S386" s="16" t="s">
        <v>63</v>
      </c>
      <c r="T386" s="8">
        <v>5</v>
      </c>
      <c r="U386" s="400"/>
      <c r="V386" s="400"/>
      <c r="W386" s="400"/>
      <c r="X386" s="400"/>
      <c r="Y386" s="400"/>
      <c r="Z386" s="400"/>
      <c r="AA386" s="400"/>
      <c r="AB386" s="400"/>
      <c r="AC386" s="400"/>
      <c r="AD386" s="400"/>
      <c r="AE386" s="400"/>
      <c r="AF386" s="400"/>
      <c r="AG386" s="400"/>
      <c r="AH386" s="406"/>
      <c r="AI386" s="477"/>
      <c r="AJ386" s="400"/>
      <c r="AK386" s="401"/>
      <c r="AL386" s="16" t="s">
        <v>63</v>
      </c>
    </row>
    <row r="387" spans="1:38" s="21" customFormat="1" ht="12.75" customHeight="1" x14ac:dyDescent="0.2">
      <c r="A387" s="17">
        <v>6</v>
      </c>
      <c r="B387" s="402"/>
      <c r="C387" s="402"/>
      <c r="D387" s="402"/>
      <c r="E387" s="402"/>
      <c r="F387" s="403"/>
      <c r="G387" s="473"/>
      <c r="H387" s="478"/>
      <c r="I387" s="474"/>
      <c r="J387" s="363">
        <f t="shared" si="50"/>
        <v>0</v>
      </c>
      <c r="K387" s="362">
        <f t="shared" si="51"/>
        <v>0</v>
      </c>
      <c r="L387" s="402"/>
      <c r="M387" s="402"/>
      <c r="N387" s="402"/>
      <c r="O387" s="407"/>
      <c r="P387" s="410"/>
      <c r="Q387" s="402"/>
      <c r="R387" s="403"/>
      <c r="S387" s="18" t="s">
        <v>64</v>
      </c>
      <c r="T387" s="17">
        <v>6</v>
      </c>
      <c r="U387" s="402"/>
      <c r="V387" s="402"/>
      <c r="W387" s="402"/>
      <c r="X387" s="402"/>
      <c r="Y387" s="402"/>
      <c r="Z387" s="402"/>
      <c r="AA387" s="402"/>
      <c r="AB387" s="402"/>
      <c r="AC387" s="402"/>
      <c r="AD387" s="402"/>
      <c r="AE387" s="402"/>
      <c r="AF387" s="402"/>
      <c r="AG387" s="402"/>
      <c r="AH387" s="407"/>
      <c r="AI387" s="478"/>
      <c r="AJ387" s="402"/>
      <c r="AK387" s="403"/>
      <c r="AL387" s="18" t="s">
        <v>64</v>
      </c>
    </row>
    <row r="388" spans="1:38" s="21" customFormat="1" ht="12.75" customHeight="1" x14ac:dyDescent="0.2">
      <c r="A388" s="8">
        <v>7</v>
      </c>
      <c r="B388" s="400"/>
      <c r="C388" s="400"/>
      <c r="D388" s="400"/>
      <c r="E388" s="400"/>
      <c r="F388" s="401"/>
      <c r="G388" s="471"/>
      <c r="H388" s="477"/>
      <c r="I388" s="472"/>
      <c r="J388" s="363">
        <f t="shared" si="50"/>
        <v>0</v>
      </c>
      <c r="K388" s="362">
        <f t="shared" si="51"/>
        <v>0</v>
      </c>
      <c r="L388" s="400"/>
      <c r="M388" s="400"/>
      <c r="N388" s="400"/>
      <c r="O388" s="406"/>
      <c r="P388" s="409"/>
      <c r="Q388" s="400"/>
      <c r="R388" s="401"/>
      <c r="S388" s="16" t="s">
        <v>65</v>
      </c>
      <c r="T388" s="8">
        <v>7</v>
      </c>
      <c r="U388" s="400"/>
      <c r="V388" s="400"/>
      <c r="W388" s="400"/>
      <c r="X388" s="400"/>
      <c r="Y388" s="400"/>
      <c r="Z388" s="400"/>
      <c r="AA388" s="400"/>
      <c r="AB388" s="400"/>
      <c r="AC388" s="400"/>
      <c r="AD388" s="400"/>
      <c r="AE388" s="400"/>
      <c r="AF388" s="400"/>
      <c r="AG388" s="400"/>
      <c r="AH388" s="406"/>
      <c r="AI388" s="477"/>
      <c r="AJ388" s="400"/>
      <c r="AK388" s="401"/>
      <c r="AL388" s="16" t="s">
        <v>65</v>
      </c>
    </row>
    <row r="389" spans="1:38" s="21" customFormat="1" ht="12.75" customHeight="1" x14ac:dyDescent="0.2">
      <c r="A389" s="8">
        <v>8</v>
      </c>
      <c r="B389" s="400"/>
      <c r="C389" s="400"/>
      <c r="D389" s="400"/>
      <c r="E389" s="400"/>
      <c r="F389" s="401"/>
      <c r="G389" s="471"/>
      <c r="H389" s="477"/>
      <c r="I389" s="472"/>
      <c r="J389" s="363">
        <f t="shared" si="50"/>
        <v>0</v>
      </c>
      <c r="K389" s="362">
        <f t="shared" si="51"/>
        <v>0</v>
      </c>
      <c r="L389" s="400"/>
      <c r="M389" s="400"/>
      <c r="N389" s="400"/>
      <c r="O389" s="406"/>
      <c r="P389" s="409"/>
      <c r="Q389" s="400"/>
      <c r="R389" s="401"/>
      <c r="S389" s="16" t="s">
        <v>66</v>
      </c>
      <c r="T389" s="8">
        <v>8</v>
      </c>
      <c r="U389" s="400"/>
      <c r="V389" s="400"/>
      <c r="W389" s="400"/>
      <c r="X389" s="400"/>
      <c r="Y389" s="400"/>
      <c r="Z389" s="400"/>
      <c r="AA389" s="400"/>
      <c r="AB389" s="400"/>
      <c r="AC389" s="400"/>
      <c r="AD389" s="400"/>
      <c r="AE389" s="400"/>
      <c r="AF389" s="400"/>
      <c r="AG389" s="400"/>
      <c r="AH389" s="406"/>
      <c r="AI389" s="477"/>
      <c r="AJ389" s="400"/>
      <c r="AK389" s="401"/>
      <c r="AL389" s="16" t="s">
        <v>66</v>
      </c>
    </row>
    <row r="390" spans="1:38" s="21" customFormat="1" ht="12.75" customHeight="1" x14ac:dyDescent="0.2">
      <c r="A390" s="8">
        <v>9</v>
      </c>
      <c r="B390" s="400"/>
      <c r="C390" s="400"/>
      <c r="D390" s="400"/>
      <c r="E390" s="400"/>
      <c r="F390" s="401"/>
      <c r="G390" s="471"/>
      <c r="H390" s="477"/>
      <c r="I390" s="472"/>
      <c r="J390" s="363">
        <f t="shared" si="50"/>
        <v>0</v>
      </c>
      <c r="K390" s="362">
        <f t="shared" si="51"/>
        <v>0</v>
      </c>
      <c r="L390" s="400"/>
      <c r="M390" s="400"/>
      <c r="N390" s="400"/>
      <c r="O390" s="406"/>
      <c r="P390" s="409"/>
      <c r="Q390" s="400"/>
      <c r="R390" s="401"/>
      <c r="S390" s="16" t="s">
        <v>67</v>
      </c>
      <c r="T390" s="8">
        <v>9</v>
      </c>
      <c r="U390" s="400"/>
      <c r="V390" s="400"/>
      <c r="W390" s="400"/>
      <c r="X390" s="400"/>
      <c r="Y390" s="400"/>
      <c r="Z390" s="400"/>
      <c r="AA390" s="400"/>
      <c r="AB390" s="400"/>
      <c r="AC390" s="400"/>
      <c r="AD390" s="400"/>
      <c r="AE390" s="400"/>
      <c r="AF390" s="400"/>
      <c r="AG390" s="400"/>
      <c r="AH390" s="406"/>
      <c r="AI390" s="477"/>
      <c r="AJ390" s="400"/>
      <c r="AK390" s="401"/>
      <c r="AL390" s="16" t="s">
        <v>67</v>
      </c>
    </row>
    <row r="391" spans="1:38" s="21" customFormat="1" ht="12.75" customHeight="1" x14ac:dyDescent="0.2">
      <c r="A391" s="8">
        <v>10</v>
      </c>
      <c r="B391" s="400"/>
      <c r="C391" s="400"/>
      <c r="D391" s="400"/>
      <c r="E391" s="400"/>
      <c r="F391" s="401"/>
      <c r="G391" s="471"/>
      <c r="H391" s="477"/>
      <c r="I391" s="472"/>
      <c r="J391" s="363">
        <f t="shared" si="50"/>
        <v>0</v>
      </c>
      <c r="K391" s="362">
        <f t="shared" si="51"/>
        <v>0</v>
      </c>
      <c r="L391" s="400"/>
      <c r="M391" s="400"/>
      <c r="N391" s="400"/>
      <c r="O391" s="406"/>
      <c r="P391" s="409"/>
      <c r="Q391" s="400"/>
      <c r="R391" s="401"/>
      <c r="S391" s="16" t="s">
        <v>68</v>
      </c>
      <c r="T391" s="8">
        <v>10</v>
      </c>
      <c r="U391" s="400"/>
      <c r="V391" s="400"/>
      <c r="W391" s="400"/>
      <c r="X391" s="400"/>
      <c r="Y391" s="400"/>
      <c r="Z391" s="400"/>
      <c r="AA391" s="400"/>
      <c r="AB391" s="400"/>
      <c r="AC391" s="400"/>
      <c r="AD391" s="400"/>
      <c r="AE391" s="400"/>
      <c r="AF391" s="400"/>
      <c r="AG391" s="400"/>
      <c r="AH391" s="406"/>
      <c r="AI391" s="477"/>
      <c r="AJ391" s="400"/>
      <c r="AK391" s="401"/>
      <c r="AL391" s="16" t="s">
        <v>68</v>
      </c>
    </row>
    <row r="392" spans="1:38" s="21" customFormat="1" ht="12.75" customHeight="1" x14ac:dyDescent="0.2">
      <c r="A392" s="8">
        <v>11</v>
      </c>
      <c r="B392" s="400"/>
      <c r="C392" s="400"/>
      <c r="D392" s="400"/>
      <c r="E392" s="400"/>
      <c r="F392" s="401"/>
      <c r="G392" s="471"/>
      <c r="H392" s="477"/>
      <c r="I392" s="472"/>
      <c r="J392" s="363">
        <f t="shared" si="50"/>
        <v>0</v>
      </c>
      <c r="K392" s="362">
        <f t="shared" si="51"/>
        <v>0</v>
      </c>
      <c r="L392" s="400"/>
      <c r="M392" s="400"/>
      <c r="N392" s="400"/>
      <c r="O392" s="406"/>
      <c r="P392" s="409"/>
      <c r="Q392" s="400"/>
      <c r="R392" s="401"/>
      <c r="S392" s="16" t="s">
        <v>69</v>
      </c>
      <c r="T392" s="8">
        <v>11</v>
      </c>
      <c r="U392" s="400"/>
      <c r="V392" s="400"/>
      <c r="W392" s="400"/>
      <c r="X392" s="400"/>
      <c r="Y392" s="400"/>
      <c r="Z392" s="400"/>
      <c r="AA392" s="400"/>
      <c r="AB392" s="400"/>
      <c r="AC392" s="400"/>
      <c r="AD392" s="400"/>
      <c r="AE392" s="400"/>
      <c r="AF392" s="400"/>
      <c r="AG392" s="400"/>
      <c r="AH392" s="406"/>
      <c r="AI392" s="477"/>
      <c r="AJ392" s="400"/>
      <c r="AK392" s="401"/>
      <c r="AL392" s="16" t="s">
        <v>69</v>
      </c>
    </row>
    <row r="393" spans="1:38" s="21" customFormat="1" ht="12.75" customHeight="1" x14ac:dyDescent="0.2">
      <c r="A393" s="8">
        <v>12</v>
      </c>
      <c r="B393" s="400"/>
      <c r="C393" s="400"/>
      <c r="D393" s="400"/>
      <c r="E393" s="400"/>
      <c r="F393" s="401"/>
      <c r="G393" s="471"/>
      <c r="H393" s="477"/>
      <c r="I393" s="472"/>
      <c r="J393" s="363">
        <f t="shared" si="50"/>
        <v>0</v>
      </c>
      <c r="K393" s="362">
        <f t="shared" si="51"/>
        <v>0</v>
      </c>
      <c r="L393" s="400"/>
      <c r="M393" s="400"/>
      <c r="N393" s="400"/>
      <c r="O393" s="406"/>
      <c r="P393" s="409"/>
      <c r="Q393" s="400"/>
      <c r="R393" s="401"/>
      <c r="S393" s="16" t="s">
        <v>70</v>
      </c>
      <c r="T393" s="8">
        <v>12</v>
      </c>
      <c r="U393" s="400"/>
      <c r="V393" s="400"/>
      <c r="W393" s="400"/>
      <c r="X393" s="400"/>
      <c r="Y393" s="400"/>
      <c r="Z393" s="400"/>
      <c r="AA393" s="400"/>
      <c r="AB393" s="400"/>
      <c r="AC393" s="400"/>
      <c r="AD393" s="400"/>
      <c r="AE393" s="400"/>
      <c r="AF393" s="400"/>
      <c r="AG393" s="400"/>
      <c r="AH393" s="406"/>
      <c r="AI393" s="477"/>
      <c r="AJ393" s="400"/>
      <c r="AK393" s="401"/>
      <c r="AL393" s="16" t="s">
        <v>70</v>
      </c>
    </row>
    <row r="394" spans="1:38" s="21" customFormat="1" ht="12.75" customHeight="1" x14ac:dyDescent="0.2">
      <c r="A394" s="8">
        <v>13</v>
      </c>
      <c r="B394" s="400"/>
      <c r="C394" s="400"/>
      <c r="D394" s="400"/>
      <c r="E394" s="400"/>
      <c r="F394" s="401"/>
      <c r="G394" s="471"/>
      <c r="H394" s="477"/>
      <c r="I394" s="472"/>
      <c r="J394" s="363">
        <f t="shared" si="50"/>
        <v>0</v>
      </c>
      <c r="K394" s="362">
        <f t="shared" si="51"/>
        <v>0</v>
      </c>
      <c r="L394" s="400"/>
      <c r="M394" s="400"/>
      <c r="N394" s="400"/>
      <c r="O394" s="406"/>
      <c r="P394" s="409"/>
      <c r="Q394" s="400"/>
      <c r="R394" s="401"/>
      <c r="S394" s="16" t="s">
        <v>71</v>
      </c>
      <c r="T394" s="8">
        <v>13</v>
      </c>
      <c r="U394" s="400"/>
      <c r="V394" s="400"/>
      <c r="W394" s="400"/>
      <c r="X394" s="400"/>
      <c r="Y394" s="400"/>
      <c r="Z394" s="400"/>
      <c r="AA394" s="400"/>
      <c r="AB394" s="400"/>
      <c r="AC394" s="400"/>
      <c r="AD394" s="400"/>
      <c r="AE394" s="400"/>
      <c r="AF394" s="400"/>
      <c r="AG394" s="400"/>
      <c r="AH394" s="406"/>
      <c r="AI394" s="477"/>
      <c r="AJ394" s="400"/>
      <c r="AK394" s="401"/>
      <c r="AL394" s="16" t="s">
        <v>71</v>
      </c>
    </row>
    <row r="395" spans="1:38" s="21" customFormat="1" ht="12.75" customHeight="1" x14ac:dyDescent="0.2">
      <c r="A395" s="8">
        <v>14</v>
      </c>
      <c r="B395" s="400"/>
      <c r="C395" s="400"/>
      <c r="D395" s="400"/>
      <c r="E395" s="400"/>
      <c r="F395" s="401"/>
      <c r="G395" s="471"/>
      <c r="H395" s="477"/>
      <c r="I395" s="472"/>
      <c r="J395" s="363">
        <f t="shared" si="50"/>
        <v>0</v>
      </c>
      <c r="K395" s="362">
        <f t="shared" si="51"/>
        <v>0</v>
      </c>
      <c r="L395" s="400"/>
      <c r="M395" s="400"/>
      <c r="N395" s="400"/>
      <c r="O395" s="406"/>
      <c r="P395" s="409"/>
      <c r="Q395" s="400"/>
      <c r="R395" s="401"/>
      <c r="S395" s="16" t="s">
        <v>72</v>
      </c>
      <c r="T395" s="8">
        <v>14</v>
      </c>
      <c r="U395" s="400"/>
      <c r="V395" s="400"/>
      <c r="W395" s="400"/>
      <c r="X395" s="400"/>
      <c r="Y395" s="400"/>
      <c r="Z395" s="400"/>
      <c r="AA395" s="400"/>
      <c r="AB395" s="400"/>
      <c r="AC395" s="400"/>
      <c r="AD395" s="400"/>
      <c r="AE395" s="400"/>
      <c r="AF395" s="400"/>
      <c r="AG395" s="400"/>
      <c r="AH395" s="406"/>
      <c r="AI395" s="477"/>
      <c r="AJ395" s="400"/>
      <c r="AK395" s="401"/>
      <c r="AL395" s="16" t="s">
        <v>72</v>
      </c>
    </row>
    <row r="396" spans="1:38" s="21" customFormat="1" ht="12.75" customHeight="1" x14ac:dyDescent="0.2">
      <c r="A396" s="8">
        <v>15</v>
      </c>
      <c r="B396" s="400"/>
      <c r="C396" s="400"/>
      <c r="D396" s="400"/>
      <c r="E396" s="400"/>
      <c r="F396" s="401"/>
      <c r="G396" s="471"/>
      <c r="H396" s="477"/>
      <c r="I396" s="472"/>
      <c r="J396" s="363">
        <f t="shared" si="50"/>
        <v>0</v>
      </c>
      <c r="K396" s="362">
        <f t="shared" si="51"/>
        <v>0</v>
      </c>
      <c r="L396" s="400"/>
      <c r="M396" s="400"/>
      <c r="N396" s="400"/>
      <c r="O396" s="406"/>
      <c r="P396" s="409"/>
      <c r="Q396" s="400"/>
      <c r="R396" s="401"/>
      <c r="S396" s="16" t="s">
        <v>73</v>
      </c>
      <c r="T396" s="8">
        <v>15</v>
      </c>
      <c r="U396" s="400"/>
      <c r="V396" s="400"/>
      <c r="W396" s="400"/>
      <c r="X396" s="400"/>
      <c r="Y396" s="400"/>
      <c r="Z396" s="400"/>
      <c r="AA396" s="400"/>
      <c r="AB396" s="400"/>
      <c r="AC396" s="400"/>
      <c r="AD396" s="400"/>
      <c r="AE396" s="400"/>
      <c r="AF396" s="400"/>
      <c r="AG396" s="400"/>
      <c r="AH396" s="406"/>
      <c r="AI396" s="477"/>
      <c r="AJ396" s="400"/>
      <c r="AK396" s="401"/>
      <c r="AL396" s="16" t="s">
        <v>73</v>
      </c>
    </row>
    <row r="397" spans="1:38" s="21" customFormat="1" ht="12.75" customHeight="1" x14ac:dyDescent="0.2">
      <c r="A397" s="8">
        <v>16</v>
      </c>
      <c r="B397" s="400"/>
      <c r="C397" s="400"/>
      <c r="D397" s="400"/>
      <c r="E397" s="400"/>
      <c r="F397" s="401"/>
      <c r="G397" s="471"/>
      <c r="H397" s="477"/>
      <c r="I397" s="472"/>
      <c r="J397" s="363">
        <f t="shared" si="50"/>
        <v>0</v>
      </c>
      <c r="K397" s="362">
        <f t="shared" si="51"/>
        <v>0</v>
      </c>
      <c r="L397" s="400"/>
      <c r="M397" s="400"/>
      <c r="N397" s="400"/>
      <c r="O397" s="406"/>
      <c r="P397" s="409"/>
      <c r="Q397" s="400"/>
      <c r="R397" s="401"/>
      <c r="S397" s="16" t="s">
        <v>74</v>
      </c>
      <c r="T397" s="8">
        <v>16</v>
      </c>
      <c r="U397" s="400"/>
      <c r="V397" s="400"/>
      <c r="W397" s="400"/>
      <c r="X397" s="400"/>
      <c r="Y397" s="400"/>
      <c r="Z397" s="400"/>
      <c r="AA397" s="400"/>
      <c r="AB397" s="400"/>
      <c r="AC397" s="400"/>
      <c r="AD397" s="400"/>
      <c r="AE397" s="400"/>
      <c r="AF397" s="400"/>
      <c r="AG397" s="400"/>
      <c r="AH397" s="406"/>
      <c r="AI397" s="477"/>
      <c r="AJ397" s="400"/>
      <c r="AK397" s="401"/>
      <c r="AL397" s="16" t="s">
        <v>74</v>
      </c>
    </row>
    <row r="398" spans="1:38" s="21" customFormat="1" ht="12.75" customHeight="1" x14ac:dyDescent="0.2">
      <c r="A398" s="8">
        <v>17</v>
      </c>
      <c r="B398" s="400"/>
      <c r="C398" s="400"/>
      <c r="D398" s="400"/>
      <c r="E398" s="400"/>
      <c r="F398" s="401"/>
      <c r="G398" s="471"/>
      <c r="H398" s="477"/>
      <c r="I398" s="472"/>
      <c r="J398" s="363">
        <f t="shared" si="50"/>
        <v>0</v>
      </c>
      <c r="K398" s="362">
        <f t="shared" si="51"/>
        <v>0</v>
      </c>
      <c r="L398" s="400"/>
      <c r="M398" s="400"/>
      <c r="N398" s="400"/>
      <c r="O398" s="406"/>
      <c r="P398" s="409"/>
      <c r="Q398" s="400"/>
      <c r="R398" s="401"/>
      <c r="S398" s="16" t="s">
        <v>75</v>
      </c>
      <c r="T398" s="8">
        <v>17</v>
      </c>
      <c r="U398" s="400"/>
      <c r="V398" s="400"/>
      <c r="W398" s="400"/>
      <c r="X398" s="400"/>
      <c r="Y398" s="400"/>
      <c r="Z398" s="400"/>
      <c r="AA398" s="400"/>
      <c r="AB398" s="400"/>
      <c r="AC398" s="400"/>
      <c r="AD398" s="400"/>
      <c r="AE398" s="400"/>
      <c r="AF398" s="400"/>
      <c r="AG398" s="400"/>
      <c r="AH398" s="406"/>
      <c r="AI398" s="477"/>
      <c r="AJ398" s="400"/>
      <c r="AK398" s="401"/>
      <c r="AL398" s="16" t="s">
        <v>75</v>
      </c>
    </row>
    <row r="399" spans="1:38" s="21" customFormat="1" ht="12.75" customHeight="1" x14ac:dyDescent="0.2">
      <c r="A399" s="8">
        <v>18</v>
      </c>
      <c r="B399" s="400"/>
      <c r="C399" s="400"/>
      <c r="D399" s="400"/>
      <c r="E399" s="400"/>
      <c r="F399" s="401"/>
      <c r="G399" s="471"/>
      <c r="H399" s="477"/>
      <c r="I399" s="472"/>
      <c r="J399" s="363">
        <f t="shared" si="50"/>
        <v>0</v>
      </c>
      <c r="K399" s="362">
        <f t="shared" si="51"/>
        <v>0</v>
      </c>
      <c r="L399" s="400"/>
      <c r="M399" s="400"/>
      <c r="N399" s="400"/>
      <c r="O399" s="406"/>
      <c r="P399" s="409"/>
      <c r="Q399" s="400"/>
      <c r="R399" s="401"/>
      <c r="S399" s="16" t="s">
        <v>76</v>
      </c>
      <c r="T399" s="8">
        <v>18</v>
      </c>
      <c r="U399" s="400"/>
      <c r="V399" s="400"/>
      <c r="W399" s="400"/>
      <c r="X399" s="400"/>
      <c r="Y399" s="400"/>
      <c r="Z399" s="400"/>
      <c r="AA399" s="400"/>
      <c r="AB399" s="400"/>
      <c r="AC399" s="400"/>
      <c r="AD399" s="400"/>
      <c r="AE399" s="400"/>
      <c r="AF399" s="400"/>
      <c r="AG399" s="400"/>
      <c r="AH399" s="406"/>
      <c r="AI399" s="477"/>
      <c r="AJ399" s="400"/>
      <c r="AK399" s="401"/>
      <c r="AL399" s="16" t="s">
        <v>76</v>
      </c>
    </row>
    <row r="400" spans="1:38" s="21" customFormat="1" ht="12.75" customHeight="1" x14ac:dyDescent="0.2">
      <c r="A400" s="8">
        <v>19</v>
      </c>
      <c r="B400" s="400"/>
      <c r="C400" s="400"/>
      <c r="D400" s="400"/>
      <c r="E400" s="400"/>
      <c r="F400" s="401"/>
      <c r="G400" s="471"/>
      <c r="H400" s="477"/>
      <c r="I400" s="472"/>
      <c r="J400" s="363">
        <f t="shared" si="50"/>
        <v>0</v>
      </c>
      <c r="K400" s="362">
        <f t="shared" si="51"/>
        <v>0</v>
      </c>
      <c r="L400" s="400"/>
      <c r="M400" s="400"/>
      <c r="N400" s="400"/>
      <c r="O400" s="406"/>
      <c r="P400" s="409"/>
      <c r="Q400" s="400"/>
      <c r="R400" s="401"/>
      <c r="S400" s="16" t="s">
        <v>77</v>
      </c>
      <c r="T400" s="8">
        <v>19</v>
      </c>
      <c r="U400" s="400"/>
      <c r="V400" s="400"/>
      <c r="W400" s="400"/>
      <c r="X400" s="400"/>
      <c r="Y400" s="400"/>
      <c r="Z400" s="400"/>
      <c r="AA400" s="400"/>
      <c r="AB400" s="400"/>
      <c r="AC400" s="400"/>
      <c r="AD400" s="400"/>
      <c r="AE400" s="400"/>
      <c r="AF400" s="400"/>
      <c r="AG400" s="400"/>
      <c r="AH400" s="406"/>
      <c r="AI400" s="477"/>
      <c r="AJ400" s="400"/>
      <c r="AK400" s="401"/>
      <c r="AL400" s="16" t="s">
        <v>77</v>
      </c>
    </row>
    <row r="401" spans="1:38" s="21" customFormat="1" ht="12.75" customHeight="1" x14ac:dyDescent="0.2">
      <c r="A401" s="8">
        <v>20</v>
      </c>
      <c r="B401" s="400"/>
      <c r="C401" s="400"/>
      <c r="D401" s="400"/>
      <c r="E401" s="400"/>
      <c r="F401" s="401"/>
      <c r="G401" s="471"/>
      <c r="H401" s="477"/>
      <c r="I401" s="472"/>
      <c r="J401" s="363">
        <f t="shared" si="50"/>
        <v>0</v>
      </c>
      <c r="K401" s="362">
        <f t="shared" si="51"/>
        <v>0</v>
      </c>
      <c r="L401" s="400"/>
      <c r="M401" s="400"/>
      <c r="N401" s="400"/>
      <c r="O401" s="406"/>
      <c r="P401" s="409"/>
      <c r="Q401" s="400"/>
      <c r="R401" s="401"/>
      <c r="S401" s="16" t="s">
        <v>78</v>
      </c>
      <c r="T401" s="8">
        <v>20</v>
      </c>
      <c r="U401" s="400"/>
      <c r="V401" s="400"/>
      <c r="W401" s="400"/>
      <c r="X401" s="400"/>
      <c r="Y401" s="400"/>
      <c r="Z401" s="400"/>
      <c r="AA401" s="400"/>
      <c r="AB401" s="400"/>
      <c r="AC401" s="400"/>
      <c r="AD401" s="400"/>
      <c r="AE401" s="400"/>
      <c r="AF401" s="400"/>
      <c r="AG401" s="400"/>
      <c r="AH401" s="406"/>
      <c r="AI401" s="477"/>
      <c r="AJ401" s="400"/>
      <c r="AK401" s="401"/>
      <c r="AL401" s="16" t="s">
        <v>78</v>
      </c>
    </row>
    <row r="402" spans="1:38" s="21" customFormat="1" ht="12.75" customHeight="1" x14ac:dyDescent="0.2">
      <c r="A402" s="8">
        <v>21</v>
      </c>
      <c r="B402" s="400"/>
      <c r="C402" s="400"/>
      <c r="D402" s="400"/>
      <c r="E402" s="400"/>
      <c r="F402" s="401"/>
      <c r="G402" s="471"/>
      <c r="H402" s="477"/>
      <c r="I402" s="472"/>
      <c r="J402" s="363">
        <f t="shared" si="50"/>
        <v>0</v>
      </c>
      <c r="K402" s="362">
        <f t="shared" si="51"/>
        <v>0</v>
      </c>
      <c r="L402" s="400"/>
      <c r="M402" s="400"/>
      <c r="N402" s="400"/>
      <c r="O402" s="406"/>
      <c r="P402" s="409"/>
      <c r="Q402" s="400"/>
      <c r="R402" s="401"/>
      <c r="S402" s="16" t="s">
        <v>79</v>
      </c>
      <c r="T402" s="8">
        <v>21</v>
      </c>
      <c r="U402" s="400"/>
      <c r="V402" s="400"/>
      <c r="W402" s="400"/>
      <c r="X402" s="400"/>
      <c r="Y402" s="400"/>
      <c r="Z402" s="400"/>
      <c r="AA402" s="400"/>
      <c r="AB402" s="400"/>
      <c r="AC402" s="400"/>
      <c r="AD402" s="400"/>
      <c r="AE402" s="400"/>
      <c r="AF402" s="400"/>
      <c r="AG402" s="400"/>
      <c r="AH402" s="406"/>
      <c r="AI402" s="477"/>
      <c r="AJ402" s="400"/>
      <c r="AK402" s="401"/>
      <c r="AL402" s="16" t="s">
        <v>79</v>
      </c>
    </row>
    <row r="403" spans="1:38" s="21" customFormat="1" ht="12.75" customHeight="1" x14ac:dyDescent="0.2">
      <c r="A403" s="8">
        <v>22</v>
      </c>
      <c r="B403" s="400"/>
      <c r="C403" s="400"/>
      <c r="D403" s="400"/>
      <c r="E403" s="400"/>
      <c r="F403" s="401"/>
      <c r="G403" s="471"/>
      <c r="H403" s="477"/>
      <c r="I403" s="472"/>
      <c r="J403" s="363">
        <f t="shared" si="50"/>
        <v>0</v>
      </c>
      <c r="K403" s="362">
        <f t="shared" si="51"/>
        <v>0</v>
      </c>
      <c r="L403" s="400"/>
      <c r="M403" s="400"/>
      <c r="N403" s="400"/>
      <c r="O403" s="406"/>
      <c r="P403" s="409"/>
      <c r="Q403" s="400"/>
      <c r="R403" s="401"/>
      <c r="S403" s="16" t="s">
        <v>80</v>
      </c>
      <c r="T403" s="8">
        <v>22</v>
      </c>
      <c r="U403" s="400"/>
      <c r="V403" s="400"/>
      <c r="W403" s="400"/>
      <c r="X403" s="400"/>
      <c r="Y403" s="400"/>
      <c r="Z403" s="400"/>
      <c r="AA403" s="400"/>
      <c r="AB403" s="400"/>
      <c r="AC403" s="400"/>
      <c r="AD403" s="400"/>
      <c r="AE403" s="400"/>
      <c r="AF403" s="400"/>
      <c r="AG403" s="400"/>
      <c r="AH403" s="406"/>
      <c r="AI403" s="477"/>
      <c r="AJ403" s="400"/>
      <c r="AK403" s="401"/>
      <c r="AL403" s="16" t="s">
        <v>80</v>
      </c>
    </row>
    <row r="404" spans="1:38" s="21" customFormat="1" ht="12.75" customHeight="1" x14ac:dyDescent="0.2">
      <c r="A404" s="8">
        <v>23</v>
      </c>
      <c r="B404" s="400"/>
      <c r="C404" s="400"/>
      <c r="D404" s="400"/>
      <c r="E404" s="400"/>
      <c r="F404" s="401"/>
      <c r="G404" s="471"/>
      <c r="H404" s="477"/>
      <c r="I404" s="472"/>
      <c r="J404" s="363">
        <f t="shared" si="50"/>
        <v>0</v>
      </c>
      <c r="K404" s="362">
        <f t="shared" si="51"/>
        <v>0</v>
      </c>
      <c r="L404" s="400"/>
      <c r="M404" s="400"/>
      <c r="N404" s="400"/>
      <c r="O404" s="406"/>
      <c r="P404" s="409"/>
      <c r="Q404" s="400"/>
      <c r="R404" s="401"/>
      <c r="S404" s="16" t="s">
        <v>81</v>
      </c>
      <c r="T404" s="8">
        <v>23</v>
      </c>
      <c r="U404" s="400"/>
      <c r="V404" s="400"/>
      <c r="W404" s="400"/>
      <c r="X404" s="400"/>
      <c r="Y404" s="400"/>
      <c r="Z404" s="400"/>
      <c r="AA404" s="400"/>
      <c r="AB404" s="400"/>
      <c r="AC404" s="400"/>
      <c r="AD404" s="400"/>
      <c r="AE404" s="400"/>
      <c r="AF404" s="400"/>
      <c r="AG404" s="400"/>
      <c r="AH404" s="406"/>
      <c r="AI404" s="477"/>
      <c r="AJ404" s="400"/>
      <c r="AK404" s="401"/>
      <c r="AL404" s="16" t="s">
        <v>81</v>
      </c>
    </row>
    <row r="405" spans="1:38" s="21" customFormat="1" ht="12.75" customHeight="1" x14ac:dyDescent="0.2">
      <c r="A405" s="8">
        <v>24</v>
      </c>
      <c r="B405" s="400"/>
      <c r="C405" s="400"/>
      <c r="D405" s="400"/>
      <c r="E405" s="400"/>
      <c r="F405" s="401"/>
      <c r="G405" s="471"/>
      <c r="H405" s="477"/>
      <c r="I405" s="472"/>
      <c r="J405" s="363">
        <f t="shared" si="50"/>
        <v>0</v>
      </c>
      <c r="K405" s="362">
        <f t="shared" si="51"/>
        <v>0</v>
      </c>
      <c r="L405" s="400"/>
      <c r="M405" s="400"/>
      <c r="N405" s="400"/>
      <c r="O405" s="406"/>
      <c r="P405" s="409"/>
      <c r="Q405" s="400"/>
      <c r="R405" s="401"/>
      <c r="S405" s="16" t="s">
        <v>82</v>
      </c>
      <c r="T405" s="8">
        <v>24</v>
      </c>
      <c r="U405" s="400"/>
      <c r="V405" s="400"/>
      <c r="W405" s="400"/>
      <c r="X405" s="400"/>
      <c r="Y405" s="400"/>
      <c r="Z405" s="400"/>
      <c r="AA405" s="400"/>
      <c r="AB405" s="400"/>
      <c r="AC405" s="400"/>
      <c r="AD405" s="400"/>
      <c r="AE405" s="400"/>
      <c r="AF405" s="400"/>
      <c r="AG405" s="400"/>
      <c r="AH405" s="406"/>
      <c r="AI405" s="477"/>
      <c r="AJ405" s="400"/>
      <c r="AK405" s="401"/>
      <c r="AL405" s="16" t="s">
        <v>82</v>
      </c>
    </row>
    <row r="406" spans="1:38" s="21" customFormat="1" ht="12.75" customHeight="1" x14ac:dyDescent="0.2">
      <c r="A406" s="8">
        <v>25</v>
      </c>
      <c r="B406" s="400"/>
      <c r="C406" s="400"/>
      <c r="D406" s="400"/>
      <c r="E406" s="400"/>
      <c r="F406" s="401"/>
      <c r="G406" s="471"/>
      <c r="H406" s="477"/>
      <c r="I406" s="472"/>
      <c r="J406" s="363">
        <f t="shared" si="50"/>
        <v>0</v>
      </c>
      <c r="K406" s="362">
        <f t="shared" si="51"/>
        <v>0</v>
      </c>
      <c r="L406" s="400"/>
      <c r="M406" s="400"/>
      <c r="N406" s="400"/>
      <c r="O406" s="406"/>
      <c r="P406" s="409"/>
      <c r="Q406" s="400"/>
      <c r="R406" s="401"/>
      <c r="S406" s="16" t="s">
        <v>83</v>
      </c>
      <c r="T406" s="8">
        <v>25</v>
      </c>
      <c r="U406" s="400"/>
      <c r="V406" s="400"/>
      <c r="W406" s="400"/>
      <c r="X406" s="400"/>
      <c r="Y406" s="400"/>
      <c r="Z406" s="400"/>
      <c r="AA406" s="400"/>
      <c r="AB406" s="400"/>
      <c r="AC406" s="400"/>
      <c r="AD406" s="400"/>
      <c r="AE406" s="400"/>
      <c r="AF406" s="400"/>
      <c r="AG406" s="400"/>
      <c r="AH406" s="406"/>
      <c r="AI406" s="477"/>
      <c r="AJ406" s="400"/>
      <c r="AK406" s="401"/>
      <c r="AL406" s="16" t="s">
        <v>83</v>
      </c>
    </row>
    <row r="407" spans="1:38" s="21" customFormat="1" ht="12.75" customHeight="1" x14ac:dyDescent="0.2">
      <c r="A407" s="8">
        <v>26</v>
      </c>
      <c r="B407" s="400"/>
      <c r="C407" s="400"/>
      <c r="D407" s="400"/>
      <c r="E407" s="400"/>
      <c r="F407" s="401"/>
      <c r="G407" s="471"/>
      <c r="H407" s="477"/>
      <c r="I407" s="472"/>
      <c r="J407" s="363">
        <f t="shared" si="50"/>
        <v>0</v>
      </c>
      <c r="K407" s="362">
        <f t="shared" si="51"/>
        <v>0</v>
      </c>
      <c r="L407" s="400"/>
      <c r="M407" s="400"/>
      <c r="N407" s="400"/>
      <c r="O407" s="406"/>
      <c r="P407" s="409"/>
      <c r="Q407" s="400"/>
      <c r="R407" s="401"/>
      <c r="S407" s="16" t="s">
        <v>84</v>
      </c>
      <c r="T407" s="8">
        <v>26</v>
      </c>
      <c r="U407" s="400"/>
      <c r="V407" s="400"/>
      <c r="W407" s="400"/>
      <c r="X407" s="400"/>
      <c r="Y407" s="400"/>
      <c r="Z407" s="400"/>
      <c r="AA407" s="400"/>
      <c r="AB407" s="400"/>
      <c r="AC407" s="400"/>
      <c r="AD407" s="400"/>
      <c r="AE407" s="400"/>
      <c r="AF407" s="400"/>
      <c r="AG407" s="400"/>
      <c r="AH407" s="406"/>
      <c r="AI407" s="477"/>
      <c r="AJ407" s="400"/>
      <c r="AK407" s="401"/>
      <c r="AL407" s="16" t="s">
        <v>84</v>
      </c>
    </row>
    <row r="408" spans="1:38" s="21" customFormat="1" ht="12.75" customHeight="1" x14ac:dyDescent="0.2">
      <c r="A408" s="8">
        <v>27</v>
      </c>
      <c r="B408" s="400"/>
      <c r="C408" s="400"/>
      <c r="D408" s="400"/>
      <c r="E408" s="400"/>
      <c r="F408" s="401"/>
      <c r="G408" s="471"/>
      <c r="H408" s="477"/>
      <c r="I408" s="472"/>
      <c r="J408" s="363">
        <f t="shared" si="50"/>
        <v>0</v>
      </c>
      <c r="K408" s="362">
        <f t="shared" si="51"/>
        <v>0</v>
      </c>
      <c r="L408" s="400"/>
      <c r="M408" s="400"/>
      <c r="N408" s="400"/>
      <c r="O408" s="406"/>
      <c r="P408" s="409"/>
      <c r="Q408" s="400"/>
      <c r="R408" s="401"/>
      <c r="S408" s="16" t="s">
        <v>85</v>
      </c>
      <c r="T408" s="8">
        <v>27</v>
      </c>
      <c r="U408" s="400"/>
      <c r="V408" s="400"/>
      <c r="W408" s="400"/>
      <c r="X408" s="400"/>
      <c r="Y408" s="400"/>
      <c r="Z408" s="400"/>
      <c r="AA408" s="400"/>
      <c r="AB408" s="400"/>
      <c r="AC408" s="400"/>
      <c r="AD408" s="400"/>
      <c r="AE408" s="400"/>
      <c r="AF408" s="400"/>
      <c r="AG408" s="400"/>
      <c r="AH408" s="406"/>
      <c r="AI408" s="477"/>
      <c r="AJ408" s="400"/>
      <c r="AK408" s="401"/>
      <c r="AL408" s="16" t="s">
        <v>85</v>
      </c>
    </row>
    <row r="409" spans="1:38" s="21" customFormat="1" ht="12.75" customHeight="1" x14ac:dyDescent="0.2">
      <c r="A409" s="8">
        <v>28</v>
      </c>
      <c r="B409" s="400"/>
      <c r="C409" s="400"/>
      <c r="D409" s="400"/>
      <c r="E409" s="400"/>
      <c r="F409" s="401"/>
      <c r="G409" s="471"/>
      <c r="H409" s="477"/>
      <c r="I409" s="472"/>
      <c r="J409" s="363">
        <f t="shared" si="50"/>
        <v>0</v>
      </c>
      <c r="K409" s="362">
        <f t="shared" si="51"/>
        <v>0</v>
      </c>
      <c r="L409" s="400"/>
      <c r="M409" s="400"/>
      <c r="N409" s="400"/>
      <c r="O409" s="406"/>
      <c r="P409" s="409"/>
      <c r="Q409" s="400"/>
      <c r="R409" s="401"/>
      <c r="S409" s="16" t="s">
        <v>86</v>
      </c>
      <c r="T409" s="8">
        <v>28</v>
      </c>
      <c r="U409" s="400"/>
      <c r="V409" s="400"/>
      <c r="W409" s="400"/>
      <c r="X409" s="400"/>
      <c r="Y409" s="400"/>
      <c r="Z409" s="400"/>
      <c r="AA409" s="400"/>
      <c r="AB409" s="400"/>
      <c r="AC409" s="400"/>
      <c r="AD409" s="400"/>
      <c r="AE409" s="400"/>
      <c r="AF409" s="400"/>
      <c r="AG409" s="400"/>
      <c r="AH409" s="406"/>
      <c r="AI409" s="477"/>
      <c r="AJ409" s="400"/>
      <c r="AK409" s="401"/>
      <c r="AL409" s="16" t="s">
        <v>86</v>
      </c>
    </row>
    <row r="410" spans="1:38" s="21" customFormat="1" ht="12.75" customHeight="1" x14ac:dyDescent="0.2">
      <c r="A410" s="8">
        <v>29</v>
      </c>
      <c r="B410" s="400"/>
      <c r="C410" s="400"/>
      <c r="D410" s="400"/>
      <c r="E410" s="400"/>
      <c r="F410" s="401"/>
      <c r="G410" s="471"/>
      <c r="H410" s="477"/>
      <c r="I410" s="472"/>
      <c r="J410" s="363">
        <f t="shared" si="50"/>
        <v>0</v>
      </c>
      <c r="K410" s="362">
        <f t="shared" si="51"/>
        <v>0</v>
      </c>
      <c r="L410" s="400"/>
      <c r="M410" s="400"/>
      <c r="N410" s="400"/>
      <c r="O410" s="406"/>
      <c r="P410" s="409"/>
      <c r="Q410" s="400"/>
      <c r="R410" s="401"/>
      <c r="S410" s="16" t="s">
        <v>87</v>
      </c>
      <c r="T410" s="8">
        <v>29</v>
      </c>
      <c r="U410" s="400"/>
      <c r="V410" s="400"/>
      <c r="W410" s="400"/>
      <c r="X410" s="410"/>
      <c r="Y410" s="400"/>
      <c r="Z410" s="400"/>
      <c r="AA410" s="400"/>
      <c r="AB410" s="400"/>
      <c r="AC410" s="400"/>
      <c r="AD410" s="400"/>
      <c r="AE410" s="400"/>
      <c r="AF410" s="400"/>
      <c r="AG410" s="400"/>
      <c r="AH410" s="406"/>
      <c r="AI410" s="477"/>
      <c r="AJ410" s="400"/>
      <c r="AK410" s="401"/>
      <c r="AL410" s="16" t="s">
        <v>87</v>
      </c>
    </row>
    <row r="411" spans="1:38" s="21" customFormat="1" ht="12.75" customHeight="1" x14ac:dyDescent="0.2">
      <c r="A411" s="8">
        <v>30</v>
      </c>
      <c r="B411" s="400"/>
      <c r="C411" s="400"/>
      <c r="D411" s="400"/>
      <c r="E411" s="400"/>
      <c r="F411" s="401"/>
      <c r="G411" s="471"/>
      <c r="H411" s="477"/>
      <c r="I411" s="472"/>
      <c r="J411" s="363">
        <f t="shared" si="50"/>
        <v>0</v>
      </c>
      <c r="K411" s="362">
        <f t="shared" si="51"/>
        <v>0</v>
      </c>
      <c r="L411" s="400"/>
      <c r="M411" s="400"/>
      <c r="N411" s="400"/>
      <c r="O411" s="406"/>
      <c r="P411" s="409"/>
      <c r="Q411" s="400"/>
      <c r="R411" s="401"/>
      <c r="S411" s="16" t="s">
        <v>88</v>
      </c>
      <c r="T411" s="8">
        <v>30</v>
      </c>
      <c r="U411" s="400"/>
      <c r="V411" s="400"/>
      <c r="W411" s="400"/>
      <c r="X411" s="400"/>
      <c r="Y411" s="400"/>
      <c r="Z411" s="400"/>
      <c r="AA411" s="400"/>
      <c r="AB411" s="400"/>
      <c r="AC411" s="400"/>
      <c r="AD411" s="400"/>
      <c r="AE411" s="400"/>
      <c r="AF411" s="400"/>
      <c r="AG411" s="400"/>
      <c r="AH411" s="406"/>
      <c r="AI411" s="477"/>
      <c r="AJ411" s="400"/>
      <c r="AK411" s="401"/>
      <c r="AL411" s="16" t="s">
        <v>88</v>
      </c>
    </row>
    <row r="412" spans="1:38" s="21" customFormat="1" ht="12.75" customHeight="1" x14ac:dyDescent="0.2">
      <c r="A412" s="19">
        <v>31</v>
      </c>
      <c r="B412" s="404"/>
      <c r="C412" s="404"/>
      <c r="D412" s="404"/>
      <c r="E412" s="404"/>
      <c r="F412" s="405"/>
      <c r="G412" s="475"/>
      <c r="H412" s="479"/>
      <c r="I412" s="476"/>
      <c r="J412" s="395">
        <f t="shared" si="50"/>
        <v>0</v>
      </c>
      <c r="K412" s="396">
        <f t="shared" si="51"/>
        <v>0</v>
      </c>
      <c r="L412" s="404"/>
      <c r="M412" s="404"/>
      <c r="N412" s="404"/>
      <c r="O412" s="408"/>
      <c r="P412" s="411"/>
      <c r="Q412" s="404"/>
      <c r="R412" s="405"/>
      <c r="S412" s="20" t="s">
        <v>89</v>
      </c>
      <c r="T412" s="19">
        <v>31</v>
      </c>
      <c r="U412" s="404"/>
      <c r="V412" s="404"/>
      <c r="W412" s="404"/>
      <c r="X412" s="404"/>
      <c r="Y412" s="404"/>
      <c r="Z412" s="404"/>
      <c r="AA412" s="404"/>
      <c r="AB412" s="404"/>
      <c r="AC412" s="404"/>
      <c r="AD412" s="404"/>
      <c r="AE412" s="404"/>
      <c r="AF412" s="404"/>
      <c r="AG412" s="404"/>
      <c r="AH412" s="408"/>
      <c r="AI412" s="479"/>
      <c r="AJ412" s="404"/>
      <c r="AK412" s="405"/>
      <c r="AL412" s="20" t="s">
        <v>89</v>
      </c>
    </row>
    <row r="413" spans="1:38" s="301" customFormat="1" ht="12.75" customHeight="1" thickBot="1" x14ac:dyDescent="0.25">
      <c r="A413" s="417"/>
      <c r="B413" s="418">
        <f>SUM(B381:B412)</f>
        <v>0</v>
      </c>
      <c r="C413" s="418">
        <f>SUM(C381:C412)</f>
        <v>0</v>
      </c>
      <c r="D413" s="418">
        <f>SUM(D381:D412)</f>
        <v>0</v>
      </c>
      <c r="E413" s="419">
        <f>SUM(E381:E412)</f>
        <v>0</v>
      </c>
      <c r="F413" s="420">
        <f>SUM(F381:F412)</f>
        <v>0</v>
      </c>
      <c r="G413" s="421"/>
      <c r="H413" s="422" t="s">
        <v>90</v>
      </c>
      <c r="I413" s="423">
        <f>COUNTA(I382:I412)</f>
        <v>0</v>
      </c>
      <c r="J413" s="418">
        <f t="shared" ref="J413:R413" si="52">SUM(J381:J412)</f>
        <v>0</v>
      </c>
      <c r="K413" s="418">
        <f t="shared" si="52"/>
        <v>0</v>
      </c>
      <c r="L413" s="418">
        <f t="shared" si="52"/>
        <v>0</v>
      </c>
      <c r="M413" s="418">
        <f t="shared" si="52"/>
        <v>0</v>
      </c>
      <c r="N413" s="418">
        <f t="shared" si="52"/>
        <v>0</v>
      </c>
      <c r="O413" s="424">
        <f t="shared" si="52"/>
        <v>0</v>
      </c>
      <c r="P413" s="419">
        <f t="shared" si="52"/>
        <v>0</v>
      </c>
      <c r="Q413" s="418">
        <f t="shared" si="52"/>
        <v>0</v>
      </c>
      <c r="R413" s="425">
        <f t="shared" si="52"/>
        <v>0</v>
      </c>
      <c r="S413" s="426"/>
      <c r="T413" s="417"/>
      <c r="U413" s="418">
        <f t="shared" ref="U413:AH413" si="53">SUM(U381:U412)</f>
        <v>0</v>
      </c>
      <c r="V413" s="418">
        <f t="shared" si="53"/>
        <v>0</v>
      </c>
      <c r="W413" s="418">
        <f t="shared" si="53"/>
        <v>0</v>
      </c>
      <c r="X413" s="418">
        <f t="shared" si="53"/>
        <v>0</v>
      </c>
      <c r="Y413" s="418">
        <f t="shared" si="53"/>
        <v>0</v>
      </c>
      <c r="Z413" s="418">
        <f t="shared" si="53"/>
        <v>0</v>
      </c>
      <c r="AA413" s="418">
        <f t="shared" si="53"/>
        <v>0</v>
      </c>
      <c r="AB413" s="418">
        <f t="shared" si="53"/>
        <v>0</v>
      </c>
      <c r="AC413" s="418">
        <f t="shared" si="53"/>
        <v>0</v>
      </c>
      <c r="AD413" s="418">
        <f t="shared" si="53"/>
        <v>0</v>
      </c>
      <c r="AE413" s="418">
        <f t="shared" si="53"/>
        <v>0</v>
      </c>
      <c r="AF413" s="418">
        <f t="shared" si="53"/>
        <v>0</v>
      </c>
      <c r="AG413" s="418">
        <f t="shared" si="53"/>
        <v>0</v>
      </c>
      <c r="AH413" s="420">
        <f t="shared" si="53"/>
        <v>0</v>
      </c>
      <c r="AI413" s="427"/>
      <c r="AJ413" s="418">
        <f>SUM(AJ381:AJ412)</f>
        <v>0</v>
      </c>
      <c r="AK413" s="425">
        <f>SUM(AK381:AK412)</f>
        <v>0</v>
      </c>
      <c r="AL413" s="426"/>
    </row>
    <row r="414" spans="1:38" ht="12.75" customHeight="1" thickTop="1" x14ac:dyDescent="0.2">
      <c r="A414" s="28"/>
      <c r="B414" s="34"/>
      <c r="C414" s="34"/>
      <c r="D414" s="34"/>
      <c r="E414" s="34"/>
      <c r="F414" s="34"/>
      <c r="G414" s="135"/>
      <c r="H414" s="34"/>
      <c r="I414" s="35"/>
      <c r="J414" s="306"/>
      <c r="K414" s="306"/>
      <c r="L414" s="34"/>
      <c r="M414" s="34"/>
      <c r="N414" s="34"/>
      <c r="O414" s="34"/>
      <c r="P414" s="34"/>
      <c r="Q414" s="34"/>
      <c r="R414" s="34"/>
      <c r="S414" s="28"/>
      <c r="T414" s="28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28"/>
    </row>
    <row r="415" spans="1:38" ht="12.75" customHeight="1" x14ac:dyDescent="0.2">
      <c r="A415" s="21"/>
      <c r="B415" s="36"/>
      <c r="C415" s="36"/>
      <c r="D415" s="36"/>
      <c r="E415" s="36"/>
      <c r="F415" s="36"/>
      <c r="G415" s="552" t="str">
        <f>JULY!G10</f>
        <v>UNITED STEELWORKERS - LOCAL UNION</v>
      </c>
      <c r="H415" s="552"/>
      <c r="I415" s="552"/>
      <c r="J415" s="307"/>
      <c r="K415" s="136"/>
      <c r="L415" s="36"/>
      <c r="M415" s="36"/>
      <c r="N415" s="36"/>
      <c r="O415" s="36"/>
      <c r="P415" s="36"/>
      <c r="Q415" s="36"/>
      <c r="R415" s="36"/>
      <c r="S415" s="21"/>
      <c r="T415" s="21"/>
      <c r="U415" s="36"/>
      <c r="V415" s="36"/>
      <c r="W415" s="36"/>
      <c r="X415" s="36"/>
      <c r="Y415" s="36"/>
      <c r="Z415" s="36"/>
      <c r="AA415" s="37" t="str">
        <f>$AA$10</f>
        <v>FINANCIAL SECRETARY'S CASH BOOK</v>
      </c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21"/>
    </row>
    <row r="416" spans="1:38" s="152" customFormat="1" ht="12.75" customHeight="1" x14ac:dyDescent="0.2">
      <c r="A416" s="141"/>
      <c r="B416" s="139" t="str">
        <f>B371</f>
        <v>Month</v>
      </c>
      <c r="C416" s="73" t="str">
        <f>C371</f>
        <v>AUGUST</v>
      </c>
      <c r="D416" s="139" t="str">
        <f>D371</f>
        <v>Year</v>
      </c>
      <c r="E416" s="30">
        <f>E371</f>
        <v>0</v>
      </c>
      <c r="F416" s="141"/>
      <c r="G416" s="149"/>
      <c r="H416" s="141"/>
      <c r="I416" s="150"/>
      <c r="J416" s="302"/>
      <c r="K416" s="302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1"/>
      <c r="AF416" s="141"/>
      <c r="AG416" s="141"/>
      <c r="AH416" s="141"/>
      <c r="AI416" s="139"/>
      <c r="AJ416" s="151" t="str">
        <f>C416</f>
        <v>AUGUST</v>
      </c>
      <c r="AK416" s="30">
        <f>E416</f>
        <v>0</v>
      </c>
      <c r="AL416" s="141"/>
    </row>
    <row r="417" spans="1:38" s="152" customFormat="1" ht="12.75" customHeight="1" x14ac:dyDescent="0.2">
      <c r="A417" s="141"/>
      <c r="B417" s="139" t="str">
        <f>B372</f>
        <v>Page No.</v>
      </c>
      <c r="C417" s="148">
        <f>C372+1</f>
        <v>10</v>
      </c>
      <c r="D417" s="141"/>
      <c r="E417" s="141"/>
      <c r="F417" s="141"/>
      <c r="G417" s="149"/>
      <c r="H417" s="141"/>
      <c r="I417" s="150" t="s">
        <v>53</v>
      </c>
      <c r="J417" s="302"/>
      <c r="K417" s="302"/>
      <c r="L417" s="150"/>
      <c r="M417" s="141"/>
      <c r="N417" s="141"/>
      <c r="O417" s="141"/>
      <c r="P417" s="139"/>
      <c r="Q417" s="141"/>
      <c r="R417" s="139"/>
      <c r="S417" s="141"/>
      <c r="T417" s="141"/>
      <c r="U417" s="141"/>
      <c r="V417" s="141"/>
      <c r="W417" s="141"/>
      <c r="X417" s="141"/>
      <c r="Y417" s="141"/>
      <c r="Z417" s="141"/>
      <c r="AA417" s="141"/>
      <c r="AB417" s="153" t="s">
        <v>54</v>
      </c>
      <c r="AC417" s="141"/>
      <c r="AD417" s="141"/>
      <c r="AE417" s="141"/>
      <c r="AF417" s="141"/>
      <c r="AG417" s="141"/>
      <c r="AH417" s="141"/>
      <c r="AI417" s="139" t="str">
        <f>B417</f>
        <v>Page No.</v>
      </c>
      <c r="AJ417" s="148">
        <f>C417</f>
        <v>10</v>
      </c>
      <c r="AK417" s="154"/>
      <c r="AL417" s="155"/>
    </row>
    <row r="418" spans="1:38" ht="12.75" customHeight="1" x14ac:dyDescent="0.2">
      <c r="A418" s="3"/>
      <c r="B418" s="3"/>
      <c r="C418" s="3"/>
      <c r="D418" s="3"/>
      <c r="E418" s="3"/>
      <c r="F418" s="3"/>
      <c r="G418" s="129"/>
      <c r="H418" s="3"/>
      <c r="I418" s="5"/>
      <c r="J418" s="106"/>
      <c r="K418" s="106"/>
      <c r="L418" s="21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1"/>
      <c r="AF418" s="3"/>
      <c r="AG418" s="3"/>
      <c r="AH418" s="3"/>
      <c r="AI418" s="3"/>
      <c r="AJ418" s="3"/>
      <c r="AK418" s="3"/>
      <c r="AL418" s="3"/>
    </row>
    <row r="419" spans="1:38" ht="12.75" customHeight="1" x14ac:dyDescent="0.2">
      <c r="A419" s="26"/>
      <c r="B419" s="26"/>
      <c r="C419" s="26"/>
      <c r="D419" s="26"/>
      <c r="E419" s="26"/>
      <c r="F419" s="26"/>
      <c r="G419" s="130"/>
      <c r="H419" s="26"/>
      <c r="I419" s="27"/>
      <c r="J419" s="303"/>
      <c r="K419" s="303"/>
      <c r="L419" s="27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7"/>
      <c r="AF419" s="26"/>
      <c r="AG419" s="26"/>
      <c r="AH419" s="26"/>
      <c r="AI419" s="26"/>
      <c r="AJ419" s="26"/>
      <c r="AK419" s="26"/>
      <c r="AL419" s="26"/>
    </row>
    <row r="420" spans="1:38" customFormat="1" ht="12.75" customHeight="1" x14ac:dyDescent="0.2">
      <c r="A420" s="1"/>
      <c r="B420" s="3"/>
      <c r="C420" s="3" t="s">
        <v>55</v>
      </c>
      <c r="D420" s="3"/>
      <c r="E420" s="13"/>
      <c r="F420" s="1"/>
      <c r="G420" s="131"/>
      <c r="H420" s="2" t="s">
        <v>56</v>
      </c>
      <c r="I420" s="99"/>
      <c r="J420" s="550" t="s">
        <v>264</v>
      </c>
      <c r="K420" s="551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4"/>
      <c r="AJ420" s="3"/>
      <c r="AK420" s="1"/>
      <c r="AL420" s="3"/>
    </row>
    <row r="421" spans="1:38" customFormat="1" ht="12.75" customHeight="1" x14ac:dyDescent="0.2">
      <c r="A421" s="1"/>
      <c r="B421" s="3"/>
      <c r="C421" s="3"/>
      <c r="D421" s="3"/>
      <c r="E421" s="13"/>
      <c r="F421" s="1"/>
      <c r="G421" s="131"/>
      <c r="H421" s="14"/>
      <c r="I421" s="100"/>
      <c r="J421" s="106"/>
      <c r="K421" s="67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4"/>
      <c r="AJ421" s="3"/>
      <c r="AK421" s="1"/>
      <c r="AL421" s="3"/>
    </row>
    <row r="422" spans="1:38" customFormat="1" ht="12.75" customHeight="1" thickBot="1" x14ac:dyDescent="0.25">
      <c r="A422" s="164"/>
      <c r="B422" s="165">
        <v>1</v>
      </c>
      <c r="C422" s="165">
        <v>2</v>
      </c>
      <c r="D422" s="165">
        <v>3</v>
      </c>
      <c r="E422" s="166">
        <v>4</v>
      </c>
      <c r="F422" s="167">
        <v>5</v>
      </c>
      <c r="G422" s="168"/>
      <c r="H422" s="167">
        <v>7</v>
      </c>
      <c r="I422" s="169">
        <v>8</v>
      </c>
      <c r="J422" s="304">
        <v>9</v>
      </c>
      <c r="K422" s="305">
        <v>10</v>
      </c>
      <c r="L422" s="165">
        <v>11</v>
      </c>
      <c r="M422" s="165" t="s">
        <v>1</v>
      </c>
      <c r="N422" s="165">
        <v>12</v>
      </c>
      <c r="O422" s="165">
        <v>13</v>
      </c>
      <c r="P422" s="165">
        <v>14</v>
      </c>
      <c r="Q422" s="165">
        <v>15</v>
      </c>
      <c r="R422" s="167" t="s">
        <v>2</v>
      </c>
      <c r="S422" s="170"/>
      <c r="T422" s="164"/>
      <c r="U422" s="165">
        <v>16</v>
      </c>
      <c r="V422" s="165">
        <v>17</v>
      </c>
      <c r="W422" s="165">
        <v>18</v>
      </c>
      <c r="X422" s="165">
        <v>19</v>
      </c>
      <c r="Y422" s="165">
        <v>20</v>
      </c>
      <c r="Z422" s="165" t="s">
        <v>3</v>
      </c>
      <c r="AA422" s="165">
        <v>21</v>
      </c>
      <c r="AB422" s="165">
        <v>22</v>
      </c>
      <c r="AC422" s="165">
        <v>23</v>
      </c>
      <c r="AD422" s="165">
        <v>24</v>
      </c>
      <c r="AE422" s="165">
        <v>25</v>
      </c>
      <c r="AF422" s="165">
        <v>26</v>
      </c>
      <c r="AG422" s="165">
        <v>27</v>
      </c>
      <c r="AH422" s="165">
        <v>28</v>
      </c>
      <c r="AI422" s="171">
        <v>29</v>
      </c>
      <c r="AJ422" s="165">
        <v>30</v>
      </c>
      <c r="AK422" s="167">
        <v>31</v>
      </c>
      <c r="AL422" s="170"/>
    </row>
    <row r="423" spans="1:38" s="4" customFormat="1" ht="12.75" customHeight="1" thickTop="1" x14ac:dyDescent="0.2">
      <c r="A423" s="1"/>
      <c r="B423" s="89" t="s">
        <v>4</v>
      </c>
      <c r="C423" s="101"/>
      <c r="D423" s="89" t="s">
        <v>5</v>
      </c>
      <c r="E423" s="89" t="s">
        <v>6</v>
      </c>
      <c r="F423" s="88" t="s">
        <v>7</v>
      </c>
      <c r="G423" s="132"/>
      <c r="H423" s="88"/>
      <c r="I423" s="103"/>
      <c r="J423" s="89"/>
      <c r="K423" s="88"/>
      <c r="L423" s="89"/>
      <c r="M423" s="89"/>
      <c r="N423" s="89"/>
      <c r="O423" s="104"/>
      <c r="P423" s="163"/>
      <c r="Q423" s="107" t="s">
        <v>272</v>
      </c>
      <c r="R423" s="160" t="s">
        <v>273</v>
      </c>
      <c r="S423" s="106"/>
      <c r="T423" s="67"/>
      <c r="U423" s="542" t="s">
        <v>265</v>
      </c>
      <c r="V423" s="543"/>
      <c r="W423" s="543"/>
      <c r="X423" s="543"/>
      <c r="Y423" s="544"/>
      <c r="Z423" s="89" t="s">
        <v>10</v>
      </c>
      <c r="AA423" s="89" t="s">
        <v>11</v>
      </c>
      <c r="AB423" s="89" t="s">
        <v>205</v>
      </c>
      <c r="AC423" s="89" t="s">
        <v>12</v>
      </c>
      <c r="AD423" s="89" t="s">
        <v>13</v>
      </c>
      <c r="AE423" s="89" t="s">
        <v>14</v>
      </c>
      <c r="AF423" s="89"/>
      <c r="AG423" s="89"/>
      <c r="AH423" s="104"/>
      <c r="AI423" s="105"/>
      <c r="AJ423" s="89" t="s">
        <v>15</v>
      </c>
      <c r="AK423" s="88" t="s">
        <v>7</v>
      </c>
      <c r="AL423" s="3"/>
    </row>
    <row r="424" spans="1:38" s="4" customFormat="1" ht="12.75" customHeight="1" x14ac:dyDescent="0.2">
      <c r="A424" s="1"/>
      <c r="B424" s="89" t="s">
        <v>8</v>
      </c>
      <c r="C424" s="89" t="s">
        <v>16</v>
      </c>
      <c r="D424" s="89" t="s">
        <v>17</v>
      </c>
      <c r="E424" s="89" t="s">
        <v>8</v>
      </c>
      <c r="F424" s="88" t="s">
        <v>18</v>
      </c>
      <c r="G424" s="132" t="s">
        <v>19</v>
      </c>
      <c r="H424" s="88" t="s">
        <v>20</v>
      </c>
      <c r="I424" s="103" t="s">
        <v>242</v>
      </c>
      <c r="J424" s="89" t="s">
        <v>21</v>
      </c>
      <c r="K424" s="88" t="s">
        <v>22</v>
      </c>
      <c r="L424" s="107" t="s">
        <v>235</v>
      </c>
      <c r="M424" s="107" t="s">
        <v>236</v>
      </c>
      <c r="N424" s="107" t="s">
        <v>237</v>
      </c>
      <c r="O424" s="104"/>
      <c r="P424" s="158" t="s">
        <v>23</v>
      </c>
      <c r="Q424" s="107" t="s">
        <v>8</v>
      </c>
      <c r="R424" s="160" t="s">
        <v>8</v>
      </c>
      <c r="S424" s="106"/>
      <c r="T424" s="67"/>
      <c r="U424" s="89" t="s">
        <v>25</v>
      </c>
      <c r="V424" s="89" t="s">
        <v>26</v>
      </c>
      <c r="W424" s="101" t="s">
        <v>27</v>
      </c>
      <c r="X424" s="89" t="s">
        <v>28</v>
      </c>
      <c r="Y424" s="89" t="s">
        <v>136</v>
      </c>
      <c r="Z424" s="89" t="s">
        <v>261</v>
      </c>
      <c r="AA424" s="89" t="s">
        <v>137</v>
      </c>
      <c r="AB424" s="89" t="s">
        <v>204</v>
      </c>
      <c r="AC424" s="89" t="s">
        <v>30</v>
      </c>
      <c r="AD424" s="89" t="s">
        <v>140</v>
      </c>
      <c r="AE424" s="89" t="s">
        <v>31</v>
      </c>
      <c r="AF424" s="89" t="s">
        <v>32</v>
      </c>
      <c r="AG424" s="89" t="s">
        <v>206</v>
      </c>
      <c r="AH424" s="104" t="s">
        <v>16</v>
      </c>
      <c r="AI424" s="102" t="s">
        <v>34</v>
      </c>
      <c r="AJ424" s="89" t="s">
        <v>35</v>
      </c>
      <c r="AK424" s="88" t="s">
        <v>18</v>
      </c>
      <c r="AL424" s="3"/>
    </row>
    <row r="425" spans="1:38" s="4" customFormat="1" ht="12.75" customHeight="1" thickBot="1" x14ac:dyDescent="0.25">
      <c r="A425" s="6"/>
      <c r="B425" s="90" t="s">
        <v>36</v>
      </c>
      <c r="C425" s="90" t="s">
        <v>37</v>
      </c>
      <c r="D425" s="90" t="s">
        <v>38</v>
      </c>
      <c r="E425" s="90" t="s">
        <v>39</v>
      </c>
      <c r="F425" s="108" t="s">
        <v>40</v>
      </c>
      <c r="G425" s="133"/>
      <c r="H425" s="108"/>
      <c r="I425" s="109" t="s">
        <v>41</v>
      </c>
      <c r="J425" s="90"/>
      <c r="K425" s="108"/>
      <c r="L425" s="110"/>
      <c r="M425" s="110"/>
      <c r="N425" s="110" t="s">
        <v>238</v>
      </c>
      <c r="O425" s="111"/>
      <c r="P425" s="159"/>
      <c r="Q425" s="161" t="s">
        <v>24</v>
      </c>
      <c r="R425" s="162" t="s">
        <v>24</v>
      </c>
      <c r="S425" s="113"/>
      <c r="T425" s="78"/>
      <c r="U425" s="90" t="s">
        <v>42</v>
      </c>
      <c r="V425" s="90" t="s">
        <v>43</v>
      </c>
      <c r="W425" s="90"/>
      <c r="X425" s="90" t="s">
        <v>44</v>
      </c>
      <c r="Y425" s="90" t="s">
        <v>30</v>
      </c>
      <c r="Z425" s="90" t="s">
        <v>30</v>
      </c>
      <c r="AA425" s="90" t="s">
        <v>138</v>
      </c>
      <c r="AB425" s="90" t="s">
        <v>15</v>
      </c>
      <c r="AC425" s="90" t="s">
        <v>139</v>
      </c>
      <c r="AD425" s="90" t="s">
        <v>141</v>
      </c>
      <c r="AE425" s="90" t="s">
        <v>47</v>
      </c>
      <c r="AF425" s="90" t="s">
        <v>48</v>
      </c>
      <c r="AG425" s="90" t="s">
        <v>15</v>
      </c>
      <c r="AH425" s="111" t="s">
        <v>30</v>
      </c>
      <c r="AI425" s="112"/>
      <c r="AJ425" s="90" t="s">
        <v>49</v>
      </c>
      <c r="AK425" s="108" t="s">
        <v>189</v>
      </c>
      <c r="AL425" s="7"/>
    </row>
    <row r="426" spans="1:38" s="301" customFormat="1" ht="12.75" customHeight="1" thickTop="1" x14ac:dyDescent="0.2">
      <c r="A426" s="331"/>
      <c r="B426" s="363">
        <f>B413</f>
        <v>0</v>
      </c>
      <c r="C426" s="363">
        <f>C413</f>
        <v>0</v>
      </c>
      <c r="D426" s="363">
        <f>D413</f>
        <v>0</v>
      </c>
      <c r="E426" s="363">
        <f>E413</f>
        <v>0</v>
      </c>
      <c r="F426" s="362">
        <f>F413</f>
        <v>0</v>
      </c>
      <c r="G426" s="134" t="str">
        <f>G7</f>
        <v>AUGUST</v>
      </c>
      <c r="H426" s="334" t="s">
        <v>58</v>
      </c>
      <c r="I426" s="412"/>
      <c r="J426" s="397">
        <f t="shared" ref="J426:R426" si="54">J413</f>
        <v>0</v>
      </c>
      <c r="K426" s="362">
        <f t="shared" si="54"/>
        <v>0</v>
      </c>
      <c r="L426" s="363">
        <f t="shared" si="54"/>
        <v>0</v>
      </c>
      <c r="M426" s="363">
        <f t="shared" si="54"/>
        <v>0</v>
      </c>
      <c r="N426" s="363">
        <f t="shared" si="54"/>
        <v>0</v>
      </c>
      <c r="O426" s="361">
        <f t="shared" si="54"/>
        <v>0</v>
      </c>
      <c r="P426" s="394">
        <f t="shared" si="54"/>
        <v>0</v>
      </c>
      <c r="Q426" s="363">
        <f t="shared" si="54"/>
        <v>0</v>
      </c>
      <c r="R426" s="362">
        <f t="shared" si="54"/>
        <v>0</v>
      </c>
      <c r="S426" s="332"/>
      <c r="T426" s="331"/>
      <c r="U426" s="363">
        <f t="shared" ref="U426:AH426" si="55">U413</f>
        <v>0</v>
      </c>
      <c r="V426" s="363">
        <f t="shared" si="55"/>
        <v>0</v>
      </c>
      <c r="W426" s="363">
        <f t="shared" si="55"/>
        <v>0</v>
      </c>
      <c r="X426" s="363">
        <f t="shared" si="55"/>
        <v>0</v>
      </c>
      <c r="Y426" s="363">
        <f t="shared" si="55"/>
        <v>0</v>
      </c>
      <c r="Z426" s="363">
        <f t="shared" si="55"/>
        <v>0</v>
      </c>
      <c r="AA426" s="363">
        <f t="shared" si="55"/>
        <v>0</v>
      </c>
      <c r="AB426" s="363">
        <f t="shared" si="55"/>
        <v>0</v>
      </c>
      <c r="AC426" s="363">
        <f t="shared" si="55"/>
        <v>0</v>
      </c>
      <c r="AD426" s="363">
        <f t="shared" si="55"/>
        <v>0</v>
      </c>
      <c r="AE426" s="363">
        <f t="shared" si="55"/>
        <v>0</v>
      </c>
      <c r="AF426" s="363">
        <f t="shared" si="55"/>
        <v>0</v>
      </c>
      <c r="AG426" s="363">
        <f t="shared" si="55"/>
        <v>0</v>
      </c>
      <c r="AH426" s="361">
        <f t="shared" si="55"/>
        <v>0</v>
      </c>
      <c r="AI426" s="333"/>
      <c r="AJ426" s="363">
        <f>AJ413</f>
        <v>0</v>
      </c>
      <c r="AK426" s="362">
        <f>AK413</f>
        <v>0</v>
      </c>
      <c r="AL426" s="332"/>
    </row>
    <row r="427" spans="1:38" s="21" customFormat="1" ht="12.75" customHeight="1" x14ac:dyDescent="0.2">
      <c r="A427" s="8">
        <v>1</v>
      </c>
      <c r="B427" s="400"/>
      <c r="C427" s="400"/>
      <c r="D427" s="400"/>
      <c r="E427" s="400"/>
      <c r="F427" s="401"/>
      <c r="G427" s="471"/>
      <c r="H427" s="477"/>
      <c r="I427" s="472"/>
      <c r="J427" s="363">
        <f t="shared" ref="J427:J457" si="56">SUM(B427:F427)</f>
        <v>0</v>
      </c>
      <c r="K427" s="362">
        <f t="shared" ref="K427:K457" si="57">SUM(U427:AK427)-SUM(L427:R427)</f>
        <v>0</v>
      </c>
      <c r="L427" s="400"/>
      <c r="M427" s="400"/>
      <c r="N427" s="400"/>
      <c r="O427" s="406"/>
      <c r="P427" s="409"/>
      <c r="Q427" s="400"/>
      <c r="R427" s="401"/>
      <c r="S427" s="16" t="s">
        <v>59</v>
      </c>
      <c r="T427" s="8">
        <v>1</v>
      </c>
      <c r="U427" s="400"/>
      <c r="V427" s="400"/>
      <c r="W427" s="400"/>
      <c r="X427" s="400"/>
      <c r="Y427" s="400"/>
      <c r="Z427" s="400"/>
      <c r="AA427" s="400"/>
      <c r="AB427" s="400"/>
      <c r="AC427" s="400"/>
      <c r="AD427" s="400"/>
      <c r="AE427" s="400"/>
      <c r="AF427" s="400"/>
      <c r="AG427" s="400"/>
      <c r="AH427" s="406"/>
      <c r="AI427" s="477"/>
      <c r="AJ427" s="400"/>
      <c r="AK427" s="401"/>
      <c r="AL427" s="16" t="s">
        <v>59</v>
      </c>
    </row>
    <row r="428" spans="1:38" s="21" customFormat="1" ht="12.75" customHeight="1" x14ac:dyDescent="0.2">
      <c r="A428" s="8">
        <v>2</v>
      </c>
      <c r="B428" s="400"/>
      <c r="C428" s="400"/>
      <c r="D428" s="400"/>
      <c r="E428" s="400"/>
      <c r="F428" s="401"/>
      <c r="G428" s="471"/>
      <c r="H428" s="477"/>
      <c r="I428" s="472"/>
      <c r="J428" s="363">
        <f t="shared" si="56"/>
        <v>0</v>
      </c>
      <c r="K428" s="362">
        <f t="shared" si="57"/>
        <v>0</v>
      </c>
      <c r="L428" s="400"/>
      <c r="M428" s="400"/>
      <c r="N428" s="400"/>
      <c r="O428" s="406"/>
      <c r="P428" s="409"/>
      <c r="Q428" s="400"/>
      <c r="R428" s="401"/>
      <c r="S428" s="16" t="s">
        <v>60</v>
      </c>
      <c r="T428" s="8">
        <v>2</v>
      </c>
      <c r="U428" s="400"/>
      <c r="V428" s="400"/>
      <c r="W428" s="400"/>
      <c r="X428" s="400"/>
      <c r="Y428" s="400"/>
      <c r="Z428" s="400"/>
      <c r="AA428" s="400"/>
      <c r="AB428" s="400"/>
      <c r="AC428" s="400"/>
      <c r="AD428" s="400"/>
      <c r="AE428" s="400"/>
      <c r="AF428" s="400"/>
      <c r="AG428" s="400"/>
      <c r="AH428" s="406"/>
      <c r="AI428" s="477"/>
      <c r="AJ428" s="400"/>
      <c r="AK428" s="401"/>
      <c r="AL428" s="16" t="s">
        <v>60</v>
      </c>
    </row>
    <row r="429" spans="1:38" s="21" customFormat="1" ht="12.75" customHeight="1" x14ac:dyDescent="0.2">
      <c r="A429" s="8">
        <v>3</v>
      </c>
      <c r="B429" s="400"/>
      <c r="C429" s="400"/>
      <c r="D429" s="400"/>
      <c r="E429" s="400"/>
      <c r="F429" s="401"/>
      <c r="G429" s="471"/>
      <c r="H429" s="477"/>
      <c r="I429" s="472"/>
      <c r="J429" s="363">
        <f t="shared" si="56"/>
        <v>0</v>
      </c>
      <c r="K429" s="362">
        <f t="shared" si="57"/>
        <v>0</v>
      </c>
      <c r="L429" s="400"/>
      <c r="M429" s="400"/>
      <c r="N429" s="400"/>
      <c r="O429" s="406"/>
      <c r="P429" s="409"/>
      <c r="Q429" s="400"/>
      <c r="R429" s="401"/>
      <c r="S429" s="16" t="s">
        <v>61</v>
      </c>
      <c r="T429" s="8">
        <v>3</v>
      </c>
      <c r="U429" s="400"/>
      <c r="V429" s="400"/>
      <c r="W429" s="400"/>
      <c r="X429" s="400"/>
      <c r="Y429" s="400"/>
      <c r="Z429" s="400"/>
      <c r="AA429" s="400"/>
      <c r="AB429" s="400"/>
      <c r="AC429" s="400"/>
      <c r="AD429" s="400"/>
      <c r="AE429" s="400"/>
      <c r="AF429" s="400"/>
      <c r="AG429" s="400"/>
      <c r="AH429" s="406"/>
      <c r="AI429" s="477"/>
      <c r="AJ429" s="400"/>
      <c r="AK429" s="401"/>
      <c r="AL429" s="16" t="s">
        <v>61</v>
      </c>
    </row>
    <row r="430" spans="1:38" s="21" customFormat="1" ht="12.75" customHeight="1" x14ac:dyDescent="0.2">
      <c r="A430" s="8">
        <v>4</v>
      </c>
      <c r="B430" s="400"/>
      <c r="C430" s="400"/>
      <c r="D430" s="400"/>
      <c r="E430" s="400"/>
      <c r="F430" s="401"/>
      <c r="G430" s="471"/>
      <c r="H430" s="477"/>
      <c r="I430" s="472"/>
      <c r="J430" s="363">
        <f t="shared" si="56"/>
        <v>0</v>
      </c>
      <c r="K430" s="362">
        <f t="shared" si="57"/>
        <v>0</v>
      </c>
      <c r="L430" s="400"/>
      <c r="M430" s="400"/>
      <c r="N430" s="400"/>
      <c r="O430" s="406"/>
      <c r="P430" s="409"/>
      <c r="Q430" s="400"/>
      <c r="R430" s="401"/>
      <c r="S430" s="16" t="s">
        <v>62</v>
      </c>
      <c r="T430" s="8">
        <v>4</v>
      </c>
      <c r="U430" s="400"/>
      <c r="V430" s="400"/>
      <c r="W430" s="400"/>
      <c r="X430" s="400"/>
      <c r="Y430" s="400"/>
      <c r="Z430" s="400"/>
      <c r="AA430" s="400"/>
      <c r="AB430" s="400"/>
      <c r="AC430" s="400"/>
      <c r="AD430" s="400"/>
      <c r="AE430" s="400"/>
      <c r="AF430" s="400"/>
      <c r="AG430" s="400"/>
      <c r="AH430" s="406"/>
      <c r="AI430" s="477"/>
      <c r="AJ430" s="400"/>
      <c r="AK430" s="401"/>
      <c r="AL430" s="16" t="s">
        <v>62</v>
      </c>
    </row>
    <row r="431" spans="1:38" s="21" customFormat="1" ht="12.75" customHeight="1" x14ac:dyDescent="0.2">
      <c r="A431" s="8">
        <v>5</v>
      </c>
      <c r="B431" s="400"/>
      <c r="C431" s="400"/>
      <c r="D431" s="400"/>
      <c r="E431" s="400"/>
      <c r="F431" s="401"/>
      <c r="G431" s="471"/>
      <c r="H431" s="477"/>
      <c r="I431" s="472"/>
      <c r="J431" s="363">
        <f t="shared" si="56"/>
        <v>0</v>
      </c>
      <c r="K431" s="362">
        <f t="shared" si="57"/>
        <v>0</v>
      </c>
      <c r="L431" s="400"/>
      <c r="M431" s="400"/>
      <c r="N431" s="400"/>
      <c r="O431" s="406"/>
      <c r="P431" s="409"/>
      <c r="Q431" s="400"/>
      <c r="R431" s="401"/>
      <c r="S431" s="16" t="s">
        <v>63</v>
      </c>
      <c r="T431" s="8">
        <v>5</v>
      </c>
      <c r="U431" s="400"/>
      <c r="V431" s="400"/>
      <c r="W431" s="400"/>
      <c r="X431" s="400"/>
      <c r="Y431" s="400"/>
      <c r="Z431" s="400"/>
      <c r="AA431" s="400"/>
      <c r="AB431" s="400"/>
      <c r="AC431" s="400"/>
      <c r="AD431" s="400"/>
      <c r="AE431" s="400"/>
      <c r="AF431" s="400"/>
      <c r="AG431" s="400"/>
      <c r="AH431" s="406"/>
      <c r="AI431" s="477"/>
      <c r="AJ431" s="400"/>
      <c r="AK431" s="401"/>
      <c r="AL431" s="16" t="s">
        <v>63</v>
      </c>
    </row>
    <row r="432" spans="1:38" s="21" customFormat="1" ht="12.75" customHeight="1" x14ac:dyDescent="0.2">
      <c r="A432" s="17">
        <v>6</v>
      </c>
      <c r="B432" s="402"/>
      <c r="C432" s="402"/>
      <c r="D432" s="402"/>
      <c r="E432" s="402"/>
      <c r="F432" s="403"/>
      <c r="G432" s="473"/>
      <c r="H432" s="478"/>
      <c r="I432" s="474"/>
      <c r="J432" s="363">
        <f t="shared" si="56"/>
        <v>0</v>
      </c>
      <c r="K432" s="362">
        <f t="shared" si="57"/>
        <v>0</v>
      </c>
      <c r="L432" s="402"/>
      <c r="M432" s="402"/>
      <c r="N432" s="402"/>
      <c r="O432" s="407"/>
      <c r="P432" s="410"/>
      <c r="Q432" s="402"/>
      <c r="R432" s="403"/>
      <c r="S432" s="18" t="s">
        <v>64</v>
      </c>
      <c r="T432" s="17">
        <v>6</v>
      </c>
      <c r="U432" s="402"/>
      <c r="V432" s="402"/>
      <c r="W432" s="402"/>
      <c r="X432" s="402"/>
      <c r="Y432" s="402"/>
      <c r="Z432" s="402"/>
      <c r="AA432" s="402"/>
      <c r="AB432" s="402"/>
      <c r="AC432" s="402"/>
      <c r="AD432" s="402"/>
      <c r="AE432" s="402"/>
      <c r="AF432" s="402"/>
      <c r="AG432" s="402"/>
      <c r="AH432" s="407"/>
      <c r="AI432" s="478"/>
      <c r="AJ432" s="402"/>
      <c r="AK432" s="403"/>
      <c r="AL432" s="18" t="s">
        <v>64</v>
      </c>
    </row>
    <row r="433" spans="1:38" s="21" customFormat="1" ht="12.75" customHeight="1" x14ac:dyDescent="0.2">
      <c r="A433" s="8">
        <v>7</v>
      </c>
      <c r="B433" s="400"/>
      <c r="C433" s="400"/>
      <c r="D433" s="400"/>
      <c r="E433" s="400"/>
      <c r="F433" s="401"/>
      <c r="G433" s="471"/>
      <c r="H433" s="477"/>
      <c r="I433" s="472"/>
      <c r="J433" s="363">
        <f t="shared" si="56"/>
        <v>0</v>
      </c>
      <c r="K433" s="362">
        <f t="shared" si="57"/>
        <v>0</v>
      </c>
      <c r="L433" s="400"/>
      <c r="M433" s="400"/>
      <c r="N433" s="400"/>
      <c r="O433" s="406"/>
      <c r="P433" s="409"/>
      <c r="Q433" s="400"/>
      <c r="R433" s="401"/>
      <c r="S433" s="16" t="s">
        <v>65</v>
      </c>
      <c r="T433" s="8">
        <v>7</v>
      </c>
      <c r="U433" s="400"/>
      <c r="V433" s="400"/>
      <c r="W433" s="400"/>
      <c r="X433" s="400"/>
      <c r="Y433" s="400"/>
      <c r="Z433" s="400"/>
      <c r="AA433" s="400"/>
      <c r="AB433" s="400"/>
      <c r="AC433" s="400"/>
      <c r="AD433" s="400"/>
      <c r="AE433" s="400"/>
      <c r="AF433" s="400"/>
      <c r="AG433" s="400"/>
      <c r="AH433" s="406"/>
      <c r="AI433" s="477"/>
      <c r="AJ433" s="400"/>
      <c r="AK433" s="401"/>
      <c r="AL433" s="16" t="s">
        <v>65</v>
      </c>
    </row>
    <row r="434" spans="1:38" s="21" customFormat="1" ht="12.75" customHeight="1" x14ac:dyDescent="0.2">
      <c r="A434" s="8">
        <v>8</v>
      </c>
      <c r="B434" s="400"/>
      <c r="C434" s="400"/>
      <c r="D434" s="400"/>
      <c r="E434" s="400"/>
      <c r="F434" s="401"/>
      <c r="G434" s="471"/>
      <c r="H434" s="477"/>
      <c r="I434" s="472"/>
      <c r="J434" s="363">
        <f t="shared" si="56"/>
        <v>0</v>
      </c>
      <c r="K434" s="362">
        <f t="shared" si="57"/>
        <v>0</v>
      </c>
      <c r="L434" s="400"/>
      <c r="M434" s="400"/>
      <c r="N434" s="400"/>
      <c r="O434" s="406"/>
      <c r="P434" s="409"/>
      <c r="Q434" s="400"/>
      <c r="R434" s="401"/>
      <c r="S434" s="16" t="s">
        <v>66</v>
      </c>
      <c r="T434" s="8">
        <v>8</v>
      </c>
      <c r="U434" s="400"/>
      <c r="V434" s="400"/>
      <c r="W434" s="400"/>
      <c r="X434" s="400"/>
      <c r="Y434" s="400"/>
      <c r="Z434" s="400"/>
      <c r="AA434" s="400"/>
      <c r="AB434" s="400"/>
      <c r="AC434" s="400"/>
      <c r="AD434" s="400"/>
      <c r="AE434" s="400"/>
      <c r="AF434" s="400"/>
      <c r="AG434" s="400"/>
      <c r="AH434" s="406"/>
      <c r="AI434" s="477"/>
      <c r="AJ434" s="400"/>
      <c r="AK434" s="401"/>
      <c r="AL434" s="16" t="s">
        <v>66</v>
      </c>
    </row>
    <row r="435" spans="1:38" s="21" customFormat="1" ht="12.75" customHeight="1" x14ac:dyDescent="0.2">
      <c r="A435" s="8">
        <v>9</v>
      </c>
      <c r="B435" s="400"/>
      <c r="C435" s="400"/>
      <c r="D435" s="400"/>
      <c r="E435" s="400"/>
      <c r="F435" s="401"/>
      <c r="G435" s="471"/>
      <c r="H435" s="477"/>
      <c r="I435" s="472"/>
      <c r="J435" s="363">
        <f t="shared" si="56"/>
        <v>0</v>
      </c>
      <c r="K435" s="362">
        <f t="shared" si="57"/>
        <v>0</v>
      </c>
      <c r="L435" s="400"/>
      <c r="M435" s="400"/>
      <c r="N435" s="400"/>
      <c r="O435" s="406"/>
      <c r="P435" s="409"/>
      <c r="Q435" s="400"/>
      <c r="R435" s="401"/>
      <c r="S435" s="16" t="s">
        <v>67</v>
      </c>
      <c r="T435" s="8">
        <v>9</v>
      </c>
      <c r="U435" s="400"/>
      <c r="V435" s="400"/>
      <c r="W435" s="400"/>
      <c r="X435" s="400"/>
      <c r="Y435" s="400"/>
      <c r="Z435" s="400"/>
      <c r="AA435" s="400"/>
      <c r="AB435" s="400"/>
      <c r="AC435" s="400"/>
      <c r="AD435" s="400"/>
      <c r="AE435" s="400"/>
      <c r="AF435" s="400"/>
      <c r="AG435" s="400"/>
      <c r="AH435" s="406"/>
      <c r="AI435" s="477"/>
      <c r="AJ435" s="400"/>
      <c r="AK435" s="401"/>
      <c r="AL435" s="16" t="s">
        <v>67</v>
      </c>
    </row>
    <row r="436" spans="1:38" s="21" customFormat="1" ht="12.75" customHeight="1" x14ac:dyDescent="0.2">
      <c r="A436" s="8">
        <v>10</v>
      </c>
      <c r="B436" s="400"/>
      <c r="C436" s="400"/>
      <c r="D436" s="400"/>
      <c r="E436" s="400"/>
      <c r="F436" s="401"/>
      <c r="G436" s="471"/>
      <c r="H436" s="477"/>
      <c r="I436" s="472"/>
      <c r="J436" s="363">
        <f t="shared" si="56"/>
        <v>0</v>
      </c>
      <c r="K436" s="362">
        <f t="shared" si="57"/>
        <v>0</v>
      </c>
      <c r="L436" s="400"/>
      <c r="M436" s="400"/>
      <c r="N436" s="400"/>
      <c r="O436" s="406"/>
      <c r="P436" s="409"/>
      <c r="Q436" s="400"/>
      <c r="R436" s="401"/>
      <c r="S436" s="16" t="s">
        <v>68</v>
      </c>
      <c r="T436" s="8">
        <v>10</v>
      </c>
      <c r="U436" s="400"/>
      <c r="V436" s="400"/>
      <c r="W436" s="400"/>
      <c r="X436" s="400"/>
      <c r="Y436" s="400"/>
      <c r="Z436" s="400"/>
      <c r="AA436" s="400"/>
      <c r="AB436" s="400"/>
      <c r="AC436" s="400"/>
      <c r="AD436" s="400"/>
      <c r="AE436" s="400"/>
      <c r="AF436" s="400"/>
      <c r="AG436" s="400"/>
      <c r="AH436" s="406"/>
      <c r="AI436" s="477"/>
      <c r="AJ436" s="400"/>
      <c r="AK436" s="401"/>
      <c r="AL436" s="16" t="s">
        <v>68</v>
      </c>
    </row>
    <row r="437" spans="1:38" s="21" customFormat="1" ht="12.75" customHeight="1" x14ac:dyDescent="0.2">
      <c r="A437" s="8">
        <v>11</v>
      </c>
      <c r="B437" s="400"/>
      <c r="C437" s="400"/>
      <c r="D437" s="400"/>
      <c r="E437" s="400"/>
      <c r="F437" s="401"/>
      <c r="G437" s="471"/>
      <c r="H437" s="477"/>
      <c r="I437" s="472"/>
      <c r="J437" s="363">
        <f t="shared" si="56"/>
        <v>0</v>
      </c>
      <c r="K437" s="362">
        <f t="shared" si="57"/>
        <v>0</v>
      </c>
      <c r="L437" s="400"/>
      <c r="M437" s="400"/>
      <c r="N437" s="400"/>
      <c r="O437" s="406"/>
      <c r="P437" s="409"/>
      <c r="Q437" s="400"/>
      <c r="R437" s="401"/>
      <c r="S437" s="16" t="s">
        <v>69</v>
      </c>
      <c r="T437" s="8">
        <v>11</v>
      </c>
      <c r="U437" s="400"/>
      <c r="V437" s="400"/>
      <c r="W437" s="400"/>
      <c r="X437" s="400"/>
      <c r="Y437" s="400"/>
      <c r="Z437" s="400"/>
      <c r="AA437" s="400"/>
      <c r="AB437" s="400"/>
      <c r="AC437" s="400"/>
      <c r="AD437" s="400"/>
      <c r="AE437" s="400"/>
      <c r="AF437" s="400"/>
      <c r="AG437" s="400"/>
      <c r="AH437" s="406"/>
      <c r="AI437" s="477"/>
      <c r="AJ437" s="400"/>
      <c r="AK437" s="401"/>
      <c r="AL437" s="16" t="s">
        <v>69</v>
      </c>
    </row>
    <row r="438" spans="1:38" s="21" customFormat="1" ht="12.75" customHeight="1" x14ac:dyDescent="0.2">
      <c r="A438" s="8">
        <v>12</v>
      </c>
      <c r="B438" s="400"/>
      <c r="C438" s="400"/>
      <c r="D438" s="400"/>
      <c r="E438" s="400"/>
      <c r="F438" s="401"/>
      <c r="G438" s="471"/>
      <c r="H438" s="477"/>
      <c r="I438" s="472"/>
      <c r="J438" s="363">
        <f t="shared" si="56"/>
        <v>0</v>
      </c>
      <c r="K438" s="362">
        <f t="shared" si="57"/>
        <v>0</v>
      </c>
      <c r="L438" s="400"/>
      <c r="M438" s="400"/>
      <c r="N438" s="400"/>
      <c r="O438" s="406"/>
      <c r="P438" s="409"/>
      <c r="Q438" s="400"/>
      <c r="R438" s="401"/>
      <c r="S438" s="16" t="s">
        <v>70</v>
      </c>
      <c r="T438" s="8">
        <v>12</v>
      </c>
      <c r="U438" s="400"/>
      <c r="V438" s="400"/>
      <c r="W438" s="400"/>
      <c r="X438" s="400"/>
      <c r="Y438" s="400"/>
      <c r="Z438" s="400"/>
      <c r="AA438" s="400"/>
      <c r="AB438" s="400"/>
      <c r="AC438" s="400"/>
      <c r="AD438" s="400"/>
      <c r="AE438" s="400"/>
      <c r="AF438" s="400"/>
      <c r="AG438" s="400"/>
      <c r="AH438" s="406"/>
      <c r="AI438" s="477"/>
      <c r="AJ438" s="400"/>
      <c r="AK438" s="401"/>
      <c r="AL438" s="16" t="s">
        <v>70</v>
      </c>
    </row>
    <row r="439" spans="1:38" s="21" customFormat="1" ht="12.75" customHeight="1" x14ac:dyDescent="0.2">
      <c r="A439" s="8">
        <v>13</v>
      </c>
      <c r="B439" s="400"/>
      <c r="C439" s="400"/>
      <c r="D439" s="400"/>
      <c r="E439" s="400"/>
      <c r="F439" s="401"/>
      <c r="G439" s="471"/>
      <c r="H439" s="477"/>
      <c r="I439" s="472"/>
      <c r="J439" s="363">
        <f t="shared" si="56"/>
        <v>0</v>
      </c>
      <c r="K439" s="362">
        <f t="shared" si="57"/>
        <v>0</v>
      </c>
      <c r="L439" s="400"/>
      <c r="M439" s="400"/>
      <c r="N439" s="400"/>
      <c r="O439" s="406"/>
      <c r="P439" s="409"/>
      <c r="Q439" s="400"/>
      <c r="R439" s="401"/>
      <c r="S439" s="16" t="s">
        <v>71</v>
      </c>
      <c r="T439" s="8">
        <v>13</v>
      </c>
      <c r="U439" s="400"/>
      <c r="V439" s="400"/>
      <c r="W439" s="400"/>
      <c r="X439" s="400"/>
      <c r="Y439" s="400"/>
      <c r="Z439" s="400"/>
      <c r="AA439" s="400"/>
      <c r="AB439" s="400"/>
      <c r="AC439" s="400"/>
      <c r="AD439" s="400"/>
      <c r="AE439" s="400"/>
      <c r="AF439" s="400"/>
      <c r="AG439" s="400"/>
      <c r="AH439" s="406"/>
      <c r="AI439" s="477"/>
      <c r="AJ439" s="400"/>
      <c r="AK439" s="401"/>
      <c r="AL439" s="16" t="s">
        <v>71</v>
      </c>
    </row>
    <row r="440" spans="1:38" s="21" customFormat="1" ht="12.75" customHeight="1" x14ac:dyDescent="0.2">
      <c r="A440" s="8">
        <v>14</v>
      </c>
      <c r="B440" s="400"/>
      <c r="C440" s="400"/>
      <c r="D440" s="400"/>
      <c r="E440" s="400"/>
      <c r="F440" s="401"/>
      <c r="G440" s="471"/>
      <c r="H440" s="477"/>
      <c r="I440" s="472"/>
      <c r="J440" s="363">
        <f t="shared" si="56"/>
        <v>0</v>
      </c>
      <c r="K440" s="362">
        <f t="shared" si="57"/>
        <v>0</v>
      </c>
      <c r="L440" s="400"/>
      <c r="M440" s="400"/>
      <c r="N440" s="400"/>
      <c r="O440" s="406"/>
      <c r="P440" s="409"/>
      <c r="Q440" s="400"/>
      <c r="R440" s="401"/>
      <c r="S440" s="16" t="s">
        <v>72</v>
      </c>
      <c r="T440" s="8">
        <v>14</v>
      </c>
      <c r="U440" s="400"/>
      <c r="V440" s="400"/>
      <c r="W440" s="400"/>
      <c r="X440" s="400"/>
      <c r="Y440" s="400"/>
      <c r="Z440" s="400"/>
      <c r="AA440" s="400"/>
      <c r="AB440" s="400"/>
      <c r="AC440" s="400"/>
      <c r="AD440" s="400"/>
      <c r="AE440" s="400"/>
      <c r="AF440" s="400"/>
      <c r="AG440" s="400"/>
      <c r="AH440" s="406"/>
      <c r="AI440" s="477"/>
      <c r="AJ440" s="400"/>
      <c r="AK440" s="401"/>
      <c r="AL440" s="16" t="s">
        <v>72</v>
      </c>
    </row>
    <row r="441" spans="1:38" s="21" customFormat="1" ht="12.75" customHeight="1" x14ac:dyDescent="0.2">
      <c r="A441" s="8">
        <v>15</v>
      </c>
      <c r="B441" s="400"/>
      <c r="C441" s="400"/>
      <c r="D441" s="400"/>
      <c r="E441" s="400"/>
      <c r="F441" s="401"/>
      <c r="G441" s="471"/>
      <c r="H441" s="477"/>
      <c r="I441" s="472"/>
      <c r="J441" s="363">
        <f t="shared" si="56"/>
        <v>0</v>
      </c>
      <c r="K441" s="362">
        <f t="shared" si="57"/>
        <v>0</v>
      </c>
      <c r="L441" s="400"/>
      <c r="M441" s="400"/>
      <c r="N441" s="400"/>
      <c r="O441" s="406"/>
      <c r="P441" s="409"/>
      <c r="Q441" s="400"/>
      <c r="R441" s="401"/>
      <c r="S441" s="16" t="s">
        <v>73</v>
      </c>
      <c r="T441" s="8">
        <v>15</v>
      </c>
      <c r="U441" s="400"/>
      <c r="V441" s="400"/>
      <c r="W441" s="400"/>
      <c r="X441" s="400"/>
      <c r="Y441" s="400"/>
      <c r="Z441" s="400"/>
      <c r="AA441" s="400"/>
      <c r="AB441" s="400"/>
      <c r="AC441" s="400"/>
      <c r="AD441" s="400"/>
      <c r="AE441" s="400"/>
      <c r="AF441" s="400"/>
      <c r="AG441" s="400"/>
      <c r="AH441" s="406"/>
      <c r="AI441" s="477"/>
      <c r="AJ441" s="400"/>
      <c r="AK441" s="401"/>
      <c r="AL441" s="16" t="s">
        <v>73</v>
      </c>
    </row>
    <row r="442" spans="1:38" s="21" customFormat="1" ht="12.75" customHeight="1" x14ac:dyDescent="0.2">
      <c r="A442" s="8">
        <v>16</v>
      </c>
      <c r="B442" s="400"/>
      <c r="C442" s="400"/>
      <c r="D442" s="400"/>
      <c r="E442" s="400"/>
      <c r="F442" s="401"/>
      <c r="G442" s="471"/>
      <c r="H442" s="477"/>
      <c r="I442" s="472"/>
      <c r="J442" s="363">
        <f t="shared" si="56"/>
        <v>0</v>
      </c>
      <c r="K442" s="362">
        <f t="shared" si="57"/>
        <v>0</v>
      </c>
      <c r="L442" s="400"/>
      <c r="M442" s="400"/>
      <c r="N442" s="400"/>
      <c r="O442" s="406"/>
      <c r="P442" s="409"/>
      <c r="Q442" s="400"/>
      <c r="R442" s="401"/>
      <c r="S442" s="16" t="s">
        <v>74</v>
      </c>
      <c r="T442" s="8">
        <v>16</v>
      </c>
      <c r="U442" s="400"/>
      <c r="V442" s="400"/>
      <c r="W442" s="400"/>
      <c r="X442" s="400"/>
      <c r="Y442" s="400"/>
      <c r="Z442" s="400"/>
      <c r="AA442" s="400"/>
      <c r="AB442" s="400"/>
      <c r="AC442" s="400"/>
      <c r="AD442" s="400"/>
      <c r="AE442" s="400"/>
      <c r="AF442" s="400"/>
      <c r="AG442" s="400"/>
      <c r="AH442" s="406"/>
      <c r="AI442" s="477"/>
      <c r="AJ442" s="400"/>
      <c r="AK442" s="401"/>
      <c r="AL442" s="16" t="s">
        <v>74</v>
      </c>
    </row>
    <row r="443" spans="1:38" s="21" customFormat="1" ht="12.75" customHeight="1" x14ac:dyDescent="0.2">
      <c r="A443" s="8">
        <v>17</v>
      </c>
      <c r="B443" s="400"/>
      <c r="C443" s="400"/>
      <c r="D443" s="400"/>
      <c r="E443" s="400"/>
      <c r="F443" s="401"/>
      <c r="G443" s="471"/>
      <c r="H443" s="477"/>
      <c r="I443" s="472"/>
      <c r="J443" s="363">
        <f t="shared" si="56"/>
        <v>0</v>
      </c>
      <c r="K443" s="362">
        <f t="shared" si="57"/>
        <v>0</v>
      </c>
      <c r="L443" s="400"/>
      <c r="M443" s="400"/>
      <c r="N443" s="400"/>
      <c r="O443" s="406"/>
      <c r="P443" s="409"/>
      <c r="Q443" s="400"/>
      <c r="R443" s="401"/>
      <c r="S443" s="16" t="s">
        <v>75</v>
      </c>
      <c r="T443" s="8">
        <v>17</v>
      </c>
      <c r="U443" s="400"/>
      <c r="V443" s="400"/>
      <c r="W443" s="400"/>
      <c r="X443" s="400"/>
      <c r="Y443" s="400"/>
      <c r="Z443" s="400"/>
      <c r="AA443" s="400"/>
      <c r="AB443" s="400"/>
      <c r="AC443" s="400"/>
      <c r="AD443" s="400"/>
      <c r="AE443" s="400"/>
      <c r="AF443" s="400"/>
      <c r="AG443" s="400"/>
      <c r="AH443" s="406"/>
      <c r="AI443" s="477"/>
      <c r="AJ443" s="400"/>
      <c r="AK443" s="401"/>
      <c r="AL443" s="16" t="s">
        <v>75</v>
      </c>
    </row>
    <row r="444" spans="1:38" s="21" customFormat="1" ht="12.75" customHeight="1" x14ac:dyDescent="0.2">
      <c r="A444" s="8">
        <v>18</v>
      </c>
      <c r="B444" s="400"/>
      <c r="C444" s="400"/>
      <c r="D444" s="400"/>
      <c r="E444" s="400"/>
      <c r="F444" s="401"/>
      <c r="G444" s="471"/>
      <c r="H444" s="477"/>
      <c r="I444" s="472"/>
      <c r="J444" s="363">
        <f t="shared" si="56"/>
        <v>0</v>
      </c>
      <c r="K444" s="362">
        <f t="shared" si="57"/>
        <v>0</v>
      </c>
      <c r="L444" s="400"/>
      <c r="M444" s="400"/>
      <c r="N444" s="400"/>
      <c r="O444" s="406"/>
      <c r="P444" s="409"/>
      <c r="Q444" s="400"/>
      <c r="R444" s="401"/>
      <c r="S444" s="16" t="s">
        <v>76</v>
      </c>
      <c r="T444" s="8">
        <v>18</v>
      </c>
      <c r="U444" s="400"/>
      <c r="V444" s="400"/>
      <c r="W444" s="400"/>
      <c r="X444" s="400"/>
      <c r="Y444" s="400"/>
      <c r="Z444" s="400"/>
      <c r="AA444" s="400"/>
      <c r="AB444" s="400"/>
      <c r="AC444" s="400"/>
      <c r="AD444" s="400"/>
      <c r="AE444" s="400"/>
      <c r="AF444" s="400"/>
      <c r="AG444" s="400"/>
      <c r="AH444" s="406"/>
      <c r="AI444" s="477"/>
      <c r="AJ444" s="400"/>
      <c r="AK444" s="401"/>
      <c r="AL444" s="16" t="s">
        <v>76</v>
      </c>
    </row>
    <row r="445" spans="1:38" s="21" customFormat="1" ht="12.75" customHeight="1" x14ac:dyDescent="0.2">
      <c r="A445" s="8">
        <v>19</v>
      </c>
      <c r="B445" s="400"/>
      <c r="C445" s="400"/>
      <c r="D445" s="400"/>
      <c r="E445" s="400"/>
      <c r="F445" s="401"/>
      <c r="G445" s="471"/>
      <c r="H445" s="477"/>
      <c r="I445" s="472"/>
      <c r="J445" s="363">
        <f t="shared" si="56"/>
        <v>0</v>
      </c>
      <c r="K445" s="362">
        <f t="shared" si="57"/>
        <v>0</v>
      </c>
      <c r="L445" s="400"/>
      <c r="M445" s="400"/>
      <c r="N445" s="400"/>
      <c r="O445" s="406"/>
      <c r="P445" s="409"/>
      <c r="Q445" s="400"/>
      <c r="R445" s="401"/>
      <c r="S445" s="16" t="s">
        <v>77</v>
      </c>
      <c r="T445" s="8">
        <v>19</v>
      </c>
      <c r="U445" s="400"/>
      <c r="V445" s="400"/>
      <c r="W445" s="400"/>
      <c r="X445" s="400"/>
      <c r="Y445" s="400"/>
      <c r="Z445" s="400"/>
      <c r="AA445" s="400"/>
      <c r="AB445" s="400"/>
      <c r="AC445" s="400"/>
      <c r="AD445" s="400"/>
      <c r="AE445" s="400"/>
      <c r="AF445" s="400"/>
      <c r="AG445" s="400"/>
      <c r="AH445" s="406"/>
      <c r="AI445" s="477"/>
      <c r="AJ445" s="400"/>
      <c r="AK445" s="401"/>
      <c r="AL445" s="16" t="s">
        <v>77</v>
      </c>
    </row>
    <row r="446" spans="1:38" s="21" customFormat="1" ht="12.75" customHeight="1" x14ac:dyDescent="0.2">
      <c r="A446" s="8">
        <v>20</v>
      </c>
      <c r="B446" s="400"/>
      <c r="C446" s="400"/>
      <c r="D446" s="400"/>
      <c r="E446" s="400"/>
      <c r="F446" s="401"/>
      <c r="G446" s="471"/>
      <c r="H446" s="477"/>
      <c r="I446" s="472"/>
      <c r="J446" s="363">
        <f t="shared" si="56"/>
        <v>0</v>
      </c>
      <c r="K446" s="362">
        <f t="shared" si="57"/>
        <v>0</v>
      </c>
      <c r="L446" s="400"/>
      <c r="M446" s="400"/>
      <c r="N446" s="400"/>
      <c r="O446" s="406"/>
      <c r="P446" s="409"/>
      <c r="Q446" s="400"/>
      <c r="R446" s="401"/>
      <c r="S446" s="16" t="s">
        <v>78</v>
      </c>
      <c r="T446" s="8">
        <v>20</v>
      </c>
      <c r="U446" s="400"/>
      <c r="V446" s="400"/>
      <c r="W446" s="400"/>
      <c r="X446" s="400"/>
      <c r="Y446" s="400"/>
      <c r="Z446" s="400"/>
      <c r="AA446" s="400"/>
      <c r="AB446" s="400"/>
      <c r="AC446" s="400"/>
      <c r="AD446" s="400"/>
      <c r="AE446" s="400"/>
      <c r="AF446" s="400"/>
      <c r="AG446" s="400"/>
      <c r="AH446" s="406"/>
      <c r="AI446" s="477"/>
      <c r="AJ446" s="400"/>
      <c r="AK446" s="401"/>
      <c r="AL446" s="16" t="s">
        <v>78</v>
      </c>
    </row>
    <row r="447" spans="1:38" s="21" customFormat="1" ht="12.75" customHeight="1" x14ac:dyDescent="0.2">
      <c r="A447" s="8">
        <v>21</v>
      </c>
      <c r="B447" s="400"/>
      <c r="C447" s="400"/>
      <c r="D447" s="400"/>
      <c r="E447" s="400"/>
      <c r="F447" s="401"/>
      <c r="G447" s="471"/>
      <c r="H447" s="477"/>
      <c r="I447" s="472"/>
      <c r="J447" s="363">
        <f t="shared" si="56"/>
        <v>0</v>
      </c>
      <c r="K447" s="362">
        <f t="shared" si="57"/>
        <v>0</v>
      </c>
      <c r="L447" s="400"/>
      <c r="M447" s="400"/>
      <c r="N447" s="400"/>
      <c r="O447" s="406"/>
      <c r="P447" s="409"/>
      <c r="Q447" s="400"/>
      <c r="R447" s="401"/>
      <c r="S447" s="16" t="s">
        <v>79</v>
      </c>
      <c r="T447" s="8">
        <v>21</v>
      </c>
      <c r="U447" s="400"/>
      <c r="V447" s="400"/>
      <c r="W447" s="400"/>
      <c r="X447" s="400"/>
      <c r="Y447" s="400"/>
      <c r="Z447" s="400"/>
      <c r="AA447" s="400"/>
      <c r="AB447" s="400"/>
      <c r="AC447" s="400"/>
      <c r="AD447" s="400"/>
      <c r="AE447" s="400"/>
      <c r="AF447" s="400"/>
      <c r="AG447" s="400"/>
      <c r="AH447" s="406"/>
      <c r="AI447" s="477"/>
      <c r="AJ447" s="400"/>
      <c r="AK447" s="401"/>
      <c r="AL447" s="16" t="s">
        <v>79</v>
      </c>
    </row>
    <row r="448" spans="1:38" s="21" customFormat="1" ht="12.75" customHeight="1" x14ac:dyDescent="0.2">
      <c r="A448" s="8">
        <v>22</v>
      </c>
      <c r="B448" s="400"/>
      <c r="C448" s="400"/>
      <c r="D448" s="400"/>
      <c r="E448" s="400"/>
      <c r="F448" s="401"/>
      <c r="G448" s="471"/>
      <c r="H448" s="477"/>
      <c r="I448" s="472"/>
      <c r="J448" s="363">
        <f t="shared" si="56"/>
        <v>0</v>
      </c>
      <c r="K448" s="362">
        <f t="shared" si="57"/>
        <v>0</v>
      </c>
      <c r="L448" s="400"/>
      <c r="M448" s="400"/>
      <c r="N448" s="400"/>
      <c r="O448" s="406"/>
      <c r="P448" s="409"/>
      <c r="Q448" s="400"/>
      <c r="R448" s="401"/>
      <c r="S448" s="16" t="s">
        <v>80</v>
      </c>
      <c r="T448" s="8">
        <v>22</v>
      </c>
      <c r="U448" s="400"/>
      <c r="V448" s="400"/>
      <c r="W448" s="400"/>
      <c r="X448" s="400"/>
      <c r="Y448" s="400"/>
      <c r="Z448" s="400"/>
      <c r="AA448" s="400"/>
      <c r="AB448" s="400"/>
      <c r="AC448" s="400"/>
      <c r="AD448" s="400"/>
      <c r="AE448" s="400"/>
      <c r="AF448" s="400"/>
      <c r="AG448" s="400"/>
      <c r="AH448" s="406"/>
      <c r="AI448" s="477"/>
      <c r="AJ448" s="400"/>
      <c r="AK448" s="401"/>
      <c r="AL448" s="16" t="s">
        <v>80</v>
      </c>
    </row>
    <row r="449" spans="1:38" s="21" customFormat="1" ht="12.75" customHeight="1" x14ac:dyDescent="0.2">
      <c r="A449" s="8">
        <v>23</v>
      </c>
      <c r="B449" s="400"/>
      <c r="C449" s="400"/>
      <c r="D449" s="400"/>
      <c r="E449" s="400"/>
      <c r="F449" s="401"/>
      <c r="G449" s="471"/>
      <c r="H449" s="477"/>
      <c r="I449" s="472"/>
      <c r="J449" s="363">
        <f t="shared" si="56"/>
        <v>0</v>
      </c>
      <c r="K449" s="362">
        <f t="shared" si="57"/>
        <v>0</v>
      </c>
      <c r="L449" s="400"/>
      <c r="M449" s="400"/>
      <c r="N449" s="400"/>
      <c r="O449" s="406"/>
      <c r="P449" s="409"/>
      <c r="Q449" s="400"/>
      <c r="R449" s="401"/>
      <c r="S449" s="16" t="s">
        <v>81</v>
      </c>
      <c r="T449" s="8">
        <v>23</v>
      </c>
      <c r="U449" s="400"/>
      <c r="V449" s="400"/>
      <c r="W449" s="400"/>
      <c r="X449" s="400"/>
      <c r="Y449" s="400"/>
      <c r="Z449" s="400"/>
      <c r="AA449" s="400"/>
      <c r="AB449" s="400"/>
      <c r="AC449" s="400"/>
      <c r="AD449" s="400"/>
      <c r="AE449" s="400"/>
      <c r="AF449" s="400"/>
      <c r="AG449" s="400"/>
      <c r="AH449" s="406"/>
      <c r="AI449" s="477"/>
      <c r="AJ449" s="400"/>
      <c r="AK449" s="401"/>
      <c r="AL449" s="16" t="s">
        <v>81</v>
      </c>
    </row>
    <row r="450" spans="1:38" s="21" customFormat="1" ht="12.75" customHeight="1" x14ac:dyDescent="0.2">
      <c r="A450" s="8">
        <v>24</v>
      </c>
      <c r="B450" s="400"/>
      <c r="C450" s="400"/>
      <c r="D450" s="400"/>
      <c r="E450" s="400"/>
      <c r="F450" s="401"/>
      <c r="G450" s="471"/>
      <c r="H450" s="477"/>
      <c r="I450" s="472"/>
      <c r="J450" s="363">
        <f t="shared" si="56"/>
        <v>0</v>
      </c>
      <c r="K450" s="362">
        <f t="shared" si="57"/>
        <v>0</v>
      </c>
      <c r="L450" s="400"/>
      <c r="M450" s="400"/>
      <c r="N450" s="400"/>
      <c r="O450" s="406"/>
      <c r="P450" s="409"/>
      <c r="Q450" s="400"/>
      <c r="R450" s="401"/>
      <c r="S450" s="16" t="s">
        <v>82</v>
      </c>
      <c r="T450" s="8">
        <v>24</v>
      </c>
      <c r="U450" s="400"/>
      <c r="V450" s="400"/>
      <c r="W450" s="400"/>
      <c r="X450" s="400"/>
      <c r="Y450" s="400"/>
      <c r="Z450" s="400"/>
      <c r="AA450" s="400"/>
      <c r="AB450" s="400"/>
      <c r="AC450" s="400"/>
      <c r="AD450" s="400"/>
      <c r="AE450" s="400"/>
      <c r="AF450" s="400"/>
      <c r="AG450" s="400"/>
      <c r="AH450" s="406"/>
      <c r="AI450" s="477"/>
      <c r="AJ450" s="400"/>
      <c r="AK450" s="401"/>
      <c r="AL450" s="16" t="s">
        <v>82</v>
      </c>
    </row>
    <row r="451" spans="1:38" s="21" customFormat="1" ht="12.75" customHeight="1" x14ac:dyDescent="0.2">
      <c r="A451" s="8">
        <v>25</v>
      </c>
      <c r="B451" s="400"/>
      <c r="C451" s="400"/>
      <c r="D451" s="400"/>
      <c r="E451" s="400"/>
      <c r="F451" s="401"/>
      <c r="G451" s="471"/>
      <c r="H451" s="477"/>
      <c r="I451" s="472"/>
      <c r="J451" s="363">
        <f t="shared" si="56"/>
        <v>0</v>
      </c>
      <c r="K451" s="362">
        <f t="shared" si="57"/>
        <v>0</v>
      </c>
      <c r="L451" s="400"/>
      <c r="M451" s="400"/>
      <c r="N451" s="400"/>
      <c r="O451" s="406"/>
      <c r="P451" s="409"/>
      <c r="Q451" s="400"/>
      <c r="R451" s="401"/>
      <c r="S451" s="16" t="s">
        <v>83</v>
      </c>
      <c r="T451" s="8">
        <v>25</v>
      </c>
      <c r="U451" s="400"/>
      <c r="V451" s="400"/>
      <c r="W451" s="400"/>
      <c r="X451" s="400"/>
      <c r="Y451" s="400"/>
      <c r="Z451" s="400"/>
      <c r="AA451" s="400"/>
      <c r="AB451" s="400"/>
      <c r="AC451" s="400"/>
      <c r="AD451" s="400"/>
      <c r="AE451" s="400"/>
      <c r="AF451" s="400"/>
      <c r="AG451" s="400"/>
      <c r="AH451" s="406"/>
      <c r="AI451" s="477"/>
      <c r="AJ451" s="400"/>
      <c r="AK451" s="401"/>
      <c r="AL451" s="16" t="s">
        <v>83</v>
      </c>
    </row>
    <row r="452" spans="1:38" s="21" customFormat="1" ht="12.75" customHeight="1" x14ac:dyDescent="0.2">
      <c r="A452" s="8">
        <v>26</v>
      </c>
      <c r="B452" s="400"/>
      <c r="C452" s="400"/>
      <c r="D452" s="400"/>
      <c r="E452" s="400"/>
      <c r="F452" s="401"/>
      <c r="G452" s="471"/>
      <c r="H452" s="477"/>
      <c r="I452" s="472"/>
      <c r="J452" s="363">
        <f t="shared" si="56"/>
        <v>0</v>
      </c>
      <c r="K452" s="362">
        <f t="shared" si="57"/>
        <v>0</v>
      </c>
      <c r="L452" s="400"/>
      <c r="M452" s="400"/>
      <c r="N452" s="400"/>
      <c r="O452" s="406"/>
      <c r="P452" s="409"/>
      <c r="Q452" s="400"/>
      <c r="R452" s="401"/>
      <c r="S452" s="16" t="s">
        <v>84</v>
      </c>
      <c r="T452" s="8">
        <v>26</v>
      </c>
      <c r="U452" s="400"/>
      <c r="V452" s="400"/>
      <c r="W452" s="400"/>
      <c r="X452" s="400"/>
      <c r="Y452" s="400"/>
      <c r="Z452" s="400"/>
      <c r="AA452" s="400"/>
      <c r="AB452" s="400"/>
      <c r="AC452" s="400"/>
      <c r="AD452" s="400"/>
      <c r="AE452" s="400"/>
      <c r="AF452" s="400"/>
      <c r="AG452" s="400"/>
      <c r="AH452" s="406"/>
      <c r="AI452" s="477"/>
      <c r="AJ452" s="400"/>
      <c r="AK452" s="401"/>
      <c r="AL452" s="16" t="s">
        <v>84</v>
      </c>
    </row>
    <row r="453" spans="1:38" s="21" customFormat="1" ht="12.75" customHeight="1" x14ac:dyDescent="0.2">
      <c r="A453" s="8">
        <v>27</v>
      </c>
      <c r="B453" s="400"/>
      <c r="C453" s="400"/>
      <c r="D453" s="400"/>
      <c r="E453" s="400"/>
      <c r="F453" s="401"/>
      <c r="G453" s="471"/>
      <c r="H453" s="477"/>
      <c r="I453" s="472"/>
      <c r="J453" s="363">
        <f t="shared" si="56"/>
        <v>0</v>
      </c>
      <c r="K453" s="362">
        <f t="shared" si="57"/>
        <v>0</v>
      </c>
      <c r="L453" s="400"/>
      <c r="M453" s="400"/>
      <c r="N453" s="400"/>
      <c r="O453" s="406"/>
      <c r="P453" s="409"/>
      <c r="Q453" s="400"/>
      <c r="R453" s="401"/>
      <c r="S453" s="16" t="s">
        <v>85</v>
      </c>
      <c r="T453" s="8">
        <v>27</v>
      </c>
      <c r="U453" s="400"/>
      <c r="V453" s="400"/>
      <c r="W453" s="400"/>
      <c r="X453" s="400"/>
      <c r="Y453" s="400"/>
      <c r="Z453" s="400"/>
      <c r="AA453" s="400"/>
      <c r="AB453" s="400"/>
      <c r="AC453" s="400"/>
      <c r="AD453" s="400"/>
      <c r="AE453" s="400"/>
      <c r="AF453" s="400"/>
      <c r="AG453" s="400"/>
      <c r="AH453" s="406"/>
      <c r="AI453" s="477"/>
      <c r="AJ453" s="400"/>
      <c r="AK453" s="401"/>
      <c r="AL453" s="16" t="s">
        <v>85</v>
      </c>
    </row>
    <row r="454" spans="1:38" s="21" customFormat="1" ht="12.75" customHeight="1" x14ac:dyDescent="0.2">
      <c r="A454" s="8">
        <v>28</v>
      </c>
      <c r="B454" s="400"/>
      <c r="C454" s="400"/>
      <c r="D454" s="400"/>
      <c r="E454" s="400"/>
      <c r="F454" s="401"/>
      <c r="G454" s="471"/>
      <c r="H454" s="477"/>
      <c r="I454" s="472"/>
      <c r="J454" s="363">
        <f t="shared" si="56"/>
        <v>0</v>
      </c>
      <c r="K454" s="362">
        <f t="shared" si="57"/>
        <v>0</v>
      </c>
      <c r="L454" s="400"/>
      <c r="M454" s="400"/>
      <c r="N454" s="400"/>
      <c r="O454" s="406"/>
      <c r="P454" s="409"/>
      <c r="Q454" s="400"/>
      <c r="R454" s="401"/>
      <c r="S454" s="16" t="s">
        <v>86</v>
      </c>
      <c r="T454" s="8">
        <v>28</v>
      </c>
      <c r="U454" s="400"/>
      <c r="V454" s="400"/>
      <c r="W454" s="400"/>
      <c r="X454" s="400"/>
      <c r="Y454" s="400"/>
      <c r="Z454" s="400"/>
      <c r="AA454" s="400"/>
      <c r="AB454" s="400"/>
      <c r="AC454" s="400"/>
      <c r="AD454" s="400"/>
      <c r="AE454" s="400"/>
      <c r="AF454" s="400"/>
      <c r="AG454" s="400"/>
      <c r="AH454" s="406"/>
      <c r="AI454" s="477"/>
      <c r="AJ454" s="400"/>
      <c r="AK454" s="401"/>
      <c r="AL454" s="16" t="s">
        <v>86</v>
      </c>
    </row>
    <row r="455" spans="1:38" s="21" customFormat="1" ht="12.75" customHeight="1" x14ac:dyDescent="0.2">
      <c r="A455" s="8">
        <v>29</v>
      </c>
      <c r="B455" s="400"/>
      <c r="C455" s="400"/>
      <c r="D455" s="400"/>
      <c r="E455" s="400"/>
      <c r="F455" s="401"/>
      <c r="G455" s="471"/>
      <c r="H455" s="477"/>
      <c r="I455" s="472"/>
      <c r="J455" s="363">
        <f t="shared" si="56"/>
        <v>0</v>
      </c>
      <c r="K455" s="362">
        <f t="shared" si="57"/>
        <v>0</v>
      </c>
      <c r="L455" s="400"/>
      <c r="M455" s="400"/>
      <c r="N455" s="400"/>
      <c r="O455" s="406"/>
      <c r="P455" s="409"/>
      <c r="Q455" s="400"/>
      <c r="R455" s="401"/>
      <c r="S455" s="16" t="s">
        <v>87</v>
      </c>
      <c r="T455" s="8">
        <v>29</v>
      </c>
      <c r="U455" s="400"/>
      <c r="V455" s="400"/>
      <c r="W455" s="400"/>
      <c r="X455" s="410"/>
      <c r="Y455" s="400"/>
      <c r="Z455" s="400"/>
      <c r="AA455" s="400"/>
      <c r="AB455" s="400"/>
      <c r="AC455" s="400"/>
      <c r="AD455" s="400"/>
      <c r="AE455" s="400"/>
      <c r="AF455" s="400"/>
      <c r="AG455" s="400"/>
      <c r="AH455" s="406"/>
      <c r="AI455" s="477"/>
      <c r="AJ455" s="400"/>
      <c r="AK455" s="401"/>
      <c r="AL455" s="16" t="s">
        <v>87</v>
      </c>
    </row>
    <row r="456" spans="1:38" s="21" customFormat="1" ht="12.75" customHeight="1" x14ac:dyDescent="0.2">
      <c r="A456" s="8">
        <v>30</v>
      </c>
      <c r="B456" s="400"/>
      <c r="C456" s="400"/>
      <c r="D456" s="400"/>
      <c r="E456" s="400"/>
      <c r="F456" s="401"/>
      <c r="G456" s="471"/>
      <c r="H456" s="477"/>
      <c r="I456" s="472"/>
      <c r="J456" s="363">
        <f t="shared" si="56"/>
        <v>0</v>
      </c>
      <c r="K456" s="362">
        <f t="shared" si="57"/>
        <v>0</v>
      </c>
      <c r="L456" s="400"/>
      <c r="M456" s="400"/>
      <c r="N456" s="400"/>
      <c r="O456" s="406"/>
      <c r="P456" s="409"/>
      <c r="Q456" s="400"/>
      <c r="R456" s="401"/>
      <c r="S456" s="16" t="s">
        <v>88</v>
      </c>
      <c r="T456" s="8">
        <v>30</v>
      </c>
      <c r="U456" s="400"/>
      <c r="V456" s="400"/>
      <c r="W456" s="400"/>
      <c r="X456" s="400"/>
      <c r="Y456" s="400"/>
      <c r="Z456" s="400"/>
      <c r="AA456" s="400"/>
      <c r="AB456" s="400"/>
      <c r="AC456" s="400"/>
      <c r="AD456" s="400"/>
      <c r="AE456" s="400"/>
      <c r="AF456" s="400"/>
      <c r="AG456" s="400"/>
      <c r="AH456" s="406"/>
      <c r="AI456" s="477"/>
      <c r="AJ456" s="400"/>
      <c r="AK456" s="401"/>
      <c r="AL456" s="16" t="s">
        <v>88</v>
      </c>
    </row>
    <row r="457" spans="1:38" s="21" customFormat="1" ht="12.75" customHeight="1" x14ac:dyDescent="0.2">
      <c r="A457" s="19">
        <v>31</v>
      </c>
      <c r="B457" s="404"/>
      <c r="C457" s="404"/>
      <c r="D457" s="404"/>
      <c r="E457" s="404"/>
      <c r="F457" s="405"/>
      <c r="G457" s="475"/>
      <c r="H457" s="479"/>
      <c r="I457" s="476"/>
      <c r="J457" s="395">
        <f t="shared" si="56"/>
        <v>0</v>
      </c>
      <c r="K457" s="396">
        <f t="shared" si="57"/>
        <v>0</v>
      </c>
      <c r="L457" s="404"/>
      <c r="M457" s="404"/>
      <c r="N457" s="404"/>
      <c r="O457" s="408"/>
      <c r="P457" s="411"/>
      <c r="Q457" s="404"/>
      <c r="R457" s="405"/>
      <c r="S457" s="20" t="s">
        <v>89</v>
      </c>
      <c r="T457" s="19">
        <v>31</v>
      </c>
      <c r="U457" s="404"/>
      <c r="V457" s="404"/>
      <c r="W457" s="404"/>
      <c r="X457" s="404"/>
      <c r="Y457" s="404"/>
      <c r="Z457" s="404"/>
      <c r="AA457" s="404"/>
      <c r="AB457" s="404"/>
      <c r="AC457" s="404"/>
      <c r="AD457" s="404"/>
      <c r="AE457" s="404"/>
      <c r="AF457" s="404"/>
      <c r="AG457" s="404"/>
      <c r="AH457" s="408"/>
      <c r="AI457" s="479"/>
      <c r="AJ457" s="404"/>
      <c r="AK457" s="405"/>
      <c r="AL457" s="20" t="s">
        <v>89</v>
      </c>
    </row>
    <row r="458" spans="1:38" s="301" customFormat="1" ht="12.75" customHeight="1" thickBot="1" x14ac:dyDescent="0.25">
      <c r="A458" s="417"/>
      <c r="B458" s="418">
        <f>SUM(B426:B457)</f>
        <v>0</v>
      </c>
      <c r="C458" s="418">
        <f>SUM(C426:C457)</f>
        <v>0</v>
      </c>
      <c r="D458" s="418">
        <f>SUM(D426:D457)</f>
        <v>0</v>
      </c>
      <c r="E458" s="419">
        <f>SUM(E426:E457)</f>
        <v>0</v>
      </c>
      <c r="F458" s="420">
        <f>SUM(F426:F457)</f>
        <v>0</v>
      </c>
      <c r="G458" s="421"/>
      <c r="H458" s="422" t="s">
        <v>90</v>
      </c>
      <c r="I458" s="423">
        <f>COUNTA(I427:I457)</f>
        <v>0</v>
      </c>
      <c r="J458" s="418">
        <f t="shared" ref="J458:R458" si="58">SUM(J426:J457)</f>
        <v>0</v>
      </c>
      <c r="K458" s="418">
        <f t="shared" si="58"/>
        <v>0</v>
      </c>
      <c r="L458" s="418">
        <f t="shared" si="58"/>
        <v>0</v>
      </c>
      <c r="M458" s="418">
        <f t="shared" si="58"/>
        <v>0</v>
      </c>
      <c r="N458" s="418">
        <f t="shared" si="58"/>
        <v>0</v>
      </c>
      <c r="O458" s="424">
        <f t="shared" si="58"/>
        <v>0</v>
      </c>
      <c r="P458" s="419">
        <f t="shared" si="58"/>
        <v>0</v>
      </c>
      <c r="Q458" s="418">
        <f t="shared" si="58"/>
        <v>0</v>
      </c>
      <c r="R458" s="425">
        <f t="shared" si="58"/>
        <v>0</v>
      </c>
      <c r="S458" s="426"/>
      <c r="T458" s="417"/>
      <c r="U458" s="418">
        <f t="shared" ref="U458:AH458" si="59">SUM(U426:U457)</f>
        <v>0</v>
      </c>
      <c r="V458" s="418">
        <f t="shared" si="59"/>
        <v>0</v>
      </c>
      <c r="W458" s="418">
        <f t="shared" si="59"/>
        <v>0</v>
      </c>
      <c r="X458" s="418">
        <f t="shared" si="59"/>
        <v>0</v>
      </c>
      <c r="Y458" s="418">
        <f t="shared" si="59"/>
        <v>0</v>
      </c>
      <c r="Z458" s="418">
        <f t="shared" si="59"/>
        <v>0</v>
      </c>
      <c r="AA458" s="418">
        <f t="shared" si="59"/>
        <v>0</v>
      </c>
      <c r="AB458" s="418">
        <f t="shared" si="59"/>
        <v>0</v>
      </c>
      <c r="AC458" s="418">
        <f t="shared" si="59"/>
        <v>0</v>
      </c>
      <c r="AD458" s="418">
        <f t="shared" si="59"/>
        <v>0</v>
      </c>
      <c r="AE458" s="418">
        <f t="shared" si="59"/>
        <v>0</v>
      </c>
      <c r="AF458" s="418">
        <f t="shared" si="59"/>
        <v>0</v>
      </c>
      <c r="AG458" s="418">
        <f t="shared" si="59"/>
        <v>0</v>
      </c>
      <c r="AH458" s="420">
        <f t="shared" si="59"/>
        <v>0</v>
      </c>
      <c r="AI458" s="427"/>
      <c r="AJ458" s="418">
        <f>SUM(AJ426:AJ457)</f>
        <v>0</v>
      </c>
      <c r="AK458" s="425">
        <f>SUM(AK426:AK457)</f>
        <v>0</v>
      </c>
      <c r="AL458" s="426"/>
    </row>
    <row r="459" spans="1:38" ht="12.75" customHeight="1" thickTop="1" x14ac:dyDescent="0.2">
      <c r="A459" s="28"/>
      <c r="B459" s="34"/>
      <c r="C459" s="34"/>
      <c r="D459" s="34"/>
      <c r="E459" s="34"/>
      <c r="F459" s="34"/>
      <c r="G459" s="135"/>
      <c r="H459" s="34"/>
      <c r="I459" s="35"/>
      <c r="J459" s="34"/>
      <c r="K459" s="34"/>
      <c r="L459" s="63"/>
      <c r="M459" s="63"/>
      <c r="N459" s="63"/>
      <c r="O459" s="63"/>
      <c r="P459" s="63"/>
      <c r="Q459" s="63"/>
      <c r="R459" s="63"/>
      <c r="S459" s="28"/>
      <c r="T459" s="28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28"/>
    </row>
    <row r="460" spans="1:38" ht="12.75" customHeight="1" x14ac:dyDescent="0.2">
      <c r="A460" s="21"/>
      <c r="B460" s="36"/>
      <c r="C460" s="36"/>
      <c r="D460" s="36"/>
      <c r="E460" s="36"/>
      <c r="F460" s="36"/>
      <c r="G460" s="552" t="str">
        <f>JULY!G55</f>
        <v>UNITED STEELWORKERS - LOCAL UNION</v>
      </c>
      <c r="H460" s="552"/>
      <c r="I460" s="552"/>
      <c r="J460" s="307"/>
      <c r="K460" s="136"/>
      <c r="L460" s="36"/>
      <c r="M460" s="36"/>
      <c r="N460" s="36"/>
      <c r="O460" s="36"/>
      <c r="P460" s="36"/>
      <c r="Q460" s="36"/>
      <c r="R460" s="36"/>
      <c r="S460" s="21"/>
      <c r="T460" s="21"/>
      <c r="U460" s="36"/>
      <c r="V460" s="36"/>
      <c r="W460" s="36"/>
      <c r="X460" s="36"/>
      <c r="Y460" s="36"/>
      <c r="Z460" s="36"/>
      <c r="AA460" s="37" t="str">
        <f>$AA$10</f>
        <v>FINANCIAL SECRETARY'S CASH BOOK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21"/>
    </row>
    <row r="461" spans="1:38" s="152" customFormat="1" ht="12.75" customHeight="1" x14ac:dyDescent="0.2">
      <c r="A461" s="141"/>
      <c r="B461" s="139" t="str">
        <f>B416</f>
        <v>Month</v>
      </c>
      <c r="C461" s="73" t="str">
        <f>C416</f>
        <v>AUGUST</v>
      </c>
      <c r="D461" s="139" t="str">
        <f>D416</f>
        <v>Year</v>
      </c>
      <c r="E461" s="30">
        <f>E416</f>
        <v>0</v>
      </c>
      <c r="F461" s="141"/>
      <c r="G461" s="149"/>
      <c r="H461" s="141"/>
      <c r="I461" s="150"/>
      <c r="J461" s="302"/>
      <c r="K461" s="302"/>
      <c r="L461" s="141"/>
      <c r="M461" s="141"/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  <c r="Y461" s="141"/>
      <c r="Z461" s="141"/>
      <c r="AA461" s="141"/>
      <c r="AB461" s="141"/>
      <c r="AC461" s="141"/>
      <c r="AD461" s="141"/>
      <c r="AE461" s="141"/>
      <c r="AF461" s="141"/>
      <c r="AG461" s="141"/>
      <c r="AH461" s="141"/>
      <c r="AI461" s="139"/>
      <c r="AJ461" s="151" t="str">
        <f>C461</f>
        <v>AUGUST</v>
      </c>
      <c r="AK461" s="30">
        <f>E461</f>
        <v>0</v>
      </c>
      <c r="AL461" s="141"/>
    </row>
    <row r="462" spans="1:38" s="152" customFormat="1" ht="12.75" customHeight="1" x14ac:dyDescent="0.2">
      <c r="A462" s="141"/>
      <c r="B462" s="139" t="str">
        <f>B417</f>
        <v>Page No.</v>
      </c>
      <c r="C462" s="148">
        <f>C417+1</f>
        <v>11</v>
      </c>
      <c r="D462" s="141"/>
      <c r="E462" s="141"/>
      <c r="F462" s="141"/>
      <c r="G462" s="149"/>
      <c r="H462" s="141"/>
      <c r="I462" s="150" t="s">
        <v>53</v>
      </c>
      <c r="J462" s="302"/>
      <c r="K462" s="302"/>
      <c r="L462" s="150"/>
      <c r="M462" s="141"/>
      <c r="N462" s="141"/>
      <c r="O462" s="141"/>
      <c r="P462" s="139"/>
      <c r="Q462" s="141"/>
      <c r="R462" s="139"/>
      <c r="S462" s="141"/>
      <c r="T462" s="141"/>
      <c r="U462" s="141"/>
      <c r="V462" s="141"/>
      <c r="W462" s="141"/>
      <c r="X462" s="141"/>
      <c r="Y462" s="141"/>
      <c r="Z462" s="141"/>
      <c r="AA462" s="141"/>
      <c r="AB462" s="153" t="s">
        <v>54</v>
      </c>
      <c r="AC462" s="141"/>
      <c r="AD462" s="141"/>
      <c r="AE462" s="141"/>
      <c r="AF462" s="141"/>
      <c r="AG462" s="141"/>
      <c r="AH462" s="141"/>
      <c r="AI462" s="139" t="str">
        <f>B462</f>
        <v>Page No.</v>
      </c>
      <c r="AJ462" s="148">
        <f>C462</f>
        <v>11</v>
      </c>
      <c r="AK462" s="154"/>
      <c r="AL462" s="155"/>
    </row>
    <row r="463" spans="1:38" ht="12.75" customHeight="1" x14ac:dyDescent="0.2">
      <c r="A463" s="3"/>
      <c r="B463" s="3"/>
      <c r="C463" s="3"/>
      <c r="D463" s="3"/>
      <c r="E463" s="3"/>
      <c r="F463" s="3"/>
      <c r="G463" s="129"/>
      <c r="H463" s="3"/>
      <c r="I463" s="5"/>
      <c r="J463" s="106"/>
      <c r="K463" s="106"/>
      <c r="L463" s="21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1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6"/>
      <c r="B464" s="26"/>
      <c r="C464" s="26"/>
      <c r="D464" s="26"/>
      <c r="E464" s="26"/>
      <c r="F464" s="26"/>
      <c r="G464" s="130"/>
      <c r="H464" s="26"/>
      <c r="I464" s="27"/>
      <c r="J464" s="303"/>
      <c r="K464" s="303"/>
      <c r="L464" s="27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7"/>
      <c r="AF464" s="26"/>
      <c r="AG464" s="26"/>
      <c r="AH464" s="26"/>
      <c r="AI464" s="26"/>
      <c r="AJ464" s="26"/>
      <c r="AK464" s="26"/>
      <c r="AL464" s="26"/>
    </row>
    <row r="465" spans="1:38" customFormat="1" ht="12.75" customHeight="1" x14ac:dyDescent="0.2">
      <c r="A465" s="1"/>
      <c r="B465" s="3"/>
      <c r="C465" s="3" t="s">
        <v>55</v>
      </c>
      <c r="D465" s="3"/>
      <c r="E465" s="13"/>
      <c r="F465" s="1"/>
      <c r="G465" s="131"/>
      <c r="H465" s="2" t="s">
        <v>56</v>
      </c>
      <c r="I465" s="99"/>
      <c r="J465" s="550" t="s">
        <v>264</v>
      </c>
      <c r="K465" s="551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4"/>
      <c r="AJ465" s="3"/>
      <c r="AK465" s="1"/>
      <c r="AL465" s="3"/>
    </row>
    <row r="466" spans="1:38" customFormat="1" ht="12.75" customHeight="1" x14ac:dyDescent="0.2">
      <c r="A466" s="1"/>
      <c r="B466" s="3"/>
      <c r="C466" s="3"/>
      <c r="D466" s="3"/>
      <c r="E466" s="13"/>
      <c r="F466" s="1"/>
      <c r="G466" s="131"/>
      <c r="H466" s="14"/>
      <c r="I466" s="100"/>
      <c r="J466" s="106"/>
      <c r="K466" s="67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4"/>
      <c r="AJ466" s="3"/>
      <c r="AK466" s="1"/>
      <c r="AL466" s="3"/>
    </row>
    <row r="467" spans="1:38" customFormat="1" ht="12.75" customHeight="1" thickBot="1" x14ac:dyDescent="0.25">
      <c r="A467" s="164"/>
      <c r="B467" s="165">
        <v>1</v>
      </c>
      <c r="C467" s="165">
        <v>2</v>
      </c>
      <c r="D467" s="165">
        <v>3</v>
      </c>
      <c r="E467" s="166">
        <v>4</v>
      </c>
      <c r="F467" s="167">
        <v>5</v>
      </c>
      <c r="G467" s="168"/>
      <c r="H467" s="167">
        <v>7</v>
      </c>
      <c r="I467" s="169">
        <v>8</v>
      </c>
      <c r="J467" s="304">
        <v>9</v>
      </c>
      <c r="K467" s="305">
        <v>10</v>
      </c>
      <c r="L467" s="165">
        <v>11</v>
      </c>
      <c r="M467" s="165" t="s">
        <v>1</v>
      </c>
      <c r="N467" s="165">
        <v>12</v>
      </c>
      <c r="O467" s="165">
        <v>13</v>
      </c>
      <c r="P467" s="165">
        <v>14</v>
      </c>
      <c r="Q467" s="165">
        <v>15</v>
      </c>
      <c r="R467" s="167" t="s">
        <v>2</v>
      </c>
      <c r="S467" s="170"/>
      <c r="T467" s="164"/>
      <c r="U467" s="165">
        <v>16</v>
      </c>
      <c r="V467" s="165">
        <v>17</v>
      </c>
      <c r="W467" s="165">
        <v>18</v>
      </c>
      <c r="X467" s="165">
        <v>19</v>
      </c>
      <c r="Y467" s="165">
        <v>20</v>
      </c>
      <c r="Z467" s="165" t="s">
        <v>3</v>
      </c>
      <c r="AA467" s="165">
        <v>21</v>
      </c>
      <c r="AB467" s="165">
        <v>22</v>
      </c>
      <c r="AC467" s="165">
        <v>23</v>
      </c>
      <c r="AD467" s="165">
        <v>24</v>
      </c>
      <c r="AE467" s="165">
        <v>25</v>
      </c>
      <c r="AF467" s="165">
        <v>26</v>
      </c>
      <c r="AG467" s="165">
        <v>27</v>
      </c>
      <c r="AH467" s="165">
        <v>28</v>
      </c>
      <c r="AI467" s="171">
        <v>29</v>
      </c>
      <c r="AJ467" s="165">
        <v>30</v>
      </c>
      <c r="AK467" s="167">
        <v>31</v>
      </c>
      <c r="AL467" s="170"/>
    </row>
    <row r="468" spans="1:38" s="4" customFormat="1" ht="12.75" customHeight="1" thickTop="1" x14ac:dyDescent="0.2">
      <c r="A468" s="1"/>
      <c r="B468" s="89" t="s">
        <v>4</v>
      </c>
      <c r="C468" s="101"/>
      <c r="D468" s="89" t="s">
        <v>5</v>
      </c>
      <c r="E468" s="89" t="s">
        <v>6</v>
      </c>
      <c r="F468" s="88" t="s">
        <v>7</v>
      </c>
      <c r="G468" s="132"/>
      <c r="H468" s="88"/>
      <c r="I468" s="103"/>
      <c r="J468" s="89"/>
      <c r="K468" s="88"/>
      <c r="L468" s="89"/>
      <c r="M468" s="89"/>
      <c r="N468" s="89"/>
      <c r="O468" s="104"/>
      <c r="P468" s="163"/>
      <c r="Q468" s="107" t="s">
        <v>272</v>
      </c>
      <c r="R468" s="160" t="s">
        <v>273</v>
      </c>
      <c r="S468" s="106"/>
      <c r="T468" s="67"/>
      <c r="U468" s="542" t="s">
        <v>265</v>
      </c>
      <c r="V468" s="543"/>
      <c r="W468" s="543"/>
      <c r="X468" s="543"/>
      <c r="Y468" s="544"/>
      <c r="Z468" s="89" t="s">
        <v>10</v>
      </c>
      <c r="AA468" s="89" t="s">
        <v>11</v>
      </c>
      <c r="AB468" s="89" t="s">
        <v>205</v>
      </c>
      <c r="AC468" s="89" t="s">
        <v>12</v>
      </c>
      <c r="AD468" s="89" t="s">
        <v>13</v>
      </c>
      <c r="AE468" s="89" t="s">
        <v>14</v>
      </c>
      <c r="AF468" s="89"/>
      <c r="AG468" s="89"/>
      <c r="AH468" s="104"/>
      <c r="AI468" s="105"/>
      <c r="AJ468" s="89" t="s">
        <v>15</v>
      </c>
      <c r="AK468" s="88" t="s">
        <v>7</v>
      </c>
      <c r="AL468" s="3"/>
    </row>
    <row r="469" spans="1:38" s="4" customFormat="1" ht="12.75" customHeight="1" x14ac:dyDescent="0.2">
      <c r="A469" s="1"/>
      <c r="B469" s="89" t="s">
        <v>8</v>
      </c>
      <c r="C469" s="89" t="s">
        <v>16</v>
      </c>
      <c r="D469" s="89" t="s">
        <v>17</v>
      </c>
      <c r="E469" s="89" t="s">
        <v>8</v>
      </c>
      <c r="F469" s="88" t="s">
        <v>18</v>
      </c>
      <c r="G469" s="132" t="s">
        <v>19</v>
      </c>
      <c r="H469" s="88" t="s">
        <v>20</v>
      </c>
      <c r="I469" s="103" t="s">
        <v>242</v>
      </c>
      <c r="J469" s="89" t="s">
        <v>21</v>
      </c>
      <c r="K469" s="88" t="s">
        <v>22</v>
      </c>
      <c r="L469" s="107" t="s">
        <v>235</v>
      </c>
      <c r="M469" s="107" t="s">
        <v>236</v>
      </c>
      <c r="N469" s="107" t="s">
        <v>237</v>
      </c>
      <c r="O469" s="104"/>
      <c r="P469" s="158" t="s">
        <v>23</v>
      </c>
      <c r="Q469" s="107" t="s">
        <v>8</v>
      </c>
      <c r="R469" s="160" t="s">
        <v>8</v>
      </c>
      <c r="S469" s="106"/>
      <c r="T469" s="67"/>
      <c r="U469" s="89" t="s">
        <v>25</v>
      </c>
      <c r="V469" s="89" t="s">
        <v>26</v>
      </c>
      <c r="W469" s="101" t="s">
        <v>27</v>
      </c>
      <c r="X469" s="89" t="s">
        <v>28</v>
      </c>
      <c r="Y469" s="89" t="s">
        <v>136</v>
      </c>
      <c r="Z469" s="89" t="s">
        <v>261</v>
      </c>
      <c r="AA469" s="89" t="s">
        <v>137</v>
      </c>
      <c r="AB469" s="89" t="s">
        <v>204</v>
      </c>
      <c r="AC469" s="89" t="s">
        <v>30</v>
      </c>
      <c r="AD469" s="89" t="s">
        <v>140</v>
      </c>
      <c r="AE469" s="89" t="s">
        <v>31</v>
      </c>
      <c r="AF469" s="89" t="s">
        <v>32</v>
      </c>
      <c r="AG469" s="89" t="s">
        <v>206</v>
      </c>
      <c r="AH469" s="104" t="s">
        <v>16</v>
      </c>
      <c r="AI469" s="102" t="s">
        <v>34</v>
      </c>
      <c r="AJ469" s="89" t="s">
        <v>35</v>
      </c>
      <c r="AK469" s="88" t="s">
        <v>18</v>
      </c>
      <c r="AL469" s="3"/>
    </row>
    <row r="470" spans="1:38" s="4" customFormat="1" ht="12.75" customHeight="1" thickBot="1" x14ac:dyDescent="0.25">
      <c r="A470" s="6"/>
      <c r="B470" s="90" t="s">
        <v>36</v>
      </c>
      <c r="C470" s="90" t="s">
        <v>37</v>
      </c>
      <c r="D470" s="90" t="s">
        <v>38</v>
      </c>
      <c r="E470" s="90" t="s">
        <v>39</v>
      </c>
      <c r="F470" s="108" t="s">
        <v>40</v>
      </c>
      <c r="G470" s="133"/>
      <c r="H470" s="108"/>
      <c r="I470" s="109" t="s">
        <v>41</v>
      </c>
      <c r="J470" s="90"/>
      <c r="K470" s="108"/>
      <c r="L470" s="110"/>
      <c r="M470" s="110"/>
      <c r="N470" s="110" t="s">
        <v>238</v>
      </c>
      <c r="O470" s="111"/>
      <c r="P470" s="159"/>
      <c r="Q470" s="161" t="s">
        <v>24</v>
      </c>
      <c r="R470" s="162" t="s">
        <v>24</v>
      </c>
      <c r="S470" s="113"/>
      <c r="T470" s="78"/>
      <c r="U470" s="90" t="s">
        <v>42</v>
      </c>
      <c r="V470" s="90" t="s">
        <v>43</v>
      </c>
      <c r="W470" s="90"/>
      <c r="X470" s="90" t="s">
        <v>44</v>
      </c>
      <c r="Y470" s="90" t="s">
        <v>30</v>
      </c>
      <c r="Z470" s="90" t="s">
        <v>30</v>
      </c>
      <c r="AA470" s="90" t="s">
        <v>138</v>
      </c>
      <c r="AB470" s="90" t="s">
        <v>15</v>
      </c>
      <c r="AC470" s="90" t="s">
        <v>139</v>
      </c>
      <c r="AD470" s="90" t="s">
        <v>141</v>
      </c>
      <c r="AE470" s="90" t="s">
        <v>47</v>
      </c>
      <c r="AF470" s="90" t="s">
        <v>48</v>
      </c>
      <c r="AG470" s="90" t="s">
        <v>15</v>
      </c>
      <c r="AH470" s="111" t="s">
        <v>30</v>
      </c>
      <c r="AI470" s="112"/>
      <c r="AJ470" s="90" t="s">
        <v>49</v>
      </c>
      <c r="AK470" s="108" t="s">
        <v>189</v>
      </c>
      <c r="AL470" s="7"/>
    </row>
    <row r="471" spans="1:38" s="301" customFormat="1" ht="12.75" customHeight="1" thickTop="1" x14ac:dyDescent="0.2">
      <c r="A471" s="331"/>
      <c r="B471" s="363">
        <f>B458</f>
        <v>0</v>
      </c>
      <c r="C471" s="363">
        <f>C458</f>
        <v>0</v>
      </c>
      <c r="D471" s="363">
        <f>D458</f>
        <v>0</v>
      </c>
      <c r="E471" s="363">
        <f>E458</f>
        <v>0</v>
      </c>
      <c r="F471" s="362">
        <f>F458</f>
        <v>0</v>
      </c>
      <c r="G471" s="134" t="str">
        <f>$G$7</f>
        <v>AUGUST</v>
      </c>
      <c r="H471" s="334" t="s">
        <v>58</v>
      </c>
      <c r="I471" s="412"/>
      <c r="J471" s="397">
        <f t="shared" ref="J471:R471" si="60">J458</f>
        <v>0</v>
      </c>
      <c r="K471" s="362">
        <f t="shared" si="60"/>
        <v>0</v>
      </c>
      <c r="L471" s="363">
        <f t="shared" si="60"/>
        <v>0</v>
      </c>
      <c r="M471" s="363">
        <f t="shared" si="60"/>
        <v>0</v>
      </c>
      <c r="N471" s="363">
        <f t="shared" si="60"/>
        <v>0</v>
      </c>
      <c r="O471" s="361">
        <f t="shared" si="60"/>
        <v>0</v>
      </c>
      <c r="P471" s="394">
        <f t="shared" si="60"/>
        <v>0</v>
      </c>
      <c r="Q471" s="363">
        <f t="shared" si="60"/>
        <v>0</v>
      </c>
      <c r="R471" s="362">
        <f t="shared" si="60"/>
        <v>0</v>
      </c>
      <c r="S471" s="332"/>
      <c r="T471" s="331"/>
      <c r="U471" s="363">
        <f t="shared" ref="U471:AH471" si="61">U458</f>
        <v>0</v>
      </c>
      <c r="V471" s="363">
        <f t="shared" si="61"/>
        <v>0</v>
      </c>
      <c r="W471" s="363">
        <f t="shared" si="61"/>
        <v>0</v>
      </c>
      <c r="X471" s="363">
        <f t="shared" si="61"/>
        <v>0</v>
      </c>
      <c r="Y471" s="363">
        <f t="shared" si="61"/>
        <v>0</v>
      </c>
      <c r="Z471" s="363">
        <f t="shared" si="61"/>
        <v>0</v>
      </c>
      <c r="AA471" s="363">
        <f t="shared" si="61"/>
        <v>0</v>
      </c>
      <c r="AB471" s="363">
        <f t="shared" si="61"/>
        <v>0</v>
      </c>
      <c r="AC471" s="363">
        <f t="shared" si="61"/>
        <v>0</v>
      </c>
      <c r="AD471" s="363">
        <f t="shared" si="61"/>
        <v>0</v>
      </c>
      <c r="AE471" s="363">
        <f t="shared" si="61"/>
        <v>0</v>
      </c>
      <c r="AF471" s="363">
        <f t="shared" si="61"/>
        <v>0</v>
      </c>
      <c r="AG471" s="363">
        <f t="shared" si="61"/>
        <v>0</v>
      </c>
      <c r="AH471" s="361">
        <f t="shared" si="61"/>
        <v>0</v>
      </c>
      <c r="AI471" s="333"/>
      <c r="AJ471" s="363">
        <f>AJ458</f>
        <v>0</v>
      </c>
      <c r="AK471" s="362">
        <f>AK458</f>
        <v>0</v>
      </c>
      <c r="AL471" s="332"/>
    </row>
    <row r="472" spans="1:38" s="21" customFormat="1" ht="12.75" customHeight="1" x14ac:dyDescent="0.2">
      <c r="A472" s="8">
        <v>1</v>
      </c>
      <c r="B472" s="400"/>
      <c r="C472" s="400"/>
      <c r="D472" s="400"/>
      <c r="E472" s="400"/>
      <c r="F472" s="401"/>
      <c r="G472" s="471"/>
      <c r="H472" s="477"/>
      <c r="I472" s="472"/>
      <c r="J472" s="363">
        <f t="shared" ref="J472:J502" si="62">SUM(B472:F472)</f>
        <v>0</v>
      </c>
      <c r="K472" s="362">
        <f t="shared" ref="K472:K502" si="63">SUM(U472:AK472)-SUM(L472:R472)</f>
        <v>0</v>
      </c>
      <c r="L472" s="400"/>
      <c r="M472" s="400"/>
      <c r="N472" s="400"/>
      <c r="O472" s="406"/>
      <c r="P472" s="409"/>
      <c r="Q472" s="400"/>
      <c r="R472" s="401"/>
      <c r="S472" s="16" t="s">
        <v>59</v>
      </c>
      <c r="T472" s="8">
        <v>1</v>
      </c>
      <c r="U472" s="400"/>
      <c r="V472" s="400"/>
      <c r="W472" s="400"/>
      <c r="X472" s="400"/>
      <c r="Y472" s="400"/>
      <c r="Z472" s="400"/>
      <c r="AA472" s="400"/>
      <c r="AB472" s="400"/>
      <c r="AC472" s="400"/>
      <c r="AD472" s="400"/>
      <c r="AE472" s="400"/>
      <c r="AF472" s="400"/>
      <c r="AG472" s="400"/>
      <c r="AH472" s="406"/>
      <c r="AI472" s="477"/>
      <c r="AJ472" s="400"/>
      <c r="AK472" s="401"/>
      <c r="AL472" s="16" t="s">
        <v>59</v>
      </c>
    </row>
    <row r="473" spans="1:38" s="21" customFormat="1" ht="12.75" customHeight="1" x14ac:dyDescent="0.2">
      <c r="A473" s="8">
        <v>2</v>
      </c>
      <c r="B473" s="400"/>
      <c r="C473" s="400"/>
      <c r="D473" s="400"/>
      <c r="E473" s="400"/>
      <c r="F473" s="401"/>
      <c r="G473" s="471"/>
      <c r="H473" s="477"/>
      <c r="I473" s="472"/>
      <c r="J473" s="363">
        <f t="shared" si="62"/>
        <v>0</v>
      </c>
      <c r="K473" s="362">
        <f t="shared" si="63"/>
        <v>0</v>
      </c>
      <c r="L473" s="400"/>
      <c r="M473" s="400"/>
      <c r="N473" s="400"/>
      <c r="O473" s="406"/>
      <c r="P473" s="409"/>
      <c r="Q473" s="400"/>
      <c r="R473" s="401"/>
      <c r="S473" s="16" t="s">
        <v>60</v>
      </c>
      <c r="T473" s="8">
        <v>2</v>
      </c>
      <c r="U473" s="400"/>
      <c r="V473" s="400"/>
      <c r="W473" s="400"/>
      <c r="X473" s="400"/>
      <c r="Y473" s="400"/>
      <c r="Z473" s="400"/>
      <c r="AA473" s="400"/>
      <c r="AB473" s="400"/>
      <c r="AC473" s="400"/>
      <c r="AD473" s="400"/>
      <c r="AE473" s="400"/>
      <c r="AF473" s="400"/>
      <c r="AG473" s="400"/>
      <c r="AH473" s="406"/>
      <c r="AI473" s="477"/>
      <c r="AJ473" s="400"/>
      <c r="AK473" s="401"/>
      <c r="AL473" s="16" t="s">
        <v>60</v>
      </c>
    </row>
    <row r="474" spans="1:38" s="21" customFormat="1" ht="12.75" customHeight="1" x14ac:dyDescent="0.2">
      <c r="A474" s="8">
        <v>3</v>
      </c>
      <c r="B474" s="400"/>
      <c r="C474" s="400"/>
      <c r="D474" s="400"/>
      <c r="E474" s="400"/>
      <c r="F474" s="401"/>
      <c r="G474" s="471"/>
      <c r="H474" s="477"/>
      <c r="I474" s="472"/>
      <c r="J474" s="363">
        <f t="shared" si="62"/>
        <v>0</v>
      </c>
      <c r="K474" s="362">
        <f t="shared" si="63"/>
        <v>0</v>
      </c>
      <c r="L474" s="400"/>
      <c r="M474" s="400"/>
      <c r="N474" s="400"/>
      <c r="O474" s="406"/>
      <c r="P474" s="409"/>
      <c r="Q474" s="400"/>
      <c r="R474" s="401"/>
      <c r="S474" s="16" t="s">
        <v>61</v>
      </c>
      <c r="T474" s="8">
        <v>3</v>
      </c>
      <c r="U474" s="400"/>
      <c r="V474" s="400"/>
      <c r="W474" s="400"/>
      <c r="X474" s="400"/>
      <c r="Y474" s="400"/>
      <c r="Z474" s="400"/>
      <c r="AA474" s="400"/>
      <c r="AB474" s="400"/>
      <c r="AC474" s="400"/>
      <c r="AD474" s="400"/>
      <c r="AE474" s="400"/>
      <c r="AF474" s="400"/>
      <c r="AG474" s="400"/>
      <c r="AH474" s="406"/>
      <c r="AI474" s="477"/>
      <c r="AJ474" s="400"/>
      <c r="AK474" s="401"/>
      <c r="AL474" s="16" t="s">
        <v>61</v>
      </c>
    </row>
    <row r="475" spans="1:38" s="21" customFormat="1" ht="12.75" customHeight="1" x14ac:dyDescent="0.2">
      <c r="A475" s="8">
        <v>4</v>
      </c>
      <c r="B475" s="400"/>
      <c r="C475" s="400"/>
      <c r="D475" s="400"/>
      <c r="E475" s="400"/>
      <c r="F475" s="401"/>
      <c r="G475" s="471"/>
      <c r="H475" s="477"/>
      <c r="I475" s="472"/>
      <c r="J475" s="363">
        <f t="shared" si="62"/>
        <v>0</v>
      </c>
      <c r="K475" s="362">
        <f t="shared" si="63"/>
        <v>0</v>
      </c>
      <c r="L475" s="400"/>
      <c r="M475" s="400"/>
      <c r="N475" s="400"/>
      <c r="O475" s="406"/>
      <c r="P475" s="409"/>
      <c r="Q475" s="400"/>
      <c r="R475" s="401"/>
      <c r="S475" s="16" t="s">
        <v>62</v>
      </c>
      <c r="T475" s="8">
        <v>4</v>
      </c>
      <c r="U475" s="400"/>
      <c r="V475" s="400"/>
      <c r="W475" s="400"/>
      <c r="X475" s="400"/>
      <c r="Y475" s="400"/>
      <c r="Z475" s="400"/>
      <c r="AA475" s="400"/>
      <c r="AB475" s="400"/>
      <c r="AC475" s="400"/>
      <c r="AD475" s="400"/>
      <c r="AE475" s="400"/>
      <c r="AF475" s="400"/>
      <c r="AG475" s="400"/>
      <c r="AH475" s="406"/>
      <c r="AI475" s="477"/>
      <c r="AJ475" s="400"/>
      <c r="AK475" s="401"/>
      <c r="AL475" s="16" t="s">
        <v>62</v>
      </c>
    </row>
    <row r="476" spans="1:38" s="21" customFormat="1" ht="12.75" customHeight="1" x14ac:dyDescent="0.2">
      <c r="A476" s="8">
        <v>5</v>
      </c>
      <c r="B476" s="400"/>
      <c r="C476" s="400"/>
      <c r="D476" s="400"/>
      <c r="E476" s="400"/>
      <c r="F476" s="401"/>
      <c r="G476" s="471"/>
      <c r="H476" s="477"/>
      <c r="I476" s="472"/>
      <c r="J476" s="363">
        <f t="shared" si="62"/>
        <v>0</v>
      </c>
      <c r="K476" s="362">
        <f t="shared" si="63"/>
        <v>0</v>
      </c>
      <c r="L476" s="400"/>
      <c r="M476" s="400"/>
      <c r="N476" s="400"/>
      <c r="O476" s="406"/>
      <c r="P476" s="409"/>
      <c r="Q476" s="400"/>
      <c r="R476" s="401"/>
      <c r="S476" s="16" t="s">
        <v>63</v>
      </c>
      <c r="T476" s="8">
        <v>5</v>
      </c>
      <c r="U476" s="400"/>
      <c r="V476" s="400"/>
      <c r="W476" s="400"/>
      <c r="X476" s="400"/>
      <c r="Y476" s="400"/>
      <c r="Z476" s="400"/>
      <c r="AA476" s="400"/>
      <c r="AB476" s="400"/>
      <c r="AC476" s="400"/>
      <c r="AD476" s="400"/>
      <c r="AE476" s="400"/>
      <c r="AF476" s="400"/>
      <c r="AG476" s="400"/>
      <c r="AH476" s="406"/>
      <c r="AI476" s="477"/>
      <c r="AJ476" s="400"/>
      <c r="AK476" s="401"/>
      <c r="AL476" s="16" t="s">
        <v>63</v>
      </c>
    </row>
    <row r="477" spans="1:38" s="21" customFormat="1" ht="12.75" customHeight="1" x14ac:dyDescent="0.2">
      <c r="A477" s="17">
        <v>6</v>
      </c>
      <c r="B477" s="402"/>
      <c r="C477" s="402"/>
      <c r="D477" s="402"/>
      <c r="E477" s="402"/>
      <c r="F477" s="403"/>
      <c r="G477" s="473"/>
      <c r="H477" s="478"/>
      <c r="I477" s="474"/>
      <c r="J477" s="363">
        <f t="shared" si="62"/>
        <v>0</v>
      </c>
      <c r="K477" s="362">
        <f t="shared" si="63"/>
        <v>0</v>
      </c>
      <c r="L477" s="402"/>
      <c r="M477" s="402"/>
      <c r="N477" s="402"/>
      <c r="O477" s="407"/>
      <c r="P477" s="410"/>
      <c r="Q477" s="402"/>
      <c r="R477" s="403"/>
      <c r="S477" s="18" t="s">
        <v>64</v>
      </c>
      <c r="T477" s="17">
        <v>6</v>
      </c>
      <c r="U477" s="402"/>
      <c r="V477" s="402"/>
      <c r="W477" s="402"/>
      <c r="X477" s="402"/>
      <c r="Y477" s="402"/>
      <c r="Z477" s="402"/>
      <c r="AA477" s="402"/>
      <c r="AB477" s="402"/>
      <c r="AC477" s="402"/>
      <c r="AD477" s="402"/>
      <c r="AE477" s="402"/>
      <c r="AF477" s="402"/>
      <c r="AG477" s="402"/>
      <c r="AH477" s="407"/>
      <c r="AI477" s="478"/>
      <c r="AJ477" s="402"/>
      <c r="AK477" s="403"/>
      <c r="AL477" s="18" t="s">
        <v>64</v>
      </c>
    </row>
    <row r="478" spans="1:38" s="21" customFormat="1" ht="12.75" customHeight="1" x14ac:dyDescent="0.2">
      <c r="A478" s="8">
        <v>7</v>
      </c>
      <c r="B478" s="400"/>
      <c r="C478" s="400"/>
      <c r="D478" s="400"/>
      <c r="E478" s="400"/>
      <c r="F478" s="401"/>
      <c r="G478" s="471"/>
      <c r="H478" s="477"/>
      <c r="I478" s="472"/>
      <c r="J478" s="363">
        <f t="shared" si="62"/>
        <v>0</v>
      </c>
      <c r="K478" s="362">
        <f t="shared" si="63"/>
        <v>0</v>
      </c>
      <c r="L478" s="400"/>
      <c r="M478" s="400"/>
      <c r="N478" s="400"/>
      <c r="O478" s="406"/>
      <c r="P478" s="409"/>
      <c r="Q478" s="400"/>
      <c r="R478" s="401"/>
      <c r="S478" s="16" t="s">
        <v>65</v>
      </c>
      <c r="T478" s="8">
        <v>7</v>
      </c>
      <c r="U478" s="400"/>
      <c r="V478" s="400"/>
      <c r="W478" s="400"/>
      <c r="X478" s="400"/>
      <c r="Y478" s="400"/>
      <c r="Z478" s="400"/>
      <c r="AA478" s="400"/>
      <c r="AB478" s="400"/>
      <c r="AC478" s="400"/>
      <c r="AD478" s="400"/>
      <c r="AE478" s="400"/>
      <c r="AF478" s="400"/>
      <c r="AG478" s="400"/>
      <c r="AH478" s="406"/>
      <c r="AI478" s="477"/>
      <c r="AJ478" s="400"/>
      <c r="AK478" s="401"/>
      <c r="AL478" s="16" t="s">
        <v>65</v>
      </c>
    </row>
    <row r="479" spans="1:38" s="21" customFormat="1" ht="12.75" customHeight="1" x14ac:dyDescent="0.2">
      <c r="A479" s="8">
        <v>8</v>
      </c>
      <c r="B479" s="400"/>
      <c r="C479" s="400"/>
      <c r="D479" s="400"/>
      <c r="E479" s="400"/>
      <c r="F479" s="401"/>
      <c r="G479" s="471"/>
      <c r="H479" s="477"/>
      <c r="I479" s="472"/>
      <c r="J479" s="363">
        <f t="shared" si="62"/>
        <v>0</v>
      </c>
      <c r="K479" s="362">
        <f t="shared" si="63"/>
        <v>0</v>
      </c>
      <c r="L479" s="400"/>
      <c r="M479" s="400"/>
      <c r="N479" s="400"/>
      <c r="O479" s="406"/>
      <c r="P479" s="409"/>
      <c r="Q479" s="400"/>
      <c r="R479" s="401"/>
      <c r="S479" s="16" t="s">
        <v>66</v>
      </c>
      <c r="T479" s="8">
        <v>8</v>
      </c>
      <c r="U479" s="400"/>
      <c r="V479" s="400"/>
      <c r="W479" s="400"/>
      <c r="X479" s="400"/>
      <c r="Y479" s="400"/>
      <c r="Z479" s="400"/>
      <c r="AA479" s="400"/>
      <c r="AB479" s="400"/>
      <c r="AC479" s="400"/>
      <c r="AD479" s="400"/>
      <c r="AE479" s="400"/>
      <c r="AF479" s="400"/>
      <c r="AG479" s="400"/>
      <c r="AH479" s="406"/>
      <c r="AI479" s="477"/>
      <c r="AJ479" s="400"/>
      <c r="AK479" s="401"/>
      <c r="AL479" s="16" t="s">
        <v>66</v>
      </c>
    </row>
    <row r="480" spans="1:38" s="21" customFormat="1" ht="12.75" customHeight="1" x14ac:dyDescent="0.2">
      <c r="A480" s="8">
        <v>9</v>
      </c>
      <c r="B480" s="400"/>
      <c r="C480" s="400"/>
      <c r="D480" s="400"/>
      <c r="E480" s="400"/>
      <c r="F480" s="401"/>
      <c r="G480" s="471"/>
      <c r="H480" s="477"/>
      <c r="I480" s="472"/>
      <c r="J480" s="363">
        <f t="shared" si="62"/>
        <v>0</v>
      </c>
      <c r="K480" s="362">
        <f t="shared" si="63"/>
        <v>0</v>
      </c>
      <c r="L480" s="400"/>
      <c r="M480" s="400"/>
      <c r="N480" s="400"/>
      <c r="O480" s="406"/>
      <c r="P480" s="409"/>
      <c r="Q480" s="400"/>
      <c r="R480" s="401"/>
      <c r="S480" s="16" t="s">
        <v>67</v>
      </c>
      <c r="T480" s="8">
        <v>9</v>
      </c>
      <c r="U480" s="400"/>
      <c r="V480" s="400"/>
      <c r="W480" s="400"/>
      <c r="X480" s="400"/>
      <c r="Y480" s="400"/>
      <c r="Z480" s="400"/>
      <c r="AA480" s="400"/>
      <c r="AB480" s="400"/>
      <c r="AC480" s="400"/>
      <c r="AD480" s="400"/>
      <c r="AE480" s="400"/>
      <c r="AF480" s="400"/>
      <c r="AG480" s="400"/>
      <c r="AH480" s="406"/>
      <c r="AI480" s="477"/>
      <c r="AJ480" s="400"/>
      <c r="AK480" s="401"/>
      <c r="AL480" s="16" t="s">
        <v>67</v>
      </c>
    </row>
    <row r="481" spans="1:38" s="21" customFormat="1" ht="12.75" customHeight="1" x14ac:dyDescent="0.2">
      <c r="A481" s="8">
        <v>10</v>
      </c>
      <c r="B481" s="400"/>
      <c r="C481" s="400"/>
      <c r="D481" s="400"/>
      <c r="E481" s="400"/>
      <c r="F481" s="401"/>
      <c r="G481" s="471"/>
      <c r="H481" s="477"/>
      <c r="I481" s="472"/>
      <c r="J481" s="363">
        <f t="shared" si="62"/>
        <v>0</v>
      </c>
      <c r="K481" s="362">
        <f t="shared" si="63"/>
        <v>0</v>
      </c>
      <c r="L481" s="400"/>
      <c r="M481" s="400"/>
      <c r="N481" s="400"/>
      <c r="O481" s="406"/>
      <c r="P481" s="409"/>
      <c r="Q481" s="400"/>
      <c r="R481" s="401"/>
      <c r="S481" s="16" t="s">
        <v>68</v>
      </c>
      <c r="T481" s="8">
        <v>10</v>
      </c>
      <c r="U481" s="400"/>
      <c r="V481" s="400"/>
      <c r="W481" s="400"/>
      <c r="X481" s="400"/>
      <c r="Y481" s="400"/>
      <c r="Z481" s="400"/>
      <c r="AA481" s="400"/>
      <c r="AB481" s="400"/>
      <c r="AC481" s="400"/>
      <c r="AD481" s="400"/>
      <c r="AE481" s="400"/>
      <c r="AF481" s="400"/>
      <c r="AG481" s="400"/>
      <c r="AH481" s="406"/>
      <c r="AI481" s="477"/>
      <c r="AJ481" s="400"/>
      <c r="AK481" s="401"/>
      <c r="AL481" s="16" t="s">
        <v>68</v>
      </c>
    </row>
    <row r="482" spans="1:38" s="21" customFormat="1" ht="12.75" customHeight="1" x14ac:dyDescent="0.2">
      <c r="A482" s="8">
        <v>11</v>
      </c>
      <c r="B482" s="400"/>
      <c r="C482" s="400"/>
      <c r="D482" s="400"/>
      <c r="E482" s="400"/>
      <c r="F482" s="401"/>
      <c r="G482" s="471"/>
      <c r="H482" s="477"/>
      <c r="I482" s="472"/>
      <c r="J482" s="363">
        <f t="shared" si="62"/>
        <v>0</v>
      </c>
      <c r="K482" s="362">
        <f t="shared" si="63"/>
        <v>0</v>
      </c>
      <c r="L482" s="400"/>
      <c r="M482" s="400"/>
      <c r="N482" s="400"/>
      <c r="O482" s="406"/>
      <c r="P482" s="409"/>
      <c r="Q482" s="400"/>
      <c r="R482" s="401"/>
      <c r="S482" s="16" t="s">
        <v>69</v>
      </c>
      <c r="T482" s="8">
        <v>11</v>
      </c>
      <c r="U482" s="400"/>
      <c r="V482" s="400"/>
      <c r="W482" s="400"/>
      <c r="X482" s="400"/>
      <c r="Y482" s="400"/>
      <c r="Z482" s="400"/>
      <c r="AA482" s="400"/>
      <c r="AB482" s="400"/>
      <c r="AC482" s="400"/>
      <c r="AD482" s="400"/>
      <c r="AE482" s="400"/>
      <c r="AF482" s="400"/>
      <c r="AG482" s="400"/>
      <c r="AH482" s="406"/>
      <c r="AI482" s="477"/>
      <c r="AJ482" s="400"/>
      <c r="AK482" s="401"/>
      <c r="AL482" s="16" t="s">
        <v>69</v>
      </c>
    </row>
    <row r="483" spans="1:38" s="21" customFormat="1" ht="12.75" customHeight="1" x14ac:dyDescent="0.2">
      <c r="A483" s="8">
        <v>12</v>
      </c>
      <c r="B483" s="400"/>
      <c r="C483" s="400"/>
      <c r="D483" s="400"/>
      <c r="E483" s="400"/>
      <c r="F483" s="401"/>
      <c r="G483" s="471"/>
      <c r="H483" s="477"/>
      <c r="I483" s="472"/>
      <c r="J483" s="363">
        <f t="shared" si="62"/>
        <v>0</v>
      </c>
      <c r="K483" s="362">
        <f t="shared" si="63"/>
        <v>0</v>
      </c>
      <c r="L483" s="400"/>
      <c r="M483" s="400"/>
      <c r="N483" s="400"/>
      <c r="O483" s="406"/>
      <c r="P483" s="409"/>
      <c r="Q483" s="400"/>
      <c r="R483" s="401"/>
      <c r="S483" s="16" t="s">
        <v>70</v>
      </c>
      <c r="T483" s="8">
        <v>12</v>
      </c>
      <c r="U483" s="400"/>
      <c r="V483" s="400"/>
      <c r="W483" s="400"/>
      <c r="X483" s="400"/>
      <c r="Y483" s="400"/>
      <c r="Z483" s="400"/>
      <c r="AA483" s="400"/>
      <c r="AB483" s="400"/>
      <c r="AC483" s="400"/>
      <c r="AD483" s="400"/>
      <c r="AE483" s="400"/>
      <c r="AF483" s="400"/>
      <c r="AG483" s="400"/>
      <c r="AH483" s="406"/>
      <c r="AI483" s="477"/>
      <c r="AJ483" s="400"/>
      <c r="AK483" s="401"/>
      <c r="AL483" s="16" t="s">
        <v>70</v>
      </c>
    </row>
    <row r="484" spans="1:38" s="21" customFormat="1" ht="12.75" customHeight="1" x14ac:dyDescent="0.2">
      <c r="A484" s="8">
        <v>13</v>
      </c>
      <c r="B484" s="400"/>
      <c r="C484" s="400"/>
      <c r="D484" s="400"/>
      <c r="E484" s="400"/>
      <c r="F484" s="401"/>
      <c r="G484" s="471"/>
      <c r="H484" s="477"/>
      <c r="I484" s="472"/>
      <c r="J484" s="363">
        <f t="shared" si="62"/>
        <v>0</v>
      </c>
      <c r="K484" s="362">
        <f t="shared" si="63"/>
        <v>0</v>
      </c>
      <c r="L484" s="400"/>
      <c r="M484" s="400"/>
      <c r="N484" s="400"/>
      <c r="O484" s="406"/>
      <c r="P484" s="409"/>
      <c r="Q484" s="400"/>
      <c r="R484" s="401"/>
      <c r="S484" s="16" t="s">
        <v>71</v>
      </c>
      <c r="T484" s="8">
        <v>13</v>
      </c>
      <c r="U484" s="400"/>
      <c r="V484" s="400"/>
      <c r="W484" s="400"/>
      <c r="X484" s="400"/>
      <c r="Y484" s="400"/>
      <c r="Z484" s="400"/>
      <c r="AA484" s="400"/>
      <c r="AB484" s="400"/>
      <c r="AC484" s="400"/>
      <c r="AD484" s="400"/>
      <c r="AE484" s="400"/>
      <c r="AF484" s="400"/>
      <c r="AG484" s="400"/>
      <c r="AH484" s="406"/>
      <c r="AI484" s="477"/>
      <c r="AJ484" s="400"/>
      <c r="AK484" s="401"/>
      <c r="AL484" s="16" t="s">
        <v>71</v>
      </c>
    </row>
    <row r="485" spans="1:38" s="21" customFormat="1" ht="12.75" customHeight="1" x14ac:dyDescent="0.2">
      <c r="A485" s="8">
        <v>14</v>
      </c>
      <c r="B485" s="400"/>
      <c r="C485" s="400"/>
      <c r="D485" s="400"/>
      <c r="E485" s="400"/>
      <c r="F485" s="401"/>
      <c r="G485" s="471"/>
      <c r="H485" s="477"/>
      <c r="I485" s="472"/>
      <c r="J485" s="363">
        <f t="shared" si="62"/>
        <v>0</v>
      </c>
      <c r="K485" s="362">
        <f t="shared" si="63"/>
        <v>0</v>
      </c>
      <c r="L485" s="400"/>
      <c r="M485" s="400"/>
      <c r="N485" s="400"/>
      <c r="O485" s="406"/>
      <c r="P485" s="409"/>
      <c r="Q485" s="400"/>
      <c r="R485" s="401"/>
      <c r="S485" s="16" t="s">
        <v>72</v>
      </c>
      <c r="T485" s="8">
        <v>14</v>
      </c>
      <c r="U485" s="400"/>
      <c r="V485" s="400"/>
      <c r="W485" s="400"/>
      <c r="X485" s="400"/>
      <c r="Y485" s="400"/>
      <c r="Z485" s="400"/>
      <c r="AA485" s="400"/>
      <c r="AB485" s="400"/>
      <c r="AC485" s="400"/>
      <c r="AD485" s="400"/>
      <c r="AE485" s="400"/>
      <c r="AF485" s="400"/>
      <c r="AG485" s="400"/>
      <c r="AH485" s="406"/>
      <c r="AI485" s="477"/>
      <c r="AJ485" s="400"/>
      <c r="AK485" s="401"/>
      <c r="AL485" s="16" t="s">
        <v>72</v>
      </c>
    </row>
    <row r="486" spans="1:38" s="21" customFormat="1" ht="12.75" customHeight="1" x14ac:dyDescent="0.2">
      <c r="A486" s="8">
        <v>15</v>
      </c>
      <c r="B486" s="400"/>
      <c r="C486" s="400"/>
      <c r="D486" s="400"/>
      <c r="E486" s="400"/>
      <c r="F486" s="401"/>
      <c r="G486" s="471"/>
      <c r="H486" s="477"/>
      <c r="I486" s="472"/>
      <c r="J486" s="363">
        <f t="shared" si="62"/>
        <v>0</v>
      </c>
      <c r="K486" s="362">
        <f t="shared" si="63"/>
        <v>0</v>
      </c>
      <c r="L486" s="400"/>
      <c r="M486" s="400"/>
      <c r="N486" s="400"/>
      <c r="O486" s="406"/>
      <c r="P486" s="409"/>
      <c r="Q486" s="400"/>
      <c r="R486" s="401"/>
      <c r="S486" s="16" t="s">
        <v>73</v>
      </c>
      <c r="T486" s="8">
        <v>15</v>
      </c>
      <c r="U486" s="400"/>
      <c r="V486" s="400"/>
      <c r="W486" s="400"/>
      <c r="X486" s="400"/>
      <c r="Y486" s="400"/>
      <c r="Z486" s="400"/>
      <c r="AA486" s="400"/>
      <c r="AB486" s="400"/>
      <c r="AC486" s="400"/>
      <c r="AD486" s="400"/>
      <c r="AE486" s="400"/>
      <c r="AF486" s="400"/>
      <c r="AG486" s="400"/>
      <c r="AH486" s="406"/>
      <c r="AI486" s="477"/>
      <c r="AJ486" s="400"/>
      <c r="AK486" s="401"/>
      <c r="AL486" s="16" t="s">
        <v>73</v>
      </c>
    </row>
    <row r="487" spans="1:38" s="21" customFormat="1" ht="12.75" customHeight="1" x14ac:dyDescent="0.2">
      <c r="A487" s="8">
        <v>16</v>
      </c>
      <c r="B487" s="400"/>
      <c r="C487" s="400"/>
      <c r="D487" s="400"/>
      <c r="E487" s="400"/>
      <c r="F487" s="401"/>
      <c r="G487" s="471"/>
      <c r="H487" s="477"/>
      <c r="I487" s="472"/>
      <c r="J487" s="363">
        <f t="shared" si="62"/>
        <v>0</v>
      </c>
      <c r="K487" s="362">
        <f t="shared" si="63"/>
        <v>0</v>
      </c>
      <c r="L487" s="400"/>
      <c r="M487" s="400"/>
      <c r="N487" s="400"/>
      <c r="O487" s="406"/>
      <c r="P487" s="409"/>
      <c r="Q487" s="400"/>
      <c r="R487" s="401"/>
      <c r="S487" s="16" t="s">
        <v>74</v>
      </c>
      <c r="T487" s="8">
        <v>16</v>
      </c>
      <c r="U487" s="400"/>
      <c r="V487" s="400"/>
      <c r="W487" s="400"/>
      <c r="X487" s="400"/>
      <c r="Y487" s="400"/>
      <c r="Z487" s="400"/>
      <c r="AA487" s="400"/>
      <c r="AB487" s="400"/>
      <c r="AC487" s="400"/>
      <c r="AD487" s="400"/>
      <c r="AE487" s="400"/>
      <c r="AF487" s="400"/>
      <c r="AG487" s="400"/>
      <c r="AH487" s="406"/>
      <c r="AI487" s="477"/>
      <c r="AJ487" s="400"/>
      <c r="AK487" s="401"/>
      <c r="AL487" s="16" t="s">
        <v>74</v>
      </c>
    </row>
    <row r="488" spans="1:38" s="21" customFormat="1" ht="12.75" customHeight="1" x14ac:dyDescent="0.2">
      <c r="A488" s="8">
        <v>17</v>
      </c>
      <c r="B488" s="400"/>
      <c r="C488" s="400"/>
      <c r="D488" s="400"/>
      <c r="E488" s="400"/>
      <c r="F488" s="401"/>
      <c r="G488" s="471"/>
      <c r="H488" s="477"/>
      <c r="I488" s="472"/>
      <c r="J488" s="363">
        <f t="shared" si="62"/>
        <v>0</v>
      </c>
      <c r="K488" s="362">
        <f t="shared" si="63"/>
        <v>0</v>
      </c>
      <c r="L488" s="400"/>
      <c r="M488" s="400"/>
      <c r="N488" s="400"/>
      <c r="O488" s="406"/>
      <c r="P488" s="409"/>
      <c r="Q488" s="400"/>
      <c r="R488" s="401"/>
      <c r="S488" s="16" t="s">
        <v>75</v>
      </c>
      <c r="T488" s="8">
        <v>17</v>
      </c>
      <c r="U488" s="400"/>
      <c r="V488" s="400"/>
      <c r="W488" s="400"/>
      <c r="X488" s="400"/>
      <c r="Y488" s="400"/>
      <c r="Z488" s="400"/>
      <c r="AA488" s="400"/>
      <c r="AB488" s="400"/>
      <c r="AC488" s="400"/>
      <c r="AD488" s="400"/>
      <c r="AE488" s="400"/>
      <c r="AF488" s="400"/>
      <c r="AG488" s="400"/>
      <c r="AH488" s="406"/>
      <c r="AI488" s="477"/>
      <c r="AJ488" s="400"/>
      <c r="AK488" s="401"/>
      <c r="AL488" s="16" t="s">
        <v>75</v>
      </c>
    </row>
    <row r="489" spans="1:38" s="21" customFormat="1" ht="12.75" customHeight="1" x14ac:dyDescent="0.2">
      <c r="A489" s="8">
        <v>18</v>
      </c>
      <c r="B489" s="400"/>
      <c r="C489" s="400"/>
      <c r="D489" s="400"/>
      <c r="E489" s="400"/>
      <c r="F489" s="401"/>
      <c r="G489" s="471"/>
      <c r="H489" s="477"/>
      <c r="I489" s="472"/>
      <c r="J489" s="363">
        <f t="shared" si="62"/>
        <v>0</v>
      </c>
      <c r="K489" s="362">
        <f t="shared" si="63"/>
        <v>0</v>
      </c>
      <c r="L489" s="400"/>
      <c r="M489" s="400"/>
      <c r="N489" s="400"/>
      <c r="O489" s="406"/>
      <c r="P489" s="409"/>
      <c r="Q489" s="400"/>
      <c r="R489" s="401"/>
      <c r="S489" s="16" t="s">
        <v>76</v>
      </c>
      <c r="T489" s="8">
        <v>18</v>
      </c>
      <c r="U489" s="400"/>
      <c r="V489" s="400"/>
      <c r="W489" s="400"/>
      <c r="X489" s="400"/>
      <c r="Y489" s="400"/>
      <c r="Z489" s="400"/>
      <c r="AA489" s="400"/>
      <c r="AB489" s="400"/>
      <c r="AC489" s="400"/>
      <c r="AD489" s="400"/>
      <c r="AE489" s="400"/>
      <c r="AF489" s="400"/>
      <c r="AG489" s="400"/>
      <c r="AH489" s="406"/>
      <c r="AI489" s="477"/>
      <c r="AJ489" s="400"/>
      <c r="AK489" s="401"/>
      <c r="AL489" s="16" t="s">
        <v>76</v>
      </c>
    </row>
    <row r="490" spans="1:38" s="21" customFormat="1" ht="12.75" customHeight="1" x14ac:dyDescent="0.2">
      <c r="A490" s="8">
        <v>19</v>
      </c>
      <c r="B490" s="400"/>
      <c r="C490" s="400"/>
      <c r="D490" s="400"/>
      <c r="E490" s="400"/>
      <c r="F490" s="401"/>
      <c r="G490" s="471"/>
      <c r="H490" s="477"/>
      <c r="I490" s="472"/>
      <c r="J490" s="363">
        <f t="shared" si="62"/>
        <v>0</v>
      </c>
      <c r="K490" s="362">
        <f t="shared" si="63"/>
        <v>0</v>
      </c>
      <c r="L490" s="400"/>
      <c r="M490" s="400"/>
      <c r="N490" s="400"/>
      <c r="O490" s="406"/>
      <c r="P490" s="409"/>
      <c r="Q490" s="400"/>
      <c r="R490" s="401"/>
      <c r="S490" s="16" t="s">
        <v>77</v>
      </c>
      <c r="T490" s="8">
        <v>19</v>
      </c>
      <c r="U490" s="400"/>
      <c r="V490" s="400"/>
      <c r="W490" s="400"/>
      <c r="X490" s="400"/>
      <c r="Y490" s="400"/>
      <c r="Z490" s="400"/>
      <c r="AA490" s="400"/>
      <c r="AB490" s="400"/>
      <c r="AC490" s="400"/>
      <c r="AD490" s="400"/>
      <c r="AE490" s="400"/>
      <c r="AF490" s="400"/>
      <c r="AG490" s="400"/>
      <c r="AH490" s="406"/>
      <c r="AI490" s="477"/>
      <c r="AJ490" s="400"/>
      <c r="AK490" s="401"/>
      <c r="AL490" s="16" t="s">
        <v>77</v>
      </c>
    </row>
    <row r="491" spans="1:38" s="21" customFormat="1" ht="12.75" customHeight="1" x14ac:dyDescent="0.2">
      <c r="A491" s="8">
        <v>20</v>
      </c>
      <c r="B491" s="400"/>
      <c r="C491" s="400"/>
      <c r="D491" s="400"/>
      <c r="E491" s="400"/>
      <c r="F491" s="401"/>
      <c r="G491" s="471"/>
      <c r="H491" s="477"/>
      <c r="I491" s="472"/>
      <c r="J491" s="363">
        <f t="shared" si="62"/>
        <v>0</v>
      </c>
      <c r="K491" s="362">
        <f t="shared" si="63"/>
        <v>0</v>
      </c>
      <c r="L491" s="400"/>
      <c r="M491" s="400"/>
      <c r="N491" s="400"/>
      <c r="O491" s="406"/>
      <c r="P491" s="409"/>
      <c r="Q491" s="400"/>
      <c r="R491" s="401"/>
      <c r="S491" s="16" t="s">
        <v>78</v>
      </c>
      <c r="T491" s="8">
        <v>20</v>
      </c>
      <c r="U491" s="400"/>
      <c r="V491" s="400"/>
      <c r="W491" s="400"/>
      <c r="X491" s="400"/>
      <c r="Y491" s="400"/>
      <c r="Z491" s="400"/>
      <c r="AA491" s="400"/>
      <c r="AB491" s="400"/>
      <c r="AC491" s="400"/>
      <c r="AD491" s="400"/>
      <c r="AE491" s="400"/>
      <c r="AF491" s="400"/>
      <c r="AG491" s="400"/>
      <c r="AH491" s="406"/>
      <c r="AI491" s="477"/>
      <c r="AJ491" s="400"/>
      <c r="AK491" s="401"/>
      <c r="AL491" s="16" t="s">
        <v>78</v>
      </c>
    </row>
    <row r="492" spans="1:38" s="21" customFormat="1" ht="12.75" customHeight="1" x14ac:dyDescent="0.2">
      <c r="A492" s="8">
        <v>21</v>
      </c>
      <c r="B492" s="400"/>
      <c r="C492" s="400"/>
      <c r="D492" s="400"/>
      <c r="E492" s="400"/>
      <c r="F492" s="401"/>
      <c r="G492" s="471"/>
      <c r="H492" s="477"/>
      <c r="I492" s="472"/>
      <c r="J492" s="363">
        <f t="shared" si="62"/>
        <v>0</v>
      </c>
      <c r="K492" s="362">
        <f t="shared" si="63"/>
        <v>0</v>
      </c>
      <c r="L492" s="400"/>
      <c r="M492" s="400"/>
      <c r="N492" s="400"/>
      <c r="O492" s="406"/>
      <c r="P492" s="409"/>
      <c r="Q492" s="400"/>
      <c r="R492" s="401"/>
      <c r="S492" s="16" t="s">
        <v>79</v>
      </c>
      <c r="T492" s="8">
        <v>21</v>
      </c>
      <c r="U492" s="400"/>
      <c r="V492" s="400"/>
      <c r="W492" s="400"/>
      <c r="X492" s="400"/>
      <c r="Y492" s="400"/>
      <c r="Z492" s="400"/>
      <c r="AA492" s="400"/>
      <c r="AB492" s="400"/>
      <c r="AC492" s="400"/>
      <c r="AD492" s="400"/>
      <c r="AE492" s="400"/>
      <c r="AF492" s="400"/>
      <c r="AG492" s="400"/>
      <c r="AH492" s="406"/>
      <c r="AI492" s="477"/>
      <c r="AJ492" s="400"/>
      <c r="AK492" s="401"/>
      <c r="AL492" s="16" t="s">
        <v>79</v>
      </c>
    </row>
    <row r="493" spans="1:38" s="21" customFormat="1" ht="12.75" customHeight="1" x14ac:dyDescent="0.2">
      <c r="A493" s="8">
        <v>22</v>
      </c>
      <c r="B493" s="400"/>
      <c r="C493" s="400"/>
      <c r="D493" s="400"/>
      <c r="E493" s="400"/>
      <c r="F493" s="401"/>
      <c r="G493" s="471"/>
      <c r="H493" s="477"/>
      <c r="I493" s="472"/>
      <c r="J493" s="363">
        <f t="shared" si="62"/>
        <v>0</v>
      </c>
      <c r="K493" s="362">
        <f t="shared" si="63"/>
        <v>0</v>
      </c>
      <c r="L493" s="400"/>
      <c r="M493" s="400"/>
      <c r="N493" s="400"/>
      <c r="O493" s="406"/>
      <c r="P493" s="409"/>
      <c r="Q493" s="400"/>
      <c r="R493" s="401"/>
      <c r="S493" s="16" t="s">
        <v>80</v>
      </c>
      <c r="T493" s="8">
        <v>22</v>
      </c>
      <c r="U493" s="400"/>
      <c r="V493" s="400"/>
      <c r="W493" s="400"/>
      <c r="X493" s="400"/>
      <c r="Y493" s="400"/>
      <c r="Z493" s="400"/>
      <c r="AA493" s="400"/>
      <c r="AB493" s="400"/>
      <c r="AC493" s="400"/>
      <c r="AD493" s="400"/>
      <c r="AE493" s="400"/>
      <c r="AF493" s="400"/>
      <c r="AG493" s="400"/>
      <c r="AH493" s="406"/>
      <c r="AI493" s="477"/>
      <c r="AJ493" s="400"/>
      <c r="AK493" s="401"/>
      <c r="AL493" s="16" t="s">
        <v>80</v>
      </c>
    </row>
    <row r="494" spans="1:38" s="21" customFormat="1" ht="12.75" customHeight="1" x14ac:dyDescent="0.2">
      <c r="A494" s="8">
        <v>23</v>
      </c>
      <c r="B494" s="400"/>
      <c r="C494" s="400"/>
      <c r="D494" s="400"/>
      <c r="E494" s="400"/>
      <c r="F494" s="401"/>
      <c r="G494" s="471"/>
      <c r="H494" s="477"/>
      <c r="I494" s="472"/>
      <c r="J494" s="363">
        <f t="shared" si="62"/>
        <v>0</v>
      </c>
      <c r="K494" s="362">
        <f t="shared" si="63"/>
        <v>0</v>
      </c>
      <c r="L494" s="400"/>
      <c r="M494" s="400"/>
      <c r="N494" s="400"/>
      <c r="O494" s="406"/>
      <c r="P494" s="409"/>
      <c r="Q494" s="400"/>
      <c r="R494" s="401"/>
      <c r="S494" s="16" t="s">
        <v>81</v>
      </c>
      <c r="T494" s="8">
        <v>23</v>
      </c>
      <c r="U494" s="400"/>
      <c r="V494" s="400"/>
      <c r="W494" s="400"/>
      <c r="X494" s="400"/>
      <c r="Y494" s="400"/>
      <c r="Z494" s="400"/>
      <c r="AA494" s="400"/>
      <c r="AB494" s="400"/>
      <c r="AC494" s="400"/>
      <c r="AD494" s="400"/>
      <c r="AE494" s="400"/>
      <c r="AF494" s="400"/>
      <c r="AG494" s="400"/>
      <c r="AH494" s="406"/>
      <c r="AI494" s="477"/>
      <c r="AJ494" s="400"/>
      <c r="AK494" s="401"/>
      <c r="AL494" s="16" t="s">
        <v>81</v>
      </c>
    </row>
    <row r="495" spans="1:38" s="21" customFormat="1" ht="12.75" customHeight="1" x14ac:dyDescent="0.2">
      <c r="A495" s="8">
        <v>24</v>
      </c>
      <c r="B495" s="400"/>
      <c r="C495" s="400"/>
      <c r="D495" s="400"/>
      <c r="E495" s="400"/>
      <c r="F495" s="401"/>
      <c r="G495" s="471"/>
      <c r="H495" s="477"/>
      <c r="I495" s="472"/>
      <c r="J495" s="363">
        <f t="shared" si="62"/>
        <v>0</v>
      </c>
      <c r="K495" s="362">
        <f t="shared" si="63"/>
        <v>0</v>
      </c>
      <c r="L495" s="400"/>
      <c r="M495" s="400"/>
      <c r="N495" s="400"/>
      <c r="O495" s="406"/>
      <c r="P495" s="409"/>
      <c r="Q495" s="400"/>
      <c r="R495" s="401"/>
      <c r="S495" s="16" t="s">
        <v>82</v>
      </c>
      <c r="T495" s="8">
        <v>24</v>
      </c>
      <c r="U495" s="400"/>
      <c r="V495" s="400"/>
      <c r="W495" s="400"/>
      <c r="X495" s="400"/>
      <c r="Y495" s="400"/>
      <c r="Z495" s="400"/>
      <c r="AA495" s="400"/>
      <c r="AB495" s="400"/>
      <c r="AC495" s="400"/>
      <c r="AD495" s="400"/>
      <c r="AE495" s="400"/>
      <c r="AF495" s="400"/>
      <c r="AG495" s="400"/>
      <c r="AH495" s="406"/>
      <c r="AI495" s="477"/>
      <c r="AJ495" s="400"/>
      <c r="AK495" s="401"/>
      <c r="AL495" s="16" t="s">
        <v>82</v>
      </c>
    </row>
    <row r="496" spans="1:38" s="21" customFormat="1" ht="12.75" customHeight="1" x14ac:dyDescent="0.2">
      <c r="A496" s="8">
        <v>25</v>
      </c>
      <c r="B496" s="400"/>
      <c r="C496" s="400"/>
      <c r="D496" s="400"/>
      <c r="E496" s="400"/>
      <c r="F496" s="401"/>
      <c r="G496" s="471"/>
      <c r="H496" s="477"/>
      <c r="I496" s="472"/>
      <c r="J496" s="363">
        <f t="shared" si="62"/>
        <v>0</v>
      </c>
      <c r="K496" s="362">
        <f t="shared" si="63"/>
        <v>0</v>
      </c>
      <c r="L496" s="400"/>
      <c r="M496" s="400"/>
      <c r="N496" s="400"/>
      <c r="O496" s="406"/>
      <c r="P496" s="409"/>
      <c r="Q496" s="400"/>
      <c r="R496" s="401"/>
      <c r="S496" s="16" t="s">
        <v>83</v>
      </c>
      <c r="T496" s="8">
        <v>25</v>
      </c>
      <c r="U496" s="400"/>
      <c r="V496" s="400"/>
      <c r="W496" s="400"/>
      <c r="X496" s="400"/>
      <c r="Y496" s="400"/>
      <c r="Z496" s="400"/>
      <c r="AA496" s="400"/>
      <c r="AB496" s="400"/>
      <c r="AC496" s="400"/>
      <c r="AD496" s="400"/>
      <c r="AE496" s="400"/>
      <c r="AF496" s="400"/>
      <c r="AG496" s="400"/>
      <c r="AH496" s="406"/>
      <c r="AI496" s="477"/>
      <c r="AJ496" s="400"/>
      <c r="AK496" s="401"/>
      <c r="AL496" s="16" t="s">
        <v>83</v>
      </c>
    </row>
    <row r="497" spans="1:38" s="21" customFormat="1" ht="12.75" customHeight="1" x14ac:dyDescent="0.2">
      <c r="A497" s="8">
        <v>26</v>
      </c>
      <c r="B497" s="400"/>
      <c r="C497" s="400"/>
      <c r="D497" s="400"/>
      <c r="E497" s="400"/>
      <c r="F497" s="401"/>
      <c r="G497" s="471"/>
      <c r="H497" s="477"/>
      <c r="I497" s="472"/>
      <c r="J497" s="363">
        <f t="shared" si="62"/>
        <v>0</v>
      </c>
      <c r="K497" s="362">
        <f t="shared" si="63"/>
        <v>0</v>
      </c>
      <c r="L497" s="400"/>
      <c r="M497" s="400"/>
      <c r="N497" s="400"/>
      <c r="O497" s="406"/>
      <c r="P497" s="409"/>
      <c r="Q497" s="400"/>
      <c r="R497" s="401"/>
      <c r="S497" s="16" t="s">
        <v>84</v>
      </c>
      <c r="T497" s="8">
        <v>26</v>
      </c>
      <c r="U497" s="400"/>
      <c r="V497" s="400"/>
      <c r="W497" s="400"/>
      <c r="X497" s="400"/>
      <c r="Y497" s="400"/>
      <c r="Z497" s="400"/>
      <c r="AA497" s="400"/>
      <c r="AB497" s="400"/>
      <c r="AC497" s="400"/>
      <c r="AD497" s="400"/>
      <c r="AE497" s="400"/>
      <c r="AF497" s="400"/>
      <c r="AG497" s="400"/>
      <c r="AH497" s="406"/>
      <c r="AI497" s="477"/>
      <c r="AJ497" s="400"/>
      <c r="AK497" s="401"/>
      <c r="AL497" s="16" t="s">
        <v>84</v>
      </c>
    </row>
    <row r="498" spans="1:38" s="21" customFormat="1" ht="12.75" customHeight="1" x14ac:dyDescent="0.2">
      <c r="A498" s="8">
        <v>27</v>
      </c>
      <c r="B498" s="400"/>
      <c r="C498" s="400"/>
      <c r="D498" s="400"/>
      <c r="E498" s="400"/>
      <c r="F498" s="401"/>
      <c r="G498" s="471"/>
      <c r="H498" s="477"/>
      <c r="I498" s="472"/>
      <c r="J498" s="363">
        <f t="shared" si="62"/>
        <v>0</v>
      </c>
      <c r="K498" s="362">
        <f t="shared" si="63"/>
        <v>0</v>
      </c>
      <c r="L498" s="400"/>
      <c r="M498" s="400"/>
      <c r="N498" s="400"/>
      <c r="O498" s="406"/>
      <c r="P498" s="409"/>
      <c r="Q498" s="400"/>
      <c r="R498" s="401"/>
      <c r="S498" s="16" t="s">
        <v>85</v>
      </c>
      <c r="T498" s="8">
        <v>27</v>
      </c>
      <c r="U498" s="400"/>
      <c r="V498" s="400"/>
      <c r="W498" s="400"/>
      <c r="X498" s="400"/>
      <c r="Y498" s="400"/>
      <c r="Z498" s="400"/>
      <c r="AA498" s="400"/>
      <c r="AB498" s="400"/>
      <c r="AC498" s="400"/>
      <c r="AD498" s="400"/>
      <c r="AE498" s="400"/>
      <c r="AF498" s="400"/>
      <c r="AG498" s="400"/>
      <c r="AH498" s="406"/>
      <c r="AI498" s="477"/>
      <c r="AJ498" s="400"/>
      <c r="AK498" s="401"/>
      <c r="AL498" s="16" t="s">
        <v>85</v>
      </c>
    </row>
    <row r="499" spans="1:38" s="21" customFormat="1" ht="12.75" customHeight="1" x14ac:dyDescent="0.2">
      <c r="A499" s="8">
        <v>28</v>
      </c>
      <c r="B499" s="400"/>
      <c r="C499" s="400"/>
      <c r="D499" s="400"/>
      <c r="E499" s="400"/>
      <c r="F499" s="401"/>
      <c r="G499" s="471"/>
      <c r="H499" s="477"/>
      <c r="I499" s="472"/>
      <c r="J499" s="363">
        <f t="shared" si="62"/>
        <v>0</v>
      </c>
      <c r="K499" s="362">
        <f t="shared" si="63"/>
        <v>0</v>
      </c>
      <c r="L499" s="400"/>
      <c r="M499" s="400"/>
      <c r="N499" s="400"/>
      <c r="O499" s="406"/>
      <c r="P499" s="409"/>
      <c r="Q499" s="400"/>
      <c r="R499" s="401"/>
      <c r="S499" s="16" t="s">
        <v>86</v>
      </c>
      <c r="T499" s="8">
        <v>28</v>
      </c>
      <c r="U499" s="400"/>
      <c r="V499" s="400"/>
      <c r="W499" s="400"/>
      <c r="X499" s="400"/>
      <c r="Y499" s="400"/>
      <c r="Z499" s="400"/>
      <c r="AA499" s="400"/>
      <c r="AB499" s="400"/>
      <c r="AC499" s="400"/>
      <c r="AD499" s="400"/>
      <c r="AE499" s="400"/>
      <c r="AF499" s="400"/>
      <c r="AG499" s="400"/>
      <c r="AH499" s="406"/>
      <c r="AI499" s="477"/>
      <c r="AJ499" s="400"/>
      <c r="AK499" s="401"/>
      <c r="AL499" s="16" t="s">
        <v>86</v>
      </c>
    </row>
    <row r="500" spans="1:38" s="21" customFormat="1" ht="12.75" customHeight="1" x14ac:dyDescent="0.2">
      <c r="A500" s="8">
        <v>29</v>
      </c>
      <c r="B500" s="400"/>
      <c r="C500" s="400"/>
      <c r="D500" s="400"/>
      <c r="E500" s="400"/>
      <c r="F500" s="401"/>
      <c r="G500" s="471"/>
      <c r="H500" s="477"/>
      <c r="I500" s="472"/>
      <c r="J500" s="363">
        <f t="shared" si="62"/>
        <v>0</v>
      </c>
      <c r="K500" s="362">
        <f t="shared" si="63"/>
        <v>0</v>
      </c>
      <c r="L500" s="400"/>
      <c r="M500" s="400"/>
      <c r="N500" s="400"/>
      <c r="O500" s="406"/>
      <c r="P500" s="409"/>
      <c r="Q500" s="400"/>
      <c r="R500" s="401"/>
      <c r="S500" s="16" t="s">
        <v>87</v>
      </c>
      <c r="T500" s="8">
        <v>29</v>
      </c>
      <c r="U500" s="400"/>
      <c r="V500" s="400"/>
      <c r="W500" s="400"/>
      <c r="X500" s="410"/>
      <c r="Y500" s="400"/>
      <c r="Z500" s="400"/>
      <c r="AA500" s="400"/>
      <c r="AB500" s="400"/>
      <c r="AC500" s="400"/>
      <c r="AD500" s="400"/>
      <c r="AE500" s="400"/>
      <c r="AF500" s="400"/>
      <c r="AG500" s="400"/>
      <c r="AH500" s="406"/>
      <c r="AI500" s="477"/>
      <c r="AJ500" s="400"/>
      <c r="AK500" s="401"/>
      <c r="AL500" s="16" t="s">
        <v>87</v>
      </c>
    </row>
    <row r="501" spans="1:38" s="21" customFormat="1" ht="12.75" customHeight="1" x14ac:dyDescent="0.2">
      <c r="A501" s="8">
        <v>30</v>
      </c>
      <c r="B501" s="400"/>
      <c r="C501" s="400"/>
      <c r="D501" s="400"/>
      <c r="E501" s="400"/>
      <c r="F501" s="401"/>
      <c r="G501" s="471"/>
      <c r="H501" s="477"/>
      <c r="I501" s="472"/>
      <c r="J501" s="363">
        <f t="shared" si="62"/>
        <v>0</v>
      </c>
      <c r="K501" s="362">
        <f t="shared" si="63"/>
        <v>0</v>
      </c>
      <c r="L501" s="400"/>
      <c r="M501" s="400"/>
      <c r="N501" s="400"/>
      <c r="O501" s="406"/>
      <c r="P501" s="409"/>
      <c r="Q501" s="400"/>
      <c r="R501" s="401"/>
      <c r="S501" s="16" t="s">
        <v>88</v>
      </c>
      <c r="T501" s="8">
        <v>30</v>
      </c>
      <c r="U501" s="400"/>
      <c r="V501" s="400"/>
      <c r="W501" s="400"/>
      <c r="X501" s="400"/>
      <c r="Y501" s="400"/>
      <c r="Z501" s="400"/>
      <c r="AA501" s="400"/>
      <c r="AB501" s="400"/>
      <c r="AC501" s="400"/>
      <c r="AD501" s="400"/>
      <c r="AE501" s="400"/>
      <c r="AF501" s="400"/>
      <c r="AG501" s="400"/>
      <c r="AH501" s="406"/>
      <c r="AI501" s="477"/>
      <c r="AJ501" s="400"/>
      <c r="AK501" s="401"/>
      <c r="AL501" s="16" t="s">
        <v>88</v>
      </c>
    </row>
    <row r="502" spans="1:38" s="21" customFormat="1" ht="12.75" customHeight="1" x14ac:dyDescent="0.2">
      <c r="A502" s="19">
        <v>31</v>
      </c>
      <c r="B502" s="404"/>
      <c r="C502" s="404"/>
      <c r="D502" s="404"/>
      <c r="E502" s="404"/>
      <c r="F502" s="405"/>
      <c r="G502" s="475"/>
      <c r="H502" s="479"/>
      <c r="I502" s="476"/>
      <c r="J502" s="395">
        <f t="shared" si="62"/>
        <v>0</v>
      </c>
      <c r="K502" s="396">
        <f t="shared" si="63"/>
        <v>0</v>
      </c>
      <c r="L502" s="404"/>
      <c r="M502" s="404"/>
      <c r="N502" s="404"/>
      <c r="O502" s="408"/>
      <c r="P502" s="411"/>
      <c r="Q502" s="404"/>
      <c r="R502" s="405"/>
      <c r="S502" s="20" t="s">
        <v>89</v>
      </c>
      <c r="T502" s="19">
        <v>31</v>
      </c>
      <c r="U502" s="404"/>
      <c r="V502" s="404"/>
      <c r="W502" s="404"/>
      <c r="X502" s="404"/>
      <c r="Y502" s="404"/>
      <c r="Z502" s="404"/>
      <c r="AA502" s="404"/>
      <c r="AB502" s="404"/>
      <c r="AC502" s="404"/>
      <c r="AD502" s="404"/>
      <c r="AE502" s="404"/>
      <c r="AF502" s="404"/>
      <c r="AG502" s="404"/>
      <c r="AH502" s="408"/>
      <c r="AI502" s="479"/>
      <c r="AJ502" s="404"/>
      <c r="AK502" s="405"/>
      <c r="AL502" s="20" t="s">
        <v>89</v>
      </c>
    </row>
    <row r="503" spans="1:38" s="301" customFormat="1" ht="12.75" customHeight="1" thickBot="1" x14ac:dyDescent="0.25">
      <c r="A503" s="417"/>
      <c r="B503" s="418">
        <f>SUM(B471:B502)</f>
        <v>0</v>
      </c>
      <c r="C503" s="418">
        <f>SUM(C471:C502)</f>
        <v>0</v>
      </c>
      <c r="D503" s="418">
        <f>SUM(D471:D502)</f>
        <v>0</v>
      </c>
      <c r="E503" s="419">
        <f>SUM(E471:E502)</f>
        <v>0</v>
      </c>
      <c r="F503" s="420">
        <f>SUM(F471:F502)</f>
        <v>0</v>
      </c>
      <c r="G503" s="421"/>
      <c r="H503" s="422" t="s">
        <v>90</v>
      </c>
      <c r="I503" s="423">
        <f>COUNTA(I472:I502)</f>
        <v>0</v>
      </c>
      <c r="J503" s="418">
        <f t="shared" ref="J503:R503" si="64">SUM(J471:J502)</f>
        <v>0</v>
      </c>
      <c r="K503" s="418">
        <f t="shared" si="64"/>
        <v>0</v>
      </c>
      <c r="L503" s="418">
        <f t="shared" si="64"/>
        <v>0</v>
      </c>
      <c r="M503" s="418">
        <f t="shared" si="64"/>
        <v>0</v>
      </c>
      <c r="N503" s="418">
        <f t="shared" si="64"/>
        <v>0</v>
      </c>
      <c r="O503" s="424">
        <f t="shared" si="64"/>
        <v>0</v>
      </c>
      <c r="P503" s="419">
        <f t="shared" si="64"/>
        <v>0</v>
      </c>
      <c r="Q503" s="418">
        <f t="shared" si="64"/>
        <v>0</v>
      </c>
      <c r="R503" s="425">
        <f t="shared" si="64"/>
        <v>0</v>
      </c>
      <c r="S503" s="426"/>
      <c r="T503" s="417"/>
      <c r="U503" s="418">
        <f t="shared" ref="U503:AH503" si="65">SUM(U471:U502)</f>
        <v>0</v>
      </c>
      <c r="V503" s="418">
        <f t="shared" si="65"/>
        <v>0</v>
      </c>
      <c r="W503" s="418">
        <f t="shared" si="65"/>
        <v>0</v>
      </c>
      <c r="X503" s="418">
        <f t="shared" si="65"/>
        <v>0</v>
      </c>
      <c r="Y503" s="418">
        <f t="shared" si="65"/>
        <v>0</v>
      </c>
      <c r="Z503" s="418">
        <f t="shared" si="65"/>
        <v>0</v>
      </c>
      <c r="AA503" s="418">
        <f t="shared" si="65"/>
        <v>0</v>
      </c>
      <c r="AB503" s="418">
        <f t="shared" si="65"/>
        <v>0</v>
      </c>
      <c r="AC503" s="418">
        <f t="shared" si="65"/>
        <v>0</v>
      </c>
      <c r="AD503" s="418">
        <f t="shared" si="65"/>
        <v>0</v>
      </c>
      <c r="AE503" s="418">
        <f t="shared" si="65"/>
        <v>0</v>
      </c>
      <c r="AF503" s="418">
        <f t="shared" si="65"/>
        <v>0</v>
      </c>
      <c r="AG503" s="418">
        <f t="shared" si="65"/>
        <v>0</v>
      </c>
      <c r="AH503" s="420">
        <f t="shared" si="65"/>
        <v>0</v>
      </c>
      <c r="AI503" s="427"/>
      <c r="AJ503" s="418">
        <f>SUM(AJ471:AJ502)</f>
        <v>0</v>
      </c>
      <c r="AK503" s="425">
        <f>SUM(AK471:AK502)</f>
        <v>0</v>
      </c>
      <c r="AL503" s="426"/>
    </row>
    <row r="504" spans="1:38" ht="12.75" customHeight="1" thickTop="1" x14ac:dyDescent="0.2">
      <c r="A504" s="28"/>
      <c r="B504" s="34"/>
      <c r="C504" s="34"/>
      <c r="D504" s="34"/>
      <c r="E504" s="34"/>
      <c r="F504" s="34"/>
      <c r="G504" s="135"/>
      <c r="H504" s="34"/>
      <c r="I504" s="35"/>
      <c r="J504" s="34"/>
      <c r="K504" s="34"/>
      <c r="L504" s="63"/>
      <c r="M504" s="63"/>
      <c r="N504" s="63"/>
      <c r="O504" s="63"/>
      <c r="P504" s="63"/>
      <c r="Q504" s="63"/>
      <c r="R504" s="63"/>
      <c r="S504" s="28"/>
      <c r="T504" s="28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28"/>
    </row>
    <row r="505" spans="1:38" ht="12.75" customHeight="1" x14ac:dyDescent="0.2">
      <c r="A505" s="21"/>
      <c r="B505" s="36"/>
      <c r="C505" s="36"/>
      <c r="D505" s="36"/>
      <c r="E505" s="36"/>
      <c r="F505" s="36"/>
      <c r="G505" s="552" t="str">
        <f>JULY!G100</f>
        <v>UNITED STEELWORKERS - LOCAL UNION</v>
      </c>
      <c r="H505" s="552"/>
      <c r="I505" s="552"/>
      <c r="J505" s="307"/>
      <c r="K505" s="136"/>
      <c r="L505" s="36"/>
      <c r="M505" s="36"/>
      <c r="N505" s="36"/>
      <c r="O505" s="36"/>
      <c r="P505" s="36"/>
      <c r="Q505" s="36"/>
      <c r="R505" s="36"/>
      <c r="S505" s="21"/>
      <c r="T505" s="21"/>
      <c r="U505" s="36"/>
      <c r="V505" s="36"/>
      <c r="W505" s="36"/>
      <c r="X505" s="36"/>
      <c r="Y505" s="36"/>
      <c r="Z505" s="36"/>
      <c r="AA505" s="37" t="str">
        <f>$AA$10</f>
        <v>FINANCIAL SECRETARY'S CASH BOOK</v>
      </c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21"/>
    </row>
    <row r="506" spans="1:38" s="152" customFormat="1" ht="12.75" customHeight="1" x14ac:dyDescent="0.2">
      <c r="A506" s="141"/>
      <c r="B506" s="139" t="str">
        <f>B461</f>
        <v>Month</v>
      </c>
      <c r="C506" s="73" t="str">
        <f>C461</f>
        <v>AUGUST</v>
      </c>
      <c r="D506" s="139" t="str">
        <f>D461</f>
        <v>Year</v>
      </c>
      <c r="E506" s="30">
        <f>E461</f>
        <v>0</v>
      </c>
      <c r="F506" s="141"/>
      <c r="G506" s="149"/>
      <c r="H506" s="141"/>
      <c r="I506" s="150"/>
      <c r="J506" s="302"/>
      <c r="K506" s="302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  <c r="Y506" s="141"/>
      <c r="Z506" s="141"/>
      <c r="AA506" s="141"/>
      <c r="AB506" s="141"/>
      <c r="AC506" s="141"/>
      <c r="AD506" s="141"/>
      <c r="AE506" s="141"/>
      <c r="AF506" s="141"/>
      <c r="AG506" s="141"/>
      <c r="AH506" s="141"/>
      <c r="AI506" s="139"/>
      <c r="AJ506" s="151" t="str">
        <f>C506</f>
        <v>AUGUST</v>
      </c>
      <c r="AK506" s="30">
        <f>E506</f>
        <v>0</v>
      </c>
      <c r="AL506" s="141"/>
    </row>
    <row r="507" spans="1:38" s="152" customFormat="1" ht="12.75" customHeight="1" x14ac:dyDescent="0.2">
      <c r="A507" s="141"/>
      <c r="B507" s="139" t="str">
        <f>B462</f>
        <v>Page No.</v>
      </c>
      <c r="C507" s="148">
        <f>C462+1</f>
        <v>12</v>
      </c>
      <c r="D507" s="141"/>
      <c r="E507" s="141"/>
      <c r="F507" s="141"/>
      <c r="G507" s="149"/>
      <c r="H507" s="141"/>
      <c r="I507" s="150" t="s">
        <v>53</v>
      </c>
      <c r="J507" s="302"/>
      <c r="K507" s="302"/>
      <c r="L507" s="150"/>
      <c r="M507" s="141"/>
      <c r="N507" s="141"/>
      <c r="O507" s="141"/>
      <c r="P507" s="139"/>
      <c r="Q507" s="141"/>
      <c r="R507" s="139"/>
      <c r="S507" s="141"/>
      <c r="T507" s="141"/>
      <c r="U507" s="141"/>
      <c r="V507" s="141"/>
      <c r="W507" s="141"/>
      <c r="X507" s="141"/>
      <c r="Y507" s="141"/>
      <c r="Z507" s="141"/>
      <c r="AA507" s="141"/>
      <c r="AB507" s="153" t="s">
        <v>54</v>
      </c>
      <c r="AC507" s="141"/>
      <c r="AD507" s="141"/>
      <c r="AE507" s="141"/>
      <c r="AF507" s="141"/>
      <c r="AG507" s="141"/>
      <c r="AH507" s="141"/>
      <c r="AI507" s="139" t="str">
        <f>B507</f>
        <v>Page No.</v>
      </c>
      <c r="AJ507" s="148">
        <f>C507</f>
        <v>12</v>
      </c>
      <c r="AK507" s="154"/>
      <c r="AL507" s="155"/>
    </row>
    <row r="508" spans="1:38" ht="12.75" customHeight="1" x14ac:dyDescent="0.2">
      <c r="A508" s="3"/>
      <c r="B508" s="3"/>
      <c r="C508" s="3"/>
      <c r="D508" s="3"/>
      <c r="E508" s="3"/>
      <c r="F508" s="3"/>
      <c r="G508" s="129"/>
      <c r="H508" s="3"/>
      <c r="I508" s="5"/>
      <c r="J508" s="106"/>
      <c r="K508" s="106"/>
      <c r="L508" s="21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1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6"/>
      <c r="B509" s="26"/>
      <c r="C509" s="26"/>
      <c r="D509" s="26"/>
      <c r="E509" s="26"/>
      <c r="F509" s="26"/>
      <c r="G509" s="130"/>
      <c r="H509" s="26"/>
      <c r="I509" s="27"/>
      <c r="J509" s="303"/>
      <c r="K509" s="303"/>
      <c r="L509" s="27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7"/>
      <c r="AF509" s="26"/>
      <c r="AG509" s="26"/>
      <c r="AH509" s="26"/>
      <c r="AI509" s="26"/>
      <c r="AJ509" s="26"/>
      <c r="AK509" s="26"/>
      <c r="AL509" s="26"/>
    </row>
    <row r="510" spans="1:38" customFormat="1" ht="12.75" customHeight="1" x14ac:dyDescent="0.2">
      <c r="A510" s="1"/>
      <c r="B510" s="3"/>
      <c r="C510" s="3" t="s">
        <v>55</v>
      </c>
      <c r="D510" s="3"/>
      <c r="E510" s="13"/>
      <c r="F510" s="1"/>
      <c r="G510" s="131"/>
      <c r="H510" s="2" t="s">
        <v>56</v>
      </c>
      <c r="I510" s="99"/>
      <c r="J510" s="550" t="s">
        <v>264</v>
      </c>
      <c r="K510" s="551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4"/>
      <c r="AJ510" s="3"/>
      <c r="AK510" s="1"/>
      <c r="AL510" s="3"/>
    </row>
    <row r="511" spans="1:38" customFormat="1" ht="12.75" customHeight="1" x14ac:dyDescent="0.2">
      <c r="A511" s="1"/>
      <c r="B511" s="3"/>
      <c r="C511" s="3"/>
      <c r="D511" s="3"/>
      <c r="E511" s="13"/>
      <c r="F511" s="1"/>
      <c r="G511" s="131"/>
      <c r="H511" s="14"/>
      <c r="I511" s="100"/>
      <c r="J511" s="106"/>
      <c r="K511" s="67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4"/>
      <c r="AJ511" s="3"/>
      <c r="AK511" s="1"/>
      <c r="AL511" s="3"/>
    </row>
    <row r="512" spans="1:38" customFormat="1" ht="12.75" customHeight="1" thickBot="1" x14ac:dyDescent="0.25">
      <c r="A512" s="164"/>
      <c r="B512" s="165">
        <v>1</v>
      </c>
      <c r="C512" s="165">
        <v>2</v>
      </c>
      <c r="D512" s="165">
        <v>3</v>
      </c>
      <c r="E512" s="166">
        <v>4</v>
      </c>
      <c r="F512" s="167">
        <v>5</v>
      </c>
      <c r="G512" s="168"/>
      <c r="H512" s="167">
        <v>7</v>
      </c>
      <c r="I512" s="169">
        <v>8</v>
      </c>
      <c r="J512" s="304">
        <v>9</v>
      </c>
      <c r="K512" s="305">
        <v>10</v>
      </c>
      <c r="L512" s="165">
        <v>11</v>
      </c>
      <c r="M512" s="165" t="s">
        <v>1</v>
      </c>
      <c r="N512" s="165">
        <v>12</v>
      </c>
      <c r="O512" s="165">
        <v>13</v>
      </c>
      <c r="P512" s="165">
        <v>14</v>
      </c>
      <c r="Q512" s="165">
        <v>15</v>
      </c>
      <c r="R512" s="167" t="s">
        <v>2</v>
      </c>
      <c r="S512" s="170"/>
      <c r="T512" s="164"/>
      <c r="U512" s="165">
        <v>16</v>
      </c>
      <c r="V512" s="165">
        <v>17</v>
      </c>
      <c r="W512" s="165">
        <v>18</v>
      </c>
      <c r="X512" s="165">
        <v>19</v>
      </c>
      <c r="Y512" s="165">
        <v>20</v>
      </c>
      <c r="Z512" s="165" t="s">
        <v>3</v>
      </c>
      <c r="AA512" s="165">
        <v>21</v>
      </c>
      <c r="AB512" s="165">
        <v>22</v>
      </c>
      <c r="AC512" s="165">
        <v>23</v>
      </c>
      <c r="AD512" s="165">
        <v>24</v>
      </c>
      <c r="AE512" s="165">
        <v>25</v>
      </c>
      <c r="AF512" s="165">
        <v>26</v>
      </c>
      <c r="AG512" s="165">
        <v>27</v>
      </c>
      <c r="AH512" s="165">
        <v>28</v>
      </c>
      <c r="AI512" s="171">
        <v>29</v>
      </c>
      <c r="AJ512" s="165">
        <v>30</v>
      </c>
      <c r="AK512" s="167">
        <v>31</v>
      </c>
      <c r="AL512" s="170"/>
    </row>
    <row r="513" spans="1:38" s="4" customFormat="1" ht="12.75" customHeight="1" thickTop="1" x14ac:dyDescent="0.2">
      <c r="A513" s="1"/>
      <c r="B513" s="89" t="s">
        <v>4</v>
      </c>
      <c r="C513" s="101"/>
      <c r="D513" s="89" t="s">
        <v>5</v>
      </c>
      <c r="E513" s="89" t="s">
        <v>6</v>
      </c>
      <c r="F513" s="88" t="s">
        <v>7</v>
      </c>
      <c r="G513" s="132"/>
      <c r="H513" s="88"/>
      <c r="I513" s="103"/>
      <c r="J513" s="89"/>
      <c r="K513" s="88"/>
      <c r="L513" s="89"/>
      <c r="M513" s="89"/>
      <c r="N513" s="89"/>
      <c r="O513" s="104"/>
      <c r="P513" s="163"/>
      <c r="Q513" s="107" t="s">
        <v>272</v>
      </c>
      <c r="R513" s="160" t="s">
        <v>273</v>
      </c>
      <c r="S513" s="106"/>
      <c r="T513" s="67"/>
      <c r="U513" s="542" t="s">
        <v>265</v>
      </c>
      <c r="V513" s="543"/>
      <c r="W513" s="543"/>
      <c r="X513" s="543"/>
      <c r="Y513" s="544"/>
      <c r="Z513" s="89" t="s">
        <v>10</v>
      </c>
      <c r="AA513" s="89" t="s">
        <v>11</v>
      </c>
      <c r="AB513" s="89" t="s">
        <v>205</v>
      </c>
      <c r="AC513" s="89" t="s">
        <v>12</v>
      </c>
      <c r="AD513" s="89" t="s">
        <v>13</v>
      </c>
      <c r="AE513" s="89" t="s">
        <v>14</v>
      </c>
      <c r="AF513" s="89"/>
      <c r="AG513" s="89"/>
      <c r="AH513" s="104"/>
      <c r="AI513" s="105"/>
      <c r="AJ513" s="89" t="s">
        <v>15</v>
      </c>
      <c r="AK513" s="88" t="s">
        <v>7</v>
      </c>
      <c r="AL513" s="3"/>
    </row>
    <row r="514" spans="1:38" s="4" customFormat="1" ht="12.75" customHeight="1" x14ac:dyDescent="0.2">
      <c r="A514" s="1"/>
      <c r="B514" s="89" t="s">
        <v>8</v>
      </c>
      <c r="C514" s="89" t="s">
        <v>16</v>
      </c>
      <c r="D514" s="89" t="s">
        <v>17</v>
      </c>
      <c r="E514" s="89" t="s">
        <v>8</v>
      </c>
      <c r="F514" s="88" t="s">
        <v>18</v>
      </c>
      <c r="G514" s="132" t="s">
        <v>19</v>
      </c>
      <c r="H514" s="88" t="s">
        <v>20</v>
      </c>
      <c r="I514" s="103" t="s">
        <v>242</v>
      </c>
      <c r="J514" s="89" t="s">
        <v>21</v>
      </c>
      <c r="K514" s="88" t="s">
        <v>22</v>
      </c>
      <c r="L514" s="107" t="s">
        <v>235</v>
      </c>
      <c r="M514" s="107" t="s">
        <v>236</v>
      </c>
      <c r="N514" s="107" t="s">
        <v>237</v>
      </c>
      <c r="O514" s="104"/>
      <c r="P514" s="158" t="s">
        <v>23</v>
      </c>
      <c r="Q514" s="107" t="s">
        <v>8</v>
      </c>
      <c r="R514" s="160" t="s">
        <v>8</v>
      </c>
      <c r="S514" s="106"/>
      <c r="T514" s="67"/>
      <c r="U514" s="89" t="s">
        <v>25</v>
      </c>
      <c r="V514" s="89" t="s">
        <v>26</v>
      </c>
      <c r="W514" s="101" t="s">
        <v>27</v>
      </c>
      <c r="X514" s="89" t="s">
        <v>28</v>
      </c>
      <c r="Y514" s="89" t="s">
        <v>136</v>
      </c>
      <c r="Z514" s="89" t="s">
        <v>261</v>
      </c>
      <c r="AA514" s="89" t="s">
        <v>137</v>
      </c>
      <c r="AB514" s="89" t="s">
        <v>204</v>
      </c>
      <c r="AC514" s="89" t="s">
        <v>30</v>
      </c>
      <c r="AD514" s="89" t="s">
        <v>140</v>
      </c>
      <c r="AE514" s="89" t="s">
        <v>31</v>
      </c>
      <c r="AF514" s="89" t="s">
        <v>32</v>
      </c>
      <c r="AG514" s="89" t="s">
        <v>206</v>
      </c>
      <c r="AH514" s="104" t="s">
        <v>16</v>
      </c>
      <c r="AI514" s="102" t="s">
        <v>34</v>
      </c>
      <c r="AJ514" s="89" t="s">
        <v>35</v>
      </c>
      <c r="AK514" s="88" t="s">
        <v>18</v>
      </c>
      <c r="AL514" s="3"/>
    </row>
    <row r="515" spans="1:38" s="4" customFormat="1" ht="12.75" customHeight="1" thickBot="1" x14ac:dyDescent="0.25">
      <c r="A515" s="6"/>
      <c r="B515" s="90" t="s">
        <v>36</v>
      </c>
      <c r="C515" s="90" t="s">
        <v>37</v>
      </c>
      <c r="D515" s="90" t="s">
        <v>38</v>
      </c>
      <c r="E515" s="90" t="s">
        <v>39</v>
      </c>
      <c r="F515" s="108" t="s">
        <v>40</v>
      </c>
      <c r="G515" s="133"/>
      <c r="H515" s="108"/>
      <c r="I515" s="109" t="s">
        <v>41</v>
      </c>
      <c r="J515" s="90"/>
      <c r="K515" s="108"/>
      <c r="L515" s="110"/>
      <c r="M515" s="110"/>
      <c r="N515" s="110" t="s">
        <v>238</v>
      </c>
      <c r="O515" s="111"/>
      <c r="P515" s="159"/>
      <c r="Q515" s="161" t="s">
        <v>24</v>
      </c>
      <c r="R515" s="162" t="s">
        <v>24</v>
      </c>
      <c r="S515" s="113"/>
      <c r="T515" s="78"/>
      <c r="U515" s="90" t="s">
        <v>42</v>
      </c>
      <c r="V515" s="90" t="s">
        <v>43</v>
      </c>
      <c r="W515" s="90"/>
      <c r="X515" s="90" t="s">
        <v>44</v>
      </c>
      <c r="Y515" s="90" t="s">
        <v>30</v>
      </c>
      <c r="Z515" s="90" t="s">
        <v>30</v>
      </c>
      <c r="AA515" s="90" t="s">
        <v>138</v>
      </c>
      <c r="AB515" s="90" t="s">
        <v>15</v>
      </c>
      <c r="AC515" s="90" t="s">
        <v>139</v>
      </c>
      <c r="AD515" s="90" t="s">
        <v>141</v>
      </c>
      <c r="AE515" s="90" t="s">
        <v>47</v>
      </c>
      <c r="AF515" s="90" t="s">
        <v>48</v>
      </c>
      <c r="AG515" s="90" t="s">
        <v>15</v>
      </c>
      <c r="AH515" s="111" t="s">
        <v>30</v>
      </c>
      <c r="AI515" s="112"/>
      <c r="AJ515" s="90" t="s">
        <v>49</v>
      </c>
      <c r="AK515" s="108" t="s">
        <v>189</v>
      </c>
      <c r="AL515" s="7"/>
    </row>
    <row r="516" spans="1:38" s="301" customFormat="1" ht="12.75" customHeight="1" thickTop="1" x14ac:dyDescent="0.2">
      <c r="A516" s="331"/>
      <c r="B516" s="363">
        <f>B503</f>
        <v>0</v>
      </c>
      <c r="C516" s="363">
        <f>C503</f>
        <v>0</v>
      </c>
      <c r="D516" s="363">
        <f>D503</f>
        <v>0</v>
      </c>
      <c r="E516" s="363">
        <f>E503</f>
        <v>0</v>
      </c>
      <c r="F516" s="362">
        <f>F503</f>
        <v>0</v>
      </c>
      <c r="G516" s="134" t="str">
        <f>$G$7</f>
        <v>AUGUST</v>
      </c>
      <c r="H516" s="334" t="s">
        <v>58</v>
      </c>
      <c r="I516" s="412"/>
      <c r="J516" s="397">
        <f t="shared" ref="J516:R516" si="66">J503</f>
        <v>0</v>
      </c>
      <c r="K516" s="362">
        <f t="shared" si="66"/>
        <v>0</v>
      </c>
      <c r="L516" s="363">
        <f t="shared" si="66"/>
        <v>0</v>
      </c>
      <c r="M516" s="363">
        <f t="shared" si="66"/>
        <v>0</v>
      </c>
      <c r="N516" s="363">
        <f t="shared" si="66"/>
        <v>0</v>
      </c>
      <c r="O516" s="361">
        <f t="shared" si="66"/>
        <v>0</v>
      </c>
      <c r="P516" s="394">
        <f t="shared" si="66"/>
        <v>0</v>
      </c>
      <c r="Q516" s="363">
        <f t="shared" si="66"/>
        <v>0</v>
      </c>
      <c r="R516" s="362">
        <f t="shared" si="66"/>
        <v>0</v>
      </c>
      <c r="S516" s="332"/>
      <c r="T516" s="331"/>
      <c r="U516" s="363">
        <f t="shared" ref="U516:AH516" si="67">U503</f>
        <v>0</v>
      </c>
      <c r="V516" s="363">
        <f t="shared" si="67"/>
        <v>0</v>
      </c>
      <c r="W516" s="363">
        <f t="shared" si="67"/>
        <v>0</v>
      </c>
      <c r="X516" s="363">
        <f t="shared" si="67"/>
        <v>0</v>
      </c>
      <c r="Y516" s="363">
        <f t="shared" si="67"/>
        <v>0</v>
      </c>
      <c r="Z516" s="363">
        <f t="shared" si="67"/>
        <v>0</v>
      </c>
      <c r="AA516" s="363">
        <f t="shared" si="67"/>
        <v>0</v>
      </c>
      <c r="AB516" s="363">
        <f t="shared" si="67"/>
        <v>0</v>
      </c>
      <c r="AC516" s="363">
        <f t="shared" si="67"/>
        <v>0</v>
      </c>
      <c r="AD516" s="363">
        <f t="shared" si="67"/>
        <v>0</v>
      </c>
      <c r="AE516" s="363">
        <f t="shared" si="67"/>
        <v>0</v>
      </c>
      <c r="AF516" s="363">
        <f t="shared" si="67"/>
        <v>0</v>
      </c>
      <c r="AG516" s="363">
        <f t="shared" si="67"/>
        <v>0</v>
      </c>
      <c r="AH516" s="361">
        <f t="shared" si="67"/>
        <v>0</v>
      </c>
      <c r="AI516" s="333"/>
      <c r="AJ516" s="363">
        <f>AJ503</f>
        <v>0</v>
      </c>
      <c r="AK516" s="362">
        <f>AK503</f>
        <v>0</v>
      </c>
      <c r="AL516" s="332"/>
    </row>
    <row r="517" spans="1:38" s="21" customFormat="1" ht="12.75" customHeight="1" x14ac:dyDescent="0.2">
      <c r="A517" s="8">
        <v>1</v>
      </c>
      <c r="B517" s="400"/>
      <c r="C517" s="400"/>
      <c r="D517" s="400"/>
      <c r="E517" s="400"/>
      <c r="F517" s="401"/>
      <c r="G517" s="471"/>
      <c r="H517" s="477"/>
      <c r="I517" s="472"/>
      <c r="J517" s="363">
        <f t="shared" ref="J517:J547" si="68">SUM(B517:F517)</f>
        <v>0</v>
      </c>
      <c r="K517" s="362">
        <f t="shared" ref="K517:K547" si="69">SUM(U517:AK517)-SUM(L517:R517)</f>
        <v>0</v>
      </c>
      <c r="L517" s="400"/>
      <c r="M517" s="400"/>
      <c r="N517" s="400"/>
      <c r="O517" s="406"/>
      <c r="P517" s="409"/>
      <c r="Q517" s="400"/>
      <c r="R517" s="401"/>
      <c r="S517" s="16" t="s">
        <v>59</v>
      </c>
      <c r="T517" s="8">
        <v>1</v>
      </c>
      <c r="U517" s="400"/>
      <c r="V517" s="400"/>
      <c r="W517" s="400"/>
      <c r="X517" s="400"/>
      <c r="Y517" s="400"/>
      <c r="Z517" s="400"/>
      <c r="AA517" s="400"/>
      <c r="AB517" s="400"/>
      <c r="AC517" s="400"/>
      <c r="AD517" s="400"/>
      <c r="AE517" s="400"/>
      <c r="AF517" s="400"/>
      <c r="AG517" s="400"/>
      <c r="AH517" s="406"/>
      <c r="AI517" s="477"/>
      <c r="AJ517" s="400"/>
      <c r="AK517" s="401"/>
      <c r="AL517" s="16" t="s">
        <v>59</v>
      </c>
    </row>
    <row r="518" spans="1:38" s="21" customFormat="1" ht="12.75" customHeight="1" x14ac:dyDescent="0.2">
      <c r="A518" s="8">
        <v>2</v>
      </c>
      <c r="B518" s="400"/>
      <c r="C518" s="400"/>
      <c r="D518" s="400"/>
      <c r="E518" s="400"/>
      <c r="F518" s="401"/>
      <c r="G518" s="471"/>
      <c r="H518" s="477"/>
      <c r="I518" s="472"/>
      <c r="J518" s="363">
        <f t="shared" si="68"/>
        <v>0</v>
      </c>
      <c r="K518" s="362">
        <f t="shared" si="69"/>
        <v>0</v>
      </c>
      <c r="L518" s="400"/>
      <c r="M518" s="400"/>
      <c r="N518" s="400"/>
      <c r="O518" s="406"/>
      <c r="P518" s="409"/>
      <c r="Q518" s="400"/>
      <c r="R518" s="401"/>
      <c r="S518" s="16" t="s">
        <v>60</v>
      </c>
      <c r="T518" s="8">
        <v>2</v>
      </c>
      <c r="U518" s="400"/>
      <c r="V518" s="400"/>
      <c r="W518" s="400"/>
      <c r="X518" s="400"/>
      <c r="Y518" s="400"/>
      <c r="Z518" s="400"/>
      <c r="AA518" s="400"/>
      <c r="AB518" s="400"/>
      <c r="AC518" s="400"/>
      <c r="AD518" s="400"/>
      <c r="AE518" s="400"/>
      <c r="AF518" s="400"/>
      <c r="AG518" s="400"/>
      <c r="AH518" s="406"/>
      <c r="AI518" s="477"/>
      <c r="AJ518" s="400"/>
      <c r="AK518" s="401"/>
      <c r="AL518" s="16" t="s">
        <v>60</v>
      </c>
    </row>
    <row r="519" spans="1:38" s="21" customFormat="1" ht="12.75" customHeight="1" x14ac:dyDescent="0.2">
      <c r="A519" s="8">
        <v>3</v>
      </c>
      <c r="B519" s="400"/>
      <c r="C519" s="400"/>
      <c r="D519" s="400"/>
      <c r="E519" s="400"/>
      <c r="F519" s="401"/>
      <c r="G519" s="471"/>
      <c r="H519" s="477"/>
      <c r="I519" s="472"/>
      <c r="J519" s="363">
        <f t="shared" si="68"/>
        <v>0</v>
      </c>
      <c r="K519" s="362">
        <f t="shared" si="69"/>
        <v>0</v>
      </c>
      <c r="L519" s="400"/>
      <c r="M519" s="400"/>
      <c r="N519" s="400"/>
      <c r="O519" s="406"/>
      <c r="P519" s="409"/>
      <c r="Q519" s="400"/>
      <c r="R519" s="401"/>
      <c r="S519" s="16" t="s">
        <v>61</v>
      </c>
      <c r="T519" s="8">
        <v>3</v>
      </c>
      <c r="U519" s="400"/>
      <c r="V519" s="400"/>
      <c r="W519" s="400"/>
      <c r="X519" s="400"/>
      <c r="Y519" s="400"/>
      <c r="Z519" s="400"/>
      <c r="AA519" s="400"/>
      <c r="AB519" s="400"/>
      <c r="AC519" s="400"/>
      <c r="AD519" s="400"/>
      <c r="AE519" s="400"/>
      <c r="AF519" s="400"/>
      <c r="AG519" s="400"/>
      <c r="AH519" s="406"/>
      <c r="AI519" s="477"/>
      <c r="AJ519" s="400"/>
      <c r="AK519" s="401"/>
      <c r="AL519" s="16" t="s">
        <v>61</v>
      </c>
    </row>
    <row r="520" spans="1:38" s="21" customFormat="1" ht="12.75" customHeight="1" x14ac:dyDescent="0.2">
      <c r="A520" s="8">
        <v>4</v>
      </c>
      <c r="B520" s="400"/>
      <c r="C520" s="400"/>
      <c r="D520" s="400"/>
      <c r="E520" s="400"/>
      <c r="F520" s="401"/>
      <c r="G520" s="471"/>
      <c r="H520" s="477"/>
      <c r="I520" s="472"/>
      <c r="J520" s="363">
        <f t="shared" si="68"/>
        <v>0</v>
      </c>
      <c r="K520" s="362">
        <f t="shared" si="69"/>
        <v>0</v>
      </c>
      <c r="L520" s="400"/>
      <c r="M520" s="400"/>
      <c r="N520" s="400"/>
      <c r="O520" s="406"/>
      <c r="P520" s="409"/>
      <c r="Q520" s="400"/>
      <c r="R520" s="401"/>
      <c r="S520" s="16" t="s">
        <v>62</v>
      </c>
      <c r="T520" s="8">
        <v>4</v>
      </c>
      <c r="U520" s="400"/>
      <c r="V520" s="400"/>
      <c r="W520" s="400"/>
      <c r="X520" s="400"/>
      <c r="Y520" s="400"/>
      <c r="Z520" s="400"/>
      <c r="AA520" s="400"/>
      <c r="AB520" s="400"/>
      <c r="AC520" s="400"/>
      <c r="AD520" s="400"/>
      <c r="AE520" s="400"/>
      <c r="AF520" s="400"/>
      <c r="AG520" s="400"/>
      <c r="AH520" s="406"/>
      <c r="AI520" s="477"/>
      <c r="AJ520" s="400"/>
      <c r="AK520" s="401"/>
      <c r="AL520" s="16" t="s">
        <v>62</v>
      </c>
    </row>
    <row r="521" spans="1:38" s="21" customFormat="1" ht="12.75" customHeight="1" x14ac:dyDescent="0.2">
      <c r="A521" s="8">
        <v>5</v>
      </c>
      <c r="B521" s="400"/>
      <c r="C521" s="400"/>
      <c r="D521" s="400"/>
      <c r="E521" s="400"/>
      <c r="F521" s="401"/>
      <c r="G521" s="471"/>
      <c r="H521" s="477"/>
      <c r="I521" s="472"/>
      <c r="J521" s="363">
        <f t="shared" si="68"/>
        <v>0</v>
      </c>
      <c r="K521" s="362">
        <f t="shared" si="69"/>
        <v>0</v>
      </c>
      <c r="L521" s="400"/>
      <c r="M521" s="400"/>
      <c r="N521" s="400"/>
      <c r="O521" s="406"/>
      <c r="P521" s="409"/>
      <c r="Q521" s="400"/>
      <c r="R521" s="401"/>
      <c r="S521" s="16" t="s">
        <v>63</v>
      </c>
      <c r="T521" s="8">
        <v>5</v>
      </c>
      <c r="U521" s="400"/>
      <c r="V521" s="400"/>
      <c r="W521" s="400"/>
      <c r="X521" s="400"/>
      <c r="Y521" s="400"/>
      <c r="Z521" s="400"/>
      <c r="AA521" s="400"/>
      <c r="AB521" s="400"/>
      <c r="AC521" s="400"/>
      <c r="AD521" s="400"/>
      <c r="AE521" s="400"/>
      <c r="AF521" s="400"/>
      <c r="AG521" s="400"/>
      <c r="AH521" s="406"/>
      <c r="AI521" s="477"/>
      <c r="AJ521" s="400"/>
      <c r="AK521" s="401"/>
      <c r="AL521" s="16" t="s">
        <v>63</v>
      </c>
    </row>
    <row r="522" spans="1:38" s="21" customFormat="1" ht="12.75" customHeight="1" x14ac:dyDescent="0.2">
      <c r="A522" s="17">
        <v>6</v>
      </c>
      <c r="B522" s="402"/>
      <c r="C522" s="402"/>
      <c r="D522" s="402"/>
      <c r="E522" s="402"/>
      <c r="F522" s="403"/>
      <c r="G522" s="473"/>
      <c r="H522" s="478"/>
      <c r="I522" s="474"/>
      <c r="J522" s="363">
        <f t="shared" si="68"/>
        <v>0</v>
      </c>
      <c r="K522" s="362">
        <f t="shared" si="69"/>
        <v>0</v>
      </c>
      <c r="L522" s="402"/>
      <c r="M522" s="402"/>
      <c r="N522" s="402"/>
      <c r="O522" s="407"/>
      <c r="P522" s="410"/>
      <c r="Q522" s="402"/>
      <c r="R522" s="403"/>
      <c r="S522" s="18" t="s">
        <v>64</v>
      </c>
      <c r="T522" s="17">
        <v>6</v>
      </c>
      <c r="U522" s="402"/>
      <c r="V522" s="402"/>
      <c r="W522" s="402"/>
      <c r="X522" s="402"/>
      <c r="Y522" s="402"/>
      <c r="Z522" s="402"/>
      <c r="AA522" s="402"/>
      <c r="AB522" s="402"/>
      <c r="AC522" s="402"/>
      <c r="AD522" s="402"/>
      <c r="AE522" s="402"/>
      <c r="AF522" s="402"/>
      <c r="AG522" s="402"/>
      <c r="AH522" s="407"/>
      <c r="AI522" s="478"/>
      <c r="AJ522" s="402"/>
      <c r="AK522" s="403"/>
      <c r="AL522" s="18" t="s">
        <v>64</v>
      </c>
    </row>
    <row r="523" spans="1:38" s="21" customFormat="1" ht="12.75" customHeight="1" x14ac:dyDescent="0.2">
      <c r="A523" s="8">
        <v>7</v>
      </c>
      <c r="B523" s="400"/>
      <c r="C523" s="400"/>
      <c r="D523" s="400"/>
      <c r="E523" s="400"/>
      <c r="F523" s="401"/>
      <c r="G523" s="471"/>
      <c r="H523" s="477"/>
      <c r="I523" s="472"/>
      <c r="J523" s="363">
        <f t="shared" si="68"/>
        <v>0</v>
      </c>
      <c r="K523" s="362">
        <f t="shared" si="69"/>
        <v>0</v>
      </c>
      <c r="L523" s="400"/>
      <c r="M523" s="400"/>
      <c r="N523" s="400"/>
      <c r="O523" s="406"/>
      <c r="P523" s="409"/>
      <c r="Q523" s="400"/>
      <c r="R523" s="401"/>
      <c r="S523" s="16" t="s">
        <v>65</v>
      </c>
      <c r="T523" s="8">
        <v>7</v>
      </c>
      <c r="U523" s="400"/>
      <c r="V523" s="400"/>
      <c r="W523" s="400"/>
      <c r="X523" s="400"/>
      <c r="Y523" s="400"/>
      <c r="Z523" s="400"/>
      <c r="AA523" s="400"/>
      <c r="AB523" s="400"/>
      <c r="AC523" s="400"/>
      <c r="AD523" s="400"/>
      <c r="AE523" s="400"/>
      <c r="AF523" s="400"/>
      <c r="AG523" s="400"/>
      <c r="AH523" s="406"/>
      <c r="AI523" s="477"/>
      <c r="AJ523" s="400"/>
      <c r="AK523" s="401"/>
      <c r="AL523" s="16" t="s">
        <v>65</v>
      </c>
    </row>
    <row r="524" spans="1:38" s="21" customFormat="1" ht="12.75" customHeight="1" x14ac:dyDescent="0.2">
      <c r="A524" s="8">
        <v>8</v>
      </c>
      <c r="B524" s="400"/>
      <c r="C524" s="400"/>
      <c r="D524" s="400"/>
      <c r="E524" s="400"/>
      <c r="F524" s="401"/>
      <c r="G524" s="471"/>
      <c r="H524" s="477"/>
      <c r="I524" s="472"/>
      <c r="J524" s="363">
        <f t="shared" si="68"/>
        <v>0</v>
      </c>
      <c r="K524" s="362">
        <f t="shared" si="69"/>
        <v>0</v>
      </c>
      <c r="L524" s="400"/>
      <c r="M524" s="400"/>
      <c r="N524" s="400"/>
      <c r="O524" s="406"/>
      <c r="P524" s="409"/>
      <c r="Q524" s="400"/>
      <c r="R524" s="401"/>
      <c r="S524" s="16" t="s">
        <v>66</v>
      </c>
      <c r="T524" s="8">
        <v>8</v>
      </c>
      <c r="U524" s="400"/>
      <c r="V524" s="400"/>
      <c r="W524" s="400"/>
      <c r="X524" s="400"/>
      <c r="Y524" s="400"/>
      <c r="Z524" s="400"/>
      <c r="AA524" s="400"/>
      <c r="AB524" s="400"/>
      <c r="AC524" s="400"/>
      <c r="AD524" s="400"/>
      <c r="AE524" s="400"/>
      <c r="AF524" s="400"/>
      <c r="AG524" s="400"/>
      <c r="AH524" s="406"/>
      <c r="AI524" s="477"/>
      <c r="AJ524" s="400"/>
      <c r="AK524" s="401"/>
      <c r="AL524" s="16" t="s">
        <v>66</v>
      </c>
    </row>
    <row r="525" spans="1:38" s="21" customFormat="1" ht="12.75" customHeight="1" x14ac:dyDescent="0.2">
      <c r="A525" s="8">
        <v>9</v>
      </c>
      <c r="B525" s="400"/>
      <c r="C525" s="400"/>
      <c r="D525" s="400"/>
      <c r="E525" s="400"/>
      <c r="F525" s="401"/>
      <c r="G525" s="471"/>
      <c r="H525" s="477"/>
      <c r="I525" s="472"/>
      <c r="J525" s="363">
        <f t="shared" si="68"/>
        <v>0</v>
      </c>
      <c r="K525" s="362">
        <f t="shared" si="69"/>
        <v>0</v>
      </c>
      <c r="L525" s="400"/>
      <c r="M525" s="400"/>
      <c r="N525" s="400"/>
      <c r="O525" s="406"/>
      <c r="P525" s="409"/>
      <c r="Q525" s="400"/>
      <c r="R525" s="401"/>
      <c r="S525" s="16" t="s">
        <v>67</v>
      </c>
      <c r="T525" s="8">
        <v>9</v>
      </c>
      <c r="U525" s="400"/>
      <c r="V525" s="400"/>
      <c r="W525" s="400"/>
      <c r="X525" s="400"/>
      <c r="Y525" s="400"/>
      <c r="Z525" s="400"/>
      <c r="AA525" s="400"/>
      <c r="AB525" s="400"/>
      <c r="AC525" s="400"/>
      <c r="AD525" s="400"/>
      <c r="AE525" s="400"/>
      <c r="AF525" s="400"/>
      <c r="AG525" s="400"/>
      <c r="AH525" s="406"/>
      <c r="AI525" s="477"/>
      <c r="AJ525" s="400"/>
      <c r="AK525" s="401"/>
      <c r="AL525" s="16" t="s">
        <v>67</v>
      </c>
    </row>
    <row r="526" spans="1:38" s="21" customFormat="1" ht="12.75" customHeight="1" x14ac:dyDescent="0.2">
      <c r="A526" s="8">
        <v>10</v>
      </c>
      <c r="B526" s="400"/>
      <c r="C526" s="400"/>
      <c r="D526" s="400"/>
      <c r="E526" s="400"/>
      <c r="F526" s="401"/>
      <c r="G526" s="471"/>
      <c r="H526" s="477"/>
      <c r="I526" s="472"/>
      <c r="J526" s="363">
        <f t="shared" si="68"/>
        <v>0</v>
      </c>
      <c r="K526" s="362">
        <f t="shared" si="69"/>
        <v>0</v>
      </c>
      <c r="L526" s="400"/>
      <c r="M526" s="400"/>
      <c r="N526" s="400"/>
      <c r="O526" s="406"/>
      <c r="P526" s="409"/>
      <c r="Q526" s="400"/>
      <c r="R526" s="401"/>
      <c r="S526" s="16" t="s">
        <v>68</v>
      </c>
      <c r="T526" s="8">
        <v>10</v>
      </c>
      <c r="U526" s="400"/>
      <c r="V526" s="400"/>
      <c r="W526" s="400"/>
      <c r="X526" s="400"/>
      <c r="Y526" s="400"/>
      <c r="Z526" s="400"/>
      <c r="AA526" s="400"/>
      <c r="AB526" s="400"/>
      <c r="AC526" s="400"/>
      <c r="AD526" s="400"/>
      <c r="AE526" s="400"/>
      <c r="AF526" s="400"/>
      <c r="AG526" s="400"/>
      <c r="AH526" s="406"/>
      <c r="AI526" s="477"/>
      <c r="AJ526" s="400"/>
      <c r="AK526" s="401"/>
      <c r="AL526" s="16" t="s">
        <v>68</v>
      </c>
    </row>
    <row r="527" spans="1:38" s="21" customFormat="1" ht="12.75" customHeight="1" x14ac:dyDescent="0.2">
      <c r="A527" s="8">
        <v>11</v>
      </c>
      <c r="B527" s="400"/>
      <c r="C527" s="400"/>
      <c r="D527" s="400"/>
      <c r="E527" s="400"/>
      <c r="F527" s="401"/>
      <c r="G527" s="471"/>
      <c r="H527" s="477"/>
      <c r="I527" s="472"/>
      <c r="J527" s="363">
        <f t="shared" si="68"/>
        <v>0</v>
      </c>
      <c r="K527" s="362">
        <f t="shared" si="69"/>
        <v>0</v>
      </c>
      <c r="L527" s="400"/>
      <c r="M527" s="400"/>
      <c r="N527" s="400"/>
      <c r="O527" s="406"/>
      <c r="P527" s="409"/>
      <c r="Q527" s="400"/>
      <c r="R527" s="401"/>
      <c r="S527" s="16" t="s">
        <v>69</v>
      </c>
      <c r="T527" s="8">
        <v>11</v>
      </c>
      <c r="U527" s="400"/>
      <c r="V527" s="400"/>
      <c r="W527" s="400"/>
      <c r="X527" s="400"/>
      <c r="Y527" s="400"/>
      <c r="Z527" s="400"/>
      <c r="AA527" s="400"/>
      <c r="AB527" s="400"/>
      <c r="AC527" s="400"/>
      <c r="AD527" s="400"/>
      <c r="AE527" s="400"/>
      <c r="AF527" s="400"/>
      <c r="AG527" s="400"/>
      <c r="AH527" s="406"/>
      <c r="AI527" s="477"/>
      <c r="AJ527" s="400"/>
      <c r="AK527" s="401"/>
      <c r="AL527" s="16" t="s">
        <v>69</v>
      </c>
    </row>
    <row r="528" spans="1:38" s="21" customFormat="1" ht="12.75" customHeight="1" x14ac:dyDescent="0.2">
      <c r="A528" s="8">
        <v>12</v>
      </c>
      <c r="B528" s="400"/>
      <c r="C528" s="400"/>
      <c r="D528" s="400"/>
      <c r="E528" s="400"/>
      <c r="F528" s="401"/>
      <c r="G528" s="471"/>
      <c r="H528" s="477"/>
      <c r="I528" s="472"/>
      <c r="J528" s="363">
        <f t="shared" si="68"/>
        <v>0</v>
      </c>
      <c r="K528" s="362">
        <f t="shared" si="69"/>
        <v>0</v>
      </c>
      <c r="L528" s="400"/>
      <c r="M528" s="400"/>
      <c r="N528" s="400"/>
      <c r="O528" s="406"/>
      <c r="P528" s="409"/>
      <c r="Q528" s="400"/>
      <c r="R528" s="401"/>
      <c r="S528" s="16" t="s">
        <v>70</v>
      </c>
      <c r="T528" s="8">
        <v>12</v>
      </c>
      <c r="U528" s="400"/>
      <c r="V528" s="400"/>
      <c r="W528" s="400"/>
      <c r="X528" s="400"/>
      <c r="Y528" s="400"/>
      <c r="Z528" s="400"/>
      <c r="AA528" s="400"/>
      <c r="AB528" s="400"/>
      <c r="AC528" s="400"/>
      <c r="AD528" s="400"/>
      <c r="AE528" s="400"/>
      <c r="AF528" s="400"/>
      <c r="AG528" s="400"/>
      <c r="AH528" s="406"/>
      <c r="AI528" s="477"/>
      <c r="AJ528" s="400"/>
      <c r="AK528" s="401"/>
      <c r="AL528" s="16" t="s">
        <v>70</v>
      </c>
    </row>
    <row r="529" spans="1:38" s="21" customFormat="1" ht="12.75" customHeight="1" x14ac:dyDescent="0.2">
      <c r="A529" s="8">
        <v>13</v>
      </c>
      <c r="B529" s="400"/>
      <c r="C529" s="400"/>
      <c r="D529" s="400"/>
      <c r="E529" s="400"/>
      <c r="F529" s="401"/>
      <c r="G529" s="471"/>
      <c r="H529" s="477"/>
      <c r="I529" s="472"/>
      <c r="J529" s="363">
        <f t="shared" si="68"/>
        <v>0</v>
      </c>
      <c r="K529" s="362">
        <f t="shared" si="69"/>
        <v>0</v>
      </c>
      <c r="L529" s="400"/>
      <c r="M529" s="400"/>
      <c r="N529" s="400"/>
      <c r="O529" s="406"/>
      <c r="P529" s="409"/>
      <c r="Q529" s="400"/>
      <c r="R529" s="401"/>
      <c r="S529" s="16" t="s">
        <v>71</v>
      </c>
      <c r="T529" s="8">
        <v>13</v>
      </c>
      <c r="U529" s="400"/>
      <c r="V529" s="400"/>
      <c r="W529" s="400"/>
      <c r="X529" s="400"/>
      <c r="Y529" s="400"/>
      <c r="Z529" s="400"/>
      <c r="AA529" s="400"/>
      <c r="AB529" s="400"/>
      <c r="AC529" s="400"/>
      <c r="AD529" s="400"/>
      <c r="AE529" s="400"/>
      <c r="AF529" s="400"/>
      <c r="AG529" s="400"/>
      <c r="AH529" s="406"/>
      <c r="AI529" s="477"/>
      <c r="AJ529" s="400"/>
      <c r="AK529" s="401"/>
      <c r="AL529" s="16" t="s">
        <v>71</v>
      </c>
    </row>
    <row r="530" spans="1:38" s="21" customFormat="1" ht="12.75" customHeight="1" x14ac:dyDescent="0.2">
      <c r="A530" s="8">
        <v>14</v>
      </c>
      <c r="B530" s="400"/>
      <c r="C530" s="400"/>
      <c r="D530" s="400"/>
      <c r="E530" s="400"/>
      <c r="F530" s="401"/>
      <c r="G530" s="471"/>
      <c r="H530" s="477"/>
      <c r="I530" s="472"/>
      <c r="J530" s="363">
        <f t="shared" si="68"/>
        <v>0</v>
      </c>
      <c r="K530" s="362">
        <f t="shared" si="69"/>
        <v>0</v>
      </c>
      <c r="L530" s="400"/>
      <c r="M530" s="400"/>
      <c r="N530" s="400"/>
      <c r="O530" s="406"/>
      <c r="P530" s="409"/>
      <c r="Q530" s="400"/>
      <c r="R530" s="401"/>
      <c r="S530" s="16" t="s">
        <v>72</v>
      </c>
      <c r="T530" s="8">
        <v>14</v>
      </c>
      <c r="U530" s="400"/>
      <c r="V530" s="400"/>
      <c r="W530" s="400"/>
      <c r="X530" s="400"/>
      <c r="Y530" s="400"/>
      <c r="Z530" s="400"/>
      <c r="AA530" s="400"/>
      <c r="AB530" s="400"/>
      <c r="AC530" s="400"/>
      <c r="AD530" s="400"/>
      <c r="AE530" s="400"/>
      <c r="AF530" s="400"/>
      <c r="AG530" s="400"/>
      <c r="AH530" s="406"/>
      <c r="AI530" s="477"/>
      <c r="AJ530" s="400"/>
      <c r="AK530" s="401"/>
      <c r="AL530" s="16" t="s">
        <v>72</v>
      </c>
    </row>
    <row r="531" spans="1:38" s="21" customFormat="1" ht="12.75" customHeight="1" x14ac:dyDescent="0.2">
      <c r="A531" s="8">
        <v>15</v>
      </c>
      <c r="B531" s="400"/>
      <c r="C531" s="400"/>
      <c r="D531" s="400"/>
      <c r="E531" s="400"/>
      <c r="F531" s="401"/>
      <c r="G531" s="471"/>
      <c r="H531" s="477"/>
      <c r="I531" s="472"/>
      <c r="J531" s="363">
        <f t="shared" si="68"/>
        <v>0</v>
      </c>
      <c r="K531" s="362">
        <f t="shared" si="69"/>
        <v>0</v>
      </c>
      <c r="L531" s="400"/>
      <c r="M531" s="400"/>
      <c r="N531" s="400"/>
      <c r="O531" s="406"/>
      <c r="P531" s="409"/>
      <c r="Q531" s="400"/>
      <c r="R531" s="401"/>
      <c r="S531" s="16" t="s">
        <v>73</v>
      </c>
      <c r="T531" s="8">
        <v>15</v>
      </c>
      <c r="U531" s="400"/>
      <c r="V531" s="400"/>
      <c r="W531" s="400"/>
      <c r="X531" s="400"/>
      <c r="Y531" s="400"/>
      <c r="Z531" s="400"/>
      <c r="AA531" s="400"/>
      <c r="AB531" s="400"/>
      <c r="AC531" s="400"/>
      <c r="AD531" s="400"/>
      <c r="AE531" s="400"/>
      <c r="AF531" s="400"/>
      <c r="AG531" s="400"/>
      <c r="AH531" s="406"/>
      <c r="AI531" s="477"/>
      <c r="AJ531" s="400"/>
      <c r="AK531" s="401"/>
      <c r="AL531" s="16" t="s">
        <v>73</v>
      </c>
    </row>
    <row r="532" spans="1:38" s="21" customFormat="1" ht="12.75" customHeight="1" x14ac:dyDescent="0.2">
      <c r="A532" s="8">
        <v>16</v>
      </c>
      <c r="B532" s="400"/>
      <c r="C532" s="400"/>
      <c r="D532" s="400"/>
      <c r="E532" s="400"/>
      <c r="F532" s="401"/>
      <c r="G532" s="471"/>
      <c r="H532" s="477"/>
      <c r="I532" s="472"/>
      <c r="J532" s="363">
        <f t="shared" si="68"/>
        <v>0</v>
      </c>
      <c r="K532" s="362">
        <f t="shared" si="69"/>
        <v>0</v>
      </c>
      <c r="L532" s="400"/>
      <c r="M532" s="400"/>
      <c r="N532" s="400"/>
      <c r="O532" s="406"/>
      <c r="P532" s="409"/>
      <c r="Q532" s="400"/>
      <c r="R532" s="401"/>
      <c r="S532" s="16" t="s">
        <v>74</v>
      </c>
      <c r="T532" s="8">
        <v>16</v>
      </c>
      <c r="U532" s="400"/>
      <c r="V532" s="400"/>
      <c r="W532" s="400"/>
      <c r="X532" s="400"/>
      <c r="Y532" s="400"/>
      <c r="Z532" s="400"/>
      <c r="AA532" s="400"/>
      <c r="AB532" s="400"/>
      <c r="AC532" s="400"/>
      <c r="AD532" s="400"/>
      <c r="AE532" s="400"/>
      <c r="AF532" s="400"/>
      <c r="AG532" s="400"/>
      <c r="AH532" s="406"/>
      <c r="AI532" s="477"/>
      <c r="AJ532" s="400"/>
      <c r="AK532" s="401"/>
      <c r="AL532" s="16" t="s">
        <v>74</v>
      </c>
    </row>
    <row r="533" spans="1:38" s="21" customFormat="1" ht="12.75" customHeight="1" x14ac:dyDescent="0.2">
      <c r="A533" s="8">
        <v>17</v>
      </c>
      <c r="B533" s="400"/>
      <c r="C533" s="400"/>
      <c r="D533" s="400"/>
      <c r="E533" s="400"/>
      <c r="F533" s="401"/>
      <c r="G533" s="471"/>
      <c r="H533" s="477"/>
      <c r="I533" s="472"/>
      <c r="J533" s="363">
        <f t="shared" si="68"/>
        <v>0</v>
      </c>
      <c r="K533" s="362">
        <f t="shared" si="69"/>
        <v>0</v>
      </c>
      <c r="L533" s="400"/>
      <c r="M533" s="400"/>
      <c r="N533" s="400"/>
      <c r="O533" s="406"/>
      <c r="P533" s="409"/>
      <c r="Q533" s="400"/>
      <c r="R533" s="401"/>
      <c r="S533" s="16" t="s">
        <v>75</v>
      </c>
      <c r="T533" s="8">
        <v>17</v>
      </c>
      <c r="U533" s="400"/>
      <c r="V533" s="400"/>
      <c r="W533" s="400"/>
      <c r="X533" s="400"/>
      <c r="Y533" s="400"/>
      <c r="Z533" s="400"/>
      <c r="AA533" s="400"/>
      <c r="AB533" s="400"/>
      <c r="AC533" s="400"/>
      <c r="AD533" s="400"/>
      <c r="AE533" s="400"/>
      <c r="AF533" s="400"/>
      <c r="AG533" s="400"/>
      <c r="AH533" s="406"/>
      <c r="AI533" s="477"/>
      <c r="AJ533" s="400"/>
      <c r="AK533" s="401"/>
      <c r="AL533" s="16" t="s">
        <v>75</v>
      </c>
    </row>
    <row r="534" spans="1:38" s="21" customFormat="1" ht="12.75" customHeight="1" x14ac:dyDescent="0.2">
      <c r="A534" s="8">
        <v>18</v>
      </c>
      <c r="B534" s="400"/>
      <c r="C534" s="400"/>
      <c r="D534" s="400"/>
      <c r="E534" s="400"/>
      <c r="F534" s="401"/>
      <c r="G534" s="471"/>
      <c r="H534" s="477"/>
      <c r="I534" s="472"/>
      <c r="J534" s="363">
        <f t="shared" si="68"/>
        <v>0</v>
      </c>
      <c r="K534" s="362">
        <f t="shared" si="69"/>
        <v>0</v>
      </c>
      <c r="L534" s="400"/>
      <c r="M534" s="400"/>
      <c r="N534" s="400"/>
      <c r="O534" s="406"/>
      <c r="P534" s="409"/>
      <c r="Q534" s="400"/>
      <c r="R534" s="401"/>
      <c r="S534" s="16" t="s">
        <v>76</v>
      </c>
      <c r="T534" s="8">
        <v>18</v>
      </c>
      <c r="U534" s="400"/>
      <c r="V534" s="400"/>
      <c r="W534" s="400"/>
      <c r="X534" s="400"/>
      <c r="Y534" s="400"/>
      <c r="Z534" s="400"/>
      <c r="AA534" s="400"/>
      <c r="AB534" s="400"/>
      <c r="AC534" s="400"/>
      <c r="AD534" s="400"/>
      <c r="AE534" s="400"/>
      <c r="AF534" s="400"/>
      <c r="AG534" s="400"/>
      <c r="AH534" s="406"/>
      <c r="AI534" s="477"/>
      <c r="AJ534" s="400"/>
      <c r="AK534" s="401"/>
      <c r="AL534" s="16" t="s">
        <v>76</v>
      </c>
    </row>
    <row r="535" spans="1:38" s="21" customFormat="1" ht="12.75" customHeight="1" x14ac:dyDescent="0.2">
      <c r="A535" s="8">
        <v>19</v>
      </c>
      <c r="B535" s="400"/>
      <c r="C535" s="400"/>
      <c r="D535" s="400"/>
      <c r="E535" s="400"/>
      <c r="F535" s="401"/>
      <c r="G535" s="471"/>
      <c r="H535" s="477"/>
      <c r="I535" s="472"/>
      <c r="J535" s="363">
        <f t="shared" si="68"/>
        <v>0</v>
      </c>
      <c r="K535" s="362">
        <f t="shared" si="69"/>
        <v>0</v>
      </c>
      <c r="L535" s="400"/>
      <c r="M535" s="400"/>
      <c r="N535" s="400"/>
      <c r="O535" s="406"/>
      <c r="P535" s="409"/>
      <c r="Q535" s="400"/>
      <c r="R535" s="401"/>
      <c r="S535" s="16" t="s">
        <v>77</v>
      </c>
      <c r="T535" s="8">
        <v>19</v>
      </c>
      <c r="U535" s="400"/>
      <c r="V535" s="400"/>
      <c r="W535" s="400"/>
      <c r="X535" s="400"/>
      <c r="Y535" s="400"/>
      <c r="Z535" s="400"/>
      <c r="AA535" s="400"/>
      <c r="AB535" s="400"/>
      <c r="AC535" s="400"/>
      <c r="AD535" s="400"/>
      <c r="AE535" s="400"/>
      <c r="AF535" s="400"/>
      <c r="AG535" s="400"/>
      <c r="AH535" s="406"/>
      <c r="AI535" s="477"/>
      <c r="AJ535" s="400"/>
      <c r="AK535" s="401"/>
      <c r="AL535" s="16" t="s">
        <v>77</v>
      </c>
    </row>
    <row r="536" spans="1:38" s="21" customFormat="1" ht="12.75" customHeight="1" x14ac:dyDescent="0.2">
      <c r="A536" s="8">
        <v>20</v>
      </c>
      <c r="B536" s="400"/>
      <c r="C536" s="400"/>
      <c r="D536" s="400"/>
      <c r="E536" s="400"/>
      <c r="F536" s="401"/>
      <c r="G536" s="471"/>
      <c r="H536" s="477"/>
      <c r="I536" s="472"/>
      <c r="J536" s="363">
        <f t="shared" si="68"/>
        <v>0</v>
      </c>
      <c r="K536" s="362">
        <f t="shared" si="69"/>
        <v>0</v>
      </c>
      <c r="L536" s="400"/>
      <c r="M536" s="400"/>
      <c r="N536" s="400"/>
      <c r="O536" s="406"/>
      <c r="P536" s="409"/>
      <c r="Q536" s="400"/>
      <c r="R536" s="401"/>
      <c r="S536" s="16" t="s">
        <v>78</v>
      </c>
      <c r="T536" s="8">
        <v>20</v>
      </c>
      <c r="U536" s="400"/>
      <c r="V536" s="400"/>
      <c r="W536" s="400"/>
      <c r="X536" s="400"/>
      <c r="Y536" s="400"/>
      <c r="Z536" s="400"/>
      <c r="AA536" s="400"/>
      <c r="AB536" s="400"/>
      <c r="AC536" s="400"/>
      <c r="AD536" s="400"/>
      <c r="AE536" s="400"/>
      <c r="AF536" s="400"/>
      <c r="AG536" s="400"/>
      <c r="AH536" s="406"/>
      <c r="AI536" s="477"/>
      <c r="AJ536" s="400"/>
      <c r="AK536" s="401"/>
      <c r="AL536" s="16" t="s">
        <v>78</v>
      </c>
    </row>
    <row r="537" spans="1:38" s="21" customFormat="1" ht="12.75" customHeight="1" x14ac:dyDescent="0.2">
      <c r="A537" s="8">
        <v>21</v>
      </c>
      <c r="B537" s="400"/>
      <c r="C537" s="400"/>
      <c r="D537" s="400"/>
      <c r="E537" s="400"/>
      <c r="F537" s="401"/>
      <c r="G537" s="471"/>
      <c r="H537" s="477"/>
      <c r="I537" s="472"/>
      <c r="J537" s="363">
        <f t="shared" si="68"/>
        <v>0</v>
      </c>
      <c r="K537" s="362">
        <f t="shared" si="69"/>
        <v>0</v>
      </c>
      <c r="L537" s="400"/>
      <c r="M537" s="400"/>
      <c r="N537" s="400"/>
      <c r="O537" s="406"/>
      <c r="P537" s="409"/>
      <c r="Q537" s="400"/>
      <c r="R537" s="401"/>
      <c r="S537" s="16" t="s">
        <v>79</v>
      </c>
      <c r="T537" s="8">
        <v>21</v>
      </c>
      <c r="U537" s="400"/>
      <c r="V537" s="400"/>
      <c r="W537" s="400"/>
      <c r="X537" s="400"/>
      <c r="Y537" s="400"/>
      <c r="Z537" s="400"/>
      <c r="AA537" s="400"/>
      <c r="AB537" s="400"/>
      <c r="AC537" s="400"/>
      <c r="AD537" s="400"/>
      <c r="AE537" s="400"/>
      <c r="AF537" s="400"/>
      <c r="AG537" s="400"/>
      <c r="AH537" s="406"/>
      <c r="AI537" s="477"/>
      <c r="AJ537" s="400"/>
      <c r="AK537" s="401"/>
      <c r="AL537" s="16" t="s">
        <v>79</v>
      </c>
    </row>
    <row r="538" spans="1:38" s="21" customFormat="1" ht="12.75" customHeight="1" x14ac:dyDescent="0.2">
      <c r="A538" s="8">
        <v>22</v>
      </c>
      <c r="B538" s="400"/>
      <c r="C538" s="400"/>
      <c r="D538" s="400"/>
      <c r="E538" s="400"/>
      <c r="F538" s="401"/>
      <c r="G538" s="471"/>
      <c r="H538" s="477"/>
      <c r="I538" s="472"/>
      <c r="J538" s="363">
        <f t="shared" si="68"/>
        <v>0</v>
      </c>
      <c r="K538" s="362">
        <f t="shared" si="69"/>
        <v>0</v>
      </c>
      <c r="L538" s="400"/>
      <c r="M538" s="400"/>
      <c r="N538" s="400"/>
      <c r="O538" s="406"/>
      <c r="P538" s="409"/>
      <c r="Q538" s="400"/>
      <c r="R538" s="401"/>
      <c r="S538" s="16" t="s">
        <v>80</v>
      </c>
      <c r="T538" s="8">
        <v>22</v>
      </c>
      <c r="U538" s="400"/>
      <c r="V538" s="400"/>
      <c r="W538" s="400"/>
      <c r="X538" s="400"/>
      <c r="Y538" s="400"/>
      <c r="Z538" s="400"/>
      <c r="AA538" s="400"/>
      <c r="AB538" s="400"/>
      <c r="AC538" s="400"/>
      <c r="AD538" s="400"/>
      <c r="AE538" s="400"/>
      <c r="AF538" s="400"/>
      <c r="AG538" s="400"/>
      <c r="AH538" s="406"/>
      <c r="AI538" s="477"/>
      <c r="AJ538" s="400"/>
      <c r="AK538" s="401"/>
      <c r="AL538" s="16" t="s">
        <v>80</v>
      </c>
    </row>
    <row r="539" spans="1:38" s="21" customFormat="1" ht="12.75" customHeight="1" x14ac:dyDescent="0.2">
      <c r="A539" s="8">
        <v>23</v>
      </c>
      <c r="B539" s="400"/>
      <c r="C539" s="400"/>
      <c r="D539" s="400"/>
      <c r="E539" s="400"/>
      <c r="F539" s="401"/>
      <c r="G539" s="471"/>
      <c r="H539" s="477"/>
      <c r="I539" s="472"/>
      <c r="J539" s="363">
        <f t="shared" si="68"/>
        <v>0</v>
      </c>
      <c r="K539" s="362">
        <f t="shared" si="69"/>
        <v>0</v>
      </c>
      <c r="L539" s="400"/>
      <c r="M539" s="400"/>
      <c r="N539" s="400"/>
      <c r="O539" s="406"/>
      <c r="P539" s="409"/>
      <c r="Q539" s="400"/>
      <c r="R539" s="401"/>
      <c r="S539" s="16" t="s">
        <v>81</v>
      </c>
      <c r="T539" s="8">
        <v>23</v>
      </c>
      <c r="U539" s="400"/>
      <c r="V539" s="400"/>
      <c r="W539" s="400"/>
      <c r="X539" s="400"/>
      <c r="Y539" s="400"/>
      <c r="Z539" s="400"/>
      <c r="AA539" s="400"/>
      <c r="AB539" s="400"/>
      <c r="AC539" s="400"/>
      <c r="AD539" s="400"/>
      <c r="AE539" s="400"/>
      <c r="AF539" s="400"/>
      <c r="AG539" s="400"/>
      <c r="AH539" s="406"/>
      <c r="AI539" s="477"/>
      <c r="AJ539" s="400"/>
      <c r="AK539" s="401"/>
      <c r="AL539" s="16" t="s">
        <v>81</v>
      </c>
    </row>
    <row r="540" spans="1:38" s="21" customFormat="1" ht="12.75" customHeight="1" x14ac:dyDescent="0.2">
      <c r="A540" s="8">
        <v>24</v>
      </c>
      <c r="B540" s="400"/>
      <c r="C540" s="400"/>
      <c r="D540" s="400"/>
      <c r="E540" s="400"/>
      <c r="F540" s="401"/>
      <c r="G540" s="471"/>
      <c r="H540" s="477"/>
      <c r="I540" s="472"/>
      <c r="J540" s="363">
        <f t="shared" si="68"/>
        <v>0</v>
      </c>
      <c r="K540" s="362">
        <f t="shared" si="69"/>
        <v>0</v>
      </c>
      <c r="L540" s="400"/>
      <c r="M540" s="400"/>
      <c r="N540" s="400"/>
      <c r="O540" s="406"/>
      <c r="P540" s="409"/>
      <c r="Q540" s="400"/>
      <c r="R540" s="401"/>
      <c r="S540" s="16" t="s">
        <v>82</v>
      </c>
      <c r="T540" s="8">
        <v>24</v>
      </c>
      <c r="U540" s="400"/>
      <c r="V540" s="400"/>
      <c r="W540" s="400"/>
      <c r="X540" s="400"/>
      <c r="Y540" s="400"/>
      <c r="Z540" s="400"/>
      <c r="AA540" s="400"/>
      <c r="AB540" s="400"/>
      <c r="AC540" s="400"/>
      <c r="AD540" s="400"/>
      <c r="AE540" s="400"/>
      <c r="AF540" s="400"/>
      <c r="AG540" s="400"/>
      <c r="AH540" s="406"/>
      <c r="AI540" s="477"/>
      <c r="AJ540" s="400"/>
      <c r="AK540" s="401"/>
      <c r="AL540" s="16" t="s">
        <v>82</v>
      </c>
    </row>
    <row r="541" spans="1:38" s="21" customFormat="1" ht="12.75" customHeight="1" x14ac:dyDescent="0.2">
      <c r="A541" s="8">
        <v>25</v>
      </c>
      <c r="B541" s="400"/>
      <c r="C541" s="400"/>
      <c r="D541" s="400"/>
      <c r="E541" s="400"/>
      <c r="F541" s="401"/>
      <c r="G541" s="471"/>
      <c r="H541" s="477"/>
      <c r="I541" s="472"/>
      <c r="J541" s="363">
        <f t="shared" si="68"/>
        <v>0</v>
      </c>
      <c r="K541" s="362">
        <f t="shared" si="69"/>
        <v>0</v>
      </c>
      <c r="L541" s="400"/>
      <c r="M541" s="400"/>
      <c r="N541" s="400"/>
      <c r="O541" s="406"/>
      <c r="P541" s="409"/>
      <c r="Q541" s="400"/>
      <c r="R541" s="401"/>
      <c r="S541" s="16" t="s">
        <v>83</v>
      </c>
      <c r="T541" s="8">
        <v>25</v>
      </c>
      <c r="U541" s="400"/>
      <c r="V541" s="400"/>
      <c r="W541" s="400"/>
      <c r="X541" s="400"/>
      <c r="Y541" s="400"/>
      <c r="Z541" s="400"/>
      <c r="AA541" s="400"/>
      <c r="AB541" s="400"/>
      <c r="AC541" s="400"/>
      <c r="AD541" s="400"/>
      <c r="AE541" s="400"/>
      <c r="AF541" s="400"/>
      <c r="AG541" s="400"/>
      <c r="AH541" s="406"/>
      <c r="AI541" s="477"/>
      <c r="AJ541" s="400"/>
      <c r="AK541" s="401"/>
      <c r="AL541" s="16" t="s">
        <v>83</v>
      </c>
    </row>
    <row r="542" spans="1:38" s="21" customFormat="1" ht="12.75" customHeight="1" x14ac:dyDescent="0.2">
      <c r="A542" s="8">
        <v>26</v>
      </c>
      <c r="B542" s="400"/>
      <c r="C542" s="400"/>
      <c r="D542" s="400"/>
      <c r="E542" s="400"/>
      <c r="F542" s="401"/>
      <c r="G542" s="471"/>
      <c r="H542" s="477"/>
      <c r="I542" s="472"/>
      <c r="J542" s="363">
        <f t="shared" si="68"/>
        <v>0</v>
      </c>
      <c r="K542" s="362">
        <f t="shared" si="69"/>
        <v>0</v>
      </c>
      <c r="L542" s="400"/>
      <c r="M542" s="400"/>
      <c r="N542" s="400"/>
      <c r="O542" s="406"/>
      <c r="P542" s="409"/>
      <c r="Q542" s="400"/>
      <c r="R542" s="401"/>
      <c r="S542" s="16" t="s">
        <v>84</v>
      </c>
      <c r="T542" s="8">
        <v>26</v>
      </c>
      <c r="U542" s="400"/>
      <c r="V542" s="400"/>
      <c r="W542" s="400"/>
      <c r="X542" s="400"/>
      <c r="Y542" s="400"/>
      <c r="Z542" s="400"/>
      <c r="AA542" s="400"/>
      <c r="AB542" s="400"/>
      <c r="AC542" s="400"/>
      <c r="AD542" s="400"/>
      <c r="AE542" s="400"/>
      <c r="AF542" s="400"/>
      <c r="AG542" s="400"/>
      <c r="AH542" s="406"/>
      <c r="AI542" s="477"/>
      <c r="AJ542" s="400"/>
      <c r="AK542" s="401"/>
      <c r="AL542" s="16" t="s">
        <v>84</v>
      </c>
    </row>
    <row r="543" spans="1:38" s="21" customFormat="1" ht="12.75" customHeight="1" x14ac:dyDescent="0.2">
      <c r="A543" s="8">
        <v>27</v>
      </c>
      <c r="B543" s="400"/>
      <c r="C543" s="400"/>
      <c r="D543" s="400"/>
      <c r="E543" s="400"/>
      <c r="F543" s="401"/>
      <c r="G543" s="471"/>
      <c r="H543" s="477"/>
      <c r="I543" s="472"/>
      <c r="J543" s="363">
        <f t="shared" si="68"/>
        <v>0</v>
      </c>
      <c r="K543" s="362">
        <f t="shared" si="69"/>
        <v>0</v>
      </c>
      <c r="L543" s="400"/>
      <c r="M543" s="400"/>
      <c r="N543" s="400"/>
      <c r="O543" s="406"/>
      <c r="P543" s="409"/>
      <c r="Q543" s="400"/>
      <c r="R543" s="401"/>
      <c r="S543" s="16" t="s">
        <v>85</v>
      </c>
      <c r="T543" s="8">
        <v>27</v>
      </c>
      <c r="U543" s="400"/>
      <c r="V543" s="400"/>
      <c r="W543" s="400"/>
      <c r="X543" s="400"/>
      <c r="Y543" s="400"/>
      <c r="Z543" s="400"/>
      <c r="AA543" s="400"/>
      <c r="AB543" s="400"/>
      <c r="AC543" s="400"/>
      <c r="AD543" s="400"/>
      <c r="AE543" s="400"/>
      <c r="AF543" s="400"/>
      <c r="AG543" s="400"/>
      <c r="AH543" s="406"/>
      <c r="AI543" s="477"/>
      <c r="AJ543" s="400"/>
      <c r="AK543" s="401"/>
      <c r="AL543" s="16" t="s">
        <v>85</v>
      </c>
    </row>
    <row r="544" spans="1:38" s="21" customFormat="1" ht="12.75" customHeight="1" x14ac:dyDescent="0.2">
      <c r="A544" s="8">
        <v>28</v>
      </c>
      <c r="B544" s="400"/>
      <c r="C544" s="400"/>
      <c r="D544" s="400"/>
      <c r="E544" s="400"/>
      <c r="F544" s="401"/>
      <c r="G544" s="471"/>
      <c r="H544" s="477"/>
      <c r="I544" s="472"/>
      <c r="J544" s="363">
        <f t="shared" si="68"/>
        <v>0</v>
      </c>
      <c r="K544" s="362">
        <f t="shared" si="69"/>
        <v>0</v>
      </c>
      <c r="L544" s="400"/>
      <c r="M544" s="400"/>
      <c r="N544" s="400"/>
      <c r="O544" s="406"/>
      <c r="P544" s="409"/>
      <c r="Q544" s="400"/>
      <c r="R544" s="401"/>
      <c r="S544" s="16" t="s">
        <v>86</v>
      </c>
      <c r="T544" s="8">
        <v>28</v>
      </c>
      <c r="U544" s="400"/>
      <c r="V544" s="400"/>
      <c r="W544" s="400"/>
      <c r="X544" s="400"/>
      <c r="Y544" s="400"/>
      <c r="Z544" s="400"/>
      <c r="AA544" s="400"/>
      <c r="AB544" s="400"/>
      <c r="AC544" s="400"/>
      <c r="AD544" s="400"/>
      <c r="AE544" s="400"/>
      <c r="AF544" s="400"/>
      <c r="AG544" s="400"/>
      <c r="AH544" s="406"/>
      <c r="AI544" s="477"/>
      <c r="AJ544" s="400"/>
      <c r="AK544" s="401"/>
      <c r="AL544" s="16" t="s">
        <v>86</v>
      </c>
    </row>
    <row r="545" spans="1:38" s="21" customFormat="1" ht="12.75" customHeight="1" x14ac:dyDescent="0.2">
      <c r="A545" s="8">
        <v>29</v>
      </c>
      <c r="B545" s="400"/>
      <c r="C545" s="400"/>
      <c r="D545" s="400"/>
      <c r="E545" s="400"/>
      <c r="F545" s="401"/>
      <c r="G545" s="471"/>
      <c r="H545" s="477"/>
      <c r="I545" s="472"/>
      <c r="J545" s="363">
        <f t="shared" si="68"/>
        <v>0</v>
      </c>
      <c r="K545" s="362">
        <f t="shared" si="69"/>
        <v>0</v>
      </c>
      <c r="L545" s="400"/>
      <c r="M545" s="400"/>
      <c r="N545" s="400"/>
      <c r="O545" s="406"/>
      <c r="P545" s="409"/>
      <c r="Q545" s="400"/>
      <c r="R545" s="401"/>
      <c r="S545" s="16" t="s">
        <v>87</v>
      </c>
      <c r="T545" s="8">
        <v>29</v>
      </c>
      <c r="U545" s="400"/>
      <c r="V545" s="400"/>
      <c r="W545" s="400"/>
      <c r="X545" s="410"/>
      <c r="Y545" s="400"/>
      <c r="Z545" s="400"/>
      <c r="AA545" s="400"/>
      <c r="AB545" s="400"/>
      <c r="AC545" s="400"/>
      <c r="AD545" s="400"/>
      <c r="AE545" s="400"/>
      <c r="AF545" s="400"/>
      <c r="AG545" s="400"/>
      <c r="AH545" s="406"/>
      <c r="AI545" s="477"/>
      <c r="AJ545" s="400"/>
      <c r="AK545" s="401"/>
      <c r="AL545" s="16" t="s">
        <v>87</v>
      </c>
    </row>
    <row r="546" spans="1:38" s="21" customFormat="1" ht="12.75" customHeight="1" x14ac:dyDescent="0.2">
      <c r="A546" s="8">
        <v>30</v>
      </c>
      <c r="B546" s="400"/>
      <c r="C546" s="400"/>
      <c r="D546" s="400"/>
      <c r="E546" s="400"/>
      <c r="F546" s="401"/>
      <c r="G546" s="471"/>
      <c r="H546" s="477"/>
      <c r="I546" s="472"/>
      <c r="J546" s="363">
        <f t="shared" si="68"/>
        <v>0</v>
      </c>
      <c r="K546" s="362">
        <f t="shared" si="69"/>
        <v>0</v>
      </c>
      <c r="L546" s="400"/>
      <c r="M546" s="400"/>
      <c r="N546" s="400"/>
      <c r="O546" s="406"/>
      <c r="P546" s="409"/>
      <c r="Q546" s="400"/>
      <c r="R546" s="401"/>
      <c r="S546" s="16" t="s">
        <v>88</v>
      </c>
      <c r="T546" s="8">
        <v>30</v>
      </c>
      <c r="U546" s="400"/>
      <c r="V546" s="400"/>
      <c r="W546" s="400"/>
      <c r="X546" s="400"/>
      <c r="Y546" s="400"/>
      <c r="Z546" s="400"/>
      <c r="AA546" s="400"/>
      <c r="AB546" s="400"/>
      <c r="AC546" s="400"/>
      <c r="AD546" s="400"/>
      <c r="AE546" s="400"/>
      <c r="AF546" s="400"/>
      <c r="AG546" s="400"/>
      <c r="AH546" s="406"/>
      <c r="AI546" s="477"/>
      <c r="AJ546" s="400"/>
      <c r="AK546" s="401"/>
      <c r="AL546" s="16" t="s">
        <v>88</v>
      </c>
    </row>
    <row r="547" spans="1:38" s="21" customFormat="1" ht="12.75" customHeight="1" x14ac:dyDescent="0.2">
      <c r="A547" s="19">
        <v>31</v>
      </c>
      <c r="B547" s="404"/>
      <c r="C547" s="404"/>
      <c r="D547" s="404"/>
      <c r="E547" s="404"/>
      <c r="F547" s="405"/>
      <c r="G547" s="475"/>
      <c r="H547" s="479"/>
      <c r="I547" s="476"/>
      <c r="J547" s="395">
        <f t="shared" si="68"/>
        <v>0</v>
      </c>
      <c r="K547" s="396">
        <f t="shared" si="69"/>
        <v>0</v>
      </c>
      <c r="L547" s="404"/>
      <c r="M547" s="404"/>
      <c r="N547" s="404"/>
      <c r="O547" s="408"/>
      <c r="P547" s="411"/>
      <c r="Q547" s="404"/>
      <c r="R547" s="405"/>
      <c r="S547" s="20" t="s">
        <v>89</v>
      </c>
      <c r="T547" s="19">
        <v>31</v>
      </c>
      <c r="U547" s="404"/>
      <c r="V547" s="404"/>
      <c r="W547" s="404"/>
      <c r="X547" s="404"/>
      <c r="Y547" s="404"/>
      <c r="Z547" s="404"/>
      <c r="AA547" s="404"/>
      <c r="AB547" s="404"/>
      <c r="AC547" s="404"/>
      <c r="AD547" s="404"/>
      <c r="AE547" s="404"/>
      <c r="AF547" s="404"/>
      <c r="AG547" s="404"/>
      <c r="AH547" s="408"/>
      <c r="AI547" s="479"/>
      <c r="AJ547" s="404"/>
      <c r="AK547" s="405"/>
      <c r="AL547" s="20" t="s">
        <v>89</v>
      </c>
    </row>
    <row r="548" spans="1:38" s="301" customFormat="1" ht="12.75" customHeight="1" thickBot="1" x14ac:dyDescent="0.25">
      <c r="A548" s="417"/>
      <c r="B548" s="418">
        <f>SUM(B516:B547)</f>
        <v>0</v>
      </c>
      <c r="C548" s="418">
        <f>SUM(C516:C547)</f>
        <v>0</v>
      </c>
      <c r="D548" s="418">
        <f>SUM(D516:D547)</f>
        <v>0</v>
      </c>
      <c r="E548" s="419">
        <f>SUM(E516:E547)</f>
        <v>0</v>
      </c>
      <c r="F548" s="420">
        <f>SUM(F516:F547)</f>
        <v>0</v>
      </c>
      <c r="G548" s="421"/>
      <c r="H548" s="422" t="s">
        <v>90</v>
      </c>
      <c r="I548" s="423">
        <f>COUNTA(I517:I547)</f>
        <v>0</v>
      </c>
      <c r="J548" s="418">
        <f t="shared" ref="J548:R548" si="70">SUM(J516:J547)</f>
        <v>0</v>
      </c>
      <c r="K548" s="418">
        <f t="shared" si="70"/>
        <v>0</v>
      </c>
      <c r="L548" s="418">
        <f t="shared" si="70"/>
        <v>0</v>
      </c>
      <c r="M548" s="418">
        <f t="shared" si="70"/>
        <v>0</v>
      </c>
      <c r="N548" s="418">
        <f t="shared" si="70"/>
        <v>0</v>
      </c>
      <c r="O548" s="424">
        <f t="shared" si="70"/>
        <v>0</v>
      </c>
      <c r="P548" s="419">
        <f t="shared" si="70"/>
        <v>0</v>
      </c>
      <c r="Q548" s="418">
        <f t="shared" si="70"/>
        <v>0</v>
      </c>
      <c r="R548" s="425">
        <f t="shared" si="70"/>
        <v>0</v>
      </c>
      <c r="S548" s="426"/>
      <c r="T548" s="417"/>
      <c r="U548" s="418">
        <f t="shared" ref="U548:AH548" si="71">SUM(U516:U547)</f>
        <v>0</v>
      </c>
      <c r="V548" s="418">
        <f t="shared" si="71"/>
        <v>0</v>
      </c>
      <c r="W548" s="418">
        <f t="shared" si="71"/>
        <v>0</v>
      </c>
      <c r="X548" s="418">
        <f t="shared" si="71"/>
        <v>0</v>
      </c>
      <c r="Y548" s="418">
        <f t="shared" si="71"/>
        <v>0</v>
      </c>
      <c r="Z548" s="418">
        <f t="shared" si="71"/>
        <v>0</v>
      </c>
      <c r="AA548" s="418">
        <f t="shared" si="71"/>
        <v>0</v>
      </c>
      <c r="AB548" s="418">
        <f t="shared" si="71"/>
        <v>0</v>
      </c>
      <c r="AC548" s="418">
        <f t="shared" si="71"/>
        <v>0</v>
      </c>
      <c r="AD548" s="418">
        <f t="shared" si="71"/>
        <v>0</v>
      </c>
      <c r="AE548" s="418">
        <f t="shared" si="71"/>
        <v>0</v>
      </c>
      <c r="AF548" s="418">
        <f t="shared" si="71"/>
        <v>0</v>
      </c>
      <c r="AG548" s="418">
        <f t="shared" si="71"/>
        <v>0</v>
      </c>
      <c r="AH548" s="420">
        <f t="shared" si="71"/>
        <v>0</v>
      </c>
      <c r="AI548" s="427"/>
      <c r="AJ548" s="418">
        <f>SUM(AJ516:AJ547)</f>
        <v>0</v>
      </c>
      <c r="AK548" s="425">
        <f>SUM(AK516:AK547)</f>
        <v>0</v>
      </c>
      <c r="AL548" s="426"/>
    </row>
    <row r="549" spans="1:38" ht="12.75" customHeight="1" thickTop="1" x14ac:dyDescent="0.2">
      <c r="A549" s="28"/>
      <c r="B549" s="34"/>
      <c r="C549" s="34"/>
      <c r="D549" s="34"/>
      <c r="E549" s="34"/>
      <c r="F549" s="34"/>
      <c r="G549" s="135"/>
      <c r="H549" s="34"/>
      <c r="I549" s="35"/>
      <c r="J549" s="34"/>
      <c r="K549" s="34"/>
      <c r="L549" s="63"/>
      <c r="M549" s="63"/>
      <c r="N549" s="63"/>
      <c r="O549" s="63"/>
      <c r="P549" s="63"/>
      <c r="Q549" s="63"/>
      <c r="R549" s="63"/>
      <c r="S549" s="28"/>
      <c r="T549" s="28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28"/>
    </row>
    <row r="550" spans="1:38" ht="12.75" customHeight="1" x14ac:dyDescent="0.2">
      <c r="A550" s="21"/>
      <c r="B550" s="36"/>
      <c r="C550" s="36"/>
      <c r="D550" s="36"/>
      <c r="E550" s="36"/>
      <c r="F550" s="36"/>
      <c r="G550" s="552" t="str">
        <f>JULY!G145</f>
        <v>UNITED STEELWORKERS - LOCAL UNION</v>
      </c>
      <c r="H550" s="552"/>
      <c r="I550" s="552"/>
      <c r="J550" s="307"/>
      <c r="K550" s="136"/>
      <c r="L550" s="36"/>
      <c r="M550" s="36"/>
      <c r="N550" s="36"/>
      <c r="O550" s="36"/>
      <c r="P550" s="36"/>
      <c r="Q550" s="36"/>
      <c r="R550" s="36"/>
      <c r="S550" s="21"/>
      <c r="T550" s="21"/>
      <c r="U550" s="36"/>
      <c r="V550" s="36"/>
      <c r="W550" s="36"/>
      <c r="X550" s="36"/>
      <c r="Y550" s="36"/>
      <c r="Z550" s="36"/>
      <c r="AA550" s="37" t="str">
        <f>$AA$10</f>
        <v>FINANCIAL SECRETARY'S CASH BOOK</v>
      </c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21"/>
    </row>
    <row r="551" spans="1:38" s="152" customFormat="1" ht="12.75" customHeight="1" x14ac:dyDescent="0.2">
      <c r="A551" s="141"/>
      <c r="B551" s="139" t="str">
        <f>B506</f>
        <v>Month</v>
      </c>
      <c r="C551" s="73" t="str">
        <f>C506</f>
        <v>AUGUST</v>
      </c>
      <c r="D551" s="139" t="str">
        <f>D506</f>
        <v>Year</v>
      </c>
      <c r="E551" s="30">
        <f>E506</f>
        <v>0</v>
      </c>
      <c r="F551" s="141"/>
      <c r="G551" s="149"/>
      <c r="H551" s="141"/>
      <c r="I551" s="150"/>
      <c r="J551" s="302"/>
      <c r="K551" s="302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  <c r="AB551" s="141"/>
      <c r="AC551" s="141"/>
      <c r="AD551" s="141"/>
      <c r="AE551" s="141"/>
      <c r="AF551" s="141"/>
      <c r="AG551" s="141"/>
      <c r="AH551" s="141"/>
      <c r="AI551" s="139"/>
      <c r="AJ551" s="151" t="str">
        <f>C551</f>
        <v>AUGUST</v>
      </c>
      <c r="AK551" s="30">
        <f>E551</f>
        <v>0</v>
      </c>
      <c r="AL551" s="141"/>
    </row>
    <row r="552" spans="1:38" s="152" customFormat="1" ht="12.75" customHeight="1" x14ac:dyDescent="0.2">
      <c r="A552" s="141"/>
      <c r="B552" s="139" t="str">
        <f>B507</f>
        <v>Page No.</v>
      </c>
      <c r="C552" s="148">
        <f>C507+1</f>
        <v>13</v>
      </c>
      <c r="D552" s="141"/>
      <c r="E552" s="141"/>
      <c r="F552" s="141"/>
      <c r="G552" s="149"/>
      <c r="H552" s="141"/>
      <c r="I552" s="150" t="s">
        <v>53</v>
      </c>
      <c r="J552" s="302"/>
      <c r="K552" s="302"/>
      <c r="L552" s="150"/>
      <c r="M552" s="141"/>
      <c r="N552" s="141"/>
      <c r="O552" s="141"/>
      <c r="P552" s="139"/>
      <c r="Q552" s="141"/>
      <c r="R552" s="139"/>
      <c r="S552" s="141"/>
      <c r="T552" s="141"/>
      <c r="U552" s="141"/>
      <c r="V552" s="141"/>
      <c r="W552" s="141"/>
      <c r="X552" s="141"/>
      <c r="Y552" s="141"/>
      <c r="Z552" s="141"/>
      <c r="AA552" s="141"/>
      <c r="AB552" s="153" t="s">
        <v>54</v>
      </c>
      <c r="AC552" s="141"/>
      <c r="AD552" s="141"/>
      <c r="AE552" s="141"/>
      <c r="AF552" s="141"/>
      <c r="AG552" s="141"/>
      <c r="AH552" s="141"/>
      <c r="AI552" s="139" t="str">
        <f>B552</f>
        <v>Page No.</v>
      </c>
      <c r="AJ552" s="148">
        <f>C552</f>
        <v>13</v>
      </c>
      <c r="AK552" s="154"/>
      <c r="AL552" s="155"/>
    </row>
    <row r="553" spans="1:38" ht="12.75" customHeight="1" x14ac:dyDescent="0.2">
      <c r="A553" s="3"/>
      <c r="B553" s="3"/>
      <c r="C553" s="3"/>
      <c r="D553" s="3"/>
      <c r="E553" s="3"/>
      <c r="F553" s="3"/>
      <c r="G553" s="129"/>
      <c r="H553" s="3"/>
      <c r="I553" s="5"/>
      <c r="J553" s="106"/>
      <c r="K553" s="106"/>
      <c r="L553" s="21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1"/>
      <c r="AF553" s="3"/>
      <c r="AG553" s="3"/>
      <c r="AH553" s="3"/>
      <c r="AI553" s="3"/>
      <c r="AJ553" s="3"/>
      <c r="AK553" s="3"/>
      <c r="AL553" s="3"/>
    </row>
    <row r="554" spans="1:38" ht="12.75" customHeight="1" x14ac:dyDescent="0.2">
      <c r="A554" s="26"/>
      <c r="B554" s="26"/>
      <c r="C554" s="26"/>
      <c r="D554" s="26"/>
      <c r="E554" s="26"/>
      <c r="F554" s="26"/>
      <c r="G554" s="130"/>
      <c r="H554" s="26"/>
      <c r="I554" s="27"/>
      <c r="J554" s="303"/>
      <c r="K554" s="303"/>
      <c r="L554" s="27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7"/>
      <c r="AF554" s="26"/>
      <c r="AG554" s="26"/>
      <c r="AH554" s="26"/>
      <c r="AI554" s="26"/>
      <c r="AJ554" s="26"/>
      <c r="AK554" s="26"/>
      <c r="AL554" s="26"/>
    </row>
    <row r="555" spans="1:38" customFormat="1" ht="12.75" customHeight="1" x14ac:dyDescent="0.2">
      <c r="A555" s="1"/>
      <c r="B555" s="3"/>
      <c r="C555" s="3" t="s">
        <v>55</v>
      </c>
      <c r="D555" s="3"/>
      <c r="E555" s="13"/>
      <c r="F555" s="1"/>
      <c r="G555" s="131"/>
      <c r="H555" s="2" t="s">
        <v>56</v>
      </c>
      <c r="I555" s="99"/>
      <c r="J555" s="550" t="s">
        <v>264</v>
      </c>
      <c r="K555" s="551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4"/>
      <c r="AJ555" s="3"/>
      <c r="AK555" s="1"/>
      <c r="AL555" s="3"/>
    </row>
    <row r="556" spans="1:38" customFormat="1" ht="12.75" customHeight="1" x14ac:dyDescent="0.2">
      <c r="A556" s="1"/>
      <c r="B556" s="3"/>
      <c r="C556" s="3"/>
      <c r="D556" s="3"/>
      <c r="E556" s="13"/>
      <c r="F556" s="1"/>
      <c r="G556" s="131"/>
      <c r="H556" s="14"/>
      <c r="I556" s="100"/>
      <c r="J556" s="106"/>
      <c r="K556" s="67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4"/>
      <c r="AJ556" s="3"/>
      <c r="AK556" s="1"/>
      <c r="AL556" s="3"/>
    </row>
    <row r="557" spans="1:38" customFormat="1" ht="12.75" customHeight="1" thickBot="1" x14ac:dyDescent="0.25">
      <c r="A557" s="164"/>
      <c r="B557" s="165">
        <v>1</v>
      </c>
      <c r="C557" s="165">
        <v>2</v>
      </c>
      <c r="D557" s="165">
        <v>3</v>
      </c>
      <c r="E557" s="166">
        <v>4</v>
      </c>
      <c r="F557" s="167">
        <v>5</v>
      </c>
      <c r="G557" s="168"/>
      <c r="H557" s="167">
        <v>7</v>
      </c>
      <c r="I557" s="169">
        <v>8</v>
      </c>
      <c r="J557" s="304">
        <v>9</v>
      </c>
      <c r="K557" s="305">
        <v>10</v>
      </c>
      <c r="L557" s="165">
        <v>11</v>
      </c>
      <c r="M557" s="165" t="s">
        <v>1</v>
      </c>
      <c r="N557" s="165">
        <v>12</v>
      </c>
      <c r="O557" s="165">
        <v>13</v>
      </c>
      <c r="P557" s="165">
        <v>14</v>
      </c>
      <c r="Q557" s="165">
        <v>15</v>
      </c>
      <c r="R557" s="167" t="s">
        <v>2</v>
      </c>
      <c r="S557" s="170"/>
      <c r="T557" s="164"/>
      <c r="U557" s="165">
        <v>16</v>
      </c>
      <c r="V557" s="165">
        <v>17</v>
      </c>
      <c r="W557" s="165">
        <v>18</v>
      </c>
      <c r="X557" s="165">
        <v>19</v>
      </c>
      <c r="Y557" s="165">
        <v>20</v>
      </c>
      <c r="Z557" s="165" t="s">
        <v>3</v>
      </c>
      <c r="AA557" s="165">
        <v>21</v>
      </c>
      <c r="AB557" s="165">
        <v>22</v>
      </c>
      <c r="AC557" s="165">
        <v>23</v>
      </c>
      <c r="AD557" s="165">
        <v>24</v>
      </c>
      <c r="AE557" s="165">
        <v>25</v>
      </c>
      <c r="AF557" s="165">
        <v>26</v>
      </c>
      <c r="AG557" s="165">
        <v>27</v>
      </c>
      <c r="AH557" s="165">
        <v>28</v>
      </c>
      <c r="AI557" s="171">
        <v>29</v>
      </c>
      <c r="AJ557" s="165">
        <v>30</v>
      </c>
      <c r="AK557" s="167">
        <v>31</v>
      </c>
      <c r="AL557" s="170"/>
    </row>
    <row r="558" spans="1:38" s="4" customFormat="1" ht="12.75" customHeight="1" thickTop="1" x14ac:dyDescent="0.2">
      <c r="A558" s="1"/>
      <c r="B558" s="89" t="s">
        <v>4</v>
      </c>
      <c r="C558" s="101"/>
      <c r="D558" s="89" t="s">
        <v>5</v>
      </c>
      <c r="E558" s="89" t="s">
        <v>6</v>
      </c>
      <c r="F558" s="88" t="s">
        <v>7</v>
      </c>
      <c r="G558" s="132"/>
      <c r="H558" s="88"/>
      <c r="I558" s="103"/>
      <c r="J558" s="89"/>
      <c r="K558" s="88"/>
      <c r="L558" s="89"/>
      <c r="M558" s="89"/>
      <c r="N558" s="89"/>
      <c r="O558" s="104"/>
      <c r="P558" s="163"/>
      <c r="Q558" s="107" t="s">
        <v>272</v>
      </c>
      <c r="R558" s="160" t="s">
        <v>273</v>
      </c>
      <c r="S558" s="106"/>
      <c r="T558" s="67"/>
      <c r="U558" s="542" t="s">
        <v>265</v>
      </c>
      <c r="V558" s="543"/>
      <c r="W558" s="543"/>
      <c r="X558" s="543"/>
      <c r="Y558" s="544"/>
      <c r="Z558" s="89" t="s">
        <v>10</v>
      </c>
      <c r="AA558" s="89" t="s">
        <v>11</v>
      </c>
      <c r="AB558" s="89" t="s">
        <v>205</v>
      </c>
      <c r="AC558" s="89" t="s">
        <v>12</v>
      </c>
      <c r="AD558" s="89" t="s">
        <v>13</v>
      </c>
      <c r="AE558" s="89" t="s">
        <v>14</v>
      </c>
      <c r="AF558" s="89"/>
      <c r="AG558" s="89"/>
      <c r="AH558" s="104"/>
      <c r="AI558" s="105"/>
      <c r="AJ558" s="89" t="s">
        <v>15</v>
      </c>
      <c r="AK558" s="88" t="s">
        <v>7</v>
      </c>
      <c r="AL558" s="3"/>
    </row>
    <row r="559" spans="1:38" s="4" customFormat="1" ht="12.75" customHeight="1" x14ac:dyDescent="0.2">
      <c r="A559" s="1"/>
      <c r="B559" s="89" t="s">
        <v>8</v>
      </c>
      <c r="C559" s="89" t="s">
        <v>16</v>
      </c>
      <c r="D559" s="89" t="s">
        <v>17</v>
      </c>
      <c r="E559" s="89" t="s">
        <v>8</v>
      </c>
      <c r="F559" s="88" t="s">
        <v>18</v>
      </c>
      <c r="G559" s="132" t="s">
        <v>19</v>
      </c>
      <c r="H559" s="88" t="s">
        <v>20</v>
      </c>
      <c r="I559" s="103" t="s">
        <v>242</v>
      </c>
      <c r="J559" s="89" t="s">
        <v>21</v>
      </c>
      <c r="K559" s="88" t="s">
        <v>22</v>
      </c>
      <c r="L559" s="107" t="s">
        <v>235</v>
      </c>
      <c r="M559" s="107" t="s">
        <v>236</v>
      </c>
      <c r="N559" s="107" t="s">
        <v>237</v>
      </c>
      <c r="O559" s="104"/>
      <c r="P559" s="158" t="s">
        <v>23</v>
      </c>
      <c r="Q559" s="107" t="s">
        <v>8</v>
      </c>
      <c r="R559" s="160" t="s">
        <v>8</v>
      </c>
      <c r="S559" s="106"/>
      <c r="T559" s="67"/>
      <c r="U559" s="89" t="s">
        <v>25</v>
      </c>
      <c r="V559" s="89" t="s">
        <v>26</v>
      </c>
      <c r="W559" s="101" t="s">
        <v>27</v>
      </c>
      <c r="X559" s="89" t="s">
        <v>28</v>
      </c>
      <c r="Y559" s="89" t="s">
        <v>136</v>
      </c>
      <c r="Z559" s="89" t="s">
        <v>261</v>
      </c>
      <c r="AA559" s="89" t="s">
        <v>137</v>
      </c>
      <c r="AB559" s="89" t="s">
        <v>204</v>
      </c>
      <c r="AC559" s="89" t="s">
        <v>30</v>
      </c>
      <c r="AD559" s="89" t="s">
        <v>140</v>
      </c>
      <c r="AE559" s="89" t="s">
        <v>31</v>
      </c>
      <c r="AF559" s="89" t="s">
        <v>32</v>
      </c>
      <c r="AG559" s="89" t="s">
        <v>206</v>
      </c>
      <c r="AH559" s="104" t="s">
        <v>16</v>
      </c>
      <c r="AI559" s="102" t="s">
        <v>34</v>
      </c>
      <c r="AJ559" s="89" t="s">
        <v>35</v>
      </c>
      <c r="AK559" s="88" t="s">
        <v>18</v>
      </c>
      <c r="AL559" s="3"/>
    </row>
    <row r="560" spans="1:38" s="4" customFormat="1" ht="12.75" customHeight="1" thickBot="1" x14ac:dyDescent="0.25">
      <c r="A560" s="6"/>
      <c r="B560" s="90" t="s">
        <v>36</v>
      </c>
      <c r="C560" s="90" t="s">
        <v>37</v>
      </c>
      <c r="D560" s="90" t="s">
        <v>38</v>
      </c>
      <c r="E560" s="90" t="s">
        <v>39</v>
      </c>
      <c r="F560" s="108" t="s">
        <v>40</v>
      </c>
      <c r="G560" s="133"/>
      <c r="H560" s="108"/>
      <c r="I560" s="109" t="s">
        <v>41</v>
      </c>
      <c r="J560" s="90"/>
      <c r="K560" s="108"/>
      <c r="L560" s="110"/>
      <c r="M560" s="110"/>
      <c r="N560" s="110" t="s">
        <v>238</v>
      </c>
      <c r="O560" s="111"/>
      <c r="P560" s="159"/>
      <c r="Q560" s="161" t="s">
        <v>24</v>
      </c>
      <c r="R560" s="162" t="s">
        <v>24</v>
      </c>
      <c r="S560" s="113"/>
      <c r="T560" s="78"/>
      <c r="U560" s="90" t="s">
        <v>42</v>
      </c>
      <c r="V560" s="90" t="s">
        <v>43</v>
      </c>
      <c r="W560" s="90"/>
      <c r="X560" s="90" t="s">
        <v>44</v>
      </c>
      <c r="Y560" s="90" t="s">
        <v>30</v>
      </c>
      <c r="Z560" s="90" t="s">
        <v>30</v>
      </c>
      <c r="AA560" s="90" t="s">
        <v>138</v>
      </c>
      <c r="AB560" s="90" t="s">
        <v>15</v>
      </c>
      <c r="AC560" s="90" t="s">
        <v>139</v>
      </c>
      <c r="AD560" s="90" t="s">
        <v>141</v>
      </c>
      <c r="AE560" s="90" t="s">
        <v>47</v>
      </c>
      <c r="AF560" s="90" t="s">
        <v>48</v>
      </c>
      <c r="AG560" s="90" t="s">
        <v>15</v>
      </c>
      <c r="AH560" s="111" t="s">
        <v>30</v>
      </c>
      <c r="AI560" s="112"/>
      <c r="AJ560" s="90" t="s">
        <v>49</v>
      </c>
      <c r="AK560" s="108" t="s">
        <v>189</v>
      </c>
      <c r="AL560" s="7"/>
    </row>
    <row r="561" spans="1:38" s="301" customFormat="1" ht="12.75" customHeight="1" thickTop="1" x14ac:dyDescent="0.2">
      <c r="A561" s="331"/>
      <c r="B561" s="363">
        <f>B548</f>
        <v>0</v>
      </c>
      <c r="C561" s="363">
        <f>C548</f>
        <v>0</v>
      </c>
      <c r="D561" s="363">
        <f>D548</f>
        <v>0</v>
      </c>
      <c r="E561" s="363">
        <f>E548</f>
        <v>0</v>
      </c>
      <c r="F561" s="362">
        <f>F548</f>
        <v>0</v>
      </c>
      <c r="G561" s="134" t="str">
        <f>$G$7</f>
        <v>AUGUST</v>
      </c>
      <c r="H561" s="334" t="s">
        <v>58</v>
      </c>
      <c r="I561" s="412"/>
      <c r="J561" s="397">
        <f t="shared" ref="J561:R561" si="72">J548</f>
        <v>0</v>
      </c>
      <c r="K561" s="362">
        <f t="shared" si="72"/>
        <v>0</v>
      </c>
      <c r="L561" s="363">
        <f t="shared" si="72"/>
        <v>0</v>
      </c>
      <c r="M561" s="363">
        <f t="shared" si="72"/>
        <v>0</v>
      </c>
      <c r="N561" s="363">
        <f t="shared" si="72"/>
        <v>0</v>
      </c>
      <c r="O561" s="361">
        <f t="shared" si="72"/>
        <v>0</v>
      </c>
      <c r="P561" s="394">
        <f t="shared" si="72"/>
        <v>0</v>
      </c>
      <c r="Q561" s="363">
        <f t="shared" si="72"/>
        <v>0</v>
      </c>
      <c r="R561" s="362">
        <f t="shared" si="72"/>
        <v>0</v>
      </c>
      <c r="S561" s="332"/>
      <c r="T561" s="331"/>
      <c r="U561" s="363">
        <f t="shared" ref="U561:AH561" si="73">U548</f>
        <v>0</v>
      </c>
      <c r="V561" s="363">
        <f t="shared" si="73"/>
        <v>0</v>
      </c>
      <c r="W561" s="363">
        <f t="shared" si="73"/>
        <v>0</v>
      </c>
      <c r="X561" s="363">
        <f t="shared" si="73"/>
        <v>0</v>
      </c>
      <c r="Y561" s="363">
        <f t="shared" si="73"/>
        <v>0</v>
      </c>
      <c r="Z561" s="363">
        <f t="shared" si="73"/>
        <v>0</v>
      </c>
      <c r="AA561" s="363">
        <f t="shared" si="73"/>
        <v>0</v>
      </c>
      <c r="AB561" s="363">
        <f t="shared" si="73"/>
        <v>0</v>
      </c>
      <c r="AC561" s="363">
        <f t="shared" si="73"/>
        <v>0</v>
      </c>
      <c r="AD561" s="363">
        <f t="shared" si="73"/>
        <v>0</v>
      </c>
      <c r="AE561" s="363">
        <f t="shared" si="73"/>
        <v>0</v>
      </c>
      <c r="AF561" s="363">
        <f t="shared" si="73"/>
        <v>0</v>
      </c>
      <c r="AG561" s="363">
        <f t="shared" si="73"/>
        <v>0</v>
      </c>
      <c r="AH561" s="361">
        <f t="shared" si="73"/>
        <v>0</v>
      </c>
      <c r="AI561" s="333"/>
      <c r="AJ561" s="363">
        <f>AJ548</f>
        <v>0</v>
      </c>
      <c r="AK561" s="362">
        <f>AK548</f>
        <v>0</v>
      </c>
      <c r="AL561" s="332"/>
    </row>
    <row r="562" spans="1:38" s="21" customFormat="1" ht="12.75" customHeight="1" x14ac:dyDescent="0.2">
      <c r="A562" s="8">
        <v>1</v>
      </c>
      <c r="B562" s="400"/>
      <c r="C562" s="400"/>
      <c r="D562" s="400"/>
      <c r="E562" s="400"/>
      <c r="F562" s="401"/>
      <c r="G562" s="471"/>
      <c r="H562" s="477"/>
      <c r="I562" s="472"/>
      <c r="J562" s="363">
        <f t="shared" ref="J562:J592" si="74">SUM(B562:F562)</f>
        <v>0</v>
      </c>
      <c r="K562" s="362">
        <f t="shared" ref="K562:K592" si="75">SUM(U562:AK562)-SUM(L562:R562)</f>
        <v>0</v>
      </c>
      <c r="L562" s="400"/>
      <c r="M562" s="400"/>
      <c r="N562" s="400"/>
      <c r="O562" s="406"/>
      <c r="P562" s="409"/>
      <c r="Q562" s="400"/>
      <c r="R562" s="401"/>
      <c r="S562" s="16" t="s">
        <v>59</v>
      </c>
      <c r="T562" s="8">
        <v>1</v>
      </c>
      <c r="U562" s="400"/>
      <c r="V562" s="400"/>
      <c r="W562" s="400"/>
      <c r="X562" s="400"/>
      <c r="Y562" s="400"/>
      <c r="Z562" s="400"/>
      <c r="AA562" s="400"/>
      <c r="AB562" s="400"/>
      <c r="AC562" s="400"/>
      <c r="AD562" s="400"/>
      <c r="AE562" s="400"/>
      <c r="AF562" s="400"/>
      <c r="AG562" s="400"/>
      <c r="AH562" s="406"/>
      <c r="AI562" s="477"/>
      <c r="AJ562" s="400"/>
      <c r="AK562" s="401"/>
      <c r="AL562" s="16" t="s">
        <v>59</v>
      </c>
    </row>
    <row r="563" spans="1:38" s="21" customFormat="1" ht="12.75" customHeight="1" x14ac:dyDescent="0.2">
      <c r="A563" s="8">
        <v>2</v>
      </c>
      <c r="B563" s="400"/>
      <c r="C563" s="400"/>
      <c r="D563" s="400"/>
      <c r="E563" s="400"/>
      <c r="F563" s="401"/>
      <c r="G563" s="471"/>
      <c r="H563" s="477"/>
      <c r="I563" s="472"/>
      <c r="J563" s="363">
        <f t="shared" si="74"/>
        <v>0</v>
      </c>
      <c r="K563" s="362">
        <f t="shared" si="75"/>
        <v>0</v>
      </c>
      <c r="L563" s="400"/>
      <c r="M563" s="400"/>
      <c r="N563" s="400"/>
      <c r="O563" s="406"/>
      <c r="P563" s="409"/>
      <c r="Q563" s="400"/>
      <c r="R563" s="401"/>
      <c r="S563" s="16" t="s">
        <v>60</v>
      </c>
      <c r="T563" s="8">
        <v>2</v>
      </c>
      <c r="U563" s="400"/>
      <c r="V563" s="400"/>
      <c r="W563" s="400"/>
      <c r="X563" s="400"/>
      <c r="Y563" s="400"/>
      <c r="Z563" s="400"/>
      <c r="AA563" s="400"/>
      <c r="AB563" s="400"/>
      <c r="AC563" s="400"/>
      <c r="AD563" s="400"/>
      <c r="AE563" s="400"/>
      <c r="AF563" s="400"/>
      <c r="AG563" s="400"/>
      <c r="AH563" s="406"/>
      <c r="AI563" s="477"/>
      <c r="AJ563" s="400"/>
      <c r="AK563" s="401"/>
      <c r="AL563" s="16" t="s">
        <v>60</v>
      </c>
    </row>
    <row r="564" spans="1:38" s="21" customFormat="1" ht="12.75" customHeight="1" x14ac:dyDescent="0.2">
      <c r="A564" s="8">
        <v>3</v>
      </c>
      <c r="B564" s="400"/>
      <c r="C564" s="400"/>
      <c r="D564" s="400"/>
      <c r="E564" s="400"/>
      <c r="F564" s="401"/>
      <c r="G564" s="471"/>
      <c r="H564" s="477"/>
      <c r="I564" s="472"/>
      <c r="J564" s="363">
        <f t="shared" si="74"/>
        <v>0</v>
      </c>
      <c r="K564" s="362">
        <f t="shared" si="75"/>
        <v>0</v>
      </c>
      <c r="L564" s="400"/>
      <c r="M564" s="400"/>
      <c r="N564" s="400"/>
      <c r="O564" s="406"/>
      <c r="P564" s="409"/>
      <c r="Q564" s="400"/>
      <c r="R564" s="401"/>
      <c r="S564" s="16" t="s">
        <v>61</v>
      </c>
      <c r="T564" s="8">
        <v>3</v>
      </c>
      <c r="U564" s="400"/>
      <c r="V564" s="400"/>
      <c r="W564" s="400"/>
      <c r="X564" s="400"/>
      <c r="Y564" s="400"/>
      <c r="Z564" s="400"/>
      <c r="AA564" s="400"/>
      <c r="AB564" s="400"/>
      <c r="AC564" s="400"/>
      <c r="AD564" s="400"/>
      <c r="AE564" s="400"/>
      <c r="AF564" s="400"/>
      <c r="AG564" s="400"/>
      <c r="AH564" s="406"/>
      <c r="AI564" s="477"/>
      <c r="AJ564" s="400"/>
      <c r="AK564" s="401"/>
      <c r="AL564" s="16" t="s">
        <v>61</v>
      </c>
    </row>
    <row r="565" spans="1:38" s="21" customFormat="1" ht="12.75" customHeight="1" x14ac:dyDescent="0.2">
      <c r="A565" s="8">
        <v>4</v>
      </c>
      <c r="B565" s="400"/>
      <c r="C565" s="400"/>
      <c r="D565" s="400"/>
      <c r="E565" s="400"/>
      <c r="F565" s="401"/>
      <c r="G565" s="471"/>
      <c r="H565" s="477"/>
      <c r="I565" s="472"/>
      <c r="J565" s="363">
        <f t="shared" si="74"/>
        <v>0</v>
      </c>
      <c r="K565" s="362">
        <f t="shared" si="75"/>
        <v>0</v>
      </c>
      <c r="L565" s="400"/>
      <c r="M565" s="400"/>
      <c r="N565" s="400"/>
      <c r="O565" s="406"/>
      <c r="P565" s="409"/>
      <c r="Q565" s="400"/>
      <c r="R565" s="401"/>
      <c r="S565" s="16" t="s">
        <v>62</v>
      </c>
      <c r="T565" s="8">
        <v>4</v>
      </c>
      <c r="U565" s="400"/>
      <c r="V565" s="400"/>
      <c r="W565" s="400"/>
      <c r="X565" s="400"/>
      <c r="Y565" s="400"/>
      <c r="Z565" s="400"/>
      <c r="AA565" s="400"/>
      <c r="AB565" s="400"/>
      <c r="AC565" s="400"/>
      <c r="AD565" s="400"/>
      <c r="AE565" s="400"/>
      <c r="AF565" s="400"/>
      <c r="AG565" s="400"/>
      <c r="AH565" s="406"/>
      <c r="AI565" s="477"/>
      <c r="AJ565" s="400"/>
      <c r="AK565" s="401"/>
      <c r="AL565" s="16" t="s">
        <v>62</v>
      </c>
    </row>
    <row r="566" spans="1:38" s="21" customFormat="1" ht="12.75" customHeight="1" x14ac:dyDescent="0.2">
      <c r="A566" s="8">
        <v>5</v>
      </c>
      <c r="B566" s="400"/>
      <c r="C566" s="400"/>
      <c r="D566" s="400"/>
      <c r="E566" s="400"/>
      <c r="F566" s="401"/>
      <c r="G566" s="471"/>
      <c r="H566" s="477"/>
      <c r="I566" s="472"/>
      <c r="J566" s="363">
        <f t="shared" si="74"/>
        <v>0</v>
      </c>
      <c r="K566" s="362">
        <f t="shared" si="75"/>
        <v>0</v>
      </c>
      <c r="L566" s="400"/>
      <c r="M566" s="400"/>
      <c r="N566" s="400"/>
      <c r="O566" s="406"/>
      <c r="P566" s="409"/>
      <c r="Q566" s="400"/>
      <c r="R566" s="401"/>
      <c r="S566" s="16" t="s">
        <v>63</v>
      </c>
      <c r="T566" s="8">
        <v>5</v>
      </c>
      <c r="U566" s="400"/>
      <c r="V566" s="400"/>
      <c r="W566" s="400"/>
      <c r="X566" s="400"/>
      <c r="Y566" s="400"/>
      <c r="Z566" s="400"/>
      <c r="AA566" s="400"/>
      <c r="AB566" s="400"/>
      <c r="AC566" s="400"/>
      <c r="AD566" s="400"/>
      <c r="AE566" s="400"/>
      <c r="AF566" s="400"/>
      <c r="AG566" s="400"/>
      <c r="AH566" s="406"/>
      <c r="AI566" s="477"/>
      <c r="AJ566" s="400"/>
      <c r="AK566" s="401"/>
      <c r="AL566" s="16" t="s">
        <v>63</v>
      </c>
    </row>
    <row r="567" spans="1:38" s="21" customFormat="1" ht="12.75" customHeight="1" x14ac:dyDescent="0.2">
      <c r="A567" s="17">
        <v>6</v>
      </c>
      <c r="B567" s="402"/>
      <c r="C567" s="402"/>
      <c r="D567" s="402"/>
      <c r="E567" s="402"/>
      <c r="F567" s="403"/>
      <c r="G567" s="473"/>
      <c r="H567" s="478"/>
      <c r="I567" s="474"/>
      <c r="J567" s="363">
        <f t="shared" si="74"/>
        <v>0</v>
      </c>
      <c r="K567" s="362">
        <f t="shared" si="75"/>
        <v>0</v>
      </c>
      <c r="L567" s="402"/>
      <c r="M567" s="402"/>
      <c r="N567" s="402"/>
      <c r="O567" s="407"/>
      <c r="P567" s="410"/>
      <c r="Q567" s="402"/>
      <c r="R567" s="403"/>
      <c r="S567" s="18" t="s">
        <v>64</v>
      </c>
      <c r="T567" s="17">
        <v>6</v>
      </c>
      <c r="U567" s="402"/>
      <c r="V567" s="402"/>
      <c r="W567" s="402"/>
      <c r="X567" s="402"/>
      <c r="Y567" s="402"/>
      <c r="Z567" s="402"/>
      <c r="AA567" s="402"/>
      <c r="AB567" s="402"/>
      <c r="AC567" s="402"/>
      <c r="AD567" s="402"/>
      <c r="AE567" s="402"/>
      <c r="AF567" s="402"/>
      <c r="AG567" s="402"/>
      <c r="AH567" s="407"/>
      <c r="AI567" s="478"/>
      <c r="AJ567" s="402"/>
      <c r="AK567" s="403"/>
      <c r="AL567" s="18" t="s">
        <v>64</v>
      </c>
    </row>
    <row r="568" spans="1:38" s="21" customFormat="1" ht="12.75" customHeight="1" x14ac:dyDescent="0.2">
      <c r="A568" s="8">
        <v>7</v>
      </c>
      <c r="B568" s="400"/>
      <c r="C568" s="400"/>
      <c r="D568" s="400"/>
      <c r="E568" s="400"/>
      <c r="F568" s="401"/>
      <c r="G568" s="471"/>
      <c r="H568" s="477"/>
      <c r="I568" s="472"/>
      <c r="J568" s="363">
        <f t="shared" si="74"/>
        <v>0</v>
      </c>
      <c r="K568" s="362">
        <f t="shared" si="75"/>
        <v>0</v>
      </c>
      <c r="L568" s="400"/>
      <c r="M568" s="400"/>
      <c r="N568" s="400"/>
      <c r="O568" s="406"/>
      <c r="P568" s="409"/>
      <c r="Q568" s="400"/>
      <c r="R568" s="401"/>
      <c r="S568" s="16" t="s">
        <v>65</v>
      </c>
      <c r="T568" s="8">
        <v>7</v>
      </c>
      <c r="U568" s="400"/>
      <c r="V568" s="400"/>
      <c r="W568" s="400"/>
      <c r="X568" s="400"/>
      <c r="Y568" s="400"/>
      <c r="Z568" s="400"/>
      <c r="AA568" s="400"/>
      <c r="AB568" s="400"/>
      <c r="AC568" s="400"/>
      <c r="AD568" s="400"/>
      <c r="AE568" s="400"/>
      <c r="AF568" s="400"/>
      <c r="AG568" s="400"/>
      <c r="AH568" s="406"/>
      <c r="AI568" s="477"/>
      <c r="AJ568" s="400"/>
      <c r="AK568" s="401"/>
      <c r="AL568" s="16" t="s">
        <v>65</v>
      </c>
    </row>
    <row r="569" spans="1:38" s="21" customFormat="1" ht="12.75" customHeight="1" x14ac:dyDescent="0.2">
      <c r="A569" s="8">
        <v>8</v>
      </c>
      <c r="B569" s="400"/>
      <c r="C569" s="400"/>
      <c r="D569" s="400"/>
      <c r="E569" s="400"/>
      <c r="F569" s="401"/>
      <c r="G569" s="471"/>
      <c r="H569" s="477"/>
      <c r="I569" s="472"/>
      <c r="J569" s="363">
        <f t="shared" si="74"/>
        <v>0</v>
      </c>
      <c r="K569" s="362">
        <f t="shared" si="75"/>
        <v>0</v>
      </c>
      <c r="L569" s="400"/>
      <c r="M569" s="400"/>
      <c r="N569" s="400"/>
      <c r="O569" s="406"/>
      <c r="P569" s="409"/>
      <c r="Q569" s="400"/>
      <c r="R569" s="401"/>
      <c r="S569" s="16" t="s">
        <v>66</v>
      </c>
      <c r="T569" s="8">
        <v>8</v>
      </c>
      <c r="U569" s="400"/>
      <c r="V569" s="400"/>
      <c r="W569" s="400"/>
      <c r="X569" s="400"/>
      <c r="Y569" s="400"/>
      <c r="Z569" s="400"/>
      <c r="AA569" s="400"/>
      <c r="AB569" s="400"/>
      <c r="AC569" s="400"/>
      <c r="AD569" s="400"/>
      <c r="AE569" s="400"/>
      <c r="AF569" s="400"/>
      <c r="AG569" s="400"/>
      <c r="AH569" s="406"/>
      <c r="AI569" s="477"/>
      <c r="AJ569" s="400"/>
      <c r="AK569" s="401"/>
      <c r="AL569" s="16" t="s">
        <v>66</v>
      </c>
    </row>
    <row r="570" spans="1:38" s="21" customFormat="1" ht="12.75" customHeight="1" x14ac:dyDescent="0.2">
      <c r="A570" s="8">
        <v>9</v>
      </c>
      <c r="B570" s="400"/>
      <c r="C570" s="400"/>
      <c r="D570" s="400"/>
      <c r="E570" s="400"/>
      <c r="F570" s="401"/>
      <c r="G570" s="471"/>
      <c r="H570" s="477"/>
      <c r="I570" s="472"/>
      <c r="J570" s="363">
        <f t="shared" si="74"/>
        <v>0</v>
      </c>
      <c r="K570" s="362">
        <f t="shared" si="75"/>
        <v>0</v>
      </c>
      <c r="L570" s="400"/>
      <c r="M570" s="400"/>
      <c r="N570" s="400"/>
      <c r="O570" s="406"/>
      <c r="P570" s="409"/>
      <c r="Q570" s="400"/>
      <c r="R570" s="401"/>
      <c r="S570" s="16" t="s">
        <v>67</v>
      </c>
      <c r="T570" s="8">
        <v>9</v>
      </c>
      <c r="U570" s="400"/>
      <c r="V570" s="400"/>
      <c r="W570" s="400"/>
      <c r="X570" s="400"/>
      <c r="Y570" s="400"/>
      <c r="Z570" s="400"/>
      <c r="AA570" s="400"/>
      <c r="AB570" s="400"/>
      <c r="AC570" s="400"/>
      <c r="AD570" s="400"/>
      <c r="AE570" s="400"/>
      <c r="AF570" s="400"/>
      <c r="AG570" s="400"/>
      <c r="AH570" s="406"/>
      <c r="AI570" s="477"/>
      <c r="AJ570" s="400"/>
      <c r="AK570" s="401"/>
      <c r="AL570" s="16" t="s">
        <v>67</v>
      </c>
    </row>
    <row r="571" spans="1:38" s="21" customFormat="1" ht="12.75" customHeight="1" x14ac:dyDescent="0.2">
      <c r="A571" s="8">
        <v>10</v>
      </c>
      <c r="B571" s="400"/>
      <c r="C571" s="400"/>
      <c r="D571" s="400"/>
      <c r="E571" s="400"/>
      <c r="F571" s="401"/>
      <c r="G571" s="471"/>
      <c r="H571" s="477"/>
      <c r="I571" s="472"/>
      <c r="J571" s="363">
        <f t="shared" si="74"/>
        <v>0</v>
      </c>
      <c r="K571" s="362">
        <f t="shared" si="75"/>
        <v>0</v>
      </c>
      <c r="L571" s="400"/>
      <c r="M571" s="400"/>
      <c r="N571" s="400"/>
      <c r="O571" s="406"/>
      <c r="P571" s="409"/>
      <c r="Q571" s="400"/>
      <c r="R571" s="401"/>
      <c r="S571" s="16" t="s">
        <v>68</v>
      </c>
      <c r="T571" s="8">
        <v>10</v>
      </c>
      <c r="U571" s="400"/>
      <c r="V571" s="400"/>
      <c r="W571" s="400"/>
      <c r="X571" s="400"/>
      <c r="Y571" s="400"/>
      <c r="Z571" s="400"/>
      <c r="AA571" s="400"/>
      <c r="AB571" s="400"/>
      <c r="AC571" s="400"/>
      <c r="AD571" s="400"/>
      <c r="AE571" s="400"/>
      <c r="AF571" s="400"/>
      <c r="AG571" s="400"/>
      <c r="AH571" s="406"/>
      <c r="AI571" s="477"/>
      <c r="AJ571" s="400"/>
      <c r="AK571" s="401"/>
      <c r="AL571" s="16" t="s">
        <v>68</v>
      </c>
    </row>
    <row r="572" spans="1:38" s="21" customFormat="1" ht="12.75" customHeight="1" x14ac:dyDescent="0.2">
      <c r="A572" s="8">
        <v>11</v>
      </c>
      <c r="B572" s="400"/>
      <c r="C572" s="400"/>
      <c r="D572" s="400"/>
      <c r="E572" s="400"/>
      <c r="F572" s="401"/>
      <c r="G572" s="471"/>
      <c r="H572" s="477"/>
      <c r="I572" s="472"/>
      <c r="J572" s="363">
        <f t="shared" si="74"/>
        <v>0</v>
      </c>
      <c r="K572" s="362">
        <f t="shared" si="75"/>
        <v>0</v>
      </c>
      <c r="L572" s="400"/>
      <c r="M572" s="400"/>
      <c r="N572" s="400"/>
      <c r="O572" s="406"/>
      <c r="P572" s="409"/>
      <c r="Q572" s="400"/>
      <c r="R572" s="401"/>
      <c r="S572" s="16" t="s">
        <v>69</v>
      </c>
      <c r="T572" s="8">
        <v>11</v>
      </c>
      <c r="U572" s="400"/>
      <c r="V572" s="400"/>
      <c r="W572" s="400"/>
      <c r="X572" s="400"/>
      <c r="Y572" s="400"/>
      <c r="Z572" s="400"/>
      <c r="AA572" s="400"/>
      <c r="AB572" s="400"/>
      <c r="AC572" s="400"/>
      <c r="AD572" s="400"/>
      <c r="AE572" s="400"/>
      <c r="AF572" s="400"/>
      <c r="AG572" s="400"/>
      <c r="AH572" s="406"/>
      <c r="AI572" s="477"/>
      <c r="AJ572" s="400"/>
      <c r="AK572" s="401"/>
      <c r="AL572" s="16" t="s">
        <v>69</v>
      </c>
    </row>
    <row r="573" spans="1:38" s="21" customFormat="1" ht="12.75" customHeight="1" x14ac:dyDescent="0.2">
      <c r="A573" s="8">
        <v>12</v>
      </c>
      <c r="B573" s="400"/>
      <c r="C573" s="400"/>
      <c r="D573" s="400"/>
      <c r="E573" s="400"/>
      <c r="F573" s="401"/>
      <c r="G573" s="471"/>
      <c r="H573" s="477"/>
      <c r="I573" s="472"/>
      <c r="J573" s="363">
        <f t="shared" si="74"/>
        <v>0</v>
      </c>
      <c r="K573" s="362">
        <f t="shared" si="75"/>
        <v>0</v>
      </c>
      <c r="L573" s="400"/>
      <c r="M573" s="400"/>
      <c r="N573" s="400"/>
      <c r="O573" s="406"/>
      <c r="P573" s="409"/>
      <c r="Q573" s="400"/>
      <c r="R573" s="401"/>
      <c r="S573" s="16" t="s">
        <v>70</v>
      </c>
      <c r="T573" s="8">
        <v>12</v>
      </c>
      <c r="U573" s="400"/>
      <c r="V573" s="400"/>
      <c r="W573" s="400"/>
      <c r="X573" s="400"/>
      <c r="Y573" s="400"/>
      <c r="Z573" s="400"/>
      <c r="AA573" s="400"/>
      <c r="AB573" s="400"/>
      <c r="AC573" s="400"/>
      <c r="AD573" s="400"/>
      <c r="AE573" s="400"/>
      <c r="AF573" s="400"/>
      <c r="AG573" s="400"/>
      <c r="AH573" s="406"/>
      <c r="AI573" s="477"/>
      <c r="AJ573" s="400"/>
      <c r="AK573" s="401"/>
      <c r="AL573" s="16" t="s">
        <v>70</v>
      </c>
    </row>
    <row r="574" spans="1:38" s="21" customFormat="1" ht="12.75" customHeight="1" x14ac:dyDescent="0.2">
      <c r="A574" s="8">
        <v>13</v>
      </c>
      <c r="B574" s="400"/>
      <c r="C574" s="400"/>
      <c r="D574" s="400"/>
      <c r="E574" s="400"/>
      <c r="F574" s="401"/>
      <c r="G574" s="471"/>
      <c r="H574" s="477"/>
      <c r="I574" s="472"/>
      <c r="J574" s="363">
        <f t="shared" si="74"/>
        <v>0</v>
      </c>
      <c r="K574" s="362">
        <f t="shared" si="75"/>
        <v>0</v>
      </c>
      <c r="L574" s="400"/>
      <c r="M574" s="400"/>
      <c r="N574" s="400"/>
      <c r="O574" s="406"/>
      <c r="P574" s="409"/>
      <c r="Q574" s="400"/>
      <c r="R574" s="401"/>
      <c r="S574" s="16" t="s">
        <v>71</v>
      </c>
      <c r="T574" s="8">
        <v>13</v>
      </c>
      <c r="U574" s="400"/>
      <c r="V574" s="400"/>
      <c r="W574" s="400"/>
      <c r="X574" s="400"/>
      <c r="Y574" s="400"/>
      <c r="Z574" s="400"/>
      <c r="AA574" s="400"/>
      <c r="AB574" s="400"/>
      <c r="AC574" s="400"/>
      <c r="AD574" s="400"/>
      <c r="AE574" s="400"/>
      <c r="AF574" s="400"/>
      <c r="AG574" s="400"/>
      <c r="AH574" s="406"/>
      <c r="AI574" s="477"/>
      <c r="AJ574" s="400"/>
      <c r="AK574" s="401"/>
      <c r="AL574" s="16" t="s">
        <v>71</v>
      </c>
    </row>
    <row r="575" spans="1:38" s="21" customFormat="1" ht="12.75" customHeight="1" x14ac:dyDescent="0.2">
      <c r="A575" s="8">
        <v>14</v>
      </c>
      <c r="B575" s="400"/>
      <c r="C575" s="400"/>
      <c r="D575" s="400"/>
      <c r="E575" s="400"/>
      <c r="F575" s="401"/>
      <c r="G575" s="471"/>
      <c r="H575" s="477"/>
      <c r="I575" s="472"/>
      <c r="J575" s="363">
        <f t="shared" si="74"/>
        <v>0</v>
      </c>
      <c r="K575" s="362">
        <f t="shared" si="75"/>
        <v>0</v>
      </c>
      <c r="L575" s="400"/>
      <c r="M575" s="400"/>
      <c r="N575" s="400"/>
      <c r="O575" s="406"/>
      <c r="P575" s="409"/>
      <c r="Q575" s="400"/>
      <c r="R575" s="401"/>
      <c r="S575" s="16" t="s">
        <v>72</v>
      </c>
      <c r="T575" s="8">
        <v>14</v>
      </c>
      <c r="U575" s="400"/>
      <c r="V575" s="400"/>
      <c r="W575" s="400"/>
      <c r="X575" s="400"/>
      <c r="Y575" s="400"/>
      <c r="Z575" s="400"/>
      <c r="AA575" s="400"/>
      <c r="AB575" s="400"/>
      <c r="AC575" s="400"/>
      <c r="AD575" s="400"/>
      <c r="AE575" s="400"/>
      <c r="AF575" s="400"/>
      <c r="AG575" s="400"/>
      <c r="AH575" s="406"/>
      <c r="AI575" s="477"/>
      <c r="AJ575" s="400"/>
      <c r="AK575" s="401"/>
      <c r="AL575" s="16" t="s">
        <v>72</v>
      </c>
    </row>
    <row r="576" spans="1:38" s="21" customFormat="1" ht="12.75" customHeight="1" x14ac:dyDescent="0.2">
      <c r="A576" s="8">
        <v>15</v>
      </c>
      <c r="B576" s="400"/>
      <c r="C576" s="400"/>
      <c r="D576" s="400"/>
      <c r="E576" s="400"/>
      <c r="F576" s="401"/>
      <c r="G576" s="471"/>
      <c r="H576" s="477"/>
      <c r="I576" s="472"/>
      <c r="J576" s="363">
        <f t="shared" si="74"/>
        <v>0</v>
      </c>
      <c r="K576" s="362">
        <f t="shared" si="75"/>
        <v>0</v>
      </c>
      <c r="L576" s="400"/>
      <c r="M576" s="400"/>
      <c r="N576" s="400"/>
      <c r="O576" s="406"/>
      <c r="P576" s="409"/>
      <c r="Q576" s="400"/>
      <c r="R576" s="401"/>
      <c r="S576" s="16" t="s">
        <v>73</v>
      </c>
      <c r="T576" s="8">
        <v>15</v>
      </c>
      <c r="U576" s="400"/>
      <c r="V576" s="400"/>
      <c r="W576" s="400"/>
      <c r="X576" s="400"/>
      <c r="Y576" s="400"/>
      <c r="Z576" s="400"/>
      <c r="AA576" s="400"/>
      <c r="AB576" s="400"/>
      <c r="AC576" s="400"/>
      <c r="AD576" s="400"/>
      <c r="AE576" s="400"/>
      <c r="AF576" s="400"/>
      <c r="AG576" s="400"/>
      <c r="AH576" s="406"/>
      <c r="AI576" s="477"/>
      <c r="AJ576" s="400"/>
      <c r="AK576" s="401"/>
      <c r="AL576" s="16" t="s">
        <v>73</v>
      </c>
    </row>
    <row r="577" spans="1:38" s="21" customFormat="1" ht="12.75" customHeight="1" x14ac:dyDescent="0.2">
      <c r="A577" s="8">
        <v>16</v>
      </c>
      <c r="B577" s="400"/>
      <c r="C577" s="400"/>
      <c r="D577" s="400"/>
      <c r="E577" s="400"/>
      <c r="F577" s="401"/>
      <c r="G577" s="471"/>
      <c r="H577" s="477"/>
      <c r="I577" s="472"/>
      <c r="J577" s="363">
        <f t="shared" si="74"/>
        <v>0</v>
      </c>
      <c r="K577" s="362">
        <f t="shared" si="75"/>
        <v>0</v>
      </c>
      <c r="L577" s="400"/>
      <c r="M577" s="400"/>
      <c r="N577" s="400"/>
      <c r="O577" s="406"/>
      <c r="P577" s="409"/>
      <c r="Q577" s="400"/>
      <c r="R577" s="401"/>
      <c r="S577" s="16" t="s">
        <v>74</v>
      </c>
      <c r="T577" s="8">
        <v>16</v>
      </c>
      <c r="U577" s="400"/>
      <c r="V577" s="400"/>
      <c r="W577" s="400"/>
      <c r="X577" s="400"/>
      <c r="Y577" s="400"/>
      <c r="Z577" s="400"/>
      <c r="AA577" s="400"/>
      <c r="AB577" s="400"/>
      <c r="AC577" s="400"/>
      <c r="AD577" s="400"/>
      <c r="AE577" s="400"/>
      <c r="AF577" s="400"/>
      <c r="AG577" s="400"/>
      <c r="AH577" s="406"/>
      <c r="AI577" s="477"/>
      <c r="AJ577" s="400"/>
      <c r="AK577" s="401"/>
      <c r="AL577" s="16" t="s">
        <v>74</v>
      </c>
    </row>
    <row r="578" spans="1:38" s="21" customFormat="1" ht="12.75" customHeight="1" x14ac:dyDescent="0.2">
      <c r="A578" s="8">
        <v>17</v>
      </c>
      <c r="B578" s="400"/>
      <c r="C578" s="400"/>
      <c r="D578" s="400"/>
      <c r="E578" s="400"/>
      <c r="F578" s="401"/>
      <c r="G578" s="471"/>
      <c r="H578" s="477"/>
      <c r="I578" s="472"/>
      <c r="J578" s="363">
        <f t="shared" si="74"/>
        <v>0</v>
      </c>
      <c r="K578" s="362">
        <f t="shared" si="75"/>
        <v>0</v>
      </c>
      <c r="L578" s="400"/>
      <c r="M578" s="400"/>
      <c r="N578" s="400"/>
      <c r="O578" s="406"/>
      <c r="P578" s="409"/>
      <c r="Q578" s="400"/>
      <c r="R578" s="401"/>
      <c r="S578" s="16" t="s">
        <v>75</v>
      </c>
      <c r="T578" s="8">
        <v>17</v>
      </c>
      <c r="U578" s="400"/>
      <c r="V578" s="400"/>
      <c r="W578" s="400"/>
      <c r="X578" s="400"/>
      <c r="Y578" s="400"/>
      <c r="Z578" s="400"/>
      <c r="AA578" s="400"/>
      <c r="AB578" s="400"/>
      <c r="AC578" s="400"/>
      <c r="AD578" s="400"/>
      <c r="AE578" s="400"/>
      <c r="AF578" s="400"/>
      <c r="AG578" s="400"/>
      <c r="AH578" s="406"/>
      <c r="AI578" s="477"/>
      <c r="AJ578" s="400"/>
      <c r="AK578" s="401"/>
      <c r="AL578" s="16" t="s">
        <v>75</v>
      </c>
    </row>
    <row r="579" spans="1:38" s="21" customFormat="1" ht="12.75" customHeight="1" x14ac:dyDescent="0.2">
      <c r="A579" s="8">
        <v>18</v>
      </c>
      <c r="B579" s="400"/>
      <c r="C579" s="400"/>
      <c r="D579" s="400"/>
      <c r="E579" s="400"/>
      <c r="F579" s="401"/>
      <c r="G579" s="471"/>
      <c r="H579" s="477"/>
      <c r="I579" s="472"/>
      <c r="J579" s="363">
        <f t="shared" si="74"/>
        <v>0</v>
      </c>
      <c r="K579" s="362">
        <f t="shared" si="75"/>
        <v>0</v>
      </c>
      <c r="L579" s="400"/>
      <c r="M579" s="400"/>
      <c r="N579" s="400"/>
      <c r="O579" s="406"/>
      <c r="P579" s="409"/>
      <c r="Q579" s="400"/>
      <c r="R579" s="401"/>
      <c r="S579" s="16" t="s">
        <v>76</v>
      </c>
      <c r="T579" s="8">
        <v>18</v>
      </c>
      <c r="U579" s="400"/>
      <c r="V579" s="400"/>
      <c r="W579" s="400"/>
      <c r="X579" s="400"/>
      <c r="Y579" s="400"/>
      <c r="Z579" s="400"/>
      <c r="AA579" s="400"/>
      <c r="AB579" s="400"/>
      <c r="AC579" s="400"/>
      <c r="AD579" s="400"/>
      <c r="AE579" s="400"/>
      <c r="AF579" s="400"/>
      <c r="AG579" s="400"/>
      <c r="AH579" s="406"/>
      <c r="AI579" s="477"/>
      <c r="AJ579" s="400"/>
      <c r="AK579" s="401"/>
      <c r="AL579" s="16" t="s">
        <v>76</v>
      </c>
    </row>
    <row r="580" spans="1:38" s="21" customFormat="1" ht="12.75" customHeight="1" x14ac:dyDescent="0.2">
      <c r="A580" s="8">
        <v>19</v>
      </c>
      <c r="B580" s="400"/>
      <c r="C580" s="400"/>
      <c r="D580" s="400"/>
      <c r="E580" s="400"/>
      <c r="F580" s="401"/>
      <c r="G580" s="471"/>
      <c r="H580" s="477"/>
      <c r="I580" s="472"/>
      <c r="J580" s="363">
        <f t="shared" si="74"/>
        <v>0</v>
      </c>
      <c r="K580" s="362">
        <f t="shared" si="75"/>
        <v>0</v>
      </c>
      <c r="L580" s="400"/>
      <c r="M580" s="400"/>
      <c r="N580" s="400"/>
      <c r="O580" s="406"/>
      <c r="P580" s="409"/>
      <c r="Q580" s="400"/>
      <c r="R580" s="401"/>
      <c r="S580" s="16" t="s">
        <v>77</v>
      </c>
      <c r="T580" s="8">
        <v>19</v>
      </c>
      <c r="U580" s="400"/>
      <c r="V580" s="400"/>
      <c r="W580" s="400"/>
      <c r="X580" s="400"/>
      <c r="Y580" s="400"/>
      <c r="Z580" s="400"/>
      <c r="AA580" s="400"/>
      <c r="AB580" s="400"/>
      <c r="AC580" s="400"/>
      <c r="AD580" s="400"/>
      <c r="AE580" s="400"/>
      <c r="AF580" s="400"/>
      <c r="AG580" s="400"/>
      <c r="AH580" s="406"/>
      <c r="AI580" s="477"/>
      <c r="AJ580" s="400"/>
      <c r="AK580" s="401"/>
      <c r="AL580" s="16" t="s">
        <v>77</v>
      </c>
    </row>
    <row r="581" spans="1:38" s="21" customFormat="1" ht="12.75" customHeight="1" x14ac:dyDescent="0.2">
      <c r="A581" s="8">
        <v>20</v>
      </c>
      <c r="B581" s="400"/>
      <c r="C581" s="400"/>
      <c r="D581" s="400"/>
      <c r="E581" s="400"/>
      <c r="F581" s="401"/>
      <c r="G581" s="471"/>
      <c r="H581" s="477"/>
      <c r="I581" s="472"/>
      <c r="J581" s="363">
        <f t="shared" si="74"/>
        <v>0</v>
      </c>
      <c r="K581" s="362">
        <f t="shared" si="75"/>
        <v>0</v>
      </c>
      <c r="L581" s="400"/>
      <c r="M581" s="400"/>
      <c r="N581" s="400"/>
      <c r="O581" s="406"/>
      <c r="P581" s="409"/>
      <c r="Q581" s="400"/>
      <c r="R581" s="401"/>
      <c r="S581" s="16" t="s">
        <v>78</v>
      </c>
      <c r="T581" s="8">
        <v>20</v>
      </c>
      <c r="U581" s="400"/>
      <c r="V581" s="400"/>
      <c r="W581" s="400"/>
      <c r="X581" s="400"/>
      <c r="Y581" s="400"/>
      <c r="Z581" s="400"/>
      <c r="AA581" s="400"/>
      <c r="AB581" s="400"/>
      <c r="AC581" s="400"/>
      <c r="AD581" s="400"/>
      <c r="AE581" s="400"/>
      <c r="AF581" s="400"/>
      <c r="AG581" s="400"/>
      <c r="AH581" s="406"/>
      <c r="AI581" s="477"/>
      <c r="AJ581" s="400"/>
      <c r="AK581" s="401"/>
      <c r="AL581" s="16" t="s">
        <v>78</v>
      </c>
    </row>
    <row r="582" spans="1:38" s="21" customFormat="1" ht="12.75" customHeight="1" x14ac:dyDescent="0.2">
      <c r="A582" s="8">
        <v>21</v>
      </c>
      <c r="B582" s="400"/>
      <c r="C582" s="400"/>
      <c r="D582" s="400"/>
      <c r="E582" s="400"/>
      <c r="F582" s="401"/>
      <c r="G582" s="471"/>
      <c r="H582" s="477"/>
      <c r="I582" s="472"/>
      <c r="J582" s="363">
        <f t="shared" si="74"/>
        <v>0</v>
      </c>
      <c r="K582" s="362">
        <f t="shared" si="75"/>
        <v>0</v>
      </c>
      <c r="L582" s="400"/>
      <c r="M582" s="400"/>
      <c r="N582" s="400"/>
      <c r="O582" s="406"/>
      <c r="P582" s="409"/>
      <c r="Q582" s="400"/>
      <c r="R582" s="401"/>
      <c r="S582" s="16" t="s">
        <v>79</v>
      </c>
      <c r="T582" s="8">
        <v>21</v>
      </c>
      <c r="U582" s="400"/>
      <c r="V582" s="400"/>
      <c r="W582" s="400"/>
      <c r="X582" s="400"/>
      <c r="Y582" s="400"/>
      <c r="Z582" s="400"/>
      <c r="AA582" s="400"/>
      <c r="AB582" s="400"/>
      <c r="AC582" s="400"/>
      <c r="AD582" s="400"/>
      <c r="AE582" s="400"/>
      <c r="AF582" s="400"/>
      <c r="AG582" s="400"/>
      <c r="AH582" s="406"/>
      <c r="AI582" s="477"/>
      <c r="AJ582" s="400"/>
      <c r="AK582" s="401"/>
      <c r="AL582" s="16" t="s">
        <v>79</v>
      </c>
    </row>
    <row r="583" spans="1:38" s="21" customFormat="1" ht="12.75" customHeight="1" x14ac:dyDescent="0.2">
      <c r="A583" s="8">
        <v>22</v>
      </c>
      <c r="B583" s="400"/>
      <c r="C583" s="400"/>
      <c r="D583" s="400"/>
      <c r="E583" s="400"/>
      <c r="F583" s="401"/>
      <c r="G583" s="471"/>
      <c r="H583" s="477"/>
      <c r="I583" s="472"/>
      <c r="J583" s="363">
        <f t="shared" si="74"/>
        <v>0</v>
      </c>
      <c r="K583" s="362">
        <f t="shared" si="75"/>
        <v>0</v>
      </c>
      <c r="L583" s="400"/>
      <c r="M583" s="400"/>
      <c r="N583" s="400"/>
      <c r="O583" s="406"/>
      <c r="P583" s="409"/>
      <c r="Q583" s="400"/>
      <c r="R583" s="401"/>
      <c r="S583" s="16" t="s">
        <v>80</v>
      </c>
      <c r="T583" s="8">
        <v>22</v>
      </c>
      <c r="U583" s="400"/>
      <c r="V583" s="400"/>
      <c r="W583" s="400"/>
      <c r="X583" s="400"/>
      <c r="Y583" s="400"/>
      <c r="Z583" s="400"/>
      <c r="AA583" s="400"/>
      <c r="AB583" s="400"/>
      <c r="AC583" s="400"/>
      <c r="AD583" s="400"/>
      <c r="AE583" s="400"/>
      <c r="AF583" s="400"/>
      <c r="AG583" s="400"/>
      <c r="AH583" s="406"/>
      <c r="AI583" s="477"/>
      <c r="AJ583" s="400"/>
      <c r="AK583" s="401"/>
      <c r="AL583" s="16" t="s">
        <v>80</v>
      </c>
    </row>
    <row r="584" spans="1:38" s="21" customFormat="1" ht="12.75" customHeight="1" x14ac:dyDescent="0.2">
      <c r="A584" s="8">
        <v>23</v>
      </c>
      <c r="B584" s="400"/>
      <c r="C584" s="400"/>
      <c r="D584" s="400"/>
      <c r="E584" s="400"/>
      <c r="F584" s="401"/>
      <c r="G584" s="471"/>
      <c r="H584" s="477"/>
      <c r="I584" s="472"/>
      <c r="J584" s="363">
        <f t="shared" si="74"/>
        <v>0</v>
      </c>
      <c r="K584" s="362">
        <f t="shared" si="75"/>
        <v>0</v>
      </c>
      <c r="L584" s="400"/>
      <c r="M584" s="400"/>
      <c r="N584" s="400"/>
      <c r="O584" s="406"/>
      <c r="P584" s="409"/>
      <c r="Q584" s="400"/>
      <c r="R584" s="401"/>
      <c r="S584" s="16" t="s">
        <v>81</v>
      </c>
      <c r="T584" s="8">
        <v>23</v>
      </c>
      <c r="U584" s="400"/>
      <c r="V584" s="400"/>
      <c r="W584" s="400"/>
      <c r="X584" s="400"/>
      <c r="Y584" s="400"/>
      <c r="Z584" s="400"/>
      <c r="AA584" s="400"/>
      <c r="AB584" s="400"/>
      <c r="AC584" s="400"/>
      <c r="AD584" s="400"/>
      <c r="AE584" s="400"/>
      <c r="AF584" s="400"/>
      <c r="AG584" s="400"/>
      <c r="AH584" s="406"/>
      <c r="AI584" s="477"/>
      <c r="AJ584" s="400"/>
      <c r="AK584" s="401"/>
      <c r="AL584" s="16" t="s">
        <v>81</v>
      </c>
    </row>
    <row r="585" spans="1:38" s="21" customFormat="1" ht="12.75" customHeight="1" x14ac:dyDescent="0.2">
      <c r="A585" s="8">
        <v>24</v>
      </c>
      <c r="B585" s="400"/>
      <c r="C585" s="400"/>
      <c r="D585" s="400"/>
      <c r="E585" s="400"/>
      <c r="F585" s="401"/>
      <c r="G585" s="471"/>
      <c r="H585" s="477"/>
      <c r="I585" s="472"/>
      <c r="J585" s="363">
        <f t="shared" si="74"/>
        <v>0</v>
      </c>
      <c r="K585" s="362">
        <f t="shared" si="75"/>
        <v>0</v>
      </c>
      <c r="L585" s="400"/>
      <c r="M585" s="400"/>
      <c r="N585" s="400"/>
      <c r="O585" s="406"/>
      <c r="P585" s="409"/>
      <c r="Q585" s="400"/>
      <c r="R585" s="401"/>
      <c r="S585" s="16" t="s">
        <v>82</v>
      </c>
      <c r="T585" s="8">
        <v>24</v>
      </c>
      <c r="U585" s="400"/>
      <c r="V585" s="400"/>
      <c r="W585" s="400"/>
      <c r="X585" s="400"/>
      <c r="Y585" s="400"/>
      <c r="Z585" s="400"/>
      <c r="AA585" s="400"/>
      <c r="AB585" s="400"/>
      <c r="AC585" s="400"/>
      <c r="AD585" s="400"/>
      <c r="AE585" s="400"/>
      <c r="AF585" s="400"/>
      <c r="AG585" s="400"/>
      <c r="AH585" s="406"/>
      <c r="AI585" s="477"/>
      <c r="AJ585" s="400"/>
      <c r="AK585" s="401"/>
      <c r="AL585" s="16" t="s">
        <v>82</v>
      </c>
    </row>
    <row r="586" spans="1:38" s="21" customFormat="1" ht="12.75" customHeight="1" x14ac:dyDescent="0.2">
      <c r="A586" s="8">
        <v>25</v>
      </c>
      <c r="B586" s="400"/>
      <c r="C586" s="400"/>
      <c r="D586" s="400"/>
      <c r="E586" s="400"/>
      <c r="F586" s="401"/>
      <c r="G586" s="471"/>
      <c r="H586" s="477"/>
      <c r="I586" s="472"/>
      <c r="J586" s="363">
        <f t="shared" si="74"/>
        <v>0</v>
      </c>
      <c r="K586" s="362">
        <f t="shared" si="75"/>
        <v>0</v>
      </c>
      <c r="L586" s="400"/>
      <c r="M586" s="400"/>
      <c r="N586" s="400"/>
      <c r="O586" s="406"/>
      <c r="P586" s="409"/>
      <c r="Q586" s="400"/>
      <c r="R586" s="401"/>
      <c r="S586" s="16" t="s">
        <v>83</v>
      </c>
      <c r="T586" s="8">
        <v>25</v>
      </c>
      <c r="U586" s="400"/>
      <c r="V586" s="400"/>
      <c r="W586" s="400"/>
      <c r="X586" s="400"/>
      <c r="Y586" s="400"/>
      <c r="Z586" s="400"/>
      <c r="AA586" s="400"/>
      <c r="AB586" s="400"/>
      <c r="AC586" s="400"/>
      <c r="AD586" s="400"/>
      <c r="AE586" s="400"/>
      <c r="AF586" s="400"/>
      <c r="AG586" s="400"/>
      <c r="AH586" s="406"/>
      <c r="AI586" s="477"/>
      <c r="AJ586" s="400"/>
      <c r="AK586" s="401"/>
      <c r="AL586" s="16" t="s">
        <v>83</v>
      </c>
    </row>
    <row r="587" spans="1:38" s="21" customFormat="1" ht="12.75" customHeight="1" x14ac:dyDescent="0.2">
      <c r="A587" s="8">
        <v>26</v>
      </c>
      <c r="B587" s="400"/>
      <c r="C587" s="400"/>
      <c r="D587" s="400"/>
      <c r="E587" s="400"/>
      <c r="F587" s="401"/>
      <c r="G587" s="471"/>
      <c r="H587" s="477"/>
      <c r="I587" s="472"/>
      <c r="J587" s="363">
        <f t="shared" si="74"/>
        <v>0</v>
      </c>
      <c r="K587" s="362">
        <f t="shared" si="75"/>
        <v>0</v>
      </c>
      <c r="L587" s="400"/>
      <c r="M587" s="400"/>
      <c r="N587" s="400"/>
      <c r="O587" s="406"/>
      <c r="P587" s="409"/>
      <c r="Q587" s="400"/>
      <c r="R587" s="401"/>
      <c r="S587" s="16" t="s">
        <v>84</v>
      </c>
      <c r="T587" s="8">
        <v>26</v>
      </c>
      <c r="U587" s="400"/>
      <c r="V587" s="400"/>
      <c r="W587" s="400"/>
      <c r="X587" s="400"/>
      <c r="Y587" s="400"/>
      <c r="Z587" s="400"/>
      <c r="AA587" s="400"/>
      <c r="AB587" s="400"/>
      <c r="AC587" s="400"/>
      <c r="AD587" s="400"/>
      <c r="AE587" s="400"/>
      <c r="AF587" s="400"/>
      <c r="AG587" s="400"/>
      <c r="AH587" s="406"/>
      <c r="AI587" s="477"/>
      <c r="AJ587" s="400"/>
      <c r="AK587" s="401"/>
      <c r="AL587" s="16" t="s">
        <v>84</v>
      </c>
    </row>
    <row r="588" spans="1:38" s="21" customFormat="1" ht="12.75" customHeight="1" x14ac:dyDescent="0.2">
      <c r="A588" s="8">
        <v>27</v>
      </c>
      <c r="B588" s="400"/>
      <c r="C588" s="400"/>
      <c r="D588" s="400"/>
      <c r="E588" s="400"/>
      <c r="F588" s="401"/>
      <c r="G588" s="471"/>
      <c r="H588" s="477"/>
      <c r="I588" s="472"/>
      <c r="J588" s="363">
        <f t="shared" si="74"/>
        <v>0</v>
      </c>
      <c r="K588" s="362">
        <f t="shared" si="75"/>
        <v>0</v>
      </c>
      <c r="L588" s="400"/>
      <c r="M588" s="400"/>
      <c r="N588" s="400"/>
      <c r="O588" s="406"/>
      <c r="P588" s="409"/>
      <c r="Q588" s="400"/>
      <c r="R588" s="401"/>
      <c r="S588" s="16" t="s">
        <v>85</v>
      </c>
      <c r="T588" s="8">
        <v>27</v>
      </c>
      <c r="U588" s="400"/>
      <c r="V588" s="400"/>
      <c r="W588" s="400"/>
      <c r="X588" s="400"/>
      <c r="Y588" s="400"/>
      <c r="Z588" s="400"/>
      <c r="AA588" s="400"/>
      <c r="AB588" s="400"/>
      <c r="AC588" s="400"/>
      <c r="AD588" s="400"/>
      <c r="AE588" s="400"/>
      <c r="AF588" s="400"/>
      <c r="AG588" s="400"/>
      <c r="AH588" s="406"/>
      <c r="AI588" s="477"/>
      <c r="AJ588" s="400"/>
      <c r="AK588" s="401"/>
      <c r="AL588" s="16" t="s">
        <v>85</v>
      </c>
    </row>
    <row r="589" spans="1:38" s="21" customFormat="1" ht="12.75" customHeight="1" x14ac:dyDescent="0.2">
      <c r="A589" s="8">
        <v>28</v>
      </c>
      <c r="B589" s="400"/>
      <c r="C589" s="400"/>
      <c r="D589" s="400"/>
      <c r="E589" s="400"/>
      <c r="F589" s="401"/>
      <c r="G589" s="471"/>
      <c r="H589" s="477"/>
      <c r="I589" s="472"/>
      <c r="J589" s="363">
        <f t="shared" si="74"/>
        <v>0</v>
      </c>
      <c r="K589" s="362">
        <f t="shared" si="75"/>
        <v>0</v>
      </c>
      <c r="L589" s="400"/>
      <c r="M589" s="400"/>
      <c r="N589" s="400"/>
      <c r="O589" s="406"/>
      <c r="P589" s="409"/>
      <c r="Q589" s="400"/>
      <c r="R589" s="401"/>
      <c r="S589" s="16" t="s">
        <v>86</v>
      </c>
      <c r="T589" s="8">
        <v>28</v>
      </c>
      <c r="U589" s="400"/>
      <c r="V589" s="400"/>
      <c r="W589" s="400"/>
      <c r="X589" s="400"/>
      <c r="Y589" s="400"/>
      <c r="Z589" s="400"/>
      <c r="AA589" s="400"/>
      <c r="AB589" s="400"/>
      <c r="AC589" s="400"/>
      <c r="AD589" s="400"/>
      <c r="AE589" s="400"/>
      <c r="AF589" s="400"/>
      <c r="AG589" s="400"/>
      <c r="AH589" s="406"/>
      <c r="AI589" s="477"/>
      <c r="AJ589" s="400"/>
      <c r="AK589" s="401"/>
      <c r="AL589" s="16" t="s">
        <v>86</v>
      </c>
    </row>
    <row r="590" spans="1:38" s="21" customFormat="1" ht="12.75" customHeight="1" x14ac:dyDescent="0.2">
      <c r="A590" s="8">
        <v>29</v>
      </c>
      <c r="B590" s="400"/>
      <c r="C590" s="400"/>
      <c r="D590" s="400"/>
      <c r="E590" s="400"/>
      <c r="F590" s="401"/>
      <c r="G590" s="471"/>
      <c r="H590" s="477"/>
      <c r="I590" s="472"/>
      <c r="J590" s="363">
        <f t="shared" si="74"/>
        <v>0</v>
      </c>
      <c r="K590" s="362">
        <f t="shared" si="75"/>
        <v>0</v>
      </c>
      <c r="L590" s="400"/>
      <c r="M590" s="400"/>
      <c r="N590" s="400"/>
      <c r="O590" s="406"/>
      <c r="P590" s="409"/>
      <c r="Q590" s="400"/>
      <c r="R590" s="401"/>
      <c r="S590" s="16" t="s">
        <v>87</v>
      </c>
      <c r="T590" s="8">
        <v>29</v>
      </c>
      <c r="U590" s="400"/>
      <c r="V590" s="400"/>
      <c r="W590" s="400"/>
      <c r="X590" s="410"/>
      <c r="Y590" s="400"/>
      <c r="Z590" s="400"/>
      <c r="AA590" s="400"/>
      <c r="AB590" s="400"/>
      <c r="AC590" s="400"/>
      <c r="AD590" s="400"/>
      <c r="AE590" s="400"/>
      <c r="AF590" s="400"/>
      <c r="AG590" s="400"/>
      <c r="AH590" s="406"/>
      <c r="AI590" s="477"/>
      <c r="AJ590" s="400"/>
      <c r="AK590" s="401"/>
      <c r="AL590" s="16" t="s">
        <v>87</v>
      </c>
    </row>
    <row r="591" spans="1:38" s="21" customFormat="1" ht="12.75" customHeight="1" x14ac:dyDescent="0.2">
      <c r="A591" s="8">
        <v>30</v>
      </c>
      <c r="B591" s="400"/>
      <c r="C591" s="400"/>
      <c r="D591" s="400"/>
      <c r="E591" s="400"/>
      <c r="F591" s="401"/>
      <c r="G591" s="471"/>
      <c r="H591" s="477"/>
      <c r="I591" s="472"/>
      <c r="J591" s="363">
        <f t="shared" si="74"/>
        <v>0</v>
      </c>
      <c r="K591" s="362">
        <f t="shared" si="75"/>
        <v>0</v>
      </c>
      <c r="L591" s="400"/>
      <c r="M591" s="400"/>
      <c r="N591" s="400"/>
      <c r="O591" s="406"/>
      <c r="P591" s="409"/>
      <c r="Q591" s="400"/>
      <c r="R591" s="401"/>
      <c r="S591" s="16" t="s">
        <v>88</v>
      </c>
      <c r="T591" s="8">
        <v>30</v>
      </c>
      <c r="U591" s="400"/>
      <c r="V591" s="400"/>
      <c r="W591" s="400"/>
      <c r="X591" s="400"/>
      <c r="Y591" s="400"/>
      <c r="Z591" s="400"/>
      <c r="AA591" s="400"/>
      <c r="AB591" s="400"/>
      <c r="AC591" s="400"/>
      <c r="AD591" s="400"/>
      <c r="AE591" s="400"/>
      <c r="AF591" s="400"/>
      <c r="AG591" s="400"/>
      <c r="AH591" s="406"/>
      <c r="AI591" s="477"/>
      <c r="AJ591" s="400"/>
      <c r="AK591" s="401"/>
      <c r="AL591" s="16" t="s">
        <v>88</v>
      </c>
    </row>
    <row r="592" spans="1:38" s="21" customFormat="1" ht="12.75" customHeight="1" x14ac:dyDescent="0.2">
      <c r="A592" s="19">
        <v>31</v>
      </c>
      <c r="B592" s="404"/>
      <c r="C592" s="404"/>
      <c r="D592" s="404"/>
      <c r="E592" s="404"/>
      <c r="F592" s="405"/>
      <c r="G592" s="475"/>
      <c r="H592" s="479"/>
      <c r="I592" s="476"/>
      <c r="J592" s="395">
        <f t="shared" si="74"/>
        <v>0</v>
      </c>
      <c r="K592" s="396">
        <f t="shared" si="75"/>
        <v>0</v>
      </c>
      <c r="L592" s="404"/>
      <c r="M592" s="404"/>
      <c r="N592" s="404"/>
      <c r="O592" s="408"/>
      <c r="P592" s="411"/>
      <c r="Q592" s="404"/>
      <c r="R592" s="405"/>
      <c r="S592" s="20" t="s">
        <v>89</v>
      </c>
      <c r="T592" s="19">
        <v>31</v>
      </c>
      <c r="U592" s="404"/>
      <c r="V592" s="404"/>
      <c r="W592" s="404"/>
      <c r="X592" s="404"/>
      <c r="Y592" s="404"/>
      <c r="Z592" s="404"/>
      <c r="AA592" s="404"/>
      <c r="AB592" s="404"/>
      <c r="AC592" s="404"/>
      <c r="AD592" s="404"/>
      <c r="AE592" s="404"/>
      <c r="AF592" s="404"/>
      <c r="AG592" s="404"/>
      <c r="AH592" s="408"/>
      <c r="AI592" s="479"/>
      <c r="AJ592" s="404"/>
      <c r="AK592" s="405"/>
      <c r="AL592" s="20" t="s">
        <v>89</v>
      </c>
    </row>
    <row r="593" spans="1:38" s="301" customFormat="1" ht="12.75" customHeight="1" thickBot="1" x14ac:dyDescent="0.25">
      <c r="A593" s="417"/>
      <c r="B593" s="418">
        <f>SUM(B561:B592)</f>
        <v>0</v>
      </c>
      <c r="C593" s="418">
        <f>SUM(C561:C592)</f>
        <v>0</v>
      </c>
      <c r="D593" s="418">
        <f>SUM(D561:D592)</f>
        <v>0</v>
      </c>
      <c r="E593" s="419">
        <f>SUM(E561:E592)</f>
        <v>0</v>
      </c>
      <c r="F593" s="420">
        <f>SUM(F561:F592)</f>
        <v>0</v>
      </c>
      <c r="G593" s="421"/>
      <c r="H593" s="422" t="s">
        <v>90</v>
      </c>
      <c r="I593" s="423">
        <f>COUNTA(I562:I592)</f>
        <v>0</v>
      </c>
      <c r="J593" s="418">
        <f t="shared" ref="J593:R593" si="76">SUM(J561:J592)</f>
        <v>0</v>
      </c>
      <c r="K593" s="418">
        <f t="shared" si="76"/>
        <v>0</v>
      </c>
      <c r="L593" s="418">
        <f t="shared" si="76"/>
        <v>0</v>
      </c>
      <c r="M593" s="418">
        <f t="shared" si="76"/>
        <v>0</v>
      </c>
      <c r="N593" s="418">
        <f t="shared" si="76"/>
        <v>0</v>
      </c>
      <c r="O593" s="424">
        <f t="shared" si="76"/>
        <v>0</v>
      </c>
      <c r="P593" s="419">
        <f t="shared" si="76"/>
        <v>0</v>
      </c>
      <c r="Q593" s="418">
        <f t="shared" si="76"/>
        <v>0</v>
      </c>
      <c r="R593" s="425">
        <f t="shared" si="76"/>
        <v>0</v>
      </c>
      <c r="S593" s="426"/>
      <c r="T593" s="417"/>
      <c r="U593" s="418">
        <f t="shared" ref="U593:AH593" si="77">SUM(U561:U592)</f>
        <v>0</v>
      </c>
      <c r="V593" s="418">
        <f t="shared" si="77"/>
        <v>0</v>
      </c>
      <c r="W593" s="418">
        <f t="shared" si="77"/>
        <v>0</v>
      </c>
      <c r="X593" s="418">
        <f t="shared" si="77"/>
        <v>0</v>
      </c>
      <c r="Y593" s="418">
        <f t="shared" si="77"/>
        <v>0</v>
      </c>
      <c r="Z593" s="418">
        <f t="shared" si="77"/>
        <v>0</v>
      </c>
      <c r="AA593" s="418">
        <f t="shared" si="77"/>
        <v>0</v>
      </c>
      <c r="AB593" s="418">
        <f t="shared" si="77"/>
        <v>0</v>
      </c>
      <c r="AC593" s="418">
        <f t="shared" si="77"/>
        <v>0</v>
      </c>
      <c r="AD593" s="418">
        <f t="shared" si="77"/>
        <v>0</v>
      </c>
      <c r="AE593" s="418">
        <f t="shared" si="77"/>
        <v>0</v>
      </c>
      <c r="AF593" s="418">
        <f t="shared" si="77"/>
        <v>0</v>
      </c>
      <c r="AG593" s="418">
        <f t="shared" si="77"/>
        <v>0</v>
      </c>
      <c r="AH593" s="420">
        <f t="shared" si="77"/>
        <v>0</v>
      </c>
      <c r="AI593" s="427"/>
      <c r="AJ593" s="418">
        <f>SUM(AJ561:AJ592)</f>
        <v>0</v>
      </c>
      <c r="AK593" s="425">
        <f>SUM(AK561:AK592)</f>
        <v>0</v>
      </c>
      <c r="AL593" s="426"/>
    </row>
    <row r="594" spans="1:38" ht="12.75" customHeight="1" thickTop="1" x14ac:dyDescent="0.2">
      <c r="A594" s="28"/>
      <c r="B594" s="34"/>
      <c r="C594" s="34"/>
      <c r="D594" s="34"/>
      <c r="E594" s="34"/>
      <c r="F594" s="34"/>
      <c r="G594" s="135"/>
      <c r="H594" s="34"/>
      <c r="I594" s="35"/>
      <c r="J594" s="34"/>
      <c r="K594" s="34"/>
      <c r="L594" s="63"/>
      <c r="M594" s="63"/>
      <c r="N594" s="63"/>
      <c r="O594" s="63"/>
      <c r="P594" s="63"/>
      <c r="Q594" s="63"/>
      <c r="R594" s="63"/>
      <c r="S594" s="28"/>
      <c r="T594" s="28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28"/>
    </row>
    <row r="595" spans="1:38" ht="12.75" customHeight="1" x14ac:dyDescent="0.2">
      <c r="A595" s="21"/>
      <c r="B595" s="36"/>
      <c r="C595" s="36"/>
      <c r="D595" s="36"/>
      <c r="E595" s="36"/>
      <c r="F595" s="36"/>
      <c r="G595" s="552" t="str">
        <f>JULY!G190</f>
        <v>UNITED STEELWORKERS - LOCAL UNION</v>
      </c>
      <c r="H595" s="552"/>
      <c r="I595" s="552"/>
      <c r="J595" s="307"/>
      <c r="K595" s="136"/>
      <c r="L595" s="36"/>
      <c r="M595" s="36"/>
      <c r="N595" s="36"/>
      <c r="O595" s="36"/>
      <c r="P595" s="36"/>
      <c r="Q595" s="36"/>
      <c r="R595" s="36"/>
      <c r="S595" s="21"/>
      <c r="T595" s="21"/>
      <c r="U595" s="36"/>
      <c r="V595" s="36"/>
      <c r="W595" s="36"/>
      <c r="X595" s="36"/>
      <c r="Y595" s="36"/>
      <c r="Z595" s="36"/>
      <c r="AA595" s="37" t="str">
        <f>$AA$10</f>
        <v>FINANCIAL SECRETARY'S CASH BOOK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21"/>
    </row>
    <row r="596" spans="1:38" s="152" customFormat="1" ht="12.75" customHeight="1" x14ac:dyDescent="0.2">
      <c r="A596" s="141"/>
      <c r="B596" s="139" t="str">
        <f>B551</f>
        <v>Month</v>
      </c>
      <c r="C596" s="73" t="str">
        <f>C551</f>
        <v>AUGUST</v>
      </c>
      <c r="D596" s="139" t="str">
        <f>D551</f>
        <v>Year</v>
      </c>
      <c r="E596" s="30">
        <f>E551</f>
        <v>0</v>
      </c>
      <c r="F596" s="141"/>
      <c r="G596" s="149"/>
      <c r="H596" s="141"/>
      <c r="I596" s="150"/>
      <c r="J596" s="302"/>
      <c r="K596" s="302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  <c r="AB596" s="141"/>
      <c r="AC596" s="141"/>
      <c r="AD596" s="141"/>
      <c r="AE596" s="141"/>
      <c r="AF596" s="141"/>
      <c r="AG596" s="141"/>
      <c r="AH596" s="141"/>
      <c r="AI596" s="139"/>
      <c r="AJ596" s="151" t="str">
        <f>C596</f>
        <v>AUGUST</v>
      </c>
      <c r="AK596" s="30">
        <f>E596</f>
        <v>0</v>
      </c>
      <c r="AL596" s="141"/>
    </row>
    <row r="597" spans="1:38" s="152" customFormat="1" ht="12.75" customHeight="1" x14ac:dyDescent="0.2">
      <c r="A597" s="141"/>
      <c r="B597" s="139" t="str">
        <f>B552</f>
        <v>Page No.</v>
      </c>
      <c r="C597" s="148">
        <f>C552+1</f>
        <v>14</v>
      </c>
      <c r="D597" s="141"/>
      <c r="E597" s="141"/>
      <c r="F597" s="141"/>
      <c r="G597" s="149"/>
      <c r="H597" s="141"/>
      <c r="I597" s="150" t="s">
        <v>53</v>
      </c>
      <c r="J597" s="302"/>
      <c r="K597" s="302"/>
      <c r="L597" s="150"/>
      <c r="M597" s="141"/>
      <c r="N597" s="141"/>
      <c r="O597" s="141"/>
      <c r="P597" s="139"/>
      <c r="Q597" s="141"/>
      <c r="R597" s="139"/>
      <c r="S597" s="141"/>
      <c r="T597" s="141"/>
      <c r="U597" s="141"/>
      <c r="V597" s="141"/>
      <c r="W597" s="141"/>
      <c r="X597" s="141"/>
      <c r="Y597" s="141"/>
      <c r="Z597" s="141"/>
      <c r="AA597" s="141"/>
      <c r="AB597" s="153" t="s">
        <v>54</v>
      </c>
      <c r="AC597" s="141"/>
      <c r="AD597" s="141"/>
      <c r="AE597" s="141"/>
      <c r="AF597" s="141"/>
      <c r="AG597" s="141"/>
      <c r="AH597" s="141"/>
      <c r="AI597" s="139" t="str">
        <f>B597</f>
        <v>Page No.</v>
      </c>
      <c r="AJ597" s="148">
        <f>C597</f>
        <v>14</v>
      </c>
      <c r="AK597" s="154"/>
      <c r="AL597" s="155"/>
    </row>
    <row r="598" spans="1:38" ht="12.75" customHeight="1" x14ac:dyDescent="0.2">
      <c r="A598" s="3"/>
      <c r="B598" s="3"/>
      <c r="C598" s="3"/>
      <c r="D598" s="3"/>
      <c r="E598" s="3"/>
      <c r="F598" s="3"/>
      <c r="G598" s="129"/>
      <c r="H598" s="3"/>
      <c r="I598" s="5"/>
      <c r="J598" s="106"/>
      <c r="K598" s="106"/>
      <c r="L598" s="21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1"/>
      <c r="AF598" s="3"/>
      <c r="AG598" s="3"/>
      <c r="AH598" s="3"/>
      <c r="AI598" s="3"/>
      <c r="AJ598" s="3"/>
      <c r="AK598" s="3"/>
      <c r="AL598" s="3"/>
    </row>
    <row r="599" spans="1:38" ht="12.75" customHeight="1" x14ac:dyDescent="0.2">
      <c r="A599" s="26"/>
      <c r="B599" s="26"/>
      <c r="C599" s="26"/>
      <c r="D599" s="26"/>
      <c r="E599" s="26"/>
      <c r="F599" s="26"/>
      <c r="G599" s="130"/>
      <c r="H599" s="26"/>
      <c r="I599" s="27"/>
      <c r="J599" s="303"/>
      <c r="K599" s="303"/>
      <c r="L599" s="27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7"/>
      <c r="AF599" s="26"/>
      <c r="AG599" s="26"/>
      <c r="AH599" s="26"/>
      <c r="AI599" s="26"/>
      <c r="AJ599" s="26"/>
      <c r="AK599" s="26"/>
      <c r="AL599" s="26"/>
    </row>
    <row r="600" spans="1:38" customFormat="1" ht="12.75" customHeight="1" x14ac:dyDescent="0.2">
      <c r="A600" s="1"/>
      <c r="B600" s="3"/>
      <c r="C600" s="3" t="s">
        <v>55</v>
      </c>
      <c r="D600" s="3"/>
      <c r="E600" s="13"/>
      <c r="F600" s="1"/>
      <c r="G600" s="131"/>
      <c r="H600" s="2" t="s">
        <v>56</v>
      </c>
      <c r="I600" s="99"/>
      <c r="J600" s="550" t="s">
        <v>264</v>
      </c>
      <c r="K600" s="551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4"/>
      <c r="AJ600" s="3"/>
      <c r="AK600" s="1"/>
      <c r="AL600" s="3"/>
    </row>
    <row r="601" spans="1:38" customFormat="1" ht="12.75" customHeight="1" x14ac:dyDescent="0.2">
      <c r="A601" s="1"/>
      <c r="B601" s="3"/>
      <c r="C601" s="3"/>
      <c r="D601" s="3"/>
      <c r="E601" s="13"/>
      <c r="F601" s="1"/>
      <c r="G601" s="131"/>
      <c r="H601" s="14"/>
      <c r="I601" s="100"/>
      <c r="J601" s="106"/>
      <c r="K601" s="67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4"/>
      <c r="AJ601" s="3"/>
      <c r="AK601" s="1"/>
      <c r="AL601" s="3"/>
    </row>
    <row r="602" spans="1:38" customFormat="1" ht="12.75" customHeight="1" thickBot="1" x14ac:dyDescent="0.25">
      <c r="A602" s="164"/>
      <c r="B602" s="165">
        <v>1</v>
      </c>
      <c r="C602" s="165">
        <v>2</v>
      </c>
      <c r="D602" s="165">
        <v>3</v>
      </c>
      <c r="E602" s="166">
        <v>4</v>
      </c>
      <c r="F602" s="167">
        <v>5</v>
      </c>
      <c r="G602" s="168"/>
      <c r="H602" s="167">
        <v>7</v>
      </c>
      <c r="I602" s="169">
        <v>8</v>
      </c>
      <c r="J602" s="304">
        <v>9</v>
      </c>
      <c r="K602" s="305">
        <v>10</v>
      </c>
      <c r="L602" s="165">
        <v>11</v>
      </c>
      <c r="M602" s="165" t="s">
        <v>1</v>
      </c>
      <c r="N602" s="165">
        <v>12</v>
      </c>
      <c r="O602" s="165">
        <v>13</v>
      </c>
      <c r="P602" s="165">
        <v>14</v>
      </c>
      <c r="Q602" s="165">
        <v>15</v>
      </c>
      <c r="R602" s="167" t="s">
        <v>2</v>
      </c>
      <c r="S602" s="170"/>
      <c r="T602" s="164"/>
      <c r="U602" s="165">
        <v>16</v>
      </c>
      <c r="V602" s="165">
        <v>17</v>
      </c>
      <c r="W602" s="165">
        <v>18</v>
      </c>
      <c r="X602" s="165">
        <v>19</v>
      </c>
      <c r="Y602" s="165">
        <v>20</v>
      </c>
      <c r="Z602" s="165" t="s">
        <v>3</v>
      </c>
      <c r="AA602" s="165">
        <v>21</v>
      </c>
      <c r="AB602" s="165">
        <v>22</v>
      </c>
      <c r="AC602" s="165">
        <v>23</v>
      </c>
      <c r="AD602" s="165">
        <v>24</v>
      </c>
      <c r="AE602" s="165">
        <v>25</v>
      </c>
      <c r="AF602" s="165">
        <v>26</v>
      </c>
      <c r="AG602" s="165">
        <v>27</v>
      </c>
      <c r="AH602" s="165">
        <v>28</v>
      </c>
      <c r="AI602" s="171">
        <v>29</v>
      </c>
      <c r="AJ602" s="165">
        <v>30</v>
      </c>
      <c r="AK602" s="167">
        <v>31</v>
      </c>
      <c r="AL602" s="170"/>
    </row>
    <row r="603" spans="1:38" s="4" customFormat="1" ht="12.75" customHeight="1" thickTop="1" x14ac:dyDescent="0.2">
      <c r="A603" s="1"/>
      <c r="B603" s="89" t="s">
        <v>4</v>
      </c>
      <c r="C603" s="101"/>
      <c r="D603" s="89" t="s">
        <v>5</v>
      </c>
      <c r="E603" s="89" t="s">
        <v>6</v>
      </c>
      <c r="F603" s="88" t="s">
        <v>7</v>
      </c>
      <c r="G603" s="132"/>
      <c r="H603" s="88"/>
      <c r="I603" s="103"/>
      <c r="J603" s="89"/>
      <c r="K603" s="88"/>
      <c r="L603" s="89"/>
      <c r="M603" s="89"/>
      <c r="N603" s="89"/>
      <c r="O603" s="104"/>
      <c r="P603" s="163"/>
      <c r="Q603" s="107" t="s">
        <v>272</v>
      </c>
      <c r="R603" s="160" t="s">
        <v>273</v>
      </c>
      <c r="S603" s="106"/>
      <c r="T603" s="67"/>
      <c r="U603" s="542" t="s">
        <v>265</v>
      </c>
      <c r="V603" s="543"/>
      <c r="W603" s="543"/>
      <c r="X603" s="543"/>
      <c r="Y603" s="544"/>
      <c r="Z603" s="89" t="s">
        <v>10</v>
      </c>
      <c r="AA603" s="89" t="s">
        <v>11</v>
      </c>
      <c r="AB603" s="89" t="s">
        <v>205</v>
      </c>
      <c r="AC603" s="89" t="s">
        <v>12</v>
      </c>
      <c r="AD603" s="89" t="s">
        <v>13</v>
      </c>
      <c r="AE603" s="89" t="s">
        <v>14</v>
      </c>
      <c r="AF603" s="89"/>
      <c r="AG603" s="89"/>
      <c r="AH603" s="104"/>
      <c r="AI603" s="105"/>
      <c r="AJ603" s="89" t="s">
        <v>15</v>
      </c>
      <c r="AK603" s="88" t="s">
        <v>7</v>
      </c>
      <c r="AL603" s="3"/>
    </row>
    <row r="604" spans="1:38" s="4" customFormat="1" ht="12.75" customHeight="1" x14ac:dyDescent="0.2">
      <c r="A604" s="1"/>
      <c r="B604" s="89" t="s">
        <v>8</v>
      </c>
      <c r="C604" s="89" t="s">
        <v>16</v>
      </c>
      <c r="D604" s="89" t="s">
        <v>17</v>
      </c>
      <c r="E604" s="89" t="s">
        <v>8</v>
      </c>
      <c r="F604" s="88" t="s">
        <v>18</v>
      </c>
      <c r="G604" s="132" t="s">
        <v>19</v>
      </c>
      <c r="H604" s="88" t="s">
        <v>20</v>
      </c>
      <c r="I604" s="103" t="s">
        <v>242</v>
      </c>
      <c r="J604" s="89" t="s">
        <v>21</v>
      </c>
      <c r="K604" s="88" t="s">
        <v>22</v>
      </c>
      <c r="L604" s="107" t="s">
        <v>235</v>
      </c>
      <c r="M604" s="107" t="s">
        <v>236</v>
      </c>
      <c r="N604" s="107" t="s">
        <v>237</v>
      </c>
      <c r="O604" s="104"/>
      <c r="P604" s="158" t="s">
        <v>23</v>
      </c>
      <c r="Q604" s="107" t="s">
        <v>8</v>
      </c>
      <c r="R604" s="160" t="s">
        <v>8</v>
      </c>
      <c r="S604" s="106"/>
      <c r="T604" s="67"/>
      <c r="U604" s="89" t="s">
        <v>25</v>
      </c>
      <c r="V604" s="89" t="s">
        <v>26</v>
      </c>
      <c r="W604" s="101" t="s">
        <v>27</v>
      </c>
      <c r="X604" s="89" t="s">
        <v>28</v>
      </c>
      <c r="Y604" s="89" t="s">
        <v>136</v>
      </c>
      <c r="Z604" s="89" t="s">
        <v>261</v>
      </c>
      <c r="AA604" s="89" t="s">
        <v>137</v>
      </c>
      <c r="AB604" s="89" t="s">
        <v>204</v>
      </c>
      <c r="AC604" s="89" t="s">
        <v>30</v>
      </c>
      <c r="AD604" s="89" t="s">
        <v>140</v>
      </c>
      <c r="AE604" s="89" t="s">
        <v>31</v>
      </c>
      <c r="AF604" s="89" t="s">
        <v>32</v>
      </c>
      <c r="AG604" s="89" t="s">
        <v>206</v>
      </c>
      <c r="AH604" s="104" t="s">
        <v>16</v>
      </c>
      <c r="AI604" s="102" t="s">
        <v>34</v>
      </c>
      <c r="AJ604" s="89" t="s">
        <v>35</v>
      </c>
      <c r="AK604" s="88" t="s">
        <v>18</v>
      </c>
      <c r="AL604" s="3"/>
    </row>
    <row r="605" spans="1:38" s="4" customFormat="1" ht="12.75" customHeight="1" thickBot="1" x14ac:dyDescent="0.25">
      <c r="A605" s="6"/>
      <c r="B605" s="90" t="s">
        <v>36</v>
      </c>
      <c r="C605" s="90" t="s">
        <v>37</v>
      </c>
      <c r="D605" s="90" t="s">
        <v>38</v>
      </c>
      <c r="E605" s="90" t="s">
        <v>39</v>
      </c>
      <c r="F605" s="108" t="s">
        <v>40</v>
      </c>
      <c r="G605" s="133"/>
      <c r="H605" s="108"/>
      <c r="I605" s="109" t="s">
        <v>41</v>
      </c>
      <c r="J605" s="90"/>
      <c r="K605" s="108"/>
      <c r="L605" s="110"/>
      <c r="M605" s="110"/>
      <c r="N605" s="110" t="s">
        <v>238</v>
      </c>
      <c r="O605" s="111"/>
      <c r="P605" s="159"/>
      <c r="Q605" s="161" t="s">
        <v>24</v>
      </c>
      <c r="R605" s="162" t="s">
        <v>24</v>
      </c>
      <c r="S605" s="113"/>
      <c r="T605" s="78"/>
      <c r="U605" s="90" t="s">
        <v>42</v>
      </c>
      <c r="V605" s="90" t="s">
        <v>43</v>
      </c>
      <c r="W605" s="90"/>
      <c r="X605" s="90" t="s">
        <v>44</v>
      </c>
      <c r="Y605" s="90" t="s">
        <v>30</v>
      </c>
      <c r="Z605" s="90" t="s">
        <v>30</v>
      </c>
      <c r="AA605" s="90" t="s">
        <v>138</v>
      </c>
      <c r="AB605" s="90" t="s">
        <v>15</v>
      </c>
      <c r="AC605" s="90" t="s">
        <v>139</v>
      </c>
      <c r="AD605" s="90" t="s">
        <v>141</v>
      </c>
      <c r="AE605" s="90" t="s">
        <v>47</v>
      </c>
      <c r="AF605" s="90" t="s">
        <v>48</v>
      </c>
      <c r="AG605" s="90" t="s">
        <v>15</v>
      </c>
      <c r="AH605" s="111" t="s">
        <v>30</v>
      </c>
      <c r="AI605" s="112"/>
      <c r="AJ605" s="90" t="s">
        <v>49</v>
      </c>
      <c r="AK605" s="108" t="s">
        <v>189</v>
      </c>
      <c r="AL605" s="7"/>
    </row>
    <row r="606" spans="1:38" s="301" customFormat="1" ht="12.75" customHeight="1" thickTop="1" x14ac:dyDescent="0.2">
      <c r="A606" s="331"/>
      <c r="B606" s="363">
        <f>B593</f>
        <v>0</v>
      </c>
      <c r="C606" s="363">
        <f>C593</f>
        <v>0</v>
      </c>
      <c r="D606" s="363">
        <f>D593</f>
        <v>0</v>
      </c>
      <c r="E606" s="363">
        <f>E593</f>
        <v>0</v>
      </c>
      <c r="F606" s="362">
        <f>F593</f>
        <v>0</v>
      </c>
      <c r="G606" s="134" t="str">
        <f>$G$7</f>
        <v>AUGUST</v>
      </c>
      <c r="H606" s="334" t="s">
        <v>58</v>
      </c>
      <c r="I606" s="412"/>
      <c r="J606" s="397">
        <f t="shared" ref="J606:R606" si="78">J593</f>
        <v>0</v>
      </c>
      <c r="K606" s="362">
        <f t="shared" si="78"/>
        <v>0</v>
      </c>
      <c r="L606" s="363">
        <f t="shared" si="78"/>
        <v>0</v>
      </c>
      <c r="M606" s="363">
        <f t="shared" si="78"/>
        <v>0</v>
      </c>
      <c r="N606" s="363">
        <f t="shared" si="78"/>
        <v>0</v>
      </c>
      <c r="O606" s="361">
        <f t="shared" si="78"/>
        <v>0</v>
      </c>
      <c r="P606" s="394">
        <f t="shared" si="78"/>
        <v>0</v>
      </c>
      <c r="Q606" s="363">
        <f t="shared" si="78"/>
        <v>0</v>
      </c>
      <c r="R606" s="362">
        <f t="shared" si="78"/>
        <v>0</v>
      </c>
      <c r="S606" s="332"/>
      <c r="T606" s="331"/>
      <c r="U606" s="363">
        <f t="shared" ref="U606:AH606" si="79">U593</f>
        <v>0</v>
      </c>
      <c r="V606" s="363">
        <f t="shared" si="79"/>
        <v>0</v>
      </c>
      <c r="W606" s="363">
        <f t="shared" si="79"/>
        <v>0</v>
      </c>
      <c r="X606" s="363">
        <f t="shared" si="79"/>
        <v>0</v>
      </c>
      <c r="Y606" s="363">
        <f t="shared" si="79"/>
        <v>0</v>
      </c>
      <c r="Z606" s="363">
        <f t="shared" si="79"/>
        <v>0</v>
      </c>
      <c r="AA606" s="363">
        <f t="shared" si="79"/>
        <v>0</v>
      </c>
      <c r="AB606" s="363">
        <f t="shared" si="79"/>
        <v>0</v>
      </c>
      <c r="AC606" s="363">
        <f t="shared" si="79"/>
        <v>0</v>
      </c>
      <c r="AD606" s="363">
        <f t="shared" si="79"/>
        <v>0</v>
      </c>
      <c r="AE606" s="363">
        <f t="shared" si="79"/>
        <v>0</v>
      </c>
      <c r="AF606" s="363">
        <f t="shared" si="79"/>
        <v>0</v>
      </c>
      <c r="AG606" s="363">
        <f t="shared" si="79"/>
        <v>0</v>
      </c>
      <c r="AH606" s="361">
        <f t="shared" si="79"/>
        <v>0</v>
      </c>
      <c r="AI606" s="333"/>
      <c r="AJ606" s="363">
        <f>AJ593</f>
        <v>0</v>
      </c>
      <c r="AK606" s="362">
        <f>AK593</f>
        <v>0</v>
      </c>
      <c r="AL606" s="332"/>
    </row>
    <row r="607" spans="1:38" s="21" customFormat="1" ht="12.75" customHeight="1" x14ac:dyDescent="0.2">
      <c r="A607" s="8">
        <v>1</v>
      </c>
      <c r="B607" s="400"/>
      <c r="C607" s="400"/>
      <c r="D607" s="400"/>
      <c r="E607" s="400"/>
      <c r="F607" s="401"/>
      <c r="G607" s="471"/>
      <c r="H607" s="477"/>
      <c r="I607" s="472"/>
      <c r="J607" s="363">
        <f t="shared" ref="J607:J637" si="80">SUM(B607:F607)</f>
        <v>0</v>
      </c>
      <c r="K607" s="362">
        <f t="shared" ref="K607:K637" si="81">SUM(U607:AK607)-SUM(L607:R607)</f>
        <v>0</v>
      </c>
      <c r="L607" s="400"/>
      <c r="M607" s="400"/>
      <c r="N607" s="400"/>
      <c r="O607" s="406"/>
      <c r="P607" s="409"/>
      <c r="Q607" s="400"/>
      <c r="R607" s="401"/>
      <c r="S607" s="16" t="s">
        <v>59</v>
      </c>
      <c r="T607" s="8">
        <v>1</v>
      </c>
      <c r="U607" s="400"/>
      <c r="V607" s="400"/>
      <c r="W607" s="400"/>
      <c r="X607" s="400"/>
      <c r="Y607" s="400"/>
      <c r="Z607" s="400"/>
      <c r="AA607" s="400"/>
      <c r="AB607" s="400"/>
      <c r="AC607" s="400"/>
      <c r="AD607" s="400"/>
      <c r="AE607" s="400"/>
      <c r="AF607" s="400"/>
      <c r="AG607" s="400"/>
      <c r="AH607" s="406"/>
      <c r="AI607" s="477"/>
      <c r="AJ607" s="400"/>
      <c r="AK607" s="401"/>
      <c r="AL607" s="16" t="s">
        <v>59</v>
      </c>
    </row>
    <row r="608" spans="1:38" s="21" customFormat="1" ht="12.75" customHeight="1" x14ac:dyDescent="0.2">
      <c r="A608" s="8">
        <v>2</v>
      </c>
      <c r="B608" s="400"/>
      <c r="C608" s="400"/>
      <c r="D608" s="400"/>
      <c r="E608" s="400"/>
      <c r="F608" s="401"/>
      <c r="G608" s="471"/>
      <c r="H608" s="477"/>
      <c r="I608" s="472"/>
      <c r="J608" s="363">
        <f t="shared" si="80"/>
        <v>0</v>
      </c>
      <c r="K608" s="362">
        <f t="shared" si="81"/>
        <v>0</v>
      </c>
      <c r="L608" s="400"/>
      <c r="M608" s="400"/>
      <c r="N608" s="400"/>
      <c r="O608" s="406"/>
      <c r="P608" s="409"/>
      <c r="Q608" s="400"/>
      <c r="R608" s="401"/>
      <c r="S608" s="16" t="s">
        <v>60</v>
      </c>
      <c r="T608" s="8">
        <v>2</v>
      </c>
      <c r="U608" s="400"/>
      <c r="V608" s="400"/>
      <c r="W608" s="400"/>
      <c r="X608" s="400"/>
      <c r="Y608" s="400"/>
      <c r="Z608" s="400"/>
      <c r="AA608" s="400"/>
      <c r="AB608" s="400"/>
      <c r="AC608" s="400"/>
      <c r="AD608" s="400"/>
      <c r="AE608" s="400"/>
      <c r="AF608" s="400"/>
      <c r="AG608" s="400"/>
      <c r="AH608" s="406"/>
      <c r="AI608" s="477"/>
      <c r="AJ608" s="400"/>
      <c r="AK608" s="401"/>
      <c r="AL608" s="16" t="s">
        <v>60</v>
      </c>
    </row>
    <row r="609" spans="1:38" s="21" customFormat="1" ht="12.75" customHeight="1" x14ac:dyDescent="0.2">
      <c r="A609" s="8">
        <v>3</v>
      </c>
      <c r="B609" s="400"/>
      <c r="C609" s="400"/>
      <c r="D609" s="400"/>
      <c r="E609" s="400"/>
      <c r="F609" s="401"/>
      <c r="G609" s="471"/>
      <c r="H609" s="477"/>
      <c r="I609" s="472"/>
      <c r="J609" s="363">
        <f t="shared" si="80"/>
        <v>0</v>
      </c>
      <c r="K609" s="362">
        <f t="shared" si="81"/>
        <v>0</v>
      </c>
      <c r="L609" s="400"/>
      <c r="M609" s="400"/>
      <c r="N609" s="400"/>
      <c r="O609" s="406"/>
      <c r="P609" s="409"/>
      <c r="Q609" s="400"/>
      <c r="R609" s="401"/>
      <c r="S609" s="16" t="s">
        <v>61</v>
      </c>
      <c r="T609" s="8">
        <v>3</v>
      </c>
      <c r="U609" s="400"/>
      <c r="V609" s="400"/>
      <c r="W609" s="400"/>
      <c r="X609" s="400"/>
      <c r="Y609" s="400"/>
      <c r="Z609" s="400"/>
      <c r="AA609" s="400"/>
      <c r="AB609" s="400"/>
      <c r="AC609" s="400"/>
      <c r="AD609" s="400"/>
      <c r="AE609" s="400"/>
      <c r="AF609" s="400"/>
      <c r="AG609" s="400"/>
      <c r="AH609" s="406"/>
      <c r="AI609" s="477"/>
      <c r="AJ609" s="400"/>
      <c r="AK609" s="401"/>
      <c r="AL609" s="16" t="s">
        <v>61</v>
      </c>
    </row>
    <row r="610" spans="1:38" s="21" customFormat="1" ht="12.75" customHeight="1" x14ac:dyDescent="0.2">
      <c r="A610" s="8">
        <v>4</v>
      </c>
      <c r="B610" s="400"/>
      <c r="C610" s="400"/>
      <c r="D610" s="400"/>
      <c r="E610" s="400"/>
      <c r="F610" s="401"/>
      <c r="G610" s="471"/>
      <c r="H610" s="477"/>
      <c r="I610" s="472"/>
      <c r="J610" s="363">
        <f t="shared" si="80"/>
        <v>0</v>
      </c>
      <c r="K610" s="362">
        <f t="shared" si="81"/>
        <v>0</v>
      </c>
      <c r="L610" s="400"/>
      <c r="M610" s="400"/>
      <c r="N610" s="400"/>
      <c r="O610" s="406"/>
      <c r="P610" s="409"/>
      <c r="Q610" s="400"/>
      <c r="R610" s="401"/>
      <c r="S610" s="16" t="s">
        <v>62</v>
      </c>
      <c r="T610" s="8">
        <v>4</v>
      </c>
      <c r="U610" s="400"/>
      <c r="V610" s="400"/>
      <c r="W610" s="400"/>
      <c r="X610" s="400"/>
      <c r="Y610" s="400"/>
      <c r="Z610" s="400"/>
      <c r="AA610" s="400"/>
      <c r="AB610" s="400"/>
      <c r="AC610" s="400"/>
      <c r="AD610" s="400"/>
      <c r="AE610" s="400"/>
      <c r="AF610" s="400"/>
      <c r="AG610" s="400"/>
      <c r="AH610" s="406"/>
      <c r="AI610" s="477"/>
      <c r="AJ610" s="400"/>
      <c r="AK610" s="401"/>
      <c r="AL610" s="16" t="s">
        <v>62</v>
      </c>
    </row>
    <row r="611" spans="1:38" s="21" customFormat="1" ht="12.75" customHeight="1" x14ac:dyDescent="0.2">
      <c r="A611" s="8">
        <v>5</v>
      </c>
      <c r="B611" s="400"/>
      <c r="C611" s="400"/>
      <c r="D611" s="400"/>
      <c r="E611" s="400"/>
      <c r="F611" s="401"/>
      <c r="G611" s="471"/>
      <c r="H611" s="477"/>
      <c r="I611" s="472"/>
      <c r="J611" s="363">
        <f t="shared" si="80"/>
        <v>0</v>
      </c>
      <c r="K611" s="362">
        <f t="shared" si="81"/>
        <v>0</v>
      </c>
      <c r="L611" s="400"/>
      <c r="M611" s="400"/>
      <c r="N611" s="400"/>
      <c r="O611" s="406"/>
      <c r="P611" s="409"/>
      <c r="Q611" s="400"/>
      <c r="R611" s="401"/>
      <c r="S611" s="16" t="s">
        <v>63</v>
      </c>
      <c r="T611" s="8">
        <v>5</v>
      </c>
      <c r="U611" s="400"/>
      <c r="V611" s="400"/>
      <c r="W611" s="400"/>
      <c r="X611" s="400"/>
      <c r="Y611" s="400"/>
      <c r="Z611" s="400"/>
      <c r="AA611" s="400"/>
      <c r="AB611" s="400"/>
      <c r="AC611" s="400"/>
      <c r="AD611" s="400"/>
      <c r="AE611" s="400"/>
      <c r="AF611" s="400"/>
      <c r="AG611" s="400"/>
      <c r="AH611" s="406"/>
      <c r="AI611" s="477"/>
      <c r="AJ611" s="400"/>
      <c r="AK611" s="401"/>
      <c r="AL611" s="16" t="s">
        <v>63</v>
      </c>
    </row>
    <row r="612" spans="1:38" s="21" customFormat="1" ht="12.75" customHeight="1" x14ac:dyDescent="0.2">
      <c r="A612" s="17">
        <v>6</v>
      </c>
      <c r="B612" s="402"/>
      <c r="C612" s="402"/>
      <c r="D612" s="402"/>
      <c r="E612" s="402"/>
      <c r="F612" s="403"/>
      <c r="G612" s="473"/>
      <c r="H612" s="478"/>
      <c r="I612" s="474"/>
      <c r="J612" s="363">
        <f t="shared" si="80"/>
        <v>0</v>
      </c>
      <c r="K612" s="362">
        <f t="shared" si="81"/>
        <v>0</v>
      </c>
      <c r="L612" s="402"/>
      <c r="M612" s="402"/>
      <c r="N612" s="402"/>
      <c r="O612" s="407"/>
      <c r="P612" s="410"/>
      <c r="Q612" s="402"/>
      <c r="R612" s="403"/>
      <c r="S612" s="18" t="s">
        <v>64</v>
      </c>
      <c r="T612" s="17">
        <v>6</v>
      </c>
      <c r="U612" s="402"/>
      <c r="V612" s="402"/>
      <c r="W612" s="402"/>
      <c r="X612" s="402"/>
      <c r="Y612" s="402"/>
      <c r="Z612" s="402"/>
      <c r="AA612" s="402"/>
      <c r="AB612" s="402"/>
      <c r="AC612" s="402"/>
      <c r="AD612" s="402"/>
      <c r="AE612" s="402"/>
      <c r="AF612" s="402"/>
      <c r="AG612" s="402"/>
      <c r="AH612" s="407"/>
      <c r="AI612" s="478"/>
      <c r="AJ612" s="402"/>
      <c r="AK612" s="403"/>
      <c r="AL612" s="18" t="s">
        <v>64</v>
      </c>
    </row>
    <row r="613" spans="1:38" s="21" customFormat="1" ht="12.75" customHeight="1" x14ac:dyDescent="0.2">
      <c r="A613" s="8">
        <v>7</v>
      </c>
      <c r="B613" s="400"/>
      <c r="C613" s="400"/>
      <c r="D613" s="400"/>
      <c r="E613" s="400"/>
      <c r="F613" s="401"/>
      <c r="G613" s="471"/>
      <c r="H613" s="477"/>
      <c r="I613" s="472"/>
      <c r="J613" s="363">
        <f t="shared" si="80"/>
        <v>0</v>
      </c>
      <c r="K613" s="362">
        <f t="shared" si="81"/>
        <v>0</v>
      </c>
      <c r="L613" s="400"/>
      <c r="M613" s="400"/>
      <c r="N613" s="400"/>
      <c r="O613" s="406"/>
      <c r="P613" s="409"/>
      <c r="Q613" s="400"/>
      <c r="R613" s="401"/>
      <c r="S613" s="16" t="s">
        <v>65</v>
      </c>
      <c r="T613" s="8">
        <v>7</v>
      </c>
      <c r="U613" s="400"/>
      <c r="V613" s="400"/>
      <c r="W613" s="400"/>
      <c r="X613" s="400"/>
      <c r="Y613" s="400"/>
      <c r="Z613" s="400"/>
      <c r="AA613" s="400"/>
      <c r="AB613" s="400"/>
      <c r="AC613" s="400"/>
      <c r="AD613" s="400"/>
      <c r="AE613" s="400"/>
      <c r="AF613" s="400"/>
      <c r="AG613" s="400"/>
      <c r="AH613" s="406"/>
      <c r="AI613" s="477"/>
      <c r="AJ613" s="400"/>
      <c r="AK613" s="401"/>
      <c r="AL613" s="16" t="s">
        <v>65</v>
      </c>
    </row>
    <row r="614" spans="1:38" s="21" customFormat="1" ht="12.75" customHeight="1" x14ac:dyDescent="0.2">
      <c r="A614" s="8">
        <v>8</v>
      </c>
      <c r="B614" s="400"/>
      <c r="C614" s="400"/>
      <c r="D614" s="400"/>
      <c r="E614" s="400"/>
      <c r="F614" s="401"/>
      <c r="G614" s="471"/>
      <c r="H614" s="477"/>
      <c r="I614" s="472"/>
      <c r="J614" s="363">
        <f t="shared" si="80"/>
        <v>0</v>
      </c>
      <c r="K614" s="362">
        <f t="shared" si="81"/>
        <v>0</v>
      </c>
      <c r="L614" s="400"/>
      <c r="M614" s="400"/>
      <c r="N614" s="400"/>
      <c r="O614" s="406"/>
      <c r="P614" s="409"/>
      <c r="Q614" s="400"/>
      <c r="R614" s="401"/>
      <c r="S614" s="16" t="s">
        <v>66</v>
      </c>
      <c r="T614" s="8">
        <v>8</v>
      </c>
      <c r="U614" s="400"/>
      <c r="V614" s="400"/>
      <c r="W614" s="400"/>
      <c r="X614" s="400"/>
      <c r="Y614" s="400"/>
      <c r="Z614" s="400"/>
      <c r="AA614" s="400"/>
      <c r="AB614" s="400"/>
      <c r="AC614" s="400"/>
      <c r="AD614" s="400"/>
      <c r="AE614" s="400"/>
      <c r="AF614" s="400"/>
      <c r="AG614" s="400"/>
      <c r="AH614" s="406"/>
      <c r="AI614" s="477"/>
      <c r="AJ614" s="400"/>
      <c r="AK614" s="401"/>
      <c r="AL614" s="16" t="s">
        <v>66</v>
      </c>
    </row>
    <row r="615" spans="1:38" s="21" customFormat="1" ht="12.75" customHeight="1" x14ac:dyDescent="0.2">
      <c r="A615" s="8">
        <v>9</v>
      </c>
      <c r="B615" s="400"/>
      <c r="C615" s="400"/>
      <c r="D615" s="400"/>
      <c r="E615" s="400"/>
      <c r="F615" s="401"/>
      <c r="G615" s="471"/>
      <c r="H615" s="477"/>
      <c r="I615" s="472"/>
      <c r="J615" s="363">
        <f t="shared" si="80"/>
        <v>0</v>
      </c>
      <c r="K615" s="362">
        <f t="shared" si="81"/>
        <v>0</v>
      </c>
      <c r="L615" s="400"/>
      <c r="M615" s="400"/>
      <c r="N615" s="400"/>
      <c r="O615" s="406"/>
      <c r="P615" s="409"/>
      <c r="Q615" s="400"/>
      <c r="R615" s="401"/>
      <c r="S615" s="16" t="s">
        <v>67</v>
      </c>
      <c r="T615" s="8">
        <v>9</v>
      </c>
      <c r="U615" s="400"/>
      <c r="V615" s="400"/>
      <c r="W615" s="400"/>
      <c r="X615" s="400"/>
      <c r="Y615" s="400"/>
      <c r="Z615" s="400"/>
      <c r="AA615" s="400"/>
      <c r="AB615" s="400"/>
      <c r="AC615" s="400"/>
      <c r="AD615" s="400"/>
      <c r="AE615" s="400"/>
      <c r="AF615" s="400"/>
      <c r="AG615" s="400"/>
      <c r="AH615" s="406"/>
      <c r="AI615" s="477"/>
      <c r="AJ615" s="400"/>
      <c r="AK615" s="401"/>
      <c r="AL615" s="16" t="s">
        <v>67</v>
      </c>
    </row>
    <row r="616" spans="1:38" s="21" customFormat="1" ht="12.75" customHeight="1" x14ac:dyDescent="0.2">
      <c r="A616" s="8">
        <v>10</v>
      </c>
      <c r="B616" s="400"/>
      <c r="C616" s="400"/>
      <c r="D616" s="400"/>
      <c r="E616" s="400"/>
      <c r="F616" s="401"/>
      <c r="G616" s="471"/>
      <c r="H616" s="477"/>
      <c r="I616" s="472"/>
      <c r="J616" s="363">
        <f t="shared" si="80"/>
        <v>0</v>
      </c>
      <c r="K616" s="362">
        <f t="shared" si="81"/>
        <v>0</v>
      </c>
      <c r="L616" s="400"/>
      <c r="M616" s="400"/>
      <c r="N616" s="400"/>
      <c r="O616" s="406"/>
      <c r="P616" s="409"/>
      <c r="Q616" s="400"/>
      <c r="R616" s="401"/>
      <c r="S616" s="16" t="s">
        <v>68</v>
      </c>
      <c r="T616" s="8">
        <v>10</v>
      </c>
      <c r="U616" s="400"/>
      <c r="V616" s="400"/>
      <c r="W616" s="400"/>
      <c r="X616" s="400"/>
      <c r="Y616" s="400"/>
      <c r="Z616" s="400"/>
      <c r="AA616" s="400"/>
      <c r="AB616" s="400"/>
      <c r="AC616" s="400"/>
      <c r="AD616" s="400"/>
      <c r="AE616" s="400"/>
      <c r="AF616" s="400"/>
      <c r="AG616" s="400"/>
      <c r="AH616" s="406"/>
      <c r="AI616" s="477"/>
      <c r="AJ616" s="400"/>
      <c r="AK616" s="401"/>
      <c r="AL616" s="16" t="s">
        <v>68</v>
      </c>
    </row>
    <row r="617" spans="1:38" s="21" customFormat="1" ht="12.75" customHeight="1" x14ac:dyDescent="0.2">
      <c r="A617" s="8">
        <v>11</v>
      </c>
      <c r="B617" s="400"/>
      <c r="C617" s="400"/>
      <c r="D617" s="400"/>
      <c r="E617" s="400"/>
      <c r="F617" s="401"/>
      <c r="G617" s="471"/>
      <c r="H617" s="477"/>
      <c r="I617" s="472"/>
      <c r="J617" s="363">
        <f t="shared" si="80"/>
        <v>0</v>
      </c>
      <c r="K617" s="362">
        <f t="shared" si="81"/>
        <v>0</v>
      </c>
      <c r="L617" s="400"/>
      <c r="M617" s="400"/>
      <c r="N617" s="400"/>
      <c r="O617" s="406"/>
      <c r="P617" s="409"/>
      <c r="Q617" s="400"/>
      <c r="R617" s="401"/>
      <c r="S617" s="16" t="s">
        <v>69</v>
      </c>
      <c r="T617" s="8">
        <v>11</v>
      </c>
      <c r="U617" s="400"/>
      <c r="V617" s="400"/>
      <c r="W617" s="400"/>
      <c r="X617" s="400"/>
      <c r="Y617" s="400"/>
      <c r="Z617" s="400"/>
      <c r="AA617" s="400"/>
      <c r="AB617" s="400"/>
      <c r="AC617" s="400"/>
      <c r="AD617" s="400"/>
      <c r="AE617" s="400"/>
      <c r="AF617" s="400"/>
      <c r="AG617" s="400"/>
      <c r="AH617" s="406"/>
      <c r="AI617" s="477"/>
      <c r="AJ617" s="400"/>
      <c r="AK617" s="401"/>
      <c r="AL617" s="16" t="s">
        <v>69</v>
      </c>
    </row>
    <row r="618" spans="1:38" s="21" customFormat="1" ht="12.75" customHeight="1" x14ac:dyDescent="0.2">
      <c r="A618" s="8">
        <v>12</v>
      </c>
      <c r="B618" s="400"/>
      <c r="C618" s="400"/>
      <c r="D618" s="400"/>
      <c r="E618" s="400"/>
      <c r="F618" s="401"/>
      <c r="G618" s="471"/>
      <c r="H618" s="477"/>
      <c r="I618" s="472"/>
      <c r="J618" s="363">
        <f t="shared" si="80"/>
        <v>0</v>
      </c>
      <c r="K618" s="362">
        <f t="shared" si="81"/>
        <v>0</v>
      </c>
      <c r="L618" s="400"/>
      <c r="M618" s="400"/>
      <c r="N618" s="400"/>
      <c r="O618" s="406"/>
      <c r="P618" s="409"/>
      <c r="Q618" s="400"/>
      <c r="R618" s="401"/>
      <c r="S618" s="16" t="s">
        <v>70</v>
      </c>
      <c r="T618" s="8">
        <v>12</v>
      </c>
      <c r="U618" s="400"/>
      <c r="V618" s="400"/>
      <c r="W618" s="400"/>
      <c r="X618" s="400"/>
      <c r="Y618" s="400"/>
      <c r="Z618" s="400"/>
      <c r="AA618" s="400"/>
      <c r="AB618" s="400"/>
      <c r="AC618" s="400"/>
      <c r="AD618" s="400"/>
      <c r="AE618" s="400"/>
      <c r="AF618" s="400"/>
      <c r="AG618" s="400"/>
      <c r="AH618" s="406"/>
      <c r="AI618" s="477"/>
      <c r="AJ618" s="400"/>
      <c r="AK618" s="401"/>
      <c r="AL618" s="16" t="s">
        <v>70</v>
      </c>
    </row>
    <row r="619" spans="1:38" s="21" customFormat="1" ht="12.75" customHeight="1" x14ac:dyDescent="0.2">
      <c r="A619" s="8">
        <v>13</v>
      </c>
      <c r="B619" s="400"/>
      <c r="C619" s="400"/>
      <c r="D619" s="400"/>
      <c r="E619" s="400"/>
      <c r="F619" s="401"/>
      <c r="G619" s="471"/>
      <c r="H619" s="477"/>
      <c r="I619" s="472"/>
      <c r="J619" s="363">
        <f t="shared" si="80"/>
        <v>0</v>
      </c>
      <c r="K619" s="362">
        <f t="shared" si="81"/>
        <v>0</v>
      </c>
      <c r="L619" s="400"/>
      <c r="M619" s="400"/>
      <c r="N619" s="400"/>
      <c r="O619" s="406"/>
      <c r="P619" s="409"/>
      <c r="Q619" s="400"/>
      <c r="R619" s="401"/>
      <c r="S619" s="16" t="s">
        <v>71</v>
      </c>
      <c r="T619" s="8">
        <v>13</v>
      </c>
      <c r="U619" s="400"/>
      <c r="V619" s="400"/>
      <c r="W619" s="400"/>
      <c r="X619" s="400"/>
      <c r="Y619" s="400"/>
      <c r="Z619" s="400"/>
      <c r="AA619" s="400"/>
      <c r="AB619" s="400"/>
      <c r="AC619" s="400"/>
      <c r="AD619" s="400"/>
      <c r="AE619" s="400"/>
      <c r="AF619" s="400"/>
      <c r="AG619" s="400"/>
      <c r="AH619" s="406"/>
      <c r="AI619" s="477"/>
      <c r="AJ619" s="400"/>
      <c r="AK619" s="401"/>
      <c r="AL619" s="16" t="s">
        <v>71</v>
      </c>
    </row>
    <row r="620" spans="1:38" s="21" customFormat="1" ht="12.75" customHeight="1" x14ac:dyDescent="0.2">
      <c r="A620" s="8">
        <v>14</v>
      </c>
      <c r="B620" s="400"/>
      <c r="C620" s="400"/>
      <c r="D620" s="400"/>
      <c r="E620" s="400"/>
      <c r="F620" s="401"/>
      <c r="G620" s="471"/>
      <c r="H620" s="477"/>
      <c r="I620" s="472"/>
      <c r="J620" s="363">
        <f t="shared" si="80"/>
        <v>0</v>
      </c>
      <c r="K620" s="362">
        <f t="shared" si="81"/>
        <v>0</v>
      </c>
      <c r="L620" s="400"/>
      <c r="M620" s="400"/>
      <c r="N620" s="400"/>
      <c r="O620" s="406"/>
      <c r="P620" s="409"/>
      <c r="Q620" s="400"/>
      <c r="R620" s="401"/>
      <c r="S620" s="16" t="s">
        <v>72</v>
      </c>
      <c r="T620" s="8">
        <v>14</v>
      </c>
      <c r="U620" s="400"/>
      <c r="V620" s="400"/>
      <c r="W620" s="400"/>
      <c r="X620" s="400"/>
      <c r="Y620" s="400"/>
      <c r="Z620" s="400"/>
      <c r="AA620" s="400"/>
      <c r="AB620" s="400"/>
      <c r="AC620" s="400"/>
      <c r="AD620" s="400"/>
      <c r="AE620" s="400"/>
      <c r="AF620" s="400"/>
      <c r="AG620" s="400"/>
      <c r="AH620" s="406"/>
      <c r="AI620" s="477"/>
      <c r="AJ620" s="400"/>
      <c r="AK620" s="401"/>
      <c r="AL620" s="16" t="s">
        <v>72</v>
      </c>
    </row>
    <row r="621" spans="1:38" s="21" customFormat="1" ht="12.75" customHeight="1" x14ac:dyDescent="0.2">
      <c r="A621" s="8">
        <v>15</v>
      </c>
      <c r="B621" s="400"/>
      <c r="C621" s="400"/>
      <c r="D621" s="400"/>
      <c r="E621" s="400"/>
      <c r="F621" s="401"/>
      <c r="G621" s="471"/>
      <c r="H621" s="477"/>
      <c r="I621" s="472"/>
      <c r="J621" s="363">
        <f t="shared" si="80"/>
        <v>0</v>
      </c>
      <c r="K621" s="362">
        <f t="shared" si="81"/>
        <v>0</v>
      </c>
      <c r="L621" s="400"/>
      <c r="M621" s="400"/>
      <c r="N621" s="400"/>
      <c r="O621" s="406"/>
      <c r="P621" s="409"/>
      <c r="Q621" s="400"/>
      <c r="R621" s="401"/>
      <c r="S621" s="16" t="s">
        <v>73</v>
      </c>
      <c r="T621" s="8">
        <v>15</v>
      </c>
      <c r="U621" s="400"/>
      <c r="V621" s="400"/>
      <c r="W621" s="400"/>
      <c r="X621" s="400"/>
      <c r="Y621" s="400"/>
      <c r="Z621" s="400"/>
      <c r="AA621" s="400"/>
      <c r="AB621" s="400"/>
      <c r="AC621" s="400"/>
      <c r="AD621" s="400"/>
      <c r="AE621" s="400"/>
      <c r="AF621" s="400"/>
      <c r="AG621" s="400"/>
      <c r="AH621" s="406"/>
      <c r="AI621" s="477"/>
      <c r="AJ621" s="400"/>
      <c r="AK621" s="401"/>
      <c r="AL621" s="16" t="s">
        <v>73</v>
      </c>
    </row>
    <row r="622" spans="1:38" s="21" customFormat="1" ht="12.75" customHeight="1" x14ac:dyDescent="0.2">
      <c r="A622" s="8">
        <v>16</v>
      </c>
      <c r="B622" s="400"/>
      <c r="C622" s="400"/>
      <c r="D622" s="400"/>
      <c r="E622" s="400"/>
      <c r="F622" s="401"/>
      <c r="G622" s="471"/>
      <c r="H622" s="477"/>
      <c r="I622" s="472"/>
      <c r="J622" s="363">
        <f t="shared" si="80"/>
        <v>0</v>
      </c>
      <c r="K622" s="362">
        <f t="shared" si="81"/>
        <v>0</v>
      </c>
      <c r="L622" s="400"/>
      <c r="M622" s="400"/>
      <c r="N622" s="400"/>
      <c r="O622" s="406"/>
      <c r="P622" s="409"/>
      <c r="Q622" s="400"/>
      <c r="R622" s="401"/>
      <c r="S622" s="16" t="s">
        <v>74</v>
      </c>
      <c r="T622" s="8">
        <v>16</v>
      </c>
      <c r="U622" s="400"/>
      <c r="V622" s="400"/>
      <c r="W622" s="400"/>
      <c r="X622" s="400"/>
      <c r="Y622" s="400"/>
      <c r="Z622" s="400"/>
      <c r="AA622" s="400"/>
      <c r="AB622" s="400"/>
      <c r="AC622" s="400"/>
      <c r="AD622" s="400"/>
      <c r="AE622" s="400"/>
      <c r="AF622" s="400"/>
      <c r="AG622" s="400"/>
      <c r="AH622" s="406"/>
      <c r="AI622" s="477"/>
      <c r="AJ622" s="400"/>
      <c r="AK622" s="401"/>
      <c r="AL622" s="16" t="s">
        <v>74</v>
      </c>
    </row>
    <row r="623" spans="1:38" s="21" customFormat="1" ht="12.75" customHeight="1" x14ac:dyDescent="0.2">
      <c r="A623" s="8">
        <v>17</v>
      </c>
      <c r="B623" s="400"/>
      <c r="C623" s="400"/>
      <c r="D623" s="400"/>
      <c r="E623" s="400"/>
      <c r="F623" s="401"/>
      <c r="G623" s="471"/>
      <c r="H623" s="477"/>
      <c r="I623" s="472"/>
      <c r="J623" s="363">
        <f t="shared" si="80"/>
        <v>0</v>
      </c>
      <c r="K623" s="362">
        <f t="shared" si="81"/>
        <v>0</v>
      </c>
      <c r="L623" s="400"/>
      <c r="M623" s="400"/>
      <c r="N623" s="400"/>
      <c r="O623" s="406"/>
      <c r="P623" s="409"/>
      <c r="Q623" s="400"/>
      <c r="R623" s="401"/>
      <c r="S623" s="16" t="s">
        <v>75</v>
      </c>
      <c r="T623" s="8">
        <v>17</v>
      </c>
      <c r="U623" s="400"/>
      <c r="V623" s="400"/>
      <c r="W623" s="400"/>
      <c r="X623" s="400"/>
      <c r="Y623" s="400"/>
      <c r="Z623" s="400"/>
      <c r="AA623" s="400"/>
      <c r="AB623" s="400"/>
      <c r="AC623" s="400"/>
      <c r="AD623" s="400"/>
      <c r="AE623" s="400"/>
      <c r="AF623" s="400"/>
      <c r="AG623" s="400"/>
      <c r="AH623" s="406"/>
      <c r="AI623" s="477"/>
      <c r="AJ623" s="400"/>
      <c r="AK623" s="401"/>
      <c r="AL623" s="16" t="s">
        <v>75</v>
      </c>
    </row>
    <row r="624" spans="1:38" s="21" customFormat="1" ht="12.75" customHeight="1" x14ac:dyDescent="0.2">
      <c r="A624" s="8">
        <v>18</v>
      </c>
      <c r="B624" s="400"/>
      <c r="C624" s="400"/>
      <c r="D624" s="400"/>
      <c r="E624" s="400"/>
      <c r="F624" s="401"/>
      <c r="G624" s="471"/>
      <c r="H624" s="477"/>
      <c r="I624" s="472"/>
      <c r="J624" s="363">
        <f t="shared" si="80"/>
        <v>0</v>
      </c>
      <c r="K624" s="362">
        <f t="shared" si="81"/>
        <v>0</v>
      </c>
      <c r="L624" s="400"/>
      <c r="M624" s="400"/>
      <c r="N624" s="400"/>
      <c r="O624" s="406"/>
      <c r="P624" s="409"/>
      <c r="Q624" s="400"/>
      <c r="R624" s="401"/>
      <c r="S624" s="16" t="s">
        <v>76</v>
      </c>
      <c r="T624" s="8">
        <v>18</v>
      </c>
      <c r="U624" s="400"/>
      <c r="V624" s="400"/>
      <c r="W624" s="400"/>
      <c r="X624" s="400"/>
      <c r="Y624" s="400"/>
      <c r="Z624" s="400"/>
      <c r="AA624" s="400"/>
      <c r="AB624" s="400"/>
      <c r="AC624" s="400"/>
      <c r="AD624" s="400"/>
      <c r="AE624" s="400"/>
      <c r="AF624" s="400"/>
      <c r="AG624" s="400"/>
      <c r="AH624" s="406"/>
      <c r="AI624" s="477"/>
      <c r="AJ624" s="400"/>
      <c r="AK624" s="401"/>
      <c r="AL624" s="16" t="s">
        <v>76</v>
      </c>
    </row>
    <row r="625" spans="1:38" s="21" customFormat="1" ht="12.75" customHeight="1" x14ac:dyDescent="0.2">
      <c r="A625" s="8">
        <v>19</v>
      </c>
      <c r="B625" s="400"/>
      <c r="C625" s="400"/>
      <c r="D625" s="400"/>
      <c r="E625" s="400"/>
      <c r="F625" s="401"/>
      <c r="G625" s="471"/>
      <c r="H625" s="477"/>
      <c r="I625" s="472"/>
      <c r="J625" s="363">
        <f t="shared" si="80"/>
        <v>0</v>
      </c>
      <c r="K625" s="362">
        <f t="shared" si="81"/>
        <v>0</v>
      </c>
      <c r="L625" s="400"/>
      <c r="M625" s="400"/>
      <c r="N625" s="400"/>
      <c r="O625" s="406"/>
      <c r="P625" s="409"/>
      <c r="Q625" s="400"/>
      <c r="R625" s="401"/>
      <c r="S625" s="16" t="s">
        <v>77</v>
      </c>
      <c r="T625" s="8">
        <v>19</v>
      </c>
      <c r="U625" s="400"/>
      <c r="V625" s="400"/>
      <c r="W625" s="400"/>
      <c r="X625" s="400"/>
      <c r="Y625" s="400"/>
      <c r="Z625" s="400"/>
      <c r="AA625" s="400"/>
      <c r="AB625" s="400"/>
      <c r="AC625" s="400"/>
      <c r="AD625" s="400"/>
      <c r="AE625" s="400"/>
      <c r="AF625" s="400"/>
      <c r="AG625" s="400"/>
      <c r="AH625" s="406"/>
      <c r="AI625" s="477"/>
      <c r="AJ625" s="400"/>
      <c r="AK625" s="401"/>
      <c r="AL625" s="16" t="s">
        <v>77</v>
      </c>
    </row>
    <row r="626" spans="1:38" s="21" customFormat="1" ht="12.75" customHeight="1" x14ac:dyDescent="0.2">
      <c r="A626" s="8">
        <v>20</v>
      </c>
      <c r="B626" s="400"/>
      <c r="C626" s="400"/>
      <c r="D626" s="400"/>
      <c r="E626" s="400"/>
      <c r="F626" s="401"/>
      <c r="G626" s="471"/>
      <c r="H626" s="477"/>
      <c r="I626" s="472"/>
      <c r="J626" s="363">
        <f t="shared" si="80"/>
        <v>0</v>
      </c>
      <c r="K626" s="362">
        <f t="shared" si="81"/>
        <v>0</v>
      </c>
      <c r="L626" s="400"/>
      <c r="M626" s="400"/>
      <c r="N626" s="400"/>
      <c r="O626" s="406"/>
      <c r="P626" s="409"/>
      <c r="Q626" s="400"/>
      <c r="R626" s="401"/>
      <c r="S626" s="16" t="s">
        <v>78</v>
      </c>
      <c r="T626" s="8">
        <v>20</v>
      </c>
      <c r="U626" s="400"/>
      <c r="V626" s="400"/>
      <c r="W626" s="400"/>
      <c r="X626" s="400"/>
      <c r="Y626" s="400"/>
      <c r="Z626" s="400"/>
      <c r="AA626" s="400"/>
      <c r="AB626" s="400"/>
      <c r="AC626" s="400"/>
      <c r="AD626" s="400"/>
      <c r="AE626" s="400"/>
      <c r="AF626" s="400"/>
      <c r="AG626" s="400"/>
      <c r="AH626" s="406"/>
      <c r="AI626" s="477"/>
      <c r="AJ626" s="400"/>
      <c r="AK626" s="401"/>
      <c r="AL626" s="16" t="s">
        <v>78</v>
      </c>
    </row>
    <row r="627" spans="1:38" s="21" customFormat="1" ht="12.75" customHeight="1" x14ac:dyDescent="0.2">
      <c r="A627" s="8">
        <v>21</v>
      </c>
      <c r="B627" s="400"/>
      <c r="C627" s="400"/>
      <c r="D627" s="400"/>
      <c r="E627" s="400"/>
      <c r="F627" s="401"/>
      <c r="G627" s="471"/>
      <c r="H627" s="477"/>
      <c r="I627" s="472"/>
      <c r="J627" s="363">
        <f t="shared" si="80"/>
        <v>0</v>
      </c>
      <c r="K627" s="362">
        <f t="shared" si="81"/>
        <v>0</v>
      </c>
      <c r="L627" s="400"/>
      <c r="M627" s="400"/>
      <c r="N627" s="400"/>
      <c r="O627" s="406"/>
      <c r="P627" s="409"/>
      <c r="Q627" s="400"/>
      <c r="R627" s="401"/>
      <c r="S627" s="16" t="s">
        <v>79</v>
      </c>
      <c r="T627" s="8">
        <v>21</v>
      </c>
      <c r="U627" s="400"/>
      <c r="V627" s="400"/>
      <c r="W627" s="400"/>
      <c r="X627" s="400"/>
      <c r="Y627" s="400"/>
      <c r="Z627" s="400"/>
      <c r="AA627" s="400"/>
      <c r="AB627" s="400"/>
      <c r="AC627" s="400"/>
      <c r="AD627" s="400"/>
      <c r="AE627" s="400"/>
      <c r="AF627" s="400"/>
      <c r="AG627" s="400"/>
      <c r="AH627" s="406"/>
      <c r="AI627" s="477"/>
      <c r="AJ627" s="400"/>
      <c r="AK627" s="401"/>
      <c r="AL627" s="16" t="s">
        <v>79</v>
      </c>
    </row>
    <row r="628" spans="1:38" s="21" customFormat="1" ht="12.75" customHeight="1" x14ac:dyDescent="0.2">
      <c r="A628" s="8">
        <v>22</v>
      </c>
      <c r="B628" s="400"/>
      <c r="C628" s="400"/>
      <c r="D628" s="400"/>
      <c r="E628" s="400"/>
      <c r="F628" s="401"/>
      <c r="G628" s="471"/>
      <c r="H628" s="477"/>
      <c r="I628" s="472"/>
      <c r="J628" s="363">
        <f t="shared" si="80"/>
        <v>0</v>
      </c>
      <c r="K628" s="362">
        <f t="shared" si="81"/>
        <v>0</v>
      </c>
      <c r="L628" s="400"/>
      <c r="M628" s="400"/>
      <c r="N628" s="400"/>
      <c r="O628" s="406"/>
      <c r="P628" s="409"/>
      <c r="Q628" s="400"/>
      <c r="R628" s="401"/>
      <c r="S628" s="16" t="s">
        <v>80</v>
      </c>
      <c r="T628" s="8">
        <v>22</v>
      </c>
      <c r="U628" s="400"/>
      <c r="V628" s="400"/>
      <c r="W628" s="400"/>
      <c r="X628" s="400"/>
      <c r="Y628" s="400"/>
      <c r="Z628" s="400"/>
      <c r="AA628" s="400"/>
      <c r="AB628" s="400"/>
      <c r="AC628" s="400"/>
      <c r="AD628" s="400"/>
      <c r="AE628" s="400"/>
      <c r="AF628" s="400"/>
      <c r="AG628" s="400"/>
      <c r="AH628" s="406"/>
      <c r="AI628" s="477"/>
      <c r="AJ628" s="400"/>
      <c r="AK628" s="401"/>
      <c r="AL628" s="16" t="s">
        <v>80</v>
      </c>
    </row>
    <row r="629" spans="1:38" s="21" customFormat="1" ht="12.75" customHeight="1" x14ac:dyDescent="0.2">
      <c r="A629" s="8">
        <v>23</v>
      </c>
      <c r="B629" s="400"/>
      <c r="C629" s="400"/>
      <c r="D629" s="400"/>
      <c r="E629" s="400"/>
      <c r="F629" s="401"/>
      <c r="G629" s="471"/>
      <c r="H629" s="477"/>
      <c r="I629" s="472"/>
      <c r="J629" s="363">
        <f t="shared" si="80"/>
        <v>0</v>
      </c>
      <c r="K629" s="362">
        <f t="shared" si="81"/>
        <v>0</v>
      </c>
      <c r="L629" s="400"/>
      <c r="M629" s="400"/>
      <c r="N629" s="400"/>
      <c r="O629" s="406"/>
      <c r="P629" s="409"/>
      <c r="Q629" s="400"/>
      <c r="R629" s="401"/>
      <c r="S629" s="16" t="s">
        <v>81</v>
      </c>
      <c r="T629" s="8">
        <v>23</v>
      </c>
      <c r="U629" s="400"/>
      <c r="V629" s="400"/>
      <c r="W629" s="400"/>
      <c r="X629" s="400"/>
      <c r="Y629" s="400"/>
      <c r="Z629" s="400"/>
      <c r="AA629" s="400"/>
      <c r="AB629" s="400"/>
      <c r="AC629" s="400"/>
      <c r="AD629" s="400"/>
      <c r="AE629" s="400"/>
      <c r="AF629" s="400"/>
      <c r="AG629" s="400"/>
      <c r="AH629" s="406"/>
      <c r="AI629" s="477"/>
      <c r="AJ629" s="400"/>
      <c r="AK629" s="401"/>
      <c r="AL629" s="16" t="s">
        <v>81</v>
      </c>
    </row>
    <row r="630" spans="1:38" s="21" customFormat="1" ht="12.75" customHeight="1" x14ac:dyDescent="0.2">
      <c r="A630" s="8">
        <v>24</v>
      </c>
      <c r="B630" s="400"/>
      <c r="C630" s="400"/>
      <c r="D630" s="400"/>
      <c r="E630" s="400"/>
      <c r="F630" s="401"/>
      <c r="G630" s="471"/>
      <c r="H630" s="477"/>
      <c r="I630" s="472"/>
      <c r="J630" s="363">
        <f t="shared" si="80"/>
        <v>0</v>
      </c>
      <c r="K630" s="362">
        <f t="shared" si="81"/>
        <v>0</v>
      </c>
      <c r="L630" s="400"/>
      <c r="M630" s="400"/>
      <c r="N630" s="400"/>
      <c r="O630" s="406"/>
      <c r="P630" s="409"/>
      <c r="Q630" s="400"/>
      <c r="R630" s="401"/>
      <c r="S630" s="16" t="s">
        <v>82</v>
      </c>
      <c r="T630" s="8">
        <v>24</v>
      </c>
      <c r="U630" s="400"/>
      <c r="V630" s="400"/>
      <c r="W630" s="400"/>
      <c r="X630" s="400"/>
      <c r="Y630" s="400"/>
      <c r="Z630" s="400"/>
      <c r="AA630" s="400"/>
      <c r="AB630" s="400"/>
      <c r="AC630" s="400"/>
      <c r="AD630" s="400"/>
      <c r="AE630" s="400"/>
      <c r="AF630" s="400"/>
      <c r="AG630" s="400"/>
      <c r="AH630" s="406"/>
      <c r="AI630" s="477"/>
      <c r="AJ630" s="400"/>
      <c r="AK630" s="401"/>
      <c r="AL630" s="16" t="s">
        <v>82</v>
      </c>
    </row>
    <row r="631" spans="1:38" s="21" customFormat="1" ht="12.75" customHeight="1" x14ac:dyDescent="0.2">
      <c r="A631" s="8">
        <v>25</v>
      </c>
      <c r="B631" s="400"/>
      <c r="C631" s="400"/>
      <c r="D631" s="400"/>
      <c r="E631" s="400"/>
      <c r="F631" s="401"/>
      <c r="G631" s="471"/>
      <c r="H631" s="477"/>
      <c r="I631" s="472"/>
      <c r="J631" s="363">
        <f t="shared" si="80"/>
        <v>0</v>
      </c>
      <c r="K631" s="362">
        <f t="shared" si="81"/>
        <v>0</v>
      </c>
      <c r="L631" s="400"/>
      <c r="M631" s="400"/>
      <c r="N631" s="400"/>
      <c r="O631" s="406"/>
      <c r="P631" s="409"/>
      <c r="Q631" s="400"/>
      <c r="R631" s="401"/>
      <c r="S631" s="16" t="s">
        <v>83</v>
      </c>
      <c r="T631" s="8">
        <v>25</v>
      </c>
      <c r="U631" s="400"/>
      <c r="V631" s="400"/>
      <c r="W631" s="400"/>
      <c r="X631" s="400"/>
      <c r="Y631" s="400"/>
      <c r="Z631" s="400"/>
      <c r="AA631" s="400"/>
      <c r="AB631" s="400"/>
      <c r="AC631" s="400"/>
      <c r="AD631" s="400"/>
      <c r="AE631" s="400"/>
      <c r="AF631" s="400"/>
      <c r="AG631" s="400"/>
      <c r="AH631" s="406"/>
      <c r="AI631" s="477"/>
      <c r="AJ631" s="400"/>
      <c r="AK631" s="401"/>
      <c r="AL631" s="16" t="s">
        <v>83</v>
      </c>
    </row>
    <row r="632" spans="1:38" s="21" customFormat="1" ht="12.75" customHeight="1" x14ac:dyDescent="0.2">
      <c r="A632" s="8">
        <v>26</v>
      </c>
      <c r="B632" s="400"/>
      <c r="C632" s="400"/>
      <c r="D632" s="400"/>
      <c r="E632" s="400"/>
      <c r="F632" s="401"/>
      <c r="G632" s="471"/>
      <c r="H632" s="477"/>
      <c r="I632" s="472"/>
      <c r="J632" s="363">
        <f t="shared" si="80"/>
        <v>0</v>
      </c>
      <c r="K632" s="362">
        <f t="shared" si="81"/>
        <v>0</v>
      </c>
      <c r="L632" s="400"/>
      <c r="M632" s="400"/>
      <c r="N632" s="400"/>
      <c r="O632" s="406"/>
      <c r="P632" s="409"/>
      <c r="Q632" s="400"/>
      <c r="R632" s="401"/>
      <c r="S632" s="16" t="s">
        <v>84</v>
      </c>
      <c r="T632" s="8">
        <v>26</v>
      </c>
      <c r="U632" s="400"/>
      <c r="V632" s="400"/>
      <c r="W632" s="400"/>
      <c r="X632" s="400"/>
      <c r="Y632" s="400"/>
      <c r="Z632" s="400"/>
      <c r="AA632" s="400"/>
      <c r="AB632" s="400"/>
      <c r="AC632" s="400"/>
      <c r="AD632" s="400"/>
      <c r="AE632" s="400"/>
      <c r="AF632" s="400"/>
      <c r="AG632" s="400"/>
      <c r="AH632" s="406"/>
      <c r="AI632" s="477"/>
      <c r="AJ632" s="400"/>
      <c r="AK632" s="401"/>
      <c r="AL632" s="16" t="s">
        <v>84</v>
      </c>
    </row>
    <row r="633" spans="1:38" s="21" customFormat="1" ht="12.75" customHeight="1" x14ac:dyDescent="0.2">
      <c r="A633" s="8">
        <v>27</v>
      </c>
      <c r="B633" s="400"/>
      <c r="C633" s="400"/>
      <c r="D633" s="400"/>
      <c r="E633" s="400"/>
      <c r="F633" s="401"/>
      <c r="G633" s="471"/>
      <c r="H633" s="477"/>
      <c r="I633" s="472"/>
      <c r="J633" s="363">
        <f t="shared" si="80"/>
        <v>0</v>
      </c>
      <c r="K633" s="362">
        <f t="shared" si="81"/>
        <v>0</v>
      </c>
      <c r="L633" s="400"/>
      <c r="M633" s="400"/>
      <c r="N633" s="400"/>
      <c r="O633" s="406"/>
      <c r="P633" s="409"/>
      <c r="Q633" s="400"/>
      <c r="R633" s="401"/>
      <c r="S633" s="16" t="s">
        <v>85</v>
      </c>
      <c r="T633" s="8">
        <v>27</v>
      </c>
      <c r="U633" s="400"/>
      <c r="V633" s="400"/>
      <c r="W633" s="400"/>
      <c r="X633" s="400"/>
      <c r="Y633" s="400"/>
      <c r="Z633" s="400"/>
      <c r="AA633" s="400"/>
      <c r="AB633" s="400"/>
      <c r="AC633" s="400"/>
      <c r="AD633" s="400"/>
      <c r="AE633" s="400"/>
      <c r="AF633" s="400"/>
      <c r="AG633" s="400"/>
      <c r="AH633" s="406"/>
      <c r="AI633" s="477"/>
      <c r="AJ633" s="400"/>
      <c r="AK633" s="401"/>
      <c r="AL633" s="16" t="s">
        <v>85</v>
      </c>
    </row>
    <row r="634" spans="1:38" s="21" customFormat="1" ht="12.75" customHeight="1" x14ac:dyDescent="0.2">
      <c r="A634" s="8">
        <v>28</v>
      </c>
      <c r="B634" s="400"/>
      <c r="C634" s="400"/>
      <c r="D634" s="400"/>
      <c r="E634" s="400"/>
      <c r="F634" s="401"/>
      <c r="G634" s="471"/>
      <c r="H634" s="477"/>
      <c r="I634" s="472"/>
      <c r="J634" s="363">
        <f t="shared" si="80"/>
        <v>0</v>
      </c>
      <c r="K634" s="362">
        <f t="shared" si="81"/>
        <v>0</v>
      </c>
      <c r="L634" s="400"/>
      <c r="M634" s="400"/>
      <c r="N634" s="400"/>
      <c r="O634" s="406"/>
      <c r="P634" s="409"/>
      <c r="Q634" s="400"/>
      <c r="R634" s="401"/>
      <c r="S634" s="16" t="s">
        <v>86</v>
      </c>
      <c r="T634" s="8">
        <v>28</v>
      </c>
      <c r="U634" s="400"/>
      <c r="V634" s="400"/>
      <c r="W634" s="400"/>
      <c r="X634" s="400"/>
      <c r="Y634" s="400"/>
      <c r="Z634" s="400"/>
      <c r="AA634" s="400"/>
      <c r="AB634" s="400"/>
      <c r="AC634" s="400"/>
      <c r="AD634" s="400"/>
      <c r="AE634" s="400"/>
      <c r="AF634" s="400"/>
      <c r="AG634" s="400"/>
      <c r="AH634" s="406"/>
      <c r="AI634" s="477"/>
      <c r="AJ634" s="400"/>
      <c r="AK634" s="401"/>
      <c r="AL634" s="16" t="s">
        <v>86</v>
      </c>
    </row>
    <row r="635" spans="1:38" s="21" customFormat="1" ht="12.75" customHeight="1" x14ac:dyDescent="0.2">
      <c r="A635" s="8">
        <v>29</v>
      </c>
      <c r="B635" s="400"/>
      <c r="C635" s="400"/>
      <c r="D635" s="400"/>
      <c r="E635" s="400"/>
      <c r="F635" s="401"/>
      <c r="G635" s="471"/>
      <c r="H635" s="477"/>
      <c r="I635" s="472"/>
      <c r="J635" s="363">
        <f t="shared" si="80"/>
        <v>0</v>
      </c>
      <c r="K635" s="362">
        <f t="shared" si="81"/>
        <v>0</v>
      </c>
      <c r="L635" s="400"/>
      <c r="M635" s="400"/>
      <c r="N635" s="400"/>
      <c r="O635" s="406"/>
      <c r="P635" s="409"/>
      <c r="Q635" s="400"/>
      <c r="R635" s="401"/>
      <c r="S635" s="16" t="s">
        <v>87</v>
      </c>
      <c r="T635" s="8">
        <v>29</v>
      </c>
      <c r="U635" s="400"/>
      <c r="V635" s="400"/>
      <c r="W635" s="400"/>
      <c r="X635" s="410"/>
      <c r="Y635" s="400"/>
      <c r="Z635" s="400"/>
      <c r="AA635" s="400"/>
      <c r="AB635" s="400"/>
      <c r="AC635" s="400"/>
      <c r="AD635" s="400"/>
      <c r="AE635" s="400"/>
      <c r="AF635" s="400"/>
      <c r="AG635" s="400"/>
      <c r="AH635" s="406"/>
      <c r="AI635" s="477"/>
      <c r="AJ635" s="400"/>
      <c r="AK635" s="401"/>
      <c r="AL635" s="16" t="s">
        <v>87</v>
      </c>
    </row>
    <row r="636" spans="1:38" s="21" customFormat="1" ht="12.75" customHeight="1" x14ac:dyDescent="0.2">
      <c r="A636" s="8">
        <v>30</v>
      </c>
      <c r="B636" s="400"/>
      <c r="C636" s="400"/>
      <c r="D636" s="400"/>
      <c r="E636" s="400"/>
      <c r="F636" s="401"/>
      <c r="G636" s="471"/>
      <c r="H636" s="477"/>
      <c r="I636" s="472"/>
      <c r="J636" s="363">
        <f t="shared" si="80"/>
        <v>0</v>
      </c>
      <c r="K636" s="362">
        <f t="shared" si="81"/>
        <v>0</v>
      </c>
      <c r="L636" s="400"/>
      <c r="M636" s="400"/>
      <c r="N636" s="400"/>
      <c r="O636" s="406"/>
      <c r="P636" s="409"/>
      <c r="Q636" s="400"/>
      <c r="R636" s="401"/>
      <c r="S636" s="16" t="s">
        <v>88</v>
      </c>
      <c r="T636" s="8">
        <v>30</v>
      </c>
      <c r="U636" s="400"/>
      <c r="V636" s="400"/>
      <c r="W636" s="400"/>
      <c r="X636" s="400"/>
      <c r="Y636" s="400"/>
      <c r="Z636" s="400"/>
      <c r="AA636" s="400"/>
      <c r="AB636" s="400"/>
      <c r="AC636" s="400"/>
      <c r="AD636" s="400"/>
      <c r="AE636" s="400"/>
      <c r="AF636" s="400"/>
      <c r="AG636" s="400"/>
      <c r="AH636" s="406"/>
      <c r="AI636" s="477"/>
      <c r="AJ636" s="400"/>
      <c r="AK636" s="401"/>
      <c r="AL636" s="16" t="s">
        <v>88</v>
      </c>
    </row>
    <row r="637" spans="1:38" s="21" customFormat="1" ht="12.75" customHeight="1" x14ac:dyDescent="0.2">
      <c r="A637" s="19">
        <v>31</v>
      </c>
      <c r="B637" s="404"/>
      <c r="C637" s="404"/>
      <c r="D637" s="404"/>
      <c r="E637" s="404"/>
      <c r="F637" s="405"/>
      <c r="G637" s="475"/>
      <c r="H637" s="479"/>
      <c r="I637" s="476"/>
      <c r="J637" s="395">
        <f t="shared" si="80"/>
        <v>0</v>
      </c>
      <c r="K637" s="396">
        <f t="shared" si="81"/>
        <v>0</v>
      </c>
      <c r="L637" s="404"/>
      <c r="M637" s="404"/>
      <c r="N637" s="404"/>
      <c r="O637" s="408"/>
      <c r="P637" s="411"/>
      <c r="Q637" s="404"/>
      <c r="R637" s="405"/>
      <c r="S637" s="20" t="s">
        <v>89</v>
      </c>
      <c r="T637" s="19">
        <v>31</v>
      </c>
      <c r="U637" s="404"/>
      <c r="V637" s="404"/>
      <c r="W637" s="404"/>
      <c r="X637" s="404"/>
      <c r="Y637" s="404"/>
      <c r="Z637" s="404"/>
      <c r="AA637" s="404"/>
      <c r="AB637" s="404"/>
      <c r="AC637" s="404"/>
      <c r="AD637" s="404"/>
      <c r="AE637" s="404"/>
      <c r="AF637" s="404"/>
      <c r="AG637" s="404"/>
      <c r="AH637" s="408"/>
      <c r="AI637" s="479"/>
      <c r="AJ637" s="404"/>
      <c r="AK637" s="405"/>
      <c r="AL637" s="20" t="s">
        <v>89</v>
      </c>
    </row>
    <row r="638" spans="1:38" s="301" customFormat="1" ht="12.75" customHeight="1" thickBot="1" x14ac:dyDescent="0.25">
      <c r="A638" s="417"/>
      <c r="B638" s="418">
        <f>SUM(B606:B637)</f>
        <v>0</v>
      </c>
      <c r="C638" s="418">
        <f>SUM(C606:C637)</f>
        <v>0</v>
      </c>
      <c r="D638" s="418">
        <f>SUM(D606:D637)</f>
        <v>0</v>
      </c>
      <c r="E638" s="419">
        <f>SUM(E606:E637)</f>
        <v>0</v>
      </c>
      <c r="F638" s="420">
        <f>SUM(F606:F637)</f>
        <v>0</v>
      </c>
      <c r="G638" s="421"/>
      <c r="H638" s="422" t="s">
        <v>90</v>
      </c>
      <c r="I638" s="423">
        <f>COUNTA(I607:I637)</f>
        <v>0</v>
      </c>
      <c r="J638" s="418">
        <f t="shared" ref="J638:R638" si="82">SUM(J606:J637)</f>
        <v>0</v>
      </c>
      <c r="K638" s="418">
        <f t="shared" si="82"/>
        <v>0</v>
      </c>
      <c r="L638" s="418">
        <f t="shared" si="82"/>
        <v>0</v>
      </c>
      <c r="M638" s="418">
        <f t="shared" si="82"/>
        <v>0</v>
      </c>
      <c r="N638" s="418">
        <f t="shared" si="82"/>
        <v>0</v>
      </c>
      <c r="O638" s="424">
        <f t="shared" si="82"/>
        <v>0</v>
      </c>
      <c r="P638" s="419">
        <f t="shared" si="82"/>
        <v>0</v>
      </c>
      <c r="Q638" s="418">
        <f t="shared" si="82"/>
        <v>0</v>
      </c>
      <c r="R638" s="425">
        <f t="shared" si="82"/>
        <v>0</v>
      </c>
      <c r="S638" s="426"/>
      <c r="T638" s="417"/>
      <c r="U638" s="418">
        <f t="shared" ref="U638:AH638" si="83">SUM(U606:U637)</f>
        <v>0</v>
      </c>
      <c r="V638" s="418">
        <f t="shared" si="83"/>
        <v>0</v>
      </c>
      <c r="W638" s="418">
        <f t="shared" si="83"/>
        <v>0</v>
      </c>
      <c r="X638" s="418">
        <f t="shared" si="83"/>
        <v>0</v>
      </c>
      <c r="Y638" s="418">
        <f t="shared" si="83"/>
        <v>0</v>
      </c>
      <c r="Z638" s="418">
        <f t="shared" si="83"/>
        <v>0</v>
      </c>
      <c r="AA638" s="418">
        <f t="shared" si="83"/>
        <v>0</v>
      </c>
      <c r="AB638" s="418">
        <f t="shared" si="83"/>
        <v>0</v>
      </c>
      <c r="AC638" s="418">
        <f t="shared" si="83"/>
        <v>0</v>
      </c>
      <c r="AD638" s="418">
        <f t="shared" si="83"/>
        <v>0</v>
      </c>
      <c r="AE638" s="418">
        <f t="shared" si="83"/>
        <v>0</v>
      </c>
      <c r="AF638" s="418">
        <f t="shared" si="83"/>
        <v>0</v>
      </c>
      <c r="AG638" s="418">
        <f t="shared" si="83"/>
        <v>0</v>
      </c>
      <c r="AH638" s="420">
        <f t="shared" si="83"/>
        <v>0</v>
      </c>
      <c r="AI638" s="427"/>
      <c r="AJ638" s="418">
        <f>SUM(AJ606:AJ637)</f>
        <v>0</v>
      </c>
      <c r="AK638" s="425">
        <f>SUM(AK606:AK637)</f>
        <v>0</v>
      </c>
      <c r="AL638" s="426"/>
    </row>
    <row r="639" spans="1:38" ht="12.75" customHeight="1" thickTop="1" x14ac:dyDescent="0.2">
      <c r="A639" s="28"/>
      <c r="B639" s="34"/>
      <c r="C639" s="34"/>
      <c r="D639" s="34"/>
      <c r="E639" s="34"/>
      <c r="F639" s="34"/>
      <c r="G639" s="135"/>
      <c r="H639" s="34"/>
      <c r="I639" s="35"/>
      <c r="J639" s="34"/>
      <c r="K639" s="34"/>
      <c r="L639" s="63"/>
      <c r="M639" s="63"/>
      <c r="N639" s="63"/>
      <c r="O639" s="63"/>
      <c r="P639" s="63"/>
      <c r="Q639" s="63"/>
      <c r="R639" s="63"/>
      <c r="S639" s="28"/>
      <c r="T639" s="28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28"/>
    </row>
    <row r="640" spans="1:38" ht="12.75" customHeight="1" x14ac:dyDescent="0.2">
      <c r="A640" s="21"/>
      <c r="B640" s="36"/>
      <c r="C640" s="36"/>
      <c r="D640" s="36"/>
      <c r="E640" s="36"/>
      <c r="F640" s="36"/>
      <c r="G640" s="552" t="str">
        <f>JULY!G235</f>
        <v>UNITED STEELWORKERS - LOCAL UNION</v>
      </c>
      <c r="H640" s="552"/>
      <c r="I640" s="552"/>
      <c r="J640" s="307"/>
      <c r="K640" s="136"/>
      <c r="L640" s="36"/>
      <c r="M640" s="36"/>
      <c r="N640" s="36"/>
      <c r="O640" s="36"/>
      <c r="P640" s="36"/>
      <c r="Q640" s="36"/>
      <c r="R640" s="36"/>
      <c r="S640" s="21"/>
      <c r="T640" s="21"/>
      <c r="U640" s="36"/>
      <c r="V640" s="36"/>
      <c r="W640" s="36"/>
      <c r="X640" s="36"/>
      <c r="Y640" s="36"/>
      <c r="Z640" s="36"/>
      <c r="AA640" s="37" t="str">
        <f>$AA$10</f>
        <v>FINANCIAL SECRETARY'S CASH BOOK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21"/>
    </row>
    <row r="641" spans="1:38" s="152" customFormat="1" ht="12.75" customHeight="1" x14ac:dyDescent="0.2">
      <c r="A641" s="141"/>
      <c r="B641" s="139" t="str">
        <f>B596</f>
        <v>Month</v>
      </c>
      <c r="C641" s="73" t="str">
        <f>C596</f>
        <v>AUGUST</v>
      </c>
      <c r="D641" s="139" t="str">
        <f>D596</f>
        <v>Year</v>
      </c>
      <c r="E641" s="30">
        <f>E596</f>
        <v>0</v>
      </c>
      <c r="F641" s="141"/>
      <c r="G641" s="149"/>
      <c r="H641" s="141"/>
      <c r="I641" s="150"/>
      <c r="J641" s="302"/>
      <c r="K641" s="302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39"/>
      <c r="AJ641" s="151" t="str">
        <f>C641</f>
        <v>AUGUST</v>
      </c>
      <c r="AK641" s="30">
        <f>E641</f>
        <v>0</v>
      </c>
      <c r="AL641" s="141"/>
    </row>
    <row r="642" spans="1:38" s="152" customFormat="1" ht="12.75" customHeight="1" x14ac:dyDescent="0.2">
      <c r="A642" s="141"/>
      <c r="B642" s="139" t="str">
        <f>B597</f>
        <v>Page No.</v>
      </c>
      <c r="C642" s="148">
        <f>C597+1</f>
        <v>15</v>
      </c>
      <c r="D642" s="141"/>
      <c r="E642" s="141"/>
      <c r="F642" s="141"/>
      <c r="G642" s="149"/>
      <c r="H642" s="141"/>
      <c r="I642" s="150" t="s">
        <v>53</v>
      </c>
      <c r="J642" s="302"/>
      <c r="K642" s="302"/>
      <c r="L642" s="150"/>
      <c r="M642" s="141"/>
      <c r="N642" s="141"/>
      <c r="O642" s="141"/>
      <c r="P642" s="139"/>
      <c r="Q642" s="141"/>
      <c r="R642" s="139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53" t="s">
        <v>54</v>
      </c>
      <c r="AC642" s="141"/>
      <c r="AD642" s="141"/>
      <c r="AE642" s="141"/>
      <c r="AF642" s="141"/>
      <c r="AG642" s="141"/>
      <c r="AH642" s="141"/>
      <c r="AI642" s="139" t="str">
        <f>B642</f>
        <v>Page No.</v>
      </c>
      <c r="AJ642" s="148">
        <f>C642</f>
        <v>15</v>
      </c>
      <c r="AK642" s="154"/>
      <c r="AL642" s="155"/>
    </row>
    <row r="643" spans="1:38" ht="12.75" customHeight="1" x14ac:dyDescent="0.2">
      <c r="A643" s="3"/>
      <c r="B643" s="3"/>
      <c r="C643" s="3"/>
      <c r="D643" s="3"/>
      <c r="E643" s="3"/>
      <c r="F643" s="3"/>
      <c r="G643" s="129"/>
      <c r="H643" s="3"/>
      <c r="I643" s="5"/>
      <c r="J643" s="106"/>
      <c r="K643" s="106"/>
      <c r="L643" s="21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1"/>
      <c r="AF643" s="3"/>
      <c r="AG643" s="3"/>
      <c r="AH643" s="3"/>
      <c r="AI643" s="3"/>
      <c r="AJ643" s="3"/>
      <c r="AK643" s="3"/>
      <c r="AL643" s="3"/>
    </row>
    <row r="644" spans="1:38" ht="12.75" customHeight="1" x14ac:dyDescent="0.2">
      <c r="A644" s="26"/>
      <c r="B644" s="26"/>
      <c r="C644" s="26"/>
      <c r="D644" s="26"/>
      <c r="E644" s="26"/>
      <c r="F644" s="26"/>
      <c r="G644" s="130"/>
      <c r="H644" s="26"/>
      <c r="I644" s="27"/>
      <c r="J644" s="303"/>
      <c r="K644" s="303"/>
      <c r="L644" s="27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7"/>
      <c r="AF644" s="26"/>
      <c r="AG644" s="26"/>
      <c r="AH644" s="26"/>
      <c r="AI644" s="26"/>
      <c r="AJ644" s="26"/>
      <c r="AK644" s="26"/>
      <c r="AL644" s="26"/>
    </row>
    <row r="645" spans="1:38" customFormat="1" ht="12.75" customHeight="1" x14ac:dyDescent="0.2">
      <c r="A645" s="1"/>
      <c r="B645" s="3"/>
      <c r="C645" s="3" t="s">
        <v>55</v>
      </c>
      <c r="D645" s="3"/>
      <c r="E645" s="13"/>
      <c r="F645" s="1"/>
      <c r="G645" s="131"/>
      <c r="H645" s="2" t="s">
        <v>56</v>
      </c>
      <c r="I645" s="99"/>
      <c r="J645" s="550" t="s">
        <v>264</v>
      </c>
      <c r="K645" s="551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4"/>
      <c r="AJ645" s="3"/>
      <c r="AK645" s="1"/>
      <c r="AL645" s="3"/>
    </row>
    <row r="646" spans="1:38" customFormat="1" ht="12.75" customHeight="1" x14ac:dyDescent="0.2">
      <c r="A646" s="1"/>
      <c r="B646" s="3"/>
      <c r="C646" s="3"/>
      <c r="D646" s="3"/>
      <c r="E646" s="13"/>
      <c r="F646" s="1"/>
      <c r="G646" s="131"/>
      <c r="H646" s="14"/>
      <c r="I646" s="100"/>
      <c r="J646" s="106"/>
      <c r="K646" s="67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4"/>
      <c r="AJ646" s="3"/>
      <c r="AK646" s="1"/>
      <c r="AL646" s="3"/>
    </row>
    <row r="647" spans="1:38" customFormat="1" ht="12.75" customHeight="1" thickBot="1" x14ac:dyDescent="0.25">
      <c r="A647" s="164"/>
      <c r="B647" s="165">
        <v>1</v>
      </c>
      <c r="C647" s="165">
        <v>2</v>
      </c>
      <c r="D647" s="165">
        <v>3</v>
      </c>
      <c r="E647" s="166">
        <v>4</v>
      </c>
      <c r="F647" s="167">
        <v>5</v>
      </c>
      <c r="G647" s="168"/>
      <c r="H647" s="167">
        <v>7</v>
      </c>
      <c r="I647" s="169">
        <v>8</v>
      </c>
      <c r="J647" s="304">
        <v>9</v>
      </c>
      <c r="K647" s="305">
        <v>10</v>
      </c>
      <c r="L647" s="165">
        <v>11</v>
      </c>
      <c r="M647" s="165" t="s">
        <v>1</v>
      </c>
      <c r="N647" s="165">
        <v>12</v>
      </c>
      <c r="O647" s="165">
        <v>13</v>
      </c>
      <c r="P647" s="165">
        <v>14</v>
      </c>
      <c r="Q647" s="165">
        <v>15</v>
      </c>
      <c r="R647" s="167" t="s">
        <v>2</v>
      </c>
      <c r="S647" s="170"/>
      <c r="T647" s="164"/>
      <c r="U647" s="165">
        <v>16</v>
      </c>
      <c r="V647" s="165">
        <v>17</v>
      </c>
      <c r="W647" s="165">
        <v>18</v>
      </c>
      <c r="X647" s="165">
        <v>19</v>
      </c>
      <c r="Y647" s="165">
        <v>20</v>
      </c>
      <c r="Z647" s="165" t="s">
        <v>3</v>
      </c>
      <c r="AA647" s="165">
        <v>21</v>
      </c>
      <c r="AB647" s="165">
        <v>22</v>
      </c>
      <c r="AC647" s="165">
        <v>23</v>
      </c>
      <c r="AD647" s="165">
        <v>24</v>
      </c>
      <c r="AE647" s="165">
        <v>25</v>
      </c>
      <c r="AF647" s="165">
        <v>26</v>
      </c>
      <c r="AG647" s="165">
        <v>27</v>
      </c>
      <c r="AH647" s="165">
        <v>28</v>
      </c>
      <c r="AI647" s="171">
        <v>29</v>
      </c>
      <c r="AJ647" s="165">
        <v>30</v>
      </c>
      <c r="AK647" s="167">
        <v>31</v>
      </c>
      <c r="AL647" s="170"/>
    </row>
    <row r="648" spans="1:38" s="4" customFormat="1" ht="12.75" customHeight="1" thickTop="1" x14ac:dyDescent="0.2">
      <c r="A648" s="1"/>
      <c r="B648" s="89" t="s">
        <v>4</v>
      </c>
      <c r="C648" s="101"/>
      <c r="D648" s="89" t="s">
        <v>5</v>
      </c>
      <c r="E648" s="89" t="s">
        <v>6</v>
      </c>
      <c r="F648" s="88" t="s">
        <v>7</v>
      </c>
      <c r="G648" s="132"/>
      <c r="H648" s="88"/>
      <c r="I648" s="103"/>
      <c r="J648" s="89"/>
      <c r="K648" s="88"/>
      <c r="L648" s="89"/>
      <c r="M648" s="89"/>
      <c r="N648" s="89"/>
      <c r="O648" s="104"/>
      <c r="P648" s="163"/>
      <c r="Q648" s="107" t="s">
        <v>272</v>
      </c>
      <c r="R648" s="160" t="s">
        <v>273</v>
      </c>
      <c r="S648" s="106"/>
      <c r="T648" s="67"/>
      <c r="U648" s="542" t="s">
        <v>265</v>
      </c>
      <c r="V648" s="543"/>
      <c r="W648" s="543"/>
      <c r="X648" s="543"/>
      <c r="Y648" s="544"/>
      <c r="Z648" s="89" t="s">
        <v>10</v>
      </c>
      <c r="AA648" s="89" t="s">
        <v>11</v>
      </c>
      <c r="AB648" s="89" t="s">
        <v>205</v>
      </c>
      <c r="AC648" s="89" t="s">
        <v>12</v>
      </c>
      <c r="AD648" s="89" t="s">
        <v>13</v>
      </c>
      <c r="AE648" s="89" t="s">
        <v>14</v>
      </c>
      <c r="AF648" s="89"/>
      <c r="AG648" s="89"/>
      <c r="AH648" s="104"/>
      <c r="AI648" s="105"/>
      <c r="AJ648" s="89" t="s">
        <v>15</v>
      </c>
      <c r="AK648" s="88" t="s">
        <v>7</v>
      </c>
      <c r="AL648" s="3"/>
    </row>
    <row r="649" spans="1:38" s="4" customFormat="1" ht="12.75" customHeight="1" x14ac:dyDescent="0.2">
      <c r="A649" s="1"/>
      <c r="B649" s="89" t="s">
        <v>8</v>
      </c>
      <c r="C649" s="89" t="s">
        <v>16</v>
      </c>
      <c r="D649" s="89" t="s">
        <v>17</v>
      </c>
      <c r="E649" s="89" t="s">
        <v>8</v>
      </c>
      <c r="F649" s="88" t="s">
        <v>18</v>
      </c>
      <c r="G649" s="132" t="s">
        <v>19</v>
      </c>
      <c r="H649" s="88" t="s">
        <v>20</v>
      </c>
      <c r="I649" s="103" t="s">
        <v>242</v>
      </c>
      <c r="J649" s="89" t="s">
        <v>21</v>
      </c>
      <c r="K649" s="88" t="s">
        <v>22</v>
      </c>
      <c r="L649" s="107" t="s">
        <v>235</v>
      </c>
      <c r="M649" s="107" t="s">
        <v>236</v>
      </c>
      <c r="N649" s="107" t="s">
        <v>237</v>
      </c>
      <c r="O649" s="104"/>
      <c r="P649" s="158" t="s">
        <v>23</v>
      </c>
      <c r="Q649" s="107" t="s">
        <v>8</v>
      </c>
      <c r="R649" s="160" t="s">
        <v>8</v>
      </c>
      <c r="S649" s="106"/>
      <c r="T649" s="67"/>
      <c r="U649" s="89" t="s">
        <v>25</v>
      </c>
      <c r="V649" s="89" t="s">
        <v>26</v>
      </c>
      <c r="W649" s="101" t="s">
        <v>27</v>
      </c>
      <c r="X649" s="89" t="s">
        <v>28</v>
      </c>
      <c r="Y649" s="89" t="s">
        <v>136</v>
      </c>
      <c r="Z649" s="89" t="s">
        <v>261</v>
      </c>
      <c r="AA649" s="89" t="s">
        <v>137</v>
      </c>
      <c r="AB649" s="89" t="s">
        <v>204</v>
      </c>
      <c r="AC649" s="89" t="s">
        <v>30</v>
      </c>
      <c r="AD649" s="89" t="s">
        <v>140</v>
      </c>
      <c r="AE649" s="89" t="s">
        <v>31</v>
      </c>
      <c r="AF649" s="89" t="s">
        <v>32</v>
      </c>
      <c r="AG649" s="89" t="s">
        <v>206</v>
      </c>
      <c r="AH649" s="104" t="s">
        <v>16</v>
      </c>
      <c r="AI649" s="102" t="s">
        <v>34</v>
      </c>
      <c r="AJ649" s="89" t="s">
        <v>35</v>
      </c>
      <c r="AK649" s="88" t="s">
        <v>18</v>
      </c>
      <c r="AL649" s="3"/>
    </row>
    <row r="650" spans="1:38" s="4" customFormat="1" ht="12.75" customHeight="1" thickBot="1" x14ac:dyDescent="0.25">
      <c r="A650" s="6"/>
      <c r="B650" s="90" t="s">
        <v>36</v>
      </c>
      <c r="C650" s="90" t="s">
        <v>37</v>
      </c>
      <c r="D650" s="90" t="s">
        <v>38</v>
      </c>
      <c r="E650" s="90" t="s">
        <v>39</v>
      </c>
      <c r="F650" s="108" t="s">
        <v>40</v>
      </c>
      <c r="G650" s="133"/>
      <c r="H650" s="108"/>
      <c r="I650" s="109" t="s">
        <v>41</v>
      </c>
      <c r="J650" s="90"/>
      <c r="K650" s="108"/>
      <c r="L650" s="110"/>
      <c r="M650" s="110"/>
      <c r="N650" s="110" t="s">
        <v>238</v>
      </c>
      <c r="O650" s="111"/>
      <c r="P650" s="159"/>
      <c r="Q650" s="161" t="s">
        <v>24</v>
      </c>
      <c r="R650" s="162" t="s">
        <v>24</v>
      </c>
      <c r="S650" s="113"/>
      <c r="T650" s="78"/>
      <c r="U650" s="90" t="s">
        <v>42</v>
      </c>
      <c r="V650" s="90" t="s">
        <v>43</v>
      </c>
      <c r="W650" s="90"/>
      <c r="X650" s="90" t="s">
        <v>44</v>
      </c>
      <c r="Y650" s="90" t="s">
        <v>30</v>
      </c>
      <c r="Z650" s="90" t="s">
        <v>30</v>
      </c>
      <c r="AA650" s="90" t="s">
        <v>138</v>
      </c>
      <c r="AB650" s="90" t="s">
        <v>15</v>
      </c>
      <c r="AC650" s="90" t="s">
        <v>139</v>
      </c>
      <c r="AD650" s="90" t="s">
        <v>141</v>
      </c>
      <c r="AE650" s="90" t="s">
        <v>47</v>
      </c>
      <c r="AF650" s="90" t="s">
        <v>48</v>
      </c>
      <c r="AG650" s="90" t="s">
        <v>15</v>
      </c>
      <c r="AH650" s="111" t="s">
        <v>30</v>
      </c>
      <c r="AI650" s="112"/>
      <c r="AJ650" s="90" t="s">
        <v>49</v>
      </c>
      <c r="AK650" s="108" t="s">
        <v>189</v>
      </c>
      <c r="AL650" s="7"/>
    </row>
    <row r="651" spans="1:38" s="301" customFormat="1" ht="12.75" customHeight="1" thickTop="1" x14ac:dyDescent="0.2">
      <c r="A651" s="331"/>
      <c r="B651" s="363">
        <f>B638</f>
        <v>0</v>
      </c>
      <c r="C651" s="363">
        <f>C638</f>
        <v>0</v>
      </c>
      <c r="D651" s="363">
        <f>D638</f>
        <v>0</v>
      </c>
      <c r="E651" s="363">
        <f>E638</f>
        <v>0</v>
      </c>
      <c r="F651" s="362">
        <f>F638</f>
        <v>0</v>
      </c>
      <c r="G651" s="134" t="str">
        <f>$G$7</f>
        <v>AUGUST</v>
      </c>
      <c r="H651" s="334" t="s">
        <v>58</v>
      </c>
      <c r="I651" s="412"/>
      <c r="J651" s="397">
        <f t="shared" ref="J651:R651" si="84">J638</f>
        <v>0</v>
      </c>
      <c r="K651" s="362">
        <f t="shared" si="84"/>
        <v>0</v>
      </c>
      <c r="L651" s="363">
        <f t="shared" si="84"/>
        <v>0</v>
      </c>
      <c r="M651" s="363">
        <f t="shared" si="84"/>
        <v>0</v>
      </c>
      <c r="N651" s="363">
        <f t="shared" si="84"/>
        <v>0</v>
      </c>
      <c r="O651" s="361">
        <f t="shared" si="84"/>
        <v>0</v>
      </c>
      <c r="P651" s="394">
        <f t="shared" si="84"/>
        <v>0</v>
      </c>
      <c r="Q651" s="363">
        <f t="shared" si="84"/>
        <v>0</v>
      </c>
      <c r="R651" s="362">
        <f t="shared" si="84"/>
        <v>0</v>
      </c>
      <c r="S651" s="332"/>
      <c r="T651" s="331"/>
      <c r="U651" s="363">
        <f t="shared" ref="U651:AH651" si="85">U638</f>
        <v>0</v>
      </c>
      <c r="V651" s="363">
        <f t="shared" si="85"/>
        <v>0</v>
      </c>
      <c r="W651" s="363">
        <f t="shared" si="85"/>
        <v>0</v>
      </c>
      <c r="X651" s="363">
        <f t="shared" si="85"/>
        <v>0</v>
      </c>
      <c r="Y651" s="363">
        <f t="shared" si="85"/>
        <v>0</v>
      </c>
      <c r="Z651" s="363">
        <f t="shared" si="85"/>
        <v>0</v>
      </c>
      <c r="AA651" s="363">
        <f t="shared" si="85"/>
        <v>0</v>
      </c>
      <c r="AB651" s="363">
        <f t="shared" si="85"/>
        <v>0</v>
      </c>
      <c r="AC651" s="363">
        <f t="shared" si="85"/>
        <v>0</v>
      </c>
      <c r="AD651" s="363">
        <f t="shared" si="85"/>
        <v>0</v>
      </c>
      <c r="AE651" s="363">
        <f t="shared" si="85"/>
        <v>0</v>
      </c>
      <c r="AF651" s="363">
        <f t="shared" si="85"/>
        <v>0</v>
      </c>
      <c r="AG651" s="363">
        <f t="shared" si="85"/>
        <v>0</v>
      </c>
      <c r="AH651" s="361">
        <f t="shared" si="85"/>
        <v>0</v>
      </c>
      <c r="AI651" s="333"/>
      <c r="AJ651" s="363">
        <f>AJ638</f>
        <v>0</v>
      </c>
      <c r="AK651" s="362">
        <f>AK638</f>
        <v>0</v>
      </c>
      <c r="AL651" s="332"/>
    </row>
    <row r="652" spans="1:38" s="21" customFormat="1" ht="12.75" customHeight="1" x14ac:dyDescent="0.2">
      <c r="A652" s="8">
        <v>1</v>
      </c>
      <c r="B652" s="400"/>
      <c r="C652" s="400"/>
      <c r="D652" s="400"/>
      <c r="E652" s="400"/>
      <c r="F652" s="401"/>
      <c r="G652" s="471"/>
      <c r="H652" s="477"/>
      <c r="I652" s="472"/>
      <c r="J652" s="363">
        <f t="shared" ref="J652:J682" si="86">SUM(B652:F652)</f>
        <v>0</v>
      </c>
      <c r="K652" s="362">
        <f t="shared" ref="K652:K682" si="87">SUM(U652:AK652)-SUM(L652:R652)</f>
        <v>0</v>
      </c>
      <c r="L652" s="400"/>
      <c r="M652" s="400"/>
      <c r="N652" s="400"/>
      <c r="O652" s="406"/>
      <c r="P652" s="409"/>
      <c r="Q652" s="400"/>
      <c r="R652" s="401"/>
      <c r="S652" s="16" t="s">
        <v>59</v>
      </c>
      <c r="T652" s="8">
        <v>1</v>
      </c>
      <c r="U652" s="400"/>
      <c r="V652" s="400"/>
      <c r="W652" s="400"/>
      <c r="X652" s="400"/>
      <c r="Y652" s="400"/>
      <c r="Z652" s="400"/>
      <c r="AA652" s="400"/>
      <c r="AB652" s="400"/>
      <c r="AC652" s="400"/>
      <c r="AD652" s="400"/>
      <c r="AE652" s="400"/>
      <c r="AF652" s="400"/>
      <c r="AG652" s="400"/>
      <c r="AH652" s="406"/>
      <c r="AI652" s="477"/>
      <c r="AJ652" s="400"/>
      <c r="AK652" s="401"/>
      <c r="AL652" s="16" t="s">
        <v>59</v>
      </c>
    </row>
    <row r="653" spans="1:38" s="21" customFormat="1" ht="12.75" customHeight="1" x14ac:dyDescent="0.2">
      <c r="A653" s="8">
        <v>2</v>
      </c>
      <c r="B653" s="400"/>
      <c r="C653" s="400"/>
      <c r="D653" s="400"/>
      <c r="E653" s="400"/>
      <c r="F653" s="401"/>
      <c r="G653" s="471"/>
      <c r="H653" s="477"/>
      <c r="I653" s="472"/>
      <c r="J653" s="363">
        <f t="shared" si="86"/>
        <v>0</v>
      </c>
      <c r="K653" s="362">
        <f t="shared" si="87"/>
        <v>0</v>
      </c>
      <c r="L653" s="400"/>
      <c r="M653" s="400"/>
      <c r="N653" s="400"/>
      <c r="O653" s="406"/>
      <c r="P653" s="409"/>
      <c r="Q653" s="400"/>
      <c r="R653" s="401"/>
      <c r="S653" s="16" t="s">
        <v>60</v>
      </c>
      <c r="T653" s="8">
        <v>2</v>
      </c>
      <c r="U653" s="400"/>
      <c r="V653" s="400"/>
      <c r="W653" s="400"/>
      <c r="X653" s="400"/>
      <c r="Y653" s="400"/>
      <c r="Z653" s="400"/>
      <c r="AA653" s="400"/>
      <c r="AB653" s="400"/>
      <c r="AC653" s="400"/>
      <c r="AD653" s="400"/>
      <c r="AE653" s="400"/>
      <c r="AF653" s="400"/>
      <c r="AG653" s="400"/>
      <c r="AH653" s="406"/>
      <c r="AI653" s="477"/>
      <c r="AJ653" s="400"/>
      <c r="AK653" s="401"/>
      <c r="AL653" s="16" t="s">
        <v>60</v>
      </c>
    </row>
    <row r="654" spans="1:38" s="21" customFormat="1" ht="12.75" customHeight="1" x14ac:dyDescent="0.2">
      <c r="A654" s="8">
        <v>3</v>
      </c>
      <c r="B654" s="400"/>
      <c r="C654" s="400"/>
      <c r="D654" s="400"/>
      <c r="E654" s="400"/>
      <c r="F654" s="401"/>
      <c r="G654" s="471"/>
      <c r="H654" s="477"/>
      <c r="I654" s="472"/>
      <c r="J654" s="363">
        <f t="shared" si="86"/>
        <v>0</v>
      </c>
      <c r="K654" s="362">
        <f t="shared" si="87"/>
        <v>0</v>
      </c>
      <c r="L654" s="400"/>
      <c r="M654" s="400"/>
      <c r="N654" s="400"/>
      <c r="O654" s="406"/>
      <c r="P654" s="409"/>
      <c r="Q654" s="400"/>
      <c r="R654" s="401"/>
      <c r="S654" s="16" t="s">
        <v>61</v>
      </c>
      <c r="T654" s="8">
        <v>3</v>
      </c>
      <c r="U654" s="400"/>
      <c r="V654" s="400"/>
      <c r="W654" s="400"/>
      <c r="X654" s="400"/>
      <c r="Y654" s="400"/>
      <c r="Z654" s="400"/>
      <c r="AA654" s="400"/>
      <c r="AB654" s="400"/>
      <c r="AC654" s="400"/>
      <c r="AD654" s="400"/>
      <c r="AE654" s="400"/>
      <c r="AF654" s="400"/>
      <c r="AG654" s="400"/>
      <c r="AH654" s="406"/>
      <c r="AI654" s="477"/>
      <c r="AJ654" s="400"/>
      <c r="AK654" s="401"/>
      <c r="AL654" s="16" t="s">
        <v>61</v>
      </c>
    </row>
    <row r="655" spans="1:38" s="21" customFormat="1" ht="12.75" customHeight="1" x14ac:dyDescent="0.2">
      <c r="A655" s="8">
        <v>4</v>
      </c>
      <c r="B655" s="400"/>
      <c r="C655" s="400"/>
      <c r="D655" s="400"/>
      <c r="E655" s="400"/>
      <c r="F655" s="401"/>
      <c r="G655" s="471"/>
      <c r="H655" s="477"/>
      <c r="I655" s="472"/>
      <c r="J655" s="363">
        <f t="shared" si="86"/>
        <v>0</v>
      </c>
      <c r="K655" s="362">
        <f t="shared" si="87"/>
        <v>0</v>
      </c>
      <c r="L655" s="400"/>
      <c r="M655" s="400"/>
      <c r="N655" s="400"/>
      <c r="O655" s="406"/>
      <c r="P655" s="409"/>
      <c r="Q655" s="400"/>
      <c r="R655" s="401"/>
      <c r="S655" s="16" t="s">
        <v>62</v>
      </c>
      <c r="T655" s="8">
        <v>4</v>
      </c>
      <c r="U655" s="400"/>
      <c r="V655" s="400"/>
      <c r="W655" s="400"/>
      <c r="X655" s="400"/>
      <c r="Y655" s="400"/>
      <c r="Z655" s="400"/>
      <c r="AA655" s="400"/>
      <c r="AB655" s="400"/>
      <c r="AC655" s="400"/>
      <c r="AD655" s="400"/>
      <c r="AE655" s="400"/>
      <c r="AF655" s="400"/>
      <c r="AG655" s="400"/>
      <c r="AH655" s="406"/>
      <c r="AI655" s="477"/>
      <c r="AJ655" s="400"/>
      <c r="AK655" s="401"/>
      <c r="AL655" s="16" t="s">
        <v>62</v>
      </c>
    </row>
    <row r="656" spans="1:38" s="21" customFormat="1" ht="12.75" customHeight="1" x14ac:dyDescent="0.2">
      <c r="A656" s="8">
        <v>5</v>
      </c>
      <c r="B656" s="400"/>
      <c r="C656" s="400"/>
      <c r="D656" s="400"/>
      <c r="E656" s="400"/>
      <c r="F656" s="401"/>
      <c r="G656" s="471"/>
      <c r="H656" s="477"/>
      <c r="I656" s="472"/>
      <c r="J656" s="363">
        <f t="shared" si="86"/>
        <v>0</v>
      </c>
      <c r="K656" s="362">
        <f t="shared" si="87"/>
        <v>0</v>
      </c>
      <c r="L656" s="400"/>
      <c r="M656" s="400"/>
      <c r="N656" s="400"/>
      <c r="O656" s="406"/>
      <c r="P656" s="409"/>
      <c r="Q656" s="400"/>
      <c r="R656" s="401"/>
      <c r="S656" s="16" t="s">
        <v>63</v>
      </c>
      <c r="T656" s="8">
        <v>5</v>
      </c>
      <c r="U656" s="400"/>
      <c r="V656" s="400"/>
      <c r="W656" s="400"/>
      <c r="X656" s="400"/>
      <c r="Y656" s="400"/>
      <c r="Z656" s="400"/>
      <c r="AA656" s="400"/>
      <c r="AB656" s="400"/>
      <c r="AC656" s="400"/>
      <c r="AD656" s="400"/>
      <c r="AE656" s="400"/>
      <c r="AF656" s="400"/>
      <c r="AG656" s="400"/>
      <c r="AH656" s="406"/>
      <c r="AI656" s="477"/>
      <c r="AJ656" s="400"/>
      <c r="AK656" s="401"/>
      <c r="AL656" s="16" t="s">
        <v>63</v>
      </c>
    </row>
    <row r="657" spans="1:38" s="21" customFormat="1" ht="12.75" customHeight="1" x14ac:dyDescent="0.2">
      <c r="A657" s="17">
        <v>6</v>
      </c>
      <c r="B657" s="402"/>
      <c r="C657" s="402"/>
      <c r="D657" s="402"/>
      <c r="E657" s="402"/>
      <c r="F657" s="403"/>
      <c r="G657" s="473"/>
      <c r="H657" s="478"/>
      <c r="I657" s="474"/>
      <c r="J657" s="363">
        <f t="shared" si="86"/>
        <v>0</v>
      </c>
      <c r="K657" s="362">
        <f t="shared" si="87"/>
        <v>0</v>
      </c>
      <c r="L657" s="402"/>
      <c r="M657" s="402"/>
      <c r="N657" s="402"/>
      <c r="O657" s="407"/>
      <c r="P657" s="410"/>
      <c r="Q657" s="402"/>
      <c r="R657" s="403"/>
      <c r="S657" s="18" t="s">
        <v>64</v>
      </c>
      <c r="T657" s="17">
        <v>6</v>
      </c>
      <c r="U657" s="402"/>
      <c r="V657" s="402"/>
      <c r="W657" s="402"/>
      <c r="X657" s="402"/>
      <c r="Y657" s="402"/>
      <c r="Z657" s="402"/>
      <c r="AA657" s="402"/>
      <c r="AB657" s="402"/>
      <c r="AC657" s="402"/>
      <c r="AD657" s="402"/>
      <c r="AE657" s="402"/>
      <c r="AF657" s="402"/>
      <c r="AG657" s="402"/>
      <c r="AH657" s="407"/>
      <c r="AI657" s="478"/>
      <c r="AJ657" s="402"/>
      <c r="AK657" s="403"/>
      <c r="AL657" s="18" t="s">
        <v>64</v>
      </c>
    </row>
    <row r="658" spans="1:38" s="21" customFormat="1" ht="12.75" customHeight="1" x14ac:dyDescent="0.2">
      <c r="A658" s="8">
        <v>7</v>
      </c>
      <c r="B658" s="400"/>
      <c r="C658" s="400"/>
      <c r="D658" s="400"/>
      <c r="E658" s="400"/>
      <c r="F658" s="401"/>
      <c r="G658" s="471"/>
      <c r="H658" s="477"/>
      <c r="I658" s="472"/>
      <c r="J658" s="363">
        <f t="shared" si="86"/>
        <v>0</v>
      </c>
      <c r="K658" s="362">
        <f t="shared" si="87"/>
        <v>0</v>
      </c>
      <c r="L658" s="400"/>
      <c r="M658" s="400"/>
      <c r="N658" s="400"/>
      <c r="O658" s="406"/>
      <c r="P658" s="409"/>
      <c r="Q658" s="400"/>
      <c r="R658" s="401"/>
      <c r="S658" s="16" t="s">
        <v>65</v>
      </c>
      <c r="T658" s="8">
        <v>7</v>
      </c>
      <c r="U658" s="400"/>
      <c r="V658" s="400"/>
      <c r="W658" s="400"/>
      <c r="X658" s="400"/>
      <c r="Y658" s="400"/>
      <c r="Z658" s="400"/>
      <c r="AA658" s="400"/>
      <c r="AB658" s="400"/>
      <c r="AC658" s="400"/>
      <c r="AD658" s="400"/>
      <c r="AE658" s="400"/>
      <c r="AF658" s="400"/>
      <c r="AG658" s="400"/>
      <c r="AH658" s="406"/>
      <c r="AI658" s="477"/>
      <c r="AJ658" s="400"/>
      <c r="AK658" s="401"/>
      <c r="AL658" s="16" t="s">
        <v>65</v>
      </c>
    </row>
    <row r="659" spans="1:38" s="21" customFormat="1" ht="12.75" customHeight="1" x14ac:dyDescent="0.2">
      <c r="A659" s="8">
        <v>8</v>
      </c>
      <c r="B659" s="400"/>
      <c r="C659" s="400"/>
      <c r="D659" s="400"/>
      <c r="E659" s="400"/>
      <c r="F659" s="401"/>
      <c r="G659" s="471"/>
      <c r="H659" s="477"/>
      <c r="I659" s="472"/>
      <c r="J659" s="363">
        <f t="shared" si="86"/>
        <v>0</v>
      </c>
      <c r="K659" s="362">
        <f t="shared" si="87"/>
        <v>0</v>
      </c>
      <c r="L659" s="400"/>
      <c r="M659" s="400"/>
      <c r="N659" s="400"/>
      <c r="O659" s="406"/>
      <c r="P659" s="409"/>
      <c r="Q659" s="400"/>
      <c r="R659" s="401"/>
      <c r="S659" s="16" t="s">
        <v>66</v>
      </c>
      <c r="T659" s="8">
        <v>8</v>
      </c>
      <c r="U659" s="400"/>
      <c r="V659" s="400"/>
      <c r="W659" s="400"/>
      <c r="X659" s="400"/>
      <c r="Y659" s="400"/>
      <c r="Z659" s="400"/>
      <c r="AA659" s="400"/>
      <c r="AB659" s="400"/>
      <c r="AC659" s="400"/>
      <c r="AD659" s="400"/>
      <c r="AE659" s="400"/>
      <c r="AF659" s="400"/>
      <c r="AG659" s="400"/>
      <c r="AH659" s="406"/>
      <c r="AI659" s="477"/>
      <c r="AJ659" s="400"/>
      <c r="AK659" s="401"/>
      <c r="AL659" s="16" t="s">
        <v>66</v>
      </c>
    </row>
    <row r="660" spans="1:38" s="21" customFormat="1" ht="12.75" customHeight="1" x14ac:dyDescent="0.2">
      <c r="A660" s="8">
        <v>9</v>
      </c>
      <c r="B660" s="400"/>
      <c r="C660" s="400"/>
      <c r="D660" s="400"/>
      <c r="E660" s="400"/>
      <c r="F660" s="401"/>
      <c r="G660" s="471"/>
      <c r="H660" s="477"/>
      <c r="I660" s="472"/>
      <c r="J660" s="363">
        <f t="shared" si="86"/>
        <v>0</v>
      </c>
      <c r="K660" s="362">
        <f t="shared" si="87"/>
        <v>0</v>
      </c>
      <c r="L660" s="400"/>
      <c r="M660" s="400"/>
      <c r="N660" s="400"/>
      <c r="O660" s="406"/>
      <c r="P660" s="409"/>
      <c r="Q660" s="400"/>
      <c r="R660" s="401"/>
      <c r="S660" s="16" t="s">
        <v>67</v>
      </c>
      <c r="T660" s="8">
        <v>9</v>
      </c>
      <c r="U660" s="400"/>
      <c r="V660" s="400"/>
      <c r="W660" s="400"/>
      <c r="X660" s="400"/>
      <c r="Y660" s="400"/>
      <c r="Z660" s="400"/>
      <c r="AA660" s="400"/>
      <c r="AB660" s="400"/>
      <c r="AC660" s="400"/>
      <c r="AD660" s="400"/>
      <c r="AE660" s="400"/>
      <c r="AF660" s="400"/>
      <c r="AG660" s="400"/>
      <c r="AH660" s="406"/>
      <c r="AI660" s="477"/>
      <c r="AJ660" s="400"/>
      <c r="AK660" s="401"/>
      <c r="AL660" s="16" t="s">
        <v>67</v>
      </c>
    </row>
    <row r="661" spans="1:38" s="21" customFormat="1" ht="12.75" customHeight="1" x14ac:dyDescent="0.2">
      <c r="A661" s="8">
        <v>10</v>
      </c>
      <c r="B661" s="400"/>
      <c r="C661" s="400"/>
      <c r="D661" s="400"/>
      <c r="E661" s="400"/>
      <c r="F661" s="401"/>
      <c r="G661" s="471"/>
      <c r="H661" s="477"/>
      <c r="I661" s="472"/>
      <c r="J661" s="363">
        <f t="shared" si="86"/>
        <v>0</v>
      </c>
      <c r="K661" s="362">
        <f t="shared" si="87"/>
        <v>0</v>
      </c>
      <c r="L661" s="400"/>
      <c r="M661" s="400"/>
      <c r="N661" s="400"/>
      <c r="O661" s="406"/>
      <c r="P661" s="409"/>
      <c r="Q661" s="400"/>
      <c r="R661" s="401"/>
      <c r="S661" s="16" t="s">
        <v>68</v>
      </c>
      <c r="T661" s="8">
        <v>10</v>
      </c>
      <c r="U661" s="400"/>
      <c r="V661" s="400"/>
      <c r="W661" s="400"/>
      <c r="X661" s="400"/>
      <c r="Y661" s="400"/>
      <c r="Z661" s="400"/>
      <c r="AA661" s="400"/>
      <c r="AB661" s="400"/>
      <c r="AC661" s="400"/>
      <c r="AD661" s="400"/>
      <c r="AE661" s="400"/>
      <c r="AF661" s="400"/>
      <c r="AG661" s="400"/>
      <c r="AH661" s="406"/>
      <c r="AI661" s="477"/>
      <c r="AJ661" s="400"/>
      <c r="AK661" s="401"/>
      <c r="AL661" s="16" t="s">
        <v>68</v>
      </c>
    </row>
    <row r="662" spans="1:38" s="21" customFormat="1" ht="12.75" customHeight="1" x14ac:dyDescent="0.2">
      <c r="A662" s="8">
        <v>11</v>
      </c>
      <c r="B662" s="400"/>
      <c r="C662" s="400"/>
      <c r="D662" s="400"/>
      <c r="E662" s="400"/>
      <c r="F662" s="401"/>
      <c r="G662" s="471"/>
      <c r="H662" s="477"/>
      <c r="I662" s="472"/>
      <c r="J662" s="363">
        <f t="shared" si="86"/>
        <v>0</v>
      </c>
      <c r="K662" s="362">
        <f t="shared" si="87"/>
        <v>0</v>
      </c>
      <c r="L662" s="400"/>
      <c r="M662" s="400"/>
      <c r="N662" s="400"/>
      <c r="O662" s="406"/>
      <c r="P662" s="409"/>
      <c r="Q662" s="400"/>
      <c r="R662" s="401"/>
      <c r="S662" s="16" t="s">
        <v>69</v>
      </c>
      <c r="T662" s="8">
        <v>11</v>
      </c>
      <c r="U662" s="400"/>
      <c r="V662" s="400"/>
      <c r="W662" s="400"/>
      <c r="X662" s="400"/>
      <c r="Y662" s="400"/>
      <c r="Z662" s="400"/>
      <c r="AA662" s="400"/>
      <c r="AB662" s="400"/>
      <c r="AC662" s="400"/>
      <c r="AD662" s="400"/>
      <c r="AE662" s="400"/>
      <c r="AF662" s="400"/>
      <c r="AG662" s="400"/>
      <c r="AH662" s="406"/>
      <c r="AI662" s="477"/>
      <c r="AJ662" s="400"/>
      <c r="AK662" s="401"/>
      <c r="AL662" s="16" t="s">
        <v>69</v>
      </c>
    </row>
    <row r="663" spans="1:38" s="21" customFormat="1" ht="12.75" customHeight="1" x14ac:dyDescent="0.2">
      <c r="A663" s="8">
        <v>12</v>
      </c>
      <c r="B663" s="400"/>
      <c r="C663" s="400"/>
      <c r="D663" s="400"/>
      <c r="E663" s="400"/>
      <c r="F663" s="401"/>
      <c r="G663" s="471"/>
      <c r="H663" s="477"/>
      <c r="I663" s="472"/>
      <c r="J663" s="363">
        <f t="shared" si="86"/>
        <v>0</v>
      </c>
      <c r="K663" s="362">
        <f t="shared" si="87"/>
        <v>0</v>
      </c>
      <c r="L663" s="400"/>
      <c r="M663" s="400"/>
      <c r="N663" s="400"/>
      <c r="O663" s="406"/>
      <c r="P663" s="409"/>
      <c r="Q663" s="400"/>
      <c r="R663" s="401"/>
      <c r="S663" s="16" t="s">
        <v>70</v>
      </c>
      <c r="T663" s="8">
        <v>12</v>
      </c>
      <c r="U663" s="400"/>
      <c r="V663" s="400"/>
      <c r="W663" s="400"/>
      <c r="X663" s="400"/>
      <c r="Y663" s="400"/>
      <c r="Z663" s="400"/>
      <c r="AA663" s="400"/>
      <c r="AB663" s="400"/>
      <c r="AC663" s="400"/>
      <c r="AD663" s="400"/>
      <c r="AE663" s="400"/>
      <c r="AF663" s="400"/>
      <c r="AG663" s="400"/>
      <c r="AH663" s="406"/>
      <c r="AI663" s="477"/>
      <c r="AJ663" s="400"/>
      <c r="AK663" s="401"/>
      <c r="AL663" s="16" t="s">
        <v>70</v>
      </c>
    </row>
    <row r="664" spans="1:38" s="21" customFormat="1" ht="12.75" customHeight="1" x14ac:dyDescent="0.2">
      <c r="A664" s="8">
        <v>13</v>
      </c>
      <c r="B664" s="400"/>
      <c r="C664" s="400"/>
      <c r="D664" s="400"/>
      <c r="E664" s="400"/>
      <c r="F664" s="401"/>
      <c r="G664" s="471"/>
      <c r="H664" s="477"/>
      <c r="I664" s="472"/>
      <c r="J664" s="363">
        <f t="shared" si="86"/>
        <v>0</v>
      </c>
      <c r="K664" s="362">
        <f t="shared" si="87"/>
        <v>0</v>
      </c>
      <c r="L664" s="400"/>
      <c r="M664" s="400"/>
      <c r="N664" s="400"/>
      <c r="O664" s="406"/>
      <c r="P664" s="409"/>
      <c r="Q664" s="400"/>
      <c r="R664" s="401"/>
      <c r="S664" s="16" t="s">
        <v>71</v>
      </c>
      <c r="T664" s="8">
        <v>13</v>
      </c>
      <c r="U664" s="400"/>
      <c r="V664" s="400"/>
      <c r="W664" s="400"/>
      <c r="X664" s="400"/>
      <c r="Y664" s="400"/>
      <c r="Z664" s="400"/>
      <c r="AA664" s="400"/>
      <c r="AB664" s="400"/>
      <c r="AC664" s="400"/>
      <c r="AD664" s="400"/>
      <c r="AE664" s="400"/>
      <c r="AF664" s="400"/>
      <c r="AG664" s="400"/>
      <c r="AH664" s="406"/>
      <c r="AI664" s="477"/>
      <c r="AJ664" s="400"/>
      <c r="AK664" s="401"/>
      <c r="AL664" s="16" t="s">
        <v>71</v>
      </c>
    </row>
    <row r="665" spans="1:38" s="21" customFormat="1" ht="12.75" customHeight="1" x14ac:dyDescent="0.2">
      <c r="A665" s="8">
        <v>14</v>
      </c>
      <c r="B665" s="400"/>
      <c r="C665" s="400"/>
      <c r="D665" s="400"/>
      <c r="E665" s="400"/>
      <c r="F665" s="401"/>
      <c r="G665" s="471"/>
      <c r="H665" s="477"/>
      <c r="I665" s="472"/>
      <c r="J665" s="363">
        <f t="shared" si="86"/>
        <v>0</v>
      </c>
      <c r="K665" s="362">
        <f t="shared" si="87"/>
        <v>0</v>
      </c>
      <c r="L665" s="400"/>
      <c r="M665" s="400"/>
      <c r="N665" s="400"/>
      <c r="O665" s="406"/>
      <c r="P665" s="409"/>
      <c r="Q665" s="400"/>
      <c r="R665" s="401"/>
      <c r="S665" s="16" t="s">
        <v>72</v>
      </c>
      <c r="T665" s="8">
        <v>14</v>
      </c>
      <c r="U665" s="400"/>
      <c r="V665" s="400"/>
      <c r="W665" s="400"/>
      <c r="X665" s="400"/>
      <c r="Y665" s="400"/>
      <c r="Z665" s="400"/>
      <c r="AA665" s="400"/>
      <c r="AB665" s="400"/>
      <c r="AC665" s="400"/>
      <c r="AD665" s="400"/>
      <c r="AE665" s="400"/>
      <c r="AF665" s="400"/>
      <c r="AG665" s="400"/>
      <c r="AH665" s="406"/>
      <c r="AI665" s="477"/>
      <c r="AJ665" s="400"/>
      <c r="AK665" s="401"/>
      <c r="AL665" s="16" t="s">
        <v>72</v>
      </c>
    </row>
    <row r="666" spans="1:38" s="21" customFormat="1" ht="12.75" customHeight="1" x14ac:dyDescent="0.2">
      <c r="A666" s="8">
        <v>15</v>
      </c>
      <c r="B666" s="400"/>
      <c r="C666" s="400"/>
      <c r="D666" s="400"/>
      <c r="E666" s="400"/>
      <c r="F666" s="401"/>
      <c r="G666" s="471"/>
      <c r="H666" s="477"/>
      <c r="I666" s="472"/>
      <c r="J666" s="363">
        <f t="shared" si="86"/>
        <v>0</v>
      </c>
      <c r="K666" s="362">
        <f t="shared" si="87"/>
        <v>0</v>
      </c>
      <c r="L666" s="400"/>
      <c r="M666" s="400"/>
      <c r="N666" s="400"/>
      <c r="O666" s="406"/>
      <c r="P666" s="409"/>
      <c r="Q666" s="400"/>
      <c r="R666" s="401"/>
      <c r="S666" s="16" t="s">
        <v>73</v>
      </c>
      <c r="T666" s="8">
        <v>15</v>
      </c>
      <c r="U666" s="400"/>
      <c r="V666" s="400"/>
      <c r="W666" s="400"/>
      <c r="X666" s="400"/>
      <c r="Y666" s="400"/>
      <c r="Z666" s="400"/>
      <c r="AA666" s="400"/>
      <c r="AB666" s="400"/>
      <c r="AC666" s="400"/>
      <c r="AD666" s="400"/>
      <c r="AE666" s="400"/>
      <c r="AF666" s="400"/>
      <c r="AG666" s="400"/>
      <c r="AH666" s="406"/>
      <c r="AI666" s="477"/>
      <c r="AJ666" s="400"/>
      <c r="AK666" s="401"/>
      <c r="AL666" s="16" t="s">
        <v>73</v>
      </c>
    </row>
    <row r="667" spans="1:38" s="21" customFormat="1" ht="12.75" customHeight="1" x14ac:dyDescent="0.2">
      <c r="A667" s="8">
        <v>16</v>
      </c>
      <c r="B667" s="400"/>
      <c r="C667" s="400"/>
      <c r="D667" s="400"/>
      <c r="E667" s="400"/>
      <c r="F667" s="401"/>
      <c r="G667" s="471"/>
      <c r="H667" s="477"/>
      <c r="I667" s="472"/>
      <c r="J667" s="363">
        <f t="shared" si="86"/>
        <v>0</v>
      </c>
      <c r="K667" s="362">
        <f t="shared" si="87"/>
        <v>0</v>
      </c>
      <c r="L667" s="400"/>
      <c r="M667" s="400"/>
      <c r="N667" s="400"/>
      <c r="O667" s="406"/>
      <c r="P667" s="409"/>
      <c r="Q667" s="400"/>
      <c r="R667" s="401"/>
      <c r="S667" s="16" t="s">
        <v>74</v>
      </c>
      <c r="T667" s="8">
        <v>16</v>
      </c>
      <c r="U667" s="400"/>
      <c r="V667" s="400"/>
      <c r="W667" s="400"/>
      <c r="X667" s="400"/>
      <c r="Y667" s="400"/>
      <c r="Z667" s="400"/>
      <c r="AA667" s="400"/>
      <c r="AB667" s="400"/>
      <c r="AC667" s="400"/>
      <c r="AD667" s="400"/>
      <c r="AE667" s="400"/>
      <c r="AF667" s="400"/>
      <c r="AG667" s="400"/>
      <c r="AH667" s="406"/>
      <c r="AI667" s="477"/>
      <c r="AJ667" s="400"/>
      <c r="AK667" s="401"/>
      <c r="AL667" s="16" t="s">
        <v>74</v>
      </c>
    </row>
    <row r="668" spans="1:38" s="21" customFormat="1" ht="12.75" customHeight="1" x14ac:dyDescent="0.2">
      <c r="A668" s="8">
        <v>17</v>
      </c>
      <c r="B668" s="400"/>
      <c r="C668" s="400"/>
      <c r="D668" s="400"/>
      <c r="E668" s="400"/>
      <c r="F668" s="401"/>
      <c r="G668" s="471"/>
      <c r="H668" s="477"/>
      <c r="I668" s="472"/>
      <c r="J668" s="363">
        <f t="shared" si="86"/>
        <v>0</v>
      </c>
      <c r="K668" s="362">
        <f t="shared" si="87"/>
        <v>0</v>
      </c>
      <c r="L668" s="400"/>
      <c r="M668" s="400"/>
      <c r="N668" s="400"/>
      <c r="O668" s="406"/>
      <c r="P668" s="409"/>
      <c r="Q668" s="400"/>
      <c r="R668" s="401"/>
      <c r="S668" s="16" t="s">
        <v>75</v>
      </c>
      <c r="T668" s="8">
        <v>17</v>
      </c>
      <c r="U668" s="400"/>
      <c r="V668" s="400"/>
      <c r="W668" s="400"/>
      <c r="X668" s="400"/>
      <c r="Y668" s="400"/>
      <c r="Z668" s="400"/>
      <c r="AA668" s="400"/>
      <c r="AB668" s="400"/>
      <c r="AC668" s="400"/>
      <c r="AD668" s="400"/>
      <c r="AE668" s="400"/>
      <c r="AF668" s="400"/>
      <c r="AG668" s="400"/>
      <c r="AH668" s="406"/>
      <c r="AI668" s="477"/>
      <c r="AJ668" s="400"/>
      <c r="AK668" s="401"/>
      <c r="AL668" s="16" t="s">
        <v>75</v>
      </c>
    </row>
    <row r="669" spans="1:38" s="21" customFormat="1" ht="12.75" customHeight="1" x14ac:dyDescent="0.2">
      <c r="A669" s="8">
        <v>18</v>
      </c>
      <c r="B669" s="400"/>
      <c r="C669" s="400"/>
      <c r="D669" s="400"/>
      <c r="E669" s="400"/>
      <c r="F669" s="401"/>
      <c r="G669" s="471"/>
      <c r="H669" s="477"/>
      <c r="I669" s="472"/>
      <c r="J669" s="363">
        <f t="shared" si="86"/>
        <v>0</v>
      </c>
      <c r="K669" s="362">
        <f t="shared" si="87"/>
        <v>0</v>
      </c>
      <c r="L669" s="400"/>
      <c r="M669" s="400"/>
      <c r="N669" s="400"/>
      <c r="O669" s="406"/>
      <c r="P669" s="409"/>
      <c r="Q669" s="400"/>
      <c r="R669" s="401"/>
      <c r="S669" s="16" t="s">
        <v>76</v>
      </c>
      <c r="T669" s="8">
        <v>18</v>
      </c>
      <c r="U669" s="400"/>
      <c r="V669" s="400"/>
      <c r="W669" s="400"/>
      <c r="X669" s="400"/>
      <c r="Y669" s="400"/>
      <c r="Z669" s="400"/>
      <c r="AA669" s="400"/>
      <c r="AB669" s="400"/>
      <c r="AC669" s="400"/>
      <c r="AD669" s="400"/>
      <c r="AE669" s="400"/>
      <c r="AF669" s="400"/>
      <c r="AG669" s="400"/>
      <c r="AH669" s="406"/>
      <c r="AI669" s="477"/>
      <c r="AJ669" s="400"/>
      <c r="AK669" s="401"/>
      <c r="AL669" s="16" t="s">
        <v>76</v>
      </c>
    </row>
    <row r="670" spans="1:38" s="21" customFormat="1" ht="12.75" customHeight="1" x14ac:dyDescent="0.2">
      <c r="A670" s="8">
        <v>19</v>
      </c>
      <c r="B670" s="400"/>
      <c r="C670" s="400"/>
      <c r="D670" s="400"/>
      <c r="E670" s="400"/>
      <c r="F670" s="401"/>
      <c r="G670" s="471"/>
      <c r="H670" s="477"/>
      <c r="I670" s="472"/>
      <c r="J670" s="363">
        <f t="shared" si="86"/>
        <v>0</v>
      </c>
      <c r="K670" s="362">
        <f t="shared" si="87"/>
        <v>0</v>
      </c>
      <c r="L670" s="400"/>
      <c r="M670" s="400"/>
      <c r="N670" s="400"/>
      <c r="O670" s="406"/>
      <c r="P670" s="409"/>
      <c r="Q670" s="400"/>
      <c r="R670" s="401"/>
      <c r="S670" s="16" t="s">
        <v>77</v>
      </c>
      <c r="T670" s="8">
        <v>19</v>
      </c>
      <c r="U670" s="400"/>
      <c r="V670" s="400"/>
      <c r="W670" s="400"/>
      <c r="X670" s="400"/>
      <c r="Y670" s="400"/>
      <c r="Z670" s="400"/>
      <c r="AA670" s="400"/>
      <c r="AB670" s="400"/>
      <c r="AC670" s="400"/>
      <c r="AD670" s="400"/>
      <c r="AE670" s="400"/>
      <c r="AF670" s="400"/>
      <c r="AG670" s="400"/>
      <c r="AH670" s="406"/>
      <c r="AI670" s="477"/>
      <c r="AJ670" s="400"/>
      <c r="AK670" s="401"/>
      <c r="AL670" s="16" t="s">
        <v>77</v>
      </c>
    </row>
    <row r="671" spans="1:38" s="21" customFormat="1" ht="12.75" customHeight="1" x14ac:dyDescent="0.2">
      <c r="A671" s="8">
        <v>20</v>
      </c>
      <c r="B671" s="400"/>
      <c r="C671" s="400"/>
      <c r="D671" s="400"/>
      <c r="E671" s="400"/>
      <c r="F671" s="401"/>
      <c r="G671" s="471"/>
      <c r="H671" s="477"/>
      <c r="I671" s="472"/>
      <c r="J671" s="363">
        <f t="shared" si="86"/>
        <v>0</v>
      </c>
      <c r="K671" s="362">
        <f t="shared" si="87"/>
        <v>0</v>
      </c>
      <c r="L671" s="400"/>
      <c r="M671" s="400"/>
      <c r="N671" s="400"/>
      <c r="O671" s="406"/>
      <c r="P671" s="409"/>
      <c r="Q671" s="400"/>
      <c r="R671" s="401"/>
      <c r="S671" s="16" t="s">
        <v>78</v>
      </c>
      <c r="T671" s="8">
        <v>20</v>
      </c>
      <c r="U671" s="400"/>
      <c r="V671" s="400"/>
      <c r="W671" s="400"/>
      <c r="X671" s="400"/>
      <c r="Y671" s="400"/>
      <c r="Z671" s="400"/>
      <c r="AA671" s="400"/>
      <c r="AB671" s="400"/>
      <c r="AC671" s="400"/>
      <c r="AD671" s="400"/>
      <c r="AE671" s="400"/>
      <c r="AF671" s="400"/>
      <c r="AG671" s="400"/>
      <c r="AH671" s="406"/>
      <c r="AI671" s="477"/>
      <c r="AJ671" s="400"/>
      <c r="AK671" s="401"/>
      <c r="AL671" s="16" t="s">
        <v>78</v>
      </c>
    </row>
    <row r="672" spans="1:38" s="21" customFormat="1" ht="12.75" customHeight="1" x14ac:dyDescent="0.2">
      <c r="A672" s="8">
        <v>21</v>
      </c>
      <c r="B672" s="400"/>
      <c r="C672" s="400"/>
      <c r="D672" s="400"/>
      <c r="E672" s="400"/>
      <c r="F672" s="401"/>
      <c r="G672" s="471"/>
      <c r="H672" s="477"/>
      <c r="I672" s="472"/>
      <c r="J672" s="363">
        <f t="shared" si="86"/>
        <v>0</v>
      </c>
      <c r="K672" s="362">
        <f t="shared" si="87"/>
        <v>0</v>
      </c>
      <c r="L672" s="400"/>
      <c r="M672" s="400"/>
      <c r="N672" s="400"/>
      <c r="O672" s="406"/>
      <c r="P672" s="409"/>
      <c r="Q672" s="400"/>
      <c r="R672" s="401"/>
      <c r="S672" s="16" t="s">
        <v>79</v>
      </c>
      <c r="T672" s="8">
        <v>21</v>
      </c>
      <c r="U672" s="400"/>
      <c r="V672" s="400"/>
      <c r="W672" s="400"/>
      <c r="X672" s="400"/>
      <c r="Y672" s="400"/>
      <c r="Z672" s="400"/>
      <c r="AA672" s="400"/>
      <c r="AB672" s="400"/>
      <c r="AC672" s="400"/>
      <c r="AD672" s="400"/>
      <c r="AE672" s="400"/>
      <c r="AF672" s="400"/>
      <c r="AG672" s="400"/>
      <c r="AH672" s="406"/>
      <c r="AI672" s="477"/>
      <c r="AJ672" s="400"/>
      <c r="AK672" s="401"/>
      <c r="AL672" s="16" t="s">
        <v>79</v>
      </c>
    </row>
    <row r="673" spans="1:39" s="21" customFormat="1" ht="12.75" customHeight="1" x14ac:dyDescent="0.2">
      <c r="A673" s="8">
        <v>22</v>
      </c>
      <c r="B673" s="400"/>
      <c r="C673" s="400"/>
      <c r="D673" s="400"/>
      <c r="E673" s="400"/>
      <c r="F673" s="401"/>
      <c r="G673" s="471"/>
      <c r="H673" s="477"/>
      <c r="I673" s="472"/>
      <c r="J673" s="363">
        <f t="shared" si="86"/>
        <v>0</v>
      </c>
      <c r="K673" s="362">
        <f t="shared" si="87"/>
        <v>0</v>
      </c>
      <c r="L673" s="400"/>
      <c r="M673" s="400"/>
      <c r="N673" s="400"/>
      <c r="O673" s="406"/>
      <c r="P673" s="409"/>
      <c r="Q673" s="400"/>
      <c r="R673" s="401"/>
      <c r="S673" s="16" t="s">
        <v>80</v>
      </c>
      <c r="T673" s="8">
        <v>22</v>
      </c>
      <c r="U673" s="400"/>
      <c r="V673" s="400"/>
      <c r="W673" s="400"/>
      <c r="X673" s="400"/>
      <c r="Y673" s="400"/>
      <c r="Z673" s="400"/>
      <c r="AA673" s="400"/>
      <c r="AB673" s="400"/>
      <c r="AC673" s="400"/>
      <c r="AD673" s="400"/>
      <c r="AE673" s="400"/>
      <c r="AF673" s="400"/>
      <c r="AG673" s="400"/>
      <c r="AH673" s="406"/>
      <c r="AI673" s="477"/>
      <c r="AJ673" s="400"/>
      <c r="AK673" s="401"/>
      <c r="AL673" s="16" t="s">
        <v>80</v>
      </c>
    </row>
    <row r="674" spans="1:39" s="21" customFormat="1" ht="12.75" customHeight="1" x14ac:dyDescent="0.2">
      <c r="A674" s="8">
        <v>23</v>
      </c>
      <c r="B674" s="400"/>
      <c r="C674" s="400"/>
      <c r="D674" s="400"/>
      <c r="E674" s="400"/>
      <c r="F674" s="401"/>
      <c r="G674" s="471"/>
      <c r="H674" s="477"/>
      <c r="I674" s="472"/>
      <c r="J674" s="363">
        <f t="shared" si="86"/>
        <v>0</v>
      </c>
      <c r="K674" s="362">
        <f t="shared" si="87"/>
        <v>0</v>
      </c>
      <c r="L674" s="400"/>
      <c r="M674" s="400"/>
      <c r="N674" s="400"/>
      <c r="O674" s="406"/>
      <c r="P674" s="409"/>
      <c r="Q674" s="400"/>
      <c r="R674" s="401"/>
      <c r="S674" s="16" t="s">
        <v>81</v>
      </c>
      <c r="T674" s="8">
        <v>23</v>
      </c>
      <c r="U674" s="400"/>
      <c r="V674" s="400"/>
      <c r="W674" s="400"/>
      <c r="X674" s="400"/>
      <c r="Y674" s="400"/>
      <c r="Z674" s="400"/>
      <c r="AA674" s="400"/>
      <c r="AB674" s="400"/>
      <c r="AC674" s="400"/>
      <c r="AD674" s="400"/>
      <c r="AE674" s="400"/>
      <c r="AF674" s="400"/>
      <c r="AG674" s="400"/>
      <c r="AH674" s="406"/>
      <c r="AI674" s="477"/>
      <c r="AJ674" s="400"/>
      <c r="AK674" s="401"/>
      <c r="AL674" s="16" t="s">
        <v>81</v>
      </c>
    </row>
    <row r="675" spans="1:39" s="21" customFormat="1" ht="12.75" customHeight="1" x14ac:dyDescent="0.2">
      <c r="A675" s="8">
        <v>24</v>
      </c>
      <c r="B675" s="400"/>
      <c r="C675" s="400"/>
      <c r="D675" s="400"/>
      <c r="E675" s="400"/>
      <c r="F675" s="401"/>
      <c r="G675" s="471"/>
      <c r="H675" s="477"/>
      <c r="I675" s="472"/>
      <c r="J675" s="363">
        <f t="shared" si="86"/>
        <v>0</v>
      </c>
      <c r="K675" s="362">
        <f t="shared" si="87"/>
        <v>0</v>
      </c>
      <c r="L675" s="400"/>
      <c r="M675" s="400"/>
      <c r="N675" s="400"/>
      <c r="O675" s="406"/>
      <c r="P675" s="409"/>
      <c r="Q675" s="400"/>
      <c r="R675" s="401"/>
      <c r="S675" s="16" t="s">
        <v>82</v>
      </c>
      <c r="T675" s="8">
        <v>24</v>
      </c>
      <c r="U675" s="400"/>
      <c r="V675" s="400"/>
      <c r="W675" s="400"/>
      <c r="X675" s="400"/>
      <c r="Y675" s="400"/>
      <c r="Z675" s="400"/>
      <c r="AA675" s="400"/>
      <c r="AB675" s="400"/>
      <c r="AC675" s="400"/>
      <c r="AD675" s="400"/>
      <c r="AE675" s="400"/>
      <c r="AF675" s="400"/>
      <c r="AG675" s="400"/>
      <c r="AH675" s="406"/>
      <c r="AI675" s="477"/>
      <c r="AJ675" s="400"/>
      <c r="AK675" s="401"/>
      <c r="AL675" s="16" t="s">
        <v>82</v>
      </c>
    </row>
    <row r="676" spans="1:39" s="21" customFormat="1" ht="12.75" customHeight="1" x14ac:dyDescent="0.2">
      <c r="A676" s="8">
        <v>25</v>
      </c>
      <c r="B676" s="400"/>
      <c r="C676" s="400"/>
      <c r="D676" s="400"/>
      <c r="E676" s="400"/>
      <c r="F676" s="401"/>
      <c r="G676" s="471"/>
      <c r="H676" s="477"/>
      <c r="I676" s="472"/>
      <c r="J676" s="363">
        <f t="shared" si="86"/>
        <v>0</v>
      </c>
      <c r="K676" s="362">
        <f t="shared" si="87"/>
        <v>0</v>
      </c>
      <c r="L676" s="400"/>
      <c r="M676" s="400"/>
      <c r="N676" s="400"/>
      <c r="O676" s="406"/>
      <c r="P676" s="409"/>
      <c r="Q676" s="400"/>
      <c r="R676" s="401"/>
      <c r="S676" s="16" t="s">
        <v>83</v>
      </c>
      <c r="T676" s="8">
        <v>25</v>
      </c>
      <c r="U676" s="400"/>
      <c r="V676" s="400"/>
      <c r="W676" s="400"/>
      <c r="X676" s="400"/>
      <c r="Y676" s="400"/>
      <c r="Z676" s="400"/>
      <c r="AA676" s="400"/>
      <c r="AB676" s="400"/>
      <c r="AC676" s="400"/>
      <c r="AD676" s="400"/>
      <c r="AE676" s="400"/>
      <c r="AF676" s="400"/>
      <c r="AG676" s="400"/>
      <c r="AH676" s="406"/>
      <c r="AI676" s="477"/>
      <c r="AJ676" s="400"/>
      <c r="AK676" s="401"/>
      <c r="AL676" s="16" t="s">
        <v>83</v>
      </c>
    </row>
    <row r="677" spans="1:39" s="21" customFormat="1" ht="12.75" customHeight="1" x14ac:dyDescent="0.2">
      <c r="A677" s="8">
        <v>26</v>
      </c>
      <c r="B677" s="400"/>
      <c r="C677" s="400"/>
      <c r="D677" s="400"/>
      <c r="E677" s="400"/>
      <c r="F677" s="401"/>
      <c r="G677" s="471"/>
      <c r="H677" s="477"/>
      <c r="I677" s="472"/>
      <c r="J677" s="363">
        <f t="shared" si="86"/>
        <v>0</v>
      </c>
      <c r="K677" s="362">
        <f t="shared" si="87"/>
        <v>0</v>
      </c>
      <c r="L677" s="400"/>
      <c r="M677" s="400"/>
      <c r="N677" s="400"/>
      <c r="O677" s="406"/>
      <c r="P677" s="409"/>
      <c r="Q677" s="400"/>
      <c r="R677" s="401"/>
      <c r="S677" s="16" t="s">
        <v>84</v>
      </c>
      <c r="T677" s="8">
        <v>26</v>
      </c>
      <c r="U677" s="400"/>
      <c r="V677" s="400"/>
      <c r="W677" s="400"/>
      <c r="X677" s="400"/>
      <c r="Y677" s="400"/>
      <c r="Z677" s="400"/>
      <c r="AA677" s="400"/>
      <c r="AB677" s="400"/>
      <c r="AC677" s="400"/>
      <c r="AD677" s="400"/>
      <c r="AE677" s="400"/>
      <c r="AF677" s="400"/>
      <c r="AG677" s="400"/>
      <c r="AH677" s="406"/>
      <c r="AI677" s="477"/>
      <c r="AJ677" s="400"/>
      <c r="AK677" s="401"/>
      <c r="AL677" s="16" t="s">
        <v>84</v>
      </c>
    </row>
    <row r="678" spans="1:39" s="21" customFormat="1" ht="12.75" customHeight="1" x14ac:dyDescent="0.2">
      <c r="A678" s="8">
        <v>27</v>
      </c>
      <c r="B678" s="400"/>
      <c r="C678" s="400"/>
      <c r="D678" s="400"/>
      <c r="E678" s="400"/>
      <c r="F678" s="401"/>
      <c r="G678" s="471"/>
      <c r="H678" s="477"/>
      <c r="I678" s="472"/>
      <c r="J678" s="363">
        <f t="shared" si="86"/>
        <v>0</v>
      </c>
      <c r="K678" s="362">
        <f t="shared" si="87"/>
        <v>0</v>
      </c>
      <c r="L678" s="400"/>
      <c r="M678" s="400"/>
      <c r="N678" s="400"/>
      <c r="O678" s="406"/>
      <c r="P678" s="409"/>
      <c r="Q678" s="400"/>
      <c r="R678" s="401"/>
      <c r="S678" s="16" t="s">
        <v>85</v>
      </c>
      <c r="T678" s="8">
        <v>27</v>
      </c>
      <c r="U678" s="400"/>
      <c r="V678" s="400"/>
      <c r="W678" s="400"/>
      <c r="X678" s="400"/>
      <c r="Y678" s="400"/>
      <c r="Z678" s="400"/>
      <c r="AA678" s="400"/>
      <c r="AB678" s="400"/>
      <c r="AC678" s="400"/>
      <c r="AD678" s="400"/>
      <c r="AE678" s="400"/>
      <c r="AF678" s="400"/>
      <c r="AG678" s="400"/>
      <c r="AH678" s="406"/>
      <c r="AI678" s="477"/>
      <c r="AJ678" s="400"/>
      <c r="AK678" s="401"/>
      <c r="AL678" s="16" t="s">
        <v>85</v>
      </c>
    </row>
    <row r="679" spans="1:39" s="21" customFormat="1" ht="12.75" customHeight="1" x14ac:dyDescent="0.2">
      <c r="A679" s="8">
        <v>28</v>
      </c>
      <c r="B679" s="400"/>
      <c r="C679" s="400"/>
      <c r="D679" s="400"/>
      <c r="E679" s="400"/>
      <c r="F679" s="401"/>
      <c r="G679" s="471"/>
      <c r="H679" s="477"/>
      <c r="I679" s="472"/>
      <c r="J679" s="363">
        <f t="shared" si="86"/>
        <v>0</v>
      </c>
      <c r="K679" s="362">
        <f t="shared" si="87"/>
        <v>0</v>
      </c>
      <c r="L679" s="400"/>
      <c r="M679" s="400"/>
      <c r="N679" s="400"/>
      <c r="O679" s="406"/>
      <c r="P679" s="409"/>
      <c r="Q679" s="400"/>
      <c r="R679" s="401"/>
      <c r="S679" s="16" t="s">
        <v>86</v>
      </c>
      <c r="T679" s="8">
        <v>28</v>
      </c>
      <c r="U679" s="400"/>
      <c r="V679" s="400"/>
      <c r="W679" s="400"/>
      <c r="X679" s="400"/>
      <c r="Y679" s="400"/>
      <c r="Z679" s="400"/>
      <c r="AA679" s="400"/>
      <c r="AB679" s="400"/>
      <c r="AC679" s="400"/>
      <c r="AD679" s="400"/>
      <c r="AE679" s="400"/>
      <c r="AF679" s="400"/>
      <c r="AG679" s="400"/>
      <c r="AH679" s="406"/>
      <c r="AI679" s="477"/>
      <c r="AJ679" s="400"/>
      <c r="AK679" s="401"/>
      <c r="AL679" s="16" t="s">
        <v>86</v>
      </c>
    </row>
    <row r="680" spans="1:39" s="21" customFormat="1" ht="12.75" customHeight="1" x14ac:dyDescent="0.2">
      <c r="A680" s="8">
        <v>29</v>
      </c>
      <c r="B680" s="400"/>
      <c r="C680" s="400"/>
      <c r="D680" s="400"/>
      <c r="E680" s="400"/>
      <c r="F680" s="401"/>
      <c r="G680" s="471"/>
      <c r="H680" s="477"/>
      <c r="I680" s="472"/>
      <c r="J680" s="363">
        <f t="shared" si="86"/>
        <v>0</v>
      </c>
      <c r="K680" s="362">
        <f t="shared" si="87"/>
        <v>0</v>
      </c>
      <c r="L680" s="400"/>
      <c r="M680" s="400"/>
      <c r="N680" s="400"/>
      <c r="O680" s="406"/>
      <c r="P680" s="409"/>
      <c r="Q680" s="400"/>
      <c r="R680" s="401"/>
      <c r="S680" s="16" t="s">
        <v>87</v>
      </c>
      <c r="T680" s="8">
        <v>29</v>
      </c>
      <c r="U680" s="400"/>
      <c r="V680" s="400"/>
      <c r="W680" s="400"/>
      <c r="X680" s="410"/>
      <c r="Y680" s="400"/>
      <c r="Z680" s="400"/>
      <c r="AA680" s="400"/>
      <c r="AB680" s="400"/>
      <c r="AC680" s="400"/>
      <c r="AD680" s="400"/>
      <c r="AE680" s="400"/>
      <c r="AF680" s="400"/>
      <c r="AG680" s="400"/>
      <c r="AH680" s="406"/>
      <c r="AI680" s="477"/>
      <c r="AJ680" s="400"/>
      <c r="AK680" s="401"/>
      <c r="AL680" s="16" t="s">
        <v>87</v>
      </c>
    </row>
    <row r="681" spans="1:39" s="21" customFormat="1" ht="12.75" customHeight="1" x14ac:dyDescent="0.2">
      <c r="A681" s="8">
        <v>30</v>
      </c>
      <c r="B681" s="400"/>
      <c r="C681" s="400"/>
      <c r="D681" s="400"/>
      <c r="E681" s="400"/>
      <c r="F681" s="401"/>
      <c r="G681" s="471"/>
      <c r="H681" s="477"/>
      <c r="I681" s="472"/>
      <c r="J681" s="363">
        <f t="shared" si="86"/>
        <v>0</v>
      </c>
      <c r="K681" s="362">
        <f t="shared" si="87"/>
        <v>0</v>
      </c>
      <c r="L681" s="400"/>
      <c r="M681" s="400"/>
      <c r="N681" s="400"/>
      <c r="O681" s="406"/>
      <c r="P681" s="409"/>
      <c r="Q681" s="400"/>
      <c r="R681" s="401"/>
      <c r="S681" s="16" t="s">
        <v>88</v>
      </c>
      <c r="T681" s="8">
        <v>30</v>
      </c>
      <c r="U681" s="400"/>
      <c r="V681" s="400"/>
      <c r="W681" s="400"/>
      <c r="X681" s="400"/>
      <c r="Y681" s="400"/>
      <c r="Z681" s="400"/>
      <c r="AA681" s="400"/>
      <c r="AB681" s="400"/>
      <c r="AC681" s="400"/>
      <c r="AD681" s="400"/>
      <c r="AE681" s="400"/>
      <c r="AF681" s="400"/>
      <c r="AG681" s="400"/>
      <c r="AH681" s="406"/>
      <c r="AI681" s="477"/>
      <c r="AJ681" s="400"/>
      <c r="AK681" s="401"/>
      <c r="AL681" s="16" t="s">
        <v>88</v>
      </c>
    </row>
    <row r="682" spans="1:39" s="21" customFormat="1" ht="12.75" customHeight="1" x14ac:dyDescent="0.2">
      <c r="A682" s="19">
        <v>31</v>
      </c>
      <c r="B682" s="404"/>
      <c r="C682" s="404"/>
      <c r="D682" s="404"/>
      <c r="E682" s="404"/>
      <c r="F682" s="405"/>
      <c r="G682" s="475"/>
      <c r="H682" s="479"/>
      <c r="I682" s="476"/>
      <c r="J682" s="395">
        <f t="shared" si="86"/>
        <v>0</v>
      </c>
      <c r="K682" s="396">
        <f t="shared" si="87"/>
        <v>0</v>
      </c>
      <c r="L682" s="404"/>
      <c r="M682" s="404"/>
      <c r="N682" s="404"/>
      <c r="O682" s="408"/>
      <c r="P682" s="411"/>
      <c r="Q682" s="404"/>
      <c r="R682" s="405"/>
      <c r="S682" s="20" t="s">
        <v>89</v>
      </c>
      <c r="T682" s="19">
        <v>31</v>
      </c>
      <c r="U682" s="404"/>
      <c r="V682" s="404"/>
      <c r="W682" s="404"/>
      <c r="X682" s="404"/>
      <c r="Y682" s="404"/>
      <c r="Z682" s="404"/>
      <c r="AA682" s="404"/>
      <c r="AB682" s="404"/>
      <c r="AC682" s="404"/>
      <c r="AD682" s="404"/>
      <c r="AE682" s="404"/>
      <c r="AF682" s="404"/>
      <c r="AG682" s="404"/>
      <c r="AH682" s="408"/>
      <c r="AI682" s="479"/>
      <c r="AJ682" s="404"/>
      <c r="AK682" s="405"/>
      <c r="AL682" s="20" t="s">
        <v>89</v>
      </c>
    </row>
    <row r="683" spans="1:39" s="301" customFormat="1" ht="12.75" customHeight="1" thickBot="1" x14ac:dyDescent="0.25">
      <c r="A683" s="417"/>
      <c r="B683" s="418">
        <f>SUM(B651:B682)</f>
        <v>0</v>
      </c>
      <c r="C683" s="418">
        <f>SUM(C651:C682)</f>
        <v>0</v>
      </c>
      <c r="D683" s="418">
        <f>SUM(D651:D682)</f>
        <v>0</v>
      </c>
      <c r="E683" s="419">
        <f>SUM(E651:E682)</f>
        <v>0</v>
      </c>
      <c r="F683" s="420">
        <f>SUM(F651:F682)</f>
        <v>0</v>
      </c>
      <c r="G683" s="421"/>
      <c r="H683" s="422" t="s">
        <v>90</v>
      </c>
      <c r="I683" s="423">
        <f>COUNTA(I652:I682)</f>
        <v>0</v>
      </c>
      <c r="J683" s="418">
        <f t="shared" ref="J683:R683" si="88">SUM(J651:J682)</f>
        <v>0</v>
      </c>
      <c r="K683" s="418">
        <f t="shared" si="88"/>
        <v>0</v>
      </c>
      <c r="L683" s="418">
        <f t="shared" si="88"/>
        <v>0</v>
      </c>
      <c r="M683" s="418">
        <f t="shared" si="88"/>
        <v>0</v>
      </c>
      <c r="N683" s="418">
        <f t="shared" si="88"/>
        <v>0</v>
      </c>
      <c r="O683" s="424">
        <f t="shared" si="88"/>
        <v>0</v>
      </c>
      <c r="P683" s="419">
        <f t="shared" si="88"/>
        <v>0</v>
      </c>
      <c r="Q683" s="418">
        <f t="shared" si="88"/>
        <v>0</v>
      </c>
      <c r="R683" s="425">
        <f t="shared" si="88"/>
        <v>0</v>
      </c>
      <c r="S683" s="426"/>
      <c r="T683" s="417"/>
      <c r="U683" s="418">
        <f t="shared" ref="U683:AH683" si="89">SUM(U651:U682)</f>
        <v>0</v>
      </c>
      <c r="V683" s="418">
        <f t="shared" si="89"/>
        <v>0</v>
      </c>
      <c r="W683" s="418">
        <f t="shared" si="89"/>
        <v>0</v>
      </c>
      <c r="X683" s="418">
        <f t="shared" si="89"/>
        <v>0</v>
      </c>
      <c r="Y683" s="418">
        <f t="shared" si="89"/>
        <v>0</v>
      </c>
      <c r="Z683" s="418">
        <f t="shared" si="89"/>
        <v>0</v>
      </c>
      <c r="AA683" s="418">
        <f t="shared" si="89"/>
        <v>0</v>
      </c>
      <c r="AB683" s="418">
        <f t="shared" si="89"/>
        <v>0</v>
      </c>
      <c r="AC683" s="418">
        <f t="shared" si="89"/>
        <v>0</v>
      </c>
      <c r="AD683" s="418">
        <f t="shared" si="89"/>
        <v>0</v>
      </c>
      <c r="AE683" s="418">
        <f t="shared" si="89"/>
        <v>0</v>
      </c>
      <c r="AF683" s="418">
        <f t="shared" si="89"/>
        <v>0</v>
      </c>
      <c r="AG683" s="418">
        <f t="shared" si="89"/>
        <v>0</v>
      </c>
      <c r="AH683" s="420">
        <f t="shared" si="89"/>
        <v>0</v>
      </c>
      <c r="AI683" s="427"/>
      <c r="AJ683" s="418">
        <f>SUM(AJ651:AJ682)</f>
        <v>0</v>
      </c>
      <c r="AK683" s="425">
        <f>SUM(AK651:AK682)</f>
        <v>0</v>
      </c>
      <c r="AL683" s="426"/>
    </row>
    <row r="684" spans="1:39" ht="12.75" customHeight="1" thickTop="1" x14ac:dyDescent="0.2">
      <c r="A684" s="28"/>
      <c r="B684" s="34"/>
      <c r="C684" s="34"/>
      <c r="D684" s="34"/>
      <c r="E684" s="34"/>
      <c r="F684" s="34"/>
      <c r="G684" s="135"/>
      <c r="H684" s="34"/>
      <c r="I684" s="35"/>
      <c r="J684" s="34"/>
      <c r="K684" s="34"/>
      <c r="L684" s="63"/>
      <c r="M684" s="63"/>
      <c r="N684" s="63"/>
      <c r="O684" s="63"/>
      <c r="P684" s="63"/>
      <c r="Q684" s="63"/>
      <c r="R684" s="63"/>
      <c r="S684" s="28"/>
      <c r="T684" s="28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28"/>
    </row>
    <row r="685" spans="1:39" s="21" customFormat="1" ht="12.75" customHeight="1" x14ac:dyDescent="0.2">
      <c r="B685" s="36"/>
      <c r="C685" s="36"/>
      <c r="D685" s="36"/>
      <c r="E685" s="36"/>
      <c r="F685" s="36"/>
      <c r="G685" s="128"/>
      <c r="H685" s="36" t="s">
        <v>167</v>
      </c>
      <c r="I685" s="36"/>
      <c r="J685" s="453">
        <f>SUM(J683-K683)</f>
        <v>0</v>
      </c>
      <c r="K685" s="36"/>
      <c r="L685" s="64"/>
      <c r="M685" s="64"/>
      <c r="N685" s="64"/>
      <c r="O685" s="64"/>
      <c r="P685" s="64"/>
      <c r="Q685" s="64"/>
      <c r="R685" s="64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</row>
    <row r="686" spans="1:39" ht="12.75" customHeight="1" thickBot="1" x14ac:dyDescent="0.25">
      <c r="A686" s="21"/>
      <c r="B686" s="21"/>
      <c r="C686" s="21"/>
      <c r="D686" s="21"/>
      <c r="E686" s="21"/>
      <c r="F686" s="21"/>
      <c r="G686" s="481"/>
      <c r="H686" s="60"/>
      <c r="I686" s="61"/>
      <c r="J686" s="61"/>
      <c r="K686" s="6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</row>
    <row r="687" spans="1:39" ht="12.75" customHeight="1" x14ac:dyDescent="0.2">
      <c r="A687" s="21"/>
      <c r="B687" s="574" t="s">
        <v>257</v>
      </c>
      <c r="C687" s="575"/>
      <c r="D687" s="575"/>
      <c r="E687" s="575"/>
      <c r="F687" s="575"/>
      <c r="G687" s="576"/>
      <c r="H687" s="22"/>
      <c r="I687" s="119"/>
      <c r="J687" s="62"/>
      <c r="K687" s="571" t="s">
        <v>164</v>
      </c>
      <c r="L687" s="572"/>
      <c r="M687" s="572"/>
      <c r="N687" s="572"/>
      <c r="O687" s="573"/>
      <c r="P687" s="573"/>
      <c r="Q687" s="47"/>
      <c r="R687" s="40"/>
      <c r="S687" s="40"/>
      <c r="T687" s="529" t="s">
        <v>497</v>
      </c>
      <c r="U687" s="530"/>
      <c r="V687" s="530"/>
      <c r="W687" s="531"/>
      <c r="X687" s="21"/>
      <c r="Y687" s="529" t="s">
        <v>497</v>
      </c>
      <c r="Z687" s="530"/>
      <c r="AA687" s="530"/>
      <c r="AB687" s="531"/>
      <c r="AC687" s="40"/>
      <c r="AD687" s="529" t="s">
        <v>497</v>
      </c>
      <c r="AE687" s="530"/>
      <c r="AF687" s="530"/>
      <c r="AG687" s="531"/>
      <c r="AH687" s="21"/>
      <c r="AI687" s="21"/>
      <c r="AJ687" s="21"/>
      <c r="AK687" s="21"/>
      <c r="AL687" s="21"/>
      <c r="AM687" s="21"/>
    </row>
    <row r="688" spans="1:39" ht="12.75" customHeight="1" thickBot="1" x14ac:dyDescent="0.25">
      <c r="A688" s="21"/>
      <c r="B688" s="50" t="s">
        <v>258</v>
      </c>
      <c r="C688" s="51" t="s">
        <v>130</v>
      </c>
      <c r="D688" s="51" t="s">
        <v>258</v>
      </c>
      <c r="E688" s="51" t="s">
        <v>130</v>
      </c>
      <c r="F688" s="51" t="s">
        <v>258</v>
      </c>
      <c r="G688" s="312" t="s">
        <v>130</v>
      </c>
      <c r="H688" s="40"/>
      <c r="I688" s="119"/>
      <c r="J688" s="62"/>
      <c r="K688" s="560" t="s">
        <v>129</v>
      </c>
      <c r="L688" s="561"/>
      <c r="M688" s="561"/>
      <c r="N688" s="561"/>
      <c r="O688" s="558"/>
      <c r="P688" s="558"/>
      <c r="Q688" s="48"/>
      <c r="R688" s="40"/>
      <c r="S688" s="40"/>
      <c r="T688" s="114" t="s">
        <v>247</v>
      </c>
      <c r="U688" s="583">
        <f>JULY!U688</f>
        <v>0</v>
      </c>
      <c r="V688" s="583"/>
      <c r="W688" s="584"/>
      <c r="X688" s="21"/>
      <c r="Y688" s="114" t="s">
        <v>243</v>
      </c>
      <c r="Z688" s="583">
        <f>JULY!Z688</f>
        <v>0</v>
      </c>
      <c r="AA688" s="583"/>
      <c r="AB688" s="584"/>
      <c r="AC688" s="40"/>
      <c r="AD688" s="114" t="s">
        <v>376</v>
      </c>
      <c r="AE688" s="583">
        <f>JULY!AE688</f>
        <v>0</v>
      </c>
      <c r="AF688" s="583"/>
      <c r="AG688" s="584"/>
      <c r="AH688" s="21"/>
      <c r="AI688" s="21"/>
      <c r="AJ688" s="21"/>
      <c r="AK688" s="21"/>
      <c r="AL688" s="21"/>
      <c r="AM688" s="21"/>
    </row>
    <row r="689" spans="1:39" ht="12.75" customHeight="1" x14ac:dyDescent="0.2">
      <c r="A689" s="21"/>
      <c r="B689" s="490"/>
      <c r="C689" s="387">
        <v>0</v>
      </c>
      <c r="D689" s="492"/>
      <c r="E689" s="387">
        <v>0</v>
      </c>
      <c r="F689" s="492"/>
      <c r="G689" s="485">
        <v>0</v>
      </c>
      <c r="H689" s="61"/>
      <c r="I689" s="117"/>
      <c r="J689" s="118"/>
      <c r="K689" s="569" t="s">
        <v>165</v>
      </c>
      <c r="L689" s="570"/>
      <c r="M689" s="570"/>
      <c r="N689" s="570"/>
      <c r="O689" s="559">
        <f>J21</f>
        <v>0</v>
      </c>
      <c r="P689" s="559"/>
      <c r="Q689" s="48"/>
      <c r="R689" s="40"/>
      <c r="S689" s="40"/>
      <c r="T689" s="114" t="s">
        <v>207</v>
      </c>
      <c r="U689" s="583">
        <f>JULY!U689</f>
        <v>0</v>
      </c>
      <c r="V689" s="583"/>
      <c r="W689" s="584"/>
      <c r="X689" s="21"/>
      <c r="Y689" s="114" t="s">
        <v>207</v>
      </c>
      <c r="Z689" s="583">
        <f>JULY!Z689</f>
        <v>0</v>
      </c>
      <c r="AA689" s="583"/>
      <c r="AB689" s="584"/>
      <c r="AC689" s="40"/>
      <c r="AD689" s="114" t="s">
        <v>207</v>
      </c>
      <c r="AE689" s="583">
        <f>JULY!AE689</f>
        <v>0</v>
      </c>
      <c r="AF689" s="583"/>
      <c r="AG689" s="584"/>
      <c r="AH689" s="21"/>
      <c r="AI689" s="21"/>
      <c r="AJ689" s="21"/>
      <c r="AK689" s="21"/>
      <c r="AL689" s="21"/>
      <c r="AM689" s="21"/>
    </row>
    <row r="690" spans="1:39" ht="12.75" customHeight="1" x14ac:dyDescent="0.2">
      <c r="A690" s="21"/>
      <c r="B690" s="490"/>
      <c r="C690" s="387">
        <v>0</v>
      </c>
      <c r="D690" s="492"/>
      <c r="E690" s="387">
        <v>0</v>
      </c>
      <c r="F690" s="492"/>
      <c r="G690" s="486">
        <v>0</v>
      </c>
      <c r="H690" s="61"/>
      <c r="I690" s="118"/>
      <c r="J690" s="118"/>
      <c r="K690" s="557" t="s">
        <v>131</v>
      </c>
      <c r="L690" s="558"/>
      <c r="M690" s="558"/>
      <c r="N690" s="558"/>
      <c r="O690" s="559">
        <f>J7</f>
        <v>0</v>
      </c>
      <c r="P690" s="559"/>
      <c r="Q690" s="48"/>
      <c r="R690" s="40"/>
      <c r="S690" s="40"/>
      <c r="T690" s="114" t="s">
        <v>263</v>
      </c>
      <c r="U690" s="583">
        <f>JULY!U690</f>
        <v>0</v>
      </c>
      <c r="V690" s="583"/>
      <c r="W690" s="584"/>
      <c r="X690" s="21"/>
      <c r="Y690" s="114" t="s">
        <v>263</v>
      </c>
      <c r="Z690" s="583">
        <f>JULY!Z690</f>
        <v>0</v>
      </c>
      <c r="AA690" s="583"/>
      <c r="AB690" s="584"/>
      <c r="AC690" s="40"/>
      <c r="AD690" s="114" t="s">
        <v>263</v>
      </c>
      <c r="AE690" s="583">
        <f>JULY!AE690</f>
        <v>0</v>
      </c>
      <c r="AF690" s="583"/>
      <c r="AG690" s="584"/>
      <c r="AH690" s="21"/>
      <c r="AI690" s="21"/>
      <c r="AJ690" s="21"/>
      <c r="AK690" s="21"/>
      <c r="AL690" s="21"/>
      <c r="AM690" s="21"/>
    </row>
    <row r="691" spans="1:39" ht="12.75" customHeight="1" x14ac:dyDescent="0.2">
      <c r="A691" s="21"/>
      <c r="B691" s="490"/>
      <c r="C691" s="387">
        <v>0</v>
      </c>
      <c r="D691" s="492"/>
      <c r="E691" s="387">
        <v>0</v>
      </c>
      <c r="F691" s="492"/>
      <c r="G691" s="486">
        <v>0</v>
      </c>
      <c r="H691" s="61"/>
      <c r="I691" s="118"/>
      <c r="J691" s="118"/>
      <c r="K691" s="557" t="s">
        <v>132</v>
      </c>
      <c r="L691" s="558"/>
      <c r="M691" s="558"/>
      <c r="N691" s="558"/>
      <c r="O691" s="559">
        <f>SUM(O689:P690)</f>
        <v>0</v>
      </c>
      <c r="P691" s="559"/>
      <c r="Q691" s="48"/>
      <c r="R691" s="40"/>
      <c r="S691" s="40"/>
      <c r="T691" s="114" t="s">
        <v>208</v>
      </c>
      <c r="U691" s="528">
        <f>JULY!U695</f>
        <v>0</v>
      </c>
      <c r="V691" s="528"/>
      <c r="W691" s="49"/>
      <c r="X691" s="21"/>
      <c r="Y691" s="114" t="s">
        <v>208</v>
      </c>
      <c r="Z691" s="528">
        <f>JULY!Z695</f>
        <v>0</v>
      </c>
      <c r="AA691" s="528"/>
      <c r="AB691" s="49"/>
      <c r="AC691" s="40"/>
      <c r="AD691" s="114" t="s">
        <v>208</v>
      </c>
      <c r="AE691" s="528">
        <f>JULY!AE695</f>
        <v>0</v>
      </c>
      <c r="AF691" s="528"/>
      <c r="AG691" s="49"/>
      <c r="AH691" s="21"/>
      <c r="AI691" s="21"/>
      <c r="AJ691" s="21"/>
      <c r="AK691" s="21"/>
      <c r="AL691" s="21"/>
      <c r="AM691" s="21"/>
    </row>
    <row r="692" spans="1:39" ht="12.75" customHeight="1" x14ac:dyDescent="0.2">
      <c r="A692" s="21"/>
      <c r="B692" s="490"/>
      <c r="C692" s="387">
        <v>0</v>
      </c>
      <c r="D692" s="492"/>
      <c r="E692" s="387">
        <v>0</v>
      </c>
      <c r="F692" s="492"/>
      <c r="G692" s="486">
        <v>0</v>
      </c>
      <c r="H692" s="61"/>
      <c r="I692" s="118"/>
      <c r="J692" s="118"/>
      <c r="K692" s="557" t="s">
        <v>133</v>
      </c>
      <c r="L692" s="558"/>
      <c r="M692" s="558"/>
      <c r="N692" s="558"/>
      <c r="O692" s="559">
        <f>K7</f>
        <v>0</v>
      </c>
      <c r="P692" s="559"/>
      <c r="Q692" s="48"/>
      <c r="R692" s="40"/>
      <c r="S692" s="40"/>
      <c r="T692" s="114" t="s">
        <v>209</v>
      </c>
      <c r="U692" s="527">
        <v>0</v>
      </c>
      <c r="V692" s="527"/>
      <c r="W692" s="49"/>
      <c r="X692" s="21"/>
      <c r="Y692" s="114" t="s">
        <v>209</v>
      </c>
      <c r="Z692" s="527">
        <v>0</v>
      </c>
      <c r="AA692" s="527"/>
      <c r="AB692" s="49"/>
      <c r="AC692" s="40"/>
      <c r="AD692" s="114" t="s">
        <v>209</v>
      </c>
      <c r="AE692" s="527">
        <v>0</v>
      </c>
      <c r="AF692" s="527"/>
      <c r="AG692" s="49"/>
      <c r="AH692" s="21"/>
      <c r="AI692" s="21"/>
      <c r="AJ692" s="21"/>
      <c r="AK692" s="21"/>
      <c r="AL692" s="21"/>
      <c r="AM692" s="21"/>
    </row>
    <row r="693" spans="1:39" ht="12.75" customHeight="1" x14ac:dyDescent="0.2">
      <c r="A693" s="21"/>
      <c r="B693" s="490"/>
      <c r="C693" s="387">
        <v>0</v>
      </c>
      <c r="D693" s="492"/>
      <c r="E693" s="387">
        <v>0</v>
      </c>
      <c r="F693" s="492"/>
      <c r="G693" s="486">
        <v>0</v>
      </c>
      <c r="H693" s="61"/>
      <c r="I693" s="118"/>
      <c r="J693" s="118"/>
      <c r="K693" s="557" t="s">
        <v>134</v>
      </c>
      <c r="L693" s="558"/>
      <c r="M693" s="558"/>
      <c r="N693" s="558"/>
      <c r="O693" s="562"/>
      <c r="P693" s="562"/>
      <c r="Q693" s="124" t="s">
        <v>192</v>
      </c>
      <c r="R693" s="40"/>
      <c r="S693" s="40"/>
      <c r="T693" s="114" t="s">
        <v>210</v>
      </c>
      <c r="U693" s="527">
        <v>0</v>
      </c>
      <c r="V693" s="527"/>
      <c r="W693" s="49"/>
      <c r="X693" s="21"/>
      <c r="Y693" s="114" t="s">
        <v>210</v>
      </c>
      <c r="Z693" s="527">
        <v>0</v>
      </c>
      <c r="AA693" s="527"/>
      <c r="AB693" s="49"/>
      <c r="AC693" s="40"/>
      <c r="AD693" s="114" t="s">
        <v>210</v>
      </c>
      <c r="AE693" s="527">
        <v>0</v>
      </c>
      <c r="AF693" s="527"/>
      <c r="AG693" s="49"/>
      <c r="AH693" s="21"/>
      <c r="AI693" s="21"/>
      <c r="AJ693" s="21"/>
      <c r="AK693" s="21"/>
      <c r="AL693" s="21"/>
      <c r="AM693" s="21"/>
    </row>
    <row r="694" spans="1:39" ht="12.75" customHeight="1" x14ac:dyDescent="0.2">
      <c r="A694" s="21"/>
      <c r="B694" s="490"/>
      <c r="C694" s="387">
        <v>0</v>
      </c>
      <c r="D694" s="492"/>
      <c r="E694" s="387">
        <v>0</v>
      </c>
      <c r="F694" s="492"/>
      <c r="G694" s="486">
        <v>0</v>
      </c>
      <c r="H694" s="61"/>
      <c r="I694" s="118"/>
      <c r="J694" s="118"/>
      <c r="K694" s="563" t="s">
        <v>166</v>
      </c>
      <c r="L694" s="564"/>
      <c r="M694" s="564"/>
      <c r="N694" s="564"/>
      <c r="O694" s="559">
        <f>SUM(O691-O692+O693)</f>
        <v>0</v>
      </c>
      <c r="P694" s="559"/>
      <c r="Q694" s="124"/>
      <c r="R694" s="40"/>
      <c r="S694" s="40"/>
      <c r="T694" s="114" t="s">
        <v>211</v>
      </c>
      <c r="U694" s="527">
        <v>0</v>
      </c>
      <c r="V694" s="527"/>
      <c r="W694" s="49"/>
      <c r="X694" s="21"/>
      <c r="Y694" s="114" t="s">
        <v>211</v>
      </c>
      <c r="Z694" s="527">
        <v>0</v>
      </c>
      <c r="AA694" s="527"/>
      <c r="AB694" s="49"/>
      <c r="AC694" s="40"/>
      <c r="AD694" s="114" t="s">
        <v>211</v>
      </c>
      <c r="AE694" s="527">
        <v>0</v>
      </c>
      <c r="AF694" s="527"/>
      <c r="AG694" s="49"/>
      <c r="AH694" s="21"/>
      <c r="AI694" s="21"/>
      <c r="AJ694" s="21"/>
      <c r="AK694" s="21"/>
      <c r="AL694" s="21"/>
      <c r="AM694" s="21"/>
    </row>
    <row r="695" spans="1:39" ht="12.75" customHeight="1" x14ac:dyDescent="0.2">
      <c r="A695" s="21"/>
      <c r="B695" s="490"/>
      <c r="C695" s="387">
        <v>0</v>
      </c>
      <c r="D695" s="492"/>
      <c r="E695" s="387">
        <v>0</v>
      </c>
      <c r="F695" s="492"/>
      <c r="G695" s="486">
        <v>0</v>
      </c>
      <c r="H695" s="61"/>
      <c r="I695" s="118"/>
      <c r="J695" s="118"/>
      <c r="K695" s="557"/>
      <c r="L695" s="558"/>
      <c r="M695" s="558"/>
      <c r="N695" s="558"/>
      <c r="O695" s="565"/>
      <c r="P695" s="565"/>
      <c r="Q695" s="124"/>
      <c r="R695" s="40"/>
      <c r="S695" s="40"/>
      <c r="T695" s="114" t="s">
        <v>225</v>
      </c>
      <c r="U695" s="528">
        <f>U691+U692+U693-U694</f>
        <v>0</v>
      </c>
      <c r="V695" s="528"/>
      <c r="W695" s="49"/>
      <c r="X695" s="21"/>
      <c r="Y695" s="114" t="s">
        <v>225</v>
      </c>
      <c r="Z695" s="528">
        <f>Z691+Z692+Z693-Z694</f>
        <v>0</v>
      </c>
      <c r="AA695" s="528"/>
      <c r="AB695" s="49"/>
      <c r="AC695" s="40"/>
      <c r="AD695" s="114" t="s">
        <v>225</v>
      </c>
      <c r="AE695" s="528">
        <f>AE691+AE692+AE693-AE694</f>
        <v>0</v>
      </c>
      <c r="AF695" s="528"/>
      <c r="AG695" s="49"/>
      <c r="AH695" s="21"/>
      <c r="AI695" s="21"/>
      <c r="AJ695" s="21"/>
      <c r="AK695" s="21"/>
      <c r="AL695" s="21"/>
      <c r="AM695" s="21"/>
    </row>
    <row r="696" spans="1:39" ht="12.75" customHeight="1" x14ac:dyDescent="0.2">
      <c r="A696" s="21"/>
      <c r="B696" s="490"/>
      <c r="C696" s="387">
        <v>0</v>
      </c>
      <c r="D696" s="492"/>
      <c r="E696" s="387">
        <v>0</v>
      </c>
      <c r="F696" s="492"/>
      <c r="G696" s="486">
        <v>0</v>
      </c>
      <c r="H696" s="61"/>
      <c r="I696" s="119"/>
      <c r="J696" s="118"/>
      <c r="K696" s="557"/>
      <c r="L696" s="558"/>
      <c r="M696" s="558"/>
      <c r="N696" s="558"/>
      <c r="O696" s="565"/>
      <c r="P696" s="565"/>
      <c r="Q696" s="124"/>
      <c r="R696" s="40"/>
      <c r="S696" s="40"/>
      <c r="T696" s="115"/>
      <c r="U696" s="52"/>
      <c r="V696" s="52"/>
      <c r="W696" s="49"/>
      <c r="X696" s="21"/>
      <c r="Y696" s="115"/>
      <c r="Z696" s="52"/>
      <c r="AA696" s="52"/>
      <c r="AB696" s="49"/>
      <c r="AC696" s="40"/>
      <c r="AD696" s="115"/>
      <c r="AE696" s="52"/>
      <c r="AF696" s="52"/>
      <c r="AG696" s="49"/>
      <c r="AH696" s="21"/>
      <c r="AI696" s="21"/>
      <c r="AJ696" s="21"/>
      <c r="AK696" s="21"/>
      <c r="AL696" s="21"/>
      <c r="AM696" s="21"/>
    </row>
    <row r="697" spans="1:39" ht="12.75" customHeight="1" x14ac:dyDescent="0.2">
      <c r="A697" s="21"/>
      <c r="B697" s="490"/>
      <c r="C697" s="387">
        <v>0</v>
      </c>
      <c r="D697" s="492"/>
      <c r="E697" s="387">
        <v>0</v>
      </c>
      <c r="F697" s="492"/>
      <c r="G697" s="486">
        <v>0</v>
      </c>
      <c r="H697" s="61"/>
      <c r="I697" s="119"/>
      <c r="J697" s="118"/>
      <c r="K697" s="563" t="s">
        <v>168</v>
      </c>
      <c r="L697" s="564"/>
      <c r="M697" s="564"/>
      <c r="N697" s="564"/>
      <c r="O697" s="562"/>
      <c r="P697" s="562"/>
      <c r="Q697" s="124"/>
      <c r="R697" s="40"/>
      <c r="S697" s="40"/>
      <c r="T697" s="115"/>
      <c r="U697" s="432"/>
      <c r="V697" s="52"/>
      <c r="W697" s="49"/>
      <c r="X697" s="21"/>
      <c r="Y697" s="115"/>
      <c r="Z697" s="52"/>
      <c r="AA697" s="52"/>
      <c r="AB697" s="49"/>
      <c r="AC697" s="40"/>
      <c r="AD697" s="115"/>
      <c r="AE697" s="52"/>
      <c r="AF697" s="52"/>
      <c r="AG697" s="49"/>
      <c r="AH697" s="21"/>
      <c r="AI697" s="21"/>
      <c r="AJ697" s="21"/>
      <c r="AK697" s="21"/>
      <c r="AL697" s="21"/>
      <c r="AM697" s="21"/>
    </row>
    <row r="698" spans="1:39" ht="12.75" customHeight="1" x14ac:dyDescent="0.2">
      <c r="A698" s="21"/>
      <c r="B698" s="490"/>
      <c r="C698" s="387">
        <v>0</v>
      </c>
      <c r="D698" s="492"/>
      <c r="E698" s="387">
        <v>0</v>
      </c>
      <c r="F698" s="492"/>
      <c r="G698" s="486">
        <v>0</v>
      </c>
      <c r="H698" s="61"/>
      <c r="I698" s="119"/>
      <c r="J698" s="118"/>
      <c r="K698" s="557" t="s">
        <v>283</v>
      </c>
      <c r="L698" s="558"/>
      <c r="M698" s="558"/>
      <c r="N698" s="558"/>
      <c r="O698" s="562"/>
      <c r="P698" s="562"/>
      <c r="Q698" s="48"/>
      <c r="R698" s="40"/>
      <c r="S698" s="40"/>
      <c r="T698" s="114" t="s">
        <v>248</v>
      </c>
      <c r="U698" s="583">
        <f>JULY!U698</f>
        <v>0</v>
      </c>
      <c r="V698" s="583"/>
      <c r="W698" s="584"/>
      <c r="X698" s="21"/>
      <c r="Y698" s="114" t="s">
        <v>244</v>
      </c>
      <c r="Z698" s="583">
        <f>JULY!Z698</f>
        <v>0</v>
      </c>
      <c r="AA698" s="583"/>
      <c r="AB698" s="584"/>
      <c r="AC698" s="40"/>
      <c r="AD698" s="114" t="s">
        <v>377</v>
      </c>
      <c r="AE698" s="583">
        <f>JULY!AE698</f>
        <v>0</v>
      </c>
      <c r="AF698" s="583"/>
      <c r="AG698" s="584"/>
      <c r="AH698" s="21"/>
      <c r="AI698" s="21"/>
      <c r="AJ698" s="21"/>
      <c r="AK698" s="21"/>
      <c r="AL698" s="21"/>
      <c r="AM698" s="21"/>
    </row>
    <row r="699" spans="1:39" ht="12.75" customHeight="1" x14ac:dyDescent="0.2">
      <c r="A699" s="21"/>
      <c r="B699" s="490"/>
      <c r="C699" s="387">
        <v>0</v>
      </c>
      <c r="D699" s="492"/>
      <c r="E699" s="387">
        <v>0</v>
      </c>
      <c r="F699" s="492"/>
      <c r="G699" s="486">
        <v>0</v>
      </c>
      <c r="H699" s="61"/>
      <c r="I699" s="119"/>
      <c r="J699" s="118"/>
      <c r="K699" s="557" t="s">
        <v>266</v>
      </c>
      <c r="L699" s="558"/>
      <c r="M699" s="558"/>
      <c r="N699" s="558"/>
      <c r="O699" s="559">
        <f>H727</f>
        <v>0</v>
      </c>
      <c r="P699" s="559"/>
      <c r="Q699" s="124"/>
      <c r="R699" s="53" t="s">
        <v>234</v>
      </c>
      <c r="S699" s="53"/>
      <c r="T699" s="114" t="s">
        <v>207</v>
      </c>
      <c r="U699" s="583">
        <f>JULY!U699</f>
        <v>0</v>
      </c>
      <c r="V699" s="583"/>
      <c r="W699" s="584"/>
      <c r="X699" s="21"/>
      <c r="Y699" s="114" t="s">
        <v>207</v>
      </c>
      <c r="Z699" s="583">
        <f>JULY!Z699</f>
        <v>0</v>
      </c>
      <c r="AA699" s="583"/>
      <c r="AB699" s="584"/>
      <c r="AC699" s="53"/>
      <c r="AD699" s="114" t="s">
        <v>207</v>
      </c>
      <c r="AE699" s="583">
        <f>JULY!AE699</f>
        <v>0</v>
      </c>
      <c r="AF699" s="583"/>
      <c r="AG699" s="584"/>
      <c r="AH699" s="21"/>
      <c r="AI699" s="21"/>
      <c r="AJ699" s="21"/>
      <c r="AK699" s="21"/>
      <c r="AL699" s="21"/>
      <c r="AM699" s="21"/>
    </row>
    <row r="700" spans="1:39" ht="12.75" customHeight="1" x14ac:dyDescent="0.2">
      <c r="A700" s="21"/>
      <c r="B700" s="490"/>
      <c r="C700" s="387">
        <v>0</v>
      </c>
      <c r="D700" s="492"/>
      <c r="E700" s="387">
        <v>0</v>
      </c>
      <c r="F700" s="492"/>
      <c r="G700" s="486">
        <v>0</v>
      </c>
      <c r="H700" s="61"/>
      <c r="I700" s="119"/>
      <c r="J700" s="118"/>
      <c r="K700" s="557" t="s">
        <v>134</v>
      </c>
      <c r="L700" s="558"/>
      <c r="M700" s="558"/>
      <c r="N700" s="558"/>
      <c r="O700" s="562"/>
      <c r="P700" s="562"/>
      <c r="Q700" s="124" t="s">
        <v>192</v>
      </c>
      <c r="R700" s="452">
        <f>SUM(E2-O701)</f>
        <v>0</v>
      </c>
      <c r="S700" s="54"/>
      <c r="T700" s="114" t="s">
        <v>263</v>
      </c>
      <c r="U700" s="583">
        <f>JULY!U700</f>
        <v>0</v>
      </c>
      <c r="V700" s="583"/>
      <c r="W700" s="584"/>
      <c r="X700" s="21"/>
      <c r="Y700" s="114" t="s">
        <v>263</v>
      </c>
      <c r="Z700" s="583">
        <f>JULY!Z700</f>
        <v>0</v>
      </c>
      <c r="AA700" s="583"/>
      <c r="AB700" s="584"/>
      <c r="AC700" s="54"/>
      <c r="AD700" s="114" t="s">
        <v>263</v>
      </c>
      <c r="AE700" s="583">
        <f>JULY!AE700</f>
        <v>0</v>
      </c>
      <c r="AF700" s="583"/>
      <c r="AG700" s="584"/>
      <c r="AH700" s="21"/>
      <c r="AI700" s="21"/>
      <c r="AJ700" s="21"/>
      <c r="AK700" s="21"/>
      <c r="AL700" s="21"/>
      <c r="AM700" s="21"/>
    </row>
    <row r="701" spans="1:39" ht="12.75" customHeight="1" x14ac:dyDescent="0.2">
      <c r="A701" s="21"/>
      <c r="B701" s="490"/>
      <c r="C701" s="387">
        <v>0</v>
      </c>
      <c r="D701" s="492"/>
      <c r="E701" s="387">
        <v>0</v>
      </c>
      <c r="F701" s="492"/>
      <c r="G701" s="486">
        <v>0</v>
      </c>
      <c r="H701" s="61"/>
      <c r="I701" s="119"/>
      <c r="J701" s="118"/>
      <c r="K701" s="563" t="s">
        <v>401</v>
      </c>
      <c r="L701" s="564"/>
      <c r="M701" s="564"/>
      <c r="N701" s="564"/>
      <c r="O701" s="559">
        <f>SUM(O697-O699+O700+O698)</f>
        <v>0</v>
      </c>
      <c r="P701" s="559"/>
      <c r="Q701" s="48"/>
      <c r="R701" s="40"/>
      <c r="S701" s="40"/>
      <c r="T701" s="114" t="s">
        <v>208</v>
      </c>
      <c r="U701" s="528">
        <f>JULY!U705</f>
        <v>0</v>
      </c>
      <c r="V701" s="528"/>
      <c r="W701" s="49"/>
      <c r="X701" s="21"/>
      <c r="Y701" s="114" t="s">
        <v>208</v>
      </c>
      <c r="Z701" s="528">
        <f>JULY!Z705</f>
        <v>0</v>
      </c>
      <c r="AA701" s="528"/>
      <c r="AB701" s="49"/>
      <c r="AC701" s="40"/>
      <c r="AD701" s="114" t="s">
        <v>208</v>
      </c>
      <c r="AE701" s="528">
        <f>JULY!AE705</f>
        <v>0</v>
      </c>
      <c r="AF701" s="528"/>
      <c r="AG701" s="49"/>
      <c r="AH701" s="21"/>
      <c r="AI701" s="21"/>
      <c r="AJ701" s="21"/>
      <c r="AK701" s="21"/>
      <c r="AL701" s="21"/>
      <c r="AM701" s="21"/>
    </row>
    <row r="702" spans="1:39" ht="12.75" customHeight="1" thickBot="1" x14ac:dyDescent="0.25">
      <c r="A702" s="21"/>
      <c r="B702" s="490"/>
      <c r="C702" s="387">
        <v>0</v>
      </c>
      <c r="D702" s="492"/>
      <c r="E702" s="387">
        <v>0</v>
      </c>
      <c r="F702" s="492"/>
      <c r="G702" s="486">
        <v>0</v>
      </c>
      <c r="H702" s="61"/>
      <c r="I702" s="119"/>
      <c r="J702" s="118"/>
      <c r="K702" s="566"/>
      <c r="L702" s="567"/>
      <c r="M702" s="567"/>
      <c r="N702" s="567"/>
      <c r="O702" s="568"/>
      <c r="P702" s="568"/>
      <c r="Q702" s="55"/>
      <c r="R702" s="40"/>
      <c r="S702" s="40"/>
      <c r="T702" s="114" t="s">
        <v>209</v>
      </c>
      <c r="U702" s="527">
        <v>0</v>
      </c>
      <c r="V702" s="527"/>
      <c r="W702" s="49"/>
      <c r="X702" s="21"/>
      <c r="Y702" s="114" t="s">
        <v>209</v>
      </c>
      <c r="Z702" s="527">
        <v>0</v>
      </c>
      <c r="AA702" s="527"/>
      <c r="AB702" s="49"/>
      <c r="AC702" s="40"/>
      <c r="AD702" s="114" t="s">
        <v>209</v>
      </c>
      <c r="AE702" s="527">
        <v>0</v>
      </c>
      <c r="AF702" s="527"/>
      <c r="AG702" s="49"/>
      <c r="AH702" s="21"/>
      <c r="AI702" s="21"/>
      <c r="AJ702" s="21"/>
      <c r="AK702" s="21"/>
      <c r="AL702" s="21"/>
      <c r="AM702" s="21"/>
    </row>
    <row r="703" spans="1:39" ht="12.75" customHeight="1" x14ac:dyDescent="0.2">
      <c r="A703" s="21"/>
      <c r="B703" s="490"/>
      <c r="C703" s="387">
        <v>0</v>
      </c>
      <c r="D703" s="492"/>
      <c r="E703" s="387">
        <v>0</v>
      </c>
      <c r="F703" s="492"/>
      <c r="G703" s="486">
        <v>0</v>
      </c>
      <c r="H703" s="61"/>
      <c r="I703" s="122"/>
      <c r="J703" s="123"/>
      <c r="K703" s="21"/>
      <c r="L703" s="21"/>
      <c r="M703" s="21"/>
      <c r="N703" s="21"/>
      <c r="O703" s="21"/>
      <c r="P703" s="21"/>
      <c r="Q703" s="21"/>
      <c r="R703" s="21"/>
      <c r="S703" s="21"/>
      <c r="T703" s="114" t="s">
        <v>210</v>
      </c>
      <c r="U703" s="527">
        <v>0</v>
      </c>
      <c r="V703" s="527"/>
      <c r="W703" s="49"/>
      <c r="X703" s="21"/>
      <c r="Y703" s="114" t="s">
        <v>210</v>
      </c>
      <c r="Z703" s="527">
        <v>0</v>
      </c>
      <c r="AA703" s="527"/>
      <c r="AB703" s="49"/>
      <c r="AC703" s="21"/>
      <c r="AD703" s="114" t="s">
        <v>210</v>
      </c>
      <c r="AE703" s="527">
        <v>0</v>
      </c>
      <c r="AF703" s="527"/>
      <c r="AG703" s="49"/>
      <c r="AH703" s="21"/>
      <c r="AI703" s="21"/>
      <c r="AJ703" s="21"/>
      <c r="AK703" s="21"/>
      <c r="AL703" s="21"/>
      <c r="AM703" s="21"/>
    </row>
    <row r="704" spans="1:39" ht="12.75" customHeight="1" x14ac:dyDescent="0.2">
      <c r="A704" s="21"/>
      <c r="B704" s="490"/>
      <c r="C704" s="387">
        <v>0</v>
      </c>
      <c r="D704" s="492"/>
      <c r="E704" s="387">
        <v>0</v>
      </c>
      <c r="F704" s="492"/>
      <c r="G704" s="486">
        <v>0</v>
      </c>
      <c r="H704" s="61"/>
      <c r="I704" s="122"/>
      <c r="J704" s="123"/>
      <c r="K704" s="21"/>
      <c r="L704" s="21"/>
      <c r="M704" s="21"/>
      <c r="N704" s="21"/>
      <c r="O704" s="21"/>
      <c r="P704" s="21"/>
      <c r="Q704" s="21"/>
      <c r="R704" s="21"/>
      <c r="S704" s="21"/>
      <c r="T704" s="114" t="s">
        <v>211</v>
      </c>
      <c r="U704" s="527">
        <v>0</v>
      </c>
      <c r="V704" s="527"/>
      <c r="W704" s="49"/>
      <c r="X704" s="21"/>
      <c r="Y704" s="114" t="s">
        <v>211</v>
      </c>
      <c r="Z704" s="527">
        <v>0</v>
      </c>
      <c r="AA704" s="527"/>
      <c r="AB704" s="49"/>
      <c r="AC704" s="21"/>
      <c r="AD704" s="114" t="s">
        <v>211</v>
      </c>
      <c r="AE704" s="527">
        <v>0</v>
      </c>
      <c r="AF704" s="527"/>
      <c r="AG704" s="49"/>
      <c r="AH704" s="21"/>
      <c r="AI704" s="21"/>
      <c r="AJ704" s="21"/>
      <c r="AK704" s="21"/>
      <c r="AL704" s="21"/>
      <c r="AM704" s="21"/>
    </row>
    <row r="705" spans="1:39" ht="12.75" customHeight="1" x14ac:dyDescent="0.2">
      <c r="A705" s="21"/>
      <c r="B705" s="490"/>
      <c r="C705" s="387">
        <v>0</v>
      </c>
      <c r="D705" s="492"/>
      <c r="E705" s="387">
        <v>0</v>
      </c>
      <c r="F705" s="492"/>
      <c r="G705" s="486">
        <v>0</v>
      </c>
      <c r="H705" s="61"/>
      <c r="I705" s="122"/>
      <c r="J705" s="123"/>
      <c r="K705" s="21"/>
      <c r="L705" s="21"/>
      <c r="M705" s="21"/>
      <c r="N705" s="21"/>
      <c r="O705" s="21"/>
      <c r="P705" s="21"/>
      <c r="Q705" s="21"/>
      <c r="R705" s="21"/>
      <c r="S705" s="21"/>
      <c r="T705" s="114" t="str">
        <f>T695</f>
        <v>AS OF 8/31</v>
      </c>
      <c r="U705" s="528">
        <f>U701+U702+U703-U704</f>
        <v>0</v>
      </c>
      <c r="V705" s="528"/>
      <c r="W705" s="49"/>
      <c r="X705" s="21"/>
      <c r="Y705" s="114" t="str">
        <f>Y695</f>
        <v>AS OF 8/31</v>
      </c>
      <c r="Z705" s="528">
        <f>Z701+Z702+Z703-Z704</f>
        <v>0</v>
      </c>
      <c r="AA705" s="528"/>
      <c r="AB705" s="49"/>
      <c r="AC705" s="21"/>
      <c r="AD705" s="114" t="str">
        <f>AD695</f>
        <v>AS OF 8/31</v>
      </c>
      <c r="AE705" s="528">
        <f>AE701+AE702+AE703-AE704</f>
        <v>0</v>
      </c>
      <c r="AF705" s="528"/>
      <c r="AG705" s="49"/>
      <c r="AH705" s="21"/>
      <c r="AI705" s="21"/>
      <c r="AJ705" s="21"/>
      <c r="AK705" s="21"/>
      <c r="AL705" s="21"/>
      <c r="AM705" s="21"/>
    </row>
    <row r="706" spans="1:39" ht="12.75" customHeight="1" x14ac:dyDescent="0.2">
      <c r="A706" s="21"/>
      <c r="B706" s="490"/>
      <c r="C706" s="387">
        <v>0</v>
      </c>
      <c r="D706" s="492"/>
      <c r="E706" s="387">
        <v>0</v>
      </c>
      <c r="F706" s="492"/>
      <c r="G706" s="486">
        <v>0</v>
      </c>
      <c r="H706" s="61"/>
      <c r="I706" s="122"/>
      <c r="J706" s="123"/>
      <c r="K706" s="21"/>
      <c r="L706" s="21"/>
      <c r="M706" s="21"/>
      <c r="N706" s="21"/>
      <c r="O706" s="21"/>
      <c r="P706" s="21"/>
      <c r="Q706" s="21"/>
      <c r="R706" s="21"/>
      <c r="S706" s="21"/>
      <c r="T706" s="115"/>
      <c r="U706" s="52"/>
      <c r="V706" s="52"/>
      <c r="W706" s="49"/>
      <c r="X706" s="21"/>
      <c r="Y706" s="115"/>
      <c r="Z706" s="52"/>
      <c r="AA706" s="52"/>
      <c r="AB706" s="49"/>
      <c r="AC706" s="21"/>
      <c r="AD706" s="115"/>
      <c r="AE706" s="52"/>
      <c r="AF706" s="52"/>
      <c r="AG706" s="49"/>
      <c r="AH706" s="21"/>
      <c r="AI706" s="21"/>
      <c r="AJ706" s="21"/>
      <c r="AK706" s="21"/>
      <c r="AL706" s="21"/>
      <c r="AM706" s="21"/>
    </row>
    <row r="707" spans="1:39" ht="12.75" customHeight="1" x14ac:dyDescent="0.2">
      <c r="A707" s="21"/>
      <c r="B707" s="490"/>
      <c r="C707" s="387">
        <v>0</v>
      </c>
      <c r="D707" s="492"/>
      <c r="E707" s="387">
        <v>0</v>
      </c>
      <c r="F707" s="492"/>
      <c r="G707" s="486">
        <v>0</v>
      </c>
      <c r="H707" s="61"/>
      <c r="I707" s="122"/>
      <c r="J707" s="123"/>
      <c r="K707" s="21"/>
      <c r="L707" s="21"/>
      <c r="M707" s="21"/>
      <c r="N707" s="21"/>
      <c r="O707" s="21"/>
      <c r="P707" s="21"/>
      <c r="Q707" s="21"/>
      <c r="R707" s="21"/>
      <c r="S707" s="21"/>
      <c r="T707" s="115"/>
      <c r="U707" s="52"/>
      <c r="V707" s="52"/>
      <c r="W707" s="49"/>
      <c r="X707" s="21"/>
      <c r="Y707" s="115"/>
      <c r="Z707" s="52"/>
      <c r="AA707" s="52"/>
      <c r="AB707" s="49"/>
      <c r="AC707" s="21"/>
      <c r="AD707" s="115"/>
      <c r="AE707" s="52"/>
      <c r="AF707" s="52"/>
      <c r="AG707" s="49"/>
      <c r="AH707" s="21"/>
      <c r="AI707" s="21"/>
      <c r="AJ707" s="21"/>
      <c r="AK707" s="21"/>
      <c r="AL707" s="21"/>
      <c r="AM707" s="21"/>
    </row>
    <row r="708" spans="1:39" ht="12.75" customHeight="1" x14ac:dyDescent="0.2">
      <c r="A708" s="21"/>
      <c r="B708" s="490"/>
      <c r="C708" s="387">
        <v>0</v>
      </c>
      <c r="D708" s="492"/>
      <c r="E708" s="387">
        <v>0</v>
      </c>
      <c r="F708" s="492"/>
      <c r="G708" s="486">
        <v>0</v>
      </c>
      <c r="H708" s="61"/>
      <c r="I708" s="122"/>
      <c r="J708" s="123"/>
      <c r="K708" s="21"/>
      <c r="L708" s="21"/>
      <c r="M708" s="21"/>
      <c r="N708" s="21"/>
      <c r="O708" s="21"/>
      <c r="P708" s="21"/>
      <c r="Q708" s="21"/>
      <c r="R708" s="21"/>
      <c r="S708" s="21"/>
      <c r="T708" s="114" t="s">
        <v>249</v>
      </c>
      <c r="U708" s="583">
        <f>JULY!U708</f>
        <v>0</v>
      </c>
      <c r="V708" s="583"/>
      <c r="W708" s="584"/>
      <c r="X708" s="21"/>
      <c r="Y708" s="114" t="s">
        <v>245</v>
      </c>
      <c r="Z708" s="583">
        <f>JULY!Z708</f>
        <v>0</v>
      </c>
      <c r="AA708" s="583"/>
      <c r="AB708" s="584"/>
      <c r="AC708" s="21"/>
      <c r="AD708" s="114" t="s">
        <v>378</v>
      </c>
      <c r="AE708" s="583">
        <f>JULY!AE708</f>
        <v>0</v>
      </c>
      <c r="AF708" s="583"/>
      <c r="AG708" s="584"/>
      <c r="AH708" s="21"/>
      <c r="AI708" s="21"/>
      <c r="AJ708" s="21"/>
      <c r="AK708" s="21"/>
      <c r="AL708" s="21"/>
      <c r="AM708" s="21"/>
    </row>
    <row r="709" spans="1:39" ht="12.75" customHeight="1" x14ac:dyDescent="0.2">
      <c r="A709" s="21"/>
      <c r="B709" s="490"/>
      <c r="C709" s="387">
        <v>0</v>
      </c>
      <c r="D709" s="492"/>
      <c r="E709" s="387">
        <v>0</v>
      </c>
      <c r="F709" s="492"/>
      <c r="G709" s="486">
        <v>0</v>
      </c>
      <c r="H709" s="61"/>
      <c r="I709" s="122"/>
      <c r="J709" s="123"/>
      <c r="K709" s="21"/>
      <c r="L709" s="21"/>
      <c r="M709" s="21"/>
      <c r="N709" s="21"/>
      <c r="O709" s="21"/>
      <c r="P709" s="21"/>
      <c r="Q709" s="21"/>
      <c r="R709" s="21"/>
      <c r="S709" s="21"/>
      <c r="T709" s="114" t="s">
        <v>207</v>
      </c>
      <c r="U709" s="583">
        <f>JULY!U709</f>
        <v>0</v>
      </c>
      <c r="V709" s="583"/>
      <c r="W709" s="584"/>
      <c r="X709" s="21"/>
      <c r="Y709" s="114" t="s">
        <v>207</v>
      </c>
      <c r="Z709" s="583">
        <f>JULY!Z709</f>
        <v>0</v>
      </c>
      <c r="AA709" s="583"/>
      <c r="AB709" s="584"/>
      <c r="AC709" s="21"/>
      <c r="AD709" s="114" t="s">
        <v>207</v>
      </c>
      <c r="AE709" s="583">
        <f>JULY!AE709</f>
        <v>0</v>
      </c>
      <c r="AF709" s="583"/>
      <c r="AG709" s="584"/>
      <c r="AH709" s="21"/>
      <c r="AI709" s="21"/>
      <c r="AJ709" s="21"/>
      <c r="AK709" s="21"/>
      <c r="AL709" s="21"/>
      <c r="AM709" s="21"/>
    </row>
    <row r="710" spans="1:39" ht="12.75" customHeight="1" x14ac:dyDescent="0.2">
      <c r="A710" s="21"/>
      <c r="B710" s="490"/>
      <c r="C710" s="387">
        <v>0</v>
      </c>
      <c r="D710" s="492"/>
      <c r="E710" s="387">
        <v>0</v>
      </c>
      <c r="F710" s="492"/>
      <c r="G710" s="486">
        <v>0</v>
      </c>
      <c r="H710" s="61"/>
      <c r="I710" s="122"/>
      <c r="J710" s="123"/>
      <c r="K710" s="123"/>
      <c r="L710" s="123"/>
      <c r="M710" s="60"/>
      <c r="N710" s="21"/>
      <c r="O710" s="21"/>
      <c r="P710" s="21"/>
      <c r="Q710" s="21"/>
      <c r="R710" s="21"/>
      <c r="S710" s="21"/>
      <c r="T710" s="114" t="s">
        <v>263</v>
      </c>
      <c r="U710" s="583">
        <f>JULY!U710</f>
        <v>0</v>
      </c>
      <c r="V710" s="583"/>
      <c r="W710" s="584"/>
      <c r="X710" s="21"/>
      <c r="Y710" s="114" t="s">
        <v>263</v>
      </c>
      <c r="Z710" s="583">
        <f>JULY!Z710</f>
        <v>0</v>
      </c>
      <c r="AA710" s="583"/>
      <c r="AB710" s="584"/>
      <c r="AC710" s="21"/>
      <c r="AD710" s="114" t="s">
        <v>263</v>
      </c>
      <c r="AE710" s="583">
        <f>JULY!AE710</f>
        <v>0</v>
      </c>
      <c r="AF710" s="583"/>
      <c r="AG710" s="584"/>
      <c r="AH710" s="21"/>
      <c r="AI710" s="21"/>
      <c r="AJ710" s="21"/>
      <c r="AK710" s="21"/>
      <c r="AL710" s="21"/>
      <c r="AM710" s="21"/>
    </row>
    <row r="711" spans="1:39" ht="12.75" customHeight="1" x14ac:dyDescent="0.2">
      <c r="A711" s="21"/>
      <c r="B711" s="490"/>
      <c r="C711" s="387">
        <v>0</v>
      </c>
      <c r="D711" s="492"/>
      <c r="E711" s="387">
        <v>0</v>
      </c>
      <c r="F711" s="492"/>
      <c r="G711" s="486">
        <v>0</v>
      </c>
      <c r="H711" s="61"/>
      <c r="I711" s="122"/>
      <c r="J711" s="123"/>
      <c r="K711" s="123"/>
      <c r="L711" s="123"/>
      <c r="M711" s="60"/>
      <c r="N711" s="21"/>
      <c r="O711" s="21"/>
      <c r="P711" s="21"/>
      <c r="Q711" s="21"/>
      <c r="R711" s="21"/>
      <c r="S711" s="21"/>
      <c r="T711" s="114" t="s">
        <v>208</v>
      </c>
      <c r="U711" s="528">
        <f>JULY!U715</f>
        <v>0</v>
      </c>
      <c r="V711" s="528"/>
      <c r="W711" s="49"/>
      <c r="X711" s="21"/>
      <c r="Y711" s="114" t="s">
        <v>208</v>
      </c>
      <c r="Z711" s="528">
        <f>JULY!Z715</f>
        <v>0</v>
      </c>
      <c r="AA711" s="528"/>
      <c r="AB711" s="49"/>
      <c r="AC711" s="21"/>
      <c r="AD711" s="114" t="s">
        <v>208</v>
      </c>
      <c r="AE711" s="528">
        <f>JULY!AE715</f>
        <v>0</v>
      </c>
      <c r="AF711" s="528"/>
      <c r="AG711" s="49"/>
      <c r="AH711" s="21"/>
      <c r="AI711" s="21"/>
      <c r="AJ711" s="21"/>
      <c r="AK711" s="21"/>
      <c r="AL711" s="21"/>
      <c r="AM711" s="21"/>
    </row>
    <row r="712" spans="1:39" ht="12.75" customHeight="1" x14ac:dyDescent="0.2">
      <c r="A712" s="21"/>
      <c r="B712" s="490"/>
      <c r="C712" s="387">
        <v>0</v>
      </c>
      <c r="D712" s="492"/>
      <c r="E712" s="387">
        <v>0</v>
      </c>
      <c r="F712" s="492"/>
      <c r="G712" s="486">
        <v>0</v>
      </c>
      <c r="H712" s="61"/>
      <c r="I712" s="122"/>
      <c r="J712" s="123"/>
      <c r="K712" s="123"/>
      <c r="L712" s="123"/>
      <c r="M712" s="60"/>
      <c r="N712" s="21"/>
      <c r="O712" s="21"/>
      <c r="P712" s="21"/>
      <c r="Q712" s="21"/>
      <c r="R712" s="21"/>
      <c r="S712" s="21"/>
      <c r="T712" s="114" t="s">
        <v>209</v>
      </c>
      <c r="U712" s="527">
        <v>0</v>
      </c>
      <c r="V712" s="527"/>
      <c r="W712" s="49"/>
      <c r="X712" s="21"/>
      <c r="Y712" s="114" t="s">
        <v>209</v>
      </c>
      <c r="Z712" s="527">
        <v>0</v>
      </c>
      <c r="AA712" s="527"/>
      <c r="AB712" s="49"/>
      <c r="AC712" s="21"/>
      <c r="AD712" s="114" t="s">
        <v>209</v>
      </c>
      <c r="AE712" s="527">
        <v>0</v>
      </c>
      <c r="AF712" s="527"/>
      <c r="AG712" s="49"/>
      <c r="AH712" s="21"/>
      <c r="AI712" s="21"/>
      <c r="AJ712" s="21"/>
      <c r="AK712" s="21"/>
      <c r="AL712" s="21"/>
      <c r="AM712" s="21"/>
    </row>
    <row r="713" spans="1:39" ht="12.75" customHeight="1" x14ac:dyDescent="0.2">
      <c r="A713" s="21"/>
      <c r="B713" s="490"/>
      <c r="C713" s="387">
        <v>0</v>
      </c>
      <c r="D713" s="492"/>
      <c r="E713" s="387">
        <v>0</v>
      </c>
      <c r="F713" s="492"/>
      <c r="G713" s="486">
        <v>0</v>
      </c>
      <c r="H713" s="61"/>
      <c r="I713" s="122"/>
      <c r="J713" s="123"/>
      <c r="K713" s="123"/>
      <c r="L713" s="123"/>
      <c r="M713" s="60"/>
      <c r="N713" s="21"/>
      <c r="O713" s="21"/>
      <c r="P713" s="21"/>
      <c r="Q713" s="21"/>
      <c r="R713" s="21"/>
      <c r="S713" s="21"/>
      <c r="T713" s="114" t="s">
        <v>210</v>
      </c>
      <c r="U713" s="527">
        <v>0</v>
      </c>
      <c r="V713" s="527"/>
      <c r="W713" s="49"/>
      <c r="X713" s="21"/>
      <c r="Y713" s="114" t="s">
        <v>210</v>
      </c>
      <c r="Z713" s="527">
        <v>0</v>
      </c>
      <c r="AA713" s="527"/>
      <c r="AB713" s="49"/>
      <c r="AC713" s="21"/>
      <c r="AD713" s="114" t="s">
        <v>210</v>
      </c>
      <c r="AE713" s="527">
        <v>0</v>
      </c>
      <c r="AF713" s="527"/>
      <c r="AG713" s="49"/>
      <c r="AH713" s="21"/>
      <c r="AI713" s="21"/>
      <c r="AJ713" s="21"/>
      <c r="AK713" s="21"/>
      <c r="AL713" s="21"/>
      <c r="AM713" s="21"/>
    </row>
    <row r="714" spans="1:39" ht="12.75" customHeight="1" x14ac:dyDescent="0.2">
      <c r="A714" s="21"/>
      <c r="B714" s="490"/>
      <c r="C714" s="387">
        <v>0</v>
      </c>
      <c r="D714" s="492"/>
      <c r="E714" s="387">
        <v>0</v>
      </c>
      <c r="F714" s="492"/>
      <c r="G714" s="486">
        <v>0</v>
      </c>
      <c r="H714" s="61"/>
      <c r="I714" s="122"/>
      <c r="J714" s="123"/>
      <c r="K714" s="123"/>
      <c r="L714" s="123"/>
      <c r="M714" s="60"/>
      <c r="N714" s="21"/>
      <c r="O714" s="21"/>
      <c r="P714" s="21"/>
      <c r="Q714" s="21"/>
      <c r="R714" s="21"/>
      <c r="S714" s="21"/>
      <c r="T714" s="114" t="s">
        <v>211</v>
      </c>
      <c r="U714" s="527">
        <v>0</v>
      </c>
      <c r="V714" s="527"/>
      <c r="W714" s="49"/>
      <c r="X714" s="21"/>
      <c r="Y714" s="114" t="s">
        <v>211</v>
      </c>
      <c r="Z714" s="527">
        <v>0</v>
      </c>
      <c r="AA714" s="527"/>
      <c r="AB714" s="49"/>
      <c r="AC714" s="21"/>
      <c r="AD714" s="114" t="s">
        <v>211</v>
      </c>
      <c r="AE714" s="527">
        <v>0</v>
      </c>
      <c r="AF714" s="527"/>
      <c r="AG714" s="49"/>
      <c r="AH714" s="21"/>
      <c r="AI714" s="21"/>
      <c r="AJ714" s="21"/>
      <c r="AK714" s="21"/>
      <c r="AL714" s="21"/>
      <c r="AM714" s="21"/>
    </row>
    <row r="715" spans="1:39" ht="12.75" customHeight="1" x14ac:dyDescent="0.2">
      <c r="A715" s="21"/>
      <c r="B715" s="490"/>
      <c r="C715" s="387">
        <v>0</v>
      </c>
      <c r="D715" s="492"/>
      <c r="E715" s="387">
        <v>0</v>
      </c>
      <c r="F715" s="492"/>
      <c r="G715" s="486">
        <v>0</v>
      </c>
      <c r="H715" s="61"/>
      <c r="I715" s="122"/>
      <c r="J715" s="123"/>
      <c r="K715" s="123"/>
      <c r="L715" s="123"/>
      <c r="M715" s="60"/>
      <c r="N715" s="21"/>
      <c r="O715" s="21"/>
      <c r="P715" s="21"/>
      <c r="Q715" s="21"/>
      <c r="R715" s="21"/>
      <c r="S715" s="21"/>
      <c r="T715" s="114" t="str">
        <f>T705</f>
        <v>AS OF 8/31</v>
      </c>
      <c r="U715" s="528">
        <f>U711+U712+U713-U714</f>
        <v>0</v>
      </c>
      <c r="V715" s="528"/>
      <c r="W715" s="49"/>
      <c r="X715" s="21"/>
      <c r="Y715" s="114" t="str">
        <f>Y705</f>
        <v>AS OF 8/31</v>
      </c>
      <c r="Z715" s="528">
        <f>Z711+Z712+Z713-Z714</f>
        <v>0</v>
      </c>
      <c r="AA715" s="528"/>
      <c r="AB715" s="49"/>
      <c r="AC715" s="21"/>
      <c r="AD715" s="114" t="str">
        <f>AD705</f>
        <v>AS OF 8/31</v>
      </c>
      <c r="AE715" s="528">
        <f>AE711+AE712+AE713-AE714</f>
        <v>0</v>
      </c>
      <c r="AF715" s="528"/>
      <c r="AG715" s="49"/>
      <c r="AH715" s="21"/>
      <c r="AI715" s="21"/>
      <c r="AJ715" s="21"/>
      <c r="AK715" s="21"/>
      <c r="AL715" s="21"/>
      <c r="AM715" s="21"/>
    </row>
    <row r="716" spans="1:39" ht="12.75" customHeight="1" x14ac:dyDescent="0.2">
      <c r="A716" s="21"/>
      <c r="B716" s="490"/>
      <c r="C716" s="387">
        <v>0</v>
      </c>
      <c r="D716" s="492"/>
      <c r="E716" s="387">
        <v>0</v>
      </c>
      <c r="F716" s="492"/>
      <c r="G716" s="486">
        <v>0</v>
      </c>
      <c r="H716" s="61"/>
      <c r="I716" s="122"/>
      <c r="J716" s="123"/>
      <c r="K716" s="123"/>
      <c r="L716" s="123"/>
      <c r="M716" s="60"/>
      <c r="N716" s="21"/>
      <c r="O716" s="21"/>
      <c r="P716" s="21"/>
      <c r="Q716" s="21"/>
      <c r="R716" s="21"/>
      <c r="S716" s="21"/>
      <c r="T716" s="115"/>
      <c r="U716" s="52"/>
      <c r="V716" s="52"/>
      <c r="W716" s="49"/>
      <c r="X716" s="21"/>
      <c r="Y716" s="115"/>
      <c r="Z716" s="52"/>
      <c r="AA716" s="52"/>
      <c r="AB716" s="49"/>
      <c r="AC716" s="21"/>
      <c r="AD716" s="115"/>
      <c r="AE716" s="52"/>
      <c r="AF716" s="52"/>
      <c r="AG716" s="49"/>
      <c r="AH716" s="21"/>
      <c r="AI716" s="21"/>
      <c r="AJ716" s="21"/>
      <c r="AK716" s="21"/>
      <c r="AL716" s="21"/>
      <c r="AM716" s="21"/>
    </row>
    <row r="717" spans="1:39" ht="12.75" customHeight="1" x14ac:dyDescent="0.2">
      <c r="A717" s="21"/>
      <c r="B717" s="490"/>
      <c r="C717" s="387">
        <v>0</v>
      </c>
      <c r="D717" s="492"/>
      <c r="E717" s="387">
        <v>0</v>
      </c>
      <c r="F717" s="492"/>
      <c r="G717" s="486">
        <v>0</v>
      </c>
      <c r="H717" s="61"/>
      <c r="I717" s="122"/>
      <c r="J717" s="123"/>
      <c r="K717" s="123"/>
      <c r="L717" s="123"/>
      <c r="M717" s="60"/>
      <c r="N717" s="21"/>
      <c r="O717" s="21"/>
      <c r="P717" s="21"/>
      <c r="Q717" s="21"/>
      <c r="R717" s="21"/>
      <c r="S717" s="21"/>
      <c r="T717" s="115"/>
      <c r="U717" s="52"/>
      <c r="V717" s="52"/>
      <c r="W717" s="49"/>
      <c r="X717" s="21"/>
      <c r="Y717" s="115"/>
      <c r="Z717" s="52"/>
      <c r="AA717" s="52"/>
      <c r="AB717" s="49"/>
      <c r="AC717" s="21"/>
      <c r="AD717" s="115"/>
      <c r="AE717" s="52"/>
      <c r="AF717" s="52"/>
      <c r="AG717" s="49"/>
      <c r="AH717" s="21"/>
      <c r="AI717" s="21"/>
      <c r="AJ717" s="21"/>
      <c r="AK717" s="21"/>
      <c r="AL717" s="21"/>
      <c r="AM717" s="21"/>
    </row>
    <row r="718" spans="1:39" ht="12.75" customHeight="1" x14ac:dyDescent="0.2">
      <c r="A718" s="21"/>
      <c r="B718" s="490"/>
      <c r="C718" s="387">
        <v>0</v>
      </c>
      <c r="D718" s="492"/>
      <c r="E718" s="387">
        <v>0</v>
      </c>
      <c r="F718" s="492"/>
      <c r="G718" s="486">
        <v>0</v>
      </c>
      <c r="H718" s="61"/>
      <c r="I718" s="122"/>
      <c r="J718" s="398"/>
      <c r="K718" s="123"/>
      <c r="L718" s="123"/>
      <c r="M718" s="60"/>
      <c r="N718" s="21"/>
      <c r="O718" s="21"/>
      <c r="P718" s="21"/>
      <c r="Q718" s="21"/>
      <c r="R718" s="21"/>
      <c r="S718" s="21"/>
      <c r="T718" s="114" t="s">
        <v>250</v>
      </c>
      <c r="U718" s="583">
        <f>JULY!U718</f>
        <v>0</v>
      </c>
      <c r="V718" s="583"/>
      <c r="W718" s="584"/>
      <c r="X718" s="21"/>
      <c r="Y718" s="114" t="s">
        <v>246</v>
      </c>
      <c r="Z718" s="583">
        <f>JULY!Z718</f>
        <v>0</v>
      </c>
      <c r="AA718" s="583"/>
      <c r="AB718" s="584"/>
      <c r="AC718" s="21"/>
      <c r="AD718" s="114" t="s">
        <v>443</v>
      </c>
      <c r="AE718" s="583">
        <f>JULY!AE718</f>
        <v>0</v>
      </c>
      <c r="AF718" s="583"/>
      <c r="AG718" s="584"/>
      <c r="AH718" s="21"/>
      <c r="AI718" s="21"/>
      <c r="AJ718" s="21"/>
      <c r="AK718" s="21"/>
      <c r="AL718" s="21"/>
      <c r="AM718" s="21"/>
    </row>
    <row r="719" spans="1:39" ht="12.75" customHeight="1" x14ac:dyDescent="0.2">
      <c r="A719" s="21"/>
      <c r="B719" s="490"/>
      <c r="C719" s="387">
        <v>0</v>
      </c>
      <c r="D719" s="492"/>
      <c r="E719" s="387">
        <v>0</v>
      </c>
      <c r="F719" s="492"/>
      <c r="G719" s="486">
        <v>0</v>
      </c>
      <c r="H719" s="61"/>
      <c r="I719" s="122"/>
      <c r="J719" s="123"/>
      <c r="K719" s="123"/>
      <c r="L719" s="123"/>
      <c r="M719" s="60"/>
      <c r="N719" s="21"/>
      <c r="O719" s="21"/>
      <c r="P719" s="21"/>
      <c r="Q719" s="21"/>
      <c r="R719" s="21"/>
      <c r="S719" s="21"/>
      <c r="T719" s="114" t="s">
        <v>207</v>
      </c>
      <c r="U719" s="583">
        <f>JULY!U719</f>
        <v>0</v>
      </c>
      <c r="V719" s="583"/>
      <c r="W719" s="584"/>
      <c r="X719" s="21"/>
      <c r="Y719" s="114" t="s">
        <v>207</v>
      </c>
      <c r="Z719" s="583">
        <f>JULY!Z719</f>
        <v>0</v>
      </c>
      <c r="AA719" s="583"/>
      <c r="AB719" s="584"/>
      <c r="AC719" s="21"/>
      <c r="AD719" s="114" t="s">
        <v>207</v>
      </c>
      <c r="AE719" s="583">
        <f>JULY!AE719</f>
        <v>0</v>
      </c>
      <c r="AF719" s="583"/>
      <c r="AG719" s="584"/>
      <c r="AH719" s="21"/>
      <c r="AI719" s="21"/>
      <c r="AJ719" s="21"/>
      <c r="AK719" s="21"/>
      <c r="AL719" s="21"/>
      <c r="AM719" s="21"/>
    </row>
    <row r="720" spans="1:39" ht="12.75" customHeight="1" x14ac:dyDescent="0.2">
      <c r="A720" s="21"/>
      <c r="B720" s="490"/>
      <c r="C720" s="387">
        <v>0</v>
      </c>
      <c r="D720" s="492"/>
      <c r="E720" s="387">
        <v>0</v>
      </c>
      <c r="F720" s="492"/>
      <c r="G720" s="486">
        <v>0</v>
      </c>
      <c r="H720" s="61"/>
      <c r="I720" s="122"/>
      <c r="J720" s="123"/>
      <c r="K720" s="123"/>
      <c r="L720" s="123"/>
      <c r="M720" s="60"/>
      <c r="N720" s="21"/>
      <c r="O720" s="21"/>
      <c r="P720" s="21"/>
      <c r="Q720" s="21"/>
      <c r="R720" s="21"/>
      <c r="S720" s="21"/>
      <c r="T720" s="114" t="s">
        <v>263</v>
      </c>
      <c r="U720" s="583">
        <f>JULY!U720</f>
        <v>0</v>
      </c>
      <c r="V720" s="583"/>
      <c r="W720" s="584"/>
      <c r="X720" s="21"/>
      <c r="Y720" s="114" t="s">
        <v>263</v>
      </c>
      <c r="Z720" s="583">
        <f>JULY!Z720</f>
        <v>0</v>
      </c>
      <c r="AA720" s="583"/>
      <c r="AB720" s="584"/>
      <c r="AC720" s="21"/>
      <c r="AD720" s="114" t="s">
        <v>263</v>
      </c>
      <c r="AE720" s="583">
        <f>JULY!AE720</f>
        <v>0</v>
      </c>
      <c r="AF720" s="583"/>
      <c r="AG720" s="584"/>
      <c r="AH720" s="21"/>
      <c r="AI720" s="21"/>
      <c r="AJ720" s="21"/>
      <c r="AK720" s="21"/>
      <c r="AL720" s="21"/>
      <c r="AM720" s="21"/>
    </row>
    <row r="721" spans="1:40" ht="12.75" customHeight="1" x14ac:dyDescent="0.2">
      <c r="A721" s="21"/>
      <c r="B721" s="490"/>
      <c r="C721" s="387">
        <v>0</v>
      </c>
      <c r="D721" s="492"/>
      <c r="E721" s="387">
        <v>0</v>
      </c>
      <c r="F721" s="492"/>
      <c r="G721" s="486">
        <v>0</v>
      </c>
      <c r="H721" s="61"/>
      <c r="I721" s="122"/>
      <c r="J721" s="123"/>
      <c r="K721" s="123"/>
      <c r="L721" s="123"/>
      <c r="M721" s="60"/>
      <c r="N721" s="21"/>
      <c r="O721" s="21"/>
      <c r="P721" s="21"/>
      <c r="Q721" s="21"/>
      <c r="R721" s="21"/>
      <c r="S721" s="21"/>
      <c r="T721" s="114" t="s">
        <v>208</v>
      </c>
      <c r="U721" s="528">
        <f>JULY!U725</f>
        <v>0</v>
      </c>
      <c r="V721" s="528"/>
      <c r="W721" s="49"/>
      <c r="X721" s="21"/>
      <c r="Y721" s="114" t="s">
        <v>208</v>
      </c>
      <c r="Z721" s="528">
        <f>JULY!Z725</f>
        <v>0</v>
      </c>
      <c r="AA721" s="528"/>
      <c r="AB721" s="49"/>
      <c r="AC721" s="21"/>
      <c r="AD721" s="114" t="s">
        <v>208</v>
      </c>
      <c r="AE721" s="528">
        <f>JULY!AE725</f>
        <v>0</v>
      </c>
      <c r="AF721" s="528"/>
      <c r="AG721" s="49"/>
      <c r="AH721" s="21"/>
      <c r="AI721" s="21"/>
      <c r="AJ721" s="21"/>
      <c r="AK721" s="21"/>
      <c r="AL721" s="21"/>
      <c r="AM721" s="21"/>
    </row>
    <row r="722" spans="1:40" ht="12.75" customHeight="1" x14ac:dyDescent="0.2">
      <c r="A722" s="21"/>
      <c r="B722" s="490"/>
      <c r="C722" s="387">
        <v>0</v>
      </c>
      <c r="D722" s="492"/>
      <c r="E722" s="387">
        <v>0</v>
      </c>
      <c r="F722" s="492"/>
      <c r="G722" s="486">
        <v>0</v>
      </c>
      <c r="H722" s="61"/>
      <c r="I722" s="122"/>
      <c r="J722" s="123"/>
      <c r="K722" s="123"/>
      <c r="L722" s="123"/>
      <c r="M722" s="60"/>
      <c r="N722" s="21"/>
      <c r="O722" s="21"/>
      <c r="P722" s="21"/>
      <c r="Q722" s="21"/>
      <c r="R722" s="21"/>
      <c r="S722" s="21"/>
      <c r="T722" s="114" t="s">
        <v>209</v>
      </c>
      <c r="U722" s="527">
        <v>0</v>
      </c>
      <c r="V722" s="527"/>
      <c r="W722" s="49"/>
      <c r="X722" s="21"/>
      <c r="Y722" s="114" t="s">
        <v>209</v>
      </c>
      <c r="Z722" s="527">
        <v>0</v>
      </c>
      <c r="AA722" s="527"/>
      <c r="AB722" s="49"/>
      <c r="AC722" s="21"/>
      <c r="AD722" s="114" t="s">
        <v>209</v>
      </c>
      <c r="AE722" s="527">
        <v>0</v>
      </c>
      <c r="AF722" s="527"/>
      <c r="AG722" s="49"/>
      <c r="AH722" s="21"/>
      <c r="AI722" s="21"/>
      <c r="AJ722" s="21"/>
      <c r="AK722" s="21"/>
      <c r="AL722" s="21"/>
      <c r="AM722" s="21"/>
    </row>
    <row r="723" spans="1:40" ht="12.75" customHeight="1" x14ac:dyDescent="0.2">
      <c r="A723" s="21"/>
      <c r="B723" s="490"/>
      <c r="C723" s="387">
        <v>0</v>
      </c>
      <c r="D723" s="492"/>
      <c r="E723" s="387">
        <v>0</v>
      </c>
      <c r="F723" s="492"/>
      <c r="G723" s="486">
        <v>0</v>
      </c>
      <c r="H723" s="61"/>
      <c r="I723" s="122"/>
      <c r="J723" s="123"/>
      <c r="K723" s="123"/>
      <c r="L723" s="123"/>
      <c r="M723" s="60"/>
      <c r="N723" s="21"/>
      <c r="O723" s="21"/>
      <c r="P723" s="21"/>
      <c r="Q723" s="21"/>
      <c r="R723" s="21"/>
      <c r="S723" s="21"/>
      <c r="T723" s="114" t="s">
        <v>210</v>
      </c>
      <c r="U723" s="527">
        <v>0</v>
      </c>
      <c r="V723" s="527"/>
      <c r="W723" s="49"/>
      <c r="X723" s="21"/>
      <c r="Y723" s="114" t="s">
        <v>210</v>
      </c>
      <c r="Z723" s="527">
        <v>0</v>
      </c>
      <c r="AA723" s="527"/>
      <c r="AB723" s="49"/>
      <c r="AC723" s="21"/>
      <c r="AD723" s="114" t="s">
        <v>210</v>
      </c>
      <c r="AE723" s="527">
        <v>0</v>
      </c>
      <c r="AF723" s="527"/>
      <c r="AG723" s="49"/>
      <c r="AH723" s="21"/>
      <c r="AI723" s="21"/>
      <c r="AJ723" s="21"/>
      <c r="AK723" s="21"/>
      <c r="AL723" s="21"/>
      <c r="AM723" s="21"/>
    </row>
    <row r="724" spans="1:40" ht="12.75" customHeight="1" x14ac:dyDescent="0.2">
      <c r="A724" s="21"/>
      <c r="B724" s="490"/>
      <c r="C724" s="387">
        <v>0</v>
      </c>
      <c r="D724" s="492"/>
      <c r="E724" s="387">
        <v>0</v>
      </c>
      <c r="F724" s="492"/>
      <c r="G724" s="486">
        <v>0</v>
      </c>
      <c r="H724" s="61"/>
      <c r="I724" s="122"/>
      <c r="J724" s="123"/>
      <c r="K724" s="123"/>
      <c r="L724" s="123"/>
      <c r="M724" s="60"/>
      <c r="N724" s="21"/>
      <c r="O724" s="21"/>
      <c r="P724" s="21"/>
      <c r="Q724" s="21"/>
      <c r="R724" s="21"/>
      <c r="S724" s="21"/>
      <c r="T724" s="114" t="s">
        <v>211</v>
      </c>
      <c r="U724" s="527">
        <v>0</v>
      </c>
      <c r="V724" s="527"/>
      <c r="W724" s="49"/>
      <c r="X724" s="21"/>
      <c r="Y724" s="114" t="s">
        <v>211</v>
      </c>
      <c r="Z724" s="527">
        <v>0</v>
      </c>
      <c r="AA724" s="527"/>
      <c r="AB724" s="49"/>
      <c r="AC724" s="21"/>
      <c r="AD724" s="114" t="s">
        <v>211</v>
      </c>
      <c r="AE724" s="527">
        <v>0</v>
      </c>
      <c r="AF724" s="527"/>
      <c r="AG724" s="49"/>
      <c r="AH724" s="21"/>
      <c r="AI724" s="21"/>
      <c r="AJ724" s="21"/>
      <c r="AK724" s="21"/>
      <c r="AL724" s="21"/>
      <c r="AM724" s="21"/>
    </row>
    <row r="725" spans="1:40" ht="12.75" customHeight="1" x14ac:dyDescent="0.2">
      <c r="A725" s="21"/>
      <c r="B725" s="490"/>
      <c r="C725" s="387">
        <v>0</v>
      </c>
      <c r="D725" s="492"/>
      <c r="E725" s="387">
        <v>0</v>
      </c>
      <c r="F725" s="492"/>
      <c r="G725" s="486">
        <v>0</v>
      </c>
      <c r="H725" s="61"/>
      <c r="I725" s="122"/>
      <c r="J725" s="123"/>
      <c r="K725" s="123"/>
      <c r="L725" s="123"/>
      <c r="M725" s="60"/>
      <c r="N725" s="21"/>
      <c r="O725" s="21"/>
      <c r="P725" s="21"/>
      <c r="Q725" s="21"/>
      <c r="R725" s="21"/>
      <c r="S725" s="21"/>
      <c r="T725" s="114" t="str">
        <f>T715</f>
        <v>AS OF 8/31</v>
      </c>
      <c r="U725" s="528">
        <f>U721+U722+U723-U724</f>
        <v>0</v>
      </c>
      <c r="V725" s="528"/>
      <c r="W725" s="49"/>
      <c r="X725" s="21"/>
      <c r="Y725" s="114" t="str">
        <f>Y715</f>
        <v>AS OF 8/31</v>
      </c>
      <c r="Z725" s="528">
        <f>Z721+Z722+Z723-Z724</f>
        <v>0</v>
      </c>
      <c r="AA725" s="528"/>
      <c r="AB725" s="49"/>
      <c r="AC725" s="21"/>
      <c r="AD725" s="114" t="str">
        <f>AD715</f>
        <v>AS OF 8/31</v>
      </c>
      <c r="AE725" s="528">
        <f>AE721+AE722+AE723-AE724</f>
        <v>0</v>
      </c>
      <c r="AF725" s="528"/>
      <c r="AG725" s="49"/>
      <c r="AH725" s="21"/>
      <c r="AI725" s="21"/>
      <c r="AJ725" s="21"/>
      <c r="AK725" s="21"/>
      <c r="AL725" s="21"/>
      <c r="AM725" s="21"/>
    </row>
    <row r="726" spans="1:40" ht="12.75" customHeight="1" thickBot="1" x14ac:dyDescent="0.25">
      <c r="A726" s="21"/>
      <c r="B726" s="491"/>
      <c r="C726" s="388">
        <v>0</v>
      </c>
      <c r="D726" s="493"/>
      <c r="E726" s="388">
        <v>0</v>
      </c>
      <c r="F726" s="493"/>
      <c r="G726" s="487">
        <v>0</v>
      </c>
      <c r="H726" s="62" t="s">
        <v>270</v>
      </c>
      <c r="I726" s="122"/>
      <c r="J726" s="123"/>
      <c r="K726" s="123"/>
      <c r="L726" s="123"/>
      <c r="M726" s="60"/>
      <c r="N726" s="21"/>
      <c r="O726" s="21"/>
      <c r="P726" s="21"/>
      <c r="Q726" s="21"/>
      <c r="R726" s="21"/>
      <c r="S726" s="21"/>
      <c r="T726" s="56"/>
      <c r="U726" s="57"/>
      <c r="V726" s="57"/>
      <c r="W726" s="58"/>
      <c r="X726" s="21"/>
      <c r="Y726" s="116"/>
      <c r="Z726" s="57"/>
      <c r="AA726" s="57"/>
      <c r="AB726" s="58"/>
      <c r="AC726" s="21"/>
      <c r="AD726" s="116"/>
      <c r="AE726" s="57"/>
      <c r="AF726" s="57"/>
      <c r="AG726" s="58"/>
      <c r="AH726" s="21"/>
      <c r="AI726" s="21"/>
      <c r="AJ726" s="21"/>
      <c r="AK726" s="21"/>
      <c r="AL726" s="21"/>
      <c r="AM726" s="21"/>
    </row>
    <row r="727" spans="1:40" ht="12.75" customHeight="1" x14ac:dyDescent="0.2">
      <c r="A727" s="21"/>
      <c r="B727" s="33" t="s">
        <v>135</v>
      </c>
      <c r="C727" s="389">
        <f>SUM(C689:C726)</f>
        <v>0</v>
      </c>
      <c r="D727" s="59" t="s">
        <v>135</v>
      </c>
      <c r="E727" s="389">
        <f>SUM(E689:E726)</f>
        <v>0</v>
      </c>
      <c r="F727" s="59" t="s">
        <v>135</v>
      </c>
      <c r="G727" s="488">
        <f>SUM(G689:G726)</f>
        <v>0</v>
      </c>
      <c r="H727" s="390">
        <f>SUM(G727,E727,C727,C770,E770,G770)</f>
        <v>0</v>
      </c>
      <c r="I727" s="122"/>
      <c r="J727" s="123"/>
      <c r="K727" s="123"/>
      <c r="L727" s="123"/>
      <c r="M727" s="60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</row>
    <row r="728" spans="1:40" ht="12.75" customHeight="1" x14ac:dyDescent="0.2">
      <c r="A728" s="21"/>
      <c r="G728" s="482"/>
      <c r="H728" s="61"/>
      <c r="I728" s="122"/>
      <c r="J728" s="123"/>
      <c r="K728" s="123"/>
      <c r="L728" s="123"/>
      <c r="M728" s="60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</row>
    <row r="729" spans="1:40" ht="12.75" customHeight="1" thickBot="1" x14ac:dyDescent="0.25">
      <c r="A729" s="21"/>
      <c r="G729" s="482"/>
      <c r="H729" s="61"/>
      <c r="I729" s="122"/>
      <c r="J729" s="123"/>
      <c r="K729" s="123"/>
      <c r="L729" s="123"/>
      <c r="M729" s="60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</row>
    <row r="730" spans="1:40" ht="12.75" customHeight="1" x14ac:dyDescent="0.2">
      <c r="A730" s="21"/>
      <c r="B730" s="534" t="s">
        <v>257</v>
      </c>
      <c r="C730" s="535"/>
      <c r="D730" s="535"/>
      <c r="E730" s="535"/>
      <c r="F730" s="535"/>
      <c r="G730" s="536"/>
      <c r="H730" s="308"/>
      <c r="I730" s="119"/>
      <c r="J730" s="529" t="s">
        <v>497</v>
      </c>
      <c r="K730" s="530"/>
      <c r="L730" s="530"/>
      <c r="M730" s="531"/>
      <c r="N730" s="21"/>
      <c r="O730" s="529" t="s">
        <v>497</v>
      </c>
      <c r="P730" s="530"/>
      <c r="Q730" s="530"/>
      <c r="R730" s="531"/>
      <c r="S730" s="40"/>
      <c r="T730" s="40"/>
      <c r="U730" s="21"/>
      <c r="V730" s="309"/>
      <c r="W730" s="309"/>
      <c r="X730" s="309"/>
      <c r="Y730" s="309"/>
      <c r="Z730" s="299"/>
      <c r="AA730" s="309"/>
      <c r="AB730" s="309"/>
      <c r="AC730" s="309"/>
      <c r="AD730" s="309"/>
      <c r="AE730" s="309"/>
      <c r="AF730" s="309"/>
      <c r="AG730" s="309"/>
      <c r="AH730" s="309"/>
      <c r="AI730" s="310"/>
      <c r="AJ730" s="21"/>
      <c r="AK730" s="21"/>
      <c r="AL730" s="21"/>
      <c r="AM730" s="21"/>
    </row>
    <row r="731" spans="1:40" ht="12.75" customHeight="1" thickBot="1" x14ac:dyDescent="0.25">
      <c r="A731" s="21"/>
      <c r="B731" s="50" t="s">
        <v>258</v>
      </c>
      <c r="C731" s="311" t="s">
        <v>130</v>
      </c>
      <c r="D731" s="51" t="s">
        <v>258</v>
      </c>
      <c r="E731" s="311" t="s">
        <v>130</v>
      </c>
      <c r="F731" s="51" t="s">
        <v>258</v>
      </c>
      <c r="G731" s="312" t="s">
        <v>130</v>
      </c>
      <c r="H731" s="40"/>
      <c r="I731" s="119"/>
      <c r="J731" s="296" t="s">
        <v>406</v>
      </c>
      <c r="K731" s="580">
        <f>JULY!K731</f>
        <v>0</v>
      </c>
      <c r="L731" s="580"/>
      <c r="M731" s="581"/>
      <c r="N731" s="21"/>
      <c r="O731" s="296" t="s">
        <v>407</v>
      </c>
      <c r="P731" s="580">
        <f>JULY!P731</f>
        <v>0</v>
      </c>
      <c r="Q731" s="580"/>
      <c r="R731" s="581"/>
      <c r="S731" s="119"/>
      <c r="T731" s="40"/>
      <c r="U731" s="21"/>
      <c r="V731" s="300"/>
      <c r="W731" s="313"/>
      <c r="X731" s="313"/>
      <c r="Y731" s="313"/>
      <c r="Z731" s="299"/>
      <c r="AA731" s="300"/>
      <c r="AB731" s="313"/>
      <c r="AC731" s="313"/>
      <c r="AD731" s="313"/>
      <c r="AE731" s="300"/>
      <c r="AF731" s="65"/>
      <c r="AG731" s="65"/>
      <c r="AH731" s="65"/>
      <c r="AI731" s="313"/>
      <c r="AJ731" s="21"/>
      <c r="AK731" s="21"/>
      <c r="AL731" s="21"/>
      <c r="AM731" s="21"/>
    </row>
    <row r="732" spans="1:40" ht="12.75" customHeight="1" x14ac:dyDescent="0.2">
      <c r="A732" s="21"/>
      <c r="B732" s="490"/>
      <c r="C732" s="387">
        <v>0</v>
      </c>
      <c r="D732" s="492"/>
      <c r="E732" s="387">
        <v>0</v>
      </c>
      <c r="F732" s="492"/>
      <c r="G732" s="485">
        <v>0</v>
      </c>
      <c r="H732" s="61"/>
      <c r="I732" s="314"/>
      <c r="J732" s="296" t="s">
        <v>207</v>
      </c>
      <c r="K732" s="580">
        <f>JULY!K732</f>
        <v>0</v>
      </c>
      <c r="L732" s="580"/>
      <c r="M732" s="581"/>
      <c r="N732" s="21"/>
      <c r="O732" s="296" t="s">
        <v>207</v>
      </c>
      <c r="P732" s="580">
        <f>JULY!P732</f>
        <v>0</v>
      </c>
      <c r="Q732" s="580"/>
      <c r="R732" s="581"/>
      <c r="S732" s="314"/>
      <c r="T732" s="40"/>
      <c r="U732" s="21"/>
      <c r="V732" s="300"/>
      <c r="W732" s="313"/>
      <c r="X732" s="313"/>
      <c r="Y732" s="313"/>
      <c r="Z732" s="299"/>
      <c r="AA732" s="300"/>
      <c r="AB732" s="313"/>
      <c r="AC732" s="313"/>
      <c r="AD732" s="313"/>
      <c r="AE732" s="300"/>
      <c r="AF732" s="313"/>
      <c r="AG732" s="313"/>
      <c r="AH732" s="313"/>
      <c r="AI732" s="61"/>
      <c r="AJ732" s="21"/>
      <c r="AK732" s="21"/>
      <c r="AL732" s="21"/>
      <c r="AM732" s="21"/>
    </row>
    <row r="733" spans="1:40" ht="12.75" customHeight="1" x14ac:dyDescent="0.2">
      <c r="A733" s="21"/>
      <c r="B733" s="490"/>
      <c r="C733" s="387">
        <v>0</v>
      </c>
      <c r="D733" s="492"/>
      <c r="E733" s="387">
        <v>0</v>
      </c>
      <c r="F733" s="492"/>
      <c r="G733" s="486">
        <v>0</v>
      </c>
      <c r="H733" s="61"/>
      <c r="I733" s="118"/>
      <c r="J733" s="296" t="s">
        <v>263</v>
      </c>
      <c r="K733" s="580">
        <f>JULY!K733</f>
        <v>0</v>
      </c>
      <c r="L733" s="580"/>
      <c r="M733" s="581"/>
      <c r="N733" s="21"/>
      <c r="O733" s="296" t="s">
        <v>263</v>
      </c>
      <c r="P733" s="580">
        <f>JULY!P733</f>
        <v>0</v>
      </c>
      <c r="Q733" s="580"/>
      <c r="R733" s="581"/>
      <c r="S733" s="118"/>
      <c r="T733" s="40"/>
      <c r="U733" s="21"/>
      <c r="V733" s="300"/>
      <c r="W733" s="313"/>
      <c r="X733" s="313"/>
      <c r="Y733" s="313"/>
      <c r="Z733" s="299"/>
      <c r="AA733" s="300"/>
      <c r="AB733" s="313"/>
      <c r="AC733" s="313"/>
      <c r="AD733" s="313"/>
      <c r="AE733" s="300"/>
      <c r="AF733" s="313"/>
      <c r="AG733" s="313"/>
      <c r="AH733" s="313"/>
      <c r="AI733" s="61"/>
      <c r="AJ733" s="21"/>
      <c r="AK733" s="21"/>
      <c r="AL733" s="21"/>
      <c r="AM733" s="21"/>
    </row>
    <row r="734" spans="1:40" ht="12.75" customHeight="1" x14ac:dyDescent="0.2">
      <c r="A734" s="21"/>
      <c r="B734" s="490"/>
      <c r="C734" s="387">
        <v>0</v>
      </c>
      <c r="D734" s="492"/>
      <c r="E734" s="387">
        <v>0</v>
      </c>
      <c r="F734" s="492"/>
      <c r="G734" s="486">
        <v>0</v>
      </c>
      <c r="H734" s="61"/>
      <c r="I734" s="118"/>
      <c r="J734" s="296" t="s">
        <v>208</v>
      </c>
      <c r="K734" s="582">
        <f>JULY!K738</f>
        <v>0</v>
      </c>
      <c r="L734" s="582"/>
      <c r="M734" s="433"/>
      <c r="N734" s="21"/>
      <c r="O734" s="296" t="s">
        <v>208</v>
      </c>
      <c r="P734" s="582">
        <f>JULY!P738</f>
        <v>0</v>
      </c>
      <c r="Q734" s="582"/>
      <c r="R734" s="433"/>
      <c r="S734" s="118"/>
      <c r="T734" s="40"/>
      <c r="U734" s="21"/>
      <c r="V734" s="300"/>
      <c r="W734" s="315"/>
      <c r="X734" s="315"/>
      <c r="Y734" s="118"/>
      <c r="Z734" s="299"/>
      <c r="AA734" s="300"/>
      <c r="AB734" s="315"/>
      <c r="AC734" s="315"/>
      <c r="AD734" s="118"/>
      <c r="AE734" s="300"/>
      <c r="AF734" s="315"/>
      <c r="AG734" s="315"/>
      <c r="AH734" s="118"/>
      <c r="AI734" s="61"/>
      <c r="AJ734" s="21"/>
      <c r="AK734" s="21"/>
      <c r="AL734" s="21"/>
      <c r="AM734" s="21"/>
    </row>
    <row r="735" spans="1:40" ht="12.75" customHeight="1" x14ac:dyDescent="0.2">
      <c r="A735" s="21"/>
      <c r="B735" s="490"/>
      <c r="C735" s="387">
        <v>0</v>
      </c>
      <c r="D735" s="492"/>
      <c r="E735" s="387">
        <v>0</v>
      </c>
      <c r="F735" s="492"/>
      <c r="G735" s="486">
        <v>0</v>
      </c>
      <c r="H735" s="61"/>
      <c r="I735" s="118"/>
      <c r="J735" s="296" t="s">
        <v>209</v>
      </c>
      <c r="K735" s="521">
        <v>0</v>
      </c>
      <c r="L735" s="521"/>
      <c r="M735" s="48"/>
      <c r="N735" s="21"/>
      <c r="O735" s="296" t="s">
        <v>209</v>
      </c>
      <c r="P735" s="521">
        <v>0</v>
      </c>
      <c r="Q735" s="521"/>
      <c r="R735" s="48"/>
      <c r="S735" s="118"/>
      <c r="T735" s="40"/>
      <c r="U735" s="21"/>
      <c r="V735" s="300"/>
      <c r="W735" s="315"/>
      <c r="X735" s="315"/>
      <c r="Y735" s="118"/>
      <c r="Z735" s="299"/>
      <c r="AA735" s="300"/>
      <c r="AB735" s="315"/>
      <c r="AC735" s="315"/>
      <c r="AD735" s="118"/>
      <c r="AE735" s="300"/>
      <c r="AF735" s="315"/>
      <c r="AG735" s="315"/>
      <c r="AH735" s="118"/>
      <c r="AI735" s="61"/>
      <c r="AJ735" s="21"/>
      <c r="AK735" s="21"/>
      <c r="AL735" s="21"/>
      <c r="AM735" s="21"/>
    </row>
    <row r="736" spans="1:40" ht="12.75" customHeight="1" x14ac:dyDescent="0.2">
      <c r="A736" s="21"/>
      <c r="B736" s="490"/>
      <c r="C736" s="387">
        <v>0</v>
      </c>
      <c r="D736" s="492"/>
      <c r="E736" s="387">
        <v>0</v>
      </c>
      <c r="F736" s="492"/>
      <c r="G736" s="486">
        <v>0</v>
      </c>
      <c r="H736" s="61"/>
      <c r="I736" s="118"/>
      <c r="J736" s="296" t="s">
        <v>210</v>
      </c>
      <c r="K736" s="521">
        <v>0</v>
      </c>
      <c r="L736" s="521"/>
      <c r="M736" s="48"/>
      <c r="N736" s="21"/>
      <c r="O736" s="296" t="s">
        <v>210</v>
      </c>
      <c r="P736" s="521">
        <v>0</v>
      </c>
      <c r="Q736" s="521"/>
      <c r="R736" s="48"/>
      <c r="S736" s="118"/>
      <c r="T736" s="40"/>
      <c r="U736" s="21"/>
      <c r="V736" s="300"/>
      <c r="W736" s="315"/>
      <c r="X736" s="315"/>
      <c r="Y736" s="118"/>
      <c r="Z736" s="299"/>
      <c r="AA736" s="300"/>
      <c r="AB736" s="315"/>
      <c r="AC736" s="315"/>
      <c r="AD736" s="118"/>
      <c r="AE736" s="300"/>
      <c r="AF736" s="315"/>
      <c r="AG736" s="315"/>
      <c r="AH736" s="118"/>
      <c r="AI736" s="61"/>
      <c r="AJ736" s="21"/>
      <c r="AK736" s="21"/>
      <c r="AL736" s="21"/>
      <c r="AM736" s="21"/>
    </row>
    <row r="737" spans="1:39" ht="12.75" customHeight="1" x14ac:dyDescent="0.2">
      <c r="A737" s="21"/>
      <c r="B737" s="490"/>
      <c r="C737" s="387">
        <v>0</v>
      </c>
      <c r="D737" s="492"/>
      <c r="E737" s="387">
        <v>0</v>
      </c>
      <c r="F737" s="492"/>
      <c r="G737" s="486">
        <v>0</v>
      </c>
      <c r="H737" s="61"/>
      <c r="I737" s="118"/>
      <c r="J737" s="296" t="s">
        <v>211</v>
      </c>
      <c r="K737" s="521">
        <v>0</v>
      </c>
      <c r="L737" s="521"/>
      <c r="M737" s="48"/>
      <c r="N737" s="21"/>
      <c r="O737" s="296" t="s">
        <v>211</v>
      </c>
      <c r="P737" s="521">
        <v>0</v>
      </c>
      <c r="Q737" s="521"/>
      <c r="R737" s="48"/>
      <c r="S737" s="118"/>
      <c r="T737" s="40"/>
      <c r="U737" s="21"/>
      <c r="V737" s="300"/>
      <c r="W737" s="315"/>
      <c r="X737" s="315"/>
      <c r="Y737" s="118"/>
      <c r="Z737" s="299"/>
      <c r="AA737" s="300"/>
      <c r="AB737" s="315"/>
      <c r="AC737" s="315"/>
      <c r="AD737" s="118"/>
      <c r="AE737" s="300"/>
      <c r="AF737" s="315"/>
      <c r="AG737" s="315"/>
      <c r="AH737" s="118"/>
      <c r="AI737" s="61"/>
      <c r="AJ737" s="21"/>
      <c r="AK737" s="21"/>
      <c r="AL737" s="21"/>
      <c r="AM737" s="21"/>
    </row>
    <row r="738" spans="1:39" ht="12.75" customHeight="1" x14ac:dyDescent="0.2">
      <c r="A738" s="21"/>
      <c r="B738" s="490"/>
      <c r="C738" s="387">
        <v>0</v>
      </c>
      <c r="D738" s="492"/>
      <c r="E738" s="387">
        <v>0</v>
      </c>
      <c r="F738" s="492"/>
      <c r="G738" s="486">
        <v>0</v>
      </c>
      <c r="H738" s="61"/>
      <c r="I738" s="118"/>
      <c r="J738" s="296" t="s">
        <v>225</v>
      </c>
      <c r="K738" s="522">
        <f>K734+K735+K736-K737</f>
        <v>0</v>
      </c>
      <c r="L738" s="522"/>
      <c r="M738" s="48"/>
      <c r="N738" s="21"/>
      <c r="O738" s="296" t="s">
        <v>225</v>
      </c>
      <c r="P738" s="522">
        <f>P734+P735+P736-P737</f>
        <v>0</v>
      </c>
      <c r="Q738" s="522"/>
      <c r="R738" s="48"/>
      <c r="S738" s="118"/>
      <c r="T738" s="40"/>
      <c r="U738" s="21"/>
      <c r="V738" s="300"/>
      <c r="W738" s="316"/>
      <c r="X738" s="316"/>
      <c r="Y738" s="299"/>
      <c r="Z738" s="299"/>
      <c r="AA738" s="300"/>
      <c r="AB738" s="316"/>
      <c r="AC738" s="316"/>
      <c r="AD738" s="299"/>
      <c r="AE738" s="300"/>
      <c r="AF738" s="316"/>
      <c r="AG738" s="316"/>
      <c r="AH738" s="299"/>
      <c r="AI738" s="40"/>
      <c r="AJ738" s="21"/>
      <c r="AK738" s="21"/>
      <c r="AL738" s="21"/>
      <c r="AM738" s="21"/>
    </row>
    <row r="739" spans="1:39" ht="12.75" customHeight="1" x14ac:dyDescent="0.2">
      <c r="A739" s="21"/>
      <c r="B739" s="490"/>
      <c r="C739" s="387">
        <v>0</v>
      </c>
      <c r="D739" s="492"/>
      <c r="E739" s="387">
        <v>0</v>
      </c>
      <c r="F739" s="492"/>
      <c r="G739" s="486">
        <v>0</v>
      </c>
      <c r="H739" s="61"/>
      <c r="I739" s="119"/>
      <c r="J739" s="317"/>
      <c r="K739" s="40"/>
      <c r="L739" s="40"/>
      <c r="M739" s="48"/>
      <c r="N739" s="21"/>
      <c r="O739" s="317"/>
      <c r="P739" s="40"/>
      <c r="Q739" s="40"/>
      <c r="R739" s="48"/>
      <c r="S739" s="119"/>
      <c r="T739" s="40"/>
      <c r="U739" s="21"/>
      <c r="V739" s="299"/>
      <c r="W739" s="299"/>
      <c r="X739" s="299"/>
      <c r="Y739" s="299"/>
      <c r="Z739" s="299"/>
      <c r="AA739" s="299"/>
      <c r="AB739" s="299"/>
      <c r="AC739" s="299"/>
      <c r="AD739" s="299"/>
      <c r="AE739" s="299"/>
      <c r="AF739" s="299"/>
      <c r="AG739" s="299"/>
      <c r="AH739" s="299"/>
      <c r="AI739" s="40"/>
      <c r="AJ739" s="21"/>
      <c r="AK739" s="21"/>
      <c r="AL739" s="21"/>
      <c r="AM739" s="21"/>
    </row>
    <row r="740" spans="1:39" ht="12.75" customHeight="1" x14ac:dyDescent="0.2">
      <c r="A740" s="21"/>
      <c r="B740" s="490"/>
      <c r="C740" s="387">
        <v>0</v>
      </c>
      <c r="D740" s="492"/>
      <c r="E740" s="387">
        <v>0</v>
      </c>
      <c r="F740" s="492"/>
      <c r="G740" s="486">
        <v>0</v>
      </c>
      <c r="H740" s="61"/>
      <c r="I740" s="119"/>
      <c r="J740" s="317"/>
      <c r="K740" s="40"/>
      <c r="L740" s="40"/>
      <c r="M740" s="48"/>
      <c r="N740" s="21"/>
      <c r="O740" s="317"/>
      <c r="P740" s="40"/>
      <c r="Q740" s="40"/>
      <c r="R740" s="48"/>
      <c r="S740" s="119"/>
      <c r="T740" s="40"/>
      <c r="U740" s="21"/>
      <c r="V740" s="299"/>
      <c r="W740" s="299"/>
      <c r="X740" s="299"/>
      <c r="Y740" s="299"/>
      <c r="Z740" s="299"/>
      <c r="AA740" s="299"/>
      <c r="AB740" s="299"/>
      <c r="AC740" s="299"/>
      <c r="AD740" s="299"/>
      <c r="AE740" s="299"/>
      <c r="AF740" s="299"/>
      <c r="AG740" s="299"/>
      <c r="AH740" s="299"/>
      <c r="AI740" s="40"/>
      <c r="AJ740" s="21"/>
      <c r="AK740" s="21"/>
      <c r="AL740" s="21"/>
      <c r="AM740" s="21"/>
    </row>
    <row r="741" spans="1:39" ht="12.75" customHeight="1" x14ac:dyDescent="0.2">
      <c r="A741" s="21"/>
      <c r="B741" s="490"/>
      <c r="C741" s="387">
        <v>0</v>
      </c>
      <c r="D741" s="492"/>
      <c r="E741" s="387">
        <v>0</v>
      </c>
      <c r="F741" s="492"/>
      <c r="G741" s="486">
        <v>0</v>
      </c>
      <c r="H741" s="61"/>
      <c r="I741" s="119"/>
      <c r="J741" s="296" t="s">
        <v>408</v>
      </c>
      <c r="K741" s="580">
        <f>JULY!K741</f>
        <v>0</v>
      </c>
      <c r="L741" s="580"/>
      <c r="M741" s="581"/>
      <c r="N741" s="21"/>
      <c r="O741" s="296" t="s">
        <v>409</v>
      </c>
      <c r="P741" s="580">
        <f>JULY!P741</f>
        <v>0</v>
      </c>
      <c r="Q741" s="580"/>
      <c r="R741" s="581"/>
      <c r="S741" s="119"/>
      <c r="T741" s="40"/>
      <c r="U741" s="21"/>
      <c r="V741" s="300"/>
      <c r="W741" s="313"/>
      <c r="X741" s="313"/>
      <c r="Y741" s="313"/>
      <c r="Z741" s="299"/>
      <c r="AA741" s="300"/>
      <c r="AB741" s="313"/>
      <c r="AC741" s="313"/>
      <c r="AD741" s="313"/>
      <c r="AE741" s="300"/>
      <c r="AF741" s="313"/>
      <c r="AG741" s="313"/>
      <c r="AH741" s="313"/>
      <c r="AI741" s="313"/>
      <c r="AJ741" s="21"/>
      <c r="AK741" s="21"/>
      <c r="AL741" s="21"/>
      <c r="AM741" s="21"/>
    </row>
    <row r="742" spans="1:39" ht="12.75" customHeight="1" x14ac:dyDescent="0.2">
      <c r="A742" s="21"/>
      <c r="B742" s="490"/>
      <c r="C742" s="387">
        <v>0</v>
      </c>
      <c r="D742" s="492"/>
      <c r="E742" s="387">
        <v>0</v>
      </c>
      <c r="F742" s="492"/>
      <c r="G742" s="486">
        <v>0</v>
      </c>
      <c r="H742" s="61"/>
      <c r="I742" s="119"/>
      <c r="J742" s="296" t="s">
        <v>207</v>
      </c>
      <c r="K742" s="580">
        <f>JULY!K742</f>
        <v>0</v>
      </c>
      <c r="L742" s="580"/>
      <c r="M742" s="581"/>
      <c r="N742" s="21"/>
      <c r="O742" s="296" t="s">
        <v>207</v>
      </c>
      <c r="P742" s="580">
        <f>JULY!P742</f>
        <v>0</v>
      </c>
      <c r="Q742" s="580"/>
      <c r="R742" s="581"/>
      <c r="S742" s="119"/>
      <c r="T742" s="24"/>
      <c r="U742" s="24"/>
      <c r="V742" s="300"/>
      <c r="W742" s="313"/>
      <c r="X742" s="313"/>
      <c r="Y742" s="313"/>
      <c r="Z742" s="299"/>
      <c r="AA742" s="300"/>
      <c r="AB742" s="313"/>
      <c r="AC742" s="313"/>
      <c r="AD742" s="313"/>
      <c r="AE742" s="300"/>
      <c r="AF742" s="313"/>
      <c r="AG742" s="313"/>
      <c r="AH742" s="313"/>
      <c r="AI742" s="61"/>
      <c r="AJ742" s="21"/>
      <c r="AK742" s="21"/>
      <c r="AL742" s="21"/>
      <c r="AM742" s="21"/>
    </row>
    <row r="743" spans="1:39" ht="12.75" customHeight="1" x14ac:dyDescent="0.2">
      <c r="A743" s="21"/>
      <c r="B743" s="490"/>
      <c r="C743" s="387">
        <v>0</v>
      </c>
      <c r="D743" s="492"/>
      <c r="E743" s="387">
        <v>0</v>
      </c>
      <c r="F743" s="492"/>
      <c r="G743" s="486">
        <v>0</v>
      </c>
      <c r="H743" s="61"/>
      <c r="I743" s="119"/>
      <c r="J743" s="296" t="s">
        <v>263</v>
      </c>
      <c r="K743" s="580">
        <f>JULY!K743</f>
        <v>0</v>
      </c>
      <c r="L743" s="580"/>
      <c r="M743" s="581"/>
      <c r="N743" s="21"/>
      <c r="O743" s="296" t="s">
        <v>263</v>
      </c>
      <c r="P743" s="580">
        <f>JULY!P743</f>
        <v>0</v>
      </c>
      <c r="Q743" s="580"/>
      <c r="R743" s="581"/>
      <c r="S743" s="119"/>
      <c r="T743" s="318"/>
      <c r="U743" s="318"/>
      <c r="V743" s="300"/>
      <c r="W743" s="313"/>
      <c r="X743" s="313"/>
      <c r="Y743" s="313"/>
      <c r="Z743" s="299"/>
      <c r="AA743" s="300"/>
      <c r="AB743" s="313"/>
      <c r="AC743" s="313"/>
      <c r="AD743" s="313"/>
      <c r="AE743" s="300"/>
      <c r="AF743" s="313"/>
      <c r="AG743" s="313"/>
      <c r="AH743" s="313"/>
      <c r="AI743" s="61"/>
      <c r="AJ743" s="21"/>
      <c r="AK743" s="21"/>
      <c r="AL743" s="21"/>
      <c r="AM743" s="21"/>
    </row>
    <row r="744" spans="1:39" ht="12.75" customHeight="1" x14ac:dyDescent="0.2">
      <c r="A744" s="21"/>
      <c r="B744" s="490"/>
      <c r="C744" s="387">
        <v>0</v>
      </c>
      <c r="D744" s="492"/>
      <c r="E744" s="387">
        <v>0</v>
      </c>
      <c r="F744" s="492"/>
      <c r="G744" s="486">
        <v>0</v>
      </c>
      <c r="H744" s="61"/>
      <c r="I744" s="119"/>
      <c r="J744" s="296" t="s">
        <v>208</v>
      </c>
      <c r="K744" s="582">
        <f>JULY!K748</f>
        <v>0</v>
      </c>
      <c r="L744" s="582"/>
      <c r="M744" s="433"/>
      <c r="N744" s="21"/>
      <c r="O744" s="296" t="s">
        <v>208</v>
      </c>
      <c r="P744" s="582">
        <f>JULY!P748</f>
        <v>0</v>
      </c>
      <c r="Q744" s="582"/>
      <c r="R744" s="433"/>
      <c r="S744" s="119"/>
      <c r="T744" s="40"/>
      <c r="U744" s="21"/>
      <c r="V744" s="300"/>
      <c r="W744" s="315"/>
      <c r="X744" s="315"/>
      <c r="Y744" s="118"/>
      <c r="Z744" s="299"/>
      <c r="AA744" s="300"/>
      <c r="AB744" s="315"/>
      <c r="AC744" s="315"/>
      <c r="AD744" s="118"/>
      <c r="AE744" s="300"/>
      <c r="AF744" s="315"/>
      <c r="AG744" s="315"/>
      <c r="AH744" s="118"/>
      <c r="AI744" s="61"/>
      <c r="AJ744" s="21"/>
      <c r="AK744" s="21"/>
      <c r="AL744" s="21"/>
      <c r="AM744" s="21"/>
    </row>
    <row r="745" spans="1:39" ht="12.75" customHeight="1" x14ac:dyDescent="0.2">
      <c r="A745" s="21"/>
      <c r="B745" s="490"/>
      <c r="C745" s="387">
        <v>0</v>
      </c>
      <c r="D745" s="492"/>
      <c r="E745" s="387">
        <v>0</v>
      </c>
      <c r="F745" s="492"/>
      <c r="G745" s="486">
        <v>0</v>
      </c>
      <c r="H745" s="61"/>
      <c r="I745" s="119"/>
      <c r="J745" s="296" t="s">
        <v>209</v>
      </c>
      <c r="K745" s="521">
        <v>0</v>
      </c>
      <c r="L745" s="521"/>
      <c r="M745" s="48"/>
      <c r="N745" s="21"/>
      <c r="O745" s="296" t="s">
        <v>209</v>
      </c>
      <c r="P745" s="521">
        <v>0</v>
      </c>
      <c r="Q745" s="521"/>
      <c r="R745" s="48"/>
      <c r="S745" s="119"/>
      <c r="T745" s="40"/>
      <c r="U745" s="21"/>
      <c r="V745" s="300"/>
      <c r="W745" s="315"/>
      <c r="X745" s="315"/>
      <c r="Y745" s="118"/>
      <c r="Z745" s="299"/>
      <c r="AA745" s="300"/>
      <c r="AB745" s="315"/>
      <c r="AC745" s="315"/>
      <c r="AD745" s="118"/>
      <c r="AE745" s="300"/>
      <c r="AF745" s="315"/>
      <c r="AG745" s="315"/>
      <c r="AH745" s="118"/>
      <c r="AI745" s="61"/>
      <c r="AJ745" s="21"/>
      <c r="AK745" s="21"/>
      <c r="AL745" s="21"/>
      <c r="AM745" s="21"/>
    </row>
    <row r="746" spans="1:39" ht="12.75" customHeight="1" x14ac:dyDescent="0.2">
      <c r="A746" s="21"/>
      <c r="B746" s="490"/>
      <c r="C746" s="387">
        <v>0</v>
      </c>
      <c r="D746" s="492"/>
      <c r="E746" s="387">
        <v>0</v>
      </c>
      <c r="F746" s="492"/>
      <c r="G746" s="486">
        <v>0</v>
      </c>
      <c r="H746" s="61"/>
      <c r="I746" s="122"/>
      <c r="J746" s="296" t="s">
        <v>210</v>
      </c>
      <c r="K746" s="521">
        <v>0</v>
      </c>
      <c r="L746" s="521"/>
      <c r="M746" s="48"/>
      <c r="N746" s="21"/>
      <c r="O746" s="296" t="s">
        <v>210</v>
      </c>
      <c r="P746" s="521">
        <v>0</v>
      </c>
      <c r="Q746" s="521"/>
      <c r="R746" s="48"/>
      <c r="S746" s="122"/>
      <c r="T746" s="21"/>
      <c r="U746" s="21"/>
      <c r="V746" s="300"/>
      <c r="W746" s="315"/>
      <c r="X746" s="315"/>
      <c r="Y746" s="118"/>
      <c r="Z746" s="299"/>
      <c r="AA746" s="300"/>
      <c r="AB746" s="315"/>
      <c r="AC746" s="315"/>
      <c r="AD746" s="118"/>
      <c r="AE746" s="300"/>
      <c r="AF746" s="315"/>
      <c r="AG746" s="315"/>
      <c r="AH746" s="118"/>
      <c r="AI746" s="61"/>
      <c r="AJ746" s="21"/>
      <c r="AK746" s="21"/>
      <c r="AL746" s="21"/>
      <c r="AM746" s="21"/>
    </row>
    <row r="747" spans="1:39" ht="12.75" customHeight="1" x14ac:dyDescent="0.2">
      <c r="A747" s="21"/>
      <c r="B747" s="490"/>
      <c r="C747" s="387">
        <v>0</v>
      </c>
      <c r="D747" s="492"/>
      <c r="E747" s="387">
        <v>0</v>
      </c>
      <c r="F747" s="492"/>
      <c r="G747" s="486">
        <v>0</v>
      </c>
      <c r="H747" s="61"/>
      <c r="I747" s="122"/>
      <c r="J747" s="296" t="s">
        <v>211</v>
      </c>
      <c r="K747" s="521">
        <v>0</v>
      </c>
      <c r="L747" s="521"/>
      <c r="M747" s="48"/>
      <c r="N747" s="21"/>
      <c r="O747" s="296" t="s">
        <v>211</v>
      </c>
      <c r="P747" s="521">
        <v>0</v>
      </c>
      <c r="Q747" s="521"/>
      <c r="R747" s="48"/>
      <c r="S747" s="122"/>
      <c r="T747" s="21"/>
      <c r="U747" s="21"/>
      <c r="V747" s="300"/>
      <c r="W747" s="315"/>
      <c r="X747" s="315"/>
      <c r="Y747" s="118"/>
      <c r="Z747" s="299"/>
      <c r="AA747" s="300"/>
      <c r="AB747" s="315"/>
      <c r="AC747" s="315"/>
      <c r="AD747" s="118"/>
      <c r="AE747" s="300"/>
      <c r="AF747" s="315"/>
      <c r="AG747" s="315"/>
      <c r="AH747" s="118"/>
      <c r="AI747" s="61"/>
      <c r="AJ747" s="21"/>
      <c r="AK747" s="21"/>
      <c r="AL747" s="21"/>
      <c r="AM747" s="21"/>
    </row>
    <row r="748" spans="1:39" ht="12.75" customHeight="1" x14ac:dyDescent="0.2">
      <c r="A748" s="21"/>
      <c r="B748" s="490"/>
      <c r="C748" s="387">
        <v>0</v>
      </c>
      <c r="D748" s="492"/>
      <c r="E748" s="387">
        <v>0</v>
      </c>
      <c r="F748" s="492"/>
      <c r="G748" s="486">
        <v>0</v>
      </c>
      <c r="H748" s="61"/>
      <c r="I748" s="122"/>
      <c r="J748" s="296" t="s">
        <v>225</v>
      </c>
      <c r="K748" s="522">
        <f>K744+K745+K746-K747</f>
        <v>0</v>
      </c>
      <c r="L748" s="522"/>
      <c r="M748" s="48"/>
      <c r="N748" s="21"/>
      <c r="O748" s="296" t="s">
        <v>225</v>
      </c>
      <c r="P748" s="522">
        <f>P744+P745+P746-P747</f>
        <v>0</v>
      </c>
      <c r="Q748" s="522"/>
      <c r="R748" s="48"/>
      <c r="S748" s="122"/>
      <c r="T748" s="21"/>
      <c r="U748" s="21"/>
      <c r="V748" s="300"/>
      <c r="W748" s="316"/>
      <c r="X748" s="316"/>
      <c r="Y748" s="299"/>
      <c r="Z748" s="299"/>
      <c r="AA748" s="300"/>
      <c r="AB748" s="316"/>
      <c r="AC748" s="316"/>
      <c r="AD748" s="299"/>
      <c r="AE748" s="300"/>
      <c r="AF748" s="316"/>
      <c r="AG748" s="316"/>
      <c r="AH748" s="299"/>
      <c r="AI748" s="40"/>
      <c r="AJ748" s="21"/>
      <c r="AK748" s="21"/>
      <c r="AL748" s="21"/>
      <c r="AM748" s="21"/>
    </row>
    <row r="749" spans="1:39" ht="12.75" customHeight="1" x14ac:dyDescent="0.2">
      <c r="A749" s="21"/>
      <c r="B749" s="490"/>
      <c r="C749" s="387">
        <v>0</v>
      </c>
      <c r="D749" s="492"/>
      <c r="E749" s="387">
        <v>0</v>
      </c>
      <c r="F749" s="492"/>
      <c r="G749" s="486">
        <v>0</v>
      </c>
      <c r="H749" s="61"/>
      <c r="I749" s="122"/>
      <c r="J749" s="317"/>
      <c r="K749" s="40"/>
      <c r="L749" s="40"/>
      <c r="M749" s="48"/>
      <c r="N749" s="21"/>
      <c r="O749" s="317"/>
      <c r="P749" s="40"/>
      <c r="Q749" s="40"/>
      <c r="R749" s="48"/>
      <c r="S749" s="122"/>
      <c r="T749" s="21"/>
      <c r="U749" s="21"/>
      <c r="V749" s="299"/>
      <c r="W749" s="299"/>
      <c r="X749" s="299"/>
      <c r="Y749" s="299"/>
      <c r="Z749" s="299"/>
      <c r="AA749" s="299"/>
      <c r="AB749" s="299"/>
      <c r="AC749" s="299"/>
      <c r="AD749" s="299"/>
      <c r="AE749" s="299"/>
      <c r="AF749" s="299"/>
      <c r="AG749" s="299"/>
      <c r="AH749" s="299"/>
      <c r="AI749" s="40"/>
      <c r="AJ749" s="21"/>
      <c r="AK749" s="21"/>
      <c r="AL749" s="21"/>
      <c r="AM749" s="21"/>
    </row>
    <row r="750" spans="1:39" ht="12.75" customHeight="1" x14ac:dyDescent="0.2">
      <c r="A750" s="21"/>
      <c r="B750" s="490"/>
      <c r="C750" s="387">
        <v>0</v>
      </c>
      <c r="D750" s="492"/>
      <c r="E750" s="387">
        <v>0</v>
      </c>
      <c r="F750" s="492"/>
      <c r="G750" s="486">
        <v>0</v>
      </c>
      <c r="H750" s="61"/>
      <c r="I750" s="122"/>
      <c r="J750" s="317"/>
      <c r="K750" s="40"/>
      <c r="L750" s="40"/>
      <c r="M750" s="48"/>
      <c r="N750" s="21"/>
      <c r="O750" s="317"/>
      <c r="P750" s="40"/>
      <c r="Q750" s="40"/>
      <c r="R750" s="48"/>
      <c r="S750" s="122"/>
      <c r="T750" s="21"/>
      <c r="U750" s="21"/>
      <c r="V750" s="299"/>
      <c r="W750" s="299"/>
      <c r="X750" s="299"/>
      <c r="Y750" s="299"/>
      <c r="Z750" s="299"/>
      <c r="AA750" s="299"/>
      <c r="AB750" s="299"/>
      <c r="AC750" s="299"/>
      <c r="AD750" s="299"/>
      <c r="AE750" s="299"/>
      <c r="AF750" s="299"/>
      <c r="AG750" s="299"/>
      <c r="AH750" s="299"/>
      <c r="AI750" s="40"/>
      <c r="AJ750" s="21"/>
      <c r="AK750" s="21"/>
      <c r="AL750" s="21"/>
      <c r="AM750" s="21"/>
    </row>
    <row r="751" spans="1:39" ht="12.75" customHeight="1" x14ac:dyDescent="0.2">
      <c r="A751" s="21"/>
      <c r="B751" s="490"/>
      <c r="C751" s="387">
        <v>0</v>
      </c>
      <c r="D751" s="492"/>
      <c r="E751" s="387">
        <v>0</v>
      </c>
      <c r="F751" s="492"/>
      <c r="G751" s="486">
        <v>0</v>
      </c>
      <c r="H751" s="61"/>
      <c r="I751" s="122"/>
      <c r="J751" s="296" t="s">
        <v>410</v>
      </c>
      <c r="K751" s="580">
        <f>JULY!K751</f>
        <v>0</v>
      </c>
      <c r="L751" s="580"/>
      <c r="M751" s="581"/>
      <c r="N751" s="21"/>
      <c r="O751" s="296" t="s">
        <v>411</v>
      </c>
      <c r="P751" s="580">
        <f>JULY!P751</f>
        <v>0</v>
      </c>
      <c r="Q751" s="580"/>
      <c r="R751" s="581"/>
      <c r="S751" s="122"/>
      <c r="T751" s="21"/>
      <c r="U751" s="21"/>
      <c r="V751" s="300"/>
      <c r="W751" s="313"/>
      <c r="X751" s="313"/>
      <c r="Y751" s="313"/>
      <c r="Z751" s="299"/>
      <c r="AA751" s="300"/>
      <c r="AB751" s="313"/>
      <c r="AC751" s="313"/>
      <c r="AD751" s="313"/>
      <c r="AE751" s="300"/>
      <c r="AF751" s="313"/>
      <c r="AG751" s="313"/>
      <c r="AH751" s="313"/>
      <c r="AI751" s="313"/>
      <c r="AJ751" s="21"/>
      <c r="AK751" s="21"/>
      <c r="AL751" s="21"/>
      <c r="AM751" s="21"/>
    </row>
    <row r="752" spans="1:39" ht="12.75" customHeight="1" x14ac:dyDescent="0.2">
      <c r="A752" s="21"/>
      <c r="B752" s="490"/>
      <c r="C752" s="387">
        <v>0</v>
      </c>
      <c r="D752" s="492"/>
      <c r="E752" s="387">
        <v>0</v>
      </c>
      <c r="F752" s="492"/>
      <c r="G752" s="486">
        <v>0</v>
      </c>
      <c r="H752" s="61"/>
      <c r="I752" s="122"/>
      <c r="J752" s="296" t="s">
        <v>207</v>
      </c>
      <c r="K752" s="580">
        <f>JULY!K752</f>
        <v>0</v>
      </c>
      <c r="L752" s="580"/>
      <c r="M752" s="581"/>
      <c r="N752" s="21"/>
      <c r="O752" s="296" t="s">
        <v>207</v>
      </c>
      <c r="P752" s="580">
        <f>JULY!P752</f>
        <v>0</v>
      </c>
      <c r="Q752" s="580"/>
      <c r="R752" s="581"/>
      <c r="S752" s="122"/>
      <c r="T752" s="21"/>
      <c r="U752" s="21"/>
      <c r="V752" s="300"/>
      <c r="W752" s="313"/>
      <c r="X752" s="313"/>
      <c r="Y752" s="313"/>
      <c r="Z752" s="299"/>
      <c r="AA752" s="300"/>
      <c r="AB752" s="313"/>
      <c r="AC752" s="313"/>
      <c r="AD752" s="313"/>
      <c r="AE752" s="300"/>
      <c r="AF752" s="313"/>
      <c r="AG752" s="313"/>
      <c r="AH752" s="313"/>
      <c r="AI752" s="61"/>
      <c r="AJ752" s="21"/>
      <c r="AK752" s="21"/>
      <c r="AL752" s="21"/>
      <c r="AM752" s="21"/>
    </row>
    <row r="753" spans="1:39" ht="12.75" customHeight="1" x14ac:dyDescent="0.2">
      <c r="A753" s="21"/>
      <c r="B753" s="490"/>
      <c r="C753" s="387">
        <v>0</v>
      </c>
      <c r="D753" s="492"/>
      <c r="E753" s="387">
        <v>0</v>
      </c>
      <c r="F753" s="492"/>
      <c r="G753" s="486">
        <v>0</v>
      </c>
      <c r="H753" s="61"/>
      <c r="I753" s="122"/>
      <c r="J753" s="296" t="s">
        <v>263</v>
      </c>
      <c r="K753" s="580">
        <f>JULY!K753</f>
        <v>0</v>
      </c>
      <c r="L753" s="580"/>
      <c r="M753" s="581"/>
      <c r="N753" s="21"/>
      <c r="O753" s="296" t="s">
        <v>263</v>
      </c>
      <c r="P753" s="580">
        <f>JULY!P753</f>
        <v>0</v>
      </c>
      <c r="Q753" s="580"/>
      <c r="R753" s="581"/>
      <c r="S753" s="122"/>
      <c r="T753" s="21"/>
      <c r="U753" s="21"/>
      <c r="V753" s="300"/>
      <c r="W753" s="313"/>
      <c r="X753" s="313"/>
      <c r="Y753" s="313"/>
      <c r="Z753" s="299"/>
      <c r="AA753" s="300"/>
      <c r="AB753" s="313"/>
      <c r="AC753" s="313"/>
      <c r="AD753" s="313"/>
      <c r="AE753" s="300"/>
      <c r="AF753" s="313"/>
      <c r="AG753" s="313"/>
      <c r="AH753" s="313"/>
      <c r="AI753" s="61"/>
      <c r="AJ753" s="21"/>
      <c r="AK753" s="21"/>
      <c r="AL753" s="21"/>
      <c r="AM753" s="21"/>
    </row>
    <row r="754" spans="1:39" ht="12.75" customHeight="1" x14ac:dyDescent="0.2">
      <c r="A754" s="21"/>
      <c r="B754" s="490"/>
      <c r="C754" s="387">
        <v>0</v>
      </c>
      <c r="D754" s="492"/>
      <c r="E754" s="387">
        <v>0</v>
      </c>
      <c r="F754" s="492"/>
      <c r="G754" s="486">
        <v>0</v>
      </c>
      <c r="H754" s="61"/>
      <c r="I754" s="122"/>
      <c r="J754" s="296" t="s">
        <v>208</v>
      </c>
      <c r="K754" s="582">
        <f>JULY!K758</f>
        <v>0</v>
      </c>
      <c r="L754" s="582"/>
      <c r="M754" s="433"/>
      <c r="N754" s="21"/>
      <c r="O754" s="296" t="s">
        <v>208</v>
      </c>
      <c r="P754" s="582">
        <f>JULY!P758</f>
        <v>0</v>
      </c>
      <c r="Q754" s="582"/>
      <c r="R754" s="433"/>
      <c r="S754" s="122"/>
      <c r="T754" s="21"/>
      <c r="U754" s="21"/>
      <c r="V754" s="300"/>
      <c r="W754" s="315"/>
      <c r="X754" s="315"/>
      <c r="Y754" s="118"/>
      <c r="Z754" s="299"/>
      <c r="AA754" s="300"/>
      <c r="AB754" s="315"/>
      <c r="AC754" s="315"/>
      <c r="AD754" s="118"/>
      <c r="AE754" s="300"/>
      <c r="AF754" s="315"/>
      <c r="AG754" s="315"/>
      <c r="AH754" s="118"/>
      <c r="AI754" s="61"/>
      <c r="AJ754" s="21"/>
      <c r="AK754" s="21"/>
      <c r="AL754" s="21"/>
      <c r="AM754" s="21"/>
    </row>
    <row r="755" spans="1:39" ht="12.75" customHeight="1" x14ac:dyDescent="0.2">
      <c r="A755" s="21"/>
      <c r="B755" s="490"/>
      <c r="C755" s="387">
        <v>0</v>
      </c>
      <c r="D755" s="492"/>
      <c r="E755" s="387">
        <v>0</v>
      </c>
      <c r="F755" s="492"/>
      <c r="G755" s="486">
        <v>0</v>
      </c>
      <c r="H755" s="61"/>
      <c r="I755" s="122"/>
      <c r="J755" s="296" t="s">
        <v>209</v>
      </c>
      <c r="K755" s="521">
        <v>0</v>
      </c>
      <c r="L755" s="521"/>
      <c r="M755" s="48"/>
      <c r="N755" s="21"/>
      <c r="O755" s="296" t="s">
        <v>209</v>
      </c>
      <c r="P755" s="521">
        <v>0</v>
      </c>
      <c r="Q755" s="521"/>
      <c r="R755" s="48"/>
      <c r="S755" s="122"/>
      <c r="T755" s="21"/>
      <c r="U755" s="21"/>
      <c r="V755" s="300"/>
      <c r="W755" s="315"/>
      <c r="X755" s="315"/>
      <c r="Y755" s="118"/>
      <c r="Z755" s="299"/>
      <c r="AA755" s="300"/>
      <c r="AB755" s="315"/>
      <c r="AC755" s="315"/>
      <c r="AD755" s="118"/>
      <c r="AE755" s="300"/>
      <c r="AF755" s="315"/>
      <c r="AG755" s="315"/>
      <c r="AH755" s="118"/>
      <c r="AI755" s="61"/>
      <c r="AJ755" s="21"/>
      <c r="AK755" s="21"/>
      <c r="AL755" s="21"/>
      <c r="AM755" s="21"/>
    </row>
    <row r="756" spans="1:39" ht="12.75" customHeight="1" x14ac:dyDescent="0.2">
      <c r="A756" s="21"/>
      <c r="B756" s="490"/>
      <c r="C756" s="387">
        <v>0</v>
      </c>
      <c r="D756" s="492"/>
      <c r="E756" s="387">
        <v>0</v>
      </c>
      <c r="F756" s="492"/>
      <c r="G756" s="486">
        <v>0</v>
      </c>
      <c r="H756" s="61"/>
      <c r="I756" s="122"/>
      <c r="J756" s="296" t="s">
        <v>210</v>
      </c>
      <c r="K756" s="521">
        <v>0</v>
      </c>
      <c r="L756" s="521"/>
      <c r="M756" s="48"/>
      <c r="N756" s="21"/>
      <c r="O756" s="296" t="s">
        <v>210</v>
      </c>
      <c r="P756" s="521">
        <v>0</v>
      </c>
      <c r="Q756" s="521"/>
      <c r="R756" s="48"/>
      <c r="S756" s="122"/>
      <c r="T756" s="21"/>
      <c r="U756" s="21"/>
      <c r="V756" s="300"/>
      <c r="W756" s="315"/>
      <c r="X756" s="315"/>
      <c r="Y756" s="118"/>
      <c r="Z756" s="299"/>
      <c r="AA756" s="300"/>
      <c r="AB756" s="315"/>
      <c r="AC756" s="315"/>
      <c r="AD756" s="118"/>
      <c r="AE756" s="300"/>
      <c r="AF756" s="315"/>
      <c r="AG756" s="315"/>
      <c r="AH756" s="118"/>
      <c r="AI756" s="61"/>
      <c r="AJ756" s="21"/>
      <c r="AK756" s="21"/>
      <c r="AL756" s="21"/>
      <c r="AM756" s="21"/>
    </row>
    <row r="757" spans="1:39" ht="12.75" customHeight="1" x14ac:dyDescent="0.2">
      <c r="A757" s="21"/>
      <c r="B757" s="490"/>
      <c r="C757" s="387">
        <v>0</v>
      </c>
      <c r="D757" s="492"/>
      <c r="E757" s="387">
        <v>0</v>
      </c>
      <c r="F757" s="492"/>
      <c r="G757" s="486">
        <v>0</v>
      </c>
      <c r="H757" s="61"/>
      <c r="I757" s="122"/>
      <c r="J757" s="296" t="s">
        <v>211</v>
      </c>
      <c r="K757" s="521">
        <v>0</v>
      </c>
      <c r="L757" s="521"/>
      <c r="M757" s="48"/>
      <c r="N757" s="21"/>
      <c r="O757" s="296" t="s">
        <v>211</v>
      </c>
      <c r="P757" s="521">
        <v>0</v>
      </c>
      <c r="Q757" s="521"/>
      <c r="R757" s="48"/>
      <c r="S757" s="122"/>
      <c r="T757" s="21"/>
      <c r="U757" s="21"/>
      <c r="V757" s="300"/>
      <c r="W757" s="315"/>
      <c r="X757" s="315"/>
      <c r="Y757" s="118"/>
      <c r="Z757" s="299"/>
      <c r="AA757" s="300"/>
      <c r="AB757" s="315"/>
      <c r="AC757" s="315"/>
      <c r="AD757" s="118"/>
      <c r="AE757" s="300"/>
      <c r="AF757" s="315"/>
      <c r="AG757" s="315"/>
      <c r="AH757" s="118"/>
      <c r="AI757" s="61"/>
      <c r="AJ757" s="21"/>
      <c r="AK757" s="21"/>
      <c r="AL757" s="21"/>
      <c r="AM757" s="21"/>
    </row>
    <row r="758" spans="1:39" ht="12.75" customHeight="1" x14ac:dyDescent="0.2">
      <c r="A758" s="21"/>
      <c r="B758" s="490"/>
      <c r="C758" s="387">
        <v>0</v>
      </c>
      <c r="D758" s="492"/>
      <c r="E758" s="387">
        <v>0</v>
      </c>
      <c r="F758" s="492"/>
      <c r="G758" s="486">
        <v>0</v>
      </c>
      <c r="H758" s="61"/>
      <c r="I758" s="122"/>
      <c r="J758" s="296" t="s">
        <v>225</v>
      </c>
      <c r="K758" s="522">
        <f>K754+K755+K756-K757</f>
        <v>0</v>
      </c>
      <c r="L758" s="522"/>
      <c r="M758" s="48"/>
      <c r="N758" s="21"/>
      <c r="O758" s="296" t="s">
        <v>225</v>
      </c>
      <c r="P758" s="522">
        <f>P754+P755+P756-P757</f>
        <v>0</v>
      </c>
      <c r="Q758" s="522"/>
      <c r="R758" s="48"/>
      <c r="S758" s="122"/>
      <c r="T758" s="21"/>
      <c r="U758" s="21"/>
      <c r="V758" s="300"/>
      <c r="W758" s="316"/>
      <c r="X758" s="316"/>
      <c r="Y758" s="299"/>
      <c r="Z758" s="299"/>
      <c r="AA758" s="300"/>
      <c r="AB758" s="316"/>
      <c r="AC758" s="316"/>
      <c r="AD758" s="299"/>
      <c r="AE758" s="300"/>
      <c r="AF758" s="316"/>
      <c r="AG758" s="316"/>
      <c r="AH758" s="299"/>
      <c r="AI758" s="40"/>
      <c r="AJ758" s="21"/>
      <c r="AK758" s="21"/>
      <c r="AL758" s="21"/>
      <c r="AM758" s="21"/>
    </row>
    <row r="759" spans="1:39" ht="12.75" customHeight="1" x14ac:dyDescent="0.2">
      <c r="A759" s="21"/>
      <c r="B759" s="490"/>
      <c r="C759" s="387">
        <v>0</v>
      </c>
      <c r="D759" s="492"/>
      <c r="E759" s="387">
        <v>0</v>
      </c>
      <c r="F759" s="492"/>
      <c r="G759" s="486">
        <v>0</v>
      </c>
      <c r="H759" s="61"/>
      <c r="I759" s="122"/>
      <c r="J759" s="317"/>
      <c r="K759" s="40"/>
      <c r="L759" s="40"/>
      <c r="M759" s="48"/>
      <c r="N759" s="21"/>
      <c r="O759" s="317"/>
      <c r="P759" s="40"/>
      <c r="Q759" s="40"/>
      <c r="R759" s="48"/>
      <c r="S759" s="122"/>
      <c r="T759" s="21"/>
      <c r="U759" s="21"/>
      <c r="V759" s="299"/>
      <c r="W759" s="299"/>
      <c r="X759" s="299"/>
      <c r="Y759" s="299"/>
      <c r="Z759" s="299"/>
      <c r="AA759" s="299"/>
      <c r="AB759" s="299"/>
      <c r="AC759" s="299"/>
      <c r="AD759" s="299"/>
      <c r="AE759" s="299"/>
      <c r="AF759" s="299"/>
      <c r="AG759" s="299"/>
      <c r="AH759" s="299"/>
      <c r="AI759" s="40"/>
      <c r="AJ759" s="21"/>
      <c r="AK759" s="21"/>
      <c r="AL759" s="21"/>
      <c r="AM759" s="21"/>
    </row>
    <row r="760" spans="1:39" ht="12.75" customHeight="1" x14ac:dyDescent="0.2">
      <c r="A760" s="21"/>
      <c r="B760" s="490"/>
      <c r="C760" s="387">
        <v>0</v>
      </c>
      <c r="D760" s="492"/>
      <c r="E760" s="387">
        <v>0</v>
      </c>
      <c r="F760" s="492"/>
      <c r="G760" s="486">
        <v>0</v>
      </c>
      <c r="H760" s="61"/>
      <c r="I760" s="122"/>
      <c r="J760" s="317"/>
      <c r="K760" s="40"/>
      <c r="L760" s="40"/>
      <c r="M760" s="48"/>
      <c r="N760" s="21"/>
      <c r="O760" s="317"/>
      <c r="P760" s="40"/>
      <c r="Q760" s="40"/>
      <c r="R760" s="48"/>
      <c r="S760" s="122"/>
      <c r="T760" s="21"/>
      <c r="U760" s="21"/>
      <c r="V760" s="299"/>
      <c r="W760" s="299"/>
      <c r="X760" s="299"/>
      <c r="Y760" s="299"/>
      <c r="Z760" s="299"/>
      <c r="AA760" s="299"/>
      <c r="AB760" s="299"/>
      <c r="AC760" s="299"/>
      <c r="AD760" s="299"/>
      <c r="AE760" s="299"/>
      <c r="AF760" s="299"/>
      <c r="AG760" s="299"/>
      <c r="AH760" s="299"/>
      <c r="AI760" s="40"/>
      <c r="AJ760" s="21"/>
      <c r="AK760" s="21"/>
      <c r="AL760" s="21"/>
      <c r="AM760" s="21"/>
    </row>
    <row r="761" spans="1:39" ht="12.75" customHeight="1" x14ac:dyDescent="0.2">
      <c r="A761" s="21"/>
      <c r="B761" s="490"/>
      <c r="C761" s="387">
        <v>0</v>
      </c>
      <c r="D761" s="492"/>
      <c r="E761" s="387">
        <v>0</v>
      </c>
      <c r="F761" s="492"/>
      <c r="G761" s="486">
        <v>0</v>
      </c>
      <c r="H761" s="61"/>
      <c r="I761" s="122"/>
      <c r="J761" s="296" t="s">
        <v>412</v>
      </c>
      <c r="K761" s="580">
        <f>JULY!K761</f>
        <v>0</v>
      </c>
      <c r="L761" s="580"/>
      <c r="M761" s="581"/>
      <c r="N761" s="21"/>
      <c r="O761" s="296" t="s">
        <v>413</v>
      </c>
      <c r="P761" s="580">
        <f>JULY!P761</f>
        <v>0</v>
      </c>
      <c r="Q761" s="580"/>
      <c r="R761" s="581"/>
      <c r="S761" s="122"/>
      <c r="T761" s="21"/>
      <c r="U761" s="21"/>
      <c r="V761" s="300"/>
      <c r="W761" s="313"/>
      <c r="X761" s="313"/>
      <c r="Y761" s="313"/>
      <c r="Z761" s="299"/>
      <c r="AA761" s="300"/>
      <c r="AB761" s="313"/>
      <c r="AC761" s="313"/>
      <c r="AD761" s="313"/>
      <c r="AE761" s="300"/>
      <c r="AF761" s="313"/>
      <c r="AG761" s="313"/>
      <c r="AH761" s="313"/>
      <c r="AI761" s="313"/>
      <c r="AJ761" s="21"/>
      <c r="AK761" s="21"/>
      <c r="AL761" s="21"/>
      <c r="AM761" s="21"/>
    </row>
    <row r="762" spans="1:39" ht="12.75" customHeight="1" x14ac:dyDescent="0.2">
      <c r="A762" s="21"/>
      <c r="B762" s="490"/>
      <c r="C762" s="387">
        <v>0</v>
      </c>
      <c r="D762" s="492"/>
      <c r="E762" s="387">
        <v>0</v>
      </c>
      <c r="F762" s="492"/>
      <c r="G762" s="486">
        <v>0</v>
      </c>
      <c r="H762" s="61"/>
      <c r="I762" s="122"/>
      <c r="J762" s="296" t="s">
        <v>207</v>
      </c>
      <c r="K762" s="580">
        <f>JULY!K762</f>
        <v>0</v>
      </c>
      <c r="L762" s="580"/>
      <c r="M762" s="581"/>
      <c r="N762" s="21"/>
      <c r="O762" s="296" t="s">
        <v>207</v>
      </c>
      <c r="P762" s="580">
        <f>JULY!P762</f>
        <v>0</v>
      </c>
      <c r="Q762" s="580"/>
      <c r="R762" s="581"/>
      <c r="S762" s="122"/>
      <c r="T762" s="21"/>
      <c r="U762" s="21"/>
      <c r="V762" s="300"/>
      <c r="W762" s="313"/>
      <c r="X762" s="313"/>
      <c r="Y762" s="313"/>
      <c r="Z762" s="299"/>
      <c r="AA762" s="300"/>
      <c r="AB762" s="313"/>
      <c r="AC762" s="313"/>
      <c r="AD762" s="313"/>
      <c r="AE762" s="300"/>
      <c r="AF762" s="313"/>
      <c r="AG762" s="313"/>
      <c r="AH762" s="313"/>
      <c r="AI762" s="61"/>
      <c r="AJ762" s="21"/>
      <c r="AK762" s="21"/>
      <c r="AL762" s="21"/>
      <c r="AM762" s="21"/>
    </row>
    <row r="763" spans="1:39" ht="12.75" customHeight="1" x14ac:dyDescent="0.2">
      <c r="A763" s="21"/>
      <c r="B763" s="490"/>
      <c r="C763" s="387">
        <v>0</v>
      </c>
      <c r="D763" s="492"/>
      <c r="E763" s="387">
        <v>0</v>
      </c>
      <c r="F763" s="492"/>
      <c r="G763" s="486">
        <v>0</v>
      </c>
      <c r="H763" s="61"/>
      <c r="I763" s="122"/>
      <c r="J763" s="296" t="s">
        <v>263</v>
      </c>
      <c r="K763" s="580">
        <f>JULY!K763</f>
        <v>0</v>
      </c>
      <c r="L763" s="580"/>
      <c r="M763" s="581"/>
      <c r="N763" s="21"/>
      <c r="O763" s="296" t="s">
        <v>263</v>
      </c>
      <c r="P763" s="580">
        <f>JULY!P763</f>
        <v>0</v>
      </c>
      <c r="Q763" s="580"/>
      <c r="R763" s="581"/>
      <c r="S763" s="119"/>
      <c r="T763" s="21"/>
      <c r="U763" s="21"/>
      <c r="V763" s="300"/>
      <c r="W763" s="313"/>
      <c r="X763" s="313"/>
      <c r="Y763" s="313"/>
      <c r="Z763" s="299"/>
      <c r="AA763" s="300"/>
      <c r="AB763" s="313"/>
      <c r="AC763" s="313"/>
      <c r="AD763" s="313"/>
      <c r="AE763" s="300"/>
      <c r="AF763" s="313"/>
      <c r="AG763" s="313"/>
      <c r="AH763" s="313"/>
      <c r="AI763" s="61"/>
      <c r="AJ763" s="21"/>
      <c r="AK763" s="21"/>
      <c r="AL763" s="21"/>
      <c r="AM763" s="21"/>
    </row>
    <row r="764" spans="1:39" ht="12.75" customHeight="1" x14ac:dyDescent="0.2">
      <c r="A764" s="21"/>
      <c r="B764" s="490"/>
      <c r="C764" s="387">
        <v>0</v>
      </c>
      <c r="D764" s="492"/>
      <c r="E764" s="387">
        <v>0</v>
      </c>
      <c r="F764" s="492"/>
      <c r="G764" s="486">
        <v>0</v>
      </c>
      <c r="H764" s="61"/>
      <c r="I764" s="122"/>
      <c r="J764" s="296" t="s">
        <v>208</v>
      </c>
      <c r="K764" s="582">
        <f>JULY!K768</f>
        <v>0</v>
      </c>
      <c r="L764" s="582"/>
      <c r="M764" s="433"/>
      <c r="N764" s="21"/>
      <c r="O764" s="296" t="s">
        <v>208</v>
      </c>
      <c r="P764" s="582">
        <f>JULY!P768</f>
        <v>0</v>
      </c>
      <c r="Q764" s="582"/>
      <c r="R764" s="433"/>
      <c r="S764" s="314"/>
      <c r="T764" s="21"/>
      <c r="U764" s="21"/>
      <c r="V764" s="300"/>
      <c r="W764" s="315"/>
      <c r="X764" s="315"/>
      <c r="Y764" s="118"/>
      <c r="Z764" s="299"/>
      <c r="AA764" s="300"/>
      <c r="AB764" s="315"/>
      <c r="AC764" s="315"/>
      <c r="AD764" s="118"/>
      <c r="AE764" s="300"/>
      <c r="AF764" s="315"/>
      <c r="AG764" s="315"/>
      <c r="AH764" s="118"/>
      <c r="AI764" s="61"/>
      <c r="AJ764" s="21"/>
      <c r="AK764" s="21"/>
      <c r="AL764" s="21"/>
      <c r="AM764" s="21"/>
    </row>
    <row r="765" spans="1:39" ht="12.75" customHeight="1" x14ac:dyDescent="0.2">
      <c r="A765" s="21"/>
      <c r="B765" s="490"/>
      <c r="C765" s="387">
        <v>0</v>
      </c>
      <c r="D765" s="492"/>
      <c r="E765" s="387">
        <v>0</v>
      </c>
      <c r="F765" s="492"/>
      <c r="G765" s="486">
        <v>0</v>
      </c>
      <c r="H765" s="61"/>
      <c r="I765" s="122"/>
      <c r="J765" s="296" t="s">
        <v>209</v>
      </c>
      <c r="K765" s="521">
        <v>0</v>
      </c>
      <c r="L765" s="521"/>
      <c r="M765" s="48"/>
      <c r="N765" s="21"/>
      <c r="O765" s="296" t="s">
        <v>209</v>
      </c>
      <c r="P765" s="521">
        <v>0</v>
      </c>
      <c r="Q765" s="521"/>
      <c r="R765" s="48"/>
      <c r="S765" s="118"/>
      <c r="T765" s="21"/>
      <c r="U765" s="21"/>
      <c r="V765" s="300"/>
      <c r="W765" s="315"/>
      <c r="X765" s="315"/>
      <c r="Y765" s="118"/>
      <c r="Z765" s="299"/>
      <c r="AA765" s="300"/>
      <c r="AB765" s="315"/>
      <c r="AC765" s="315"/>
      <c r="AD765" s="118"/>
      <c r="AE765" s="300"/>
      <c r="AF765" s="315"/>
      <c r="AG765" s="315"/>
      <c r="AH765" s="118"/>
      <c r="AI765" s="61"/>
      <c r="AJ765" s="21"/>
      <c r="AK765" s="21"/>
      <c r="AL765" s="21"/>
      <c r="AM765" s="21"/>
    </row>
    <row r="766" spans="1:39" ht="12.75" customHeight="1" x14ac:dyDescent="0.2">
      <c r="A766" s="21"/>
      <c r="B766" s="490"/>
      <c r="C766" s="387">
        <v>0</v>
      </c>
      <c r="D766" s="492"/>
      <c r="E766" s="387">
        <v>0</v>
      </c>
      <c r="F766" s="492"/>
      <c r="G766" s="486">
        <v>0</v>
      </c>
      <c r="H766" s="61"/>
      <c r="I766" s="122"/>
      <c r="J766" s="296" t="s">
        <v>210</v>
      </c>
      <c r="K766" s="521">
        <v>0</v>
      </c>
      <c r="L766" s="521"/>
      <c r="M766" s="48"/>
      <c r="N766" s="21"/>
      <c r="O766" s="296" t="s">
        <v>210</v>
      </c>
      <c r="P766" s="521">
        <v>0</v>
      </c>
      <c r="Q766" s="521"/>
      <c r="R766" s="48"/>
      <c r="S766" s="118"/>
      <c r="T766" s="21"/>
      <c r="U766" s="21"/>
      <c r="V766" s="300"/>
      <c r="W766" s="315"/>
      <c r="X766" s="315"/>
      <c r="Y766" s="118"/>
      <c r="Z766" s="299"/>
      <c r="AA766" s="300"/>
      <c r="AB766" s="315"/>
      <c r="AC766" s="315"/>
      <c r="AD766" s="118"/>
      <c r="AE766" s="300"/>
      <c r="AF766" s="315"/>
      <c r="AG766" s="315"/>
      <c r="AH766" s="118"/>
      <c r="AI766" s="61"/>
      <c r="AJ766" s="21"/>
      <c r="AK766" s="21"/>
      <c r="AL766" s="21"/>
      <c r="AM766" s="21"/>
    </row>
    <row r="767" spans="1:39" ht="12.75" customHeight="1" x14ac:dyDescent="0.2">
      <c r="A767" s="21"/>
      <c r="B767" s="490"/>
      <c r="C767" s="387">
        <v>0</v>
      </c>
      <c r="D767" s="492"/>
      <c r="E767" s="387">
        <v>0</v>
      </c>
      <c r="F767" s="492"/>
      <c r="G767" s="486">
        <v>0</v>
      </c>
      <c r="H767" s="61"/>
      <c r="I767" s="122"/>
      <c r="J767" s="296" t="s">
        <v>211</v>
      </c>
      <c r="K767" s="521">
        <v>0</v>
      </c>
      <c r="L767" s="521"/>
      <c r="M767" s="48"/>
      <c r="N767" s="21"/>
      <c r="O767" s="296" t="s">
        <v>211</v>
      </c>
      <c r="P767" s="521">
        <v>0</v>
      </c>
      <c r="Q767" s="521"/>
      <c r="R767" s="48"/>
      <c r="S767" s="118"/>
      <c r="T767" s="21"/>
      <c r="U767" s="21"/>
      <c r="V767" s="300"/>
      <c r="W767" s="315"/>
      <c r="X767" s="315"/>
      <c r="Y767" s="118"/>
      <c r="Z767" s="299"/>
      <c r="AA767" s="300"/>
      <c r="AB767" s="315"/>
      <c r="AC767" s="315"/>
      <c r="AD767" s="118"/>
      <c r="AE767" s="300"/>
      <c r="AF767" s="315"/>
      <c r="AG767" s="315"/>
      <c r="AH767" s="118"/>
      <c r="AI767" s="61"/>
      <c r="AJ767" s="21"/>
      <c r="AK767" s="21"/>
      <c r="AL767" s="21"/>
      <c r="AM767" s="21"/>
    </row>
    <row r="768" spans="1:39" ht="12.75" customHeight="1" x14ac:dyDescent="0.2">
      <c r="A768" s="21"/>
      <c r="B768" s="490"/>
      <c r="C768" s="387">
        <v>0</v>
      </c>
      <c r="D768" s="492"/>
      <c r="E768" s="387">
        <v>0</v>
      </c>
      <c r="F768" s="492"/>
      <c r="G768" s="486">
        <v>0</v>
      </c>
      <c r="H768" s="61"/>
      <c r="I768" s="122"/>
      <c r="J768" s="296" t="s">
        <v>225</v>
      </c>
      <c r="K768" s="522">
        <f>K764+K765+K766-K767</f>
        <v>0</v>
      </c>
      <c r="L768" s="522"/>
      <c r="M768" s="48"/>
      <c r="N768" s="21"/>
      <c r="O768" s="296" t="s">
        <v>225</v>
      </c>
      <c r="P768" s="522">
        <f>P764+P765+P766-P767</f>
        <v>0</v>
      </c>
      <c r="Q768" s="522"/>
      <c r="R768" s="48"/>
      <c r="S768" s="118"/>
      <c r="T768" s="21"/>
      <c r="U768" s="21"/>
      <c r="V768" s="300"/>
      <c r="W768" s="316"/>
      <c r="X768" s="316"/>
      <c r="Y768" s="299"/>
      <c r="Z768" s="299"/>
      <c r="AA768" s="300"/>
      <c r="AB768" s="316"/>
      <c r="AC768" s="316"/>
      <c r="AD768" s="299"/>
      <c r="AE768" s="300"/>
      <c r="AF768" s="316"/>
      <c r="AG768" s="316"/>
      <c r="AH768" s="299"/>
      <c r="AI768" s="40"/>
      <c r="AJ768" s="21"/>
      <c r="AK768" s="21"/>
      <c r="AL768" s="21"/>
      <c r="AM768" s="21"/>
    </row>
    <row r="769" spans="1:40" ht="12.75" customHeight="1" thickBot="1" x14ac:dyDescent="0.25">
      <c r="A769" s="21"/>
      <c r="B769" s="491"/>
      <c r="C769" s="388">
        <v>0</v>
      </c>
      <c r="D769" s="493"/>
      <c r="E769" s="388">
        <v>0</v>
      </c>
      <c r="F769" s="493"/>
      <c r="G769" s="487">
        <v>0</v>
      </c>
      <c r="H769" s="319"/>
      <c r="I769" s="122"/>
      <c r="J769" s="320"/>
      <c r="K769" s="51"/>
      <c r="L769" s="51"/>
      <c r="M769" s="55"/>
      <c r="N769" s="21"/>
      <c r="O769" s="321"/>
      <c r="P769" s="51"/>
      <c r="Q769" s="51"/>
      <c r="R769" s="55"/>
      <c r="S769" s="118"/>
      <c r="T769" s="21"/>
      <c r="U769" s="21"/>
      <c r="V769" s="299"/>
      <c r="W769" s="299"/>
      <c r="X769" s="299"/>
      <c r="Y769" s="299"/>
      <c r="Z769" s="299"/>
      <c r="AA769" s="299"/>
      <c r="AB769" s="299"/>
      <c r="AC769" s="299"/>
      <c r="AD769" s="299"/>
      <c r="AE769" s="299"/>
      <c r="AF769" s="299"/>
      <c r="AG769" s="299"/>
      <c r="AH769" s="299"/>
      <c r="AI769" s="40"/>
      <c r="AJ769" s="21"/>
      <c r="AK769" s="21"/>
      <c r="AL769" s="21"/>
      <c r="AM769" s="21"/>
    </row>
    <row r="770" spans="1:40" ht="12.75" customHeight="1" x14ac:dyDescent="0.2">
      <c r="A770" s="21"/>
      <c r="B770" s="322" t="s">
        <v>135</v>
      </c>
      <c r="C770" s="386">
        <f>SUM(C732:C769)</f>
        <v>0</v>
      </c>
      <c r="D770" s="323" t="s">
        <v>135</v>
      </c>
      <c r="E770" s="386">
        <f>SUM(E732:E769)</f>
        <v>0</v>
      </c>
      <c r="F770" s="323" t="s">
        <v>135</v>
      </c>
      <c r="G770" s="489">
        <f>SUM(G732:G769)</f>
        <v>0</v>
      </c>
      <c r="H770" s="324"/>
      <c r="I770" s="122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21"/>
      <c r="U770" s="21"/>
      <c r="V770" s="299"/>
      <c r="W770" s="299"/>
      <c r="X770" s="299"/>
      <c r="Y770" s="299"/>
      <c r="Z770" s="299"/>
      <c r="AA770" s="299"/>
      <c r="AB770" s="299"/>
      <c r="AC770" s="299"/>
      <c r="AD770" s="299"/>
      <c r="AE770" s="299"/>
      <c r="AF770" s="299"/>
      <c r="AG770" s="299"/>
      <c r="AH770" s="299"/>
      <c r="AI770" s="21"/>
      <c r="AJ770" s="21"/>
      <c r="AK770" s="21"/>
      <c r="AL770" s="21"/>
      <c r="AM770" s="21"/>
      <c r="AN770" s="21"/>
    </row>
    <row r="771" spans="1:40" ht="12.75" customHeight="1" x14ac:dyDescent="0.2">
      <c r="G771" s="482"/>
      <c r="H771" s="66"/>
      <c r="I771" s="66"/>
      <c r="J771" s="66"/>
    </row>
    <row r="772" spans="1:40" ht="12.75" customHeight="1" x14ac:dyDescent="0.2">
      <c r="G772" s="482"/>
    </row>
    <row r="773" spans="1:40" ht="12.75" customHeight="1" x14ac:dyDescent="0.2">
      <c r="G773" s="482"/>
    </row>
    <row r="774" spans="1:40" ht="12.75" customHeight="1" x14ac:dyDescent="0.2">
      <c r="G774" s="482"/>
    </row>
    <row r="775" spans="1:40" ht="12.75" customHeight="1" x14ac:dyDescent="0.2">
      <c r="G775" s="482"/>
    </row>
    <row r="776" spans="1:40" ht="12.75" customHeight="1" x14ac:dyDescent="0.2">
      <c r="G776" s="482"/>
    </row>
    <row r="777" spans="1:40" ht="12.75" customHeight="1" x14ac:dyDescent="0.2">
      <c r="G777" s="482"/>
    </row>
    <row r="778" spans="1:40" ht="12.75" customHeight="1" x14ac:dyDescent="0.2">
      <c r="G778" s="482"/>
    </row>
    <row r="779" spans="1:40" ht="12.75" customHeight="1" x14ac:dyDescent="0.2">
      <c r="G779" s="482"/>
    </row>
    <row r="780" spans="1:40" ht="12.75" customHeight="1" x14ac:dyDescent="0.2">
      <c r="G780" s="482"/>
    </row>
    <row r="781" spans="1:40" ht="12.75" customHeight="1" x14ac:dyDescent="0.2">
      <c r="G781" s="482"/>
    </row>
    <row r="782" spans="1:40" ht="12.75" customHeight="1" x14ac:dyDescent="0.2">
      <c r="G782" s="482"/>
    </row>
    <row r="783" spans="1:40" ht="12.75" customHeight="1" x14ac:dyDescent="0.2">
      <c r="G783" s="482"/>
    </row>
    <row r="784" spans="1:40" ht="12.75" customHeight="1" x14ac:dyDescent="0.2">
      <c r="G784" s="482"/>
    </row>
    <row r="785" spans="7:7" ht="12.75" customHeight="1" x14ac:dyDescent="0.2">
      <c r="G785" s="482"/>
    </row>
    <row r="786" spans="7:7" ht="12.75" customHeight="1" x14ac:dyDescent="0.2">
      <c r="G786" s="482"/>
    </row>
    <row r="787" spans="7:7" ht="12.75" customHeight="1" x14ac:dyDescent="0.2">
      <c r="G787" s="482"/>
    </row>
    <row r="788" spans="7:7" ht="12.75" customHeight="1" x14ac:dyDescent="0.2">
      <c r="G788" s="482"/>
    </row>
    <row r="789" spans="7:7" ht="12.75" customHeight="1" x14ac:dyDescent="0.2">
      <c r="G789" s="482"/>
    </row>
    <row r="790" spans="7:7" ht="12.75" customHeight="1" x14ac:dyDescent="0.2">
      <c r="G790" s="482"/>
    </row>
    <row r="791" spans="7:7" ht="12.75" customHeight="1" x14ac:dyDescent="0.2">
      <c r="G791" s="482"/>
    </row>
    <row r="792" spans="7:7" ht="12.75" customHeight="1" x14ac:dyDescent="0.2">
      <c r="G792" s="482"/>
    </row>
    <row r="793" spans="7:7" ht="12.75" customHeight="1" x14ac:dyDescent="0.2">
      <c r="G793" s="482"/>
    </row>
    <row r="794" spans="7:7" ht="12.75" customHeight="1" x14ac:dyDescent="0.2">
      <c r="G794" s="482"/>
    </row>
    <row r="795" spans="7:7" ht="12.75" customHeight="1" x14ac:dyDescent="0.2">
      <c r="G795" s="482"/>
    </row>
    <row r="796" spans="7:7" ht="12.75" customHeight="1" x14ac:dyDescent="0.2">
      <c r="G796" s="482"/>
    </row>
    <row r="797" spans="7:7" ht="12.75" customHeight="1" x14ac:dyDescent="0.2">
      <c r="G797" s="482"/>
    </row>
    <row r="798" spans="7:7" ht="12.75" customHeight="1" x14ac:dyDescent="0.2">
      <c r="G798" s="482"/>
    </row>
    <row r="799" spans="7:7" ht="12.75" customHeight="1" x14ac:dyDescent="0.2">
      <c r="G799" s="482"/>
    </row>
    <row r="800" spans="7:7" ht="12.75" customHeight="1" x14ac:dyDescent="0.2">
      <c r="G800" s="482"/>
    </row>
    <row r="801" spans="7:7" ht="12.75" customHeight="1" x14ac:dyDescent="0.2">
      <c r="G801" s="482"/>
    </row>
    <row r="802" spans="7:7" ht="12.75" customHeight="1" x14ac:dyDescent="0.2">
      <c r="G802" s="482"/>
    </row>
    <row r="803" spans="7:7" ht="12.75" customHeight="1" x14ac:dyDescent="0.2">
      <c r="G803" s="482"/>
    </row>
    <row r="804" spans="7:7" ht="12.75" customHeight="1" x14ac:dyDescent="0.2">
      <c r="G804" s="482"/>
    </row>
    <row r="805" spans="7:7" ht="12.75" customHeight="1" x14ac:dyDescent="0.2">
      <c r="G805" s="482"/>
    </row>
    <row r="806" spans="7:7" ht="12.75" customHeight="1" x14ac:dyDescent="0.2">
      <c r="G806" s="482"/>
    </row>
    <row r="807" spans="7:7" ht="12.75" customHeight="1" x14ac:dyDescent="0.2">
      <c r="G807" s="482"/>
    </row>
    <row r="808" spans="7:7" ht="12.75" customHeight="1" x14ac:dyDescent="0.2">
      <c r="G808" s="482"/>
    </row>
    <row r="809" spans="7:7" ht="12.75" customHeight="1" x14ac:dyDescent="0.2">
      <c r="G809" s="482"/>
    </row>
    <row r="810" spans="7:7" ht="12.75" customHeight="1" x14ac:dyDescent="0.2">
      <c r="G810" s="482"/>
    </row>
    <row r="811" spans="7:7" ht="12.75" customHeight="1" x14ac:dyDescent="0.2">
      <c r="G811" s="482"/>
    </row>
    <row r="812" spans="7:7" ht="12.75" customHeight="1" x14ac:dyDescent="0.2">
      <c r="G812" s="482"/>
    </row>
    <row r="813" spans="7:7" ht="12.75" customHeight="1" x14ac:dyDescent="0.2">
      <c r="G813" s="482"/>
    </row>
    <row r="814" spans="7:7" ht="12.75" customHeight="1" x14ac:dyDescent="0.2">
      <c r="G814" s="482"/>
    </row>
    <row r="815" spans="7:7" ht="12.75" customHeight="1" x14ac:dyDescent="0.2">
      <c r="G815" s="482"/>
    </row>
    <row r="816" spans="7:7" ht="12.75" customHeight="1" x14ac:dyDescent="0.2">
      <c r="G816" s="482"/>
    </row>
    <row r="817" spans="7:7" ht="12.75" customHeight="1" x14ac:dyDescent="0.2">
      <c r="G817" s="482"/>
    </row>
    <row r="818" spans="7:7" ht="12.75" customHeight="1" x14ac:dyDescent="0.2">
      <c r="G818" s="482"/>
    </row>
    <row r="819" spans="7:7" ht="12.75" customHeight="1" x14ac:dyDescent="0.2">
      <c r="G819" s="482"/>
    </row>
    <row r="820" spans="7:7" ht="12.75" customHeight="1" x14ac:dyDescent="0.2">
      <c r="G820" s="482"/>
    </row>
    <row r="821" spans="7:7" ht="12.75" customHeight="1" x14ac:dyDescent="0.2">
      <c r="G821" s="482"/>
    </row>
    <row r="822" spans="7:7" ht="12.75" customHeight="1" x14ac:dyDescent="0.2">
      <c r="G822" s="482"/>
    </row>
    <row r="823" spans="7:7" ht="12.75" customHeight="1" x14ac:dyDescent="0.2">
      <c r="G823" s="482"/>
    </row>
    <row r="824" spans="7:7" ht="12.75" customHeight="1" x14ac:dyDescent="0.2">
      <c r="G824" s="482"/>
    </row>
    <row r="825" spans="7:7" ht="12.75" customHeight="1" x14ac:dyDescent="0.2">
      <c r="G825" s="482"/>
    </row>
    <row r="826" spans="7:7" ht="12.75" customHeight="1" x14ac:dyDescent="0.2">
      <c r="G826" s="482"/>
    </row>
    <row r="827" spans="7:7" ht="12.75" customHeight="1" x14ac:dyDescent="0.2">
      <c r="G827" s="482"/>
    </row>
    <row r="828" spans="7:7" ht="12.75" customHeight="1" x14ac:dyDescent="0.2">
      <c r="G828" s="482"/>
    </row>
    <row r="829" spans="7:7" ht="12.75" customHeight="1" x14ac:dyDescent="0.2">
      <c r="G829" s="482"/>
    </row>
    <row r="830" spans="7:7" ht="12.75" customHeight="1" x14ac:dyDescent="0.2">
      <c r="G830" s="482"/>
    </row>
    <row r="831" spans="7:7" ht="12.75" customHeight="1" x14ac:dyDescent="0.2">
      <c r="G831" s="482"/>
    </row>
    <row r="832" spans="7:7" ht="12.75" customHeight="1" x14ac:dyDescent="0.2">
      <c r="G832" s="482"/>
    </row>
    <row r="833" spans="7:7" ht="12.75" customHeight="1" x14ac:dyDescent="0.2">
      <c r="G833" s="482"/>
    </row>
    <row r="834" spans="7:7" ht="12.75" customHeight="1" x14ac:dyDescent="0.2">
      <c r="G834" s="482"/>
    </row>
    <row r="835" spans="7:7" ht="12.75" customHeight="1" x14ac:dyDescent="0.2">
      <c r="G835" s="482"/>
    </row>
    <row r="836" spans="7:7" ht="12.75" customHeight="1" x14ac:dyDescent="0.2">
      <c r="G836" s="482"/>
    </row>
    <row r="837" spans="7:7" ht="12.75" customHeight="1" x14ac:dyDescent="0.2">
      <c r="G837" s="482"/>
    </row>
    <row r="838" spans="7:7" ht="12.75" customHeight="1" x14ac:dyDescent="0.2">
      <c r="G838" s="482"/>
    </row>
    <row r="839" spans="7:7" ht="12.75" customHeight="1" x14ac:dyDescent="0.2">
      <c r="G839" s="482"/>
    </row>
    <row r="840" spans="7:7" ht="12.75" customHeight="1" x14ac:dyDescent="0.2">
      <c r="G840" s="482"/>
    </row>
    <row r="841" spans="7:7" ht="12.75" customHeight="1" x14ac:dyDescent="0.2">
      <c r="G841" s="482"/>
    </row>
    <row r="842" spans="7:7" ht="12.75" customHeight="1" x14ac:dyDescent="0.2">
      <c r="G842" s="482"/>
    </row>
    <row r="843" spans="7:7" ht="12.75" customHeight="1" x14ac:dyDescent="0.2">
      <c r="G843" s="482"/>
    </row>
    <row r="844" spans="7:7" ht="12.75" customHeight="1" x14ac:dyDescent="0.2">
      <c r="G844" s="482"/>
    </row>
    <row r="845" spans="7:7" ht="12.75" customHeight="1" x14ac:dyDescent="0.2">
      <c r="G845" s="482"/>
    </row>
    <row r="846" spans="7:7" ht="12.75" customHeight="1" x14ac:dyDescent="0.2">
      <c r="G846" s="482"/>
    </row>
    <row r="847" spans="7:7" ht="12.75" customHeight="1" x14ac:dyDescent="0.2">
      <c r="G847" s="482"/>
    </row>
    <row r="848" spans="7:7" ht="12.75" customHeight="1" x14ac:dyDescent="0.2">
      <c r="G848" s="482"/>
    </row>
    <row r="849" spans="7:7" ht="12.75" customHeight="1" x14ac:dyDescent="0.2">
      <c r="G849" s="482"/>
    </row>
    <row r="850" spans="7:7" ht="12.75" customHeight="1" x14ac:dyDescent="0.2">
      <c r="G850" s="482"/>
    </row>
    <row r="851" spans="7:7" ht="12.75" customHeight="1" x14ac:dyDescent="0.2">
      <c r="G851" s="482"/>
    </row>
    <row r="852" spans="7:7" ht="12.75" customHeight="1" x14ac:dyDescent="0.2">
      <c r="G852" s="482"/>
    </row>
    <row r="853" spans="7:7" ht="12.75" customHeight="1" x14ac:dyDescent="0.2">
      <c r="G853" s="482"/>
    </row>
    <row r="854" spans="7:7" ht="12.75" customHeight="1" x14ac:dyDescent="0.2">
      <c r="G854" s="482"/>
    </row>
    <row r="855" spans="7:7" ht="12.75" customHeight="1" x14ac:dyDescent="0.2">
      <c r="G855" s="482"/>
    </row>
    <row r="856" spans="7:7" ht="12.75" customHeight="1" x14ac:dyDescent="0.2">
      <c r="G856" s="482"/>
    </row>
    <row r="857" spans="7:7" ht="12.75" customHeight="1" x14ac:dyDescent="0.2">
      <c r="G857" s="482"/>
    </row>
    <row r="858" spans="7:7" ht="12.75" customHeight="1" x14ac:dyDescent="0.2">
      <c r="G858" s="482"/>
    </row>
    <row r="859" spans="7:7" ht="12.75" customHeight="1" x14ac:dyDescent="0.2">
      <c r="G859" s="482"/>
    </row>
    <row r="860" spans="7:7" ht="12.75" customHeight="1" x14ac:dyDescent="0.2">
      <c r="G860" s="482"/>
    </row>
    <row r="861" spans="7:7" ht="12.75" customHeight="1" x14ac:dyDescent="0.2">
      <c r="G861" s="482"/>
    </row>
    <row r="862" spans="7:7" ht="12.75" customHeight="1" x14ac:dyDescent="0.2">
      <c r="G862" s="482"/>
    </row>
    <row r="863" spans="7:7" ht="12.75" customHeight="1" x14ac:dyDescent="0.2">
      <c r="G863" s="482"/>
    </row>
    <row r="864" spans="7:7" ht="12.75" customHeight="1" x14ac:dyDescent="0.2">
      <c r="G864" s="482"/>
    </row>
    <row r="865" spans="7:7" ht="12.75" customHeight="1" x14ac:dyDescent="0.2">
      <c r="G865" s="482"/>
    </row>
    <row r="866" spans="7:7" ht="12.75" customHeight="1" x14ac:dyDescent="0.2">
      <c r="G866" s="482"/>
    </row>
    <row r="867" spans="7:7" ht="12.75" customHeight="1" x14ac:dyDescent="0.2">
      <c r="G867" s="482"/>
    </row>
    <row r="868" spans="7:7" ht="12.75" customHeight="1" x14ac:dyDescent="0.2">
      <c r="G868" s="482"/>
    </row>
    <row r="869" spans="7:7" ht="12.75" customHeight="1" x14ac:dyDescent="0.2">
      <c r="G869" s="482"/>
    </row>
    <row r="870" spans="7:7" ht="12.75" customHeight="1" x14ac:dyDescent="0.2">
      <c r="G870" s="482"/>
    </row>
    <row r="871" spans="7:7" ht="12.75" customHeight="1" x14ac:dyDescent="0.2">
      <c r="G871" s="482"/>
    </row>
    <row r="872" spans="7:7" ht="12.75" customHeight="1" x14ac:dyDescent="0.2">
      <c r="G872" s="482"/>
    </row>
    <row r="873" spans="7:7" ht="12.75" customHeight="1" x14ac:dyDescent="0.2">
      <c r="G873" s="482"/>
    </row>
    <row r="874" spans="7:7" ht="12.75" customHeight="1" x14ac:dyDescent="0.2">
      <c r="G874" s="482"/>
    </row>
    <row r="875" spans="7:7" ht="12.75" customHeight="1" x14ac:dyDescent="0.2">
      <c r="G875" s="482"/>
    </row>
    <row r="876" spans="7:7" ht="12.75" customHeight="1" x14ac:dyDescent="0.2">
      <c r="G876" s="482"/>
    </row>
    <row r="877" spans="7:7" ht="12.75" customHeight="1" x14ac:dyDescent="0.2">
      <c r="G877" s="482"/>
    </row>
    <row r="878" spans="7:7" ht="12.75" customHeight="1" x14ac:dyDescent="0.2">
      <c r="G878" s="482"/>
    </row>
    <row r="879" spans="7:7" ht="12.75" customHeight="1" x14ac:dyDescent="0.2">
      <c r="G879" s="482"/>
    </row>
    <row r="880" spans="7:7" ht="12.75" customHeight="1" x14ac:dyDescent="0.2">
      <c r="G880" s="482"/>
    </row>
    <row r="881" spans="7:7" ht="12.75" customHeight="1" x14ac:dyDescent="0.2">
      <c r="G881" s="482"/>
    </row>
    <row r="882" spans="7:7" ht="12.75" customHeight="1" x14ac:dyDescent="0.2">
      <c r="G882" s="482"/>
    </row>
    <row r="883" spans="7:7" ht="12.75" customHeight="1" x14ac:dyDescent="0.2">
      <c r="G883" s="482"/>
    </row>
    <row r="884" spans="7:7" ht="12.75" customHeight="1" x14ac:dyDescent="0.2">
      <c r="G884" s="482"/>
    </row>
    <row r="885" spans="7:7" ht="12.75" customHeight="1" x14ac:dyDescent="0.2">
      <c r="G885" s="482"/>
    </row>
    <row r="886" spans="7:7" ht="12.75" customHeight="1" x14ac:dyDescent="0.2">
      <c r="G886" s="482"/>
    </row>
    <row r="887" spans="7:7" ht="12.75" customHeight="1" x14ac:dyDescent="0.2">
      <c r="G887" s="482"/>
    </row>
    <row r="888" spans="7:7" ht="12.75" customHeight="1" x14ac:dyDescent="0.2">
      <c r="G888" s="482"/>
    </row>
    <row r="889" spans="7:7" ht="12.75" customHeight="1" x14ac:dyDescent="0.2">
      <c r="G889" s="482"/>
    </row>
    <row r="890" spans="7:7" ht="12.75" customHeight="1" x14ac:dyDescent="0.2">
      <c r="G890" s="482"/>
    </row>
    <row r="891" spans="7:7" ht="12.75" customHeight="1" x14ac:dyDescent="0.2">
      <c r="G891" s="482"/>
    </row>
    <row r="892" spans="7:7" ht="12.75" customHeight="1" x14ac:dyDescent="0.2">
      <c r="G892" s="482"/>
    </row>
    <row r="893" spans="7:7" ht="12.75" customHeight="1" x14ac:dyDescent="0.2">
      <c r="G893" s="482"/>
    </row>
    <row r="894" spans="7:7" ht="12.75" customHeight="1" x14ac:dyDescent="0.2">
      <c r="G894" s="482"/>
    </row>
    <row r="895" spans="7:7" ht="12.75" customHeight="1" x14ac:dyDescent="0.2">
      <c r="G895" s="482"/>
    </row>
    <row r="896" spans="7:7" ht="12.75" customHeight="1" x14ac:dyDescent="0.2">
      <c r="G896" s="482"/>
    </row>
    <row r="897" spans="7:7" ht="12.75" customHeight="1" x14ac:dyDescent="0.2">
      <c r="G897" s="482"/>
    </row>
    <row r="898" spans="7:7" ht="12.75" customHeight="1" x14ac:dyDescent="0.2">
      <c r="G898" s="482"/>
    </row>
    <row r="899" spans="7:7" ht="12.75" customHeight="1" x14ac:dyDescent="0.2">
      <c r="G899" s="482"/>
    </row>
    <row r="900" spans="7:7" ht="12.75" customHeight="1" x14ac:dyDescent="0.2">
      <c r="G900" s="482"/>
    </row>
    <row r="901" spans="7:7" ht="12.75" customHeight="1" x14ac:dyDescent="0.2">
      <c r="G901" s="482"/>
    </row>
    <row r="902" spans="7:7" ht="12.75" customHeight="1" x14ac:dyDescent="0.2">
      <c r="G902" s="482"/>
    </row>
    <row r="903" spans="7:7" ht="12.75" customHeight="1" x14ac:dyDescent="0.2">
      <c r="G903" s="482"/>
    </row>
    <row r="904" spans="7:7" ht="12.75" customHeight="1" x14ac:dyDescent="0.2">
      <c r="G904" s="482"/>
    </row>
    <row r="905" spans="7:7" ht="12.75" customHeight="1" x14ac:dyDescent="0.2">
      <c r="G905" s="482"/>
    </row>
    <row r="906" spans="7:7" ht="12.75" customHeight="1" x14ac:dyDescent="0.2">
      <c r="G906" s="482"/>
    </row>
    <row r="907" spans="7:7" ht="12.75" customHeight="1" x14ac:dyDescent="0.2">
      <c r="G907" s="482"/>
    </row>
    <row r="908" spans="7:7" ht="12.75" customHeight="1" x14ac:dyDescent="0.2">
      <c r="G908" s="482"/>
    </row>
    <row r="909" spans="7:7" ht="12.75" customHeight="1" x14ac:dyDescent="0.2">
      <c r="G909" s="482"/>
    </row>
    <row r="910" spans="7:7" ht="12.75" customHeight="1" x14ac:dyDescent="0.2">
      <c r="G910" s="482"/>
    </row>
    <row r="911" spans="7:7" ht="12.75" customHeight="1" x14ac:dyDescent="0.2">
      <c r="G911" s="482"/>
    </row>
    <row r="912" spans="7:7" ht="12.75" customHeight="1" x14ac:dyDescent="0.2">
      <c r="G912" s="482"/>
    </row>
    <row r="913" spans="7:7" ht="12.75" customHeight="1" x14ac:dyDescent="0.2">
      <c r="G913" s="482"/>
    </row>
    <row r="914" spans="7:7" ht="12.75" customHeight="1" x14ac:dyDescent="0.2">
      <c r="G914" s="482"/>
    </row>
    <row r="915" spans="7:7" ht="12.75" customHeight="1" x14ac:dyDescent="0.2">
      <c r="G915" s="482"/>
    </row>
    <row r="916" spans="7:7" ht="12.75" customHeight="1" x14ac:dyDescent="0.2">
      <c r="G916" s="482"/>
    </row>
    <row r="917" spans="7:7" ht="12.75" customHeight="1" x14ac:dyDescent="0.2">
      <c r="G917" s="482"/>
    </row>
    <row r="918" spans="7:7" ht="12.75" customHeight="1" x14ac:dyDescent="0.2">
      <c r="G918" s="482"/>
    </row>
    <row r="919" spans="7:7" ht="12.75" customHeight="1" x14ac:dyDescent="0.2">
      <c r="G919" s="482"/>
    </row>
    <row r="920" spans="7:7" ht="12.75" customHeight="1" x14ac:dyDescent="0.2">
      <c r="G920" s="482"/>
    </row>
    <row r="921" spans="7:7" ht="12.75" customHeight="1" x14ac:dyDescent="0.2">
      <c r="G921" s="482"/>
    </row>
    <row r="922" spans="7:7" ht="12.75" customHeight="1" x14ac:dyDescent="0.2">
      <c r="G922" s="482"/>
    </row>
    <row r="923" spans="7:7" ht="12.75" customHeight="1" x14ac:dyDescent="0.2">
      <c r="G923" s="482"/>
    </row>
    <row r="924" spans="7:7" ht="12.75" customHeight="1" x14ac:dyDescent="0.2">
      <c r="G924" s="482"/>
    </row>
    <row r="925" spans="7:7" ht="12.75" customHeight="1" x14ac:dyDescent="0.2">
      <c r="G925" s="482"/>
    </row>
    <row r="926" spans="7:7" ht="12.75" customHeight="1" x14ac:dyDescent="0.2">
      <c r="G926" s="482"/>
    </row>
    <row r="927" spans="7:7" ht="12.75" customHeight="1" x14ac:dyDescent="0.2">
      <c r="G927" s="482"/>
    </row>
    <row r="928" spans="7:7" ht="12.75" customHeight="1" x14ac:dyDescent="0.2">
      <c r="G928" s="482"/>
    </row>
    <row r="929" spans="7:7" ht="12.75" customHeight="1" x14ac:dyDescent="0.2">
      <c r="G929" s="482"/>
    </row>
    <row r="930" spans="7:7" ht="12.75" customHeight="1" x14ac:dyDescent="0.2">
      <c r="G930" s="482"/>
    </row>
    <row r="931" spans="7:7" ht="12.75" customHeight="1" x14ac:dyDescent="0.2">
      <c r="G931" s="482"/>
    </row>
    <row r="932" spans="7:7" ht="12.75" customHeight="1" x14ac:dyDescent="0.2">
      <c r="G932" s="482"/>
    </row>
    <row r="933" spans="7:7" ht="12.75" customHeight="1" x14ac:dyDescent="0.2">
      <c r="G933" s="482"/>
    </row>
    <row r="934" spans="7:7" ht="12.75" customHeight="1" x14ac:dyDescent="0.2">
      <c r="G934" s="482"/>
    </row>
    <row r="935" spans="7:7" ht="12.75" customHeight="1" x14ac:dyDescent="0.2">
      <c r="G935" s="482"/>
    </row>
    <row r="936" spans="7:7" ht="12.75" customHeight="1" x14ac:dyDescent="0.2">
      <c r="G936" s="482"/>
    </row>
    <row r="937" spans="7:7" ht="12.75" customHeight="1" x14ac:dyDescent="0.2">
      <c r="G937" s="482"/>
    </row>
    <row r="938" spans="7:7" ht="12.75" customHeight="1" x14ac:dyDescent="0.2">
      <c r="G938" s="482"/>
    </row>
    <row r="939" spans="7:7" ht="12.75" customHeight="1" x14ac:dyDescent="0.2">
      <c r="G939" s="482"/>
    </row>
    <row r="940" spans="7:7" ht="12.75" customHeight="1" x14ac:dyDescent="0.2">
      <c r="G940" s="482"/>
    </row>
    <row r="941" spans="7:7" ht="12.75" customHeight="1" x14ac:dyDescent="0.2">
      <c r="G941" s="482"/>
    </row>
    <row r="942" spans="7:7" ht="12.75" customHeight="1" x14ac:dyDescent="0.2">
      <c r="G942" s="482"/>
    </row>
    <row r="943" spans="7:7" ht="12.75" customHeight="1" x14ac:dyDescent="0.2">
      <c r="G943" s="482"/>
    </row>
    <row r="944" spans="7:7" ht="12.75" customHeight="1" x14ac:dyDescent="0.2">
      <c r="G944" s="482"/>
    </row>
    <row r="945" spans="7:7" ht="12.75" customHeight="1" x14ac:dyDescent="0.2">
      <c r="G945" s="482"/>
    </row>
    <row r="946" spans="7:7" ht="12.75" customHeight="1" x14ac:dyDescent="0.2">
      <c r="G946" s="482"/>
    </row>
    <row r="947" spans="7:7" ht="12.75" customHeight="1" x14ac:dyDescent="0.2">
      <c r="G947" s="482"/>
    </row>
    <row r="948" spans="7:7" ht="12.75" customHeight="1" x14ac:dyDescent="0.2">
      <c r="G948" s="482"/>
    </row>
    <row r="949" spans="7:7" ht="12.75" customHeight="1" x14ac:dyDescent="0.2">
      <c r="G949" s="482"/>
    </row>
    <row r="950" spans="7:7" ht="12.75" customHeight="1" x14ac:dyDescent="0.2">
      <c r="G950" s="482"/>
    </row>
    <row r="951" spans="7:7" ht="12.75" customHeight="1" x14ac:dyDescent="0.2">
      <c r="G951" s="482"/>
    </row>
    <row r="952" spans="7:7" ht="12.75" customHeight="1" x14ac:dyDescent="0.2">
      <c r="G952" s="482"/>
    </row>
    <row r="953" spans="7:7" ht="12.75" customHeight="1" x14ac:dyDescent="0.2">
      <c r="G953" s="482"/>
    </row>
    <row r="954" spans="7:7" ht="12.75" customHeight="1" x14ac:dyDescent="0.2">
      <c r="G954" s="482"/>
    </row>
    <row r="955" spans="7:7" ht="12.75" customHeight="1" x14ac:dyDescent="0.2">
      <c r="G955" s="482"/>
    </row>
    <row r="956" spans="7:7" ht="12.75" customHeight="1" x14ac:dyDescent="0.2">
      <c r="G956" s="482"/>
    </row>
    <row r="957" spans="7:7" ht="12.75" customHeight="1" x14ac:dyDescent="0.2">
      <c r="G957" s="482"/>
    </row>
    <row r="958" spans="7:7" ht="12.75" customHeight="1" x14ac:dyDescent="0.2">
      <c r="G958" s="482"/>
    </row>
    <row r="959" spans="7:7" ht="12.75" customHeight="1" x14ac:dyDescent="0.2">
      <c r="G959" s="482"/>
    </row>
    <row r="960" spans="7:7" ht="12.75" customHeight="1" x14ac:dyDescent="0.2">
      <c r="G960" s="482"/>
    </row>
    <row r="961" spans="7:7" ht="12.75" customHeight="1" x14ac:dyDescent="0.2">
      <c r="G961" s="482"/>
    </row>
    <row r="962" spans="7:7" ht="12.75" customHeight="1" x14ac:dyDescent="0.2">
      <c r="G962" s="482"/>
    </row>
    <row r="963" spans="7:7" ht="12.75" customHeight="1" x14ac:dyDescent="0.2">
      <c r="G963" s="482"/>
    </row>
    <row r="964" spans="7:7" ht="12.75" customHeight="1" x14ac:dyDescent="0.2">
      <c r="G964" s="482"/>
    </row>
    <row r="965" spans="7:7" ht="12.75" customHeight="1" x14ac:dyDescent="0.2">
      <c r="G965" s="482"/>
    </row>
    <row r="966" spans="7:7" ht="12.75" customHeight="1" x14ac:dyDescent="0.2">
      <c r="G966" s="482"/>
    </row>
    <row r="967" spans="7:7" ht="12.75" customHeight="1" x14ac:dyDescent="0.2">
      <c r="G967" s="482"/>
    </row>
    <row r="968" spans="7:7" ht="12.75" customHeight="1" x14ac:dyDescent="0.2">
      <c r="G968" s="482"/>
    </row>
    <row r="969" spans="7:7" ht="12.75" customHeight="1" x14ac:dyDescent="0.2">
      <c r="G969" s="482"/>
    </row>
    <row r="970" spans="7:7" ht="12.75" customHeight="1" x14ac:dyDescent="0.2">
      <c r="G970" s="482"/>
    </row>
    <row r="971" spans="7:7" ht="12.75" customHeight="1" x14ac:dyDescent="0.2">
      <c r="G971" s="482"/>
    </row>
    <row r="972" spans="7:7" ht="12.75" customHeight="1" x14ac:dyDescent="0.2">
      <c r="G972" s="482"/>
    </row>
    <row r="973" spans="7:7" ht="12.75" customHeight="1" x14ac:dyDescent="0.2">
      <c r="G973" s="482"/>
    </row>
    <row r="974" spans="7:7" ht="12.75" customHeight="1" x14ac:dyDescent="0.2">
      <c r="G974" s="482"/>
    </row>
    <row r="975" spans="7:7" ht="12.75" customHeight="1" x14ac:dyDescent="0.2">
      <c r="G975" s="482"/>
    </row>
    <row r="976" spans="7:7" ht="12.75" customHeight="1" x14ac:dyDescent="0.2">
      <c r="G976" s="482"/>
    </row>
    <row r="977" spans="7:7" ht="12.75" customHeight="1" x14ac:dyDescent="0.2">
      <c r="G977" s="482"/>
    </row>
    <row r="978" spans="7:7" ht="12.75" customHeight="1" x14ac:dyDescent="0.2">
      <c r="G978" s="482"/>
    </row>
    <row r="979" spans="7:7" ht="12.75" customHeight="1" x14ac:dyDescent="0.2">
      <c r="G979" s="482"/>
    </row>
    <row r="980" spans="7:7" ht="12.75" customHeight="1" x14ac:dyDescent="0.2">
      <c r="G980" s="482"/>
    </row>
    <row r="981" spans="7:7" ht="12.75" customHeight="1" x14ac:dyDescent="0.2">
      <c r="G981" s="482"/>
    </row>
    <row r="982" spans="7:7" ht="12.75" customHeight="1" x14ac:dyDescent="0.2">
      <c r="G982" s="482"/>
    </row>
    <row r="983" spans="7:7" ht="12.75" customHeight="1" x14ac:dyDescent="0.2">
      <c r="G983" s="482"/>
    </row>
    <row r="984" spans="7:7" ht="12.75" customHeight="1" x14ac:dyDescent="0.2">
      <c r="G984" s="482"/>
    </row>
    <row r="985" spans="7:7" ht="12.75" customHeight="1" x14ac:dyDescent="0.2">
      <c r="G985" s="482"/>
    </row>
    <row r="986" spans="7:7" ht="12.75" customHeight="1" x14ac:dyDescent="0.2">
      <c r="G986" s="482"/>
    </row>
    <row r="987" spans="7:7" ht="12.75" customHeight="1" x14ac:dyDescent="0.2">
      <c r="G987" s="482"/>
    </row>
    <row r="988" spans="7:7" ht="12.75" customHeight="1" x14ac:dyDescent="0.2">
      <c r="G988" s="482"/>
    </row>
    <row r="989" spans="7:7" ht="12.75" customHeight="1" x14ac:dyDescent="0.2">
      <c r="G989" s="482"/>
    </row>
    <row r="990" spans="7:7" ht="12.75" customHeight="1" x14ac:dyDescent="0.2">
      <c r="G990" s="482"/>
    </row>
    <row r="991" spans="7:7" ht="12.75" customHeight="1" x14ac:dyDescent="0.2">
      <c r="G991" s="482"/>
    </row>
    <row r="992" spans="7:7" ht="12.75" customHeight="1" x14ac:dyDescent="0.2">
      <c r="G992" s="482"/>
    </row>
    <row r="993" spans="7:7" ht="12.75" customHeight="1" x14ac:dyDescent="0.2">
      <c r="G993" s="482"/>
    </row>
    <row r="994" spans="7:7" ht="12.75" customHeight="1" x14ac:dyDescent="0.2">
      <c r="G994" s="482"/>
    </row>
    <row r="995" spans="7:7" ht="12.75" customHeight="1" x14ac:dyDescent="0.2">
      <c r="G995" s="482"/>
    </row>
    <row r="996" spans="7:7" ht="12.75" customHeight="1" x14ac:dyDescent="0.2">
      <c r="G996" s="482"/>
    </row>
    <row r="997" spans="7:7" ht="12.75" customHeight="1" x14ac:dyDescent="0.2">
      <c r="G997" s="482"/>
    </row>
    <row r="998" spans="7:7" ht="12.75" customHeight="1" x14ac:dyDescent="0.2">
      <c r="G998" s="482"/>
    </row>
    <row r="999" spans="7:7" ht="12.75" customHeight="1" x14ac:dyDescent="0.2">
      <c r="G999" s="482"/>
    </row>
    <row r="1000" spans="7:7" ht="12.75" customHeight="1" x14ac:dyDescent="0.2">
      <c r="G1000" s="482"/>
    </row>
    <row r="1001" spans="7:7" ht="12.75" customHeight="1" x14ac:dyDescent="0.2">
      <c r="G1001" s="482"/>
    </row>
    <row r="1002" spans="7:7" ht="12.75" customHeight="1" x14ac:dyDescent="0.2">
      <c r="G1002" s="482"/>
    </row>
    <row r="1003" spans="7:7" ht="12.75" customHeight="1" x14ac:dyDescent="0.2">
      <c r="G1003" s="482"/>
    </row>
    <row r="1004" spans="7:7" ht="12.75" customHeight="1" x14ac:dyDescent="0.2">
      <c r="G1004" s="482"/>
    </row>
    <row r="1005" spans="7:7" ht="12.75" customHeight="1" x14ac:dyDescent="0.2">
      <c r="G1005" s="482"/>
    </row>
    <row r="1006" spans="7:7" ht="12.75" customHeight="1" x14ac:dyDescent="0.2">
      <c r="G1006" s="482"/>
    </row>
    <row r="1007" spans="7:7" ht="12.75" customHeight="1" x14ac:dyDescent="0.2">
      <c r="G1007" s="482"/>
    </row>
    <row r="1008" spans="7:7" ht="12.75" customHeight="1" x14ac:dyDescent="0.2">
      <c r="G1008" s="482"/>
    </row>
    <row r="1009" spans="7:7" ht="12.75" customHeight="1" x14ac:dyDescent="0.2">
      <c r="G1009" s="482"/>
    </row>
    <row r="1010" spans="7:7" ht="12.75" customHeight="1" x14ac:dyDescent="0.2">
      <c r="G1010" s="482"/>
    </row>
    <row r="1011" spans="7:7" ht="12.75" customHeight="1" x14ac:dyDescent="0.2">
      <c r="G1011" s="482"/>
    </row>
    <row r="1012" spans="7:7" ht="12.75" customHeight="1" x14ac:dyDescent="0.2">
      <c r="G1012" s="482"/>
    </row>
    <row r="1013" spans="7:7" ht="12.75" customHeight="1" x14ac:dyDescent="0.2">
      <c r="G1013" s="482"/>
    </row>
    <row r="1014" spans="7:7" ht="12.75" customHeight="1" x14ac:dyDescent="0.2">
      <c r="G1014" s="482"/>
    </row>
    <row r="1015" spans="7:7" ht="12.75" customHeight="1" x14ac:dyDescent="0.2">
      <c r="G1015" s="482"/>
    </row>
    <row r="1016" spans="7:7" ht="12.75" customHeight="1" x14ac:dyDescent="0.2">
      <c r="G1016" s="482"/>
    </row>
    <row r="1017" spans="7:7" ht="12.75" customHeight="1" x14ac:dyDescent="0.2">
      <c r="G1017" s="482"/>
    </row>
    <row r="1018" spans="7:7" ht="12.75" customHeight="1" x14ac:dyDescent="0.2">
      <c r="G1018" s="482"/>
    </row>
    <row r="1019" spans="7:7" ht="12.75" customHeight="1" x14ac:dyDescent="0.2">
      <c r="G1019" s="482"/>
    </row>
    <row r="1020" spans="7:7" ht="12.75" customHeight="1" x14ac:dyDescent="0.2">
      <c r="G1020" s="482"/>
    </row>
    <row r="1021" spans="7:7" ht="12.75" customHeight="1" x14ac:dyDescent="0.2">
      <c r="G1021" s="482"/>
    </row>
    <row r="1022" spans="7:7" ht="12.75" customHeight="1" x14ac:dyDescent="0.2">
      <c r="G1022" s="482"/>
    </row>
    <row r="1023" spans="7:7" ht="12.75" customHeight="1" x14ac:dyDescent="0.2">
      <c r="G1023" s="482"/>
    </row>
    <row r="1024" spans="7:7" ht="12.75" customHeight="1" x14ac:dyDescent="0.2">
      <c r="G1024" s="482"/>
    </row>
    <row r="1025" spans="7:7" ht="12.75" customHeight="1" x14ac:dyDescent="0.2">
      <c r="G1025" s="482"/>
    </row>
    <row r="1026" spans="7:7" ht="12.75" customHeight="1" x14ac:dyDescent="0.2">
      <c r="G1026" s="482"/>
    </row>
    <row r="1027" spans="7:7" ht="12.75" customHeight="1" x14ac:dyDescent="0.2">
      <c r="G1027" s="482"/>
    </row>
    <row r="1028" spans="7:7" ht="12.75" customHeight="1" x14ac:dyDescent="0.2">
      <c r="G1028" s="482"/>
    </row>
    <row r="1029" spans="7:7" ht="12.75" customHeight="1" x14ac:dyDescent="0.2">
      <c r="G1029" s="482"/>
    </row>
    <row r="1030" spans="7:7" ht="12.75" customHeight="1" x14ac:dyDescent="0.2">
      <c r="G1030" s="482"/>
    </row>
    <row r="1031" spans="7:7" ht="12.75" customHeight="1" x14ac:dyDescent="0.2">
      <c r="G1031" s="482"/>
    </row>
    <row r="1032" spans="7:7" ht="12.75" customHeight="1" x14ac:dyDescent="0.2">
      <c r="G1032" s="482"/>
    </row>
    <row r="1033" spans="7:7" ht="12.75" customHeight="1" x14ac:dyDescent="0.2">
      <c r="G1033" s="482"/>
    </row>
    <row r="1034" spans="7:7" ht="12.75" customHeight="1" x14ac:dyDescent="0.2">
      <c r="G1034" s="482"/>
    </row>
    <row r="1035" spans="7:7" ht="12.75" customHeight="1" x14ac:dyDescent="0.2">
      <c r="G1035" s="482"/>
    </row>
    <row r="1036" spans="7:7" ht="12.75" customHeight="1" x14ac:dyDescent="0.2">
      <c r="G1036" s="482"/>
    </row>
    <row r="1037" spans="7:7" ht="12.75" customHeight="1" x14ac:dyDescent="0.2">
      <c r="G1037" s="482"/>
    </row>
    <row r="1038" spans="7:7" ht="12.75" customHeight="1" x14ac:dyDescent="0.2">
      <c r="G1038" s="482"/>
    </row>
    <row r="1039" spans="7:7" ht="12.75" customHeight="1" x14ac:dyDescent="0.2">
      <c r="G1039" s="482"/>
    </row>
    <row r="1040" spans="7:7" ht="12.75" customHeight="1" x14ac:dyDescent="0.2">
      <c r="G1040" s="482"/>
    </row>
    <row r="1041" spans="7:7" ht="12.75" customHeight="1" x14ac:dyDescent="0.2">
      <c r="G1041" s="482"/>
    </row>
    <row r="1042" spans="7:7" ht="12.75" customHeight="1" x14ac:dyDescent="0.2">
      <c r="G1042" s="482"/>
    </row>
    <row r="1043" spans="7:7" ht="12.75" customHeight="1" x14ac:dyDescent="0.2">
      <c r="G1043" s="482"/>
    </row>
    <row r="1044" spans="7:7" ht="12.75" customHeight="1" x14ac:dyDescent="0.2">
      <c r="G1044" s="482"/>
    </row>
    <row r="1045" spans="7:7" ht="12.75" customHeight="1" x14ac:dyDescent="0.2">
      <c r="G1045" s="482"/>
    </row>
    <row r="1046" spans="7:7" ht="12.75" customHeight="1" x14ac:dyDescent="0.2">
      <c r="G1046" s="482"/>
    </row>
    <row r="1047" spans="7:7" ht="12.75" customHeight="1" x14ac:dyDescent="0.2">
      <c r="G1047" s="482"/>
    </row>
    <row r="1048" spans="7:7" ht="12.75" customHeight="1" x14ac:dyDescent="0.2">
      <c r="G1048" s="482"/>
    </row>
    <row r="1049" spans="7:7" ht="12.75" customHeight="1" x14ac:dyDescent="0.2">
      <c r="G1049" s="482"/>
    </row>
    <row r="1050" spans="7:7" ht="12.75" customHeight="1" x14ac:dyDescent="0.2">
      <c r="G1050" s="482"/>
    </row>
    <row r="1051" spans="7:7" ht="12.75" customHeight="1" x14ac:dyDescent="0.2">
      <c r="G1051" s="482"/>
    </row>
    <row r="1052" spans="7:7" ht="12.75" customHeight="1" x14ac:dyDescent="0.2">
      <c r="G1052" s="482"/>
    </row>
    <row r="1053" spans="7:7" ht="12.75" customHeight="1" x14ac:dyDescent="0.2">
      <c r="G1053" s="482"/>
    </row>
    <row r="1054" spans="7:7" ht="12.75" customHeight="1" x14ac:dyDescent="0.2">
      <c r="G1054" s="482"/>
    </row>
    <row r="1055" spans="7:7" ht="12.75" customHeight="1" x14ac:dyDescent="0.2">
      <c r="G1055" s="482"/>
    </row>
    <row r="1056" spans="7:7" ht="12.75" customHeight="1" x14ac:dyDescent="0.2">
      <c r="G1056" s="482"/>
    </row>
    <row r="1057" spans="7:7" ht="12.75" customHeight="1" x14ac:dyDescent="0.2">
      <c r="G1057" s="482"/>
    </row>
    <row r="1058" spans="7:7" ht="12.75" customHeight="1" x14ac:dyDescent="0.2">
      <c r="G1058" s="482"/>
    </row>
    <row r="1059" spans="7:7" ht="12.75" customHeight="1" x14ac:dyDescent="0.2">
      <c r="G1059" s="482"/>
    </row>
    <row r="1060" spans="7:7" ht="12.75" customHeight="1" x14ac:dyDescent="0.2">
      <c r="G1060" s="482"/>
    </row>
    <row r="1061" spans="7:7" ht="12.75" customHeight="1" x14ac:dyDescent="0.2">
      <c r="G1061" s="482"/>
    </row>
    <row r="1062" spans="7:7" ht="12.75" customHeight="1" x14ac:dyDescent="0.2">
      <c r="G1062" s="482"/>
    </row>
    <row r="1063" spans="7:7" ht="12.75" customHeight="1" x14ac:dyDescent="0.2">
      <c r="G1063" s="482"/>
    </row>
    <row r="1064" spans="7:7" ht="12.75" customHeight="1" x14ac:dyDescent="0.2">
      <c r="G1064" s="482"/>
    </row>
    <row r="1065" spans="7:7" ht="12.75" customHeight="1" x14ac:dyDescent="0.2">
      <c r="G1065" s="482"/>
    </row>
    <row r="1066" spans="7:7" ht="12.75" customHeight="1" x14ac:dyDescent="0.2">
      <c r="G1066" s="482"/>
    </row>
    <row r="1067" spans="7:7" ht="12.75" customHeight="1" x14ac:dyDescent="0.2">
      <c r="G1067" s="482"/>
    </row>
    <row r="1068" spans="7:7" ht="12.75" customHeight="1" x14ac:dyDescent="0.2">
      <c r="G1068" s="482"/>
    </row>
    <row r="1069" spans="7:7" ht="12.75" customHeight="1" x14ac:dyDescent="0.2">
      <c r="G1069" s="482"/>
    </row>
    <row r="1070" spans="7:7" ht="12.75" customHeight="1" x14ac:dyDescent="0.2">
      <c r="G1070" s="482"/>
    </row>
    <row r="1071" spans="7:7" ht="12.75" customHeight="1" x14ac:dyDescent="0.2">
      <c r="G1071" s="482"/>
    </row>
    <row r="1072" spans="7:7" ht="12.75" customHeight="1" x14ac:dyDescent="0.2">
      <c r="G1072" s="482"/>
    </row>
    <row r="1073" spans="7:7" ht="12.75" customHeight="1" x14ac:dyDescent="0.2">
      <c r="G1073" s="482"/>
    </row>
    <row r="1074" spans="7:7" ht="12.75" customHeight="1" x14ac:dyDescent="0.2">
      <c r="G1074" s="482"/>
    </row>
    <row r="1075" spans="7:7" ht="12.75" customHeight="1" x14ac:dyDescent="0.2">
      <c r="G1075" s="482"/>
    </row>
    <row r="1076" spans="7:7" ht="12.75" customHeight="1" x14ac:dyDescent="0.2">
      <c r="G1076" s="482"/>
    </row>
    <row r="1077" spans="7:7" ht="12.75" customHeight="1" x14ac:dyDescent="0.2">
      <c r="G1077" s="482"/>
    </row>
    <row r="1078" spans="7:7" ht="12.75" customHeight="1" x14ac:dyDescent="0.2">
      <c r="G1078" s="482"/>
    </row>
    <row r="1079" spans="7:7" ht="12.75" customHeight="1" x14ac:dyDescent="0.2">
      <c r="G1079" s="482"/>
    </row>
    <row r="1080" spans="7:7" ht="12.75" customHeight="1" x14ac:dyDescent="0.2">
      <c r="G1080" s="482"/>
    </row>
    <row r="1081" spans="7:7" ht="12.75" customHeight="1" x14ac:dyDescent="0.2">
      <c r="G1081" s="482"/>
    </row>
    <row r="1082" spans="7:7" ht="12.75" customHeight="1" x14ac:dyDescent="0.2">
      <c r="G1082" s="482"/>
    </row>
    <row r="1083" spans="7:7" ht="12.75" customHeight="1" x14ac:dyDescent="0.2">
      <c r="G1083" s="482"/>
    </row>
    <row r="1084" spans="7:7" ht="12.75" customHeight="1" x14ac:dyDescent="0.2">
      <c r="G1084" s="482"/>
    </row>
    <row r="1085" spans="7:7" ht="12.75" customHeight="1" x14ac:dyDescent="0.2">
      <c r="G1085" s="482"/>
    </row>
    <row r="1086" spans="7:7" ht="12.75" customHeight="1" x14ac:dyDescent="0.2">
      <c r="G1086" s="482"/>
    </row>
    <row r="1087" spans="7:7" ht="12.75" customHeight="1" x14ac:dyDescent="0.2">
      <c r="G1087" s="482"/>
    </row>
    <row r="1088" spans="7:7" ht="12.75" customHeight="1" x14ac:dyDescent="0.2">
      <c r="G1088" s="482"/>
    </row>
    <row r="1089" spans="7:7" ht="12.75" customHeight="1" x14ac:dyDescent="0.2">
      <c r="G1089" s="482"/>
    </row>
    <row r="1090" spans="7:7" ht="12.75" customHeight="1" x14ac:dyDescent="0.2">
      <c r="G1090" s="482"/>
    </row>
    <row r="1091" spans="7:7" ht="12.75" customHeight="1" x14ac:dyDescent="0.2">
      <c r="G1091" s="482"/>
    </row>
    <row r="1092" spans="7:7" ht="12.75" customHeight="1" x14ac:dyDescent="0.2">
      <c r="G1092" s="482"/>
    </row>
    <row r="1093" spans="7:7" ht="12.75" customHeight="1" x14ac:dyDescent="0.2">
      <c r="G1093" s="482"/>
    </row>
    <row r="1094" spans="7:7" ht="12.75" customHeight="1" x14ac:dyDescent="0.2">
      <c r="G1094" s="482"/>
    </row>
    <row r="1095" spans="7:7" ht="12.75" customHeight="1" x14ac:dyDescent="0.2">
      <c r="G1095" s="482"/>
    </row>
    <row r="1096" spans="7:7" ht="12.75" customHeight="1" x14ac:dyDescent="0.2">
      <c r="G1096" s="482"/>
    </row>
    <row r="1097" spans="7:7" ht="12.75" customHeight="1" x14ac:dyDescent="0.2">
      <c r="G1097" s="482"/>
    </row>
    <row r="1098" spans="7:7" ht="12.75" customHeight="1" x14ac:dyDescent="0.2">
      <c r="G1098" s="482"/>
    </row>
    <row r="1099" spans="7:7" ht="12.75" customHeight="1" x14ac:dyDescent="0.2">
      <c r="G1099" s="482"/>
    </row>
    <row r="1100" spans="7:7" ht="12.75" customHeight="1" x14ac:dyDescent="0.2">
      <c r="G1100" s="482"/>
    </row>
    <row r="1101" spans="7:7" ht="12.75" customHeight="1" x14ac:dyDescent="0.2">
      <c r="G1101" s="482"/>
    </row>
    <row r="1102" spans="7:7" ht="12.75" customHeight="1" x14ac:dyDescent="0.2">
      <c r="G1102" s="482"/>
    </row>
    <row r="1103" spans="7:7" ht="12.75" customHeight="1" x14ac:dyDescent="0.2">
      <c r="G1103" s="482"/>
    </row>
    <row r="1104" spans="7:7" ht="12.75" customHeight="1" x14ac:dyDescent="0.2">
      <c r="G1104" s="482"/>
    </row>
    <row r="1105" spans="7:7" ht="12.75" customHeight="1" x14ac:dyDescent="0.2">
      <c r="G1105" s="482"/>
    </row>
    <row r="1106" spans="7:7" ht="12.75" customHeight="1" x14ac:dyDescent="0.2">
      <c r="G1106" s="482"/>
    </row>
    <row r="1107" spans="7:7" ht="12.75" customHeight="1" x14ac:dyDescent="0.2">
      <c r="G1107" s="482"/>
    </row>
    <row r="1108" spans="7:7" ht="12.75" customHeight="1" x14ac:dyDescent="0.2">
      <c r="G1108" s="482"/>
    </row>
    <row r="1109" spans="7:7" ht="12.75" customHeight="1" x14ac:dyDescent="0.2">
      <c r="G1109" s="482"/>
    </row>
    <row r="1110" spans="7:7" ht="12.75" customHeight="1" x14ac:dyDescent="0.2">
      <c r="G1110" s="482"/>
    </row>
    <row r="1111" spans="7:7" ht="12.75" customHeight="1" x14ac:dyDescent="0.2">
      <c r="G1111" s="482"/>
    </row>
    <row r="1112" spans="7:7" ht="12.75" customHeight="1" x14ac:dyDescent="0.2">
      <c r="G1112" s="482"/>
    </row>
    <row r="1113" spans="7:7" ht="12.75" customHeight="1" x14ac:dyDescent="0.2">
      <c r="G1113" s="482"/>
    </row>
    <row r="1114" spans="7:7" ht="12.75" customHeight="1" x14ac:dyDescent="0.2">
      <c r="G1114" s="482"/>
    </row>
    <row r="1115" spans="7:7" ht="12.75" customHeight="1" x14ac:dyDescent="0.2">
      <c r="G1115" s="482"/>
    </row>
    <row r="1116" spans="7:7" ht="12.75" customHeight="1" x14ac:dyDescent="0.2">
      <c r="G1116" s="482"/>
    </row>
    <row r="1117" spans="7:7" ht="12.75" customHeight="1" x14ac:dyDescent="0.2">
      <c r="G1117" s="482"/>
    </row>
    <row r="1118" spans="7:7" ht="12.75" customHeight="1" x14ac:dyDescent="0.2">
      <c r="G1118" s="482"/>
    </row>
    <row r="1119" spans="7:7" ht="12.75" customHeight="1" x14ac:dyDescent="0.2">
      <c r="G1119" s="482"/>
    </row>
    <row r="1120" spans="7:7" ht="12.75" customHeight="1" x14ac:dyDescent="0.2">
      <c r="G1120" s="482"/>
    </row>
    <row r="1121" spans="7:7" ht="12.75" customHeight="1" x14ac:dyDescent="0.2">
      <c r="G1121" s="482"/>
    </row>
    <row r="1122" spans="7:7" ht="12.75" customHeight="1" x14ac:dyDescent="0.2">
      <c r="G1122" s="482"/>
    </row>
    <row r="1123" spans="7:7" ht="12.75" customHeight="1" x14ac:dyDescent="0.2">
      <c r="G1123" s="482"/>
    </row>
    <row r="1124" spans="7:7" ht="12.75" customHeight="1" x14ac:dyDescent="0.2">
      <c r="G1124" s="482"/>
    </row>
    <row r="1125" spans="7:7" ht="12.75" customHeight="1" x14ac:dyDescent="0.2">
      <c r="G1125" s="482"/>
    </row>
    <row r="1126" spans="7:7" ht="12.75" customHeight="1" x14ac:dyDescent="0.2">
      <c r="G1126" s="482"/>
    </row>
    <row r="1127" spans="7:7" ht="12.75" customHeight="1" x14ac:dyDescent="0.2">
      <c r="G1127" s="482"/>
    </row>
    <row r="1128" spans="7:7" ht="12.75" customHeight="1" x14ac:dyDescent="0.2">
      <c r="G1128" s="482"/>
    </row>
    <row r="1129" spans="7:7" ht="12.75" customHeight="1" x14ac:dyDescent="0.2">
      <c r="G1129" s="482"/>
    </row>
    <row r="1130" spans="7:7" ht="12.75" customHeight="1" x14ac:dyDescent="0.2">
      <c r="G1130" s="482"/>
    </row>
    <row r="1131" spans="7:7" ht="12.75" customHeight="1" x14ac:dyDescent="0.2">
      <c r="G1131" s="482"/>
    </row>
    <row r="1132" spans="7:7" ht="12.75" customHeight="1" x14ac:dyDescent="0.2">
      <c r="G1132" s="482"/>
    </row>
    <row r="1133" spans="7:7" ht="12.75" customHeight="1" x14ac:dyDescent="0.2">
      <c r="G1133" s="482"/>
    </row>
    <row r="1134" spans="7:7" ht="12.75" customHeight="1" x14ac:dyDescent="0.2">
      <c r="G1134" s="482"/>
    </row>
    <row r="1135" spans="7:7" ht="12.75" customHeight="1" x14ac:dyDescent="0.2">
      <c r="G1135" s="482"/>
    </row>
    <row r="1136" spans="7:7" ht="12.75" customHeight="1" x14ac:dyDescent="0.2">
      <c r="G1136" s="482"/>
    </row>
    <row r="1137" spans="7:7" ht="12.75" customHeight="1" x14ac:dyDescent="0.2">
      <c r="G1137" s="482"/>
    </row>
    <row r="1138" spans="7:7" ht="12.75" customHeight="1" x14ac:dyDescent="0.2">
      <c r="G1138" s="482"/>
    </row>
    <row r="1139" spans="7:7" ht="12.75" customHeight="1" x14ac:dyDescent="0.2">
      <c r="G1139" s="482"/>
    </row>
    <row r="1140" spans="7:7" ht="12.75" customHeight="1" x14ac:dyDescent="0.2">
      <c r="G1140" s="482"/>
    </row>
    <row r="1141" spans="7:7" ht="12.75" customHeight="1" x14ac:dyDescent="0.2">
      <c r="G1141" s="482"/>
    </row>
    <row r="1142" spans="7:7" ht="12.75" customHeight="1" x14ac:dyDescent="0.2">
      <c r="G1142" s="482"/>
    </row>
    <row r="1143" spans="7:7" ht="12.75" customHeight="1" x14ac:dyDescent="0.2">
      <c r="G1143" s="482"/>
    </row>
    <row r="1144" spans="7:7" ht="12.75" customHeight="1" x14ac:dyDescent="0.2">
      <c r="G1144" s="482"/>
    </row>
    <row r="1145" spans="7:7" ht="12.75" customHeight="1" x14ac:dyDescent="0.2">
      <c r="G1145" s="482"/>
    </row>
    <row r="1146" spans="7:7" ht="12.75" customHeight="1" x14ac:dyDescent="0.2">
      <c r="G1146" s="482"/>
    </row>
    <row r="1147" spans="7:7" ht="12.75" customHeight="1" x14ac:dyDescent="0.2">
      <c r="G1147" s="482"/>
    </row>
    <row r="1148" spans="7:7" ht="12.75" customHeight="1" x14ac:dyDescent="0.2">
      <c r="G1148" s="482"/>
    </row>
    <row r="1149" spans="7:7" ht="12.75" customHeight="1" x14ac:dyDescent="0.2">
      <c r="G1149" s="482"/>
    </row>
    <row r="1150" spans="7:7" ht="12.75" customHeight="1" x14ac:dyDescent="0.2">
      <c r="G1150" s="482"/>
    </row>
    <row r="1151" spans="7:7" ht="12.75" customHeight="1" x14ac:dyDescent="0.2">
      <c r="G1151" s="482"/>
    </row>
    <row r="1152" spans="7:7" ht="12.75" customHeight="1" x14ac:dyDescent="0.2">
      <c r="G1152" s="482"/>
    </row>
    <row r="1153" spans="7:7" ht="12.75" customHeight="1" x14ac:dyDescent="0.2">
      <c r="G1153" s="482"/>
    </row>
    <row r="1154" spans="7:7" ht="12.75" customHeight="1" x14ac:dyDescent="0.2">
      <c r="G1154" s="482"/>
    </row>
    <row r="1155" spans="7:7" ht="12.75" customHeight="1" x14ac:dyDescent="0.2">
      <c r="G1155" s="482"/>
    </row>
    <row r="1156" spans="7:7" ht="12.75" customHeight="1" x14ac:dyDescent="0.2">
      <c r="G1156" s="482"/>
    </row>
    <row r="1157" spans="7:7" ht="12.75" customHeight="1" x14ac:dyDescent="0.2">
      <c r="G1157" s="482"/>
    </row>
    <row r="1158" spans="7:7" ht="12.75" customHeight="1" x14ac:dyDescent="0.2">
      <c r="G1158" s="482"/>
    </row>
    <row r="1159" spans="7:7" ht="12.75" customHeight="1" x14ac:dyDescent="0.2">
      <c r="G1159" s="482"/>
    </row>
    <row r="1160" spans="7:7" ht="12.75" customHeight="1" x14ac:dyDescent="0.2">
      <c r="G1160" s="482"/>
    </row>
    <row r="1161" spans="7:7" ht="12.75" customHeight="1" x14ac:dyDescent="0.2">
      <c r="G1161" s="482"/>
    </row>
    <row r="1162" spans="7:7" ht="12.75" customHeight="1" x14ac:dyDescent="0.2">
      <c r="G1162" s="482"/>
    </row>
    <row r="1163" spans="7:7" ht="12.75" customHeight="1" x14ac:dyDescent="0.2">
      <c r="G1163" s="482"/>
    </row>
    <row r="1164" spans="7:7" ht="12.75" customHeight="1" x14ac:dyDescent="0.2">
      <c r="G1164" s="482"/>
    </row>
    <row r="1165" spans="7:7" ht="12.75" customHeight="1" x14ac:dyDescent="0.2">
      <c r="G1165" s="482"/>
    </row>
    <row r="1166" spans="7:7" ht="12.75" customHeight="1" x14ac:dyDescent="0.2">
      <c r="G1166" s="482"/>
    </row>
    <row r="1167" spans="7:7" ht="12.75" customHeight="1" x14ac:dyDescent="0.2">
      <c r="G1167" s="482"/>
    </row>
    <row r="1168" spans="7:7" ht="12.75" customHeight="1" x14ac:dyDescent="0.2">
      <c r="G1168" s="482"/>
    </row>
    <row r="1169" spans="7:7" ht="12.75" customHeight="1" x14ac:dyDescent="0.2">
      <c r="G1169" s="482"/>
    </row>
    <row r="1170" spans="7:7" ht="12.75" customHeight="1" x14ac:dyDescent="0.2">
      <c r="G1170" s="482"/>
    </row>
    <row r="1171" spans="7:7" ht="12.75" customHeight="1" x14ac:dyDescent="0.2">
      <c r="G1171" s="482"/>
    </row>
    <row r="1172" spans="7:7" ht="12.75" customHeight="1" x14ac:dyDescent="0.2">
      <c r="G1172" s="482"/>
    </row>
    <row r="1173" spans="7:7" ht="12.75" customHeight="1" x14ac:dyDescent="0.2">
      <c r="G1173" s="482"/>
    </row>
    <row r="1174" spans="7:7" ht="12.75" customHeight="1" x14ac:dyDescent="0.2">
      <c r="G1174" s="482"/>
    </row>
    <row r="1175" spans="7:7" ht="12.75" customHeight="1" x14ac:dyDescent="0.2">
      <c r="G1175" s="482"/>
    </row>
    <row r="1176" spans="7:7" ht="12.75" customHeight="1" x14ac:dyDescent="0.2">
      <c r="G1176" s="482"/>
    </row>
    <row r="1177" spans="7:7" ht="12.75" customHeight="1" x14ac:dyDescent="0.2">
      <c r="G1177" s="482"/>
    </row>
    <row r="1178" spans="7:7" ht="12.75" customHeight="1" x14ac:dyDescent="0.2">
      <c r="G1178" s="482"/>
    </row>
    <row r="1179" spans="7:7" ht="12.75" customHeight="1" x14ac:dyDescent="0.2">
      <c r="G1179" s="482"/>
    </row>
    <row r="1180" spans="7:7" ht="12.75" customHeight="1" x14ac:dyDescent="0.2">
      <c r="G1180" s="482"/>
    </row>
    <row r="1181" spans="7:7" ht="12.75" customHeight="1" x14ac:dyDescent="0.2">
      <c r="G1181" s="482"/>
    </row>
    <row r="1182" spans="7:7" ht="12.75" customHeight="1" x14ac:dyDescent="0.2">
      <c r="G1182" s="482"/>
    </row>
    <row r="1183" spans="7:7" ht="12.75" customHeight="1" x14ac:dyDescent="0.2">
      <c r="G1183" s="482"/>
    </row>
    <row r="1184" spans="7:7" ht="12.75" customHeight="1" x14ac:dyDescent="0.2">
      <c r="G1184" s="482"/>
    </row>
    <row r="1185" spans="7:7" ht="12.75" customHeight="1" x14ac:dyDescent="0.2">
      <c r="G1185" s="482"/>
    </row>
    <row r="1186" spans="7:7" ht="12.75" customHeight="1" x14ac:dyDescent="0.2">
      <c r="G1186" s="482"/>
    </row>
    <row r="1187" spans="7:7" ht="12.75" customHeight="1" x14ac:dyDescent="0.2">
      <c r="G1187" s="482"/>
    </row>
    <row r="1188" spans="7:7" ht="12.75" customHeight="1" x14ac:dyDescent="0.2">
      <c r="G1188" s="482"/>
    </row>
    <row r="1189" spans="7:7" ht="12.75" customHeight="1" x14ac:dyDescent="0.2">
      <c r="G1189" s="482"/>
    </row>
    <row r="1190" spans="7:7" ht="12.75" customHeight="1" x14ac:dyDescent="0.2">
      <c r="G1190" s="482"/>
    </row>
    <row r="1191" spans="7:7" ht="12.75" customHeight="1" x14ac:dyDescent="0.2">
      <c r="G1191" s="482"/>
    </row>
    <row r="1192" spans="7:7" ht="12.75" customHeight="1" x14ac:dyDescent="0.2">
      <c r="G1192" s="482"/>
    </row>
    <row r="1193" spans="7:7" ht="12.75" customHeight="1" x14ac:dyDescent="0.2">
      <c r="G1193" s="482"/>
    </row>
    <row r="1194" spans="7:7" ht="12.75" customHeight="1" x14ac:dyDescent="0.2">
      <c r="G1194" s="482"/>
    </row>
    <row r="1195" spans="7:7" ht="12.75" customHeight="1" x14ac:dyDescent="0.2">
      <c r="G1195" s="482"/>
    </row>
    <row r="1196" spans="7:7" ht="12.75" customHeight="1" x14ac:dyDescent="0.2">
      <c r="G1196" s="482"/>
    </row>
    <row r="1197" spans="7:7" ht="12.75" customHeight="1" x14ac:dyDescent="0.2">
      <c r="G1197" s="482"/>
    </row>
    <row r="1198" spans="7:7" ht="12.75" customHeight="1" x14ac:dyDescent="0.2">
      <c r="G1198" s="482"/>
    </row>
    <row r="1199" spans="7:7" ht="12.75" customHeight="1" x14ac:dyDescent="0.2">
      <c r="G1199" s="482"/>
    </row>
    <row r="1200" spans="7:7" ht="12.75" customHeight="1" x14ac:dyDescent="0.2">
      <c r="G1200" s="482"/>
    </row>
    <row r="1201" spans="7:7" ht="12.75" customHeight="1" x14ac:dyDescent="0.2">
      <c r="G1201" s="482"/>
    </row>
    <row r="1202" spans="7:7" ht="12.75" customHeight="1" x14ac:dyDescent="0.2">
      <c r="G1202" s="482"/>
    </row>
    <row r="1203" spans="7:7" ht="12.75" customHeight="1" x14ac:dyDescent="0.2">
      <c r="G1203" s="482"/>
    </row>
    <row r="1204" spans="7:7" ht="12.75" customHeight="1" x14ac:dyDescent="0.2">
      <c r="G1204" s="482"/>
    </row>
    <row r="1205" spans="7:7" ht="12.75" customHeight="1" x14ac:dyDescent="0.2">
      <c r="G1205" s="482"/>
    </row>
    <row r="1206" spans="7:7" ht="12.75" customHeight="1" x14ac:dyDescent="0.2">
      <c r="G1206" s="482"/>
    </row>
    <row r="1207" spans="7:7" ht="12.75" customHeight="1" x14ac:dyDescent="0.2">
      <c r="G1207" s="482"/>
    </row>
    <row r="1208" spans="7:7" ht="12.75" customHeight="1" x14ac:dyDescent="0.2">
      <c r="G1208" s="482"/>
    </row>
    <row r="1209" spans="7:7" ht="12.75" customHeight="1" x14ac:dyDescent="0.2">
      <c r="G1209" s="482"/>
    </row>
    <row r="1210" spans="7:7" ht="12.75" customHeight="1" x14ac:dyDescent="0.2">
      <c r="G1210" s="482"/>
    </row>
    <row r="1211" spans="7:7" ht="12.75" customHeight="1" x14ac:dyDescent="0.2">
      <c r="G1211" s="482"/>
    </row>
    <row r="1212" spans="7:7" ht="12.75" customHeight="1" x14ac:dyDescent="0.2">
      <c r="G1212" s="482"/>
    </row>
    <row r="1213" spans="7:7" ht="12.75" customHeight="1" x14ac:dyDescent="0.2">
      <c r="G1213" s="482"/>
    </row>
    <row r="1214" spans="7:7" ht="12.75" customHeight="1" x14ac:dyDescent="0.2">
      <c r="G1214" s="482"/>
    </row>
    <row r="1215" spans="7:7" ht="12.75" customHeight="1" x14ac:dyDescent="0.2">
      <c r="G1215" s="482"/>
    </row>
    <row r="1216" spans="7:7" ht="12.75" customHeight="1" x14ac:dyDescent="0.2">
      <c r="G1216" s="482"/>
    </row>
    <row r="1217" spans="7:7" ht="12.75" customHeight="1" x14ac:dyDescent="0.2">
      <c r="G1217" s="482"/>
    </row>
    <row r="1218" spans="7:7" ht="12.75" customHeight="1" x14ac:dyDescent="0.2">
      <c r="G1218" s="482"/>
    </row>
    <row r="1219" spans="7:7" ht="12.75" customHeight="1" x14ac:dyDescent="0.2">
      <c r="G1219" s="482"/>
    </row>
    <row r="1220" spans="7:7" ht="12.75" customHeight="1" x14ac:dyDescent="0.2">
      <c r="G1220" s="482"/>
    </row>
    <row r="1221" spans="7:7" ht="12.75" customHeight="1" x14ac:dyDescent="0.2">
      <c r="G1221" s="482"/>
    </row>
    <row r="1222" spans="7:7" ht="12.75" customHeight="1" x14ac:dyDescent="0.2">
      <c r="G1222" s="482"/>
    </row>
    <row r="1223" spans="7:7" ht="12.75" customHeight="1" x14ac:dyDescent="0.2">
      <c r="G1223" s="482"/>
    </row>
    <row r="1224" spans="7:7" ht="12.75" customHeight="1" x14ac:dyDescent="0.2">
      <c r="G1224" s="482"/>
    </row>
    <row r="1225" spans="7:7" ht="12.75" customHeight="1" x14ac:dyDescent="0.2">
      <c r="G1225" s="482"/>
    </row>
    <row r="1226" spans="7:7" ht="12.75" customHeight="1" x14ac:dyDescent="0.2">
      <c r="G1226" s="482"/>
    </row>
    <row r="1227" spans="7:7" ht="12.75" customHeight="1" x14ac:dyDescent="0.2">
      <c r="G1227" s="482"/>
    </row>
    <row r="1228" spans="7:7" ht="12.75" customHeight="1" x14ac:dyDescent="0.2">
      <c r="G1228" s="482"/>
    </row>
    <row r="1229" spans="7:7" ht="12.75" customHeight="1" x14ac:dyDescent="0.2">
      <c r="G1229" s="482"/>
    </row>
    <row r="1230" spans="7:7" ht="12.75" customHeight="1" x14ac:dyDescent="0.2">
      <c r="G1230" s="482"/>
    </row>
    <row r="1231" spans="7:7" ht="12.75" customHeight="1" x14ac:dyDescent="0.2">
      <c r="G1231" s="482"/>
    </row>
    <row r="1232" spans="7:7" ht="12.75" customHeight="1" x14ac:dyDescent="0.2">
      <c r="G1232" s="482"/>
    </row>
    <row r="1233" spans="7:7" ht="12.75" customHeight="1" x14ac:dyDescent="0.2">
      <c r="G1233" s="482"/>
    </row>
    <row r="1234" spans="7:7" ht="12.75" customHeight="1" x14ac:dyDescent="0.2">
      <c r="G1234" s="482"/>
    </row>
    <row r="1235" spans="7:7" ht="12.75" customHeight="1" x14ac:dyDescent="0.2">
      <c r="G1235" s="482"/>
    </row>
    <row r="1236" spans="7:7" ht="12.75" customHeight="1" x14ac:dyDescent="0.2">
      <c r="G1236" s="482"/>
    </row>
    <row r="1237" spans="7:7" ht="12.75" customHeight="1" x14ac:dyDescent="0.2">
      <c r="G1237" s="482"/>
    </row>
    <row r="1238" spans="7:7" ht="12.75" customHeight="1" x14ac:dyDescent="0.2">
      <c r="G1238" s="482"/>
    </row>
    <row r="1239" spans="7:7" ht="12.75" customHeight="1" x14ac:dyDescent="0.2">
      <c r="G1239" s="482"/>
    </row>
    <row r="1240" spans="7:7" ht="12.75" customHeight="1" x14ac:dyDescent="0.2">
      <c r="G1240" s="482"/>
    </row>
    <row r="1241" spans="7:7" ht="12.75" customHeight="1" x14ac:dyDescent="0.2">
      <c r="G1241" s="482"/>
    </row>
    <row r="1242" spans="7:7" ht="12.75" customHeight="1" x14ac:dyDescent="0.2">
      <c r="G1242" s="482"/>
    </row>
    <row r="1243" spans="7:7" ht="12.75" customHeight="1" x14ac:dyDescent="0.2">
      <c r="G1243" s="482"/>
    </row>
    <row r="1244" spans="7:7" ht="12.75" customHeight="1" x14ac:dyDescent="0.2">
      <c r="G1244" s="482"/>
    </row>
    <row r="1245" spans="7:7" ht="12.75" customHeight="1" x14ac:dyDescent="0.2">
      <c r="G1245" s="482"/>
    </row>
    <row r="1246" spans="7:7" ht="12.75" customHeight="1" x14ac:dyDescent="0.2">
      <c r="G1246" s="482"/>
    </row>
    <row r="1247" spans="7:7" ht="12.75" customHeight="1" x14ac:dyDescent="0.2">
      <c r="G1247" s="482"/>
    </row>
    <row r="1248" spans="7:7" ht="12.75" customHeight="1" x14ac:dyDescent="0.2">
      <c r="G1248" s="482"/>
    </row>
    <row r="1249" spans="7:7" ht="12.75" customHeight="1" x14ac:dyDescent="0.2">
      <c r="G1249" s="482"/>
    </row>
    <row r="1250" spans="7:7" ht="12.75" customHeight="1" x14ac:dyDescent="0.2">
      <c r="G1250" s="482"/>
    </row>
    <row r="1251" spans="7:7" ht="12.75" customHeight="1" x14ac:dyDescent="0.2">
      <c r="G1251" s="482"/>
    </row>
    <row r="1252" spans="7:7" ht="12.75" customHeight="1" x14ac:dyDescent="0.2">
      <c r="G1252" s="482"/>
    </row>
    <row r="1253" spans="7:7" ht="12.75" customHeight="1" x14ac:dyDescent="0.2">
      <c r="G1253" s="482"/>
    </row>
    <row r="1254" spans="7:7" ht="12.75" customHeight="1" x14ac:dyDescent="0.2">
      <c r="G1254" s="482"/>
    </row>
    <row r="1255" spans="7:7" ht="12.75" customHeight="1" x14ac:dyDescent="0.2">
      <c r="G1255" s="482"/>
    </row>
    <row r="1256" spans="7:7" ht="12.75" customHeight="1" x14ac:dyDescent="0.2">
      <c r="G1256" s="482"/>
    </row>
    <row r="1257" spans="7:7" ht="12.75" customHeight="1" x14ac:dyDescent="0.2">
      <c r="G1257" s="482"/>
    </row>
    <row r="1258" spans="7:7" ht="12.75" customHeight="1" x14ac:dyDescent="0.2">
      <c r="G1258" s="482"/>
    </row>
    <row r="1259" spans="7:7" ht="12.75" customHeight="1" x14ac:dyDescent="0.2">
      <c r="G1259" s="482"/>
    </row>
    <row r="1260" spans="7:7" ht="12.75" customHeight="1" x14ac:dyDescent="0.2">
      <c r="G1260" s="482"/>
    </row>
    <row r="1261" spans="7:7" ht="12.75" customHeight="1" x14ac:dyDescent="0.2">
      <c r="G1261" s="482"/>
    </row>
    <row r="1262" spans="7:7" ht="12.75" customHeight="1" x14ac:dyDescent="0.2">
      <c r="G1262" s="482"/>
    </row>
    <row r="1263" spans="7:7" ht="12.75" customHeight="1" x14ac:dyDescent="0.2">
      <c r="G1263" s="482"/>
    </row>
    <row r="1264" spans="7:7" ht="12.75" customHeight="1" x14ac:dyDescent="0.2">
      <c r="G1264" s="482"/>
    </row>
    <row r="1265" spans="7:7" ht="12.75" customHeight="1" x14ac:dyDescent="0.2">
      <c r="G1265" s="482"/>
    </row>
    <row r="1266" spans="7:7" ht="12.75" customHeight="1" x14ac:dyDescent="0.2">
      <c r="G1266" s="482"/>
    </row>
    <row r="1267" spans="7:7" ht="12.75" customHeight="1" x14ac:dyDescent="0.2">
      <c r="G1267" s="482"/>
    </row>
    <row r="1268" spans="7:7" ht="12.75" customHeight="1" x14ac:dyDescent="0.2">
      <c r="G1268" s="482"/>
    </row>
    <row r="1269" spans="7:7" ht="12.75" customHeight="1" x14ac:dyDescent="0.2">
      <c r="G1269" s="482"/>
    </row>
    <row r="1270" spans="7:7" ht="12.75" customHeight="1" x14ac:dyDescent="0.2">
      <c r="G1270" s="482"/>
    </row>
    <row r="1271" spans="7:7" ht="12.75" customHeight="1" x14ac:dyDescent="0.2">
      <c r="G1271" s="482"/>
    </row>
    <row r="1272" spans="7:7" ht="12.75" customHeight="1" x14ac:dyDescent="0.2">
      <c r="G1272" s="482"/>
    </row>
    <row r="1273" spans="7:7" ht="12.75" customHeight="1" x14ac:dyDescent="0.2">
      <c r="G1273" s="482"/>
    </row>
    <row r="1274" spans="7:7" ht="12.75" customHeight="1" x14ac:dyDescent="0.2">
      <c r="G1274" s="482"/>
    </row>
    <row r="1275" spans="7:7" ht="12.75" customHeight="1" x14ac:dyDescent="0.2">
      <c r="G1275" s="482"/>
    </row>
    <row r="1276" spans="7:7" ht="12.75" customHeight="1" x14ac:dyDescent="0.2">
      <c r="G1276" s="482"/>
    </row>
    <row r="1277" spans="7:7" ht="12.75" customHeight="1" x14ac:dyDescent="0.2">
      <c r="G1277" s="482"/>
    </row>
    <row r="1278" spans="7:7" ht="12.75" customHeight="1" x14ac:dyDescent="0.2">
      <c r="G1278" s="482"/>
    </row>
    <row r="1279" spans="7:7" ht="12.75" customHeight="1" x14ac:dyDescent="0.2">
      <c r="G1279" s="482"/>
    </row>
    <row r="1280" spans="7:7" ht="12.75" customHeight="1" x14ac:dyDescent="0.2">
      <c r="G1280" s="482"/>
    </row>
    <row r="1281" spans="7:7" ht="12.75" customHeight="1" x14ac:dyDescent="0.2">
      <c r="G1281" s="482"/>
    </row>
    <row r="1282" spans="7:7" ht="12.75" customHeight="1" x14ac:dyDescent="0.2">
      <c r="G1282" s="482"/>
    </row>
    <row r="1283" spans="7:7" ht="12.75" customHeight="1" x14ac:dyDescent="0.2">
      <c r="G1283" s="482"/>
    </row>
    <row r="1284" spans="7:7" ht="12.75" customHeight="1" x14ac:dyDescent="0.2">
      <c r="G1284" s="482"/>
    </row>
    <row r="1285" spans="7:7" ht="12.75" customHeight="1" x14ac:dyDescent="0.2">
      <c r="G1285" s="482"/>
    </row>
    <row r="1286" spans="7:7" ht="12.75" customHeight="1" x14ac:dyDescent="0.2">
      <c r="G1286" s="482"/>
    </row>
    <row r="1287" spans="7:7" ht="12.75" customHeight="1" x14ac:dyDescent="0.2">
      <c r="G1287" s="482"/>
    </row>
    <row r="1288" spans="7:7" ht="12.75" customHeight="1" x14ac:dyDescent="0.2">
      <c r="G1288" s="482"/>
    </row>
    <row r="1289" spans="7:7" ht="12.75" customHeight="1" x14ac:dyDescent="0.2">
      <c r="G1289" s="482"/>
    </row>
    <row r="1290" spans="7:7" ht="12.75" customHeight="1" x14ac:dyDescent="0.2">
      <c r="G1290" s="482"/>
    </row>
    <row r="1291" spans="7:7" ht="12.75" customHeight="1" x14ac:dyDescent="0.2">
      <c r="G1291" s="482"/>
    </row>
    <row r="1292" spans="7:7" ht="12.75" customHeight="1" x14ac:dyDescent="0.2">
      <c r="G1292" s="482"/>
    </row>
    <row r="1293" spans="7:7" ht="12.75" customHeight="1" x14ac:dyDescent="0.2">
      <c r="G1293" s="482"/>
    </row>
    <row r="1294" spans="7:7" ht="12.75" customHeight="1" x14ac:dyDescent="0.2">
      <c r="G1294" s="482"/>
    </row>
    <row r="1295" spans="7:7" ht="12.75" customHeight="1" x14ac:dyDescent="0.2">
      <c r="G1295" s="482"/>
    </row>
    <row r="1296" spans="7:7" ht="12.75" customHeight="1" x14ac:dyDescent="0.2">
      <c r="G1296" s="482"/>
    </row>
    <row r="1297" spans="7:7" ht="12.75" customHeight="1" x14ac:dyDescent="0.2">
      <c r="G1297" s="482"/>
    </row>
    <row r="1298" spans="7:7" ht="12.75" customHeight="1" x14ac:dyDescent="0.2">
      <c r="G1298" s="482"/>
    </row>
    <row r="1299" spans="7:7" ht="12.75" customHeight="1" x14ac:dyDescent="0.2">
      <c r="G1299" s="482"/>
    </row>
    <row r="1300" spans="7:7" ht="12.75" customHeight="1" x14ac:dyDescent="0.2">
      <c r="G1300" s="482"/>
    </row>
    <row r="1301" spans="7:7" ht="12.75" customHeight="1" x14ac:dyDescent="0.2">
      <c r="G1301" s="482"/>
    </row>
    <row r="1302" spans="7:7" ht="12.75" customHeight="1" x14ac:dyDescent="0.2">
      <c r="G1302" s="482"/>
    </row>
    <row r="1303" spans="7:7" ht="12.75" customHeight="1" x14ac:dyDescent="0.2">
      <c r="G1303" s="482"/>
    </row>
    <row r="1304" spans="7:7" ht="12.75" customHeight="1" x14ac:dyDescent="0.2">
      <c r="G1304" s="482"/>
    </row>
    <row r="1305" spans="7:7" ht="12.75" customHeight="1" x14ac:dyDescent="0.2">
      <c r="G1305" s="482"/>
    </row>
    <row r="1306" spans="7:7" ht="12.75" customHeight="1" x14ac:dyDescent="0.2">
      <c r="G1306" s="482"/>
    </row>
    <row r="1307" spans="7:7" ht="12.75" customHeight="1" x14ac:dyDescent="0.2">
      <c r="G1307" s="482"/>
    </row>
    <row r="1308" spans="7:7" ht="12.75" customHeight="1" x14ac:dyDescent="0.2">
      <c r="G1308" s="482"/>
    </row>
    <row r="1309" spans="7:7" ht="12.75" customHeight="1" x14ac:dyDescent="0.2">
      <c r="G1309" s="482"/>
    </row>
    <row r="1310" spans="7:7" ht="12.75" customHeight="1" x14ac:dyDescent="0.2">
      <c r="G1310" s="482"/>
    </row>
    <row r="1311" spans="7:7" ht="12.75" customHeight="1" x14ac:dyDescent="0.2">
      <c r="G1311" s="482"/>
    </row>
    <row r="1312" spans="7:7" ht="12.75" customHeight="1" x14ac:dyDescent="0.2">
      <c r="G1312" s="482"/>
    </row>
    <row r="1313" spans="7:7" ht="12.75" customHeight="1" x14ac:dyDescent="0.2">
      <c r="G1313" s="482"/>
    </row>
    <row r="1314" spans="7:7" ht="12.75" customHeight="1" x14ac:dyDescent="0.2">
      <c r="G1314" s="482"/>
    </row>
    <row r="1315" spans="7:7" ht="12.75" customHeight="1" x14ac:dyDescent="0.2">
      <c r="G1315" s="482"/>
    </row>
    <row r="1316" spans="7:7" ht="12.75" customHeight="1" x14ac:dyDescent="0.2">
      <c r="G1316" s="482"/>
    </row>
    <row r="1317" spans="7:7" ht="12.75" customHeight="1" x14ac:dyDescent="0.2">
      <c r="G1317" s="482"/>
    </row>
    <row r="1318" spans="7:7" ht="12.75" customHeight="1" x14ac:dyDescent="0.2">
      <c r="G1318" s="482"/>
    </row>
    <row r="1319" spans="7:7" ht="12.75" customHeight="1" x14ac:dyDescent="0.2">
      <c r="G1319" s="482"/>
    </row>
    <row r="1320" spans="7:7" ht="12.75" customHeight="1" x14ac:dyDescent="0.2">
      <c r="G1320" s="482"/>
    </row>
    <row r="1321" spans="7:7" ht="12.75" customHeight="1" x14ac:dyDescent="0.2">
      <c r="G1321" s="482"/>
    </row>
    <row r="1322" spans="7:7" ht="12.75" customHeight="1" x14ac:dyDescent="0.2">
      <c r="G1322" s="482"/>
    </row>
    <row r="1323" spans="7:7" ht="12.75" customHeight="1" x14ac:dyDescent="0.2">
      <c r="G1323" s="482"/>
    </row>
    <row r="1324" spans="7:7" ht="12.75" customHeight="1" x14ac:dyDescent="0.2">
      <c r="G1324" s="482"/>
    </row>
    <row r="1325" spans="7:7" ht="12.75" customHeight="1" x14ac:dyDescent="0.2">
      <c r="G1325" s="482"/>
    </row>
    <row r="1326" spans="7:7" ht="12.75" customHeight="1" x14ac:dyDescent="0.2">
      <c r="G1326" s="482"/>
    </row>
    <row r="1327" spans="7:7" ht="12.75" customHeight="1" x14ac:dyDescent="0.2">
      <c r="G1327" s="482"/>
    </row>
    <row r="1328" spans="7:7" ht="12.75" customHeight="1" x14ac:dyDescent="0.2">
      <c r="G1328" s="482"/>
    </row>
    <row r="1329" spans="7:7" ht="12.75" customHeight="1" x14ac:dyDescent="0.2">
      <c r="G1329" s="482"/>
    </row>
    <row r="1330" spans="7:7" ht="12.75" customHeight="1" x14ac:dyDescent="0.2">
      <c r="G1330" s="482"/>
    </row>
    <row r="1331" spans="7:7" ht="12.75" customHeight="1" x14ac:dyDescent="0.2">
      <c r="G1331" s="482"/>
    </row>
    <row r="1332" spans="7:7" ht="12.75" customHeight="1" x14ac:dyDescent="0.2">
      <c r="G1332" s="482"/>
    </row>
    <row r="1333" spans="7:7" ht="12.75" customHeight="1" x14ac:dyDescent="0.2">
      <c r="G1333" s="482"/>
    </row>
    <row r="1334" spans="7:7" ht="12.75" customHeight="1" x14ac:dyDescent="0.2">
      <c r="G1334" s="482"/>
    </row>
    <row r="1335" spans="7:7" ht="12.75" customHeight="1" x14ac:dyDescent="0.2">
      <c r="G1335" s="482"/>
    </row>
    <row r="1336" spans="7:7" ht="12.75" customHeight="1" x14ac:dyDescent="0.2">
      <c r="G1336" s="482"/>
    </row>
    <row r="1337" spans="7:7" ht="12.75" customHeight="1" x14ac:dyDescent="0.2">
      <c r="G1337" s="482"/>
    </row>
    <row r="1338" spans="7:7" ht="12.75" customHeight="1" x14ac:dyDescent="0.2">
      <c r="G1338" s="482"/>
    </row>
    <row r="1339" spans="7:7" ht="12.75" customHeight="1" x14ac:dyDescent="0.2">
      <c r="G1339" s="482"/>
    </row>
    <row r="1340" spans="7:7" ht="12.75" customHeight="1" x14ac:dyDescent="0.2">
      <c r="G1340" s="482"/>
    </row>
    <row r="1341" spans="7:7" ht="12.75" customHeight="1" x14ac:dyDescent="0.2">
      <c r="G1341" s="482"/>
    </row>
    <row r="1342" spans="7:7" ht="12.75" customHeight="1" x14ac:dyDescent="0.2">
      <c r="G1342" s="482"/>
    </row>
    <row r="1343" spans="7:7" ht="12.75" customHeight="1" x14ac:dyDescent="0.2">
      <c r="G1343" s="482"/>
    </row>
    <row r="1344" spans="7:7" ht="12.75" customHeight="1" x14ac:dyDescent="0.2">
      <c r="G1344" s="482"/>
    </row>
    <row r="1345" spans="7:7" ht="12.75" customHeight="1" x14ac:dyDescent="0.2">
      <c r="G1345" s="482"/>
    </row>
    <row r="1346" spans="7:7" ht="12.75" customHeight="1" x14ac:dyDescent="0.2">
      <c r="G1346" s="482"/>
    </row>
    <row r="1347" spans="7:7" ht="12.75" customHeight="1" x14ac:dyDescent="0.2">
      <c r="G1347" s="482"/>
    </row>
    <row r="1348" spans="7:7" ht="12.75" customHeight="1" x14ac:dyDescent="0.2">
      <c r="G1348" s="482"/>
    </row>
    <row r="1349" spans="7:7" ht="12.75" customHeight="1" x14ac:dyDescent="0.2">
      <c r="G1349" s="482"/>
    </row>
    <row r="1350" spans="7:7" ht="12.75" customHeight="1" x14ac:dyDescent="0.2">
      <c r="G1350" s="482"/>
    </row>
    <row r="1351" spans="7:7" ht="12.75" customHeight="1" x14ac:dyDescent="0.2">
      <c r="G1351" s="482"/>
    </row>
    <row r="1352" spans="7:7" ht="12.75" customHeight="1" x14ac:dyDescent="0.2">
      <c r="G1352" s="482"/>
    </row>
    <row r="1353" spans="7:7" ht="12.75" customHeight="1" x14ac:dyDescent="0.2">
      <c r="G1353" s="482"/>
    </row>
    <row r="1354" spans="7:7" ht="12.75" customHeight="1" x14ac:dyDescent="0.2">
      <c r="G1354" s="482"/>
    </row>
    <row r="1355" spans="7:7" ht="12.75" customHeight="1" x14ac:dyDescent="0.2">
      <c r="G1355" s="482"/>
    </row>
    <row r="1356" spans="7:7" ht="12.75" customHeight="1" x14ac:dyDescent="0.2">
      <c r="G1356" s="482"/>
    </row>
    <row r="1357" spans="7:7" ht="12.75" customHeight="1" x14ac:dyDescent="0.2">
      <c r="G1357" s="482"/>
    </row>
    <row r="1358" spans="7:7" ht="12.75" customHeight="1" x14ac:dyDescent="0.2">
      <c r="G1358" s="482"/>
    </row>
    <row r="1359" spans="7:7" ht="12.75" customHeight="1" x14ac:dyDescent="0.2">
      <c r="G1359" s="482"/>
    </row>
    <row r="1360" spans="7:7" ht="12.75" customHeight="1" x14ac:dyDescent="0.2">
      <c r="G1360" s="482"/>
    </row>
    <row r="1361" spans="7:7" ht="12.75" customHeight="1" x14ac:dyDescent="0.2">
      <c r="G1361" s="482"/>
    </row>
    <row r="1362" spans="7:7" ht="12.75" customHeight="1" x14ac:dyDescent="0.2">
      <c r="G1362" s="482"/>
    </row>
    <row r="1363" spans="7:7" ht="12.75" customHeight="1" x14ac:dyDescent="0.2">
      <c r="G1363" s="482"/>
    </row>
    <row r="1364" spans="7:7" ht="12.75" customHeight="1" x14ac:dyDescent="0.2">
      <c r="G1364" s="482"/>
    </row>
    <row r="1365" spans="7:7" ht="12.75" customHeight="1" x14ac:dyDescent="0.2">
      <c r="G1365" s="482"/>
    </row>
    <row r="1366" spans="7:7" ht="12.75" customHeight="1" x14ac:dyDescent="0.2">
      <c r="G1366" s="482"/>
    </row>
    <row r="1367" spans="7:7" ht="12.75" customHeight="1" x14ac:dyDescent="0.2">
      <c r="G1367" s="482"/>
    </row>
    <row r="1368" spans="7:7" ht="12.75" customHeight="1" x14ac:dyDescent="0.2">
      <c r="G1368" s="482"/>
    </row>
    <row r="1369" spans="7:7" ht="12.75" customHeight="1" x14ac:dyDescent="0.2">
      <c r="G1369" s="482"/>
    </row>
    <row r="1370" spans="7:7" ht="12.75" customHeight="1" x14ac:dyDescent="0.2">
      <c r="G1370" s="482"/>
    </row>
    <row r="1371" spans="7:7" ht="12.75" customHeight="1" x14ac:dyDescent="0.2">
      <c r="G1371" s="482"/>
    </row>
    <row r="1372" spans="7:7" ht="12.75" customHeight="1" x14ac:dyDescent="0.2">
      <c r="G1372" s="482"/>
    </row>
    <row r="1373" spans="7:7" ht="12.75" customHeight="1" x14ac:dyDescent="0.2">
      <c r="G1373" s="482"/>
    </row>
    <row r="1374" spans="7:7" ht="12.75" customHeight="1" x14ac:dyDescent="0.2">
      <c r="G1374" s="482"/>
    </row>
    <row r="1375" spans="7:7" ht="12.75" customHeight="1" x14ac:dyDescent="0.2">
      <c r="G1375" s="482"/>
    </row>
    <row r="1376" spans="7:7" ht="12.75" customHeight="1" x14ac:dyDescent="0.2">
      <c r="G1376" s="482"/>
    </row>
    <row r="1377" spans="7:7" ht="12.75" customHeight="1" x14ac:dyDescent="0.2">
      <c r="G1377" s="482"/>
    </row>
    <row r="1378" spans="7:7" ht="12.75" customHeight="1" x14ac:dyDescent="0.2">
      <c r="G1378" s="482"/>
    </row>
    <row r="1379" spans="7:7" ht="12.75" customHeight="1" x14ac:dyDescent="0.2">
      <c r="G1379" s="482"/>
    </row>
    <row r="1380" spans="7:7" ht="12.75" customHeight="1" x14ac:dyDescent="0.2">
      <c r="G1380" s="482"/>
    </row>
    <row r="1381" spans="7:7" ht="12.75" customHeight="1" x14ac:dyDescent="0.2">
      <c r="G1381" s="482"/>
    </row>
    <row r="1382" spans="7:7" ht="12.75" customHeight="1" x14ac:dyDescent="0.2">
      <c r="G1382" s="482"/>
    </row>
    <row r="1383" spans="7:7" ht="12.75" customHeight="1" x14ac:dyDescent="0.2">
      <c r="G1383" s="482"/>
    </row>
    <row r="1384" spans="7:7" ht="12.75" customHeight="1" x14ac:dyDescent="0.2">
      <c r="G1384" s="482"/>
    </row>
    <row r="1385" spans="7:7" ht="12.75" customHeight="1" x14ac:dyDescent="0.2">
      <c r="G1385" s="482"/>
    </row>
    <row r="1386" spans="7:7" ht="12.75" customHeight="1" x14ac:dyDescent="0.2">
      <c r="G1386" s="482"/>
    </row>
    <row r="1387" spans="7:7" ht="12.75" customHeight="1" x14ac:dyDescent="0.2">
      <c r="G1387" s="482"/>
    </row>
    <row r="1388" spans="7:7" ht="12.75" customHeight="1" x14ac:dyDescent="0.2">
      <c r="G1388" s="482"/>
    </row>
    <row r="1389" spans="7:7" ht="12.75" customHeight="1" x14ac:dyDescent="0.2">
      <c r="G1389" s="482"/>
    </row>
    <row r="1390" spans="7:7" ht="12.75" customHeight="1" x14ac:dyDescent="0.2">
      <c r="G1390" s="482"/>
    </row>
    <row r="1391" spans="7:7" ht="12.75" customHeight="1" x14ac:dyDescent="0.2">
      <c r="G1391" s="482"/>
    </row>
    <row r="1392" spans="7:7" ht="12.75" customHeight="1" x14ac:dyDescent="0.2">
      <c r="G1392" s="482"/>
    </row>
    <row r="1393" spans="7:7" ht="12.75" customHeight="1" x14ac:dyDescent="0.2">
      <c r="G1393" s="482"/>
    </row>
    <row r="1394" spans="7:7" ht="12.75" customHeight="1" x14ac:dyDescent="0.2">
      <c r="G1394" s="482"/>
    </row>
    <row r="1395" spans="7:7" ht="12.75" customHeight="1" x14ac:dyDescent="0.2">
      <c r="G1395" s="482"/>
    </row>
    <row r="1396" spans="7:7" ht="12.75" customHeight="1" x14ac:dyDescent="0.2">
      <c r="G1396" s="482"/>
    </row>
    <row r="1397" spans="7:7" ht="12.75" customHeight="1" x14ac:dyDescent="0.2">
      <c r="G1397" s="482"/>
    </row>
    <row r="1398" spans="7:7" ht="12.75" customHeight="1" x14ac:dyDescent="0.2">
      <c r="G1398" s="482"/>
    </row>
    <row r="1399" spans="7:7" ht="12.75" customHeight="1" x14ac:dyDescent="0.2">
      <c r="G1399" s="482"/>
    </row>
    <row r="1400" spans="7:7" ht="12.75" customHeight="1" x14ac:dyDescent="0.2">
      <c r="G1400" s="482"/>
    </row>
    <row r="1401" spans="7:7" ht="12.75" customHeight="1" x14ac:dyDescent="0.2">
      <c r="G1401" s="482"/>
    </row>
    <row r="1402" spans="7:7" ht="12.75" customHeight="1" x14ac:dyDescent="0.2">
      <c r="G1402" s="482"/>
    </row>
    <row r="1403" spans="7:7" ht="12.75" customHeight="1" x14ac:dyDescent="0.2">
      <c r="G1403" s="482"/>
    </row>
    <row r="1404" spans="7:7" ht="12.75" customHeight="1" x14ac:dyDescent="0.2">
      <c r="G1404" s="482"/>
    </row>
    <row r="1405" spans="7:7" ht="12.75" customHeight="1" x14ac:dyDescent="0.2">
      <c r="G1405" s="482"/>
    </row>
    <row r="1406" spans="7:7" ht="12.75" customHeight="1" x14ac:dyDescent="0.2">
      <c r="G1406" s="482"/>
    </row>
    <row r="1407" spans="7:7" ht="12.75" customHeight="1" x14ac:dyDescent="0.2">
      <c r="G1407" s="482"/>
    </row>
    <row r="1408" spans="7:7" ht="12.75" customHeight="1" x14ac:dyDescent="0.2">
      <c r="G1408" s="482"/>
    </row>
    <row r="1409" spans="7:7" ht="12.75" customHeight="1" x14ac:dyDescent="0.2">
      <c r="G1409" s="482"/>
    </row>
    <row r="1410" spans="7:7" ht="12.75" customHeight="1" x14ac:dyDescent="0.2">
      <c r="G1410" s="482"/>
    </row>
    <row r="1411" spans="7:7" ht="12.75" customHeight="1" x14ac:dyDescent="0.2">
      <c r="G1411" s="482"/>
    </row>
    <row r="1412" spans="7:7" ht="12.75" customHeight="1" x14ac:dyDescent="0.2">
      <c r="G1412" s="482"/>
    </row>
    <row r="1413" spans="7:7" ht="12.75" customHeight="1" x14ac:dyDescent="0.2">
      <c r="G1413" s="482"/>
    </row>
    <row r="1414" spans="7:7" ht="12.75" customHeight="1" x14ac:dyDescent="0.2">
      <c r="G1414" s="482"/>
    </row>
    <row r="1415" spans="7:7" ht="12.75" customHeight="1" x14ac:dyDescent="0.2">
      <c r="G1415" s="482"/>
    </row>
    <row r="1416" spans="7:7" ht="12.75" customHeight="1" x14ac:dyDescent="0.2">
      <c r="G1416" s="482"/>
    </row>
    <row r="1417" spans="7:7" ht="12.75" customHeight="1" x14ac:dyDescent="0.2">
      <c r="G1417" s="482"/>
    </row>
    <row r="1418" spans="7:7" ht="12.75" customHeight="1" x14ac:dyDescent="0.2">
      <c r="G1418" s="482"/>
    </row>
    <row r="1419" spans="7:7" ht="12.75" customHeight="1" x14ac:dyDescent="0.2">
      <c r="G1419" s="482"/>
    </row>
    <row r="1420" spans="7:7" ht="12.75" customHeight="1" x14ac:dyDescent="0.2">
      <c r="G1420" s="482"/>
    </row>
    <row r="1421" spans="7:7" ht="12.75" customHeight="1" x14ac:dyDescent="0.2">
      <c r="G1421" s="482"/>
    </row>
    <row r="1422" spans="7:7" ht="12.75" customHeight="1" x14ac:dyDescent="0.2">
      <c r="G1422" s="482"/>
    </row>
    <row r="1423" spans="7:7" ht="12.75" customHeight="1" x14ac:dyDescent="0.2">
      <c r="G1423" s="482"/>
    </row>
    <row r="1424" spans="7:7" ht="12.75" customHeight="1" x14ac:dyDescent="0.2">
      <c r="G1424" s="482"/>
    </row>
    <row r="1425" spans="7:7" ht="12.75" customHeight="1" x14ac:dyDescent="0.2">
      <c r="G1425" s="482"/>
    </row>
    <row r="1426" spans="7:7" ht="12.75" customHeight="1" x14ac:dyDescent="0.2">
      <c r="G1426" s="482"/>
    </row>
    <row r="1427" spans="7:7" ht="12.75" customHeight="1" x14ac:dyDescent="0.2">
      <c r="G1427" s="482"/>
    </row>
    <row r="1428" spans="7:7" ht="12.75" customHeight="1" x14ac:dyDescent="0.2">
      <c r="G1428" s="482"/>
    </row>
    <row r="1429" spans="7:7" ht="12.75" customHeight="1" x14ac:dyDescent="0.2">
      <c r="G1429" s="482"/>
    </row>
    <row r="1430" spans="7:7" ht="12.75" customHeight="1" x14ac:dyDescent="0.2">
      <c r="G1430" s="482"/>
    </row>
    <row r="1431" spans="7:7" ht="12.75" customHeight="1" x14ac:dyDescent="0.2">
      <c r="G1431" s="482"/>
    </row>
    <row r="1432" spans="7:7" ht="12.75" customHeight="1" x14ac:dyDescent="0.2">
      <c r="G1432" s="482"/>
    </row>
    <row r="1433" spans="7:7" ht="12.75" customHeight="1" x14ac:dyDescent="0.2">
      <c r="G1433" s="482"/>
    </row>
    <row r="1434" spans="7:7" ht="12.75" customHeight="1" x14ac:dyDescent="0.2">
      <c r="G1434" s="482"/>
    </row>
    <row r="1435" spans="7:7" ht="12.75" customHeight="1" x14ac:dyDescent="0.2">
      <c r="G1435" s="482"/>
    </row>
    <row r="1436" spans="7:7" ht="12.75" customHeight="1" x14ac:dyDescent="0.2">
      <c r="G1436" s="482"/>
    </row>
    <row r="1437" spans="7:7" ht="12.75" customHeight="1" x14ac:dyDescent="0.2">
      <c r="G1437" s="482"/>
    </row>
    <row r="1438" spans="7:7" ht="12.75" customHeight="1" x14ac:dyDescent="0.2">
      <c r="G1438" s="482"/>
    </row>
    <row r="1439" spans="7:7" ht="12.75" customHeight="1" x14ac:dyDescent="0.2">
      <c r="G1439" s="482"/>
    </row>
    <row r="1440" spans="7:7" ht="12.75" customHeight="1" x14ac:dyDescent="0.2">
      <c r="G1440" s="482"/>
    </row>
    <row r="1441" spans="7:7" ht="12.75" customHeight="1" x14ac:dyDescent="0.2">
      <c r="G1441" s="482"/>
    </row>
    <row r="1442" spans="7:7" ht="12.75" customHeight="1" x14ac:dyDescent="0.2">
      <c r="G1442" s="482"/>
    </row>
    <row r="1443" spans="7:7" ht="12.75" customHeight="1" x14ac:dyDescent="0.2">
      <c r="G1443" s="482"/>
    </row>
    <row r="1444" spans="7:7" ht="12.75" customHeight="1" x14ac:dyDescent="0.2">
      <c r="G1444" s="482"/>
    </row>
    <row r="1445" spans="7:7" ht="12.75" customHeight="1" x14ac:dyDescent="0.2">
      <c r="G1445" s="482"/>
    </row>
    <row r="1446" spans="7:7" ht="12.75" customHeight="1" x14ac:dyDescent="0.2">
      <c r="G1446" s="482"/>
    </row>
    <row r="1447" spans="7:7" ht="12.75" customHeight="1" x14ac:dyDescent="0.2">
      <c r="G1447" s="482"/>
    </row>
    <row r="1448" spans="7:7" ht="12.75" customHeight="1" x14ac:dyDescent="0.2">
      <c r="G1448" s="482"/>
    </row>
    <row r="1449" spans="7:7" ht="12.75" customHeight="1" x14ac:dyDescent="0.2">
      <c r="G1449" s="482"/>
    </row>
    <row r="1450" spans="7:7" ht="12.75" customHeight="1" x14ac:dyDescent="0.2">
      <c r="G1450" s="482"/>
    </row>
    <row r="1451" spans="7:7" ht="12.75" customHeight="1" x14ac:dyDescent="0.2">
      <c r="G1451" s="482"/>
    </row>
    <row r="1452" spans="7:7" ht="12.75" customHeight="1" x14ac:dyDescent="0.2">
      <c r="G1452" s="482"/>
    </row>
    <row r="1453" spans="7:7" ht="12.75" customHeight="1" x14ac:dyDescent="0.2">
      <c r="G1453" s="482"/>
    </row>
    <row r="1454" spans="7:7" ht="12.75" customHeight="1" x14ac:dyDescent="0.2">
      <c r="G1454" s="482"/>
    </row>
    <row r="1455" spans="7:7" ht="12.75" customHeight="1" x14ac:dyDescent="0.2">
      <c r="G1455" s="482"/>
    </row>
    <row r="1456" spans="7:7" ht="12.75" customHeight="1" x14ac:dyDescent="0.2">
      <c r="G1456" s="482"/>
    </row>
    <row r="1457" spans="7:7" ht="12.75" customHeight="1" x14ac:dyDescent="0.2">
      <c r="G1457" s="482"/>
    </row>
    <row r="1458" spans="7:7" ht="12.75" customHeight="1" x14ac:dyDescent="0.2">
      <c r="G1458" s="482"/>
    </row>
    <row r="1459" spans="7:7" ht="12.75" customHeight="1" x14ac:dyDescent="0.2">
      <c r="G1459" s="482"/>
    </row>
    <row r="1460" spans="7:7" ht="12.75" customHeight="1" x14ac:dyDescent="0.2">
      <c r="G1460" s="482"/>
    </row>
    <row r="1461" spans="7:7" ht="12.75" customHeight="1" x14ac:dyDescent="0.2">
      <c r="G1461" s="482"/>
    </row>
    <row r="1462" spans="7:7" ht="12.75" customHeight="1" x14ac:dyDescent="0.2">
      <c r="G1462" s="482"/>
    </row>
    <row r="1463" spans="7:7" ht="12.75" customHeight="1" x14ac:dyDescent="0.2">
      <c r="G1463" s="482"/>
    </row>
    <row r="1464" spans="7:7" ht="12.75" customHeight="1" x14ac:dyDescent="0.2">
      <c r="G1464" s="482"/>
    </row>
    <row r="1465" spans="7:7" ht="12.75" customHeight="1" x14ac:dyDescent="0.2">
      <c r="G1465" s="482"/>
    </row>
    <row r="1466" spans="7:7" ht="12.75" customHeight="1" x14ac:dyDescent="0.2">
      <c r="G1466" s="482"/>
    </row>
    <row r="1467" spans="7:7" ht="12.75" customHeight="1" x14ac:dyDescent="0.2">
      <c r="G1467" s="482"/>
    </row>
    <row r="1468" spans="7:7" ht="12.75" customHeight="1" x14ac:dyDescent="0.2">
      <c r="G1468" s="482"/>
    </row>
    <row r="1469" spans="7:7" ht="12.75" customHeight="1" x14ac:dyDescent="0.2">
      <c r="G1469" s="482"/>
    </row>
    <row r="1470" spans="7:7" ht="12.75" customHeight="1" x14ac:dyDescent="0.2">
      <c r="G1470" s="482"/>
    </row>
    <row r="1471" spans="7:7" ht="12.75" customHeight="1" x14ac:dyDescent="0.2">
      <c r="G1471" s="482"/>
    </row>
    <row r="1472" spans="7:7" ht="12.75" customHeight="1" x14ac:dyDescent="0.2">
      <c r="G1472" s="482"/>
    </row>
    <row r="1473" spans="7:7" ht="12.75" customHeight="1" x14ac:dyDescent="0.2">
      <c r="G1473" s="482"/>
    </row>
    <row r="1474" spans="7:7" ht="12.75" customHeight="1" x14ac:dyDescent="0.2">
      <c r="G1474" s="482"/>
    </row>
    <row r="1475" spans="7:7" ht="12.75" customHeight="1" x14ac:dyDescent="0.2">
      <c r="G1475" s="482"/>
    </row>
    <row r="1476" spans="7:7" ht="12.75" customHeight="1" x14ac:dyDescent="0.2">
      <c r="G1476" s="482"/>
    </row>
    <row r="1477" spans="7:7" ht="12.75" customHeight="1" x14ac:dyDescent="0.2">
      <c r="G1477" s="482"/>
    </row>
    <row r="1478" spans="7:7" ht="12.75" customHeight="1" x14ac:dyDescent="0.2">
      <c r="G1478" s="482"/>
    </row>
    <row r="1479" spans="7:7" ht="12.75" customHeight="1" x14ac:dyDescent="0.2">
      <c r="G1479" s="482"/>
    </row>
    <row r="1480" spans="7:7" ht="12.75" customHeight="1" x14ac:dyDescent="0.2">
      <c r="G1480" s="482"/>
    </row>
    <row r="1481" spans="7:7" ht="12.75" customHeight="1" x14ac:dyDescent="0.2">
      <c r="G1481" s="482"/>
    </row>
    <row r="1482" spans="7:7" ht="12.75" customHeight="1" x14ac:dyDescent="0.2">
      <c r="G1482" s="482"/>
    </row>
    <row r="1483" spans="7:7" ht="12.75" customHeight="1" x14ac:dyDescent="0.2">
      <c r="G1483" s="482"/>
    </row>
    <row r="1484" spans="7:7" ht="12.75" customHeight="1" x14ac:dyDescent="0.2">
      <c r="G1484" s="482"/>
    </row>
    <row r="1485" spans="7:7" ht="12.75" customHeight="1" x14ac:dyDescent="0.2">
      <c r="G1485" s="482"/>
    </row>
    <row r="1486" spans="7:7" ht="12.75" customHeight="1" x14ac:dyDescent="0.2">
      <c r="G1486" s="482"/>
    </row>
    <row r="1487" spans="7:7" ht="12.75" customHeight="1" x14ac:dyDescent="0.2">
      <c r="G1487" s="482"/>
    </row>
    <row r="1488" spans="7:7" ht="12.75" customHeight="1" x14ac:dyDescent="0.2">
      <c r="G1488" s="482"/>
    </row>
    <row r="1489" spans="7:7" ht="12.75" customHeight="1" x14ac:dyDescent="0.2">
      <c r="G1489" s="482"/>
    </row>
    <row r="1490" spans="7:7" ht="12.75" customHeight="1" x14ac:dyDescent="0.2">
      <c r="G1490" s="482"/>
    </row>
    <row r="1491" spans="7:7" ht="12.75" customHeight="1" x14ac:dyDescent="0.2">
      <c r="G1491" s="482"/>
    </row>
    <row r="1492" spans="7:7" ht="12.75" customHeight="1" x14ac:dyDescent="0.2">
      <c r="G1492" s="482"/>
    </row>
    <row r="1493" spans="7:7" ht="12.75" customHeight="1" x14ac:dyDescent="0.2">
      <c r="G1493" s="482"/>
    </row>
    <row r="1494" spans="7:7" ht="12.75" customHeight="1" x14ac:dyDescent="0.2">
      <c r="G1494" s="482"/>
    </row>
    <row r="1495" spans="7:7" ht="12.75" customHeight="1" x14ac:dyDescent="0.2">
      <c r="G1495" s="482"/>
    </row>
    <row r="1496" spans="7:7" ht="12.75" customHeight="1" x14ac:dyDescent="0.2">
      <c r="G1496" s="482"/>
    </row>
    <row r="1497" spans="7:7" ht="12.75" customHeight="1" x14ac:dyDescent="0.2">
      <c r="G1497" s="482"/>
    </row>
    <row r="1498" spans="7:7" ht="12.75" customHeight="1" x14ac:dyDescent="0.2">
      <c r="G1498" s="482"/>
    </row>
    <row r="1499" spans="7:7" ht="12.75" customHeight="1" x14ac:dyDescent="0.2">
      <c r="G1499" s="482"/>
    </row>
    <row r="1500" spans="7:7" ht="12.75" customHeight="1" x14ac:dyDescent="0.2">
      <c r="G1500" s="482"/>
    </row>
    <row r="1501" spans="7:7" ht="12.75" customHeight="1" x14ac:dyDescent="0.2">
      <c r="G1501" s="482"/>
    </row>
    <row r="1502" spans="7:7" ht="12.75" customHeight="1" x14ac:dyDescent="0.2">
      <c r="G1502" s="482"/>
    </row>
    <row r="1503" spans="7:7" ht="12.75" customHeight="1" x14ac:dyDescent="0.2">
      <c r="G1503" s="482"/>
    </row>
    <row r="1504" spans="7:7" ht="12.75" customHeight="1" x14ac:dyDescent="0.2">
      <c r="G1504" s="482"/>
    </row>
    <row r="1505" spans="7:7" ht="12.75" customHeight="1" x14ac:dyDescent="0.2">
      <c r="G1505" s="482"/>
    </row>
    <row r="1506" spans="7:7" ht="12.75" customHeight="1" x14ac:dyDescent="0.2">
      <c r="G1506" s="482"/>
    </row>
    <row r="1507" spans="7:7" ht="12.75" customHeight="1" x14ac:dyDescent="0.2">
      <c r="G1507" s="482"/>
    </row>
    <row r="1508" spans="7:7" ht="12.75" customHeight="1" x14ac:dyDescent="0.2">
      <c r="G1508" s="482"/>
    </row>
    <row r="1509" spans="7:7" ht="12.75" customHeight="1" x14ac:dyDescent="0.2">
      <c r="G1509" s="482"/>
    </row>
    <row r="1510" spans="7:7" ht="12.75" customHeight="1" x14ac:dyDescent="0.2">
      <c r="G1510" s="482"/>
    </row>
    <row r="1511" spans="7:7" ht="12.75" customHeight="1" x14ac:dyDescent="0.2">
      <c r="G1511" s="482"/>
    </row>
    <row r="1512" spans="7:7" ht="12.75" customHeight="1" x14ac:dyDescent="0.2">
      <c r="G1512" s="482"/>
    </row>
    <row r="1513" spans="7:7" ht="12.75" customHeight="1" x14ac:dyDescent="0.2">
      <c r="G1513" s="482"/>
    </row>
    <row r="1514" spans="7:7" ht="12.75" customHeight="1" x14ac:dyDescent="0.2">
      <c r="G1514" s="482"/>
    </row>
    <row r="1515" spans="7:7" ht="12.75" customHeight="1" x14ac:dyDescent="0.2">
      <c r="G1515" s="482"/>
    </row>
    <row r="1516" spans="7:7" ht="12.75" customHeight="1" x14ac:dyDescent="0.2">
      <c r="G1516" s="482"/>
    </row>
    <row r="1517" spans="7:7" ht="12.75" customHeight="1" x14ac:dyDescent="0.2">
      <c r="G1517" s="482"/>
    </row>
    <row r="1518" spans="7:7" ht="12.75" customHeight="1" x14ac:dyDescent="0.2">
      <c r="G1518" s="482"/>
    </row>
    <row r="1519" spans="7:7" ht="12.75" customHeight="1" x14ac:dyDescent="0.2">
      <c r="G1519" s="482"/>
    </row>
    <row r="1520" spans="7:7" ht="12.75" customHeight="1" x14ac:dyDescent="0.2">
      <c r="G1520" s="482"/>
    </row>
    <row r="1521" spans="7:7" ht="12.75" customHeight="1" x14ac:dyDescent="0.2">
      <c r="G1521" s="482"/>
    </row>
    <row r="1522" spans="7:7" ht="12.75" customHeight="1" x14ac:dyDescent="0.2">
      <c r="G1522" s="482"/>
    </row>
    <row r="1523" spans="7:7" ht="12.75" customHeight="1" x14ac:dyDescent="0.2">
      <c r="G1523" s="482"/>
    </row>
    <row r="1524" spans="7:7" ht="12.75" customHeight="1" x14ac:dyDescent="0.2">
      <c r="G1524" s="482"/>
    </row>
    <row r="1525" spans="7:7" ht="12.75" customHeight="1" x14ac:dyDescent="0.2">
      <c r="G1525" s="482"/>
    </row>
    <row r="1526" spans="7:7" ht="12.75" customHeight="1" x14ac:dyDescent="0.2">
      <c r="G1526" s="482"/>
    </row>
    <row r="1527" spans="7:7" ht="12.75" customHeight="1" x14ac:dyDescent="0.2">
      <c r="G1527" s="482"/>
    </row>
    <row r="1528" spans="7:7" ht="12.75" customHeight="1" x14ac:dyDescent="0.2">
      <c r="G1528" s="482"/>
    </row>
    <row r="1529" spans="7:7" ht="12.75" customHeight="1" x14ac:dyDescent="0.2">
      <c r="G1529" s="482"/>
    </row>
    <row r="1530" spans="7:7" ht="12.75" customHeight="1" x14ac:dyDescent="0.2">
      <c r="G1530" s="482"/>
    </row>
    <row r="1531" spans="7:7" ht="12.75" customHeight="1" x14ac:dyDescent="0.2">
      <c r="G1531" s="482"/>
    </row>
    <row r="1532" spans="7:7" ht="12.75" customHeight="1" x14ac:dyDescent="0.2">
      <c r="G1532" s="482"/>
    </row>
    <row r="1533" spans="7:7" ht="12.75" customHeight="1" x14ac:dyDescent="0.2">
      <c r="G1533" s="482"/>
    </row>
    <row r="1534" spans="7:7" ht="12.75" customHeight="1" x14ac:dyDescent="0.2">
      <c r="G1534" s="482"/>
    </row>
    <row r="1535" spans="7:7" ht="12.75" customHeight="1" x14ac:dyDescent="0.2">
      <c r="G1535" s="482"/>
    </row>
    <row r="1536" spans="7:7" ht="12.75" customHeight="1" x14ac:dyDescent="0.2">
      <c r="G1536" s="482"/>
    </row>
    <row r="1537" spans="7:7" ht="12.75" customHeight="1" x14ac:dyDescent="0.2">
      <c r="G1537" s="482"/>
    </row>
    <row r="1538" spans="7:7" ht="12.75" customHeight="1" x14ac:dyDescent="0.2">
      <c r="G1538" s="482"/>
    </row>
    <row r="1539" spans="7:7" ht="12.75" customHeight="1" x14ac:dyDescent="0.2">
      <c r="G1539" s="482"/>
    </row>
    <row r="1540" spans="7:7" ht="12.75" customHeight="1" x14ac:dyDescent="0.2">
      <c r="G1540" s="482"/>
    </row>
    <row r="1541" spans="7:7" ht="12.75" customHeight="1" x14ac:dyDescent="0.2">
      <c r="G1541" s="482"/>
    </row>
    <row r="1542" spans="7:7" ht="12.75" customHeight="1" x14ac:dyDescent="0.2">
      <c r="G1542" s="482"/>
    </row>
    <row r="1543" spans="7:7" ht="12.75" customHeight="1" x14ac:dyDescent="0.2">
      <c r="G1543" s="482"/>
    </row>
    <row r="1544" spans="7:7" ht="12.75" customHeight="1" x14ac:dyDescent="0.2">
      <c r="G1544" s="482"/>
    </row>
    <row r="1545" spans="7:7" ht="12.75" customHeight="1" x14ac:dyDescent="0.2">
      <c r="G1545" s="482"/>
    </row>
    <row r="1546" spans="7:7" ht="12.75" customHeight="1" x14ac:dyDescent="0.2">
      <c r="G1546" s="482"/>
    </row>
    <row r="1547" spans="7:7" ht="12.75" customHeight="1" x14ac:dyDescent="0.2">
      <c r="G1547" s="482"/>
    </row>
    <row r="1548" spans="7:7" ht="12.75" customHeight="1" x14ac:dyDescent="0.2">
      <c r="G1548" s="482"/>
    </row>
    <row r="1549" spans="7:7" ht="12.75" customHeight="1" x14ac:dyDescent="0.2">
      <c r="G1549" s="482"/>
    </row>
    <row r="1550" spans="7:7" ht="12.75" customHeight="1" x14ac:dyDescent="0.2">
      <c r="G1550" s="482"/>
    </row>
    <row r="1551" spans="7:7" ht="12.75" customHeight="1" x14ac:dyDescent="0.2">
      <c r="G1551" s="482"/>
    </row>
    <row r="1552" spans="7:7" ht="12.75" customHeight="1" x14ac:dyDescent="0.2">
      <c r="G1552" s="482"/>
    </row>
    <row r="1553" spans="7:7" ht="12.75" customHeight="1" x14ac:dyDescent="0.2">
      <c r="G1553" s="482"/>
    </row>
    <row r="1554" spans="7:7" ht="12.75" customHeight="1" x14ac:dyDescent="0.2">
      <c r="G1554" s="482"/>
    </row>
    <row r="1555" spans="7:7" ht="12.75" customHeight="1" x14ac:dyDescent="0.2">
      <c r="G1555" s="482"/>
    </row>
    <row r="1556" spans="7:7" ht="12.75" customHeight="1" x14ac:dyDescent="0.2">
      <c r="G1556" s="482"/>
    </row>
    <row r="1557" spans="7:7" ht="12.75" customHeight="1" x14ac:dyDescent="0.2">
      <c r="G1557" s="482"/>
    </row>
    <row r="1558" spans="7:7" ht="12.75" customHeight="1" x14ac:dyDescent="0.2">
      <c r="G1558" s="482"/>
    </row>
    <row r="1559" spans="7:7" ht="12.75" customHeight="1" x14ac:dyDescent="0.2">
      <c r="G1559" s="482"/>
    </row>
    <row r="1560" spans="7:7" ht="12.75" customHeight="1" x14ac:dyDescent="0.2">
      <c r="G1560" s="482"/>
    </row>
    <row r="1561" spans="7:7" ht="12.75" customHeight="1" x14ac:dyDescent="0.2">
      <c r="G1561" s="482"/>
    </row>
    <row r="1562" spans="7:7" ht="12.75" customHeight="1" x14ac:dyDescent="0.2">
      <c r="G1562" s="482"/>
    </row>
    <row r="1563" spans="7:7" ht="12.75" customHeight="1" x14ac:dyDescent="0.2">
      <c r="G1563" s="482"/>
    </row>
    <row r="1564" spans="7:7" ht="12.75" customHeight="1" x14ac:dyDescent="0.2">
      <c r="G1564" s="482"/>
    </row>
    <row r="1565" spans="7:7" ht="12.75" customHeight="1" x14ac:dyDescent="0.2">
      <c r="G1565" s="482"/>
    </row>
    <row r="1566" spans="7:7" ht="12.75" customHeight="1" x14ac:dyDescent="0.2">
      <c r="G1566" s="482"/>
    </row>
    <row r="1567" spans="7:7" ht="12.75" customHeight="1" x14ac:dyDescent="0.2">
      <c r="G1567" s="482"/>
    </row>
    <row r="1568" spans="7:7" ht="12.75" customHeight="1" x14ac:dyDescent="0.2">
      <c r="G1568" s="482"/>
    </row>
    <row r="1569" spans="7:7" ht="12.75" customHeight="1" x14ac:dyDescent="0.2">
      <c r="G1569" s="482"/>
    </row>
    <row r="1570" spans="7:7" ht="12.75" customHeight="1" x14ac:dyDescent="0.2">
      <c r="G1570" s="482"/>
    </row>
    <row r="1571" spans="7:7" ht="12.75" customHeight="1" x14ac:dyDescent="0.2">
      <c r="G1571" s="482"/>
    </row>
    <row r="1572" spans="7:7" ht="12.75" customHeight="1" x14ac:dyDescent="0.2">
      <c r="G1572" s="482"/>
    </row>
    <row r="1573" spans="7:7" ht="12.75" customHeight="1" x14ac:dyDescent="0.2">
      <c r="G1573" s="482"/>
    </row>
    <row r="1574" spans="7:7" ht="12.75" customHeight="1" x14ac:dyDescent="0.2">
      <c r="G1574" s="482"/>
    </row>
    <row r="1575" spans="7:7" ht="12.75" customHeight="1" x14ac:dyDescent="0.2">
      <c r="G1575" s="482"/>
    </row>
    <row r="1576" spans="7:7" ht="12.75" customHeight="1" x14ac:dyDescent="0.2">
      <c r="G1576" s="482"/>
    </row>
    <row r="1577" spans="7:7" ht="12.75" customHeight="1" x14ac:dyDescent="0.2">
      <c r="G1577" s="482"/>
    </row>
    <row r="1578" spans="7:7" ht="12.75" customHeight="1" x14ac:dyDescent="0.2">
      <c r="G1578" s="482"/>
    </row>
    <row r="1579" spans="7:7" ht="12.75" customHeight="1" x14ac:dyDescent="0.2">
      <c r="G1579" s="482"/>
    </row>
    <row r="1580" spans="7:7" ht="12.75" customHeight="1" x14ac:dyDescent="0.2">
      <c r="G1580" s="482"/>
    </row>
    <row r="1581" spans="7:7" ht="12.75" customHeight="1" x14ac:dyDescent="0.2">
      <c r="G1581" s="482"/>
    </row>
    <row r="1582" spans="7:7" ht="12.75" customHeight="1" x14ac:dyDescent="0.2">
      <c r="G1582" s="482"/>
    </row>
    <row r="1583" spans="7:7" ht="12.75" customHeight="1" x14ac:dyDescent="0.2">
      <c r="G1583" s="482"/>
    </row>
    <row r="1584" spans="7:7" ht="12.75" customHeight="1" x14ac:dyDescent="0.2">
      <c r="G1584" s="482"/>
    </row>
    <row r="1585" spans="7:7" ht="12.75" customHeight="1" x14ac:dyDescent="0.2">
      <c r="G1585" s="482"/>
    </row>
    <row r="1586" spans="7:7" ht="12.75" customHeight="1" x14ac:dyDescent="0.2">
      <c r="G1586" s="482"/>
    </row>
    <row r="1587" spans="7:7" ht="12.75" customHeight="1" x14ac:dyDescent="0.2">
      <c r="G1587" s="482"/>
    </row>
    <row r="1588" spans="7:7" ht="12.75" customHeight="1" x14ac:dyDescent="0.2">
      <c r="G1588" s="482"/>
    </row>
    <row r="1589" spans="7:7" ht="12.75" customHeight="1" x14ac:dyDescent="0.2">
      <c r="G1589" s="482"/>
    </row>
    <row r="1590" spans="7:7" ht="12.75" customHeight="1" x14ac:dyDescent="0.2">
      <c r="G1590" s="482"/>
    </row>
    <row r="1591" spans="7:7" ht="12.75" customHeight="1" x14ac:dyDescent="0.2">
      <c r="G1591" s="482"/>
    </row>
    <row r="1592" spans="7:7" ht="12.75" customHeight="1" x14ac:dyDescent="0.2">
      <c r="G1592" s="482"/>
    </row>
    <row r="1593" spans="7:7" ht="12.75" customHeight="1" x14ac:dyDescent="0.2">
      <c r="G1593" s="482"/>
    </row>
    <row r="1594" spans="7:7" ht="12.75" customHeight="1" x14ac:dyDescent="0.2">
      <c r="G1594" s="482"/>
    </row>
    <row r="1595" spans="7:7" ht="12.75" customHeight="1" x14ac:dyDescent="0.2">
      <c r="G1595" s="482"/>
    </row>
    <row r="1596" spans="7:7" ht="12.75" customHeight="1" x14ac:dyDescent="0.2">
      <c r="G1596" s="482"/>
    </row>
    <row r="1597" spans="7:7" ht="12.75" customHeight="1" x14ac:dyDescent="0.2">
      <c r="G1597" s="482"/>
    </row>
    <row r="1598" spans="7:7" ht="12.75" customHeight="1" x14ac:dyDescent="0.2">
      <c r="G1598" s="482"/>
    </row>
    <row r="1599" spans="7:7" ht="12.75" customHeight="1" x14ac:dyDescent="0.2">
      <c r="G1599" s="482"/>
    </row>
    <row r="1600" spans="7:7" ht="12.75" customHeight="1" x14ac:dyDescent="0.2">
      <c r="G1600" s="482"/>
    </row>
    <row r="1601" spans="7:7" ht="12.75" customHeight="1" x14ac:dyDescent="0.2">
      <c r="G1601" s="482"/>
    </row>
    <row r="1602" spans="7:7" ht="12.75" customHeight="1" x14ac:dyDescent="0.2">
      <c r="G1602" s="482"/>
    </row>
    <row r="1603" spans="7:7" ht="12.75" customHeight="1" x14ac:dyDescent="0.2">
      <c r="G1603" s="482"/>
    </row>
    <row r="1604" spans="7:7" ht="12.75" customHeight="1" x14ac:dyDescent="0.2">
      <c r="G1604" s="482"/>
    </row>
    <row r="1605" spans="7:7" ht="12.75" customHeight="1" x14ac:dyDescent="0.2">
      <c r="G1605" s="482"/>
    </row>
    <row r="1606" spans="7:7" ht="12.75" customHeight="1" x14ac:dyDescent="0.2">
      <c r="G1606" s="482"/>
    </row>
    <row r="1607" spans="7:7" ht="12.75" customHeight="1" x14ac:dyDescent="0.2">
      <c r="G1607" s="482"/>
    </row>
    <row r="1608" spans="7:7" ht="12.75" customHeight="1" x14ac:dyDescent="0.2">
      <c r="G1608" s="482"/>
    </row>
    <row r="1609" spans="7:7" ht="12.75" customHeight="1" x14ac:dyDescent="0.2">
      <c r="G1609" s="482"/>
    </row>
    <row r="1610" spans="7:7" ht="12.75" customHeight="1" x14ac:dyDescent="0.2">
      <c r="G1610" s="482"/>
    </row>
    <row r="1611" spans="7:7" ht="12.75" customHeight="1" x14ac:dyDescent="0.2">
      <c r="G1611" s="482"/>
    </row>
    <row r="1612" spans="7:7" ht="12.75" customHeight="1" x14ac:dyDescent="0.2">
      <c r="G1612" s="482"/>
    </row>
    <row r="1613" spans="7:7" ht="12.75" customHeight="1" x14ac:dyDescent="0.2">
      <c r="G1613" s="482"/>
    </row>
    <row r="1614" spans="7:7" ht="12.75" customHeight="1" x14ac:dyDescent="0.2">
      <c r="G1614" s="482"/>
    </row>
    <row r="1615" spans="7:7" ht="12.75" customHeight="1" x14ac:dyDescent="0.2">
      <c r="G1615" s="482"/>
    </row>
    <row r="1616" spans="7:7" ht="12.75" customHeight="1" x14ac:dyDescent="0.2">
      <c r="G1616" s="482"/>
    </row>
    <row r="1617" spans="7:7" ht="12.75" customHeight="1" x14ac:dyDescent="0.2">
      <c r="G1617" s="482"/>
    </row>
    <row r="1618" spans="7:7" ht="12.75" customHeight="1" x14ac:dyDescent="0.2">
      <c r="G1618" s="482"/>
    </row>
    <row r="1619" spans="7:7" ht="12.75" customHeight="1" x14ac:dyDescent="0.2">
      <c r="G1619" s="482"/>
    </row>
    <row r="1620" spans="7:7" ht="12.75" customHeight="1" x14ac:dyDescent="0.2">
      <c r="G1620" s="482"/>
    </row>
    <row r="1621" spans="7:7" ht="12.75" customHeight="1" x14ac:dyDescent="0.2">
      <c r="G1621" s="482"/>
    </row>
    <row r="1622" spans="7:7" ht="12.75" customHeight="1" x14ac:dyDescent="0.2">
      <c r="G1622" s="482"/>
    </row>
    <row r="1623" spans="7:7" ht="12.75" customHeight="1" x14ac:dyDescent="0.2">
      <c r="G1623" s="482"/>
    </row>
    <row r="1624" spans="7:7" ht="12.75" customHeight="1" x14ac:dyDescent="0.2">
      <c r="G1624" s="482"/>
    </row>
    <row r="1625" spans="7:7" ht="12.75" customHeight="1" x14ac:dyDescent="0.2">
      <c r="G1625" s="482"/>
    </row>
    <row r="1626" spans="7:7" ht="12.75" customHeight="1" x14ac:dyDescent="0.2">
      <c r="G1626" s="482"/>
    </row>
    <row r="1627" spans="7:7" ht="12.75" customHeight="1" x14ac:dyDescent="0.2">
      <c r="G1627" s="482"/>
    </row>
    <row r="1628" spans="7:7" ht="12.75" customHeight="1" x14ac:dyDescent="0.2">
      <c r="G1628" s="482"/>
    </row>
    <row r="1629" spans="7:7" ht="12.75" customHeight="1" x14ac:dyDescent="0.2">
      <c r="G1629" s="482"/>
    </row>
    <row r="1630" spans="7:7" ht="12.75" customHeight="1" x14ac:dyDescent="0.2">
      <c r="G1630" s="482"/>
    </row>
    <row r="1631" spans="7:7" ht="12.75" customHeight="1" x14ac:dyDescent="0.2">
      <c r="G1631" s="482"/>
    </row>
    <row r="1632" spans="7:7" ht="12.75" customHeight="1" x14ac:dyDescent="0.2">
      <c r="G1632" s="482"/>
    </row>
    <row r="1633" spans="7:7" ht="12.75" customHeight="1" x14ac:dyDescent="0.2">
      <c r="G1633" s="482"/>
    </row>
    <row r="1634" spans="7:7" ht="12.75" customHeight="1" x14ac:dyDescent="0.2">
      <c r="G1634" s="482"/>
    </row>
    <row r="1635" spans="7:7" ht="12.75" customHeight="1" x14ac:dyDescent="0.2">
      <c r="G1635" s="482"/>
    </row>
    <row r="1636" spans="7:7" ht="12.75" customHeight="1" x14ac:dyDescent="0.2">
      <c r="G1636" s="482"/>
    </row>
    <row r="1637" spans="7:7" ht="12.75" customHeight="1" x14ac:dyDescent="0.2">
      <c r="G1637" s="482"/>
    </row>
    <row r="1638" spans="7:7" ht="12.75" customHeight="1" x14ac:dyDescent="0.2">
      <c r="G1638" s="482"/>
    </row>
    <row r="1639" spans="7:7" ht="12.75" customHeight="1" x14ac:dyDescent="0.2">
      <c r="G1639" s="482"/>
    </row>
    <row r="1640" spans="7:7" ht="12.75" customHeight="1" x14ac:dyDescent="0.2">
      <c r="G1640" s="482"/>
    </row>
    <row r="1641" spans="7:7" ht="12.75" customHeight="1" x14ac:dyDescent="0.2">
      <c r="G1641" s="482"/>
    </row>
    <row r="1642" spans="7:7" ht="12.75" customHeight="1" x14ac:dyDescent="0.2">
      <c r="G1642" s="482"/>
    </row>
    <row r="1643" spans="7:7" ht="12.75" customHeight="1" x14ac:dyDescent="0.2">
      <c r="G1643" s="482"/>
    </row>
    <row r="1644" spans="7:7" ht="12.75" customHeight="1" x14ac:dyDescent="0.2">
      <c r="G1644" s="482"/>
    </row>
    <row r="1645" spans="7:7" ht="12.75" customHeight="1" x14ac:dyDescent="0.2">
      <c r="G1645" s="482"/>
    </row>
    <row r="1646" spans="7:7" ht="12.75" customHeight="1" x14ac:dyDescent="0.2">
      <c r="G1646" s="482"/>
    </row>
    <row r="1647" spans="7:7" ht="12.75" customHeight="1" x14ac:dyDescent="0.2">
      <c r="G1647" s="482"/>
    </row>
    <row r="1648" spans="7:7" ht="12.75" customHeight="1" x14ac:dyDescent="0.2">
      <c r="G1648" s="482"/>
    </row>
    <row r="1649" spans="7:7" ht="12.75" customHeight="1" x14ac:dyDescent="0.2">
      <c r="G1649" s="482"/>
    </row>
    <row r="1650" spans="7:7" ht="12.75" customHeight="1" x14ac:dyDescent="0.2">
      <c r="G1650" s="482"/>
    </row>
    <row r="1651" spans="7:7" ht="12.75" customHeight="1" x14ac:dyDescent="0.2">
      <c r="G1651" s="482"/>
    </row>
    <row r="1652" spans="7:7" ht="12.75" customHeight="1" x14ac:dyDescent="0.2">
      <c r="G1652" s="482"/>
    </row>
    <row r="1653" spans="7:7" ht="12.75" customHeight="1" x14ac:dyDescent="0.2">
      <c r="G1653" s="482"/>
    </row>
    <row r="1654" spans="7:7" ht="12.75" customHeight="1" x14ac:dyDescent="0.2">
      <c r="G1654" s="482"/>
    </row>
    <row r="1655" spans="7:7" ht="12.75" customHeight="1" x14ac:dyDescent="0.2">
      <c r="G1655" s="482"/>
    </row>
    <row r="1656" spans="7:7" ht="12.75" customHeight="1" x14ac:dyDescent="0.2">
      <c r="G1656" s="482"/>
    </row>
    <row r="1657" spans="7:7" ht="12.75" customHeight="1" x14ac:dyDescent="0.2">
      <c r="G1657" s="482"/>
    </row>
    <row r="1658" spans="7:7" ht="12.75" customHeight="1" x14ac:dyDescent="0.2">
      <c r="G1658" s="482"/>
    </row>
    <row r="1659" spans="7:7" ht="12.75" customHeight="1" x14ac:dyDescent="0.2">
      <c r="G1659" s="482"/>
    </row>
    <row r="1660" spans="7:7" ht="12.75" customHeight="1" x14ac:dyDescent="0.2">
      <c r="G1660" s="482"/>
    </row>
    <row r="1661" spans="7:7" ht="12.75" customHeight="1" x14ac:dyDescent="0.2">
      <c r="G1661" s="482"/>
    </row>
    <row r="1662" spans="7:7" ht="12.75" customHeight="1" x14ac:dyDescent="0.2">
      <c r="G1662" s="482"/>
    </row>
    <row r="1663" spans="7:7" ht="12.75" customHeight="1" x14ac:dyDescent="0.2">
      <c r="G1663" s="482"/>
    </row>
    <row r="1664" spans="7:7" ht="12.75" customHeight="1" x14ac:dyDescent="0.2">
      <c r="G1664" s="482"/>
    </row>
    <row r="1665" spans="7:7" ht="12.75" customHeight="1" x14ac:dyDescent="0.2">
      <c r="G1665" s="482"/>
    </row>
    <row r="1666" spans="7:7" ht="12.75" customHeight="1" x14ac:dyDescent="0.2">
      <c r="G1666" s="482"/>
    </row>
    <row r="1667" spans="7:7" ht="12.75" customHeight="1" x14ac:dyDescent="0.2">
      <c r="G1667" s="482"/>
    </row>
    <row r="1668" spans="7:7" ht="12.75" customHeight="1" x14ac:dyDescent="0.2">
      <c r="G1668" s="482"/>
    </row>
    <row r="1669" spans="7:7" ht="12.75" customHeight="1" x14ac:dyDescent="0.2">
      <c r="G1669" s="482"/>
    </row>
    <row r="1670" spans="7:7" ht="12.75" customHeight="1" x14ac:dyDescent="0.2">
      <c r="G1670" s="482"/>
    </row>
    <row r="1671" spans="7:7" ht="12.75" customHeight="1" x14ac:dyDescent="0.2">
      <c r="G1671" s="482"/>
    </row>
    <row r="1672" spans="7:7" ht="12.75" customHeight="1" x14ac:dyDescent="0.2">
      <c r="G1672" s="482"/>
    </row>
    <row r="1673" spans="7:7" ht="12.75" customHeight="1" x14ac:dyDescent="0.2">
      <c r="G1673" s="482"/>
    </row>
    <row r="1674" spans="7:7" ht="12.75" customHeight="1" x14ac:dyDescent="0.2">
      <c r="G1674" s="482"/>
    </row>
    <row r="1675" spans="7:7" ht="12.75" customHeight="1" x14ac:dyDescent="0.2">
      <c r="G1675" s="482"/>
    </row>
    <row r="1676" spans="7:7" ht="12.75" customHeight="1" x14ac:dyDescent="0.2">
      <c r="G1676" s="482"/>
    </row>
    <row r="1677" spans="7:7" ht="12.75" customHeight="1" x14ac:dyDescent="0.2">
      <c r="G1677" s="482"/>
    </row>
    <row r="1678" spans="7:7" ht="12.75" customHeight="1" x14ac:dyDescent="0.2">
      <c r="G1678" s="482"/>
    </row>
    <row r="1679" spans="7:7" ht="12.75" customHeight="1" x14ac:dyDescent="0.2">
      <c r="G1679" s="482"/>
    </row>
    <row r="1680" spans="7:7" ht="12.75" customHeight="1" x14ac:dyDescent="0.2">
      <c r="G1680" s="482"/>
    </row>
    <row r="1681" spans="7:7" ht="12.75" customHeight="1" x14ac:dyDescent="0.2">
      <c r="G1681" s="482"/>
    </row>
    <row r="1682" spans="7:7" ht="12.75" customHeight="1" x14ac:dyDescent="0.2">
      <c r="G1682" s="482"/>
    </row>
    <row r="1683" spans="7:7" ht="12.75" customHeight="1" x14ac:dyDescent="0.2">
      <c r="G1683" s="482"/>
    </row>
    <row r="1684" spans="7:7" ht="12.75" customHeight="1" x14ac:dyDescent="0.2">
      <c r="G1684" s="482"/>
    </row>
    <row r="1685" spans="7:7" ht="12.75" customHeight="1" x14ac:dyDescent="0.2">
      <c r="G1685" s="482"/>
    </row>
    <row r="1686" spans="7:7" ht="12.75" customHeight="1" x14ac:dyDescent="0.2">
      <c r="G1686" s="482"/>
    </row>
    <row r="1687" spans="7:7" ht="12.75" customHeight="1" x14ac:dyDescent="0.2">
      <c r="G1687" s="482"/>
    </row>
    <row r="1688" spans="7:7" ht="12.75" customHeight="1" x14ac:dyDescent="0.2">
      <c r="G1688" s="482"/>
    </row>
    <row r="1689" spans="7:7" ht="12.75" customHeight="1" x14ac:dyDescent="0.2">
      <c r="G1689" s="482"/>
    </row>
    <row r="1690" spans="7:7" ht="12.75" customHeight="1" x14ac:dyDescent="0.2">
      <c r="G1690" s="482"/>
    </row>
    <row r="1691" spans="7:7" ht="12.75" customHeight="1" x14ac:dyDescent="0.2">
      <c r="G1691" s="482"/>
    </row>
    <row r="1692" spans="7:7" ht="12.75" customHeight="1" x14ac:dyDescent="0.2">
      <c r="G1692" s="482"/>
    </row>
    <row r="1693" spans="7:7" ht="12.75" customHeight="1" x14ac:dyDescent="0.2">
      <c r="G1693" s="482"/>
    </row>
    <row r="1694" spans="7:7" ht="12.75" customHeight="1" x14ac:dyDescent="0.2">
      <c r="G1694" s="482"/>
    </row>
    <row r="1695" spans="7:7" ht="12.75" customHeight="1" x14ac:dyDescent="0.2">
      <c r="G1695" s="482"/>
    </row>
    <row r="1696" spans="7:7" ht="12.75" customHeight="1" x14ac:dyDescent="0.2">
      <c r="G1696" s="482"/>
    </row>
    <row r="1697" spans="7:7" ht="12.75" customHeight="1" x14ac:dyDescent="0.2">
      <c r="G1697" s="482"/>
    </row>
    <row r="1698" spans="7:7" ht="12.75" customHeight="1" x14ac:dyDescent="0.2">
      <c r="G1698" s="482"/>
    </row>
    <row r="1699" spans="7:7" ht="12.75" customHeight="1" x14ac:dyDescent="0.2">
      <c r="G1699" s="482"/>
    </row>
    <row r="1700" spans="7:7" ht="12.75" customHeight="1" x14ac:dyDescent="0.2">
      <c r="G1700" s="482"/>
    </row>
    <row r="1701" spans="7:7" ht="12.75" customHeight="1" x14ac:dyDescent="0.2">
      <c r="G1701" s="482"/>
    </row>
    <row r="1702" spans="7:7" ht="12.75" customHeight="1" x14ac:dyDescent="0.2">
      <c r="G1702" s="482"/>
    </row>
    <row r="1703" spans="7:7" ht="12.75" customHeight="1" x14ac:dyDescent="0.2">
      <c r="G1703" s="482"/>
    </row>
    <row r="1704" spans="7:7" ht="12.75" customHeight="1" x14ac:dyDescent="0.2">
      <c r="G1704" s="482"/>
    </row>
    <row r="1705" spans="7:7" ht="12.75" customHeight="1" x14ac:dyDescent="0.2">
      <c r="G1705" s="482"/>
    </row>
    <row r="1706" spans="7:7" ht="12.75" customHeight="1" x14ac:dyDescent="0.2">
      <c r="G1706" s="482"/>
    </row>
    <row r="1707" spans="7:7" ht="12.75" customHeight="1" x14ac:dyDescent="0.2">
      <c r="G1707" s="482"/>
    </row>
    <row r="1708" spans="7:7" ht="12.75" customHeight="1" x14ac:dyDescent="0.2">
      <c r="G1708" s="482"/>
    </row>
    <row r="1709" spans="7:7" ht="12.75" customHeight="1" x14ac:dyDescent="0.2">
      <c r="G1709" s="482"/>
    </row>
    <row r="1710" spans="7:7" ht="12.75" customHeight="1" x14ac:dyDescent="0.2">
      <c r="G1710" s="482"/>
    </row>
    <row r="1711" spans="7:7" ht="12.75" customHeight="1" x14ac:dyDescent="0.2">
      <c r="G1711" s="482"/>
    </row>
    <row r="1712" spans="7:7" ht="12.75" customHeight="1" x14ac:dyDescent="0.2">
      <c r="G1712" s="482"/>
    </row>
    <row r="1713" spans="7:7" ht="12.75" customHeight="1" x14ac:dyDescent="0.2">
      <c r="G1713" s="482"/>
    </row>
    <row r="1714" spans="7:7" ht="12.75" customHeight="1" x14ac:dyDescent="0.2">
      <c r="G1714" s="482"/>
    </row>
    <row r="1715" spans="7:7" ht="12.75" customHeight="1" x14ac:dyDescent="0.2">
      <c r="G1715" s="482"/>
    </row>
    <row r="1716" spans="7:7" ht="12.75" customHeight="1" x14ac:dyDescent="0.2">
      <c r="G1716" s="482"/>
    </row>
    <row r="1717" spans="7:7" ht="12.75" customHeight="1" x14ac:dyDescent="0.2">
      <c r="G1717" s="482"/>
    </row>
    <row r="1718" spans="7:7" ht="12.75" customHeight="1" x14ac:dyDescent="0.2">
      <c r="G1718" s="482"/>
    </row>
    <row r="1719" spans="7:7" ht="12.75" customHeight="1" x14ac:dyDescent="0.2">
      <c r="G1719" s="482"/>
    </row>
    <row r="1720" spans="7:7" ht="12.75" customHeight="1" x14ac:dyDescent="0.2">
      <c r="G1720" s="482"/>
    </row>
    <row r="1721" spans="7:7" ht="12.75" customHeight="1" x14ac:dyDescent="0.2">
      <c r="G1721" s="482"/>
    </row>
    <row r="1722" spans="7:7" ht="12.75" customHeight="1" x14ac:dyDescent="0.2">
      <c r="G1722" s="482"/>
    </row>
    <row r="1723" spans="7:7" ht="12.75" customHeight="1" x14ac:dyDescent="0.2">
      <c r="G1723" s="482"/>
    </row>
    <row r="1724" spans="7:7" ht="12.75" customHeight="1" x14ac:dyDescent="0.2">
      <c r="G1724" s="482"/>
    </row>
    <row r="1725" spans="7:7" ht="12.75" customHeight="1" x14ac:dyDescent="0.2">
      <c r="G1725" s="482"/>
    </row>
    <row r="1726" spans="7:7" ht="12.75" customHeight="1" x14ac:dyDescent="0.2">
      <c r="G1726" s="482"/>
    </row>
    <row r="1727" spans="7:7" ht="12.75" customHeight="1" x14ac:dyDescent="0.2">
      <c r="G1727" s="482"/>
    </row>
    <row r="1728" spans="7:7" ht="12.75" customHeight="1" x14ac:dyDescent="0.2">
      <c r="G1728" s="482"/>
    </row>
    <row r="1729" spans="7:7" ht="12.75" customHeight="1" x14ac:dyDescent="0.2">
      <c r="G1729" s="482"/>
    </row>
    <row r="1730" spans="7:7" ht="12.75" customHeight="1" x14ac:dyDescent="0.2">
      <c r="G1730" s="482"/>
    </row>
    <row r="1731" spans="7:7" ht="12.75" customHeight="1" x14ac:dyDescent="0.2">
      <c r="G1731" s="482"/>
    </row>
    <row r="1732" spans="7:7" ht="12.75" customHeight="1" x14ac:dyDescent="0.2">
      <c r="G1732" s="482"/>
    </row>
    <row r="1733" spans="7:7" ht="12.75" customHeight="1" x14ac:dyDescent="0.2">
      <c r="G1733" s="482"/>
    </row>
    <row r="1734" spans="7:7" ht="12.75" customHeight="1" x14ac:dyDescent="0.2">
      <c r="G1734" s="482"/>
    </row>
    <row r="1735" spans="7:7" ht="12.75" customHeight="1" x14ac:dyDescent="0.2">
      <c r="G1735" s="482"/>
    </row>
    <row r="1736" spans="7:7" ht="12.75" customHeight="1" x14ac:dyDescent="0.2">
      <c r="G1736" s="482"/>
    </row>
    <row r="1737" spans="7:7" ht="12.75" customHeight="1" x14ac:dyDescent="0.2">
      <c r="G1737" s="482"/>
    </row>
    <row r="1738" spans="7:7" ht="12.75" customHeight="1" x14ac:dyDescent="0.2">
      <c r="G1738" s="482"/>
    </row>
    <row r="1739" spans="7:7" ht="12.75" customHeight="1" x14ac:dyDescent="0.2">
      <c r="G1739" s="482"/>
    </row>
    <row r="1740" spans="7:7" ht="12.75" customHeight="1" x14ac:dyDescent="0.2">
      <c r="G1740" s="482"/>
    </row>
    <row r="1741" spans="7:7" ht="12.75" customHeight="1" x14ac:dyDescent="0.2">
      <c r="G1741" s="482"/>
    </row>
    <row r="1742" spans="7:7" ht="12.75" customHeight="1" x14ac:dyDescent="0.2">
      <c r="G1742" s="482"/>
    </row>
    <row r="1743" spans="7:7" ht="12.75" customHeight="1" x14ac:dyDescent="0.2">
      <c r="G1743" s="482"/>
    </row>
    <row r="1744" spans="7:7" ht="12.75" customHeight="1" x14ac:dyDescent="0.2">
      <c r="G1744" s="482"/>
    </row>
    <row r="1745" spans="7:7" ht="12.75" customHeight="1" x14ac:dyDescent="0.2">
      <c r="G1745" s="482"/>
    </row>
    <row r="1746" spans="7:7" ht="12.75" customHeight="1" x14ac:dyDescent="0.2">
      <c r="G1746" s="482"/>
    </row>
    <row r="1747" spans="7:7" ht="12.75" customHeight="1" x14ac:dyDescent="0.2">
      <c r="G1747" s="482"/>
    </row>
    <row r="1748" spans="7:7" ht="12.75" customHeight="1" x14ac:dyDescent="0.2">
      <c r="G1748" s="482"/>
    </row>
    <row r="1749" spans="7:7" ht="12.75" customHeight="1" x14ac:dyDescent="0.2">
      <c r="G1749" s="482"/>
    </row>
    <row r="1750" spans="7:7" ht="12.75" customHeight="1" x14ac:dyDescent="0.2">
      <c r="G1750" s="482"/>
    </row>
    <row r="1751" spans="7:7" ht="12.75" customHeight="1" x14ac:dyDescent="0.2">
      <c r="G1751" s="482"/>
    </row>
    <row r="1752" spans="7:7" ht="12.75" customHeight="1" x14ac:dyDescent="0.2">
      <c r="G1752" s="482"/>
    </row>
    <row r="1753" spans="7:7" ht="12.75" customHeight="1" x14ac:dyDescent="0.2">
      <c r="G1753" s="482"/>
    </row>
    <row r="1754" spans="7:7" ht="12.75" customHeight="1" x14ac:dyDescent="0.2">
      <c r="G1754" s="482"/>
    </row>
    <row r="1755" spans="7:7" ht="12.75" customHeight="1" x14ac:dyDescent="0.2">
      <c r="G1755" s="482"/>
    </row>
    <row r="1756" spans="7:7" ht="12.75" customHeight="1" x14ac:dyDescent="0.2">
      <c r="G1756" s="482"/>
    </row>
    <row r="1757" spans="7:7" ht="12.75" customHeight="1" x14ac:dyDescent="0.2">
      <c r="G1757" s="482"/>
    </row>
    <row r="1758" spans="7:7" ht="12.75" customHeight="1" x14ac:dyDescent="0.2">
      <c r="G1758" s="482"/>
    </row>
    <row r="1759" spans="7:7" ht="12.75" customHeight="1" x14ac:dyDescent="0.2">
      <c r="G1759" s="482"/>
    </row>
    <row r="1760" spans="7:7" ht="12.75" customHeight="1" x14ac:dyDescent="0.2">
      <c r="G1760" s="482"/>
    </row>
    <row r="1761" spans="7:7" ht="12.75" customHeight="1" x14ac:dyDescent="0.2">
      <c r="G1761" s="482"/>
    </row>
    <row r="1762" spans="7:7" ht="12.75" customHeight="1" x14ac:dyDescent="0.2">
      <c r="G1762" s="482"/>
    </row>
    <row r="1763" spans="7:7" ht="12.75" customHeight="1" x14ac:dyDescent="0.2">
      <c r="G1763" s="482"/>
    </row>
    <row r="1764" spans="7:7" ht="12.75" customHeight="1" x14ac:dyDescent="0.2">
      <c r="G1764" s="482"/>
    </row>
    <row r="1765" spans="7:7" ht="12.75" customHeight="1" x14ac:dyDescent="0.2">
      <c r="G1765" s="482"/>
    </row>
    <row r="1766" spans="7:7" ht="12.75" customHeight="1" x14ac:dyDescent="0.2">
      <c r="G1766" s="482"/>
    </row>
    <row r="1767" spans="7:7" ht="12.75" customHeight="1" x14ac:dyDescent="0.2">
      <c r="G1767" s="482"/>
    </row>
    <row r="1768" spans="7:7" ht="12.75" customHeight="1" x14ac:dyDescent="0.2">
      <c r="G1768" s="482"/>
    </row>
    <row r="1769" spans="7:7" ht="12.75" customHeight="1" x14ac:dyDescent="0.2">
      <c r="G1769" s="482"/>
    </row>
    <row r="1770" spans="7:7" ht="12.75" customHeight="1" x14ac:dyDescent="0.2">
      <c r="G1770" s="482"/>
    </row>
    <row r="1771" spans="7:7" ht="12.75" customHeight="1" x14ac:dyDescent="0.2">
      <c r="G1771" s="482"/>
    </row>
    <row r="1772" spans="7:7" ht="12.75" customHeight="1" x14ac:dyDescent="0.2">
      <c r="G1772" s="482"/>
    </row>
    <row r="1773" spans="7:7" ht="12.75" customHeight="1" x14ac:dyDescent="0.2">
      <c r="G1773" s="482"/>
    </row>
    <row r="1774" spans="7:7" ht="12.75" customHeight="1" x14ac:dyDescent="0.2">
      <c r="G1774" s="482"/>
    </row>
    <row r="1775" spans="7:7" ht="12.75" customHeight="1" x14ac:dyDescent="0.2">
      <c r="G1775" s="482"/>
    </row>
    <row r="1776" spans="7:7" ht="12.75" customHeight="1" x14ac:dyDescent="0.2">
      <c r="G1776" s="482"/>
    </row>
    <row r="1777" spans="7:7" ht="12.75" customHeight="1" x14ac:dyDescent="0.2">
      <c r="G1777" s="482"/>
    </row>
    <row r="1778" spans="7:7" ht="12.75" customHeight="1" x14ac:dyDescent="0.2">
      <c r="G1778" s="482"/>
    </row>
    <row r="1779" spans="7:7" ht="12.75" customHeight="1" x14ac:dyDescent="0.2">
      <c r="G1779" s="482"/>
    </row>
    <row r="1780" spans="7:7" ht="12.75" customHeight="1" x14ac:dyDescent="0.2">
      <c r="G1780" s="482"/>
    </row>
    <row r="1781" spans="7:7" ht="12.75" customHeight="1" x14ac:dyDescent="0.2">
      <c r="G1781" s="482"/>
    </row>
    <row r="1782" spans="7:7" ht="12.75" customHeight="1" x14ac:dyDescent="0.2">
      <c r="G1782" s="482"/>
    </row>
    <row r="1783" spans="7:7" ht="12.75" customHeight="1" x14ac:dyDescent="0.2">
      <c r="G1783" s="482"/>
    </row>
    <row r="1784" spans="7:7" ht="12.75" customHeight="1" x14ac:dyDescent="0.2">
      <c r="G1784" s="482"/>
    </row>
    <row r="1785" spans="7:7" ht="12.75" customHeight="1" x14ac:dyDescent="0.2">
      <c r="G1785" s="482"/>
    </row>
    <row r="1786" spans="7:7" ht="12.75" customHeight="1" x14ac:dyDescent="0.2">
      <c r="G1786" s="482"/>
    </row>
    <row r="1787" spans="7:7" ht="12.75" customHeight="1" x14ac:dyDescent="0.2">
      <c r="G1787" s="482"/>
    </row>
    <row r="1788" spans="7:7" ht="12.75" customHeight="1" x14ac:dyDescent="0.2">
      <c r="G1788" s="482"/>
    </row>
    <row r="1789" spans="7:7" ht="12.75" customHeight="1" x14ac:dyDescent="0.2">
      <c r="G1789" s="482"/>
    </row>
    <row r="1790" spans="7:7" ht="12.75" customHeight="1" x14ac:dyDescent="0.2">
      <c r="G1790" s="482"/>
    </row>
    <row r="1791" spans="7:7" ht="12.75" customHeight="1" x14ac:dyDescent="0.2">
      <c r="G1791" s="482"/>
    </row>
    <row r="1792" spans="7:7" ht="12.75" customHeight="1" x14ac:dyDescent="0.2">
      <c r="G1792" s="482"/>
    </row>
    <row r="1793" spans="7:7" ht="12.75" customHeight="1" x14ac:dyDescent="0.2">
      <c r="G1793" s="482"/>
    </row>
    <row r="1794" spans="7:7" ht="12.75" customHeight="1" x14ac:dyDescent="0.2">
      <c r="G1794" s="482"/>
    </row>
    <row r="1795" spans="7:7" ht="12.75" customHeight="1" x14ac:dyDescent="0.2">
      <c r="G1795" s="482"/>
    </row>
    <row r="1796" spans="7:7" ht="12.75" customHeight="1" x14ac:dyDescent="0.2">
      <c r="G1796" s="482"/>
    </row>
    <row r="1797" spans="7:7" ht="12.75" customHeight="1" x14ac:dyDescent="0.2">
      <c r="G1797" s="482"/>
    </row>
    <row r="1798" spans="7:7" ht="12.75" customHeight="1" x14ac:dyDescent="0.2">
      <c r="G1798" s="482"/>
    </row>
    <row r="1799" spans="7:7" ht="12.75" customHeight="1" x14ac:dyDescent="0.2">
      <c r="G1799" s="482"/>
    </row>
    <row r="1800" spans="7:7" ht="12.75" customHeight="1" x14ac:dyDescent="0.2">
      <c r="G1800" s="482"/>
    </row>
    <row r="1801" spans="7:7" ht="12.75" customHeight="1" x14ac:dyDescent="0.2">
      <c r="G1801" s="482"/>
    </row>
    <row r="1802" spans="7:7" ht="12.75" customHeight="1" x14ac:dyDescent="0.2">
      <c r="G1802" s="482"/>
    </row>
    <row r="1803" spans="7:7" ht="12.75" customHeight="1" x14ac:dyDescent="0.2">
      <c r="G1803" s="482"/>
    </row>
    <row r="1804" spans="7:7" ht="12.75" customHeight="1" x14ac:dyDescent="0.2">
      <c r="G1804" s="482"/>
    </row>
    <row r="1805" spans="7:7" ht="12.75" customHeight="1" x14ac:dyDescent="0.2">
      <c r="G1805" s="482"/>
    </row>
    <row r="1806" spans="7:7" ht="12.75" customHeight="1" x14ac:dyDescent="0.2">
      <c r="G1806" s="482"/>
    </row>
    <row r="1807" spans="7:7" ht="12.75" customHeight="1" x14ac:dyDescent="0.2">
      <c r="G1807" s="482"/>
    </row>
    <row r="1808" spans="7:7" ht="12.75" customHeight="1" x14ac:dyDescent="0.2">
      <c r="G1808" s="482"/>
    </row>
    <row r="1809" spans="7:7" ht="12.75" customHeight="1" x14ac:dyDescent="0.2">
      <c r="G1809" s="482"/>
    </row>
    <row r="1810" spans="7:7" ht="12.75" customHeight="1" x14ac:dyDescent="0.2">
      <c r="G1810" s="482"/>
    </row>
    <row r="1811" spans="7:7" ht="12.75" customHeight="1" x14ac:dyDescent="0.2">
      <c r="G1811" s="482"/>
    </row>
    <row r="1812" spans="7:7" ht="12.75" customHeight="1" x14ac:dyDescent="0.2">
      <c r="G1812" s="482"/>
    </row>
    <row r="1813" spans="7:7" ht="12.75" customHeight="1" x14ac:dyDescent="0.2">
      <c r="G1813" s="482"/>
    </row>
    <row r="1814" spans="7:7" ht="12.75" customHeight="1" x14ac:dyDescent="0.2">
      <c r="G1814" s="482"/>
    </row>
    <row r="1815" spans="7:7" ht="12.75" customHeight="1" x14ac:dyDescent="0.2">
      <c r="G1815" s="482"/>
    </row>
    <row r="1816" spans="7:7" ht="12.75" customHeight="1" x14ac:dyDescent="0.2">
      <c r="G1816" s="482"/>
    </row>
    <row r="1817" spans="7:7" ht="12.75" customHeight="1" x14ac:dyDescent="0.2">
      <c r="G1817" s="482"/>
    </row>
    <row r="1818" spans="7:7" ht="12.75" customHeight="1" x14ac:dyDescent="0.2">
      <c r="G1818" s="482"/>
    </row>
    <row r="1819" spans="7:7" ht="12.75" customHeight="1" x14ac:dyDescent="0.2">
      <c r="G1819" s="482"/>
    </row>
    <row r="1820" spans="7:7" ht="12.75" customHeight="1" x14ac:dyDescent="0.2">
      <c r="G1820" s="482"/>
    </row>
    <row r="1821" spans="7:7" ht="12.75" customHeight="1" x14ac:dyDescent="0.2">
      <c r="G1821" s="482"/>
    </row>
    <row r="1822" spans="7:7" ht="12.75" customHeight="1" x14ac:dyDescent="0.2">
      <c r="G1822" s="482"/>
    </row>
    <row r="1823" spans="7:7" ht="12.75" customHeight="1" x14ac:dyDescent="0.2">
      <c r="G1823" s="482"/>
    </row>
    <row r="1824" spans="7:7" ht="12.75" customHeight="1" x14ac:dyDescent="0.2">
      <c r="G1824" s="482"/>
    </row>
    <row r="1825" spans="7:7" ht="12.75" customHeight="1" x14ac:dyDescent="0.2">
      <c r="G1825" s="482"/>
    </row>
    <row r="1826" spans="7:7" ht="12.75" customHeight="1" x14ac:dyDescent="0.2">
      <c r="G1826" s="482"/>
    </row>
    <row r="1827" spans="7:7" ht="12.75" customHeight="1" x14ac:dyDescent="0.2">
      <c r="G1827" s="482"/>
    </row>
    <row r="1828" spans="7:7" ht="12.75" customHeight="1" x14ac:dyDescent="0.2">
      <c r="G1828" s="482"/>
    </row>
    <row r="1829" spans="7:7" ht="12.75" customHeight="1" x14ac:dyDescent="0.2">
      <c r="G1829" s="482"/>
    </row>
    <row r="1830" spans="7:7" ht="12.75" customHeight="1" x14ac:dyDescent="0.2">
      <c r="G1830" s="482"/>
    </row>
    <row r="1831" spans="7:7" ht="12.75" customHeight="1" x14ac:dyDescent="0.2">
      <c r="G1831" s="482"/>
    </row>
    <row r="1832" spans="7:7" ht="12.75" customHeight="1" x14ac:dyDescent="0.2">
      <c r="G1832" s="482"/>
    </row>
    <row r="1833" spans="7:7" ht="12.75" customHeight="1" x14ac:dyDescent="0.2">
      <c r="G1833" s="482"/>
    </row>
    <row r="1834" spans="7:7" ht="12.75" customHeight="1" x14ac:dyDescent="0.2">
      <c r="G1834" s="482"/>
    </row>
    <row r="1835" spans="7:7" ht="12.75" customHeight="1" x14ac:dyDescent="0.2">
      <c r="G1835" s="482"/>
    </row>
    <row r="1836" spans="7:7" ht="12.75" customHeight="1" x14ac:dyDescent="0.2">
      <c r="G1836" s="482"/>
    </row>
    <row r="1837" spans="7:7" ht="12.75" customHeight="1" x14ac:dyDescent="0.2">
      <c r="G1837" s="482"/>
    </row>
    <row r="1838" spans="7:7" ht="12.75" customHeight="1" x14ac:dyDescent="0.2">
      <c r="G1838" s="482"/>
    </row>
    <row r="1839" spans="7:7" ht="12.75" customHeight="1" x14ac:dyDescent="0.2">
      <c r="G1839" s="482"/>
    </row>
    <row r="1840" spans="7:7" ht="12.75" customHeight="1" x14ac:dyDescent="0.2">
      <c r="G1840" s="482"/>
    </row>
    <row r="1841" spans="7:7" ht="12.75" customHeight="1" x14ac:dyDescent="0.2">
      <c r="G1841" s="482"/>
    </row>
    <row r="1842" spans="7:7" ht="12.75" customHeight="1" x14ac:dyDescent="0.2">
      <c r="G1842" s="482"/>
    </row>
    <row r="1843" spans="7:7" ht="12.75" customHeight="1" x14ac:dyDescent="0.2">
      <c r="G1843" s="482"/>
    </row>
  </sheetData>
  <sheetProtection algorithmName="SHA-512" hashValue="3ASlsqceuP22Km8L7OHZutt22n6cI5pCHz3tp65KN6O8hUot/7p8zKHeD7ITb4fob3U0f9XwPbr0BDgMktL0sA==" saltValue="h/FyURyt5egor/fDZVBRCw==" spinCount="100000" sheet="1" objects="1" scenarios="1" formatColumns="0" formatRows="0"/>
  <mergeCells count="247">
    <mergeCell ref="AE710:AG710"/>
    <mergeCell ref="AE709:AG709"/>
    <mergeCell ref="Z710:AB710"/>
    <mergeCell ref="Z709:AB709"/>
    <mergeCell ref="U710:W710"/>
    <mergeCell ref="U709:W709"/>
    <mergeCell ref="U708:W708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Z715:AA715"/>
    <mergeCell ref="Z711:AA711"/>
    <mergeCell ref="Z712:AA712"/>
    <mergeCell ref="Z714:AA714"/>
    <mergeCell ref="U720:W720"/>
    <mergeCell ref="U719:W719"/>
    <mergeCell ref="Z720:AB720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Z719:AB719"/>
    <mergeCell ref="O699:P699"/>
    <mergeCell ref="K700:N700"/>
    <mergeCell ref="O700:P700"/>
    <mergeCell ref="K691:N691"/>
    <mergeCell ref="O691:P691"/>
    <mergeCell ref="K692:N692"/>
    <mergeCell ref="O692:P692"/>
    <mergeCell ref="K693:N693"/>
    <mergeCell ref="Z692:AA692"/>
    <mergeCell ref="Z693:AA693"/>
    <mergeCell ref="Z694:AA694"/>
    <mergeCell ref="U698:W698"/>
    <mergeCell ref="U694:V694"/>
    <mergeCell ref="U695:V695"/>
    <mergeCell ref="Z698:AB698"/>
    <mergeCell ref="U700:W700"/>
    <mergeCell ref="U699:W699"/>
    <mergeCell ref="Z700:AB700"/>
    <mergeCell ref="Z699:AB699"/>
    <mergeCell ref="K698:N698"/>
    <mergeCell ref="O698:P698"/>
    <mergeCell ref="U691:V691"/>
    <mergeCell ref="U692:V692"/>
    <mergeCell ref="U693:V693"/>
    <mergeCell ref="T687:W687"/>
    <mergeCell ref="Z713:AA713"/>
    <mergeCell ref="Z688:AB688"/>
    <mergeCell ref="U688:W688"/>
    <mergeCell ref="Z691:AA691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Z690:AB690"/>
    <mergeCell ref="Z704:AA704"/>
    <mergeCell ref="Z689:AB689"/>
    <mergeCell ref="U690:W690"/>
    <mergeCell ref="U689:W689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U4:Y4"/>
    <mergeCell ref="J15:K15"/>
    <mergeCell ref="U18:Y18"/>
    <mergeCell ref="J60:K60"/>
    <mergeCell ref="B2:D2"/>
    <mergeCell ref="E2:F2"/>
    <mergeCell ref="K687:N687"/>
    <mergeCell ref="J195:K195"/>
    <mergeCell ref="J240:K240"/>
    <mergeCell ref="G10:I10"/>
    <mergeCell ref="J285:K285"/>
    <mergeCell ref="J420:K420"/>
    <mergeCell ref="J330:K330"/>
    <mergeCell ref="J375:K375"/>
    <mergeCell ref="G55:I55"/>
    <mergeCell ref="G100:I100"/>
    <mergeCell ref="G145:I145"/>
    <mergeCell ref="G190:I190"/>
    <mergeCell ref="G415:I415"/>
    <mergeCell ref="B687:G687"/>
    <mergeCell ref="G235:I235"/>
    <mergeCell ref="G280:I280"/>
    <mergeCell ref="G325:I325"/>
    <mergeCell ref="G370:I370"/>
    <mergeCell ref="U513:Y513"/>
    <mergeCell ref="J555:K555"/>
    <mergeCell ref="U558:Y558"/>
    <mergeCell ref="J600:K600"/>
    <mergeCell ref="U603:Y603"/>
    <mergeCell ref="U153:Y153"/>
    <mergeCell ref="U63:Y63"/>
    <mergeCell ref="J105:K105"/>
    <mergeCell ref="U108:Y108"/>
    <mergeCell ref="J150:K150"/>
    <mergeCell ref="U198:Y198"/>
    <mergeCell ref="U243:Y243"/>
    <mergeCell ref="U288:Y288"/>
    <mergeCell ref="U378:Y378"/>
    <mergeCell ref="U423:Y423"/>
    <mergeCell ref="U333:Y333"/>
    <mergeCell ref="J465:K465"/>
    <mergeCell ref="U468:Y468"/>
    <mergeCell ref="J510:K510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89:AG689"/>
    <mergeCell ref="AE698:AG698"/>
    <mergeCell ref="AE701:AF701"/>
    <mergeCell ref="AE702:AF702"/>
    <mergeCell ref="AE703:AF703"/>
    <mergeCell ref="AE704:AF704"/>
    <mergeCell ref="AE705:AF705"/>
    <mergeCell ref="AE708:AG708"/>
    <mergeCell ref="AE700:AG700"/>
    <mergeCell ref="AE699:AG699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Y687:AB687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P747:Q747"/>
    <mergeCell ref="K748:L748"/>
    <mergeCell ref="P748:Q748"/>
    <mergeCell ref="K751:M751"/>
    <mergeCell ref="P751:R751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68:L768"/>
    <mergeCell ref="P768:Q768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J730:M730"/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45:L745"/>
    <mergeCell ref="P745:Q745"/>
    <mergeCell ref="K746:L746"/>
    <mergeCell ref="P746:Q746"/>
    <mergeCell ref="K747:L747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pageSetUpPr fitToPage="1"/>
  </sheetPr>
  <dimension ref="A1:K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</row>
    <row r="2" spans="1:11" s="225" customFormat="1" ht="15.6" customHeight="1" x14ac:dyDescent="0.25">
      <c r="A2" s="586" t="str">
        <f>JANUARY!G10</f>
        <v>UNITED STEELWORKERS - LOCAL UNION</v>
      </c>
      <c r="B2" s="586"/>
      <c r="C2" s="586"/>
      <c r="D2" s="586"/>
      <c r="E2" s="586"/>
      <c r="F2" s="586" t="str">
        <f>JANUARY!G10</f>
        <v>UNITED STEELWORKERS - LOCAL UNION</v>
      </c>
      <c r="G2" s="586"/>
      <c r="H2" s="586"/>
      <c r="I2" s="586"/>
      <c r="J2" s="586"/>
      <c r="K2" s="224"/>
    </row>
    <row r="3" spans="1:11" s="225" customFormat="1" ht="15.6" customHeight="1" x14ac:dyDescent="0.25">
      <c r="A3" s="586" t="s">
        <v>362</v>
      </c>
      <c r="B3" s="586"/>
      <c r="C3" s="586"/>
      <c r="D3" s="586"/>
      <c r="E3" s="586"/>
      <c r="F3" s="586"/>
      <c r="G3" s="586"/>
      <c r="H3" s="586"/>
      <c r="I3" s="586"/>
      <c r="J3" s="586"/>
      <c r="K3" s="224"/>
    </row>
    <row r="4" spans="1:11" s="225" customFormat="1" ht="15.6" customHeight="1" x14ac:dyDescent="0.25">
      <c r="B4" s="229"/>
      <c r="C4" s="229"/>
      <c r="D4" s="229"/>
      <c r="E4" s="229"/>
      <c r="F4" s="227" t="s">
        <v>360</v>
      </c>
      <c r="G4" s="230">
        <f>JANUARY!E11</f>
        <v>0</v>
      </c>
      <c r="H4" s="229"/>
      <c r="I4" s="229"/>
      <c r="J4" s="229"/>
      <c r="K4" s="224"/>
    </row>
    <row r="5" spans="1:11" ht="15.6" customHeight="1" x14ac:dyDescent="0.2">
      <c r="A5" s="45" t="s">
        <v>239</v>
      </c>
      <c r="B5" s="45"/>
      <c r="C5" s="45"/>
      <c r="D5" s="45"/>
      <c r="E5" s="45"/>
      <c r="F5" s="45"/>
      <c r="G5" s="428" t="s">
        <v>439</v>
      </c>
      <c r="H5" s="199" t="s">
        <v>347</v>
      </c>
      <c r="I5" s="199"/>
      <c r="J5" s="45"/>
      <c r="K5" s="45"/>
    </row>
    <row r="6" spans="1:11" ht="15.6" customHeight="1" thickBot="1" x14ac:dyDescent="0.25">
      <c r="A6" s="45"/>
      <c r="B6" s="45"/>
      <c r="C6" s="45"/>
      <c r="D6" s="45"/>
      <c r="E6" s="45"/>
      <c r="F6" s="45"/>
      <c r="G6" s="45"/>
      <c r="H6" s="45"/>
      <c r="I6" s="45"/>
      <c r="J6" s="45"/>
      <c r="K6" s="45"/>
    </row>
    <row r="7" spans="1:11" ht="15.6" customHeight="1" x14ac:dyDescent="0.2">
      <c r="A7" s="45" t="s">
        <v>310</v>
      </c>
      <c r="B7" s="45"/>
      <c r="C7" s="45"/>
      <c r="D7" s="45"/>
      <c r="E7" s="45"/>
      <c r="F7" s="45"/>
      <c r="G7" s="45"/>
      <c r="H7" s="241"/>
      <c r="I7" s="241" t="s">
        <v>311</v>
      </c>
      <c r="J7" s="339">
        <f>JulRpt!J39</f>
        <v>0</v>
      </c>
      <c r="K7" s="45"/>
    </row>
    <row r="8" spans="1:11" ht="15.6" customHeight="1" x14ac:dyDescent="0.2">
      <c r="A8" s="188" t="s">
        <v>312</v>
      </c>
      <c r="B8" s="188"/>
      <c r="C8" s="188"/>
      <c r="D8" s="188"/>
      <c r="E8" s="188"/>
      <c r="F8" s="45"/>
      <c r="G8" s="45"/>
      <c r="H8" s="241"/>
      <c r="I8" s="241"/>
      <c r="J8" s="340"/>
      <c r="K8" s="45"/>
    </row>
    <row r="9" spans="1:11" ht="15.6" customHeight="1" x14ac:dyDescent="0.2">
      <c r="A9" s="45" t="s">
        <v>313</v>
      </c>
      <c r="B9" s="45"/>
      <c r="C9" s="45"/>
      <c r="D9" s="45"/>
      <c r="E9" s="45"/>
      <c r="F9" s="45"/>
      <c r="G9" s="45"/>
      <c r="H9" s="241"/>
      <c r="I9" s="352">
        <f>SUM(AUGUST!$B$7)</f>
        <v>0</v>
      </c>
      <c r="J9" s="342"/>
      <c r="K9" s="45"/>
    </row>
    <row r="10" spans="1:11" ht="15.6" customHeight="1" x14ac:dyDescent="0.2">
      <c r="A10" s="45" t="s">
        <v>375</v>
      </c>
      <c r="B10" s="45"/>
      <c r="C10" s="45"/>
      <c r="D10" s="45"/>
      <c r="E10" s="45"/>
      <c r="F10" s="45"/>
      <c r="G10" s="45"/>
      <c r="H10" s="241"/>
      <c r="I10" s="343">
        <f>SUM(AUGUST!$C$7)</f>
        <v>0</v>
      </c>
      <c r="J10" s="342"/>
      <c r="K10" s="45"/>
    </row>
    <row r="11" spans="1:11" ht="15.6" customHeight="1" x14ac:dyDescent="0.2">
      <c r="A11" s="45" t="s">
        <v>314</v>
      </c>
      <c r="B11" s="45"/>
      <c r="C11" s="45"/>
      <c r="D11" s="45"/>
      <c r="E11" s="45"/>
      <c r="F11" s="45"/>
      <c r="G11" s="45"/>
      <c r="H11" s="241"/>
      <c r="I11" s="343">
        <f>SUM(AUGUST!$D$7)</f>
        <v>0</v>
      </c>
      <c r="J11" s="342"/>
      <c r="K11" s="45"/>
    </row>
    <row r="12" spans="1:11" ht="15.6" customHeight="1" x14ac:dyDescent="0.2">
      <c r="A12" s="45" t="s">
        <v>315</v>
      </c>
      <c r="B12" s="45"/>
      <c r="C12" s="45"/>
      <c r="D12" s="45"/>
      <c r="E12" s="45"/>
      <c r="F12" s="45"/>
      <c r="G12" s="45"/>
      <c r="H12" s="241"/>
      <c r="I12" s="343">
        <f>SUM(AUGUST!$E$7)</f>
        <v>0</v>
      </c>
      <c r="J12" s="342"/>
      <c r="K12" s="45"/>
    </row>
    <row r="13" spans="1:11" ht="15.6" customHeight="1" x14ac:dyDescent="0.2">
      <c r="A13" s="45" t="s">
        <v>293</v>
      </c>
      <c r="B13" s="45"/>
      <c r="C13" s="45"/>
      <c r="D13" s="45"/>
      <c r="E13" s="45"/>
      <c r="F13" s="45"/>
      <c r="G13" s="45"/>
      <c r="H13" s="241"/>
      <c r="I13" s="343">
        <f>SUM(AUGUST!$F$7)</f>
        <v>0</v>
      </c>
      <c r="J13" s="342"/>
      <c r="K13" s="45"/>
    </row>
    <row r="14" spans="1:11" ht="15.6" customHeight="1" x14ac:dyDescent="0.2">
      <c r="A14" s="45" t="s">
        <v>316</v>
      </c>
      <c r="B14" s="45"/>
      <c r="C14" s="45"/>
      <c r="D14" s="45"/>
      <c r="E14" s="45"/>
      <c r="F14" s="45"/>
      <c r="G14" s="45"/>
      <c r="H14" s="241"/>
      <c r="I14" s="343">
        <f>SUM(AUGUST!$L$7:$O$7)</f>
        <v>0</v>
      </c>
      <c r="J14" s="342"/>
      <c r="K14" s="45"/>
    </row>
    <row r="15" spans="1:11" ht="15.6" customHeight="1" x14ac:dyDescent="0.2">
      <c r="A15" s="45"/>
      <c r="B15" s="45" t="s">
        <v>317</v>
      </c>
      <c r="C15" s="45" t="s">
        <v>294</v>
      </c>
      <c r="D15" s="45"/>
      <c r="E15" s="45"/>
      <c r="F15" s="45"/>
      <c r="G15" s="45"/>
      <c r="H15" s="241"/>
      <c r="I15" s="343">
        <f>SUM(AUGUST!$Q$7:$R$7)</f>
        <v>0</v>
      </c>
      <c r="J15" s="342"/>
      <c r="K15" s="45"/>
    </row>
    <row r="16" spans="1:11" ht="15.6" customHeight="1" thickBot="1" x14ac:dyDescent="0.25">
      <c r="A16" s="45"/>
      <c r="B16" s="45"/>
      <c r="C16" s="45" t="s">
        <v>295</v>
      </c>
      <c r="D16" s="45"/>
      <c r="E16" s="45"/>
      <c r="F16" s="45"/>
      <c r="G16" s="45"/>
      <c r="H16" s="241"/>
      <c r="I16" s="344">
        <f>SUM(AUGUST!$P$7)</f>
        <v>0</v>
      </c>
      <c r="J16" s="342"/>
      <c r="K16" s="45"/>
    </row>
    <row r="17" spans="1:11" ht="15.6" customHeight="1" thickBot="1" x14ac:dyDescent="0.25">
      <c r="A17" s="45"/>
      <c r="B17" s="188" t="s">
        <v>318</v>
      </c>
      <c r="C17" s="45"/>
      <c r="D17" s="45"/>
      <c r="E17" s="45"/>
      <c r="F17" s="45"/>
      <c r="G17" s="45"/>
      <c r="H17" s="241"/>
      <c r="I17" s="345"/>
      <c r="J17" s="262">
        <f>SUM(I9:I16)</f>
        <v>0</v>
      </c>
      <c r="K17" s="45"/>
    </row>
    <row r="18" spans="1:11" ht="15.6" customHeight="1" thickTop="1" thickBot="1" x14ac:dyDescent="0.25">
      <c r="A18" s="45"/>
      <c r="B18" s="188" t="s">
        <v>319</v>
      </c>
      <c r="C18" s="45"/>
      <c r="D18" s="45"/>
      <c r="E18" s="45"/>
      <c r="F18" s="45"/>
      <c r="G18" s="45"/>
      <c r="H18" s="241"/>
      <c r="I18" s="241"/>
      <c r="J18" s="346">
        <f>SUM(J7:J17)</f>
        <v>0</v>
      </c>
      <c r="K18" s="45"/>
    </row>
    <row r="19" spans="1:11" ht="15.6" customHeight="1" x14ac:dyDescent="0.2">
      <c r="A19" s="45"/>
      <c r="B19" s="45"/>
      <c r="C19" s="45"/>
      <c r="D19" s="45"/>
      <c r="E19" s="45"/>
      <c r="F19" s="45"/>
      <c r="G19" s="45"/>
      <c r="H19" s="241"/>
      <c r="I19" s="241"/>
      <c r="J19" s="347" t="s">
        <v>239</v>
      </c>
      <c r="K19" s="45"/>
    </row>
    <row r="20" spans="1:11" ht="15.6" customHeight="1" x14ac:dyDescent="0.2">
      <c r="A20" s="45" t="s">
        <v>320</v>
      </c>
      <c r="B20" s="45"/>
      <c r="C20" s="45"/>
      <c r="D20" s="45"/>
      <c r="E20" s="45"/>
      <c r="F20" s="45"/>
      <c r="G20" s="45"/>
      <c r="H20" s="241"/>
      <c r="I20" s="241"/>
      <c r="J20" s="342"/>
      <c r="K20" s="45"/>
    </row>
    <row r="21" spans="1:11" ht="15.6" customHeight="1" thickBot="1" x14ac:dyDescent="0.25">
      <c r="A21" s="45" t="s">
        <v>297</v>
      </c>
      <c r="B21" s="45"/>
      <c r="C21" s="45"/>
      <c r="D21" s="45"/>
      <c r="E21" s="45"/>
      <c r="F21" s="45"/>
      <c r="G21" s="45"/>
      <c r="H21" s="241"/>
      <c r="I21" s="241"/>
      <c r="J21" s="342"/>
      <c r="K21" s="45"/>
    </row>
    <row r="22" spans="1:11" ht="15.6" customHeight="1" x14ac:dyDescent="0.2">
      <c r="A22" s="45" t="s">
        <v>321</v>
      </c>
      <c r="B22" s="45"/>
      <c r="C22" s="45"/>
      <c r="D22" s="45"/>
      <c r="E22" s="45"/>
      <c r="F22" s="45"/>
      <c r="G22" s="45"/>
      <c r="H22" s="339">
        <f>SUM(AUGUST!$U$7)</f>
        <v>0</v>
      </c>
      <c r="I22" s="241"/>
      <c r="J22" s="342"/>
      <c r="K22" s="45"/>
    </row>
    <row r="23" spans="1:11" ht="15.6" customHeight="1" x14ac:dyDescent="0.2">
      <c r="A23" s="45" t="s">
        <v>322</v>
      </c>
      <c r="B23" s="45"/>
      <c r="C23" s="45"/>
      <c r="D23" s="45"/>
      <c r="E23" s="45"/>
      <c r="F23" s="45"/>
      <c r="G23" s="45"/>
      <c r="H23" s="348">
        <f>SUM(AUGUST!$V$7)</f>
        <v>0</v>
      </c>
      <c r="I23" s="241"/>
      <c r="J23" s="342"/>
      <c r="K23" s="45"/>
    </row>
    <row r="24" spans="1:11" ht="15.6" customHeight="1" thickBot="1" x14ac:dyDescent="0.25">
      <c r="A24" s="45" t="s">
        <v>323</v>
      </c>
      <c r="B24" s="45"/>
      <c r="C24" s="45"/>
      <c r="D24" s="45"/>
      <c r="E24" s="45"/>
      <c r="F24" s="45"/>
      <c r="G24" s="45"/>
      <c r="H24" s="348">
        <f>SUM(AUGUST!$W$7:'AUGUST'!$X$7)</f>
        <v>0</v>
      </c>
      <c r="I24" s="241"/>
      <c r="J24" s="342"/>
      <c r="K24" s="45"/>
    </row>
    <row r="25" spans="1:11" ht="15.6" customHeight="1" thickBot="1" x14ac:dyDescent="0.25">
      <c r="A25" s="45" t="s">
        <v>324</v>
      </c>
      <c r="B25" s="45"/>
      <c r="C25" s="45"/>
      <c r="D25" s="45"/>
      <c r="E25" s="45"/>
      <c r="F25" s="45"/>
      <c r="G25" s="45"/>
      <c r="H25" s="344">
        <f>SUM(AUGUST!$Y$7)</f>
        <v>0</v>
      </c>
      <c r="I25" s="341">
        <f>SUM(H22:H25)</f>
        <v>0</v>
      </c>
      <c r="J25" s="342"/>
      <c r="K25" s="45"/>
    </row>
    <row r="26" spans="1:11" ht="15.6" customHeight="1" x14ac:dyDescent="0.2">
      <c r="A26" s="45" t="s">
        <v>298</v>
      </c>
      <c r="B26" s="45"/>
      <c r="C26" s="45"/>
      <c r="D26" s="45"/>
      <c r="E26" s="45"/>
      <c r="F26" s="45"/>
      <c r="G26" s="45"/>
      <c r="H26" s="241"/>
      <c r="I26" s="343">
        <f>SUM(AUGUST!$Z$7)</f>
        <v>0</v>
      </c>
      <c r="J26" s="342"/>
      <c r="K26" s="45"/>
    </row>
    <row r="27" spans="1:11" ht="15.6" customHeight="1" x14ac:dyDescent="0.2">
      <c r="A27" s="45" t="s">
        <v>299</v>
      </c>
      <c r="B27" s="45"/>
      <c r="C27" s="45"/>
      <c r="D27" s="45"/>
      <c r="E27" s="45"/>
      <c r="F27" s="45"/>
      <c r="G27" s="45"/>
      <c r="H27" s="241"/>
      <c r="I27" s="343">
        <f>SUM(AUGUST!$AA$7)</f>
        <v>0</v>
      </c>
      <c r="J27" s="342"/>
      <c r="K27" s="45"/>
    </row>
    <row r="28" spans="1:11" ht="15.6" customHeight="1" x14ac:dyDescent="0.2">
      <c r="A28" s="45" t="s">
        <v>325</v>
      </c>
      <c r="B28" s="45"/>
      <c r="C28" s="45"/>
      <c r="D28" s="45"/>
      <c r="E28" s="45"/>
      <c r="F28" s="45"/>
      <c r="G28" s="45"/>
      <c r="H28" s="241"/>
      <c r="I28" s="343">
        <f>SUM(AUGUST!$AB$7)</f>
        <v>0</v>
      </c>
      <c r="J28" s="342"/>
      <c r="K28" s="45"/>
    </row>
    <row r="29" spans="1:11" ht="15.6" customHeight="1" x14ac:dyDescent="0.2">
      <c r="A29" s="45" t="s">
        <v>326</v>
      </c>
      <c r="B29" s="45"/>
      <c r="C29" s="45"/>
      <c r="D29" s="45"/>
      <c r="E29" s="45"/>
      <c r="F29" s="45"/>
      <c r="G29" s="45"/>
      <c r="H29" s="241"/>
      <c r="I29" s="343">
        <f>SUM(AUGUST!$AC$7)</f>
        <v>0</v>
      </c>
      <c r="J29" s="342"/>
      <c r="K29" s="45"/>
    </row>
    <row r="30" spans="1:11" ht="15.6" customHeight="1" x14ac:dyDescent="0.2">
      <c r="A30" s="45" t="s">
        <v>327</v>
      </c>
      <c r="B30" s="45"/>
      <c r="C30" s="45"/>
      <c r="D30" s="45"/>
      <c r="E30" s="45"/>
      <c r="F30" s="45"/>
      <c r="G30" s="45"/>
      <c r="H30" s="241"/>
      <c r="I30" s="343">
        <f>SUM(AUGUST!$AD$7)</f>
        <v>0</v>
      </c>
      <c r="J30" s="342"/>
      <c r="K30" s="45"/>
    </row>
    <row r="31" spans="1:11" ht="15.6" customHeight="1" x14ac:dyDescent="0.2">
      <c r="A31" s="45" t="s">
        <v>328</v>
      </c>
      <c r="B31" s="45"/>
      <c r="C31" s="45"/>
      <c r="D31" s="45"/>
      <c r="E31" s="45"/>
      <c r="F31" s="45"/>
      <c r="G31" s="45"/>
      <c r="H31" s="241"/>
      <c r="I31" s="343">
        <f>SUM(AUGUST!$AE$7)</f>
        <v>0</v>
      </c>
      <c r="J31" s="342"/>
      <c r="K31" s="45"/>
    </row>
    <row r="32" spans="1:11" ht="15.6" customHeight="1" x14ac:dyDescent="0.2">
      <c r="A32" s="45" t="s">
        <v>329</v>
      </c>
      <c r="B32" s="45"/>
      <c r="C32" s="45"/>
      <c r="D32" s="45"/>
      <c r="E32" s="45"/>
      <c r="F32" s="45"/>
      <c r="G32" s="45"/>
      <c r="H32" s="241"/>
      <c r="I32" s="343">
        <f>SUM(AUGUST!$AF$7)</f>
        <v>0</v>
      </c>
      <c r="J32" s="342"/>
      <c r="K32" s="45"/>
    </row>
    <row r="33" spans="1:11" ht="15.6" customHeight="1" x14ac:dyDescent="0.2">
      <c r="A33" s="45" t="s">
        <v>330</v>
      </c>
      <c r="B33" s="45"/>
      <c r="C33" s="45"/>
      <c r="D33" s="45"/>
      <c r="E33" s="45"/>
      <c r="F33" s="45"/>
      <c r="G33" s="45"/>
      <c r="H33" s="241"/>
      <c r="I33" s="343">
        <f>SUM(AUGUST!$AG$7)</f>
        <v>0</v>
      </c>
      <c r="J33" s="342"/>
      <c r="K33" s="45"/>
    </row>
    <row r="34" spans="1:11" ht="15.6" customHeight="1" x14ac:dyDescent="0.2">
      <c r="A34" s="45" t="s">
        <v>331</v>
      </c>
      <c r="B34" s="45"/>
      <c r="C34" s="45"/>
      <c r="D34" s="45"/>
      <c r="E34" s="45"/>
      <c r="F34" s="45"/>
      <c r="G34" s="45"/>
      <c r="H34" s="241"/>
      <c r="I34" s="343">
        <f>SUM(AUGUST!$AH$7)</f>
        <v>0</v>
      </c>
      <c r="J34" s="342"/>
      <c r="K34" s="45"/>
    </row>
    <row r="35" spans="1:11" ht="15.6" customHeight="1" x14ac:dyDescent="0.2">
      <c r="A35" s="45" t="s">
        <v>331</v>
      </c>
      <c r="B35" s="45"/>
      <c r="C35" s="45"/>
      <c r="D35" s="45"/>
      <c r="E35" s="45"/>
      <c r="F35" s="45"/>
      <c r="G35" s="45"/>
      <c r="H35" s="241"/>
      <c r="I35" s="350" t="s">
        <v>239</v>
      </c>
      <c r="J35" s="342"/>
      <c r="K35" s="45"/>
    </row>
    <row r="36" spans="1:11" ht="15.6" customHeight="1" x14ac:dyDescent="0.2">
      <c r="A36" s="45" t="s">
        <v>332</v>
      </c>
      <c r="B36" s="45"/>
      <c r="C36" s="45"/>
      <c r="D36" s="45"/>
      <c r="E36" s="45"/>
      <c r="F36" s="45"/>
      <c r="G36" s="45"/>
      <c r="H36" s="241"/>
      <c r="I36" s="343">
        <f>SUM(AUGUST!$AJ$7)</f>
        <v>0</v>
      </c>
      <c r="J36" s="342"/>
      <c r="K36" s="45"/>
    </row>
    <row r="37" spans="1:11" ht="15.6" customHeight="1" thickBot="1" x14ac:dyDescent="0.25">
      <c r="A37" s="45" t="s">
        <v>333</v>
      </c>
      <c r="B37" s="45"/>
      <c r="C37" s="45"/>
      <c r="D37" s="45"/>
      <c r="E37" s="45"/>
      <c r="F37" s="45"/>
      <c r="G37" s="45"/>
      <c r="H37" s="241"/>
      <c r="I37" s="344">
        <f>SUM(AUGUST!$AK$7)</f>
        <v>0</v>
      </c>
      <c r="J37" s="342"/>
      <c r="K37" s="45"/>
    </row>
    <row r="38" spans="1:11" ht="15.6" customHeight="1" thickBot="1" x14ac:dyDescent="0.25">
      <c r="A38" s="211" t="s">
        <v>334</v>
      </c>
      <c r="B38" s="45"/>
      <c r="C38" s="45"/>
      <c r="D38" s="45"/>
      <c r="E38" s="45"/>
      <c r="F38" s="45"/>
      <c r="G38" s="45"/>
      <c r="H38" s="241"/>
      <c r="I38" s="264"/>
      <c r="J38" s="338">
        <f>SUM(I25:I37)</f>
        <v>0</v>
      </c>
      <c r="K38" s="45"/>
    </row>
    <row r="39" spans="1:11" ht="15.6" customHeight="1" thickTop="1" thickBot="1" x14ac:dyDescent="0.25">
      <c r="A39" s="188" t="s">
        <v>300</v>
      </c>
      <c r="B39" s="45"/>
      <c r="C39" s="45"/>
      <c r="D39" s="45"/>
      <c r="E39" s="45"/>
      <c r="F39" s="45"/>
      <c r="G39" s="45"/>
      <c r="H39" s="241"/>
      <c r="I39" s="241"/>
      <c r="J39" s="351">
        <f>SUM(J18-J38)</f>
        <v>0</v>
      </c>
      <c r="K39" s="45"/>
    </row>
    <row r="40" spans="1:11" ht="15.6" customHeight="1" x14ac:dyDescent="0.2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</row>
    <row r="41" spans="1:11" ht="15.6" customHeight="1" x14ac:dyDescent="0.2">
      <c r="A41" s="45" t="s">
        <v>335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</row>
    <row r="42" spans="1:11" ht="15.6" customHeight="1" x14ac:dyDescent="0.2">
      <c r="A42" s="45" t="s">
        <v>336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</row>
    <row r="43" spans="1:11" ht="15.6" customHeight="1" x14ac:dyDescent="0.2">
      <c r="A43" s="45" t="s">
        <v>337</v>
      </c>
      <c r="B43" s="45"/>
      <c r="C43" s="45"/>
      <c r="D43" s="45"/>
      <c r="E43" s="45"/>
      <c r="F43" s="45"/>
      <c r="G43" s="45"/>
      <c r="H43" s="45"/>
      <c r="I43" s="578"/>
      <c r="J43" s="579"/>
      <c r="K43" s="45"/>
    </row>
    <row r="44" spans="1:11" ht="15.6" customHeight="1" x14ac:dyDescent="0.2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</row>
    <row r="45" spans="1:11" ht="15.6" customHeight="1" x14ac:dyDescent="0.2">
      <c r="A45" s="191"/>
      <c r="B45" s="191"/>
      <c r="C45" s="191" t="s">
        <v>239</v>
      </c>
      <c r="D45" s="191"/>
      <c r="E45" s="45"/>
      <c r="F45" s="45"/>
      <c r="G45" s="45"/>
      <c r="H45" s="191"/>
      <c r="I45" s="191"/>
      <c r="J45" s="191"/>
      <c r="K45" s="45"/>
    </row>
    <row r="46" spans="1:11" ht="15.6" customHeight="1" x14ac:dyDescent="0.2">
      <c r="A46" s="45"/>
      <c r="B46" s="45"/>
      <c r="C46" s="45"/>
      <c r="D46" s="197" t="s">
        <v>338</v>
      </c>
      <c r="E46" s="45"/>
      <c r="F46" s="45"/>
      <c r="G46" s="45"/>
      <c r="H46" s="178"/>
      <c r="I46" s="178"/>
      <c r="J46" s="214" t="s">
        <v>339</v>
      </c>
      <c r="K46" s="45"/>
    </row>
    <row r="47" spans="1:11" ht="15.6" customHeight="1" x14ac:dyDescent="0.2">
      <c r="A47" s="45"/>
      <c r="B47" s="45"/>
      <c r="C47" s="45"/>
      <c r="D47" s="45"/>
      <c r="E47" s="45"/>
      <c r="F47" s="45"/>
      <c r="G47" s="45"/>
      <c r="H47" s="45" t="s">
        <v>239</v>
      </c>
      <c r="I47" s="45"/>
      <c r="J47" s="45"/>
      <c r="K47" s="45"/>
    </row>
    <row r="48" spans="1:11" ht="15.6" customHeight="1" x14ac:dyDescent="0.2">
      <c r="A48" s="198"/>
      <c r="B48" s="45"/>
      <c r="C48" s="45"/>
      <c r="D48" s="45"/>
      <c r="E48" s="45"/>
      <c r="F48" s="45"/>
      <c r="G48" s="45"/>
      <c r="H48" s="45"/>
      <c r="I48" s="45"/>
      <c r="J48" s="45"/>
      <c r="K48" s="45"/>
    </row>
    <row r="49" spans="1:11" ht="15.6" customHeight="1" x14ac:dyDescent="0.2">
      <c r="A49" s="21" t="s">
        <v>340</v>
      </c>
      <c r="B49" s="21"/>
      <c r="C49" s="21" t="s">
        <v>341</v>
      </c>
      <c r="D49" s="45"/>
      <c r="E49" s="45"/>
      <c r="F49" s="45"/>
      <c r="G49" s="45"/>
      <c r="H49" s="45"/>
      <c r="I49" s="45"/>
      <c r="J49" s="45"/>
      <c r="K49" s="45"/>
    </row>
    <row r="50" spans="1:11" ht="15.6" customHeight="1" x14ac:dyDescent="0.2">
      <c r="A50" s="198" t="s">
        <v>342</v>
      </c>
      <c r="B50" s="198"/>
      <c r="C50" s="198"/>
      <c r="D50" s="198"/>
      <c r="E50" s="198"/>
      <c r="F50" s="198"/>
      <c r="G50" s="198"/>
      <c r="H50" s="198"/>
      <c r="I50" s="198"/>
      <c r="J50" s="45"/>
      <c r="K50" s="45"/>
    </row>
    <row r="51" spans="1:11" ht="15.6" customHeight="1" x14ac:dyDescent="0.2">
      <c r="A51" s="198" t="s">
        <v>343</v>
      </c>
      <c r="B51" s="198"/>
      <c r="C51" s="198"/>
      <c r="D51" s="198"/>
      <c r="E51" s="198"/>
      <c r="F51" s="198"/>
      <c r="G51" s="198"/>
      <c r="H51" s="198"/>
      <c r="I51" s="198"/>
      <c r="J51" s="45"/>
      <c r="K51" s="45"/>
    </row>
  </sheetData>
  <sheetProtection algorithmName="SHA-512" hashValue="Gxx8u9ZNja4sB0D0RExaMcRgY4QU17+mM+wcT1ktoGybuBHLGVGgC+BvDzal8D9bD30g3iP5VabrHAMzpJgZ3g==" saltValue="lamRMsEjIGAa0qefCSukqw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N1843"/>
  <sheetViews>
    <sheetView workbookViewId="0">
      <selection activeCell="J21" sqref="J21"/>
    </sheetView>
  </sheetViews>
  <sheetFormatPr defaultColWidth="9.140625" defaultRowHeight="12.75" customHeight="1" x14ac:dyDescent="0.2"/>
  <cols>
    <col min="1" max="1" width="2.5703125" style="45" customWidth="1"/>
    <col min="2" max="6" width="9.140625" style="45" customWidth="1"/>
    <col min="7" max="7" width="9.140625" style="483" customWidth="1"/>
    <col min="8" max="8" width="32.85546875" style="45" customWidth="1"/>
    <col min="9" max="34" width="9.140625" style="45" customWidth="1"/>
    <col min="35" max="35" width="37" style="45" customWidth="1"/>
    <col min="36" max="37" width="9.140625" style="45" customWidth="1"/>
    <col min="38" max="38" width="2.5703125" style="45" customWidth="1"/>
    <col min="39" max="16384" width="9.140625" style="45"/>
  </cols>
  <sheetData>
    <row r="1" spans="1:248" ht="12.75" customHeight="1" x14ac:dyDescent="0.2">
      <c r="A1" s="21"/>
      <c r="B1" s="23" t="s">
        <v>0</v>
      </c>
      <c r="C1" s="21"/>
      <c r="D1" s="21"/>
      <c r="E1" s="21"/>
      <c r="F1" s="21"/>
      <c r="G1" s="128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48" ht="12.75" customHeight="1" x14ac:dyDescent="0.2">
      <c r="A2" s="21"/>
      <c r="B2" s="545" t="s">
        <v>128</v>
      </c>
      <c r="C2" s="546"/>
      <c r="D2" s="546"/>
      <c r="E2" s="547">
        <f>J685</f>
        <v>0</v>
      </c>
      <c r="F2" s="548"/>
      <c r="G2" s="128"/>
      <c r="H2" s="21"/>
      <c r="I2" s="137" t="s">
        <v>218</v>
      </c>
      <c r="J2" s="138"/>
      <c r="K2" s="413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48" customFormat="1" ht="12.75" customHeight="1" thickBot="1" x14ac:dyDescent="0.25">
      <c r="A3" s="164"/>
      <c r="B3" s="165">
        <v>1</v>
      </c>
      <c r="C3" s="165">
        <v>2</v>
      </c>
      <c r="D3" s="165">
        <v>3</v>
      </c>
      <c r="E3" s="166">
        <v>4</v>
      </c>
      <c r="F3" s="167">
        <v>5</v>
      </c>
      <c r="G3" s="168"/>
      <c r="H3" s="167">
        <v>7</v>
      </c>
      <c r="I3" s="169">
        <v>8</v>
      </c>
      <c r="J3" s="165">
        <v>9</v>
      </c>
      <c r="K3" s="167">
        <v>10</v>
      </c>
      <c r="L3" s="165">
        <v>11</v>
      </c>
      <c r="M3" s="165" t="s">
        <v>1</v>
      </c>
      <c r="N3" s="165">
        <v>12</v>
      </c>
      <c r="O3" s="165">
        <v>13</v>
      </c>
      <c r="P3" s="165">
        <v>14</v>
      </c>
      <c r="Q3" s="165">
        <v>15</v>
      </c>
      <c r="R3" s="167" t="s">
        <v>2</v>
      </c>
      <c r="S3" s="170"/>
      <c r="T3" s="164"/>
      <c r="U3" s="165">
        <v>16</v>
      </c>
      <c r="V3" s="165">
        <v>17</v>
      </c>
      <c r="W3" s="165">
        <v>18</v>
      </c>
      <c r="X3" s="165">
        <v>19</v>
      </c>
      <c r="Y3" s="165">
        <v>20</v>
      </c>
      <c r="Z3" s="165" t="s">
        <v>3</v>
      </c>
      <c r="AA3" s="165">
        <v>21</v>
      </c>
      <c r="AB3" s="165">
        <v>22</v>
      </c>
      <c r="AC3" s="165">
        <v>23</v>
      </c>
      <c r="AD3" s="165">
        <v>24</v>
      </c>
      <c r="AE3" s="165">
        <v>25</v>
      </c>
      <c r="AF3" s="165">
        <v>26</v>
      </c>
      <c r="AG3" s="165">
        <v>27</v>
      </c>
      <c r="AH3" s="165">
        <v>28</v>
      </c>
      <c r="AI3" s="171">
        <v>29</v>
      </c>
      <c r="AJ3" s="165">
        <v>30</v>
      </c>
      <c r="AK3" s="167">
        <v>31</v>
      </c>
      <c r="AL3" s="170"/>
    </row>
    <row r="4" spans="1:248" s="4" customFormat="1" ht="12.75" customHeight="1" thickTop="1" x14ac:dyDescent="0.2">
      <c r="A4" s="1"/>
      <c r="B4" s="68" t="s">
        <v>4</v>
      </c>
      <c r="C4" s="69"/>
      <c r="D4" s="68" t="s">
        <v>504</v>
      </c>
      <c r="E4" s="68" t="s">
        <v>6</v>
      </c>
      <c r="F4" s="70" t="s">
        <v>7</v>
      </c>
      <c r="G4" s="125"/>
      <c r="H4" s="70"/>
      <c r="I4" s="92"/>
      <c r="J4" s="68"/>
      <c r="K4" s="70"/>
      <c r="L4" s="68"/>
      <c r="M4" s="68"/>
      <c r="N4" s="68" t="s">
        <v>502</v>
      </c>
      <c r="O4" s="75" t="s">
        <v>505</v>
      </c>
      <c r="P4" s="172"/>
      <c r="Q4" s="68" t="s">
        <v>272</v>
      </c>
      <c r="R4" s="70" t="s">
        <v>273</v>
      </c>
      <c r="S4" s="93"/>
      <c r="T4" s="517"/>
      <c r="U4" s="554" t="s">
        <v>265</v>
      </c>
      <c r="V4" s="555"/>
      <c r="W4" s="555"/>
      <c r="X4" s="555"/>
      <c r="Y4" s="556"/>
      <c r="Z4" s="68" t="s">
        <v>10</v>
      </c>
      <c r="AA4" s="68" t="s">
        <v>11</v>
      </c>
      <c r="AB4" s="68" t="s">
        <v>205</v>
      </c>
      <c r="AC4" s="68" t="s">
        <v>12</v>
      </c>
      <c r="AD4" s="68" t="s">
        <v>13</v>
      </c>
      <c r="AE4" s="68" t="s">
        <v>14</v>
      </c>
      <c r="AF4" s="68"/>
      <c r="AG4" s="68"/>
      <c r="AH4" s="75"/>
      <c r="AI4" s="518"/>
      <c r="AJ4" s="68" t="s">
        <v>15</v>
      </c>
      <c r="AK4" s="70" t="s">
        <v>7</v>
      </c>
      <c r="AL4" s="3"/>
    </row>
    <row r="5" spans="1:248" s="95" customFormat="1" ht="12.75" customHeight="1" x14ac:dyDescent="0.2">
      <c r="A5" s="10"/>
      <c r="B5" s="68" t="s">
        <v>8</v>
      </c>
      <c r="C5" s="68" t="s">
        <v>16</v>
      </c>
      <c r="D5" s="68" t="s">
        <v>203</v>
      </c>
      <c r="E5" s="68" t="s">
        <v>8</v>
      </c>
      <c r="F5" s="70" t="s">
        <v>18</v>
      </c>
      <c r="G5" s="125" t="s">
        <v>19</v>
      </c>
      <c r="H5" s="70" t="s">
        <v>20</v>
      </c>
      <c r="I5" s="92" t="s">
        <v>242</v>
      </c>
      <c r="J5" s="68" t="s">
        <v>21</v>
      </c>
      <c r="K5" s="70" t="s">
        <v>22</v>
      </c>
      <c r="L5" s="68" t="s">
        <v>235</v>
      </c>
      <c r="M5" s="68" t="s">
        <v>236</v>
      </c>
      <c r="N5" s="68" t="s">
        <v>503</v>
      </c>
      <c r="O5" s="75" t="s">
        <v>501</v>
      </c>
      <c r="P5" s="77" t="s">
        <v>23</v>
      </c>
      <c r="Q5" s="68" t="s">
        <v>8</v>
      </c>
      <c r="R5" s="70" t="s">
        <v>8</v>
      </c>
      <c r="S5" s="75" t="s">
        <v>135</v>
      </c>
      <c r="T5" s="70" t="s">
        <v>135</v>
      </c>
      <c r="U5" s="68" t="s">
        <v>25</v>
      </c>
      <c r="V5" s="68" t="s">
        <v>26</v>
      </c>
      <c r="W5" s="68" t="s">
        <v>27</v>
      </c>
      <c r="X5" s="68" t="s">
        <v>28</v>
      </c>
      <c r="Y5" s="68" t="s">
        <v>136</v>
      </c>
      <c r="Z5" s="68" t="s">
        <v>261</v>
      </c>
      <c r="AA5" s="68" t="s">
        <v>137</v>
      </c>
      <c r="AB5" s="68" t="s">
        <v>204</v>
      </c>
      <c r="AC5" s="68" t="s">
        <v>30</v>
      </c>
      <c r="AD5" s="68" t="s">
        <v>140</v>
      </c>
      <c r="AE5" s="68" t="s">
        <v>31</v>
      </c>
      <c r="AF5" s="68" t="s">
        <v>32</v>
      </c>
      <c r="AG5" s="68" t="s">
        <v>206</v>
      </c>
      <c r="AH5" s="75" t="s">
        <v>16</v>
      </c>
      <c r="AI5" s="71" t="s">
        <v>34</v>
      </c>
      <c r="AJ5" s="68" t="s">
        <v>35</v>
      </c>
      <c r="AK5" s="70" t="s">
        <v>18</v>
      </c>
      <c r="AL5" s="93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  <c r="DL5" s="94"/>
      <c r="DM5" s="94"/>
      <c r="DN5" s="94"/>
      <c r="DO5" s="94"/>
      <c r="DP5" s="94"/>
      <c r="DQ5" s="94"/>
      <c r="DR5" s="94"/>
      <c r="DS5" s="94"/>
      <c r="DT5" s="94"/>
      <c r="DU5" s="94"/>
      <c r="DV5" s="94"/>
      <c r="DW5" s="94"/>
      <c r="DX5" s="94"/>
      <c r="DY5" s="94"/>
      <c r="DZ5" s="94"/>
      <c r="EA5" s="94"/>
      <c r="EB5" s="94"/>
      <c r="EC5" s="94"/>
      <c r="ED5" s="94"/>
      <c r="EE5" s="94"/>
      <c r="EF5" s="94"/>
      <c r="EG5" s="94"/>
      <c r="EH5" s="94"/>
      <c r="EI5" s="94"/>
      <c r="EJ5" s="94"/>
      <c r="EK5" s="94"/>
      <c r="EL5" s="94"/>
      <c r="EM5" s="94"/>
      <c r="EN5" s="94"/>
      <c r="EO5" s="94"/>
      <c r="EP5" s="94"/>
      <c r="EQ5" s="94"/>
      <c r="ER5" s="94"/>
      <c r="ES5" s="94"/>
      <c r="ET5" s="94"/>
      <c r="EU5" s="94"/>
      <c r="EV5" s="94"/>
      <c r="EW5" s="94"/>
      <c r="EX5" s="94"/>
      <c r="EY5" s="94"/>
      <c r="EZ5" s="94"/>
      <c r="FA5" s="94"/>
      <c r="FB5" s="94"/>
      <c r="FC5" s="94"/>
      <c r="FD5" s="94"/>
      <c r="FE5" s="94"/>
      <c r="FF5" s="94"/>
      <c r="FG5" s="94"/>
      <c r="FH5" s="94"/>
      <c r="FI5" s="94"/>
      <c r="FJ5" s="94"/>
      <c r="FK5" s="94"/>
      <c r="FL5" s="94"/>
      <c r="FM5" s="94"/>
      <c r="FN5" s="94"/>
      <c r="FO5" s="94"/>
      <c r="FP5" s="94"/>
      <c r="FQ5" s="94"/>
      <c r="FR5" s="94"/>
      <c r="FS5" s="94"/>
      <c r="FT5" s="94"/>
      <c r="FU5" s="94"/>
      <c r="FV5" s="94"/>
      <c r="FW5" s="94"/>
      <c r="FX5" s="94"/>
      <c r="FY5" s="94"/>
      <c r="FZ5" s="94"/>
      <c r="GA5" s="94"/>
      <c r="GB5" s="94"/>
      <c r="GC5" s="94"/>
      <c r="GD5" s="94"/>
      <c r="GE5" s="94"/>
      <c r="GF5" s="94"/>
      <c r="GG5" s="94"/>
      <c r="GH5" s="94"/>
      <c r="GI5" s="94"/>
      <c r="GJ5" s="94"/>
      <c r="GK5" s="94"/>
      <c r="GL5" s="94"/>
      <c r="GM5" s="94"/>
      <c r="GN5" s="94"/>
      <c r="GO5" s="94"/>
      <c r="GP5" s="94"/>
      <c r="GQ5" s="94"/>
      <c r="GR5" s="94"/>
      <c r="GS5" s="94"/>
      <c r="GT5" s="94"/>
      <c r="GU5" s="94"/>
      <c r="GV5" s="94"/>
      <c r="GW5" s="94"/>
      <c r="GX5" s="94"/>
      <c r="GY5" s="94"/>
      <c r="GZ5" s="94"/>
      <c r="HA5" s="94"/>
      <c r="HB5" s="94"/>
      <c r="HC5" s="94"/>
      <c r="HD5" s="94"/>
      <c r="HE5" s="94"/>
      <c r="HF5" s="94"/>
      <c r="HG5" s="94"/>
      <c r="HH5" s="94"/>
      <c r="HI5" s="94"/>
      <c r="HJ5" s="94"/>
      <c r="HK5" s="94"/>
      <c r="HL5" s="94"/>
      <c r="HM5" s="94"/>
      <c r="HN5" s="94"/>
      <c r="HO5" s="94"/>
      <c r="HP5" s="94"/>
      <c r="HQ5" s="94"/>
      <c r="HR5" s="94"/>
      <c r="HS5" s="94"/>
      <c r="HT5" s="94"/>
      <c r="HU5" s="94"/>
      <c r="HV5" s="94"/>
      <c r="HW5" s="94"/>
      <c r="HX5" s="94"/>
      <c r="HY5" s="94"/>
      <c r="HZ5" s="94"/>
      <c r="IA5" s="94"/>
      <c r="IB5" s="94"/>
      <c r="IC5" s="94"/>
      <c r="ID5" s="94"/>
      <c r="IE5" s="94"/>
      <c r="IF5" s="94"/>
      <c r="IG5" s="94"/>
      <c r="IH5" s="94"/>
      <c r="II5" s="94"/>
      <c r="IJ5" s="94"/>
      <c r="IK5" s="94"/>
      <c r="IL5" s="94"/>
      <c r="IM5" s="94"/>
      <c r="IN5" s="94"/>
    </row>
    <row r="6" spans="1:248" s="95" customFormat="1" ht="12.75" customHeight="1" thickBot="1" x14ac:dyDescent="0.25">
      <c r="A6" s="12"/>
      <c r="B6" s="79" t="s">
        <v>36</v>
      </c>
      <c r="C6" s="79" t="s">
        <v>37</v>
      </c>
      <c r="D6" s="79" t="s">
        <v>38</v>
      </c>
      <c r="E6" s="79" t="s">
        <v>39</v>
      </c>
      <c r="F6" s="80" t="s">
        <v>40</v>
      </c>
      <c r="G6" s="126"/>
      <c r="H6" s="80"/>
      <c r="I6" s="96" t="s">
        <v>41</v>
      </c>
      <c r="J6" s="79"/>
      <c r="K6" s="80"/>
      <c r="L6" s="79"/>
      <c r="M6" s="79"/>
      <c r="N6" s="79" t="s">
        <v>238</v>
      </c>
      <c r="O6" s="82" t="s">
        <v>238</v>
      </c>
      <c r="P6" s="84"/>
      <c r="Q6" s="516" t="s">
        <v>24</v>
      </c>
      <c r="R6" s="85" t="s">
        <v>24</v>
      </c>
      <c r="S6" s="82" t="s">
        <v>109</v>
      </c>
      <c r="T6" s="80" t="s">
        <v>187</v>
      </c>
      <c r="U6" s="79" t="s">
        <v>42</v>
      </c>
      <c r="V6" s="79" t="s">
        <v>43</v>
      </c>
      <c r="W6" s="79"/>
      <c r="X6" s="79" t="s">
        <v>44</v>
      </c>
      <c r="Y6" s="79" t="s">
        <v>30</v>
      </c>
      <c r="Z6" s="79" t="s">
        <v>30</v>
      </c>
      <c r="AA6" s="79" t="s">
        <v>138</v>
      </c>
      <c r="AB6" s="79" t="s">
        <v>15</v>
      </c>
      <c r="AC6" s="79" t="s">
        <v>139</v>
      </c>
      <c r="AD6" s="79" t="s">
        <v>141</v>
      </c>
      <c r="AE6" s="79" t="s">
        <v>47</v>
      </c>
      <c r="AF6" s="79" t="s">
        <v>48</v>
      </c>
      <c r="AG6" s="79" t="s">
        <v>15</v>
      </c>
      <c r="AH6" s="82" t="s">
        <v>30</v>
      </c>
      <c r="AI6" s="97"/>
      <c r="AJ6" s="79" t="s">
        <v>49</v>
      </c>
      <c r="AK6" s="80" t="s">
        <v>188</v>
      </c>
      <c r="AL6" s="98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  <c r="DL6" s="94"/>
      <c r="DM6" s="94"/>
      <c r="DN6" s="94"/>
      <c r="DO6" s="94"/>
      <c r="DP6" s="94"/>
      <c r="DQ6" s="94"/>
      <c r="DR6" s="94"/>
      <c r="DS6" s="94"/>
      <c r="DT6" s="94"/>
      <c r="DU6" s="94"/>
      <c r="DV6" s="94"/>
      <c r="DW6" s="94"/>
      <c r="DX6" s="94"/>
      <c r="DY6" s="94"/>
      <c r="DZ6" s="94"/>
      <c r="EA6" s="94"/>
      <c r="EB6" s="94"/>
      <c r="EC6" s="94"/>
      <c r="ED6" s="94"/>
      <c r="EE6" s="94"/>
      <c r="EF6" s="94"/>
      <c r="EG6" s="94"/>
      <c r="EH6" s="94"/>
      <c r="EI6" s="94"/>
      <c r="EJ6" s="94"/>
      <c r="EK6" s="94"/>
      <c r="EL6" s="94"/>
      <c r="EM6" s="94"/>
      <c r="EN6" s="94"/>
      <c r="EO6" s="94"/>
      <c r="EP6" s="94"/>
      <c r="EQ6" s="94"/>
      <c r="ER6" s="94"/>
      <c r="ES6" s="94"/>
      <c r="ET6" s="94"/>
      <c r="EU6" s="94"/>
      <c r="EV6" s="94"/>
      <c r="EW6" s="94"/>
      <c r="EX6" s="94"/>
      <c r="EY6" s="94"/>
      <c r="EZ6" s="94"/>
      <c r="FA6" s="94"/>
      <c r="FB6" s="94"/>
      <c r="FC6" s="94"/>
      <c r="FD6" s="94"/>
      <c r="FE6" s="94"/>
      <c r="FF6" s="94"/>
      <c r="FG6" s="94"/>
      <c r="FH6" s="94"/>
      <c r="FI6" s="94"/>
      <c r="FJ6" s="94"/>
      <c r="FK6" s="94"/>
      <c r="FL6" s="94"/>
      <c r="FM6" s="94"/>
      <c r="FN6" s="94"/>
      <c r="FO6" s="94"/>
      <c r="FP6" s="94"/>
      <c r="FQ6" s="94"/>
      <c r="FR6" s="94"/>
      <c r="FS6" s="94"/>
      <c r="FT6" s="94"/>
      <c r="FU6" s="94"/>
      <c r="FV6" s="94"/>
      <c r="FW6" s="94"/>
      <c r="FX6" s="94"/>
      <c r="FY6" s="94"/>
      <c r="FZ6" s="94"/>
      <c r="GA6" s="94"/>
      <c r="GB6" s="94"/>
      <c r="GC6" s="94"/>
      <c r="GD6" s="94"/>
      <c r="GE6" s="94"/>
      <c r="GF6" s="94"/>
      <c r="GG6" s="94"/>
      <c r="GH6" s="94"/>
      <c r="GI6" s="94"/>
      <c r="GJ6" s="94"/>
      <c r="GK6" s="94"/>
      <c r="GL6" s="94"/>
      <c r="GM6" s="94"/>
      <c r="GN6" s="94"/>
      <c r="GO6" s="94"/>
      <c r="GP6" s="94"/>
      <c r="GQ6" s="94"/>
      <c r="GR6" s="94"/>
      <c r="GS6" s="94"/>
      <c r="GT6" s="94"/>
      <c r="GU6" s="94"/>
      <c r="GV6" s="94"/>
      <c r="GW6" s="94"/>
      <c r="GX6" s="94"/>
      <c r="GY6" s="94"/>
      <c r="GZ6" s="94"/>
      <c r="HA6" s="94"/>
      <c r="HB6" s="94"/>
      <c r="HC6" s="94"/>
      <c r="HD6" s="94"/>
      <c r="HE6" s="94"/>
      <c r="HF6" s="94"/>
      <c r="HG6" s="94"/>
      <c r="HH6" s="94"/>
      <c r="HI6" s="94"/>
      <c r="HJ6" s="94"/>
      <c r="HK6" s="94"/>
      <c r="HL6" s="94"/>
      <c r="HM6" s="94"/>
      <c r="HN6" s="94"/>
      <c r="HO6" s="94"/>
      <c r="HP6" s="94"/>
      <c r="HQ6" s="94"/>
      <c r="HR6" s="94"/>
      <c r="HS6" s="94"/>
      <c r="HT6" s="94"/>
      <c r="HU6" s="94"/>
      <c r="HV6" s="94"/>
      <c r="HW6" s="94"/>
      <c r="HX6" s="94"/>
      <c r="HY6" s="94"/>
      <c r="HZ6" s="94"/>
      <c r="IA6" s="94"/>
      <c r="IB6" s="94"/>
      <c r="IC6" s="94"/>
      <c r="ID6" s="94"/>
      <c r="IE6" s="94"/>
      <c r="IF6" s="94"/>
      <c r="IG6" s="94"/>
      <c r="IH6" s="94"/>
      <c r="II6" s="94"/>
      <c r="IJ6" s="94"/>
      <c r="IK6" s="94"/>
      <c r="IL6" s="94"/>
      <c r="IM6" s="94"/>
      <c r="IN6" s="94"/>
    </row>
    <row r="7" spans="1:248" s="330" customFormat="1" ht="12.75" customHeight="1" thickTop="1" x14ac:dyDescent="0.2">
      <c r="A7" s="325"/>
      <c r="B7" s="380">
        <f>B683</f>
        <v>0</v>
      </c>
      <c r="C7" s="380">
        <f>C683</f>
        <v>0</v>
      </c>
      <c r="D7" s="380">
        <f>D683</f>
        <v>0</v>
      </c>
      <c r="E7" s="391">
        <f>E683</f>
        <v>0</v>
      </c>
      <c r="F7" s="383">
        <f>F683</f>
        <v>0</v>
      </c>
      <c r="G7" s="127" t="str">
        <f>C11</f>
        <v>JANUARY</v>
      </c>
      <c r="H7" s="326"/>
      <c r="I7" s="327"/>
      <c r="J7" s="380">
        <f>J683-J21</f>
        <v>0</v>
      </c>
      <c r="K7" s="381">
        <f t="shared" ref="K7:R7" si="0">K683</f>
        <v>0</v>
      </c>
      <c r="L7" s="380">
        <f t="shared" si="0"/>
        <v>0</v>
      </c>
      <c r="M7" s="380">
        <f t="shared" si="0"/>
        <v>0</v>
      </c>
      <c r="N7" s="380">
        <f t="shared" si="0"/>
        <v>0</v>
      </c>
      <c r="O7" s="392">
        <f t="shared" si="0"/>
        <v>0</v>
      </c>
      <c r="P7" s="391">
        <f t="shared" si="0"/>
        <v>0</v>
      </c>
      <c r="Q7" s="380">
        <f t="shared" si="0"/>
        <v>0</v>
      </c>
      <c r="R7" s="381">
        <f t="shared" si="0"/>
        <v>0</v>
      </c>
      <c r="S7" s="382">
        <f>SUM(L7:R7)</f>
        <v>0</v>
      </c>
      <c r="T7" s="383">
        <f>SUM(U7:AK7)</f>
        <v>0</v>
      </c>
      <c r="U7" s="380">
        <f t="shared" ref="U7:AH7" si="1">U683</f>
        <v>0</v>
      </c>
      <c r="V7" s="380">
        <f t="shared" si="1"/>
        <v>0</v>
      </c>
      <c r="W7" s="380">
        <f t="shared" si="1"/>
        <v>0</v>
      </c>
      <c r="X7" s="380">
        <f t="shared" si="1"/>
        <v>0</v>
      </c>
      <c r="Y7" s="380">
        <f t="shared" si="1"/>
        <v>0</v>
      </c>
      <c r="Z7" s="380">
        <f t="shared" si="1"/>
        <v>0</v>
      </c>
      <c r="AA7" s="380">
        <f t="shared" si="1"/>
        <v>0</v>
      </c>
      <c r="AB7" s="380">
        <f t="shared" si="1"/>
        <v>0</v>
      </c>
      <c r="AC7" s="380">
        <f t="shared" si="1"/>
        <v>0</v>
      </c>
      <c r="AD7" s="380">
        <f t="shared" si="1"/>
        <v>0</v>
      </c>
      <c r="AE7" s="380">
        <f t="shared" si="1"/>
        <v>0</v>
      </c>
      <c r="AF7" s="380">
        <f t="shared" si="1"/>
        <v>0</v>
      </c>
      <c r="AG7" s="380">
        <f t="shared" si="1"/>
        <v>0</v>
      </c>
      <c r="AH7" s="381">
        <f t="shared" si="1"/>
        <v>0</v>
      </c>
      <c r="AI7" s="328"/>
      <c r="AJ7" s="380">
        <f>AJ683</f>
        <v>0</v>
      </c>
      <c r="AK7" s="381">
        <f>AK683</f>
        <v>0</v>
      </c>
      <c r="AL7" s="329"/>
    </row>
    <row r="8" spans="1:248" s="120" customFormat="1" ht="12.75" customHeight="1" x14ac:dyDescent="0.2">
      <c r="A8" s="36"/>
      <c r="B8" s="36"/>
      <c r="C8" s="36"/>
      <c r="D8" s="36"/>
      <c r="E8" s="36"/>
      <c r="F8" s="36"/>
      <c r="G8" s="128"/>
      <c r="H8" s="36"/>
      <c r="I8" s="36"/>
      <c r="J8" s="136"/>
      <c r="K8" s="136"/>
      <c r="L8" s="36"/>
      <c r="M8" s="36"/>
      <c r="N8" s="36"/>
      <c r="O8" s="36"/>
      <c r="P8" s="36"/>
      <c r="Q8" s="36"/>
      <c r="R8" s="36"/>
      <c r="S8" s="36"/>
      <c r="T8" s="399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48" ht="12.75" customHeight="1" x14ac:dyDescent="0.2">
      <c r="A9" s="21"/>
      <c r="B9" s="21"/>
      <c r="C9" s="21"/>
      <c r="D9" s="21"/>
      <c r="E9" s="21"/>
      <c r="F9" s="21"/>
      <c r="G9" s="128"/>
      <c r="H9" s="21"/>
      <c r="I9" s="24"/>
      <c r="J9" s="301"/>
      <c r="K9" s="30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48" ht="12.75" customHeight="1" x14ac:dyDescent="0.2">
      <c r="A10" s="21"/>
      <c r="B10" s="21"/>
      <c r="C10" s="21"/>
      <c r="D10" s="21"/>
      <c r="E10" s="21"/>
      <c r="F10" s="21"/>
      <c r="G10" s="549" t="s">
        <v>498</v>
      </c>
      <c r="H10" s="549"/>
      <c r="I10" s="549"/>
      <c r="J10" s="93"/>
      <c r="K10" s="30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">
        <v>456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48" s="152" customFormat="1" ht="12.75" customHeight="1" x14ac:dyDescent="0.2">
      <c r="A11" s="141"/>
      <c r="B11" s="139" t="s">
        <v>51</v>
      </c>
      <c r="C11" s="73" t="s">
        <v>142</v>
      </c>
      <c r="D11" s="139" t="s">
        <v>241</v>
      </c>
      <c r="E11" s="140"/>
      <c r="F11" s="141"/>
      <c r="G11" s="149"/>
      <c r="H11" s="141"/>
      <c r="I11" s="150"/>
      <c r="J11" s="302"/>
      <c r="K11" s="302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39"/>
      <c r="AJ11" s="151" t="str">
        <f>C11</f>
        <v>JANUARY</v>
      </c>
      <c r="AK11" s="30">
        <f>E11</f>
        <v>0</v>
      </c>
      <c r="AL11" s="141"/>
    </row>
    <row r="12" spans="1:248" s="152" customFormat="1" ht="12.75" customHeight="1" x14ac:dyDescent="0.2">
      <c r="A12" s="141"/>
      <c r="B12" s="139" t="s">
        <v>52</v>
      </c>
      <c r="C12" s="148" t="s">
        <v>143</v>
      </c>
      <c r="D12" s="141"/>
      <c r="E12" s="141"/>
      <c r="F12" s="141"/>
      <c r="G12" s="149"/>
      <c r="H12" s="141"/>
      <c r="I12" s="150" t="s">
        <v>53</v>
      </c>
      <c r="J12" s="302"/>
      <c r="K12" s="302"/>
      <c r="L12" s="150"/>
      <c r="M12" s="141"/>
      <c r="N12" s="141"/>
      <c r="O12" s="141"/>
      <c r="P12" s="139"/>
      <c r="Q12" s="141"/>
      <c r="R12" s="139"/>
      <c r="S12" s="141"/>
      <c r="T12" s="141"/>
      <c r="U12" s="141"/>
      <c r="V12" s="141"/>
      <c r="W12" s="141"/>
      <c r="X12" s="141"/>
      <c r="Y12" s="141"/>
      <c r="Z12" s="141"/>
      <c r="AA12" s="141"/>
      <c r="AB12" s="153" t="s">
        <v>54</v>
      </c>
      <c r="AC12" s="141"/>
      <c r="AD12" s="141"/>
      <c r="AE12" s="141"/>
      <c r="AF12" s="141"/>
      <c r="AG12" s="141"/>
      <c r="AH12" s="141"/>
      <c r="AI12" s="139" t="str">
        <f>B12</f>
        <v>Page No.</v>
      </c>
      <c r="AJ12" s="148" t="str">
        <f>C12</f>
        <v>1</v>
      </c>
      <c r="AK12" s="154"/>
      <c r="AL12" s="156"/>
    </row>
    <row r="13" spans="1:248" ht="12.75" customHeight="1" x14ac:dyDescent="0.2">
      <c r="A13" s="3"/>
      <c r="B13" s="3"/>
      <c r="C13" s="3"/>
      <c r="D13" s="3"/>
      <c r="E13" s="3"/>
      <c r="F13" s="3"/>
      <c r="G13" s="129"/>
      <c r="H13" s="3"/>
      <c r="I13" s="5"/>
      <c r="J13" s="106"/>
      <c r="K13" s="106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30"/>
      <c r="AK13" s="121"/>
      <c r="AL13" s="3"/>
    </row>
    <row r="14" spans="1:248" ht="12.75" customHeight="1" x14ac:dyDescent="0.2">
      <c r="A14" s="26"/>
      <c r="B14" s="26"/>
      <c r="C14" s="26"/>
      <c r="D14" s="26"/>
      <c r="E14" s="26"/>
      <c r="F14" s="26"/>
      <c r="G14" s="130"/>
      <c r="H14" s="26"/>
      <c r="I14" s="27"/>
      <c r="J14" s="303"/>
      <c r="K14" s="303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39"/>
      <c r="AK14" s="26"/>
      <c r="AL14" s="26"/>
    </row>
    <row r="15" spans="1:248" customFormat="1" ht="12.75" customHeight="1" x14ac:dyDescent="0.2">
      <c r="A15" s="1"/>
      <c r="B15" s="3"/>
      <c r="C15" s="3" t="s">
        <v>55</v>
      </c>
      <c r="D15" s="3"/>
      <c r="E15" s="13"/>
      <c r="F15" s="1"/>
      <c r="G15" s="131"/>
      <c r="H15" s="2" t="s">
        <v>56</v>
      </c>
      <c r="I15" s="99"/>
      <c r="J15" s="550" t="s">
        <v>264</v>
      </c>
      <c r="K15" s="551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48" customFormat="1" ht="12.75" customHeight="1" x14ac:dyDescent="0.2">
      <c r="A16" s="1"/>
      <c r="B16" s="3"/>
      <c r="C16" s="3"/>
      <c r="D16" s="3"/>
      <c r="E16" s="13"/>
      <c r="F16" s="1"/>
      <c r="G16" s="131"/>
      <c r="H16" s="14"/>
      <c r="I16" s="100"/>
      <c r="J16" s="106"/>
      <c r="K16" s="67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64"/>
      <c r="B17" s="165">
        <v>1</v>
      </c>
      <c r="C17" s="165">
        <v>2</v>
      </c>
      <c r="D17" s="165">
        <v>3</v>
      </c>
      <c r="E17" s="166">
        <v>4</v>
      </c>
      <c r="F17" s="167">
        <v>5</v>
      </c>
      <c r="G17" s="168"/>
      <c r="H17" s="167">
        <v>7</v>
      </c>
      <c r="I17" s="169">
        <v>8</v>
      </c>
      <c r="J17" s="304">
        <v>9</v>
      </c>
      <c r="K17" s="305">
        <v>10</v>
      </c>
      <c r="L17" s="165">
        <v>11</v>
      </c>
      <c r="M17" s="165" t="s">
        <v>1</v>
      </c>
      <c r="N17" s="165">
        <v>12</v>
      </c>
      <c r="O17" s="165">
        <v>13</v>
      </c>
      <c r="P17" s="165">
        <v>14</v>
      </c>
      <c r="Q17" s="165">
        <v>15</v>
      </c>
      <c r="R17" s="167" t="s">
        <v>2</v>
      </c>
      <c r="S17" s="170"/>
      <c r="T17" s="164"/>
      <c r="U17" s="165">
        <v>16</v>
      </c>
      <c r="V17" s="165">
        <v>17</v>
      </c>
      <c r="W17" s="165">
        <v>18</v>
      </c>
      <c r="X17" s="165">
        <v>19</v>
      </c>
      <c r="Y17" s="165">
        <v>20</v>
      </c>
      <c r="Z17" s="165" t="s">
        <v>3</v>
      </c>
      <c r="AA17" s="165">
        <v>21</v>
      </c>
      <c r="AB17" s="165">
        <v>22</v>
      </c>
      <c r="AC17" s="165">
        <v>23</v>
      </c>
      <c r="AD17" s="165">
        <v>24</v>
      </c>
      <c r="AE17" s="165">
        <v>25</v>
      </c>
      <c r="AF17" s="165">
        <v>26</v>
      </c>
      <c r="AG17" s="165">
        <v>27</v>
      </c>
      <c r="AH17" s="165">
        <v>28</v>
      </c>
      <c r="AI17" s="171">
        <v>29</v>
      </c>
      <c r="AJ17" s="165">
        <v>30</v>
      </c>
      <c r="AK17" s="167">
        <v>31</v>
      </c>
      <c r="AL17" s="170"/>
    </row>
    <row r="18" spans="1:38" s="4" customFormat="1" ht="12.75" customHeight="1" thickTop="1" x14ac:dyDescent="0.2">
      <c r="A18" s="1"/>
      <c r="B18" s="89" t="s">
        <v>4</v>
      </c>
      <c r="C18" s="101"/>
      <c r="D18" s="89" t="s">
        <v>5</v>
      </c>
      <c r="E18" s="89" t="s">
        <v>6</v>
      </c>
      <c r="F18" s="88" t="s">
        <v>7</v>
      </c>
      <c r="G18" s="132"/>
      <c r="H18" s="88"/>
      <c r="I18" s="103"/>
      <c r="J18" s="89"/>
      <c r="K18" s="88"/>
      <c r="L18" s="89"/>
      <c r="M18" s="89"/>
      <c r="N18" s="89" t="s">
        <v>237</v>
      </c>
      <c r="O18" s="104" t="s">
        <v>505</v>
      </c>
      <c r="P18" s="163"/>
      <c r="Q18" s="107" t="s">
        <v>272</v>
      </c>
      <c r="R18" s="160" t="s">
        <v>273</v>
      </c>
      <c r="S18" s="106"/>
      <c r="T18" s="67"/>
      <c r="U18" s="542" t="s">
        <v>265</v>
      </c>
      <c r="V18" s="543"/>
      <c r="W18" s="543"/>
      <c r="X18" s="543"/>
      <c r="Y18" s="544"/>
      <c r="Z18" s="89" t="s">
        <v>10</v>
      </c>
      <c r="AA18" s="89" t="s">
        <v>11</v>
      </c>
      <c r="AB18" s="89" t="s">
        <v>205</v>
      </c>
      <c r="AC18" s="89" t="s">
        <v>12</v>
      </c>
      <c r="AD18" s="89" t="s">
        <v>13</v>
      </c>
      <c r="AE18" s="89" t="s">
        <v>14</v>
      </c>
      <c r="AF18" s="89"/>
      <c r="AG18" s="89"/>
      <c r="AH18" s="104"/>
      <c r="AI18" s="105"/>
      <c r="AJ18" s="89" t="s">
        <v>15</v>
      </c>
      <c r="AK18" s="88" t="s">
        <v>7</v>
      </c>
      <c r="AL18" s="3"/>
    </row>
    <row r="19" spans="1:38" s="4" customFormat="1" ht="12.75" customHeight="1" x14ac:dyDescent="0.2">
      <c r="A19" s="1"/>
      <c r="B19" s="89" t="s">
        <v>8</v>
      </c>
      <c r="C19" s="89" t="s">
        <v>16</v>
      </c>
      <c r="D19" s="89" t="s">
        <v>17</v>
      </c>
      <c r="E19" s="89" t="s">
        <v>8</v>
      </c>
      <c r="F19" s="88" t="s">
        <v>18</v>
      </c>
      <c r="G19" s="132" t="s">
        <v>19</v>
      </c>
      <c r="H19" s="88" t="s">
        <v>20</v>
      </c>
      <c r="I19" s="103" t="s">
        <v>242</v>
      </c>
      <c r="J19" s="89" t="s">
        <v>21</v>
      </c>
      <c r="K19" s="88" t="s">
        <v>22</v>
      </c>
      <c r="L19" s="107" t="s">
        <v>235</v>
      </c>
      <c r="M19" s="107" t="s">
        <v>236</v>
      </c>
      <c r="N19" s="89" t="s">
        <v>501</v>
      </c>
      <c r="O19" s="104" t="s">
        <v>501</v>
      </c>
      <c r="P19" s="158" t="s">
        <v>23</v>
      </c>
      <c r="Q19" s="107" t="s">
        <v>8</v>
      </c>
      <c r="R19" s="160" t="s">
        <v>8</v>
      </c>
      <c r="S19" s="106"/>
      <c r="T19" s="67"/>
      <c r="U19" s="89" t="s">
        <v>25</v>
      </c>
      <c r="V19" s="89" t="s">
        <v>26</v>
      </c>
      <c r="W19" s="89" t="s">
        <v>27</v>
      </c>
      <c r="X19" s="89" t="s">
        <v>28</v>
      </c>
      <c r="Y19" s="89" t="s">
        <v>136</v>
      </c>
      <c r="Z19" s="89" t="s">
        <v>261</v>
      </c>
      <c r="AA19" s="89" t="s">
        <v>137</v>
      </c>
      <c r="AB19" s="89" t="s">
        <v>204</v>
      </c>
      <c r="AC19" s="89" t="s">
        <v>30</v>
      </c>
      <c r="AD19" s="89" t="s">
        <v>140</v>
      </c>
      <c r="AE19" s="89" t="s">
        <v>31</v>
      </c>
      <c r="AF19" s="89" t="s">
        <v>32</v>
      </c>
      <c r="AG19" s="89" t="s">
        <v>206</v>
      </c>
      <c r="AH19" s="104" t="s">
        <v>16</v>
      </c>
      <c r="AI19" s="102" t="s">
        <v>34</v>
      </c>
      <c r="AJ19" s="89" t="s">
        <v>35</v>
      </c>
      <c r="AK19" s="88" t="s">
        <v>18</v>
      </c>
      <c r="AL19" s="3"/>
    </row>
    <row r="20" spans="1:38" s="4" customFormat="1" ht="12.75" customHeight="1" thickBot="1" x14ac:dyDescent="0.25">
      <c r="A20" s="6"/>
      <c r="B20" s="90" t="s">
        <v>36</v>
      </c>
      <c r="C20" s="90" t="s">
        <v>37</v>
      </c>
      <c r="D20" s="90" t="s">
        <v>38</v>
      </c>
      <c r="E20" s="90" t="s">
        <v>39</v>
      </c>
      <c r="F20" s="108" t="s">
        <v>40</v>
      </c>
      <c r="G20" s="133"/>
      <c r="H20" s="108"/>
      <c r="I20" s="109" t="s">
        <v>41</v>
      </c>
      <c r="J20" s="90"/>
      <c r="K20" s="108"/>
      <c r="L20" s="110"/>
      <c r="M20" s="110"/>
      <c r="N20" s="90" t="s">
        <v>238</v>
      </c>
      <c r="O20" s="111" t="s">
        <v>238</v>
      </c>
      <c r="P20" s="159"/>
      <c r="Q20" s="161" t="s">
        <v>24</v>
      </c>
      <c r="R20" s="162" t="s">
        <v>24</v>
      </c>
      <c r="S20" s="113"/>
      <c r="T20" s="78"/>
      <c r="U20" s="90" t="s">
        <v>42</v>
      </c>
      <c r="V20" s="90" t="s">
        <v>43</v>
      </c>
      <c r="W20" s="90"/>
      <c r="X20" s="90" t="s">
        <v>44</v>
      </c>
      <c r="Y20" s="90" t="s">
        <v>30</v>
      </c>
      <c r="Z20" s="90" t="s">
        <v>30</v>
      </c>
      <c r="AA20" s="90" t="s">
        <v>138</v>
      </c>
      <c r="AB20" s="90" t="s">
        <v>15</v>
      </c>
      <c r="AC20" s="90" t="s">
        <v>139</v>
      </c>
      <c r="AD20" s="90" t="s">
        <v>141</v>
      </c>
      <c r="AE20" s="90" t="s">
        <v>47</v>
      </c>
      <c r="AF20" s="90" t="s">
        <v>48</v>
      </c>
      <c r="AG20" s="90" t="s">
        <v>15</v>
      </c>
      <c r="AH20" s="111" t="s">
        <v>30</v>
      </c>
      <c r="AI20" s="112"/>
      <c r="AJ20" s="90" t="s">
        <v>49</v>
      </c>
      <c r="AK20" s="108" t="s">
        <v>189</v>
      </c>
      <c r="AL20" s="7"/>
    </row>
    <row r="21" spans="1:38" s="301" customFormat="1" ht="12.75" customHeight="1" thickTop="1" x14ac:dyDescent="0.2">
      <c r="A21" s="331"/>
      <c r="B21" s="363"/>
      <c r="C21" s="363"/>
      <c r="D21" s="363"/>
      <c r="E21" s="363"/>
      <c r="F21" s="362"/>
      <c r="G21" s="471" t="str">
        <f>G7</f>
        <v>JANUARY</v>
      </c>
      <c r="H21" s="334" t="s">
        <v>58</v>
      </c>
      <c r="I21" s="412"/>
      <c r="J21" s="393"/>
      <c r="K21" s="362"/>
      <c r="L21" s="363"/>
      <c r="M21" s="363"/>
      <c r="N21" s="363"/>
      <c r="O21" s="361"/>
      <c r="P21" s="394"/>
      <c r="Q21" s="363"/>
      <c r="R21" s="362"/>
      <c r="S21" s="332"/>
      <c r="T21" s="331"/>
      <c r="U21" s="363"/>
      <c r="V21" s="363"/>
      <c r="W21" s="363"/>
      <c r="X21" s="363"/>
      <c r="Y21" s="363"/>
      <c r="Z21" s="363"/>
      <c r="AA21" s="363"/>
      <c r="AB21" s="363"/>
      <c r="AC21" s="363"/>
      <c r="AD21" s="363"/>
      <c r="AE21" s="363"/>
      <c r="AF21" s="363"/>
      <c r="AG21" s="363"/>
      <c r="AH21" s="361"/>
      <c r="AI21" s="333"/>
      <c r="AJ21" s="363"/>
      <c r="AK21" s="362"/>
      <c r="AL21" s="332"/>
    </row>
    <row r="22" spans="1:38" s="21" customFormat="1" ht="12.75" customHeight="1" x14ac:dyDescent="0.2">
      <c r="A22" s="8">
        <v>1</v>
      </c>
      <c r="B22" s="400"/>
      <c r="C22" s="400"/>
      <c r="D22" s="400"/>
      <c r="E22" s="400"/>
      <c r="F22" s="401"/>
      <c r="G22" s="471"/>
      <c r="H22" s="477"/>
      <c r="I22" s="472"/>
      <c r="J22" s="363">
        <f t="shared" ref="J22:J52" si="2">SUM(B22:F22)</f>
        <v>0</v>
      </c>
      <c r="K22" s="362">
        <f>SUM(U22:AK22)-SUM(L22:R22)</f>
        <v>0</v>
      </c>
      <c r="L22" s="400"/>
      <c r="M22" s="400"/>
      <c r="N22" s="400"/>
      <c r="O22" s="406"/>
      <c r="P22" s="409"/>
      <c r="Q22" s="400"/>
      <c r="R22" s="401"/>
      <c r="S22" s="16" t="s">
        <v>59</v>
      </c>
      <c r="T22" s="8">
        <v>1</v>
      </c>
      <c r="U22" s="400"/>
      <c r="V22" s="400"/>
      <c r="W22" s="400"/>
      <c r="X22" s="400"/>
      <c r="Y22" s="400"/>
      <c r="Z22" s="400"/>
      <c r="AA22" s="400"/>
      <c r="AB22" s="400"/>
      <c r="AC22" s="400"/>
      <c r="AD22" s="400"/>
      <c r="AE22" s="400"/>
      <c r="AF22" s="400"/>
      <c r="AG22" s="400"/>
      <c r="AH22" s="406"/>
      <c r="AI22" s="477"/>
      <c r="AJ22" s="400"/>
      <c r="AK22" s="401"/>
      <c r="AL22" s="16" t="s">
        <v>59</v>
      </c>
    </row>
    <row r="23" spans="1:38" s="21" customFormat="1" ht="12.75" customHeight="1" x14ac:dyDescent="0.2">
      <c r="A23" s="8">
        <v>2</v>
      </c>
      <c r="B23" s="400"/>
      <c r="C23" s="400"/>
      <c r="D23" s="400"/>
      <c r="E23" s="400"/>
      <c r="F23" s="401"/>
      <c r="G23" s="471"/>
      <c r="H23" s="477"/>
      <c r="I23" s="472"/>
      <c r="J23" s="363">
        <f t="shared" si="2"/>
        <v>0</v>
      </c>
      <c r="K23" s="362">
        <f t="shared" ref="K23:K52" si="3">SUM(U23:AK23)-SUM(L23:R23)</f>
        <v>0</v>
      </c>
      <c r="L23" s="400"/>
      <c r="M23" s="400"/>
      <c r="N23" s="400"/>
      <c r="O23" s="406"/>
      <c r="P23" s="409"/>
      <c r="Q23" s="400"/>
      <c r="R23" s="401"/>
      <c r="S23" s="16" t="s">
        <v>60</v>
      </c>
      <c r="T23" s="8">
        <v>2</v>
      </c>
      <c r="U23" s="400"/>
      <c r="V23" s="400"/>
      <c r="W23" s="400"/>
      <c r="X23" s="400"/>
      <c r="Y23" s="400"/>
      <c r="Z23" s="400"/>
      <c r="AA23" s="400"/>
      <c r="AB23" s="400"/>
      <c r="AC23" s="400"/>
      <c r="AD23" s="400"/>
      <c r="AE23" s="400"/>
      <c r="AF23" s="400"/>
      <c r="AG23" s="400"/>
      <c r="AH23" s="406"/>
      <c r="AI23" s="477"/>
      <c r="AJ23" s="400"/>
      <c r="AK23" s="401"/>
      <c r="AL23" s="16" t="s">
        <v>60</v>
      </c>
    </row>
    <row r="24" spans="1:38" s="21" customFormat="1" ht="12.75" customHeight="1" x14ac:dyDescent="0.2">
      <c r="A24" s="8">
        <v>3</v>
      </c>
      <c r="B24" s="400"/>
      <c r="C24" s="400"/>
      <c r="D24" s="400"/>
      <c r="E24" s="400"/>
      <c r="F24" s="401"/>
      <c r="G24" s="471"/>
      <c r="H24" s="477"/>
      <c r="I24" s="472"/>
      <c r="J24" s="363">
        <f t="shared" si="2"/>
        <v>0</v>
      </c>
      <c r="K24" s="362">
        <f t="shared" si="3"/>
        <v>0</v>
      </c>
      <c r="L24" s="400"/>
      <c r="M24" s="400"/>
      <c r="N24" s="400"/>
      <c r="O24" s="406"/>
      <c r="P24" s="409"/>
      <c r="Q24" s="400"/>
      <c r="R24" s="401"/>
      <c r="S24" s="16" t="s">
        <v>61</v>
      </c>
      <c r="T24" s="8">
        <v>3</v>
      </c>
      <c r="U24" s="400"/>
      <c r="V24" s="400"/>
      <c r="W24" s="400"/>
      <c r="X24" s="400"/>
      <c r="Y24" s="400"/>
      <c r="Z24" s="400"/>
      <c r="AA24" s="400"/>
      <c r="AB24" s="400"/>
      <c r="AC24" s="400"/>
      <c r="AD24" s="400"/>
      <c r="AE24" s="400"/>
      <c r="AF24" s="400"/>
      <c r="AG24" s="400"/>
      <c r="AH24" s="406"/>
      <c r="AI24" s="477"/>
      <c r="AJ24" s="400"/>
      <c r="AK24" s="401"/>
      <c r="AL24" s="16" t="s">
        <v>61</v>
      </c>
    </row>
    <row r="25" spans="1:38" s="21" customFormat="1" ht="12.75" customHeight="1" x14ac:dyDescent="0.2">
      <c r="A25" s="8">
        <v>4</v>
      </c>
      <c r="B25" s="400"/>
      <c r="C25" s="400"/>
      <c r="D25" s="400"/>
      <c r="E25" s="400"/>
      <c r="F25" s="401"/>
      <c r="G25" s="471"/>
      <c r="H25" s="477"/>
      <c r="I25" s="472"/>
      <c r="J25" s="363">
        <f t="shared" si="2"/>
        <v>0</v>
      </c>
      <c r="K25" s="362">
        <f t="shared" si="3"/>
        <v>0</v>
      </c>
      <c r="L25" s="400"/>
      <c r="M25" s="400"/>
      <c r="N25" s="400"/>
      <c r="O25" s="406"/>
      <c r="P25" s="409"/>
      <c r="Q25" s="400"/>
      <c r="R25" s="401"/>
      <c r="S25" s="16" t="s">
        <v>62</v>
      </c>
      <c r="T25" s="8">
        <v>4</v>
      </c>
      <c r="U25" s="400"/>
      <c r="V25" s="400"/>
      <c r="W25" s="400"/>
      <c r="X25" s="400"/>
      <c r="Y25" s="400"/>
      <c r="Z25" s="400"/>
      <c r="AA25" s="400"/>
      <c r="AB25" s="400"/>
      <c r="AC25" s="400"/>
      <c r="AD25" s="400"/>
      <c r="AE25" s="400"/>
      <c r="AF25" s="400"/>
      <c r="AG25" s="400"/>
      <c r="AH25" s="406"/>
      <c r="AI25" s="477"/>
      <c r="AJ25" s="400"/>
      <c r="AK25" s="401"/>
      <c r="AL25" s="16" t="s">
        <v>62</v>
      </c>
    </row>
    <row r="26" spans="1:38" s="21" customFormat="1" ht="12.75" customHeight="1" x14ac:dyDescent="0.2">
      <c r="A26" s="8">
        <v>5</v>
      </c>
      <c r="B26" s="400"/>
      <c r="C26" s="400"/>
      <c r="D26" s="400"/>
      <c r="E26" s="400"/>
      <c r="F26" s="401"/>
      <c r="G26" s="473"/>
      <c r="H26" s="477"/>
      <c r="I26" s="472"/>
      <c r="J26" s="363">
        <f t="shared" si="2"/>
        <v>0</v>
      </c>
      <c r="K26" s="362">
        <f t="shared" si="3"/>
        <v>0</v>
      </c>
      <c r="L26" s="400"/>
      <c r="M26" s="400"/>
      <c r="N26" s="400"/>
      <c r="O26" s="406"/>
      <c r="P26" s="409"/>
      <c r="Q26" s="400"/>
      <c r="R26" s="401"/>
      <c r="S26" s="16" t="s">
        <v>63</v>
      </c>
      <c r="T26" s="8">
        <v>5</v>
      </c>
      <c r="U26" s="400"/>
      <c r="V26" s="400"/>
      <c r="W26" s="400"/>
      <c r="X26" s="400"/>
      <c r="Y26" s="400"/>
      <c r="Z26" s="400"/>
      <c r="AA26" s="400"/>
      <c r="AB26" s="400"/>
      <c r="AC26" s="400"/>
      <c r="AD26" s="400"/>
      <c r="AE26" s="400"/>
      <c r="AF26" s="400"/>
      <c r="AG26" s="400"/>
      <c r="AH26" s="406"/>
      <c r="AI26" s="477"/>
      <c r="AJ26" s="400"/>
      <c r="AK26" s="401"/>
      <c r="AL26" s="16" t="s">
        <v>63</v>
      </c>
    </row>
    <row r="27" spans="1:38" s="21" customFormat="1" ht="12.75" customHeight="1" x14ac:dyDescent="0.2">
      <c r="A27" s="17">
        <v>6</v>
      </c>
      <c r="B27" s="402"/>
      <c r="C27" s="402"/>
      <c r="D27" s="402"/>
      <c r="E27" s="402"/>
      <c r="F27" s="403"/>
      <c r="G27" s="471"/>
      <c r="H27" s="478"/>
      <c r="I27" s="474"/>
      <c r="J27" s="363">
        <f t="shared" si="2"/>
        <v>0</v>
      </c>
      <c r="K27" s="362">
        <f t="shared" si="3"/>
        <v>0</v>
      </c>
      <c r="L27" s="402"/>
      <c r="M27" s="402"/>
      <c r="N27" s="402"/>
      <c r="O27" s="407"/>
      <c r="P27" s="410"/>
      <c r="Q27" s="402"/>
      <c r="R27" s="403"/>
      <c r="S27" s="18" t="s">
        <v>64</v>
      </c>
      <c r="T27" s="17">
        <v>6</v>
      </c>
      <c r="U27" s="402"/>
      <c r="V27" s="402"/>
      <c r="W27" s="402"/>
      <c r="X27" s="402"/>
      <c r="Y27" s="402"/>
      <c r="Z27" s="402"/>
      <c r="AA27" s="402"/>
      <c r="AB27" s="402"/>
      <c r="AC27" s="402"/>
      <c r="AD27" s="402"/>
      <c r="AE27" s="402"/>
      <c r="AF27" s="402"/>
      <c r="AG27" s="402"/>
      <c r="AH27" s="407"/>
      <c r="AI27" s="478"/>
      <c r="AJ27" s="402"/>
      <c r="AK27" s="403"/>
      <c r="AL27" s="18" t="s">
        <v>64</v>
      </c>
    </row>
    <row r="28" spans="1:38" s="21" customFormat="1" ht="12.75" customHeight="1" x14ac:dyDescent="0.2">
      <c r="A28" s="8">
        <v>7</v>
      </c>
      <c r="B28" s="400"/>
      <c r="C28" s="400"/>
      <c r="D28" s="400"/>
      <c r="E28" s="400"/>
      <c r="F28" s="401"/>
      <c r="G28" s="471"/>
      <c r="H28" s="477"/>
      <c r="I28" s="472"/>
      <c r="J28" s="363">
        <f t="shared" si="2"/>
        <v>0</v>
      </c>
      <c r="K28" s="362">
        <f t="shared" si="3"/>
        <v>0</v>
      </c>
      <c r="L28" s="400"/>
      <c r="M28" s="400"/>
      <c r="N28" s="400"/>
      <c r="O28" s="406"/>
      <c r="P28" s="409"/>
      <c r="Q28" s="400"/>
      <c r="R28" s="401"/>
      <c r="S28" s="16" t="s">
        <v>65</v>
      </c>
      <c r="T28" s="8">
        <v>7</v>
      </c>
      <c r="U28" s="400"/>
      <c r="V28" s="400"/>
      <c r="W28" s="400"/>
      <c r="X28" s="400"/>
      <c r="Y28" s="400"/>
      <c r="Z28" s="400"/>
      <c r="AA28" s="400"/>
      <c r="AB28" s="400"/>
      <c r="AC28" s="400"/>
      <c r="AD28" s="400"/>
      <c r="AE28" s="400"/>
      <c r="AF28" s="400"/>
      <c r="AG28" s="400"/>
      <c r="AH28" s="406"/>
      <c r="AI28" s="477"/>
      <c r="AJ28" s="400"/>
      <c r="AK28" s="401"/>
      <c r="AL28" s="16" t="s">
        <v>65</v>
      </c>
    </row>
    <row r="29" spans="1:38" s="21" customFormat="1" ht="12.75" customHeight="1" x14ac:dyDescent="0.2">
      <c r="A29" s="8">
        <v>8</v>
      </c>
      <c r="B29" s="400"/>
      <c r="C29" s="400"/>
      <c r="D29" s="400"/>
      <c r="E29" s="400"/>
      <c r="F29" s="401"/>
      <c r="G29" s="471"/>
      <c r="H29" s="477"/>
      <c r="I29" s="472"/>
      <c r="J29" s="363">
        <f t="shared" si="2"/>
        <v>0</v>
      </c>
      <c r="K29" s="362">
        <f t="shared" si="3"/>
        <v>0</v>
      </c>
      <c r="L29" s="400"/>
      <c r="M29" s="400"/>
      <c r="N29" s="400"/>
      <c r="O29" s="406"/>
      <c r="P29" s="409"/>
      <c r="Q29" s="400"/>
      <c r="R29" s="401"/>
      <c r="S29" s="16" t="s">
        <v>66</v>
      </c>
      <c r="T29" s="8">
        <v>8</v>
      </c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400"/>
      <c r="AG29" s="400"/>
      <c r="AH29" s="406"/>
      <c r="AI29" s="477"/>
      <c r="AJ29" s="400"/>
      <c r="AK29" s="401"/>
      <c r="AL29" s="16" t="s">
        <v>66</v>
      </c>
    </row>
    <row r="30" spans="1:38" s="21" customFormat="1" ht="12.75" customHeight="1" x14ac:dyDescent="0.2">
      <c r="A30" s="8">
        <v>9</v>
      </c>
      <c r="B30" s="400"/>
      <c r="C30" s="400"/>
      <c r="D30" s="400"/>
      <c r="E30" s="400"/>
      <c r="F30" s="401"/>
      <c r="G30" s="471"/>
      <c r="H30" s="477"/>
      <c r="I30" s="472"/>
      <c r="J30" s="363">
        <f t="shared" si="2"/>
        <v>0</v>
      </c>
      <c r="K30" s="362">
        <f t="shared" si="3"/>
        <v>0</v>
      </c>
      <c r="L30" s="400"/>
      <c r="M30" s="400"/>
      <c r="N30" s="400"/>
      <c r="O30" s="406"/>
      <c r="P30" s="409"/>
      <c r="Q30" s="400"/>
      <c r="R30" s="401"/>
      <c r="S30" s="16" t="s">
        <v>67</v>
      </c>
      <c r="T30" s="8">
        <v>9</v>
      </c>
      <c r="U30" s="400"/>
      <c r="V30" s="400"/>
      <c r="W30" s="400"/>
      <c r="X30" s="400"/>
      <c r="Y30" s="400"/>
      <c r="Z30" s="400"/>
      <c r="AA30" s="400"/>
      <c r="AB30" s="400"/>
      <c r="AC30" s="400"/>
      <c r="AD30" s="400"/>
      <c r="AE30" s="400"/>
      <c r="AF30" s="400"/>
      <c r="AG30" s="400"/>
      <c r="AH30" s="406"/>
      <c r="AI30" s="477"/>
      <c r="AJ30" s="400"/>
      <c r="AK30" s="401"/>
      <c r="AL30" s="16" t="s">
        <v>67</v>
      </c>
    </row>
    <row r="31" spans="1:38" s="21" customFormat="1" ht="12.75" customHeight="1" x14ac:dyDescent="0.2">
      <c r="A31" s="8">
        <v>10</v>
      </c>
      <c r="B31" s="400"/>
      <c r="C31" s="400"/>
      <c r="D31" s="400"/>
      <c r="E31" s="400"/>
      <c r="F31" s="401"/>
      <c r="G31" s="471"/>
      <c r="H31" s="477"/>
      <c r="I31" s="472"/>
      <c r="J31" s="363">
        <f t="shared" si="2"/>
        <v>0</v>
      </c>
      <c r="K31" s="362">
        <f t="shared" si="3"/>
        <v>0</v>
      </c>
      <c r="L31" s="400"/>
      <c r="M31" s="400"/>
      <c r="N31" s="400"/>
      <c r="O31" s="406"/>
      <c r="P31" s="409"/>
      <c r="Q31" s="400"/>
      <c r="R31" s="401"/>
      <c r="S31" s="16" t="s">
        <v>68</v>
      </c>
      <c r="T31" s="8">
        <v>10</v>
      </c>
      <c r="U31" s="400"/>
      <c r="V31" s="400"/>
      <c r="W31" s="400"/>
      <c r="X31" s="400"/>
      <c r="Y31" s="400"/>
      <c r="Z31" s="400"/>
      <c r="AA31" s="400"/>
      <c r="AB31" s="400"/>
      <c r="AC31" s="400"/>
      <c r="AD31" s="400"/>
      <c r="AE31" s="400"/>
      <c r="AF31" s="400"/>
      <c r="AG31" s="400"/>
      <c r="AH31" s="406"/>
      <c r="AI31" s="477"/>
      <c r="AJ31" s="400"/>
      <c r="AK31" s="401"/>
      <c r="AL31" s="16" t="s">
        <v>68</v>
      </c>
    </row>
    <row r="32" spans="1:38" s="21" customFormat="1" ht="12.75" customHeight="1" x14ac:dyDescent="0.2">
      <c r="A32" s="8">
        <v>11</v>
      </c>
      <c r="B32" s="400"/>
      <c r="C32" s="400"/>
      <c r="D32" s="400"/>
      <c r="E32" s="400"/>
      <c r="F32" s="401"/>
      <c r="G32" s="471"/>
      <c r="H32" s="477"/>
      <c r="I32" s="472"/>
      <c r="J32" s="363">
        <f t="shared" si="2"/>
        <v>0</v>
      </c>
      <c r="K32" s="362">
        <f t="shared" si="3"/>
        <v>0</v>
      </c>
      <c r="L32" s="400"/>
      <c r="M32" s="400"/>
      <c r="N32" s="400"/>
      <c r="O32" s="406"/>
      <c r="P32" s="409"/>
      <c r="Q32" s="400"/>
      <c r="R32" s="401"/>
      <c r="S32" s="16" t="s">
        <v>69</v>
      </c>
      <c r="T32" s="8">
        <v>11</v>
      </c>
      <c r="U32" s="400"/>
      <c r="V32" s="400"/>
      <c r="W32" s="400"/>
      <c r="X32" s="400"/>
      <c r="Y32" s="400"/>
      <c r="Z32" s="400"/>
      <c r="AA32" s="400"/>
      <c r="AB32" s="400"/>
      <c r="AC32" s="400"/>
      <c r="AD32" s="400"/>
      <c r="AE32" s="400"/>
      <c r="AF32" s="400"/>
      <c r="AG32" s="400"/>
      <c r="AH32" s="406"/>
      <c r="AI32" s="477"/>
      <c r="AJ32" s="400"/>
      <c r="AK32" s="401"/>
      <c r="AL32" s="16" t="s">
        <v>69</v>
      </c>
    </row>
    <row r="33" spans="1:38" s="21" customFormat="1" ht="12.75" customHeight="1" x14ac:dyDescent="0.2">
      <c r="A33" s="8">
        <v>12</v>
      </c>
      <c r="B33" s="400"/>
      <c r="C33" s="400"/>
      <c r="D33" s="400"/>
      <c r="E33" s="400"/>
      <c r="F33" s="401"/>
      <c r="G33" s="471"/>
      <c r="H33" s="477"/>
      <c r="I33" s="472"/>
      <c r="J33" s="363">
        <f t="shared" si="2"/>
        <v>0</v>
      </c>
      <c r="K33" s="362">
        <f t="shared" si="3"/>
        <v>0</v>
      </c>
      <c r="L33" s="400"/>
      <c r="M33" s="400"/>
      <c r="N33" s="400"/>
      <c r="O33" s="406"/>
      <c r="P33" s="409"/>
      <c r="Q33" s="400"/>
      <c r="R33" s="401"/>
      <c r="S33" s="16" t="s">
        <v>70</v>
      </c>
      <c r="T33" s="8">
        <v>12</v>
      </c>
      <c r="U33" s="400"/>
      <c r="V33" s="400"/>
      <c r="W33" s="400"/>
      <c r="X33" s="400"/>
      <c r="Y33" s="400"/>
      <c r="Z33" s="400"/>
      <c r="AA33" s="400"/>
      <c r="AB33" s="400"/>
      <c r="AC33" s="400"/>
      <c r="AD33" s="400"/>
      <c r="AE33" s="400"/>
      <c r="AF33" s="400"/>
      <c r="AG33" s="400"/>
      <c r="AH33" s="406"/>
      <c r="AI33" s="477"/>
      <c r="AJ33" s="400"/>
      <c r="AK33" s="401"/>
      <c r="AL33" s="16" t="s">
        <v>70</v>
      </c>
    </row>
    <row r="34" spans="1:38" s="21" customFormat="1" ht="12.75" customHeight="1" x14ac:dyDescent="0.2">
      <c r="A34" s="8">
        <v>13</v>
      </c>
      <c r="B34" s="400"/>
      <c r="C34" s="400"/>
      <c r="D34" s="400"/>
      <c r="E34" s="400"/>
      <c r="F34" s="401"/>
      <c r="G34" s="471"/>
      <c r="H34" s="477"/>
      <c r="I34" s="472"/>
      <c r="J34" s="363">
        <f t="shared" si="2"/>
        <v>0</v>
      </c>
      <c r="K34" s="362">
        <f t="shared" si="3"/>
        <v>0</v>
      </c>
      <c r="L34" s="400"/>
      <c r="M34" s="400"/>
      <c r="N34" s="400"/>
      <c r="O34" s="406"/>
      <c r="P34" s="409"/>
      <c r="Q34" s="400"/>
      <c r="R34" s="401"/>
      <c r="S34" s="16" t="s">
        <v>71</v>
      </c>
      <c r="T34" s="8">
        <v>13</v>
      </c>
      <c r="U34" s="400"/>
      <c r="V34" s="400"/>
      <c r="W34" s="400"/>
      <c r="X34" s="400"/>
      <c r="Y34" s="400"/>
      <c r="Z34" s="400"/>
      <c r="AA34" s="400"/>
      <c r="AB34" s="400"/>
      <c r="AC34" s="400"/>
      <c r="AD34" s="400"/>
      <c r="AE34" s="400"/>
      <c r="AF34" s="400"/>
      <c r="AG34" s="400"/>
      <c r="AH34" s="406"/>
      <c r="AI34" s="477"/>
      <c r="AJ34" s="400"/>
      <c r="AK34" s="401"/>
      <c r="AL34" s="16" t="s">
        <v>71</v>
      </c>
    </row>
    <row r="35" spans="1:38" s="21" customFormat="1" ht="12.75" customHeight="1" x14ac:dyDescent="0.2">
      <c r="A35" s="8">
        <v>14</v>
      </c>
      <c r="B35" s="400"/>
      <c r="C35" s="400"/>
      <c r="D35" s="400"/>
      <c r="E35" s="400"/>
      <c r="F35" s="401"/>
      <c r="G35" s="471"/>
      <c r="H35" s="477"/>
      <c r="I35" s="472"/>
      <c r="J35" s="363">
        <f t="shared" si="2"/>
        <v>0</v>
      </c>
      <c r="K35" s="362">
        <f t="shared" si="3"/>
        <v>0</v>
      </c>
      <c r="L35" s="400"/>
      <c r="M35" s="400"/>
      <c r="N35" s="400"/>
      <c r="O35" s="406"/>
      <c r="P35" s="409"/>
      <c r="Q35" s="400"/>
      <c r="R35" s="401"/>
      <c r="S35" s="16" t="s">
        <v>72</v>
      </c>
      <c r="T35" s="8">
        <v>14</v>
      </c>
      <c r="U35" s="400"/>
      <c r="V35" s="400"/>
      <c r="W35" s="400"/>
      <c r="X35" s="400"/>
      <c r="Y35" s="400"/>
      <c r="Z35" s="400"/>
      <c r="AA35" s="400"/>
      <c r="AB35" s="400"/>
      <c r="AC35" s="400"/>
      <c r="AD35" s="400"/>
      <c r="AE35" s="400"/>
      <c r="AF35" s="400"/>
      <c r="AG35" s="400"/>
      <c r="AH35" s="406"/>
      <c r="AI35" s="477"/>
      <c r="AJ35" s="400"/>
      <c r="AK35" s="401"/>
      <c r="AL35" s="16" t="s">
        <v>72</v>
      </c>
    </row>
    <row r="36" spans="1:38" s="21" customFormat="1" ht="12.75" customHeight="1" x14ac:dyDescent="0.2">
      <c r="A36" s="8">
        <v>15</v>
      </c>
      <c r="B36" s="400"/>
      <c r="C36" s="400"/>
      <c r="D36" s="400"/>
      <c r="E36" s="400"/>
      <c r="F36" s="401"/>
      <c r="G36" s="471"/>
      <c r="H36" s="477"/>
      <c r="I36" s="472"/>
      <c r="J36" s="363">
        <f t="shared" si="2"/>
        <v>0</v>
      </c>
      <c r="K36" s="362">
        <f t="shared" si="3"/>
        <v>0</v>
      </c>
      <c r="L36" s="400"/>
      <c r="M36" s="400"/>
      <c r="N36" s="400"/>
      <c r="O36" s="406"/>
      <c r="P36" s="409"/>
      <c r="Q36" s="400"/>
      <c r="R36" s="401"/>
      <c r="S36" s="16" t="s">
        <v>73</v>
      </c>
      <c r="T36" s="8">
        <v>15</v>
      </c>
      <c r="U36" s="400"/>
      <c r="V36" s="400"/>
      <c r="W36" s="400"/>
      <c r="X36" s="400"/>
      <c r="Y36" s="400"/>
      <c r="Z36" s="400"/>
      <c r="AA36" s="400"/>
      <c r="AB36" s="400"/>
      <c r="AC36" s="400"/>
      <c r="AD36" s="400"/>
      <c r="AE36" s="400"/>
      <c r="AF36" s="400"/>
      <c r="AG36" s="400"/>
      <c r="AH36" s="406"/>
      <c r="AI36" s="477"/>
      <c r="AJ36" s="400"/>
      <c r="AK36" s="401"/>
      <c r="AL36" s="16" t="s">
        <v>73</v>
      </c>
    </row>
    <row r="37" spans="1:38" s="21" customFormat="1" ht="12.75" customHeight="1" x14ac:dyDescent="0.2">
      <c r="A37" s="8">
        <v>16</v>
      </c>
      <c r="B37" s="400"/>
      <c r="C37" s="400"/>
      <c r="D37" s="400"/>
      <c r="E37" s="400"/>
      <c r="F37" s="401"/>
      <c r="G37" s="471"/>
      <c r="H37" s="477"/>
      <c r="I37" s="472"/>
      <c r="J37" s="363">
        <f t="shared" si="2"/>
        <v>0</v>
      </c>
      <c r="K37" s="362">
        <f t="shared" si="3"/>
        <v>0</v>
      </c>
      <c r="L37" s="400"/>
      <c r="M37" s="400"/>
      <c r="N37" s="400"/>
      <c r="O37" s="406"/>
      <c r="P37" s="409"/>
      <c r="Q37" s="400"/>
      <c r="R37" s="401"/>
      <c r="S37" s="16" t="s">
        <v>74</v>
      </c>
      <c r="T37" s="8">
        <v>16</v>
      </c>
      <c r="U37" s="400"/>
      <c r="V37" s="400"/>
      <c r="W37" s="400"/>
      <c r="X37" s="400"/>
      <c r="Y37" s="400"/>
      <c r="Z37" s="400"/>
      <c r="AA37" s="400"/>
      <c r="AB37" s="400"/>
      <c r="AC37" s="400"/>
      <c r="AD37" s="400"/>
      <c r="AE37" s="400"/>
      <c r="AF37" s="400"/>
      <c r="AG37" s="400"/>
      <c r="AH37" s="406"/>
      <c r="AI37" s="477"/>
      <c r="AJ37" s="400"/>
      <c r="AK37" s="401"/>
      <c r="AL37" s="16" t="s">
        <v>74</v>
      </c>
    </row>
    <row r="38" spans="1:38" s="21" customFormat="1" ht="12.75" customHeight="1" x14ac:dyDescent="0.2">
      <c r="A38" s="8">
        <v>17</v>
      </c>
      <c r="B38" s="400"/>
      <c r="C38" s="400"/>
      <c r="D38" s="400"/>
      <c r="E38" s="400"/>
      <c r="F38" s="401"/>
      <c r="G38" s="471"/>
      <c r="H38" s="477"/>
      <c r="I38" s="472"/>
      <c r="J38" s="363">
        <f t="shared" si="2"/>
        <v>0</v>
      </c>
      <c r="K38" s="362">
        <f t="shared" si="3"/>
        <v>0</v>
      </c>
      <c r="L38" s="400"/>
      <c r="M38" s="400"/>
      <c r="N38" s="400"/>
      <c r="O38" s="406"/>
      <c r="P38" s="409"/>
      <c r="Q38" s="400"/>
      <c r="R38" s="401"/>
      <c r="S38" s="16" t="s">
        <v>75</v>
      </c>
      <c r="T38" s="8">
        <v>17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0"/>
      <c r="AF38" s="400"/>
      <c r="AG38" s="400"/>
      <c r="AH38" s="406"/>
      <c r="AI38" s="477"/>
      <c r="AJ38" s="400"/>
      <c r="AK38" s="401"/>
      <c r="AL38" s="16" t="s">
        <v>75</v>
      </c>
    </row>
    <row r="39" spans="1:38" s="21" customFormat="1" ht="12.75" customHeight="1" x14ac:dyDescent="0.2">
      <c r="A39" s="8">
        <v>18</v>
      </c>
      <c r="B39" s="400"/>
      <c r="C39" s="400"/>
      <c r="D39" s="400"/>
      <c r="E39" s="400"/>
      <c r="F39" s="401"/>
      <c r="G39" s="471"/>
      <c r="H39" s="477"/>
      <c r="I39" s="472"/>
      <c r="J39" s="363">
        <f t="shared" si="2"/>
        <v>0</v>
      </c>
      <c r="K39" s="362">
        <f t="shared" si="3"/>
        <v>0</v>
      </c>
      <c r="L39" s="400"/>
      <c r="M39" s="400"/>
      <c r="N39" s="400"/>
      <c r="O39" s="406"/>
      <c r="P39" s="409"/>
      <c r="Q39" s="400"/>
      <c r="R39" s="401"/>
      <c r="S39" s="16" t="s">
        <v>76</v>
      </c>
      <c r="T39" s="8">
        <v>18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0"/>
      <c r="AF39" s="400"/>
      <c r="AG39" s="400"/>
      <c r="AH39" s="406"/>
      <c r="AI39" s="477"/>
      <c r="AJ39" s="400"/>
      <c r="AK39" s="401"/>
      <c r="AL39" s="16" t="s">
        <v>76</v>
      </c>
    </row>
    <row r="40" spans="1:38" s="21" customFormat="1" ht="12.75" customHeight="1" x14ac:dyDescent="0.2">
      <c r="A40" s="8">
        <v>19</v>
      </c>
      <c r="B40" s="400"/>
      <c r="C40" s="400"/>
      <c r="D40" s="400"/>
      <c r="E40" s="400"/>
      <c r="F40" s="401"/>
      <c r="G40" s="471"/>
      <c r="H40" s="477"/>
      <c r="I40" s="472"/>
      <c r="J40" s="363">
        <f t="shared" si="2"/>
        <v>0</v>
      </c>
      <c r="K40" s="362">
        <f t="shared" si="3"/>
        <v>0</v>
      </c>
      <c r="L40" s="400"/>
      <c r="M40" s="400"/>
      <c r="N40" s="400"/>
      <c r="O40" s="406"/>
      <c r="P40" s="409"/>
      <c r="Q40" s="400"/>
      <c r="R40" s="401"/>
      <c r="S40" s="16" t="s">
        <v>77</v>
      </c>
      <c r="T40" s="8">
        <v>19</v>
      </c>
      <c r="U40" s="400"/>
      <c r="V40" s="400"/>
      <c r="W40" s="400"/>
      <c r="X40" s="400"/>
      <c r="Y40" s="400"/>
      <c r="Z40" s="400"/>
      <c r="AA40" s="400"/>
      <c r="AB40" s="400"/>
      <c r="AC40" s="400"/>
      <c r="AD40" s="400"/>
      <c r="AE40" s="400"/>
      <c r="AF40" s="400"/>
      <c r="AG40" s="400"/>
      <c r="AH40" s="406"/>
      <c r="AI40" s="477"/>
      <c r="AJ40" s="400"/>
      <c r="AK40" s="401"/>
      <c r="AL40" s="16" t="s">
        <v>77</v>
      </c>
    </row>
    <row r="41" spans="1:38" s="21" customFormat="1" ht="12.75" customHeight="1" x14ac:dyDescent="0.2">
      <c r="A41" s="8">
        <v>20</v>
      </c>
      <c r="B41" s="400"/>
      <c r="C41" s="400"/>
      <c r="D41" s="400"/>
      <c r="E41" s="400"/>
      <c r="F41" s="401"/>
      <c r="G41" s="471"/>
      <c r="H41" s="477"/>
      <c r="I41" s="472"/>
      <c r="J41" s="363">
        <f t="shared" si="2"/>
        <v>0</v>
      </c>
      <c r="K41" s="362">
        <f t="shared" si="3"/>
        <v>0</v>
      </c>
      <c r="L41" s="400"/>
      <c r="M41" s="400"/>
      <c r="N41" s="400"/>
      <c r="O41" s="406"/>
      <c r="P41" s="409"/>
      <c r="Q41" s="400"/>
      <c r="R41" s="401"/>
      <c r="S41" s="16" t="s">
        <v>78</v>
      </c>
      <c r="T41" s="8">
        <v>20</v>
      </c>
      <c r="U41" s="400"/>
      <c r="V41" s="400"/>
      <c r="W41" s="400"/>
      <c r="X41" s="400"/>
      <c r="Y41" s="400"/>
      <c r="Z41" s="400"/>
      <c r="AA41" s="400"/>
      <c r="AB41" s="400"/>
      <c r="AC41" s="400"/>
      <c r="AD41" s="400"/>
      <c r="AE41" s="400"/>
      <c r="AF41" s="400"/>
      <c r="AG41" s="400"/>
      <c r="AH41" s="406"/>
      <c r="AI41" s="477"/>
      <c r="AJ41" s="400"/>
      <c r="AK41" s="401"/>
      <c r="AL41" s="16" t="s">
        <v>78</v>
      </c>
    </row>
    <row r="42" spans="1:38" s="21" customFormat="1" ht="12.75" customHeight="1" x14ac:dyDescent="0.2">
      <c r="A42" s="8">
        <v>21</v>
      </c>
      <c r="B42" s="400"/>
      <c r="C42" s="400"/>
      <c r="D42" s="400"/>
      <c r="E42" s="400"/>
      <c r="F42" s="401"/>
      <c r="G42" s="471"/>
      <c r="H42" s="477"/>
      <c r="I42" s="472"/>
      <c r="J42" s="363">
        <f t="shared" si="2"/>
        <v>0</v>
      </c>
      <c r="K42" s="362">
        <f t="shared" si="3"/>
        <v>0</v>
      </c>
      <c r="L42" s="400"/>
      <c r="M42" s="400"/>
      <c r="N42" s="400"/>
      <c r="O42" s="406"/>
      <c r="P42" s="409"/>
      <c r="Q42" s="400"/>
      <c r="R42" s="401"/>
      <c r="S42" s="16" t="s">
        <v>79</v>
      </c>
      <c r="T42" s="8">
        <v>21</v>
      </c>
      <c r="U42" s="400"/>
      <c r="V42" s="400"/>
      <c r="W42" s="400"/>
      <c r="X42" s="400"/>
      <c r="Y42" s="400"/>
      <c r="Z42" s="400"/>
      <c r="AA42" s="400"/>
      <c r="AB42" s="400"/>
      <c r="AC42" s="400"/>
      <c r="AD42" s="400"/>
      <c r="AE42" s="400"/>
      <c r="AF42" s="400"/>
      <c r="AG42" s="400"/>
      <c r="AH42" s="406"/>
      <c r="AI42" s="477"/>
      <c r="AJ42" s="400"/>
      <c r="AK42" s="401"/>
      <c r="AL42" s="16" t="s">
        <v>79</v>
      </c>
    </row>
    <row r="43" spans="1:38" s="21" customFormat="1" ht="12.75" customHeight="1" x14ac:dyDescent="0.2">
      <c r="A43" s="8">
        <v>22</v>
      </c>
      <c r="B43" s="400"/>
      <c r="C43" s="400"/>
      <c r="D43" s="400"/>
      <c r="E43" s="400"/>
      <c r="F43" s="401"/>
      <c r="G43" s="471"/>
      <c r="H43" s="477"/>
      <c r="I43" s="472"/>
      <c r="J43" s="363">
        <f t="shared" si="2"/>
        <v>0</v>
      </c>
      <c r="K43" s="362">
        <f t="shared" si="3"/>
        <v>0</v>
      </c>
      <c r="L43" s="400"/>
      <c r="M43" s="400"/>
      <c r="N43" s="400"/>
      <c r="O43" s="406"/>
      <c r="P43" s="409"/>
      <c r="Q43" s="400"/>
      <c r="R43" s="401"/>
      <c r="S43" s="16" t="s">
        <v>80</v>
      </c>
      <c r="T43" s="8">
        <v>22</v>
      </c>
      <c r="U43" s="400"/>
      <c r="V43" s="400"/>
      <c r="W43" s="400"/>
      <c r="X43" s="400"/>
      <c r="Y43" s="400"/>
      <c r="Z43" s="400"/>
      <c r="AA43" s="400"/>
      <c r="AB43" s="400"/>
      <c r="AC43" s="400"/>
      <c r="AD43" s="400"/>
      <c r="AE43" s="400"/>
      <c r="AF43" s="400"/>
      <c r="AG43" s="400"/>
      <c r="AH43" s="406"/>
      <c r="AI43" s="477"/>
      <c r="AJ43" s="400"/>
      <c r="AK43" s="401"/>
      <c r="AL43" s="16" t="s">
        <v>80</v>
      </c>
    </row>
    <row r="44" spans="1:38" s="21" customFormat="1" ht="12.75" customHeight="1" x14ac:dyDescent="0.2">
      <c r="A44" s="8">
        <v>23</v>
      </c>
      <c r="B44" s="400"/>
      <c r="C44" s="400"/>
      <c r="D44" s="400"/>
      <c r="E44" s="400"/>
      <c r="F44" s="401"/>
      <c r="G44" s="471"/>
      <c r="H44" s="477"/>
      <c r="I44" s="472"/>
      <c r="J44" s="363">
        <f t="shared" si="2"/>
        <v>0</v>
      </c>
      <c r="K44" s="362">
        <f t="shared" si="3"/>
        <v>0</v>
      </c>
      <c r="L44" s="400"/>
      <c r="M44" s="400"/>
      <c r="N44" s="400"/>
      <c r="O44" s="406"/>
      <c r="P44" s="409"/>
      <c r="Q44" s="400"/>
      <c r="R44" s="401"/>
      <c r="S44" s="16" t="s">
        <v>81</v>
      </c>
      <c r="T44" s="8">
        <v>23</v>
      </c>
      <c r="U44" s="400"/>
      <c r="V44" s="400"/>
      <c r="W44" s="400"/>
      <c r="X44" s="400"/>
      <c r="Y44" s="400"/>
      <c r="Z44" s="400"/>
      <c r="AA44" s="400"/>
      <c r="AB44" s="400"/>
      <c r="AC44" s="400"/>
      <c r="AD44" s="400"/>
      <c r="AE44" s="400"/>
      <c r="AF44" s="400"/>
      <c r="AG44" s="400"/>
      <c r="AH44" s="406"/>
      <c r="AI44" s="477"/>
      <c r="AJ44" s="400"/>
      <c r="AK44" s="401"/>
      <c r="AL44" s="16" t="s">
        <v>81</v>
      </c>
    </row>
    <row r="45" spans="1:38" s="21" customFormat="1" ht="12.75" customHeight="1" x14ac:dyDescent="0.2">
      <c r="A45" s="8">
        <v>24</v>
      </c>
      <c r="B45" s="400"/>
      <c r="C45" s="400"/>
      <c r="D45" s="400"/>
      <c r="E45" s="400"/>
      <c r="F45" s="401"/>
      <c r="G45" s="471"/>
      <c r="H45" s="477"/>
      <c r="I45" s="472"/>
      <c r="J45" s="363">
        <f t="shared" si="2"/>
        <v>0</v>
      </c>
      <c r="K45" s="362">
        <f t="shared" si="3"/>
        <v>0</v>
      </c>
      <c r="L45" s="400"/>
      <c r="M45" s="400"/>
      <c r="N45" s="400"/>
      <c r="O45" s="406"/>
      <c r="P45" s="409"/>
      <c r="Q45" s="400"/>
      <c r="R45" s="401"/>
      <c r="S45" s="16" t="s">
        <v>82</v>
      </c>
      <c r="T45" s="8">
        <v>24</v>
      </c>
      <c r="U45" s="400"/>
      <c r="V45" s="400"/>
      <c r="W45" s="400"/>
      <c r="X45" s="400"/>
      <c r="Y45" s="400"/>
      <c r="Z45" s="400"/>
      <c r="AA45" s="400"/>
      <c r="AB45" s="400"/>
      <c r="AC45" s="400"/>
      <c r="AD45" s="400"/>
      <c r="AE45" s="400"/>
      <c r="AF45" s="400"/>
      <c r="AG45" s="400"/>
      <c r="AH45" s="406"/>
      <c r="AI45" s="477"/>
      <c r="AJ45" s="400"/>
      <c r="AK45" s="401"/>
      <c r="AL45" s="16" t="s">
        <v>82</v>
      </c>
    </row>
    <row r="46" spans="1:38" s="21" customFormat="1" ht="12.75" customHeight="1" x14ac:dyDescent="0.2">
      <c r="A46" s="8">
        <v>25</v>
      </c>
      <c r="B46" s="400"/>
      <c r="C46" s="400"/>
      <c r="D46" s="400"/>
      <c r="E46" s="400"/>
      <c r="F46" s="401"/>
      <c r="G46" s="471"/>
      <c r="H46" s="477"/>
      <c r="I46" s="472"/>
      <c r="J46" s="363">
        <f t="shared" si="2"/>
        <v>0</v>
      </c>
      <c r="K46" s="362">
        <f t="shared" si="3"/>
        <v>0</v>
      </c>
      <c r="L46" s="400"/>
      <c r="M46" s="400"/>
      <c r="N46" s="400"/>
      <c r="O46" s="406"/>
      <c r="P46" s="409"/>
      <c r="Q46" s="400"/>
      <c r="R46" s="401"/>
      <c r="S46" s="16" t="s">
        <v>83</v>
      </c>
      <c r="T46" s="8">
        <v>25</v>
      </c>
      <c r="U46" s="400"/>
      <c r="V46" s="400"/>
      <c r="W46" s="400"/>
      <c r="X46" s="400"/>
      <c r="Y46" s="400"/>
      <c r="Z46" s="400"/>
      <c r="AA46" s="400"/>
      <c r="AB46" s="400"/>
      <c r="AC46" s="400"/>
      <c r="AD46" s="400"/>
      <c r="AE46" s="400"/>
      <c r="AF46" s="400"/>
      <c r="AG46" s="400"/>
      <c r="AH46" s="406"/>
      <c r="AI46" s="477"/>
      <c r="AJ46" s="400"/>
      <c r="AK46" s="401"/>
      <c r="AL46" s="16" t="s">
        <v>83</v>
      </c>
    </row>
    <row r="47" spans="1:38" s="21" customFormat="1" ht="12.75" customHeight="1" x14ac:dyDescent="0.2">
      <c r="A47" s="8">
        <v>26</v>
      </c>
      <c r="B47" s="400"/>
      <c r="C47" s="400"/>
      <c r="D47" s="400"/>
      <c r="E47" s="400"/>
      <c r="F47" s="401"/>
      <c r="G47" s="471"/>
      <c r="H47" s="477"/>
      <c r="I47" s="472"/>
      <c r="J47" s="363">
        <f t="shared" si="2"/>
        <v>0</v>
      </c>
      <c r="K47" s="362">
        <f t="shared" si="3"/>
        <v>0</v>
      </c>
      <c r="L47" s="400"/>
      <c r="M47" s="400"/>
      <c r="N47" s="400"/>
      <c r="O47" s="406"/>
      <c r="P47" s="409"/>
      <c r="Q47" s="400"/>
      <c r="R47" s="401"/>
      <c r="S47" s="16" t="s">
        <v>84</v>
      </c>
      <c r="T47" s="8">
        <v>26</v>
      </c>
      <c r="U47" s="400"/>
      <c r="V47" s="400"/>
      <c r="W47" s="400"/>
      <c r="X47" s="400"/>
      <c r="Y47" s="400"/>
      <c r="Z47" s="400"/>
      <c r="AA47" s="400"/>
      <c r="AB47" s="400"/>
      <c r="AC47" s="400"/>
      <c r="AD47" s="400"/>
      <c r="AE47" s="400"/>
      <c r="AF47" s="400"/>
      <c r="AG47" s="400"/>
      <c r="AH47" s="406"/>
      <c r="AI47" s="477"/>
      <c r="AJ47" s="400"/>
      <c r="AK47" s="401"/>
      <c r="AL47" s="16" t="s">
        <v>84</v>
      </c>
    </row>
    <row r="48" spans="1:38" s="21" customFormat="1" ht="12.75" customHeight="1" x14ac:dyDescent="0.2">
      <c r="A48" s="8">
        <v>27</v>
      </c>
      <c r="B48" s="400"/>
      <c r="C48" s="400"/>
      <c r="D48" s="400"/>
      <c r="E48" s="400"/>
      <c r="F48" s="401"/>
      <c r="G48" s="471"/>
      <c r="H48" s="477"/>
      <c r="I48" s="472"/>
      <c r="J48" s="363">
        <f t="shared" si="2"/>
        <v>0</v>
      </c>
      <c r="K48" s="362">
        <f t="shared" si="3"/>
        <v>0</v>
      </c>
      <c r="L48" s="400"/>
      <c r="M48" s="400"/>
      <c r="N48" s="400"/>
      <c r="O48" s="406"/>
      <c r="P48" s="409"/>
      <c r="Q48" s="400"/>
      <c r="R48" s="401"/>
      <c r="S48" s="16" t="s">
        <v>85</v>
      </c>
      <c r="T48" s="8">
        <v>27</v>
      </c>
      <c r="U48" s="400"/>
      <c r="V48" s="400"/>
      <c r="W48" s="400"/>
      <c r="X48" s="400"/>
      <c r="Y48" s="400"/>
      <c r="Z48" s="400"/>
      <c r="AA48" s="400"/>
      <c r="AB48" s="400"/>
      <c r="AC48" s="400"/>
      <c r="AD48" s="400"/>
      <c r="AE48" s="400"/>
      <c r="AF48" s="400"/>
      <c r="AG48" s="400"/>
      <c r="AH48" s="406"/>
      <c r="AI48" s="477"/>
      <c r="AJ48" s="400"/>
      <c r="AK48" s="401"/>
      <c r="AL48" s="16" t="s">
        <v>85</v>
      </c>
    </row>
    <row r="49" spans="1:38" s="21" customFormat="1" ht="12.75" customHeight="1" x14ac:dyDescent="0.2">
      <c r="A49" s="8">
        <v>28</v>
      </c>
      <c r="B49" s="400"/>
      <c r="C49" s="400"/>
      <c r="D49" s="400"/>
      <c r="E49" s="400"/>
      <c r="F49" s="401"/>
      <c r="G49" s="471"/>
      <c r="H49" s="477"/>
      <c r="I49" s="472"/>
      <c r="J49" s="363">
        <f t="shared" si="2"/>
        <v>0</v>
      </c>
      <c r="K49" s="362">
        <f t="shared" si="3"/>
        <v>0</v>
      </c>
      <c r="L49" s="400"/>
      <c r="M49" s="400"/>
      <c r="N49" s="400"/>
      <c r="O49" s="406"/>
      <c r="P49" s="409"/>
      <c r="Q49" s="400"/>
      <c r="R49" s="401"/>
      <c r="S49" s="16" t="s">
        <v>86</v>
      </c>
      <c r="T49" s="8">
        <v>28</v>
      </c>
      <c r="U49" s="400"/>
      <c r="V49" s="400"/>
      <c r="W49" s="400"/>
      <c r="X49" s="400"/>
      <c r="Y49" s="400"/>
      <c r="Z49" s="400"/>
      <c r="AA49" s="400"/>
      <c r="AB49" s="400"/>
      <c r="AC49" s="400"/>
      <c r="AD49" s="400"/>
      <c r="AE49" s="400"/>
      <c r="AF49" s="400"/>
      <c r="AG49" s="400"/>
      <c r="AH49" s="406"/>
      <c r="AI49" s="477"/>
      <c r="AJ49" s="400"/>
      <c r="AK49" s="401"/>
      <c r="AL49" s="16" t="s">
        <v>86</v>
      </c>
    </row>
    <row r="50" spans="1:38" s="21" customFormat="1" ht="12.75" customHeight="1" x14ac:dyDescent="0.2">
      <c r="A50" s="8">
        <v>29</v>
      </c>
      <c r="B50" s="400"/>
      <c r="C50" s="400"/>
      <c r="D50" s="400"/>
      <c r="E50" s="400"/>
      <c r="F50" s="401"/>
      <c r="G50" s="471"/>
      <c r="H50" s="477"/>
      <c r="I50" s="472"/>
      <c r="J50" s="363">
        <f t="shared" si="2"/>
        <v>0</v>
      </c>
      <c r="K50" s="362">
        <f t="shared" si="3"/>
        <v>0</v>
      </c>
      <c r="L50" s="400"/>
      <c r="M50" s="400"/>
      <c r="N50" s="400"/>
      <c r="O50" s="406"/>
      <c r="P50" s="409"/>
      <c r="Q50" s="400"/>
      <c r="R50" s="401"/>
      <c r="S50" s="16" t="s">
        <v>87</v>
      </c>
      <c r="T50" s="8">
        <v>29</v>
      </c>
      <c r="U50" s="400"/>
      <c r="V50" s="400"/>
      <c r="W50" s="400"/>
      <c r="X50" s="410"/>
      <c r="Y50" s="400"/>
      <c r="Z50" s="400"/>
      <c r="AA50" s="400"/>
      <c r="AB50" s="400"/>
      <c r="AC50" s="400"/>
      <c r="AD50" s="400"/>
      <c r="AE50" s="400"/>
      <c r="AF50" s="400"/>
      <c r="AG50" s="400"/>
      <c r="AH50" s="406"/>
      <c r="AI50" s="477"/>
      <c r="AJ50" s="400"/>
      <c r="AK50" s="401"/>
      <c r="AL50" s="16" t="s">
        <v>87</v>
      </c>
    </row>
    <row r="51" spans="1:38" s="21" customFormat="1" ht="12.75" customHeight="1" x14ac:dyDescent="0.2">
      <c r="A51" s="8">
        <v>30</v>
      </c>
      <c r="B51" s="400"/>
      <c r="C51" s="400"/>
      <c r="D51" s="400"/>
      <c r="E51" s="400"/>
      <c r="F51" s="401"/>
      <c r="G51" s="480"/>
      <c r="H51" s="477"/>
      <c r="I51" s="472"/>
      <c r="J51" s="363">
        <f t="shared" si="2"/>
        <v>0</v>
      </c>
      <c r="K51" s="362">
        <f t="shared" si="3"/>
        <v>0</v>
      </c>
      <c r="L51" s="400"/>
      <c r="M51" s="400"/>
      <c r="N51" s="400"/>
      <c r="O51" s="406"/>
      <c r="P51" s="409"/>
      <c r="Q51" s="400"/>
      <c r="R51" s="401"/>
      <c r="S51" s="16" t="s">
        <v>88</v>
      </c>
      <c r="T51" s="8">
        <v>30</v>
      </c>
      <c r="U51" s="400"/>
      <c r="V51" s="400"/>
      <c r="W51" s="400"/>
      <c r="X51" s="400"/>
      <c r="Y51" s="400"/>
      <c r="Z51" s="400"/>
      <c r="AA51" s="400"/>
      <c r="AB51" s="400"/>
      <c r="AC51" s="400"/>
      <c r="AD51" s="400"/>
      <c r="AE51" s="400"/>
      <c r="AF51" s="400"/>
      <c r="AG51" s="400"/>
      <c r="AH51" s="406"/>
      <c r="AI51" s="477"/>
      <c r="AJ51" s="400"/>
      <c r="AK51" s="401"/>
      <c r="AL51" s="16" t="s">
        <v>88</v>
      </c>
    </row>
    <row r="52" spans="1:38" s="21" customFormat="1" ht="12.75" customHeight="1" x14ac:dyDescent="0.2">
      <c r="A52" s="19">
        <v>31</v>
      </c>
      <c r="B52" s="404"/>
      <c r="C52" s="404"/>
      <c r="D52" s="404"/>
      <c r="E52" s="404"/>
      <c r="F52" s="405"/>
      <c r="G52" s="475"/>
      <c r="H52" s="479"/>
      <c r="I52" s="476"/>
      <c r="J52" s="395">
        <f t="shared" si="2"/>
        <v>0</v>
      </c>
      <c r="K52" s="396">
        <f t="shared" si="3"/>
        <v>0</v>
      </c>
      <c r="L52" s="404"/>
      <c r="M52" s="404"/>
      <c r="N52" s="404"/>
      <c r="O52" s="408"/>
      <c r="P52" s="411"/>
      <c r="Q52" s="404"/>
      <c r="R52" s="405"/>
      <c r="S52" s="20" t="s">
        <v>89</v>
      </c>
      <c r="T52" s="19">
        <v>31</v>
      </c>
      <c r="U52" s="404"/>
      <c r="V52" s="404"/>
      <c r="W52" s="404"/>
      <c r="X52" s="404"/>
      <c r="Y52" s="404"/>
      <c r="Z52" s="404"/>
      <c r="AA52" s="404"/>
      <c r="AB52" s="404"/>
      <c r="AC52" s="404"/>
      <c r="AD52" s="404"/>
      <c r="AE52" s="404"/>
      <c r="AF52" s="404"/>
      <c r="AG52" s="404"/>
      <c r="AH52" s="408"/>
      <c r="AI52" s="479"/>
      <c r="AJ52" s="404"/>
      <c r="AK52" s="405"/>
      <c r="AL52" s="20" t="s">
        <v>89</v>
      </c>
    </row>
    <row r="53" spans="1:38" s="301" customFormat="1" ht="12.75" customHeight="1" thickBot="1" x14ac:dyDescent="0.25">
      <c r="A53" s="417"/>
      <c r="B53" s="418">
        <f>SUM(B22:B52)</f>
        <v>0</v>
      </c>
      <c r="C53" s="418">
        <f>SUM(C22:C52)</f>
        <v>0</v>
      </c>
      <c r="D53" s="418">
        <f>SUM(D22:D52)</f>
        <v>0</v>
      </c>
      <c r="E53" s="419">
        <f>SUM(E22:E52)</f>
        <v>0</v>
      </c>
      <c r="F53" s="420">
        <f>SUM(F22:F52)</f>
        <v>0</v>
      </c>
      <c r="G53" s="421"/>
      <c r="H53" s="422" t="s">
        <v>90</v>
      </c>
      <c r="I53" s="423">
        <f>COUNTA(I22:I52)</f>
        <v>0</v>
      </c>
      <c r="J53" s="418">
        <f>SUM(J21:J52)</f>
        <v>0</v>
      </c>
      <c r="K53" s="418">
        <f t="shared" ref="K53:R53" si="4">SUM(K22:K52)</f>
        <v>0</v>
      </c>
      <c r="L53" s="418">
        <f t="shared" si="4"/>
        <v>0</v>
      </c>
      <c r="M53" s="418">
        <f t="shared" si="4"/>
        <v>0</v>
      </c>
      <c r="N53" s="418">
        <f t="shared" si="4"/>
        <v>0</v>
      </c>
      <c r="O53" s="424">
        <f t="shared" si="4"/>
        <v>0</v>
      </c>
      <c r="P53" s="419">
        <f t="shared" si="4"/>
        <v>0</v>
      </c>
      <c r="Q53" s="418">
        <f t="shared" si="4"/>
        <v>0</v>
      </c>
      <c r="R53" s="425">
        <f t="shared" si="4"/>
        <v>0</v>
      </c>
      <c r="S53" s="426"/>
      <c r="T53" s="417"/>
      <c r="U53" s="418">
        <f t="shared" ref="U53:AH53" si="5">SUM(U22:U52)</f>
        <v>0</v>
      </c>
      <c r="V53" s="418">
        <f t="shared" si="5"/>
        <v>0</v>
      </c>
      <c r="W53" s="418">
        <f t="shared" si="5"/>
        <v>0</v>
      </c>
      <c r="X53" s="418">
        <f t="shared" si="5"/>
        <v>0</v>
      </c>
      <c r="Y53" s="418">
        <f t="shared" si="5"/>
        <v>0</v>
      </c>
      <c r="Z53" s="418">
        <f t="shared" si="5"/>
        <v>0</v>
      </c>
      <c r="AA53" s="418">
        <f t="shared" si="5"/>
        <v>0</v>
      </c>
      <c r="AB53" s="418">
        <f t="shared" si="5"/>
        <v>0</v>
      </c>
      <c r="AC53" s="418">
        <f t="shared" si="5"/>
        <v>0</v>
      </c>
      <c r="AD53" s="418">
        <f t="shared" si="5"/>
        <v>0</v>
      </c>
      <c r="AE53" s="418">
        <f t="shared" si="5"/>
        <v>0</v>
      </c>
      <c r="AF53" s="418">
        <f t="shared" si="5"/>
        <v>0</v>
      </c>
      <c r="AG53" s="418">
        <f t="shared" si="5"/>
        <v>0</v>
      </c>
      <c r="AH53" s="420">
        <f t="shared" si="5"/>
        <v>0</v>
      </c>
      <c r="AI53" s="427"/>
      <c r="AJ53" s="418">
        <f>SUM(AJ22:AJ52)</f>
        <v>0</v>
      </c>
      <c r="AK53" s="425">
        <f>SUM(AK22:AK52)</f>
        <v>0</v>
      </c>
      <c r="AL53" s="426"/>
    </row>
    <row r="54" spans="1:38" ht="12.75" customHeight="1" thickTop="1" x14ac:dyDescent="0.2">
      <c r="A54" s="42"/>
      <c r="B54" s="157"/>
      <c r="C54" s="157"/>
      <c r="D54" s="157"/>
      <c r="E54" s="157"/>
      <c r="F54" s="157"/>
      <c r="G54" s="414"/>
      <c r="H54" s="157"/>
      <c r="I54" s="415"/>
      <c r="J54" s="416"/>
      <c r="K54" s="416"/>
      <c r="L54" s="157"/>
      <c r="M54" s="157"/>
      <c r="N54" s="157"/>
      <c r="O54" s="157"/>
      <c r="P54" s="157"/>
      <c r="Q54" s="157"/>
      <c r="R54" s="157"/>
      <c r="S54" s="42"/>
      <c r="T54" s="42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42"/>
    </row>
    <row r="55" spans="1:38" ht="12.75" customHeight="1" x14ac:dyDescent="0.2">
      <c r="A55" s="21"/>
      <c r="B55" s="21"/>
      <c r="C55" s="21"/>
      <c r="D55" s="21"/>
      <c r="E55" s="21"/>
      <c r="F55" s="21"/>
      <c r="G55" s="552" t="str">
        <f>JANUARY!G10</f>
        <v>UNITED STEELWORKERS - LOCAL UNION</v>
      </c>
      <c r="H55" s="552"/>
      <c r="I55" s="552"/>
      <c r="J55" s="93"/>
      <c r="K55" s="301"/>
      <c r="L55" s="21"/>
      <c r="M55" s="21"/>
      <c r="N55" s="21"/>
      <c r="O55" s="21"/>
      <c r="P55" s="21"/>
      <c r="Q55" s="21"/>
      <c r="R55" s="21"/>
      <c r="S55" s="21"/>
      <c r="T55" s="21"/>
      <c r="U55" s="36"/>
      <c r="V55" s="36"/>
      <c r="W55" s="36"/>
      <c r="X55" s="36"/>
      <c r="Y55" s="36"/>
      <c r="Z55" s="36"/>
      <c r="AA55" s="37" t="str">
        <f>$AA$10</f>
        <v>FINANCIAL SECRETARY'S CASH BOOK</v>
      </c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21"/>
    </row>
    <row r="56" spans="1:38" s="152" customFormat="1" ht="12.75" customHeight="1" x14ac:dyDescent="0.2">
      <c r="A56" s="141"/>
      <c r="B56" s="139" t="str">
        <f>B11</f>
        <v>Month</v>
      </c>
      <c r="C56" s="73" t="str">
        <f>C11</f>
        <v>JANUARY</v>
      </c>
      <c r="D56" s="139" t="str">
        <f>D11</f>
        <v>Year</v>
      </c>
      <c r="E56" s="142">
        <f>E11</f>
        <v>0</v>
      </c>
      <c r="F56" s="141"/>
      <c r="G56" s="149"/>
      <c r="H56" s="141"/>
      <c r="I56" s="150"/>
      <c r="J56" s="302"/>
      <c r="K56" s="302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39"/>
      <c r="AJ56" s="151" t="str">
        <f>C56</f>
        <v>JANUARY</v>
      </c>
      <c r="AK56" s="30">
        <f>E56</f>
        <v>0</v>
      </c>
      <c r="AL56" s="141"/>
    </row>
    <row r="57" spans="1:38" s="152" customFormat="1" ht="12.75" customHeight="1" x14ac:dyDescent="0.2">
      <c r="A57" s="141"/>
      <c r="B57" s="139" t="str">
        <f>B12</f>
        <v>Page No.</v>
      </c>
      <c r="C57" s="148">
        <f>C12+1</f>
        <v>2</v>
      </c>
      <c r="D57" s="141"/>
      <c r="E57" s="141"/>
      <c r="F57" s="141"/>
      <c r="G57" s="149"/>
      <c r="H57" s="141"/>
      <c r="I57" s="150" t="s">
        <v>53</v>
      </c>
      <c r="J57" s="302"/>
      <c r="K57" s="302"/>
      <c r="L57" s="150"/>
      <c r="M57" s="141"/>
      <c r="N57" s="141"/>
      <c r="O57" s="141"/>
      <c r="P57" s="139"/>
      <c r="Q57" s="141"/>
      <c r="R57" s="139"/>
      <c r="S57" s="141"/>
      <c r="T57" s="141"/>
      <c r="U57" s="141"/>
      <c r="V57" s="141"/>
      <c r="W57" s="141"/>
      <c r="X57" s="141"/>
      <c r="Y57" s="141"/>
      <c r="Z57" s="141"/>
      <c r="AA57" s="141"/>
      <c r="AB57" s="153" t="s">
        <v>54</v>
      </c>
      <c r="AC57" s="141"/>
      <c r="AD57" s="141"/>
      <c r="AE57" s="141"/>
      <c r="AF57" s="141"/>
      <c r="AG57" s="141"/>
      <c r="AH57" s="141"/>
      <c r="AI57" s="139" t="str">
        <f>B57</f>
        <v>Page No.</v>
      </c>
      <c r="AJ57" s="148">
        <f>C57</f>
        <v>2</v>
      </c>
      <c r="AK57" s="154"/>
      <c r="AL57" s="155"/>
    </row>
    <row r="58" spans="1:38" ht="12.75" customHeight="1" x14ac:dyDescent="0.2">
      <c r="A58" s="3"/>
      <c r="B58" s="3"/>
      <c r="C58" s="3"/>
      <c r="D58" s="3"/>
      <c r="E58" s="3"/>
      <c r="F58" s="3"/>
      <c r="G58" s="129"/>
      <c r="H58" s="3"/>
      <c r="I58" s="5"/>
      <c r="J58" s="106"/>
      <c r="K58" s="106"/>
      <c r="L58" s="21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1"/>
      <c r="AF58" s="3"/>
      <c r="AG58" s="3"/>
      <c r="AH58" s="3"/>
      <c r="AI58" s="3"/>
      <c r="AJ58" s="3"/>
      <c r="AK58" s="3" t="s">
        <v>239</v>
      </c>
      <c r="AL58" s="3"/>
    </row>
    <row r="59" spans="1:38" ht="12.75" customHeight="1" x14ac:dyDescent="0.2">
      <c r="A59" s="26"/>
      <c r="B59" s="26"/>
      <c r="C59" s="26"/>
      <c r="D59" s="26"/>
      <c r="E59" s="26"/>
      <c r="F59" s="26"/>
      <c r="G59" s="130"/>
      <c r="H59" s="26"/>
      <c r="I59" s="27"/>
      <c r="J59" s="303"/>
      <c r="K59" s="303"/>
      <c r="L59" s="27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7"/>
      <c r="AF59" s="26"/>
      <c r="AG59" s="26"/>
      <c r="AH59" s="26"/>
      <c r="AI59" s="26"/>
      <c r="AJ59" s="26"/>
      <c r="AK59" s="26"/>
      <c r="AL59" s="26"/>
    </row>
    <row r="60" spans="1:38" customFormat="1" ht="12.75" customHeight="1" x14ac:dyDescent="0.2">
      <c r="A60" s="1"/>
      <c r="B60" s="3"/>
      <c r="C60" s="3" t="s">
        <v>55</v>
      </c>
      <c r="D60" s="3"/>
      <c r="E60" s="13"/>
      <c r="F60" s="1"/>
      <c r="G60" s="131"/>
      <c r="H60" s="2" t="s">
        <v>56</v>
      </c>
      <c r="I60" s="99"/>
      <c r="J60" s="550" t="s">
        <v>264</v>
      </c>
      <c r="K60" s="551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4"/>
      <c r="AJ60" s="3"/>
      <c r="AK60" s="1"/>
      <c r="AL60" s="3"/>
    </row>
    <row r="61" spans="1:38" customFormat="1" ht="12.75" customHeight="1" x14ac:dyDescent="0.2">
      <c r="A61" s="1"/>
      <c r="B61" s="3"/>
      <c r="C61" s="3"/>
      <c r="D61" s="3"/>
      <c r="E61" s="13"/>
      <c r="F61" s="1"/>
      <c r="G61" s="131"/>
      <c r="H61" s="14"/>
      <c r="I61" s="100"/>
      <c r="J61" s="106"/>
      <c r="K61" s="67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thickBot="1" x14ac:dyDescent="0.25">
      <c r="A62" s="164"/>
      <c r="B62" s="165">
        <v>1</v>
      </c>
      <c r="C62" s="165">
        <v>2</v>
      </c>
      <c r="D62" s="165">
        <v>3</v>
      </c>
      <c r="E62" s="166">
        <v>4</v>
      </c>
      <c r="F62" s="167">
        <v>5</v>
      </c>
      <c r="G62" s="168"/>
      <c r="H62" s="167">
        <v>7</v>
      </c>
      <c r="I62" s="169">
        <v>8</v>
      </c>
      <c r="J62" s="304">
        <v>9</v>
      </c>
      <c r="K62" s="305">
        <v>10</v>
      </c>
      <c r="L62" s="165">
        <v>11</v>
      </c>
      <c r="M62" s="165" t="s">
        <v>1</v>
      </c>
      <c r="N62" s="165">
        <v>12</v>
      </c>
      <c r="O62" s="165">
        <v>13</v>
      </c>
      <c r="P62" s="165">
        <v>14</v>
      </c>
      <c r="Q62" s="165">
        <v>15</v>
      </c>
      <c r="R62" s="167" t="s">
        <v>2</v>
      </c>
      <c r="S62" s="170"/>
      <c r="T62" s="164"/>
      <c r="U62" s="165">
        <v>16</v>
      </c>
      <c r="V62" s="165">
        <v>17</v>
      </c>
      <c r="W62" s="165">
        <v>18</v>
      </c>
      <c r="X62" s="165">
        <v>19</v>
      </c>
      <c r="Y62" s="165">
        <v>20</v>
      </c>
      <c r="Z62" s="165" t="s">
        <v>3</v>
      </c>
      <c r="AA62" s="165">
        <v>21</v>
      </c>
      <c r="AB62" s="165">
        <v>22</v>
      </c>
      <c r="AC62" s="165">
        <v>23</v>
      </c>
      <c r="AD62" s="165">
        <v>24</v>
      </c>
      <c r="AE62" s="165">
        <v>25</v>
      </c>
      <c r="AF62" s="165">
        <v>26</v>
      </c>
      <c r="AG62" s="165">
        <v>27</v>
      </c>
      <c r="AH62" s="165">
        <v>28</v>
      </c>
      <c r="AI62" s="171">
        <v>29</v>
      </c>
      <c r="AJ62" s="165">
        <v>30</v>
      </c>
      <c r="AK62" s="167">
        <v>31</v>
      </c>
      <c r="AL62" s="170"/>
    </row>
    <row r="63" spans="1:38" s="4" customFormat="1" ht="12.75" customHeight="1" thickTop="1" x14ac:dyDescent="0.2">
      <c r="A63" s="1"/>
      <c r="B63" s="89" t="s">
        <v>4</v>
      </c>
      <c r="C63" s="101"/>
      <c r="D63" s="89" t="s">
        <v>5</v>
      </c>
      <c r="E63" s="89" t="s">
        <v>6</v>
      </c>
      <c r="F63" s="88" t="s">
        <v>7</v>
      </c>
      <c r="G63" s="132"/>
      <c r="H63" s="88"/>
      <c r="I63" s="103"/>
      <c r="J63" s="89"/>
      <c r="K63" s="88"/>
      <c r="L63" s="89"/>
      <c r="M63" s="89"/>
      <c r="N63" s="89"/>
      <c r="O63" s="104"/>
      <c r="P63" s="163"/>
      <c r="Q63" s="107" t="s">
        <v>272</v>
      </c>
      <c r="R63" s="160" t="s">
        <v>273</v>
      </c>
      <c r="S63" s="106"/>
      <c r="T63" s="67"/>
      <c r="U63" s="542" t="s">
        <v>265</v>
      </c>
      <c r="V63" s="543"/>
      <c r="W63" s="543"/>
      <c r="X63" s="543"/>
      <c r="Y63" s="544"/>
      <c r="Z63" s="89" t="s">
        <v>10</v>
      </c>
      <c r="AA63" s="89" t="s">
        <v>11</v>
      </c>
      <c r="AB63" s="89" t="s">
        <v>205</v>
      </c>
      <c r="AC63" s="89" t="s">
        <v>12</v>
      </c>
      <c r="AD63" s="89" t="s">
        <v>13</v>
      </c>
      <c r="AE63" s="89" t="s">
        <v>14</v>
      </c>
      <c r="AF63" s="89"/>
      <c r="AG63" s="89"/>
      <c r="AH63" s="104"/>
      <c r="AI63" s="105"/>
      <c r="AJ63" s="89" t="s">
        <v>15</v>
      </c>
      <c r="AK63" s="88" t="s">
        <v>7</v>
      </c>
      <c r="AL63" s="3"/>
    </row>
    <row r="64" spans="1:38" s="4" customFormat="1" ht="12.75" customHeight="1" x14ac:dyDescent="0.2">
      <c r="A64" s="1"/>
      <c r="B64" s="89" t="s">
        <v>8</v>
      </c>
      <c r="C64" s="89" t="s">
        <v>16</v>
      </c>
      <c r="D64" s="89" t="s">
        <v>17</v>
      </c>
      <c r="E64" s="89" t="s">
        <v>8</v>
      </c>
      <c r="F64" s="88" t="s">
        <v>18</v>
      </c>
      <c r="G64" s="132" t="s">
        <v>19</v>
      </c>
      <c r="H64" s="88" t="s">
        <v>20</v>
      </c>
      <c r="I64" s="103" t="s">
        <v>242</v>
      </c>
      <c r="J64" s="89" t="s">
        <v>21</v>
      </c>
      <c r="K64" s="88" t="s">
        <v>22</v>
      </c>
      <c r="L64" s="107" t="s">
        <v>235</v>
      </c>
      <c r="M64" s="107" t="s">
        <v>236</v>
      </c>
      <c r="N64" s="107" t="s">
        <v>237</v>
      </c>
      <c r="O64" s="104"/>
      <c r="P64" s="158" t="s">
        <v>23</v>
      </c>
      <c r="Q64" s="107" t="s">
        <v>8</v>
      </c>
      <c r="R64" s="160" t="s">
        <v>8</v>
      </c>
      <c r="S64" s="106"/>
      <c r="T64" s="67"/>
      <c r="U64" s="89" t="s">
        <v>25</v>
      </c>
      <c r="V64" s="89" t="s">
        <v>26</v>
      </c>
      <c r="W64" s="101" t="s">
        <v>27</v>
      </c>
      <c r="X64" s="89" t="s">
        <v>28</v>
      </c>
      <c r="Y64" s="89" t="s">
        <v>136</v>
      </c>
      <c r="Z64" s="89" t="s">
        <v>261</v>
      </c>
      <c r="AA64" s="89" t="s">
        <v>137</v>
      </c>
      <c r="AB64" s="89" t="s">
        <v>204</v>
      </c>
      <c r="AC64" s="89" t="s">
        <v>30</v>
      </c>
      <c r="AD64" s="89" t="s">
        <v>140</v>
      </c>
      <c r="AE64" s="89" t="s">
        <v>31</v>
      </c>
      <c r="AF64" s="89" t="s">
        <v>32</v>
      </c>
      <c r="AG64" s="89" t="s">
        <v>206</v>
      </c>
      <c r="AH64" s="104" t="s">
        <v>16</v>
      </c>
      <c r="AI64" s="102" t="s">
        <v>34</v>
      </c>
      <c r="AJ64" s="89" t="s">
        <v>35</v>
      </c>
      <c r="AK64" s="88" t="s">
        <v>18</v>
      </c>
      <c r="AL64" s="3"/>
    </row>
    <row r="65" spans="1:38" s="4" customFormat="1" ht="12.75" customHeight="1" thickBot="1" x14ac:dyDescent="0.25">
      <c r="A65" s="6"/>
      <c r="B65" s="90" t="s">
        <v>36</v>
      </c>
      <c r="C65" s="90" t="s">
        <v>37</v>
      </c>
      <c r="D65" s="90" t="s">
        <v>38</v>
      </c>
      <c r="E65" s="90" t="s">
        <v>39</v>
      </c>
      <c r="F65" s="108" t="s">
        <v>40</v>
      </c>
      <c r="G65" s="133"/>
      <c r="H65" s="108"/>
      <c r="I65" s="109" t="s">
        <v>41</v>
      </c>
      <c r="J65" s="90"/>
      <c r="K65" s="108"/>
      <c r="L65" s="110"/>
      <c r="M65" s="110"/>
      <c r="N65" s="110" t="s">
        <v>238</v>
      </c>
      <c r="O65" s="111"/>
      <c r="P65" s="159"/>
      <c r="Q65" s="161" t="s">
        <v>24</v>
      </c>
      <c r="R65" s="162" t="s">
        <v>24</v>
      </c>
      <c r="S65" s="113"/>
      <c r="T65" s="78"/>
      <c r="U65" s="90" t="s">
        <v>42</v>
      </c>
      <c r="V65" s="90" t="s">
        <v>43</v>
      </c>
      <c r="W65" s="90"/>
      <c r="X65" s="90" t="s">
        <v>44</v>
      </c>
      <c r="Y65" s="90" t="s">
        <v>30</v>
      </c>
      <c r="Z65" s="90" t="s">
        <v>30</v>
      </c>
      <c r="AA65" s="90" t="s">
        <v>138</v>
      </c>
      <c r="AB65" s="90" t="s">
        <v>15</v>
      </c>
      <c r="AC65" s="90" t="s">
        <v>139</v>
      </c>
      <c r="AD65" s="90" t="s">
        <v>141</v>
      </c>
      <c r="AE65" s="90" t="s">
        <v>47</v>
      </c>
      <c r="AF65" s="90" t="s">
        <v>48</v>
      </c>
      <c r="AG65" s="90" t="s">
        <v>15</v>
      </c>
      <c r="AH65" s="111" t="s">
        <v>30</v>
      </c>
      <c r="AI65" s="112"/>
      <c r="AJ65" s="90" t="s">
        <v>49</v>
      </c>
      <c r="AK65" s="108" t="s">
        <v>189</v>
      </c>
      <c r="AL65" s="7"/>
    </row>
    <row r="66" spans="1:38" s="301" customFormat="1" ht="12.75" customHeight="1" thickTop="1" x14ac:dyDescent="0.2">
      <c r="A66" s="331"/>
      <c r="B66" s="363">
        <f>B53</f>
        <v>0</v>
      </c>
      <c r="C66" s="363">
        <f>C53</f>
        <v>0</v>
      </c>
      <c r="D66" s="363">
        <f>D53</f>
        <v>0</v>
      </c>
      <c r="E66" s="363">
        <f>E53</f>
        <v>0</v>
      </c>
      <c r="F66" s="362">
        <f>F53</f>
        <v>0</v>
      </c>
      <c r="G66" s="134" t="str">
        <f>G7</f>
        <v>JANUARY</v>
      </c>
      <c r="H66" s="334" t="s">
        <v>58</v>
      </c>
      <c r="I66" s="412"/>
      <c r="J66" s="397">
        <f t="shared" ref="J66:R66" si="6">J53</f>
        <v>0</v>
      </c>
      <c r="K66" s="362">
        <f t="shared" si="6"/>
        <v>0</v>
      </c>
      <c r="L66" s="363">
        <f t="shared" si="6"/>
        <v>0</v>
      </c>
      <c r="M66" s="363">
        <f t="shared" si="6"/>
        <v>0</v>
      </c>
      <c r="N66" s="363">
        <f t="shared" si="6"/>
        <v>0</v>
      </c>
      <c r="O66" s="361">
        <f t="shared" si="6"/>
        <v>0</v>
      </c>
      <c r="P66" s="394">
        <f t="shared" si="6"/>
        <v>0</v>
      </c>
      <c r="Q66" s="363">
        <f t="shared" si="6"/>
        <v>0</v>
      </c>
      <c r="R66" s="362">
        <f t="shared" si="6"/>
        <v>0</v>
      </c>
      <c r="S66" s="332"/>
      <c r="T66" s="331"/>
      <c r="U66" s="363">
        <f t="shared" ref="U66:AH66" si="7">U53</f>
        <v>0</v>
      </c>
      <c r="V66" s="363">
        <f t="shared" si="7"/>
        <v>0</v>
      </c>
      <c r="W66" s="363">
        <f t="shared" si="7"/>
        <v>0</v>
      </c>
      <c r="X66" s="363">
        <f t="shared" si="7"/>
        <v>0</v>
      </c>
      <c r="Y66" s="363">
        <f t="shared" si="7"/>
        <v>0</v>
      </c>
      <c r="Z66" s="363">
        <f t="shared" si="7"/>
        <v>0</v>
      </c>
      <c r="AA66" s="363">
        <f t="shared" si="7"/>
        <v>0</v>
      </c>
      <c r="AB66" s="363">
        <f t="shared" si="7"/>
        <v>0</v>
      </c>
      <c r="AC66" s="363">
        <f t="shared" si="7"/>
        <v>0</v>
      </c>
      <c r="AD66" s="363">
        <f t="shared" si="7"/>
        <v>0</v>
      </c>
      <c r="AE66" s="363">
        <f t="shared" si="7"/>
        <v>0</v>
      </c>
      <c r="AF66" s="363">
        <f t="shared" si="7"/>
        <v>0</v>
      </c>
      <c r="AG66" s="363">
        <f t="shared" si="7"/>
        <v>0</v>
      </c>
      <c r="AH66" s="361">
        <f t="shared" si="7"/>
        <v>0</v>
      </c>
      <c r="AI66" s="333"/>
      <c r="AJ66" s="363">
        <f>AJ53</f>
        <v>0</v>
      </c>
      <c r="AK66" s="362">
        <f>AK53</f>
        <v>0</v>
      </c>
      <c r="AL66" s="332"/>
    </row>
    <row r="67" spans="1:38" s="21" customFormat="1" ht="12.75" customHeight="1" x14ac:dyDescent="0.2">
      <c r="A67" s="8">
        <v>1</v>
      </c>
      <c r="B67" s="400"/>
      <c r="C67" s="400"/>
      <c r="D67" s="400"/>
      <c r="E67" s="400"/>
      <c r="F67" s="401"/>
      <c r="G67" s="471"/>
      <c r="H67" s="477"/>
      <c r="I67" s="472"/>
      <c r="J67" s="363">
        <f t="shared" ref="J67:J97" si="8">SUM(B67:F67)</f>
        <v>0</v>
      </c>
      <c r="K67" s="362">
        <f t="shared" ref="K67:K97" si="9">SUM(U67:AK67)-SUM(L67:R67)</f>
        <v>0</v>
      </c>
      <c r="L67" s="400"/>
      <c r="M67" s="400"/>
      <c r="N67" s="400"/>
      <c r="O67" s="406"/>
      <c r="P67" s="409"/>
      <c r="Q67" s="400"/>
      <c r="R67" s="401"/>
      <c r="S67" s="16" t="s">
        <v>59</v>
      </c>
      <c r="T67" s="8"/>
      <c r="U67" s="400"/>
      <c r="V67" s="400"/>
      <c r="W67" s="400"/>
      <c r="X67" s="400"/>
      <c r="Y67" s="400"/>
      <c r="Z67" s="400"/>
      <c r="AA67" s="400"/>
      <c r="AB67" s="400"/>
      <c r="AC67" s="400"/>
      <c r="AD67" s="400"/>
      <c r="AE67" s="400"/>
      <c r="AF67" s="400"/>
      <c r="AG67" s="400"/>
      <c r="AH67" s="406"/>
      <c r="AI67" s="477"/>
      <c r="AJ67" s="400"/>
      <c r="AK67" s="401"/>
      <c r="AL67" s="16" t="s">
        <v>59</v>
      </c>
    </row>
    <row r="68" spans="1:38" s="21" customFormat="1" ht="12.75" customHeight="1" x14ac:dyDescent="0.2">
      <c r="A68" s="8">
        <v>2</v>
      </c>
      <c r="B68" s="400"/>
      <c r="C68" s="400"/>
      <c r="D68" s="400"/>
      <c r="E68" s="400"/>
      <c r="F68" s="401"/>
      <c r="G68" s="471"/>
      <c r="H68" s="477"/>
      <c r="I68" s="472"/>
      <c r="J68" s="363">
        <f t="shared" si="8"/>
        <v>0</v>
      </c>
      <c r="K68" s="362">
        <f t="shared" si="9"/>
        <v>0</v>
      </c>
      <c r="L68" s="400"/>
      <c r="M68" s="400"/>
      <c r="N68" s="400"/>
      <c r="O68" s="406"/>
      <c r="P68" s="409"/>
      <c r="Q68" s="400"/>
      <c r="R68" s="401"/>
      <c r="S68" s="16" t="s">
        <v>60</v>
      </c>
      <c r="T68" s="8"/>
      <c r="U68" s="400"/>
      <c r="V68" s="400"/>
      <c r="W68" s="400"/>
      <c r="X68" s="400"/>
      <c r="Y68" s="400"/>
      <c r="Z68" s="400"/>
      <c r="AA68" s="400"/>
      <c r="AB68" s="400"/>
      <c r="AC68" s="400"/>
      <c r="AD68" s="400"/>
      <c r="AE68" s="400"/>
      <c r="AF68" s="400"/>
      <c r="AG68" s="400"/>
      <c r="AH68" s="406"/>
      <c r="AI68" s="477"/>
      <c r="AJ68" s="400"/>
      <c r="AK68" s="401"/>
      <c r="AL68" s="16" t="s">
        <v>60</v>
      </c>
    </row>
    <row r="69" spans="1:38" s="21" customFormat="1" ht="12.75" customHeight="1" x14ac:dyDescent="0.2">
      <c r="A69" s="8">
        <v>3</v>
      </c>
      <c r="B69" s="400"/>
      <c r="C69" s="400"/>
      <c r="D69" s="400"/>
      <c r="E69" s="400"/>
      <c r="F69" s="401"/>
      <c r="G69" s="471"/>
      <c r="H69" s="477"/>
      <c r="I69" s="472"/>
      <c r="J69" s="363">
        <f t="shared" si="8"/>
        <v>0</v>
      </c>
      <c r="K69" s="362">
        <f t="shared" si="9"/>
        <v>0</v>
      </c>
      <c r="L69" s="400"/>
      <c r="M69" s="400"/>
      <c r="N69" s="400"/>
      <c r="O69" s="406"/>
      <c r="P69" s="409"/>
      <c r="Q69" s="400"/>
      <c r="R69" s="401"/>
      <c r="S69" s="16" t="s">
        <v>61</v>
      </c>
      <c r="T69" s="8"/>
      <c r="U69" s="400"/>
      <c r="V69" s="400"/>
      <c r="W69" s="400"/>
      <c r="X69" s="400"/>
      <c r="Y69" s="400"/>
      <c r="Z69" s="400"/>
      <c r="AA69" s="400"/>
      <c r="AB69" s="400"/>
      <c r="AC69" s="400"/>
      <c r="AD69" s="400"/>
      <c r="AE69" s="400"/>
      <c r="AF69" s="400"/>
      <c r="AG69" s="400"/>
      <c r="AH69" s="406"/>
      <c r="AI69" s="477"/>
      <c r="AJ69" s="400"/>
      <c r="AK69" s="401"/>
      <c r="AL69" s="16" t="s">
        <v>61</v>
      </c>
    </row>
    <row r="70" spans="1:38" s="21" customFormat="1" ht="12.75" customHeight="1" x14ac:dyDescent="0.2">
      <c r="A70" s="8">
        <v>4</v>
      </c>
      <c r="B70" s="400"/>
      <c r="C70" s="400"/>
      <c r="D70" s="400"/>
      <c r="E70" s="400"/>
      <c r="F70" s="401"/>
      <c r="G70" s="471"/>
      <c r="H70" s="477"/>
      <c r="I70" s="472"/>
      <c r="J70" s="363">
        <f t="shared" si="8"/>
        <v>0</v>
      </c>
      <c r="K70" s="362">
        <f t="shared" si="9"/>
        <v>0</v>
      </c>
      <c r="L70" s="400"/>
      <c r="M70" s="400"/>
      <c r="N70" s="400"/>
      <c r="O70" s="406"/>
      <c r="P70" s="409"/>
      <c r="Q70" s="400"/>
      <c r="R70" s="401"/>
      <c r="S70" s="16" t="s">
        <v>62</v>
      </c>
      <c r="T70" s="8"/>
      <c r="U70" s="400"/>
      <c r="V70" s="400"/>
      <c r="W70" s="400"/>
      <c r="X70" s="400"/>
      <c r="Y70" s="400"/>
      <c r="Z70" s="400"/>
      <c r="AA70" s="400"/>
      <c r="AB70" s="400"/>
      <c r="AC70" s="400"/>
      <c r="AD70" s="400"/>
      <c r="AE70" s="400"/>
      <c r="AF70" s="400"/>
      <c r="AG70" s="400"/>
      <c r="AH70" s="406"/>
      <c r="AI70" s="477"/>
      <c r="AJ70" s="400"/>
      <c r="AK70" s="401"/>
      <c r="AL70" s="16" t="s">
        <v>62</v>
      </c>
    </row>
    <row r="71" spans="1:38" s="21" customFormat="1" ht="12.75" customHeight="1" x14ac:dyDescent="0.2">
      <c r="A71" s="8">
        <v>5</v>
      </c>
      <c r="B71" s="400"/>
      <c r="C71" s="400"/>
      <c r="D71" s="400"/>
      <c r="E71" s="400"/>
      <c r="F71" s="401"/>
      <c r="G71" s="471"/>
      <c r="H71" s="477"/>
      <c r="I71" s="472"/>
      <c r="J71" s="363">
        <f t="shared" si="8"/>
        <v>0</v>
      </c>
      <c r="K71" s="362">
        <f t="shared" si="9"/>
        <v>0</v>
      </c>
      <c r="L71" s="400"/>
      <c r="M71" s="400"/>
      <c r="N71" s="400"/>
      <c r="O71" s="406"/>
      <c r="P71" s="409"/>
      <c r="Q71" s="400"/>
      <c r="R71" s="401"/>
      <c r="S71" s="16" t="s">
        <v>63</v>
      </c>
      <c r="T71" s="8"/>
      <c r="U71" s="400"/>
      <c r="V71" s="400"/>
      <c r="W71" s="400"/>
      <c r="X71" s="400"/>
      <c r="Y71" s="400"/>
      <c r="Z71" s="400"/>
      <c r="AA71" s="400"/>
      <c r="AB71" s="400"/>
      <c r="AC71" s="400"/>
      <c r="AD71" s="400"/>
      <c r="AE71" s="400"/>
      <c r="AF71" s="400"/>
      <c r="AG71" s="400"/>
      <c r="AH71" s="406"/>
      <c r="AI71" s="477"/>
      <c r="AJ71" s="400"/>
      <c r="AK71" s="401"/>
      <c r="AL71" s="16" t="s">
        <v>63</v>
      </c>
    </row>
    <row r="72" spans="1:38" s="21" customFormat="1" ht="12.75" customHeight="1" x14ac:dyDescent="0.2">
      <c r="A72" s="17">
        <v>6</v>
      </c>
      <c r="B72" s="402"/>
      <c r="C72" s="402"/>
      <c r="D72" s="402"/>
      <c r="E72" s="402"/>
      <c r="F72" s="403"/>
      <c r="G72" s="473"/>
      <c r="H72" s="478"/>
      <c r="I72" s="474"/>
      <c r="J72" s="363">
        <f t="shared" si="8"/>
        <v>0</v>
      </c>
      <c r="K72" s="362">
        <f t="shared" si="9"/>
        <v>0</v>
      </c>
      <c r="L72" s="402"/>
      <c r="M72" s="402"/>
      <c r="N72" s="402"/>
      <c r="O72" s="407"/>
      <c r="P72" s="410"/>
      <c r="Q72" s="402"/>
      <c r="R72" s="403"/>
      <c r="S72" s="18" t="s">
        <v>64</v>
      </c>
      <c r="T72" s="17"/>
      <c r="U72" s="402"/>
      <c r="V72" s="402"/>
      <c r="W72" s="402"/>
      <c r="X72" s="402"/>
      <c r="Y72" s="402"/>
      <c r="Z72" s="402"/>
      <c r="AA72" s="402"/>
      <c r="AB72" s="402"/>
      <c r="AC72" s="402"/>
      <c r="AD72" s="402"/>
      <c r="AE72" s="402"/>
      <c r="AF72" s="402"/>
      <c r="AG72" s="402"/>
      <c r="AH72" s="407"/>
      <c r="AI72" s="478"/>
      <c r="AJ72" s="402"/>
      <c r="AK72" s="403"/>
      <c r="AL72" s="18" t="s">
        <v>64</v>
      </c>
    </row>
    <row r="73" spans="1:38" s="21" customFormat="1" ht="12.75" customHeight="1" x14ac:dyDescent="0.2">
      <c r="A73" s="8">
        <v>7</v>
      </c>
      <c r="B73" s="400"/>
      <c r="C73" s="400"/>
      <c r="D73" s="400"/>
      <c r="E73" s="400"/>
      <c r="F73" s="401"/>
      <c r="G73" s="471"/>
      <c r="H73" s="477"/>
      <c r="I73" s="472"/>
      <c r="J73" s="363">
        <f t="shared" si="8"/>
        <v>0</v>
      </c>
      <c r="K73" s="362">
        <f t="shared" si="9"/>
        <v>0</v>
      </c>
      <c r="L73" s="400"/>
      <c r="M73" s="400"/>
      <c r="N73" s="400"/>
      <c r="O73" s="406"/>
      <c r="P73" s="409"/>
      <c r="Q73" s="400"/>
      <c r="R73" s="401"/>
      <c r="S73" s="16" t="s">
        <v>65</v>
      </c>
      <c r="T73" s="8"/>
      <c r="U73" s="400"/>
      <c r="V73" s="400"/>
      <c r="W73" s="400"/>
      <c r="X73" s="400"/>
      <c r="Y73" s="400"/>
      <c r="Z73" s="400"/>
      <c r="AA73" s="400"/>
      <c r="AB73" s="400"/>
      <c r="AC73" s="400"/>
      <c r="AD73" s="400"/>
      <c r="AE73" s="400"/>
      <c r="AF73" s="400"/>
      <c r="AG73" s="400"/>
      <c r="AH73" s="406"/>
      <c r="AI73" s="477"/>
      <c r="AJ73" s="400"/>
      <c r="AK73" s="401"/>
      <c r="AL73" s="16" t="s">
        <v>65</v>
      </c>
    </row>
    <row r="74" spans="1:38" s="21" customFormat="1" ht="12.75" customHeight="1" x14ac:dyDescent="0.2">
      <c r="A74" s="8">
        <v>8</v>
      </c>
      <c r="B74" s="400"/>
      <c r="C74" s="400"/>
      <c r="D74" s="400"/>
      <c r="E74" s="400"/>
      <c r="F74" s="401"/>
      <c r="G74" s="471"/>
      <c r="H74" s="477"/>
      <c r="I74" s="472"/>
      <c r="J74" s="363">
        <f t="shared" si="8"/>
        <v>0</v>
      </c>
      <c r="K74" s="362">
        <f t="shared" si="9"/>
        <v>0</v>
      </c>
      <c r="L74" s="400"/>
      <c r="M74" s="400"/>
      <c r="N74" s="400"/>
      <c r="O74" s="406"/>
      <c r="P74" s="409"/>
      <c r="Q74" s="400"/>
      <c r="R74" s="401"/>
      <c r="S74" s="16" t="s">
        <v>66</v>
      </c>
      <c r="T74" s="8"/>
      <c r="U74" s="400"/>
      <c r="V74" s="400"/>
      <c r="W74" s="400"/>
      <c r="X74" s="400"/>
      <c r="Y74" s="400"/>
      <c r="Z74" s="400"/>
      <c r="AA74" s="400"/>
      <c r="AB74" s="400"/>
      <c r="AC74" s="400"/>
      <c r="AD74" s="400"/>
      <c r="AE74" s="400"/>
      <c r="AF74" s="400"/>
      <c r="AG74" s="400"/>
      <c r="AH74" s="406"/>
      <c r="AI74" s="477"/>
      <c r="AJ74" s="400"/>
      <c r="AK74" s="401"/>
      <c r="AL74" s="16" t="s">
        <v>66</v>
      </c>
    </row>
    <row r="75" spans="1:38" s="21" customFormat="1" ht="12.75" customHeight="1" x14ac:dyDescent="0.2">
      <c r="A75" s="8">
        <v>9</v>
      </c>
      <c r="B75" s="400"/>
      <c r="C75" s="400"/>
      <c r="D75" s="400"/>
      <c r="E75" s="400"/>
      <c r="F75" s="401"/>
      <c r="G75" s="471"/>
      <c r="H75" s="477"/>
      <c r="I75" s="472"/>
      <c r="J75" s="363">
        <f t="shared" si="8"/>
        <v>0</v>
      </c>
      <c r="K75" s="362">
        <f t="shared" si="9"/>
        <v>0</v>
      </c>
      <c r="L75" s="400"/>
      <c r="M75" s="400"/>
      <c r="N75" s="400"/>
      <c r="O75" s="406"/>
      <c r="P75" s="409"/>
      <c r="Q75" s="400"/>
      <c r="R75" s="401"/>
      <c r="S75" s="16" t="s">
        <v>67</v>
      </c>
      <c r="T75" s="8"/>
      <c r="U75" s="400"/>
      <c r="V75" s="400"/>
      <c r="W75" s="400"/>
      <c r="X75" s="400"/>
      <c r="Y75" s="400"/>
      <c r="Z75" s="400"/>
      <c r="AA75" s="400"/>
      <c r="AB75" s="400"/>
      <c r="AC75" s="400"/>
      <c r="AD75" s="400"/>
      <c r="AE75" s="400"/>
      <c r="AF75" s="400"/>
      <c r="AG75" s="400"/>
      <c r="AH75" s="406"/>
      <c r="AI75" s="477"/>
      <c r="AJ75" s="400"/>
      <c r="AK75" s="401"/>
      <c r="AL75" s="16" t="s">
        <v>67</v>
      </c>
    </row>
    <row r="76" spans="1:38" s="21" customFormat="1" ht="12.75" customHeight="1" x14ac:dyDescent="0.2">
      <c r="A76" s="8">
        <v>10</v>
      </c>
      <c r="B76" s="400"/>
      <c r="C76" s="400"/>
      <c r="D76" s="400"/>
      <c r="E76" s="400"/>
      <c r="F76" s="401"/>
      <c r="G76" s="471"/>
      <c r="H76" s="477"/>
      <c r="I76" s="472"/>
      <c r="J76" s="363">
        <f t="shared" si="8"/>
        <v>0</v>
      </c>
      <c r="K76" s="362">
        <f t="shared" si="9"/>
        <v>0</v>
      </c>
      <c r="L76" s="400"/>
      <c r="M76" s="400"/>
      <c r="N76" s="400"/>
      <c r="O76" s="406"/>
      <c r="P76" s="409"/>
      <c r="Q76" s="400"/>
      <c r="R76" s="401"/>
      <c r="S76" s="16" t="s">
        <v>68</v>
      </c>
      <c r="T76" s="8"/>
      <c r="U76" s="400"/>
      <c r="V76" s="400"/>
      <c r="W76" s="400"/>
      <c r="X76" s="400"/>
      <c r="Y76" s="400"/>
      <c r="Z76" s="400"/>
      <c r="AA76" s="400"/>
      <c r="AB76" s="400"/>
      <c r="AC76" s="400"/>
      <c r="AD76" s="400"/>
      <c r="AE76" s="400"/>
      <c r="AF76" s="400"/>
      <c r="AG76" s="400"/>
      <c r="AH76" s="406"/>
      <c r="AI76" s="477"/>
      <c r="AJ76" s="400"/>
      <c r="AK76" s="401"/>
      <c r="AL76" s="16" t="s">
        <v>68</v>
      </c>
    </row>
    <row r="77" spans="1:38" s="21" customFormat="1" ht="12.75" customHeight="1" x14ac:dyDescent="0.2">
      <c r="A77" s="8">
        <v>11</v>
      </c>
      <c r="B77" s="400"/>
      <c r="C77" s="400"/>
      <c r="D77" s="400"/>
      <c r="E77" s="400"/>
      <c r="F77" s="401"/>
      <c r="G77" s="471"/>
      <c r="H77" s="477"/>
      <c r="I77" s="472"/>
      <c r="J77" s="363">
        <f t="shared" si="8"/>
        <v>0</v>
      </c>
      <c r="K77" s="362">
        <f t="shared" si="9"/>
        <v>0</v>
      </c>
      <c r="L77" s="400"/>
      <c r="M77" s="400"/>
      <c r="N77" s="400"/>
      <c r="O77" s="406"/>
      <c r="P77" s="409"/>
      <c r="Q77" s="400"/>
      <c r="R77" s="401"/>
      <c r="S77" s="16" t="s">
        <v>69</v>
      </c>
      <c r="T77" s="8"/>
      <c r="U77" s="400"/>
      <c r="V77" s="400"/>
      <c r="W77" s="400"/>
      <c r="X77" s="400"/>
      <c r="Y77" s="400"/>
      <c r="Z77" s="400"/>
      <c r="AA77" s="400"/>
      <c r="AB77" s="400"/>
      <c r="AC77" s="400"/>
      <c r="AD77" s="400"/>
      <c r="AE77" s="400"/>
      <c r="AF77" s="400"/>
      <c r="AG77" s="400"/>
      <c r="AH77" s="406"/>
      <c r="AI77" s="477"/>
      <c r="AJ77" s="400"/>
      <c r="AK77" s="401"/>
      <c r="AL77" s="16" t="s">
        <v>69</v>
      </c>
    </row>
    <row r="78" spans="1:38" s="21" customFormat="1" ht="12.75" customHeight="1" x14ac:dyDescent="0.2">
      <c r="A78" s="8">
        <v>12</v>
      </c>
      <c r="B78" s="400"/>
      <c r="C78" s="400"/>
      <c r="D78" s="400"/>
      <c r="E78" s="400"/>
      <c r="F78" s="401"/>
      <c r="G78" s="471"/>
      <c r="H78" s="477"/>
      <c r="I78" s="472"/>
      <c r="J78" s="363">
        <f t="shared" si="8"/>
        <v>0</v>
      </c>
      <c r="K78" s="362">
        <f t="shared" si="9"/>
        <v>0</v>
      </c>
      <c r="L78" s="400"/>
      <c r="M78" s="400"/>
      <c r="N78" s="400"/>
      <c r="O78" s="406"/>
      <c r="P78" s="409"/>
      <c r="Q78" s="400"/>
      <c r="R78" s="401"/>
      <c r="S78" s="16" t="s">
        <v>70</v>
      </c>
      <c r="T78" s="8"/>
      <c r="U78" s="400"/>
      <c r="V78" s="400"/>
      <c r="W78" s="400"/>
      <c r="X78" s="400"/>
      <c r="Y78" s="400"/>
      <c r="Z78" s="400"/>
      <c r="AA78" s="400"/>
      <c r="AB78" s="400"/>
      <c r="AC78" s="400"/>
      <c r="AD78" s="400"/>
      <c r="AE78" s="400"/>
      <c r="AF78" s="400"/>
      <c r="AG78" s="400"/>
      <c r="AH78" s="406"/>
      <c r="AI78" s="477"/>
      <c r="AJ78" s="400"/>
      <c r="AK78" s="401"/>
      <c r="AL78" s="16" t="s">
        <v>70</v>
      </c>
    </row>
    <row r="79" spans="1:38" s="21" customFormat="1" ht="12.75" customHeight="1" x14ac:dyDescent="0.2">
      <c r="A79" s="8">
        <v>13</v>
      </c>
      <c r="B79" s="400"/>
      <c r="C79" s="400"/>
      <c r="D79" s="400"/>
      <c r="E79" s="400"/>
      <c r="F79" s="401"/>
      <c r="G79" s="471"/>
      <c r="H79" s="477"/>
      <c r="I79" s="472"/>
      <c r="J79" s="363">
        <f t="shared" si="8"/>
        <v>0</v>
      </c>
      <c r="K79" s="362">
        <f t="shared" si="9"/>
        <v>0</v>
      </c>
      <c r="L79" s="400"/>
      <c r="M79" s="400"/>
      <c r="N79" s="400"/>
      <c r="O79" s="406"/>
      <c r="P79" s="409"/>
      <c r="Q79" s="400"/>
      <c r="R79" s="401"/>
      <c r="S79" s="16" t="s">
        <v>71</v>
      </c>
      <c r="T79" s="8"/>
      <c r="U79" s="400"/>
      <c r="V79" s="400"/>
      <c r="W79" s="400"/>
      <c r="X79" s="400"/>
      <c r="Y79" s="400"/>
      <c r="Z79" s="400"/>
      <c r="AA79" s="400"/>
      <c r="AB79" s="400"/>
      <c r="AC79" s="400"/>
      <c r="AD79" s="400"/>
      <c r="AE79" s="400"/>
      <c r="AF79" s="400"/>
      <c r="AG79" s="400"/>
      <c r="AH79" s="406"/>
      <c r="AI79" s="477"/>
      <c r="AJ79" s="400"/>
      <c r="AK79" s="401"/>
      <c r="AL79" s="16" t="s">
        <v>71</v>
      </c>
    </row>
    <row r="80" spans="1:38" s="21" customFormat="1" ht="12.75" customHeight="1" x14ac:dyDescent="0.2">
      <c r="A80" s="8">
        <v>14</v>
      </c>
      <c r="B80" s="400"/>
      <c r="C80" s="400"/>
      <c r="D80" s="400"/>
      <c r="E80" s="400"/>
      <c r="F80" s="401"/>
      <c r="G80" s="471"/>
      <c r="H80" s="477"/>
      <c r="I80" s="472"/>
      <c r="J80" s="363">
        <f t="shared" si="8"/>
        <v>0</v>
      </c>
      <c r="K80" s="362">
        <f t="shared" si="9"/>
        <v>0</v>
      </c>
      <c r="L80" s="400"/>
      <c r="M80" s="400"/>
      <c r="N80" s="400"/>
      <c r="O80" s="406"/>
      <c r="P80" s="409"/>
      <c r="Q80" s="400"/>
      <c r="R80" s="401"/>
      <c r="S80" s="16" t="s">
        <v>72</v>
      </c>
      <c r="T80" s="8"/>
      <c r="U80" s="400"/>
      <c r="V80" s="400"/>
      <c r="W80" s="400"/>
      <c r="X80" s="400"/>
      <c r="Y80" s="400"/>
      <c r="Z80" s="400"/>
      <c r="AA80" s="400"/>
      <c r="AB80" s="400"/>
      <c r="AC80" s="400"/>
      <c r="AD80" s="400"/>
      <c r="AE80" s="400"/>
      <c r="AF80" s="400"/>
      <c r="AG80" s="400"/>
      <c r="AH80" s="406"/>
      <c r="AI80" s="477"/>
      <c r="AJ80" s="400"/>
      <c r="AK80" s="401"/>
      <c r="AL80" s="16" t="s">
        <v>72</v>
      </c>
    </row>
    <row r="81" spans="1:38" s="21" customFormat="1" ht="12.75" customHeight="1" x14ac:dyDescent="0.2">
      <c r="A81" s="8">
        <v>15</v>
      </c>
      <c r="B81" s="400"/>
      <c r="C81" s="400"/>
      <c r="D81" s="400"/>
      <c r="E81" s="400"/>
      <c r="F81" s="401"/>
      <c r="G81" s="471"/>
      <c r="H81" s="477"/>
      <c r="I81" s="472"/>
      <c r="J81" s="363">
        <f t="shared" si="8"/>
        <v>0</v>
      </c>
      <c r="K81" s="362">
        <f t="shared" si="9"/>
        <v>0</v>
      </c>
      <c r="L81" s="400"/>
      <c r="M81" s="400"/>
      <c r="N81" s="400"/>
      <c r="O81" s="406"/>
      <c r="P81" s="409"/>
      <c r="Q81" s="400"/>
      <c r="R81" s="401"/>
      <c r="S81" s="16" t="s">
        <v>73</v>
      </c>
      <c r="T81" s="8"/>
      <c r="U81" s="400"/>
      <c r="V81" s="400"/>
      <c r="W81" s="400"/>
      <c r="X81" s="400"/>
      <c r="Y81" s="400"/>
      <c r="Z81" s="400"/>
      <c r="AA81" s="400"/>
      <c r="AB81" s="400"/>
      <c r="AC81" s="400"/>
      <c r="AD81" s="400"/>
      <c r="AE81" s="400"/>
      <c r="AF81" s="400"/>
      <c r="AG81" s="400"/>
      <c r="AH81" s="406"/>
      <c r="AI81" s="477"/>
      <c r="AJ81" s="400"/>
      <c r="AK81" s="401"/>
      <c r="AL81" s="16" t="s">
        <v>73</v>
      </c>
    </row>
    <row r="82" spans="1:38" s="21" customFormat="1" ht="12.75" customHeight="1" x14ac:dyDescent="0.2">
      <c r="A82" s="8">
        <v>16</v>
      </c>
      <c r="B82" s="400"/>
      <c r="C82" s="400"/>
      <c r="D82" s="400"/>
      <c r="E82" s="400"/>
      <c r="F82" s="401"/>
      <c r="G82" s="471"/>
      <c r="H82" s="477"/>
      <c r="I82" s="472"/>
      <c r="J82" s="363">
        <f t="shared" si="8"/>
        <v>0</v>
      </c>
      <c r="K82" s="362">
        <f t="shared" si="9"/>
        <v>0</v>
      </c>
      <c r="L82" s="400"/>
      <c r="M82" s="400"/>
      <c r="N82" s="400"/>
      <c r="O82" s="406"/>
      <c r="P82" s="409"/>
      <c r="Q82" s="400"/>
      <c r="R82" s="401"/>
      <c r="S82" s="16" t="s">
        <v>74</v>
      </c>
      <c r="T82" s="8"/>
      <c r="U82" s="400"/>
      <c r="V82" s="400"/>
      <c r="W82" s="400"/>
      <c r="X82" s="400"/>
      <c r="Y82" s="400"/>
      <c r="Z82" s="400"/>
      <c r="AA82" s="400"/>
      <c r="AB82" s="400"/>
      <c r="AC82" s="400"/>
      <c r="AD82" s="400"/>
      <c r="AE82" s="400"/>
      <c r="AF82" s="400"/>
      <c r="AG82" s="400"/>
      <c r="AH82" s="406"/>
      <c r="AI82" s="477"/>
      <c r="AJ82" s="400"/>
      <c r="AK82" s="401"/>
      <c r="AL82" s="16" t="s">
        <v>74</v>
      </c>
    </row>
    <row r="83" spans="1:38" s="21" customFormat="1" ht="12.75" customHeight="1" x14ac:dyDescent="0.2">
      <c r="A83" s="8">
        <v>17</v>
      </c>
      <c r="B83" s="400"/>
      <c r="C83" s="400"/>
      <c r="D83" s="400"/>
      <c r="E83" s="400"/>
      <c r="F83" s="401"/>
      <c r="G83" s="471"/>
      <c r="H83" s="477"/>
      <c r="I83" s="472"/>
      <c r="J83" s="363">
        <f t="shared" si="8"/>
        <v>0</v>
      </c>
      <c r="K83" s="362">
        <f t="shared" si="9"/>
        <v>0</v>
      </c>
      <c r="L83" s="400"/>
      <c r="M83" s="400"/>
      <c r="N83" s="400"/>
      <c r="O83" s="406"/>
      <c r="P83" s="409"/>
      <c r="Q83" s="400"/>
      <c r="R83" s="401"/>
      <c r="S83" s="16" t="s">
        <v>75</v>
      </c>
      <c r="T83" s="8"/>
      <c r="U83" s="400"/>
      <c r="V83" s="400"/>
      <c r="W83" s="400"/>
      <c r="X83" s="400"/>
      <c r="Y83" s="400"/>
      <c r="Z83" s="400"/>
      <c r="AA83" s="400"/>
      <c r="AB83" s="400"/>
      <c r="AC83" s="400"/>
      <c r="AD83" s="400"/>
      <c r="AE83" s="400"/>
      <c r="AF83" s="400"/>
      <c r="AG83" s="400"/>
      <c r="AH83" s="406"/>
      <c r="AI83" s="477"/>
      <c r="AJ83" s="400"/>
      <c r="AK83" s="401"/>
      <c r="AL83" s="16" t="s">
        <v>75</v>
      </c>
    </row>
    <row r="84" spans="1:38" s="21" customFormat="1" ht="12.75" customHeight="1" x14ac:dyDescent="0.2">
      <c r="A84" s="8">
        <v>18</v>
      </c>
      <c r="B84" s="400"/>
      <c r="C84" s="400"/>
      <c r="D84" s="400"/>
      <c r="E84" s="400"/>
      <c r="F84" s="401"/>
      <c r="G84" s="471"/>
      <c r="H84" s="477"/>
      <c r="I84" s="472"/>
      <c r="J84" s="363">
        <f t="shared" si="8"/>
        <v>0</v>
      </c>
      <c r="K84" s="362">
        <f t="shared" si="9"/>
        <v>0</v>
      </c>
      <c r="L84" s="400"/>
      <c r="M84" s="400"/>
      <c r="N84" s="400"/>
      <c r="O84" s="406"/>
      <c r="P84" s="409"/>
      <c r="Q84" s="400"/>
      <c r="R84" s="401"/>
      <c r="S84" s="16" t="s">
        <v>76</v>
      </c>
      <c r="T84" s="8"/>
      <c r="U84" s="400"/>
      <c r="V84" s="400"/>
      <c r="W84" s="400"/>
      <c r="X84" s="400"/>
      <c r="Y84" s="400"/>
      <c r="Z84" s="400"/>
      <c r="AA84" s="400"/>
      <c r="AB84" s="400"/>
      <c r="AC84" s="400"/>
      <c r="AD84" s="400"/>
      <c r="AE84" s="400"/>
      <c r="AF84" s="400"/>
      <c r="AG84" s="400"/>
      <c r="AH84" s="406"/>
      <c r="AI84" s="477"/>
      <c r="AJ84" s="400"/>
      <c r="AK84" s="401"/>
      <c r="AL84" s="16" t="s">
        <v>76</v>
      </c>
    </row>
    <row r="85" spans="1:38" s="21" customFormat="1" ht="12.75" customHeight="1" x14ac:dyDescent="0.2">
      <c r="A85" s="8">
        <v>19</v>
      </c>
      <c r="B85" s="400"/>
      <c r="C85" s="400"/>
      <c r="D85" s="400"/>
      <c r="E85" s="400"/>
      <c r="F85" s="401"/>
      <c r="G85" s="471"/>
      <c r="H85" s="477"/>
      <c r="I85" s="472"/>
      <c r="J85" s="363">
        <f t="shared" si="8"/>
        <v>0</v>
      </c>
      <c r="K85" s="362">
        <f t="shared" si="9"/>
        <v>0</v>
      </c>
      <c r="L85" s="400"/>
      <c r="M85" s="400"/>
      <c r="N85" s="400"/>
      <c r="O85" s="406"/>
      <c r="P85" s="409"/>
      <c r="Q85" s="400"/>
      <c r="R85" s="401"/>
      <c r="S85" s="16" t="s">
        <v>77</v>
      </c>
      <c r="T85" s="8"/>
      <c r="U85" s="400"/>
      <c r="V85" s="400"/>
      <c r="W85" s="400"/>
      <c r="X85" s="400"/>
      <c r="Y85" s="400"/>
      <c r="Z85" s="400"/>
      <c r="AA85" s="400"/>
      <c r="AB85" s="400"/>
      <c r="AC85" s="400"/>
      <c r="AD85" s="400"/>
      <c r="AE85" s="400"/>
      <c r="AF85" s="400"/>
      <c r="AG85" s="400"/>
      <c r="AH85" s="406"/>
      <c r="AI85" s="477"/>
      <c r="AJ85" s="400"/>
      <c r="AK85" s="401"/>
      <c r="AL85" s="16" t="s">
        <v>77</v>
      </c>
    </row>
    <row r="86" spans="1:38" s="21" customFormat="1" ht="12.75" customHeight="1" x14ac:dyDescent="0.2">
      <c r="A86" s="8">
        <v>20</v>
      </c>
      <c r="B86" s="400"/>
      <c r="C86" s="400"/>
      <c r="D86" s="400"/>
      <c r="E86" s="400"/>
      <c r="F86" s="401"/>
      <c r="G86" s="471"/>
      <c r="H86" s="477"/>
      <c r="I86" s="472"/>
      <c r="J86" s="363">
        <f t="shared" si="8"/>
        <v>0</v>
      </c>
      <c r="K86" s="362">
        <f t="shared" si="9"/>
        <v>0</v>
      </c>
      <c r="L86" s="400"/>
      <c r="M86" s="400"/>
      <c r="N86" s="400"/>
      <c r="O86" s="406"/>
      <c r="P86" s="409"/>
      <c r="Q86" s="400"/>
      <c r="R86" s="401"/>
      <c r="S86" s="16" t="s">
        <v>78</v>
      </c>
      <c r="T86" s="8"/>
      <c r="U86" s="400"/>
      <c r="V86" s="400"/>
      <c r="W86" s="400"/>
      <c r="X86" s="400"/>
      <c r="Y86" s="400"/>
      <c r="Z86" s="400"/>
      <c r="AA86" s="400"/>
      <c r="AB86" s="400"/>
      <c r="AC86" s="400"/>
      <c r="AD86" s="400"/>
      <c r="AE86" s="400"/>
      <c r="AF86" s="400"/>
      <c r="AG86" s="400"/>
      <c r="AH86" s="406"/>
      <c r="AI86" s="477"/>
      <c r="AJ86" s="400"/>
      <c r="AK86" s="401"/>
      <c r="AL86" s="16" t="s">
        <v>78</v>
      </c>
    </row>
    <row r="87" spans="1:38" s="21" customFormat="1" ht="12.75" customHeight="1" x14ac:dyDescent="0.2">
      <c r="A87" s="8">
        <v>21</v>
      </c>
      <c r="B87" s="400"/>
      <c r="C87" s="400"/>
      <c r="D87" s="400"/>
      <c r="E87" s="400"/>
      <c r="F87" s="401"/>
      <c r="G87" s="471"/>
      <c r="H87" s="477"/>
      <c r="I87" s="472"/>
      <c r="J87" s="363">
        <f t="shared" si="8"/>
        <v>0</v>
      </c>
      <c r="K87" s="362">
        <f t="shared" si="9"/>
        <v>0</v>
      </c>
      <c r="L87" s="400"/>
      <c r="M87" s="400"/>
      <c r="N87" s="400"/>
      <c r="O87" s="406"/>
      <c r="P87" s="409"/>
      <c r="Q87" s="400"/>
      <c r="R87" s="401"/>
      <c r="S87" s="16" t="s">
        <v>79</v>
      </c>
      <c r="T87" s="8"/>
      <c r="U87" s="400"/>
      <c r="V87" s="400"/>
      <c r="W87" s="400"/>
      <c r="X87" s="400"/>
      <c r="Y87" s="400"/>
      <c r="Z87" s="400"/>
      <c r="AA87" s="400"/>
      <c r="AB87" s="400"/>
      <c r="AC87" s="400"/>
      <c r="AD87" s="400"/>
      <c r="AE87" s="400"/>
      <c r="AF87" s="400"/>
      <c r="AG87" s="400"/>
      <c r="AH87" s="406"/>
      <c r="AI87" s="477"/>
      <c r="AJ87" s="400"/>
      <c r="AK87" s="401"/>
      <c r="AL87" s="16" t="s">
        <v>79</v>
      </c>
    </row>
    <row r="88" spans="1:38" s="21" customFormat="1" ht="12.75" customHeight="1" x14ac:dyDescent="0.2">
      <c r="A88" s="8">
        <v>22</v>
      </c>
      <c r="B88" s="400"/>
      <c r="C88" s="400"/>
      <c r="D88" s="400"/>
      <c r="E88" s="400"/>
      <c r="F88" s="401"/>
      <c r="G88" s="471"/>
      <c r="H88" s="477"/>
      <c r="I88" s="472"/>
      <c r="J88" s="363">
        <f t="shared" si="8"/>
        <v>0</v>
      </c>
      <c r="K88" s="362">
        <f t="shared" si="9"/>
        <v>0</v>
      </c>
      <c r="L88" s="400"/>
      <c r="M88" s="400"/>
      <c r="N88" s="400"/>
      <c r="O88" s="406"/>
      <c r="P88" s="409"/>
      <c r="Q88" s="400"/>
      <c r="R88" s="401"/>
      <c r="S88" s="16" t="s">
        <v>80</v>
      </c>
      <c r="T88" s="8"/>
      <c r="U88" s="400"/>
      <c r="V88" s="400"/>
      <c r="W88" s="400"/>
      <c r="X88" s="400"/>
      <c r="Y88" s="400"/>
      <c r="Z88" s="400"/>
      <c r="AA88" s="400"/>
      <c r="AB88" s="400"/>
      <c r="AC88" s="400"/>
      <c r="AD88" s="400"/>
      <c r="AE88" s="400"/>
      <c r="AF88" s="400"/>
      <c r="AG88" s="400"/>
      <c r="AH88" s="406"/>
      <c r="AI88" s="477"/>
      <c r="AJ88" s="400"/>
      <c r="AK88" s="401"/>
      <c r="AL88" s="16" t="s">
        <v>80</v>
      </c>
    </row>
    <row r="89" spans="1:38" s="21" customFormat="1" ht="12.75" customHeight="1" x14ac:dyDescent="0.2">
      <c r="A89" s="8">
        <v>23</v>
      </c>
      <c r="B89" s="400"/>
      <c r="C89" s="400"/>
      <c r="D89" s="400"/>
      <c r="E89" s="400"/>
      <c r="F89" s="401"/>
      <c r="G89" s="471"/>
      <c r="H89" s="477"/>
      <c r="I89" s="472"/>
      <c r="J89" s="363">
        <f t="shared" si="8"/>
        <v>0</v>
      </c>
      <c r="K89" s="362">
        <f t="shared" si="9"/>
        <v>0</v>
      </c>
      <c r="L89" s="400"/>
      <c r="M89" s="400"/>
      <c r="N89" s="400"/>
      <c r="O89" s="406"/>
      <c r="P89" s="409"/>
      <c r="Q89" s="400"/>
      <c r="R89" s="401"/>
      <c r="S89" s="16" t="s">
        <v>81</v>
      </c>
      <c r="T89" s="8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6"/>
      <c r="AI89" s="477"/>
      <c r="AJ89" s="400"/>
      <c r="AK89" s="401"/>
      <c r="AL89" s="16" t="s">
        <v>81</v>
      </c>
    </row>
    <row r="90" spans="1:38" s="21" customFormat="1" ht="12.75" customHeight="1" x14ac:dyDescent="0.2">
      <c r="A90" s="8">
        <v>24</v>
      </c>
      <c r="B90" s="400"/>
      <c r="C90" s="400"/>
      <c r="D90" s="400"/>
      <c r="E90" s="400"/>
      <c r="F90" s="401"/>
      <c r="G90" s="471"/>
      <c r="H90" s="477"/>
      <c r="I90" s="472"/>
      <c r="J90" s="363">
        <f t="shared" si="8"/>
        <v>0</v>
      </c>
      <c r="K90" s="362">
        <f t="shared" si="9"/>
        <v>0</v>
      </c>
      <c r="L90" s="400"/>
      <c r="M90" s="400"/>
      <c r="N90" s="400"/>
      <c r="O90" s="406"/>
      <c r="P90" s="409"/>
      <c r="Q90" s="400"/>
      <c r="R90" s="401"/>
      <c r="S90" s="16" t="s">
        <v>82</v>
      </c>
      <c r="T90" s="8"/>
      <c r="U90" s="400"/>
      <c r="V90" s="400"/>
      <c r="W90" s="400"/>
      <c r="X90" s="400"/>
      <c r="Y90" s="400"/>
      <c r="Z90" s="400"/>
      <c r="AA90" s="400"/>
      <c r="AB90" s="400"/>
      <c r="AC90" s="400"/>
      <c r="AD90" s="400"/>
      <c r="AE90" s="400"/>
      <c r="AF90" s="400"/>
      <c r="AG90" s="400"/>
      <c r="AH90" s="406"/>
      <c r="AI90" s="477"/>
      <c r="AJ90" s="400"/>
      <c r="AK90" s="401"/>
      <c r="AL90" s="16" t="s">
        <v>82</v>
      </c>
    </row>
    <row r="91" spans="1:38" s="21" customFormat="1" ht="12.75" customHeight="1" x14ac:dyDescent="0.2">
      <c r="A91" s="8">
        <v>25</v>
      </c>
      <c r="B91" s="400"/>
      <c r="C91" s="400"/>
      <c r="D91" s="400"/>
      <c r="E91" s="400"/>
      <c r="F91" s="401"/>
      <c r="G91" s="471"/>
      <c r="H91" s="477"/>
      <c r="I91" s="472"/>
      <c r="J91" s="363">
        <f t="shared" si="8"/>
        <v>0</v>
      </c>
      <c r="K91" s="362">
        <f t="shared" si="9"/>
        <v>0</v>
      </c>
      <c r="L91" s="400"/>
      <c r="M91" s="400"/>
      <c r="N91" s="400"/>
      <c r="O91" s="406"/>
      <c r="P91" s="409"/>
      <c r="Q91" s="400"/>
      <c r="R91" s="401"/>
      <c r="S91" s="16" t="s">
        <v>83</v>
      </c>
      <c r="T91" s="8"/>
      <c r="U91" s="400"/>
      <c r="V91" s="400"/>
      <c r="W91" s="400"/>
      <c r="X91" s="400"/>
      <c r="Y91" s="400"/>
      <c r="Z91" s="400"/>
      <c r="AA91" s="400"/>
      <c r="AB91" s="400"/>
      <c r="AC91" s="400"/>
      <c r="AD91" s="400"/>
      <c r="AE91" s="400"/>
      <c r="AF91" s="400"/>
      <c r="AG91" s="400"/>
      <c r="AH91" s="406"/>
      <c r="AI91" s="477"/>
      <c r="AJ91" s="400"/>
      <c r="AK91" s="401"/>
      <c r="AL91" s="16" t="s">
        <v>83</v>
      </c>
    </row>
    <row r="92" spans="1:38" s="21" customFormat="1" ht="12.75" customHeight="1" x14ac:dyDescent="0.2">
      <c r="A92" s="8">
        <v>26</v>
      </c>
      <c r="B92" s="400"/>
      <c r="C92" s="400"/>
      <c r="D92" s="400"/>
      <c r="E92" s="400"/>
      <c r="F92" s="401"/>
      <c r="G92" s="471"/>
      <c r="H92" s="477"/>
      <c r="I92" s="472"/>
      <c r="J92" s="363">
        <f t="shared" si="8"/>
        <v>0</v>
      </c>
      <c r="K92" s="362">
        <f t="shared" si="9"/>
        <v>0</v>
      </c>
      <c r="L92" s="400"/>
      <c r="M92" s="400"/>
      <c r="N92" s="400"/>
      <c r="O92" s="406"/>
      <c r="P92" s="409"/>
      <c r="Q92" s="400"/>
      <c r="R92" s="401"/>
      <c r="S92" s="16" t="s">
        <v>84</v>
      </c>
      <c r="T92" s="8"/>
      <c r="U92" s="400"/>
      <c r="V92" s="400"/>
      <c r="W92" s="400"/>
      <c r="X92" s="400"/>
      <c r="Y92" s="400"/>
      <c r="Z92" s="400"/>
      <c r="AA92" s="400"/>
      <c r="AB92" s="400"/>
      <c r="AC92" s="400"/>
      <c r="AD92" s="400"/>
      <c r="AE92" s="400"/>
      <c r="AF92" s="400"/>
      <c r="AG92" s="400"/>
      <c r="AH92" s="406"/>
      <c r="AI92" s="477"/>
      <c r="AJ92" s="400"/>
      <c r="AK92" s="401"/>
      <c r="AL92" s="16" t="s">
        <v>84</v>
      </c>
    </row>
    <row r="93" spans="1:38" s="21" customFormat="1" ht="12.75" customHeight="1" x14ac:dyDescent="0.2">
      <c r="A93" s="8">
        <v>27</v>
      </c>
      <c r="B93" s="400"/>
      <c r="C93" s="400"/>
      <c r="D93" s="400"/>
      <c r="E93" s="400"/>
      <c r="F93" s="401"/>
      <c r="G93" s="471"/>
      <c r="H93" s="477"/>
      <c r="I93" s="472"/>
      <c r="J93" s="363">
        <f t="shared" si="8"/>
        <v>0</v>
      </c>
      <c r="K93" s="362">
        <f t="shared" si="9"/>
        <v>0</v>
      </c>
      <c r="L93" s="400"/>
      <c r="M93" s="400"/>
      <c r="N93" s="400"/>
      <c r="O93" s="406"/>
      <c r="P93" s="409"/>
      <c r="Q93" s="400"/>
      <c r="R93" s="401"/>
      <c r="S93" s="16" t="s">
        <v>85</v>
      </c>
      <c r="T93" s="8"/>
      <c r="U93" s="400"/>
      <c r="V93" s="400"/>
      <c r="W93" s="400"/>
      <c r="X93" s="400"/>
      <c r="Y93" s="400"/>
      <c r="Z93" s="400"/>
      <c r="AA93" s="400"/>
      <c r="AB93" s="400"/>
      <c r="AC93" s="400"/>
      <c r="AD93" s="400"/>
      <c r="AE93" s="400"/>
      <c r="AF93" s="400"/>
      <c r="AG93" s="400"/>
      <c r="AH93" s="406"/>
      <c r="AI93" s="477"/>
      <c r="AJ93" s="400"/>
      <c r="AK93" s="401"/>
      <c r="AL93" s="16" t="s">
        <v>85</v>
      </c>
    </row>
    <row r="94" spans="1:38" s="21" customFormat="1" ht="12.75" customHeight="1" x14ac:dyDescent="0.2">
      <c r="A94" s="8">
        <v>28</v>
      </c>
      <c r="B94" s="400"/>
      <c r="C94" s="400"/>
      <c r="D94" s="400"/>
      <c r="E94" s="400"/>
      <c r="F94" s="401"/>
      <c r="G94" s="471"/>
      <c r="H94" s="477"/>
      <c r="I94" s="472"/>
      <c r="J94" s="363">
        <f t="shared" si="8"/>
        <v>0</v>
      </c>
      <c r="K94" s="362">
        <f t="shared" si="9"/>
        <v>0</v>
      </c>
      <c r="L94" s="400"/>
      <c r="M94" s="400"/>
      <c r="N94" s="400"/>
      <c r="O94" s="406"/>
      <c r="P94" s="409"/>
      <c r="Q94" s="400"/>
      <c r="R94" s="401"/>
      <c r="S94" s="16" t="s">
        <v>86</v>
      </c>
      <c r="T94" s="8"/>
      <c r="U94" s="400"/>
      <c r="V94" s="400"/>
      <c r="W94" s="400"/>
      <c r="X94" s="400"/>
      <c r="Y94" s="400"/>
      <c r="Z94" s="400"/>
      <c r="AA94" s="400"/>
      <c r="AB94" s="400"/>
      <c r="AC94" s="400"/>
      <c r="AD94" s="400"/>
      <c r="AE94" s="400"/>
      <c r="AF94" s="400"/>
      <c r="AG94" s="400"/>
      <c r="AH94" s="406"/>
      <c r="AI94" s="477"/>
      <c r="AJ94" s="400"/>
      <c r="AK94" s="401"/>
      <c r="AL94" s="16" t="s">
        <v>86</v>
      </c>
    </row>
    <row r="95" spans="1:38" s="21" customFormat="1" ht="12.75" customHeight="1" x14ac:dyDescent="0.2">
      <c r="A95" s="8">
        <v>29</v>
      </c>
      <c r="B95" s="400"/>
      <c r="C95" s="400"/>
      <c r="D95" s="400"/>
      <c r="E95" s="400"/>
      <c r="F95" s="401"/>
      <c r="G95" s="471"/>
      <c r="H95" s="477"/>
      <c r="I95" s="472"/>
      <c r="J95" s="363">
        <f t="shared" si="8"/>
        <v>0</v>
      </c>
      <c r="K95" s="362">
        <f t="shared" si="9"/>
        <v>0</v>
      </c>
      <c r="L95" s="400"/>
      <c r="M95" s="400"/>
      <c r="N95" s="400"/>
      <c r="O95" s="406"/>
      <c r="P95" s="409"/>
      <c r="Q95" s="400"/>
      <c r="R95" s="401"/>
      <c r="S95" s="16" t="s">
        <v>87</v>
      </c>
      <c r="T95" s="8"/>
      <c r="U95" s="400"/>
      <c r="V95" s="400"/>
      <c r="W95" s="400"/>
      <c r="X95" s="410"/>
      <c r="Y95" s="400"/>
      <c r="Z95" s="400"/>
      <c r="AA95" s="400"/>
      <c r="AB95" s="400"/>
      <c r="AC95" s="400"/>
      <c r="AD95" s="400"/>
      <c r="AE95" s="400"/>
      <c r="AF95" s="400"/>
      <c r="AG95" s="400"/>
      <c r="AH95" s="406"/>
      <c r="AI95" s="477"/>
      <c r="AJ95" s="400"/>
      <c r="AK95" s="401"/>
      <c r="AL95" s="16" t="s">
        <v>87</v>
      </c>
    </row>
    <row r="96" spans="1:38" s="21" customFormat="1" ht="12.75" customHeight="1" x14ac:dyDescent="0.2">
      <c r="A96" s="8">
        <v>30</v>
      </c>
      <c r="B96" s="400"/>
      <c r="C96" s="400"/>
      <c r="D96" s="400"/>
      <c r="E96" s="400"/>
      <c r="F96" s="401"/>
      <c r="G96" s="471"/>
      <c r="H96" s="477"/>
      <c r="I96" s="472"/>
      <c r="J96" s="363">
        <f t="shared" si="8"/>
        <v>0</v>
      </c>
      <c r="K96" s="362">
        <f t="shared" si="9"/>
        <v>0</v>
      </c>
      <c r="L96" s="400"/>
      <c r="M96" s="400"/>
      <c r="N96" s="400"/>
      <c r="O96" s="406"/>
      <c r="P96" s="409"/>
      <c r="Q96" s="400"/>
      <c r="R96" s="401"/>
      <c r="S96" s="16" t="s">
        <v>88</v>
      </c>
      <c r="T96" s="8"/>
      <c r="U96" s="400"/>
      <c r="V96" s="400"/>
      <c r="W96" s="400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6"/>
      <c r="AI96" s="477"/>
      <c r="AJ96" s="400"/>
      <c r="AK96" s="401"/>
      <c r="AL96" s="16" t="s">
        <v>88</v>
      </c>
    </row>
    <row r="97" spans="1:38" s="21" customFormat="1" ht="12.75" customHeight="1" x14ac:dyDescent="0.2">
      <c r="A97" s="19">
        <v>31</v>
      </c>
      <c r="B97" s="404"/>
      <c r="C97" s="404"/>
      <c r="D97" s="404"/>
      <c r="E97" s="404"/>
      <c r="F97" s="405"/>
      <c r="G97" s="475"/>
      <c r="H97" s="479"/>
      <c r="I97" s="476"/>
      <c r="J97" s="395">
        <f t="shared" si="8"/>
        <v>0</v>
      </c>
      <c r="K97" s="396">
        <f t="shared" si="9"/>
        <v>0</v>
      </c>
      <c r="L97" s="404"/>
      <c r="M97" s="404"/>
      <c r="N97" s="404"/>
      <c r="O97" s="408"/>
      <c r="P97" s="411"/>
      <c r="Q97" s="404"/>
      <c r="R97" s="405"/>
      <c r="S97" s="20" t="s">
        <v>89</v>
      </c>
      <c r="T97" s="19"/>
      <c r="U97" s="404"/>
      <c r="V97" s="404"/>
      <c r="W97" s="404"/>
      <c r="X97" s="404"/>
      <c r="Y97" s="404"/>
      <c r="Z97" s="404"/>
      <c r="AA97" s="404"/>
      <c r="AB97" s="404"/>
      <c r="AC97" s="404"/>
      <c r="AD97" s="404"/>
      <c r="AE97" s="404"/>
      <c r="AF97" s="404"/>
      <c r="AG97" s="404"/>
      <c r="AH97" s="408"/>
      <c r="AI97" s="479"/>
      <c r="AJ97" s="404"/>
      <c r="AK97" s="405"/>
      <c r="AL97" s="20" t="s">
        <v>89</v>
      </c>
    </row>
    <row r="98" spans="1:38" s="301" customFormat="1" ht="12.75" customHeight="1" thickBot="1" x14ac:dyDescent="0.25">
      <c r="A98" s="417"/>
      <c r="B98" s="418">
        <f>SUM(B66:B97)</f>
        <v>0</v>
      </c>
      <c r="C98" s="418">
        <f>SUM(C66:C97)</f>
        <v>0</v>
      </c>
      <c r="D98" s="418">
        <f>SUM(D66:D97)</f>
        <v>0</v>
      </c>
      <c r="E98" s="419">
        <f>SUM(E66:E97)</f>
        <v>0</v>
      </c>
      <c r="F98" s="420">
        <f>SUM(F66:F97)</f>
        <v>0</v>
      </c>
      <c r="G98" s="421"/>
      <c r="H98" s="422" t="s">
        <v>90</v>
      </c>
      <c r="I98" s="423">
        <f>COUNTA(I67:I97)</f>
        <v>0</v>
      </c>
      <c r="J98" s="418">
        <f t="shared" ref="J98:R98" si="10">SUM(J66:J97)</f>
        <v>0</v>
      </c>
      <c r="K98" s="418">
        <f t="shared" si="10"/>
        <v>0</v>
      </c>
      <c r="L98" s="418">
        <f t="shared" si="10"/>
        <v>0</v>
      </c>
      <c r="M98" s="418">
        <f t="shared" si="10"/>
        <v>0</v>
      </c>
      <c r="N98" s="418">
        <f t="shared" si="10"/>
        <v>0</v>
      </c>
      <c r="O98" s="424">
        <f t="shared" si="10"/>
        <v>0</v>
      </c>
      <c r="P98" s="419">
        <f t="shared" si="10"/>
        <v>0</v>
      </c>
      <c r="Q98" s="418">
        <f t="shared" si="10"/>
        <v>0</v>
      </c>
      <c r="R98" s="425">
        <f t="shared" si="10"/>
        <v>0</v>
      </c>
      <c r="S98" s="426"/>
      <c r="T98" s="417"/>
      <c r="U98" s="418">
        <f t="shared" ref="U98:AH98" si="11">SUM(U66:U97)</f>
        <v>0</v>
      </c>
      <c r="V98" s="418">
        <f t="shared" si="11"/>
        <v>0</v>
      </c>
      <c r="W98" s="418">
        <f t="shared" si="11"/>
        <v>0</v>
      </c>
      <c r="X98" s="418">
        <f t="shared" si="11"/>
        <v>0</v>
      </c>
      <c r="Y98" s="418">
        <f t="shared" si="11"/>
        <v>0</v>
      </c>
      <c r="Z98" s="418">
        <f t="shared" si="11"/>
        <v>0</v>
      </c>
      <c r="AA98" s="418">
        <f t="shared" si="11"/>
        <v>0</v>
      </c>
      <c r="AB98" s="418">
        <f t="shared" si="11"/>
        <v>0</v>
      </c>
      <c r="AC98" s="418">
        <f t="shared" si="11"/>
        <v>0</v>
      </c>
      <c r="AD98" s="418">
        <f t="shared" si="11"/>
        <v>0</v>
      </c>
      <c r="AE98" s="418">
        <f t="shared" si="11"/>
        <v>0</v>
      </c>
      <c r="AF98" s="418">
        <f t="shared" si="11"/>
        <v>0</v>
      </c>
      <c r="AG98" s="418">
        <f t="shared" si="11"/>
        <v>0</v>
      </c>
      <c r="AH98" s="420">
        <f t="shared" si="11"/>
        <v>0</v>
      </c>
      <c r="AI98" s="427"/>
      <c r="AJ98" s="418">
        <f>SUM(AJ66:AJ97)</f>
        <v>0</v>
      </c>
      <c r="AK98" s="425">
        <f>SUM(AK66:AK97)</f>
        <v>0</v>
      </c>
      <c r="AL98" s="426"/>
    </row>
    <row r="99" spans="1:38" ht="12.75" customHeight="1" thickTop="1" x14ac:dyDescent="0.2">
      <c r="A99" s="28"/>
      <c r="B99" s="34"/>
      <c r="C99" s="34"/>
      <c r="D99" s="34"/>
      <c r="E99" s="34"/>
      <c r="F99" s="34"/>
      <c r="G99" s="135"/>
      <c r="H99" s="34"/>
      <c r="I99" s="35"/>
      <c r="J99" s="306"/>
      <c r="K99" s="306"/>
      <c r="L99" s="34"/>
      <c r="M99" s="34"/>
      <c r="N99" s="34"/>
      <c r="O99" s="34"/>
      <c r="P99" s="34"/>
      <c r="Q99" s="34"/>
      <c r="R99" s="34"/>
      <c r="S99" s="28"/>
      <c r="T99" s="28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28"/>
    </row>
    <row r="100" spans="1:38" ht="12.75" customHeight="1" x14ac:dyDescent="0.2">
      <c r="A100" s="21"/>
      <c r="B100" s="36"/>
      <c r="C100" s="36"/>
      <c r="D100" s="36"/>
      <c r="E100" s="36"/>
      <c r="F100" s="36"/>
      <c r="G100" s="552" t="str">
        <f>JANUARY!G10</f>
        <v>UNITED STEELWORKERS - LOCAL UNION</v>
      </c>
      <c r="H100" s="552"/>
      <c r="I100" s="552"/>
      <c r="J100" s="307"/>
      <c r="K100" s="136"/>
      <c r="L100" s="36"/>
      <c r="M100" s="36"/>
      <c r="N100" s="36"/>
      <c r="O100" s="36"/>
      <c r="P100" s="36"/>
      <c r="Q100" s="36"/>
      <c r="R100" s="36"/>
      <c r="S100" s="21"/>
      <c r="T100" s="21"/>
      <c r="U100" s="21"/>
      <c r="V100" s="21"/>
      <c r="W100" s="21"/>
      <c r="X100" s="21"/>
      <c r="Y100" s="21"/>
      <c r="Z100" s="21"/>
      <c r="AA100" s="37" t="str">
        <f>$AA$10</f>
        <v>FINANCIAL SECRETARY'S CASH BOOK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</row>
    <row r="101" spans="1:38" s="152" customFormat="1" ht="12.75" customHeight="1" x14ac:dyDescent="0.2">
      <c r="A101" s="141"/>
      <c r="B101" s="139" t="str">
        <f>B56</f>
        <v>Month</v>
      </c>
      <c r="C101" s="73" t="str">
        <f>C56</f>
        <v>JANUARY</v>
      </c>
      <c r="D101" s="139" t="str">
        <f>D56</f>
        <v>Year</v>
      </c>
      <c r="E101" s="142">
        <f>E56</f>
        <v>0</v>
      </c>
      <c r="F101" s="141"/>
      <c r="G101" s="149"/>
      <c r="H101" s="141"/>
      <c r="I101" s="150"/>
      <c r="J101" s="302"/>
      <c r="K101" s="302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39"/>
      <c r="AJ101" s="151" t="str">
        <f>C101</f>
        <v>JANUARY</v>
      </c>
      <c r="AK101" s="30">
        <f>E101</f>
        <v>0</v>
      </c>
      <c r="AL101" s="141"/>
    </row>
    <row r="102" spans="1:38" s="152" customFormat="1" ht="12.75" customHeight="1" x14ac:dyDescent="0.2">
      <c r="A102" s="141"/>
      <c r="B102" s="139" t="str">
        <f>B57</f>
        <v>Page No.</v>
      </c>
      <c r="C102" s="148">
        <f>C57+1</f>
        <v>3</v>
      </c>
      <c r="D102" s="141"/>
      <c r="E102" s="141"/>
      <c r="F102" s="141"/>
      <c r="G102" s="149"/>
      <c r="H102" s="141"/>
      <c r="I102" s="150" t="s">
        <v>53</v>
      </c>
      <c r="J102" s="302"/>
      <c r="K102" s="302"/>
      <c r="L102" s="150"/>
      <c r="M102" s="141"/>
      <c r="N102" s="141"/>
      <c r="O102" s="141"/>
      <c r="P102" s="139"/>
      <c r="Q102" s="141"/>
      <c r="R102" s="139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53" t="s">
        <v>54</v>
      </c>
      <c r="AC102" s="141"/>
      <c r="AD102" s="141"/>
      <c r="AE102" s="141"/>
      <c r="AF102" s="141"/>
      <c r="AG102" s="141"/>
      <c r="AH102" s="141"/>
      <c r="AI102" s="139" t="str">
        <f>B102</f>
        <v>Page No.</v>
      </c>
      <c r="AJ102" s="148">
        <f>C102</f>
        <v>3</v>
      </c>
      <c r="AK102" s="154"/>
      <c r="AL102" s="155"/>
    </row>
    <row r="103" spans="1:38" ht="12.75" customHeight="1" x14ac:dyDescent="0.2">
      <c r="A103" s="3"/>
      <c r="B103" s="3"/>
      <c r="C103" s="3"/>
      <c r="D103" s="3"/>
      <c r="E103" s="3"/>
      <c r="F103" s="3"/>
      <c r="G103" s="129"/>
      <c r="H103" s="3"/>
      <c r="I103" s="5"/>
      <c r="J103" s="106"/>
      <c r="K103" s="106"/>
      <c r="L103" s="21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1"/>
      <c r="AF103" s="3"/>
      <c r="AG103" s="3"/>
      <c r="AH103" s="3"/>
      <c r="AI103" s="3"/>
      <c r="AJ103" s="3"/>
      <c r="AK103" s="3"/>
      <c r="AL103" s="3"/>
    </row>
    <row r="104" spans="1:38" ht="12.75" customHeight="1" x14ac:dyDescent="0.2">
      <c r="A104" s="26"/>
      <c r="B104" s="26"/>
      <c r="C104" s="26"/>
      <c r="D104" s="26"/>
      <c r="E104" s="26"/>
      <c r="F104" s="26"/>
      <c r="G104" s="130"/>
      <c r="H104" s="26"/>
      <c r="I104" s="27"/>
      <c r="J104" s="303"/>
      <c r="K104" s="303"/>
      <c r="L104" s="27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7"/>
      <c r="AF104" s="26"/>
      <c r="AG104" s="26"/>
      <c r="AH104" s="26"/>
      <c r="AI104" s="26"/>
      <c r="AJ104" s="26"/>
      <c r="AK104" s="26"/>
      <c r="AL104" s="26"/>
    </row>
    <row r="105" spans="1:38" customFormat="1" ht="12.75" customHeight="1" x14ac:dyDescent="0.2">
      <c r="A105" s="1"/>
      <c r="B105" s="3"/>
      <c r="C105" s="3" t="s">
        <v>55</v>
      </c>
      <c r="D105" s="3"/>
      <c r="E105" s="13"/>
      <c r="F105" s="1"/>
      <c r="G105" s="131"/>
      <c r="H105" s="2" t="s">
        <v>56</v>
      </c>
      <c r="I105" s="99"/>
      <c r="J105" s="550" t="s">
        <v>264</v>
      </c>
      <c r="K105" s="551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4"/>
      <c r="AJ105" s="3"/>
      <c r="AK105" s="1"/>
      <c r="AL105" s="3"/>
    </row>
    <row r="106" spans="1:38" customFormat="1" ht="12.75" customHeight="1" x14ac:dyDescent="0.2">
      <c r="A106" s="1"/>
      <c r="B106" s="3"/>
      <c r="C106" s="3"/>
      <c r="D106" s="3"/>
      <c r="E106" s="13"/>
      <c r="F106" s="1"/>
      <c r="G106" s="131"/>
      <c r="H106" s="14"/>
      <c r="I106" s="100"/>
      <c r="J106" s="106"/>
      <c r="K106" s="67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4"/>
      <c r="AJ106" s="3"/>
      <c r="AK106" s="1"/>
      <c r="AL106" s="3"/>
    </row>
    <row r="107" spans="1:38" customFormat="1" ht="12.75" customHeight="1" thickBot="1" x14ac:dyDescent="0.25">
      <c r="A107" s="164"/>
      <c r="B107" s="165">
        <v>1</v>
      </c>
      <c r="C107" s="165">
        <v>2</v>
      </c>
      <c r="D107" s="165">
        <v>3</v>
      </c>
      <c r="E107" s="166">
        <v>4</v>
      </c>
      <c r="F107" s="167">
        <v>5</v>
      </c>
      <c r="G107" s="168"/>
      <c r="H107" s="167">
        <v>7</v>
      </c>
      <c r="I107" s="169">
        <v>8</v>
      </c>
      <c r="J107" s="304">
        <v>9</v>
      </c>
      <c r="K107" s="305">
        <v>10</v>
      </c>
      <c r="L107" s="165">
        <v>11</v>
      </c>
      <c r="M107" s="165" t="s">
        <v>1</v>
      </c>
      <c r="N107" s="165">
        <v>12</v>
      </c>
      <c r="O107" s="165">
        <v>13</v>
      </c>
      <c r="P107" s="165">
        <v>14</v>
      </c>
      <c r="Q107" s="165">
        <v>15</v>
      </c>
      <c r="R107" s="167" t="s">
        <v>2</v>
      </c>
      <c r="S107" s="170"/>
      <c r="T107" s="164"/>
      <c r="U107" s="165">
        <v>16</v>
      </c>
      <c r="V107" s="165">
        <v>17</v>
      </c>
      <c r="W107" s="165">
        <v>18</v>
      </c>
      <c r="X107" s="165">
        <v>19</v>
      </c>
      <c r="Y107" s="165">
        <v>20</v>
      </c>
      <c r="Z107" s="165" t="s">
        <v>3</v>
      </c>
      <c r="AA107" s="165">
        <v>21</v>
      </c>
      <c r="AB107" s="165">
        <v>22</v>
      </c>
      <c r="AC107" s="165">
        <v>23</v>
      </c>
      <c r="AD107" s="165">
        <v>24</v>
      </c>
      <c r="AE107" s="165">
        <v>25</v>
      </c>
      <c r="AF107" s="165">
        <v>26</v>
      </c>
      <c r="AG107" s="165">
        <v>27</v>
      </c>
      <c r="AH107" s="165">
        <v>28</v>
      </c>
      <c r="AI107" s="171">
        <v>29</v>
      </c>
      <c r="AJ107" s="165">
        <v>30</v>
      </c>
      <c r="AK107" s="167">
        <v>31</v>
      </c>
      <c r="AL107" s="170"/>
    </row>
    <row r="108" spans="1:38" s="4" customFormat="1" ht="12.75" customHeight="1" thickTop="1" x14ac:dyDescent="0.2">
      <c r="A108" s="1"/>
      <c r="B108" s="89" t="s">
        <v>4</v>
      </c>
      <c r="C108" s="101"/>
      <c r="D108" s="89" t="s">
        <v>5</v>
      </c>
      <c r="E108" s="89" t="s">
        <v>6</v>
      </c>
      <c r="F108" s="88" t="s">
        <v>7</v>
      </c>
      <c r="G108" s="132"/>
      <c r="H108" s="88"/>
      <c r="I108" s="103"/>
      <c r="J108" s="89"/>
      <c r="K108" s="88"/>
      <c r="L108" s="89"/>
      <c r="M108" s="89"/>
      <c r="N108" s="89"/>
      <c r="O108" s="104"/>
      <c r="P108" s="163"/>
      <c r="Q108" s="107" t="s">
        <v>272</v>
      </c>
      <c r="R108" s="160" t="s">
        <v>273</v>
      </c>
      <c r="S108" s="106"/>
      <c r="T108" s="67"/>
      <c r="U108" s="542" t="s">
        <v>265</v>
      </c>
      <c r="V108" s="543"/>
      <c r="W108" s="543"/>
      <c r="X108" s="543"/>
      <c r="Y108" s="544"/>
      <c r="Z108" s="89" t="s">
        <v>10</v>
      </c>
      <c r="AA108" s="89" t="s">
        <v>11</v>
      </c>
      <c r="AB108" s="89" t="s">
        <v>205</v>
      </c>
      <c r="AC108" s="89" t="s">
        <v>12</v>
      </c>
      <c r="AD108" s="89" t="s">
        <v>13</v>
      </c>
      <c r="AE108" s="89" t="s">
        <v>14</v>
      </c>
      <c r="AF108" s="89"/>
      <c r="AG108" s="89"/>
      <c r="AH108" s="104"/>
      <c r="AI108" s="105"/>
      <c r="AJ108" s="89" t="s">
        <v>15</v>
      </c>
      <c r="AK108" s="88" t="s">
        <v>7</v>
      </c>
      <c r="AL108" s="3"/>
    </row>
    <row r="109" spans="1:38" s="4" customFormat="1" ht="12.75" customHeight="1" x14ac:dyDescent="0.2">
      <c r="A109" s="1"/>
      <c r="B109" s="89" t="s">
        <v>8</v>
      </c>
      <c r="C109" s="89" t="s">
        <v>16</v>
      </c>
      <c r="D109" s="89" t="s">
        <v>17</v>
      </c>
      <c r="E109" s="89" t="s">
        <v>8</v>
      </c>
      <c r="F109" s="88" t="s">
        <v>18</v>
      </c>
      <c r="G109" s="132" t="s">
        <v>19</v>
      </c>
      <c r="H109" s="88" t="s">
        <v>20</v>
      </c>
      <c r="I109" s="103" t="s">
        <v>242</v>
      </c>
      <c r="J109" s="89" t="s">
        <v>21</v>
      </c>
      <c r="K109" s="88" t="s">
        <v>22</v>
      </c>
      <c r="L109" s="107" t="s">
        <v>235</v>
      </c>
      <c r="M109" s="107" t="s">
        <v>236</v>
      </c>
      <c r="N109" s="107" t="s">
        <v>237</v>
      </c>
      <c r="O109" s="104"/>
      <c r="P109" s="158" t="s">
        <v>23</v>
      </c>
      <c r="Q109" s="107" t="s">
        <v>8</v>
      </c>
      <c r="R109" s="160" t="s">
        <v>8</v>
      </c>
      <c r="S109" s="106"/>
      <c r="T109" s="67"/>
      <c r="U109" s="89" t="s">
        <v>25</v>
      </c>
      <c r="V109" s="89" t="s">
        <v>26</v>
      </c>
      <c r="W109" s="101" t="s">
        <v>27</v>
      </c>
      <c r="X109" s="89" t="s">
        <v>28</v>
      </c>
      <c r="Y109" s="89" t="s">
        <v>136</v>
      </c>
      <c r="Z109" s="89" t="s">
        <v>261</v>
      </c>
      <c r="AA109" s="89" t="s">
        <v>137</v>
      </c>
      <c r="AB109" s="89" t="s">
        <v>204</v>
      </c>
      <c r="AC109" s="89" t="s">
        <v>30</v>
      </c>
      <c r="AD109" s="89" t="s">
        <v>140</v>
      </c>
      <c r="AE109" s="89" t="s">
        <v>31</v>
      </c>
      <c r="AF109" s="89" t="s">
        <v>32</v>
      </c>
      <c r="AG109" s="89" t="s">
        <v>206</v>
      </c>
      <c r="AH109" s="104" t="s">
        <v>16</v>
      </c>
      <c r="AI109" s="102" t="s">
        <v>34</v>
      </c>
      <c r="AJ109" s="89" t="s">
        <v>35</v>
      </c>
      <c r="AK109" s="88" t="s">
        <v>18</v>
      </c>
      <c r="AL109" s="3"/>
    </row>
    <row r="110" spans="1:38" s="4" customFormat="1" ht="12.75" customHeight="1" thickBot="1" x14ac:dyDescent="0.25">
      <c r="A110" s="6"/>
      <c r="B110" s="90" t="s">
        <v>36</v>
      </c>
      <c r="C110" s="90" t="s">
        <v>37</v>
      </c>
      <c r="D110" s="90" t="s">
        <v>38</v>
      </c>
      <c r="E110" s="90" t="s">
        <v>39</v>
      </c>
      <c r="F110" s="108" t="s">
        <v>40</v>
      </c>
      <c r="G110" s="133"/>
      <c r="H110" s="108"/>
      <c r="I110" s="109" t="s">
        <v>41</v>
      </c>
      <c r="J110" s="90"/>
      <c r="K110" s="108"/>
      <c r="L110" s="110"/>
      <c r="M110" s="110"/>
      <c r="N110" s="110" t="s">
        <v>238</v>
      </c>
      <c r="O110" s="111"/>
      <c r="P110" s="159"/>
      <c r="Q110" s="161" t="s">
        <v>24</v>
      </c>
      <c r="R110" s="162" t="s">
        <v>24</v>
      </c>
      <c r="S110" s="113"/>
      <c r="T110" s="78"/>
      <c r="U110" s="90" t="s">
        <v>42</v>
      </c>
      <c r="V110" s="90" t="s">
        <v>43</v>
      </c>
      <c r="W110" s="90"/>
      <c r="X110" s="90" t="s">
        <v>44</v>
      </c>
      <c r="Y110" s="90" t="s">
        <v>30</v>
      </c>
      <c r="Z110" s="90" t="s">
        <v>30</v>
      </c>
      <c r="AA110" s="90" t="s">
        <v>138</v>
      </c>
      <c r="AB110" s="90" t="s">
        <v>15</v>
      </c>
      <c r="AC110" s="90" t="s">
        <v>139</v>
      </c>
      <c r="AD110" s="90" t="s">
        <v>141</v>
      </c>
      <c r="AE110" s="90" t="s">
        <v>47</v>
      </c>
      <c r="AF110" s="90" t="s">
        <v>48</v>
      </c>
      <c r="AG110" s="90" t="s">
        <v>15</v>
      </c>
      <c r="AH110" s="111" t="s">
        <v>30</v>
      </c>
      <c r="AI110" s="112"/>
      <c r="AJ110" s="90" t="s">
        <v>49</v>
      </c>
      <c r="AK110" s="108" t="s">
        <v>189</v>
      </c>
      <c r="AL110" s="7"/>
    </row>
    <row r="111" spans="1:38" s="301" customFormat="1" ht="12.75" customHeight="1" thickTop="1" x14ac:dyDescent="0.2">
      <c r="A111" s="331"/>
      <c r="B111" s="363">
        <f>B98</f>
        <v>0</v>
      </c>
      <c r="C111" s="363">
        <f>C98</f>
        <v>0</v>
      </c>
      <c r="D111" s="363">
        <f>D98</f>
        <v>0</v>
      </c>
      <c r="E111" s="363">
        <f>E98</f>
        <v>0</v>
      </c>
      <c r="F111" s="362">
        <f>F98</f>
        <v>0</v>
      </c>
      <c r="G111" s="134" t="str">
        <f>G7</f>
        <v>JANUARY</v>
      </c>
      <c r="H111" s="334" t="s">
        <v>58</v>
      </c>
      <c r="I111" s="412"/>
      <c r="J111" s="397">
        <f t="shared" ref="J111:R111" si="12">J98</f>
        <v>0</v>
      </c>
      <c r="K111" s="362">
        <f t="shared" si="12"/>
        <v>0</v>
      </c>
      <c r="L111" s="363">
        <f t="shared" si="12"/>
        <v>0</v>
      </c>
      <c r="M111" s="363">
        <f t="shared" si="12"/>
        <v>0</v>
      </c>
      <c r="N111" s="363">
        <f t="shared" si="12"/>
        <v>0</v>
      </c>
      <c r="O111" s="361">
        <f t="shared" si="12"/>
        <v>0</v>
      </c>
      <c r="P111" s="394">
        <f t="shared" si="12"/>
        <v>0</v>
      </c>
      <c r="Q111" s="363">
        <f t="shared" si="12"/>
        <v>0</v>
      </c>
      <c r="R111" s="362">
        <f t="shared" si="12"/>
        <v>0</v>
      </c>
      <c r="S111" s="332"/>
      <c r="T111" s="331"/>
      <c r="U111" s="363">
        <f t="shared" ref="U111:AH111" si="13">U98</f>
        <v>0</v>
      </c>
      <c r="V111" s="363">
        <f t="shared" si="13"/>
        <v>0</v>
      </c>
      <c r="W111" s="363">
        <f t="shared" si="13"/>
        <v>0</v>
      </c>
      <c r="X111" s="363">
        <f t="shared" si="13"/>
        <v>0</v>
      </c>
      <c r="Y111" s="363">
        <f t="shared" si="13"/>
        <v>0</v>
      </c>
      <c r="Z111" s="363">
        <f t="shared" si="13"/>
        <v>0</v>
      </c>
      <c r="AA111" s="363">
        <f t="shared" si="13"/>
        <v>0</v>
      </c>
      <c r="AB111" s="363">
        <f t="shared" si="13"/>
        <v>0</v>
      </c>
      <c r="AC111" s="363">
        <f t="shared" si="13"/>
        <v>0</v>
      </c>
      <c r="AD111" s="363">
        <f t="shared" si="13"/>
        <v>0</v>
      </c>
      <c r="AE111" s="363">
        <f t="shared" si="13"/>
        <v>0</v>
      </c>
      <c r="AF111" s="363">
        <f t="shared" si="13"/>
        <v>0</v>
      </c>
      <c r="AG111" s="363">
        <f t="shared" si="13"/>
        <v>0</v>
      </c>
      <c r="AH111" s="361">
        <f t="shared" si="13"/>
        <v>0</v>
      </c>
      <c r="AI111" s="333"/>
      <c r="AJ111" s="363">
        <f>AJ98</f>
        <v>0</v>
      </c>
      <c r="AK111" s="362">
        <f>AK98</f>
        <v>0</v>
      </c>
      <c r="AL111" s="332"/>
    </row>
    <row r="112" spans="1:38" s="21" customFormat="1" ht="12.75" customHeight="1" x14ac:dyDescent="0.2">
      <c r="A112" s="8">
        <v>1</v>
      </c>
      <c r="B112" s="400"/>
      <c r="C112" s="400"/>
      <c r="D112" s="400"/>
      <c r="E112" s="400"/>
      <c r="F112" s="401"/>
      <c r="G112" s="471"/>
      <c r="H112" s="477"/>
      <c r="I112" s="472"/>
      <c r="J112" s="363">
        <f t="shared" ref="J112:J142" si="14">SUM(B112:F112)</f>
        <v>0</v>
      </c>
      <c r="K112" s="362">
        <f t="shared" ref="K112:K142" si="15">SUM(U112:AK112)-SUM(L112:R112)</f>
        <v>0</v>
      </c>
      <c r="L112" s="400"/>
      <c r="M112" s="400"/>
      <c r="N112" s="400"/>
      <c r="O112" s="406"/>
      <c r="P112" s="409"/>
      <c r="Q112" s="400"/>
      <c r="R112" s="401"/>
      <c r="S112" s="16" t="s">
        <v>59</v>
      </c>
      <c r="T112" s="8">
        <v>1</v>
      </c>
      <c r="U112" s="400"/>
      <c r="V112" s="400"/>
      <c r="W112" s="400"/>
      <c r="X112" s="400"/>
      <c r="Y112" s="400"/>
      <c r="Z112" s="400"/>
      <c r="AA112" s="400"/>
      <c r="AB112" s="400"/>
      <c r="AC112" s="400"/>
      <c r="AD112" s="400"/>
      <c r="AE112" s="400"/>
      <c r="AF112" s="400"/>
      <c r="AG112" s="400"/>
      <c r="AH112" s="406"/>
      <c r="AI112" s="477"/>
      <c r="AJ112" s="400"/>
      <c r="AK112" s="401"/>
      <c r="AL112" s="16" t="s">
        <v>59</v>
      </c>
    </row>
    <row r="113" spans="1:38" s="21" customFormat="1" ht="12.75" customHeight="1" x14ac:dyDescent="0.2">
      <c r="A113" s="8">
        <v>2</v>
      </c>
      <c r="B113" s="400"/>
      <c r="C113" s="400"/>
      <c r="D113" s="400"/>
      <c r="E113" s="400"/>
      <c r="F113" s="401"/>
      <c r="G113" s="471"/>
      <c r="H113" s="477"/>
      <c r="I113" s="472"/>
      <c r="J113" s="363">
        <f t="shared" si="14"/>
        <v>0</v>
      </c>
      <c r="K113" s="362">
        <f t="shared" si="15"/>
        <v>0</v>
      </c>
      <c r="L113" s="400"/>
      <c r="M113" s="400"/>
      <c r="N113" s="400"/>
      <c r="O113" s="406"/>
      <c r="P113" s="409"/>
      <c r="Q113" s="400"/>
      <c r="R113" s="401"/>
      <c r="S113" s="16" t="s">
        <v>60</v>
      </c>
      <c r="T113" s="8">
        <v>2</v>
      </c>
      <c r="U113" s="400"/>
      <c r="V113" s="400"/>
      <c r="W113" s="400"/>
      <c r="X113" s="400"/>
      <c r="Y113" s="400"/>
      <c r="Z113" s="400"/>
      <c r="AA113" s="400"/>
      <c r="AB113" s="400"/>
      <c r="AC113" s="400"/>
      <c r="AD113" s="400"/>
      <c r="AE113" s="400"/>
      <c r="AF113" s="400"/>
      <c r="AG113" s="400"/>
      <c r="AH113" s="406"/>
      <c r="AI113" s="477"/>
      <c r="AJ113" s="400"/>
      <c r="AK113" s="401"/>
      <c r="AL113" s="16" t="s">
        <v>60</v>
      </c>
    </row>
    <row r="114" spans="1:38" s="21" customFormat="1" ht="12.75" customHeight="1" x14ac:dyDescent="0.2">
      <c r="A114" s="8">
        <v>3</v>
      </c>
      <c r="B114" s="400"/>
      <c r="C114" s="400"/>
      <c r="D114" s="400"/>
      <c r="E114" s="400"/>
      <c r="F114" s="401"/>
      <c r="G114" s="471"/>
      <c r="H114" s="477"/>
      <c r="I114" s="472"/>
      <c r="J114" s="363">
        <f t="shared" si="14"/>
        <v>0</v>
      </c>
      <c r="K114" s="362">
        <f t="shared" si="15"/>
        <v>0</v>
      </c>
      <c r="L114" s="400"/>
      <c r="M114" s="400"/>
      <c r="N114" s="400"/>
      <c r="O114" s="406"/>
      <c r="P114" s="409"/>
      <c r="Q114" s="400"/>
      <c r="R114" s="401"/>
      <c r="S114" s="16" t="s">
        <v>61</v>
      </c>
      <c r="T114" s="8">
        <v>3</v>
      </c>
      <c r="U114" s="400"/>
      <c r="V114" s="400"/>
      <c r="W114" s="400"/>
      <c r="X114" s="400"/>
      <c r="Y114" s="400"/>
      <c r="Z114" s="400"/>
      <c r="AA114" s="400"/>
      <c r="AB114" s="400"/>
      <c r="AC114" s="400"/>
      <c r="AD114" s="400"/>
      <c r="AE114" s="400"/>
      <c r="AF114" s="400"/>
      <c r="AG114" s="400"/>
      <c r="AH114" s="406"/>
      <c r="AI114" s="477"/>
      <c r="AJ114" s="400"/>
      <c r="AK114" s="401"/>
      <c r="AL114" s="16" t="s">
        <v>61</v>
      </c>
    </row>
    <row r="115" spans="1:38" s="21" customFormat="1" ht="12.75" customHeight="1" x14ac:dyDescent="0.2">
      <c r="A115" s="8">
        <v>4</v>
      </c>
      <c r="B115" s="400"/>
      <c r="C115" s="400"/>
      <c r="D115" s="400"/>
      <c r="E115" s="400"/>
      <c r="F115" s="401"/>
      <c r="G115" s="471"/>
      <c r="H115" s="477"/>
      <c r="I115" s="472"/>
      <c r="J115" s="363">
        <f t="shared" si="14"/>
        <v>0</v>
      </c>
      <c r="K115" s="362">
        <f t="shared" si="15"/>
        <v>0</v>
      </c>
      <c r="L115" s="400"/>
      <c r="M115" s="400"/>
      <c r="N115" s="400"/>
      <c r="O115" s="406"/>
      <c r="P115" s="409"/>
      <c r="Q115" s="400"/>
      <c r="R115" s="401"/>
      <c r="S115" s="16" t="s">
        <v>62</v>
      </c>
      <c r="T115" s="8">
        <v>4</v>
      </c>
      <c r="U115" s="400"/>
      <c r="V115" s="400"/>
      <c r="W115" s="400"/>
      <c r="X115" s="400"/>
      <c r="Y115" s="400"/>
      <c r="Z115" s="400"/>
      <c r="AA115" s="400"/>
      <c r="AB115" s="400"/>
      <c r="AC115" s="400"/>
      <c r="AD115" s="400"/>
      <c r="AE115" s="400"/>
      <c r="AF115" s="400"/>
      <c r="AG115" s="400"/>
      <c r="AH115" s="406"/>
      <c r="AI115" s="477"/>
      <c r="AJ115" s="400"/>
      <c r="AK115" s="401"/>
      <c r="AL115" s="16" t="s">
        <v>62</v>
      </c>
    </row>
    <row r="116" spans="1:38" s="21" customFormat="1" ht="12.75" customHeight="1" x14ac:dyDescent="0.2">
      <c r="A116" s="8">
        <v>5</v>
      </c>
      <c r="B116" s="400"/>
      <c r="C116" s="400"/>
      <c r="D116" s="400"/>
      <c r="E116" s="400"/>
      <c r="F116" s="401"/>
      <c r="G116" s="471"/>
      <c r="H116" s="477"/>
      <c r="I116" s="472"/>
      <c r="J116" s="363">
        <f t="shared" si="14"/>
        <v>0</v>
      </c>
      <c r="K116" s="362">
        <f t="shared" si="15"/>
        <v>0</v>
      </c>
      <c r="L116" s="400"/>
      <c r="M116" s="400"/>
      <c r="N116" s="400"/>
      <c r="O116" s="406"/>
      <c r="P116" s="409"/>
      <c r="Q116" s="400"/>
      <c r="R116" s="401"/>
      <c r="S116" s="16" t="s">
        <v>63</v>
      </c>
      <c r="T116" s="8">
        <v>5</v>
      </c>
      <c r="U116" s="400"/>
      <c r="V116" s="400"/>
      <c r="W116" s="400"/>
      <c r="X116" s="400"/>
      <c r="Y116" s="400"/>
      <c r="Z116" s="400"/>
      <c r="AA116" s="400"/>
      <c r="AB116" s="400"/>
      <c r="AC116" s="400"/>
      <c r="AD116" s="400"/>
      <c r="AE116" s="400"/>
      <c r="AF116" s="400"/>
      <c r="AG116" s="400"/>
      <c r="AH116" s="406"/>
      <c r="AI116" s="477"/>
      <c r="AJ116" s="400"/>
      <c r="AK116" s="401"/>
      <c r="AL116" s="16" t="s">
        <v>63</v>
      </c>
    </row>
    <row r="117" spans="1:38" s="21" customFormat="1" ht="12.75" customHeight="1" x14ac:dyDescent="0.2">
      <c r="A117" s="17">
        <v>6</v>
      </c>
      <c r="B117" s="402"/>
      <c r="C117" s="402"/>
      <c r="D117" s="402"/>
      <c r="E117" s="402"/>
      <c r="F117" s="403"/>
      <c r="G117" s="473"/>
      <c r="H117" s="478"/>
      <c r="I117" s="474"/>
      <c r="J117" s="363">
        <f t="shared" si="14"/>
        <v>0</v>
      </c>
      <c r="K117" s="362">
        <f t="shared" si="15"/>
        <v>0</v>
      </c>
      <c r="L117" s="402"/>
      <c r="M117" s="402"/>
      <c r="N117" s="402"/>
      <c r="O117" s="407"/>
      <c r="P117" s="410"/>
      <c r="Q117" s="402"/>
      <c r="R117" s="403"/>
      <c r="S117" s="18" t="s">
        <v>64</v>
      </c>
      <c r="T117" s="17">
        <v>6</v>
      </c>
      <c r="U117" s="402"/>
      <c r="V117" s="402"/>
      <c r="W117" s="402"/>
      <c r="X117" s="402"/>
      <c r="Y117" s="402"/>
      <c r="Z117" s="402"/>
      <c r="AA117" s="402"/>
      <c r="AB117" s="402"/>
      <c r="AC117" s="402"/>
      <c r="AD117" s="402"/>
      <c r="AE117" s="402"/>
      <c r="AF117" s="402"/>
      <c r="AG117" s="402"/>
      <c r="AH117" s="407"/>
      <c r="AI117" s="478"/>
      <c r="AJ117" s="402"/>
      <c r="AK117" s="403"/>
      <c r="AL117" s="18" t="s">
        <v>64</v>
      </c>
    </row>
    <row r="118" spans="1:38" s="21" customFormat="1" ht="12.75" customHeight="1" x14ac:dyDescent="0.2">
      <c r="A118" s="8">
        <v>7</v>
      </c>
      <c r="B118" s="400"/>
      <c r="C118" s="400"/>
      <c r="D118" s="400"/>
      <c r="E118" s="400"/>
      <c r="F118" s="401"/>
      <c r="G118" s="471"/>
      <c r="H118" s="477"/>
      <c r="I118" s="472"/>
      <c r="J118" s="363">
        <f t="shared" si="14"/>
        <v>0</v>
      </c>
      <c r="K118" s="362">
        <f t="shared" si="15"/>
        <v>0</v>
      </c>
      <c r="L118" s="400"/>
      <c r="M118" s="400"/>
      <c r="N118" s="400"/>
      <c r="O118" s="406"/>
      <c r="P118" s="409"/>
      <c r="Q118" s="400"/>
      <c r="R118" s="401"/>
      <c r="S118" s="16" t="s">
        <v>65</v>
      </c>
      <c r="T118" s="8">
        <v>7</v>
      </c>
      <c r="U118" s="400"/>
      <c r="V118" s="400"/>
      <c r="W118" s="400"/>
      <c r="X118" s="400"/>
      <c r="Y118" s="400"/>
      <c r="Z118" s="400"/>
      <c r="AA118" s="400"/>
      <c r="AB118" s="400"/>
      <c r="AC118" s="400"/>
      <c r="AD118" s="400"/>
      <c r="AE118" s="400"/>
      <c r="AF118" s="400"/>
      <c r="AG118" s="400"/>
      <c r="AH118" s="406"/>
      <c r="AI118" s="477"/>
      <c r="AJ118" s="400"/>
      <c r="AK118" s="401"/>
      <c r="AL118" s="16" t="s">
        <v>65</v>
      </c>
    </row>
    <row r="119" spans="1:38" s="21" customFormat="1" ht="12.75" customHeight="1" x14ac:dyDescent="0.2">
      <c r="A119" s="8">
        <v>8</v>
      </c>
      <c r="B119" s="400"/>
      <c r="C119" s="400"/>
      <c r="D119" s="400"/>
      <c r="E119" s="400"/>
      <c r="F119" s="401"/>
      <c r="G119" s="471"/>
      <c r="H119" s="477"/>
      <c r="I119" s="472"/>
      <c r="J119" s="363">
        <f t="shared" si="14"/>
        <v>0</v>
      </c>
      <c r="K119" s="362">
        <f t="shared" si="15"/>
        <v>0</v>
      </c>
      <c r="L119" s="400"/>
      <c r="M119" s="400"/>
      <c r="N119" s="400"/>
      <c r="O119" s="406"/>
      <c r="P119" s="409"/>
      <c r="Q119" s="400"/>
      <c r="R119" s="401"/>
      <c r="S119" s="16" t="s">
        <v>66</v>
      </c>
      <c r="T119" s="8">
        <v>8</v>
      </c>
      <c r="U119" s="400"/>
      <c r="V119" s="400"/>
      <c r="W119" s="400"/>
      <c r="X119" s="400"/>
      <c r="Y119" s="400"/>
      <c r="Z119" s="400"/>
      <c r="AA119" s="400"/>
      <c r="AB119" s="400"/>
      <c r="AC119" s="400"/>
      <c r="AD119" s="400"/>
      <c r="AE119" s="400"/>
      <c r="AF119" s="400"/>
      <c r="AG119" s="400"/>
      <c r="AH119" s="406"/>
      <c r="AI119" s="477"/>
      <c r="AJ119" s="400"/>
      <c r="AK119" s="401"/>
      <c r="AL119" s="16" t="s">
        <v>66</v>
      </c>
    </row>
    <row r="120" spans="1:38" s="21" customFormat="1" ht="12.75" customHeight="1" x14ac:dyDescent="0.2">
      <c r="A120" s="8">
        <v>9</v>
      </c>
      <c r="B120" s="400"/>
      <c r="C120" s="400"/>
      <c r="D120" s="400"/>
      <c r="E120" s="400"/>
      <c r="F120" s="401"/>
      <c r="G120" s="471"/>
      <c r="H120" s="477"/>
      <c r="I120" s="472"/>
      <c r="J120" s="363">
        <f t="shared" si="14"/>
        <v>0</v>
      </c>
      <c r="K120" s="362">
        <f t="shared" si="15"/>
        <v>0</v>
      </c>
      <c r="L120" s="400"/>
      <c r="M120" s="400"/>
      <c r="N120" s="400"/>
      <c r="O120" s="406"/>
      <c r="P120" s="409"/>
      <c r="Q120" s="400"/>
      <c r="R120" s="401"/>
      <c r="S120" s="16" t="s">
        <v>67</v>
      </c>
      <c r="T120" s="8">
        <v>9</v>
      </c>
      <c r="U120" s="400"/>
      <c r="V120" s="400"/>
      <c r="W120" s="400"/>
      <c r="X120" s="400"/>
      <c r="Y120" s="400"/>
      <c r="Z120" s="400"/>
      <c r="AA120" s="400"/>
      <c r="AB120" s="400"/>
      <c r="AC120" s="400"/>
      <c r="AD120" s="400"/>
      <c r="AE120" s="400"/>
      <c r="AF120" s="400"/>
      <c r="AG120" s="400"/>
      <c r="AH120" s="406"/>
      <c r="AI120" s="477"/>
      <c r="AJ120" s="400"/>
      <c r="AK120" s="401"/>
      <c r="AL120" s="16" t="s">
        <v>67</v>
      </c>
    </row>
    <row r="121" spans="1:38" s="21" customFormat="1" ht="12.75" customHeight="1" x14ac:dyDescent="0.2">
      <c r="A121" s="8">
        <v>10</v>
      </c>
      <c r="B121" s="400"/>
      <c r="C121" s="400"/>
      <c r="D121" s="400"/>
      <c r="E121" s="400"/>
      <c r="F121" s="401"/>
      <c r="G121" s="471"/>
      <c r="H121" s="477"/>
      <c r="I121" s="472"/>
      <c r="J121" s="363">
        <f t="shared" si="14"/>
        <v>0</v>
      </c>
      <c r="K121" s="362">
        <f t="shared" si="15"/>
        <v>0</v>
      </c>
      <c r="L121" s="400"/>
      <c r="M121" s="400"/>
      <c r="N121" s="400"/>
      <c r="O121" s="406"/>
      <c r="P121" s="409"/>
      <c r="Q121" s="400"/>
      <c r="R121" s="401"/>
      <c r="S121" s="16" t="s">
        <v>68</v>
      </c>
      <c r="T121" s="8">
        <v>10</v>
      </c>
      <c r="U121" s="400"/>
      <c r="V121" s="400"/>
      <c r="W121" s="400"/>
      <c r="X121" s="400"/>
      <c r="Y121" s="400"/>
      <c r="Z121" s="400"/>
      <c r="AA121" s="400"/>
      <c r="AB121" s="400"/>
      <c r="AC121" s="400"/>
      <c r="AD121" s="400"/>
      <c r="AE121" s="400"/>
      <c r="AF121" s="400"/>
      <c r="AG121" s="400"/>
      <c r="AH121" s="406"/>
      <c r="AI121" s="477"/>
      <c r="AJ121" s="400"/>
      <c r="AK121" s="401"/>
      <c r="AL121" s="16" t="s">
        <v>68</v>
      </c>
    </row>
    <row r="122" spans="1:38" s="21" customFormat="1" ht="12.75" customHeight="1" x14ac:dyDescent="0.2">
      <c r="A122" s="8">
        <v>11</v>
      </c>
      <c r="B122" s="400"/>
      <c r="C122" s="400"/>
      <c r="D122" s="400"/>
      <c r="E122" s="400"/>
      <c r="F122" s="401"/>
      <c r="G122" s="471"/>
      <c r="H122" s="477"/>
      <c r="I122" s="472"/>
      <c r="J122" s="363">
        <f t="shared" si="14"/>
        <v>0</v>
      </c>
      <c r="K122" s="362">
        <f t="shared" si="15"/>
        <v>0</v>
      </c>
      <c r="L122" s="400"/>
      <c r="M122" s="400"/>
      <c r="N122" s="400"/>
      <c r="O122" s="406"/>
      <c r="P122" s="409"/>
      <c r="Q122" s="400"/>
      <c r="R122" s="401"/>
      <c r="S122" s="16" t="s">
        <v>69</v>
      </c>
      <c r="T122" s="8">
        <v>11</v>
      </c>
      <c r="U122" s="400"/>
      <c r="V122" s="400"/>
      <c r="W122" s="400"/>
      <c r="X122" s="400"/>
      <c r="Y122" s="400"/>
      <c r="Z122" s="400"/>
      <c r="AA122" s="400"/>
      <c r="AB122" s="400"/>
      <c r="AC122" s="400"/>
      <c r="AD122" s="400"/>
      <c r="AE122" s="400"/>
      <c r="AF122" s="400"/>
      <c r="AG122" s="400"/>
      <c r="AH122" s="406"/>
      <c r="AI122" s="477"/>
      <c r="AJ122" s="400"/>
      <c r="AK122" s="401"/>
      <c r="AL122" s="16" t="s">
        <v>69</v>
      </c>
    </row>
    <row r="123" spans="1:38" s="21" customFormat="1" ht="12.75" customHeight="1" x14ac:dyDescent="0.2">
      <c r="A123" s="8">
        <v>12</v>
      </c>
      <c r="B123" s="400"/>
      <c r="C123" s="400"/>
      <c r="D123" s="400"/>
      <c r="E123" s="400"/>
      <c r="F123" s="401"/>
      <c r="G123" s="471"/>
      <c r="H123" s="477"/>
      <c r="I123" s="472"/>
      <c r="J123" s="363">
        <f t="shared" si="14"/>
        <v>0</v>
      </c>
      <c r="K123" s="362">
        <f t="shared" si="15"/>
        <v>0</v>
      </c>
      <c r="L123" s="400"/>
      <c r="M123" s="400"/>
      <c r="N123" s="400"/>
      <c r="O123" s="406"/>
      <c r="P123" s="409"/>
      <c r="Q123" s="400"/>
      <c r="R123" s="401"/>
      <c r="S123" s="16" t="s">
        <v>70</v>
      </c>
      <c r="T123" s="8">
        <v>12</v>
      </c>
      <c r="U123" s="400"/>
      <c r="V123" s="400"/>
      <c r="W123" s="400"/>
      <c r="X123" s="400"/>
      <c r="Y123" s="400"/>
      <c r="Z123" s="400"/>
      <c r="AA123" s="400"/>
      <c r="AB123" s="400"/>
      <c r="AC123" s="400"/>
      <c r="AD123" s="400"/>
      <c r="AE123" s="400"/>
      <c r="AF123" s="400"/>
      <c r="AG123" s="400"/>
      <c r="AH123" s="406"/>
      <c r="AI123" s="477"/>
      <c r="AJ123" s="400"/>
      <c r="AK123" s="401"/>
      <c r="AL123" s="16" t="s">
        <v>70</v>
      </c>
    </row>
    <row r="124" spans="1:38" s="21" customFormat="1" ht="12.75" customHeight="1" x14ac:dyDescent="0.2">
      <c r="A124" s="8">
        <v>13</v>
      </c>
      <c r="B124" s="400"/>
      <c r="C124" s="400"/>
      <c r="D124" s="400"/>
      <c r="E124" s="400"/>
      <c r="F124" s="401"/>
      <c r="G124" s="471"/>
      <c r="H124" s="477"/>
      <c r="I124" s="472"/>
      <c r="J124" s="363">
        <f t="shared" si="14"/>
        <v>0</v>
      </c>
      <c r="K124" s="362">
        <f t="shared" si="15"/>
        <v>0</v>
      </c>
      <c r="L124" s="400"/>
      <c r="M124" s="400"/>
      <c r="N124" s="400"/>
      <c r="O124" s="406"/>
      <c r="P124" s="409"/>
      <c r="Q124" s="400"/>
      <c r="R124" s="401"/>
      <c r="S124" s="16" t="s">
        <v>71</v>
      </c>
      <c r="T124" s="8">
        <v>13</v>
      </c>
      <c r="U124" s="400"/>
      <c r="V124" s="400"/>
      <c r="W124" s="400"/>
      <c r="X124" s="400"/>
      <c r="Y124" s="400"/>
      <c r="Z124" s="400"/>
      <c r="AA124" s="400"/>
      <c r="AB124" s="400"/>
      <c r="AC124" s="400"/>
      <c r="AD124" s="400"/>
      <c r="AE124" s="400"/>
      <c r="AF124" s="400"/>
      <c r="AG124" s="400"/>
      <c r="AH124" s="406"/>
      <c r="AI124" s="477"/>
      <c r="AJ124" s="400"/>
      <c r="AK124" s="401"/>
      <c r="AL124" s="16" t="s">
        <v>71</v>
      </c>
    </row>
    <row r="125" spans="1:38" s="21" customFormat="1" ht="12.75" customHeight="1" x14ac:dyDescent="0.2">
      <c r="A125" s="8">
        <v>14</v>
      </c>
      <c r="B125" s="400"/>
      <c r="C125" s="400"/>
      <c r="D125" s="400"/>
      <c r="E125" s="400"/>
      <c r="F125" s="401"/>
      <c r="G125" s="471"/>
      <c r="H125" s="477"/>
      <c r="I125" s="472"/>
      <c r="J125" s="363">
        <f t="shared" si="14"/>
        <v>0</v>
      </c>
      <c r="K125" s="362">
        <f t="shared" si="15"/>
        <v>0</v>
      </c>
      <c r="L125" s="400"/>
      <c r="M125" s="400"/>
      <c r="N125" s="400"/>
      <c r="O125" s="406"/>
      <c r="P125" s="409"/>
      <c r="Q125" s="400"/>
      <c r="R125" s="401"/>
      <c r="S125" s="16" t="s">
        <v>72</v>
      </c>
      <c r="T125" s="8">
        <v>14</v>
      </c>
      <c r="U125" s="400"/>
      <c r="V125" s="400"/>
      <c r="W125" s="400"/>
      <c r="X125" s="400"/>
      <c r="Y125" s="400"/>
      <c r="Z125" s="400"/>
      <c r="AA125" s="400"/>
      <c r="AB125" s="400"/>
      <c r="AC125" s="400"/>
      <c r="AD125" s="400"/>
      <c r="AE125" s="400"/>
      <c r="AF125" s="400"/>
      <c r="AG125" s="400"/>
      <c r="AH125" s="406"/>
      <c r="AI125" s="477"/>
      <c r="AJ125" s="400"/>
      <c r="AK125" s="401"/>
      <c r="AL125" s="16" t="s">
        <v>72</v>
      </c>
    </row>
    <row r="126" spans="1:38" s="21" customFormat="1" ht="12.75" customHeight="1" x14ac:dyDescent="0.2">
      <c r="A126" s="8">
        <v>15</v>
      </c>
      <c r="B126" s="400"/>
      <c r="C126" s="400"/>
      <c r="D126" s="400"/>
      <c r="E126" s="400"/>
      <c r="F126" s="401"/>
      <c r="G126" s="471"/>
      <c r="H126" s="477"/>
      <c r="I126" s="472"/>
      <c r="J126" s="363">
        <f t="shared" si="14"/>
        <v>0</v>
      </c>
      <c r="K126" s="362">
        <f t="shared" si="15"/>
        <v>0</v>
      </c>
      <c r="L126" s="400"/>
      <c r="M126" s="400"/>
      <c r="N126" s="400"/>
      <c r="O126" s="406"/>
      <c r="P126" s="409"/>
      <c r="Q126" s="400"/>
      <c r="R126" s="401"/>
      <c r="S126" s="16" t="s">
        <v>73</v>
      </c>
      <c r="T126" s="8">
        <v>15</v>
      </c>
      <c r="U126" s="400"/>
      <c r="V126" s="400"/>
      <c r="W126" s="400"/>
      <c r="X126" s="400"/>
      <c r="Y126" s="400"/>
      <c r="Z126" s="400"/>
      <c r="AA126" s="400"/>
      <c r="AB126" s="400"/>
      <c r="AC126" s="400"/>
      <c r="AD126" s="400"/>
      <c r="AE126" s="400"/>
      <c r="AF126" s="400"/>
      <c r="AG126" s="400"/>
      <c r="AH126" s="406"/>
      <c r="AI126" s="477"/>
      <c r="AJ126" s="400"/>
      <c r="AK126" s="401"/>
      <c r="AL126" s="16" t="s">
        <v>73</v>
      </c>
    </row>
    <row r="127" spans="1:38" s="21" customFormat="1" ht="12.75" customHeight="1" x14ac:dyDescent="0.2">
      <c r="A127" s="8">
        <v>16</v>
      </c>
      <c r="B127" s="400"/>
      <c r="C127" s="400"/>
      <c r="D127" s="400"/>
      <c r="E127" s="400"/>
      <c r="F127" s="401"/>
      <c r="G127" s="471"/>
      <c r="H127" s="477"/>
      <c r="I127" s="472"/>
      <c r="J127" s="363">
        <f t="shared" si="14"/>
        <v>0</v>
      </c>
      <c r="K127" s="362">
        <f t="shared" si="15"/>
        <v>0</v>
      </c>
      <c r="L127" s="400"/>
      <c r="M127" s="400"/>
      <c r="N127" s="400"/>
      <c r="O127" s="406"/>
      <c r="P127" s="409"/>
      <c r="Q127" s="400"/>
      <c r="R127" s="401"/>
      <c r="S127" s="16" t="s">
        <v>74</v>
      </c>
      <c r="T127" s="8">
        <v>16</v>
      </c>
      <c r="U127" s="400"/>
      <c r="V127" s="400"/>
      <c r="W127" s="400"/>
      <c r="X127" s="400"/>
      <c r="Y127" s="400"/>
      <c r="Z127" s="400"/>
      <c r="AA127" s="400"/>
      <c r="AB127" s="400"/>
      <c r="AC127" s="400"/>
      <c r="AD127" s="400"/>
      <c r="AE127" s="400"/>
      <c r="AF127" s="400"/>
      <c r="AG127" s="400"/>
      <c r="AH127" s="406"/>
      <c r="AI127" s="477"/>
      <c r="AJ127" s="400"/>
      <c r="AK127" s="401"/>
      <c r="AL127" s="16" t="s">
        <v>74</v>
      </c>
    </row>
    <row r="128" spans="1:38" s="21" customFormat="1" ht="12.75" customHeight="1" x14ac:dyDescent="0.2">
      <c r="A128" s="8">
        <v>17</v>
      </c>
      <c r="B128" s="400"/>
      <c r="C128" s="400"/>
      <c r="D128" s="400"/>
      <c r="E128" s="400"/>
      <c r="F128" s="401"/>
      <c r="G128" s="471"/>
      <c r="H128" s="477"/>
      <c r="I128" s="472"/>
      <c r="J128" s="363">
        <f t="shared" si="14"/>
        <v>0</v>
      </c>
      <c r="K128" s="362">
        <f t="shared" si="15"/>
        <v>0</v>
      </c>
      <c r="L128" s="400"/>
      <c r="M128" s="400"/>
      <c r="N128" s="400"/>
      <c r="O128" s="406"/>
      <c r="P128" s="409"/>
      <c r="Q128" s="400"/>
      <c r="R128" s="401"/>
      <c r="S128" s="16" t="s">
        <v>75</v>
      </c>
      <c r="T128" s="8">
        <v>17</v>
      </c>
      <c r="U128" s="400"/>
      <c r="V128" s="400"/>
      <c r="W128" s="400"/>
      <c r="X128" s="400"/>
      <c r="Y128" s="400"/>
      <c r="Z128" s="400"/>
      <c r="AA128" s="400"/>
      <c r="AB128" s="400"/>
      <c r="AC128" s="400"/>
      <c r="AD128" s="400"/>
      <c r="AE128" s="400"/>
      <c r="AF128" s="400"/>
      <c r="AG128" s="400"/>
      <c r="AH128" s="406"/>
      <c r="AI128" s="477"/>
      <c r="AJ128" s="400"/>
      <c r="AK128" s="401"/>
      <c r="AL128" s="16" t="s">
        <v>75</v>
      </c>
    </row>
    <row r="129" spans="1:38" s="21" customFormat="1" ht="12.75" customHeight="1" x14ac:dyDescent="0.2">
      <c r="A129" s="8">
        <v>18</v>
      </c>
      <c r="B129" s="400"/>
      <c r="C129" s="400"/>
      <c r="D129" s="400"/>
      <c r="E129" s="400"/>
      <c r="F129" s="401"/>
      <c r="G129" s="471"/>
      <c r="H129" s="477"/>
      <c r="I129" s="472"/>
      <c r="J129" s="363">
        <f t="shared" si="14"/>
        <v>0</v>
      </c>
      <c r="K129" s="362">
        <f t="shared" si="15"/>
        <v>0</v>
      </c>
      <c r="L129" s="400"/>
      <c r="M129" s="400"/>
      <c r="N129" s="400"/>
      <c r="O129" s="406"/>
      <c r="P129" s="409"/>
      <c r="Q129" s="400"/>
      <c r="R129" s="401"/>
      <c r="S129" s="16" t="s">
        <v>76</v>
      </c>
      <c r="T129" s="8">
        <v>18</v>
      </c>
      <c r="U129" s="400"/>
      <c r="V129" s="400"/>
      <c r="W129" s="400"/>
      <c r="X129" s="400"/>
      <c r="Y129" s="400"/>
      <c r="Z129" s="400"/>
      <c r="AA129" s="400"/>
      <c r="AB129" s="400"/>
      <c r="AC129" s="400"/>
      <c r="AD129" s="400"/>
      <c r="AE129" s="400"/>
      <c r="AF129" s="400"/>
      <c r="AG129" s="400"/>
      <c r="AH129" s="406"/>
      <c r="AI129" s="477"/>
      <c r="AJ129" s="400"/>
      <c r="AK129" s="401"/>
      <c r="AL129" s="16" t="s">
        <v>76</v>
      </c>
    </row>
    <row r="130" spans="1:38" s="21" customFormat="1" ht="12.75" customHeight="1" x14ac:dyDescent="0.2">
      <c r="A130" s="8">
        <v>19</v>
      </c>
      <c r="B130" s="400"/>
      <c r="C130" s="400"/>
      <c r="D130" s="400"/>
      <c r="E130" s="400"/>
      <c r="F130" s="401"/>
      <c r="G130" s="471"/>
      <c r="H130" s="477"/>
      <c r="I130" s="472"/>
      <c r="J130" s="363">
        <f t="shared" si="14"/>
        <v>0</v>
      </c>
      <c r="K130" s="362">
        <f t="shared" si="15"/>
        <v>0</v>
      </c>
      <c r="L130" s="400"/>
      <c r="M130" s="400"/>
      <c r="N130" s="400"/>
      <c r="O130" s="406"/>
      <c r="P130" s="409"/>
      <c r="Q130" s="400"/>
      <c r="R130" s="401"/>
      <c r="S130" s="16" t="s">
        <v>77</v>
      </c>
      <c r="T130" s="8">
        <v>19</v>
      </c>
      <c r="U130" s="400"/>
      <c r="V130" s="400"/>
      <c r="W130" s="400"/>
      <c r="X130" s="400"/>
      <c r="Y130" s="400"/>
      <c r="Z130" s="400"/>
      <c r="AA130" s="400"/>
      <c r="AB130" s="400"/>
      <c r="AC130" s="400"/>
      <c r="AD130" s="400"/>
      <c r="AE130" s="400"/>
      <c r="AF130" s="400"/>
      <c r="AG130" s="400"/>
      <c r="AH130" s="406"/>
      <c r="AI130" s="477"/>
      <c r="AJ130" s="400"/>
      <c r="AK130" s="401"/>
      <c r="AL130" s="16" t="s">
        <v>77</v>
      </c>
    </row>
    <row r="131" spans="1:38" s="21" customFormat="1" ht="12.75" customHeight="1" x14ac:dyDescent="0.2">
      <c r="A131" s="8">
        <v>20</v>
      </c>
      <c r="B131" s="400"/>
      <c r="C131" s="400"/>
      <c r="D131" s="400"/>
      <c r="E131" s="400"/>
      <c r="F131" s="401"/>
      <c r="G131" s="471"/>
      <c r="H131" s="477"/>
      <c r="I131" s="472"/>
      <c r="J131" s="363">
        <f t="shared" si="14"/>
        <v>0</v>
      </c>
      <c r="K131" s="362">
        <f t="shared" si="15"/>
        <v>0</v>
      </c>
      <c r="L131" s="400"/>
      <c r="M131" s="400"/>
      <c r="N131" s="400"/>
      <c r="O131" s="406"/>
      <c r="P131" s="409"/>
      <c r="Q131" s="400"/>
      <c r="R131" s="401"/>
      <c r="S131" s="16" t="s">
        <v>78</v>
      </c>
      <c r="T131" s="8">
        <v>20</v>
      </c>
      <c r="U131" s="400"/>
      <c r="V131" s="400"/>
      <c r="W131" s="400"/>
      <c r="X131" s="400"/>
      <c r="Y131" s="400"/>
      <c r="Z131" s="400"/>
      <c r="AA131" s="400"/>
      <c r="AB131" s="400"/>
      <c r="AC131" s="400"/>
      <c r="AD131" s="400"/>
      <c r="AE131" s="400"/>
      <c r="AF131" s="400"/>
      <c r="AG131" s="400"/>
      <c r="AH131" s="406"/>
      <c r="AI131" s="477"/>
      <c r="AJ131" s="400"/>
      <c r="AK131" s="401"/>
      <c r="AL131" s="16" t="s">
        <v>78</v>
      </c>
    </row>
    <row r="132" spans="1:38" s="21" customFormat="1" ht="12.75" customHeight="1" x14ac:dyDescent="0.2">
      <c r="A132" s="8">
        <v>21</v>
      </c>
      <c r="B132" s="400"/>
      <c r="C132" s="400"/>
      <c r="D132" s="400"/>
      <c r="E132" s="400"/>
      <c r="F132" s="401"/>
      <c r="G132" s="471"/>
      <c r="H132" s="477"/>
      <c r="I132" s="472"/>
      <c r="J132" s="363">
        <f t="shared" si="14"/>
        <v>0</v>
      </c>
      <c r="K132" s="362">
        <f t="shared" si="15"/>
        <v>0</v>
      </c>
      <c r="L132" s="400"/>
      <c r="M132" s="400"/>
      <c r="N132" s="400"/>
      <c r="O132" s="406"/>
      <c r="P132" s="409"/>
      <c r="Q132" s="400"/>
      <c r="R132" s="401"/>
      <c r="S132" s="16" t="s">
        <v>79</v>
      </c>
      <c r="T132" s="8">
        <v>21</v>
      </c>
      <c r="U132" s="400"/>
      <c r="V132" s="400"/>
      <c r="W132" s="400"/>
      <c r="X132" s="400"/>
      <c r="Y132" s="400"/>
      <c r="Z132" s="400"/>
      <c r="AA132" s="400"/>
      <c r="AB132" s="400"/>
      <c r="AC132" s="400"/>
      <c r="AD132" s="400"/>
      <c r="AE132" s="400"/>
      <c r="AF132" s="400"/>
      <c r="AG132" s="400"/>
      <c r="AH132" s="406"/>
      <c r="AI132" s="477"/>
      <c r="AJ132" s="400"/>
      <c r="AK132" s="401"/>
      <c r="AL132" s="16" t="s">
        <v>79</v>
      </c>
    </row>
    <row r="133" spans="1:38" s="21" customFormat="1" ht="12.75" customHeight="1" x14ac:dyDescent="0.2">
      <c r="A133" s="8">
        <v>22</v>
      </c>
      <c r="B133" s="400"/>
      <c r="C133" s="400"/>
      <c r="D133" s="400"/>
      <c r="E133" s="400"/>
      <c r="F133" s="401"/>
      <c r="G133" s="471"/>
      <c r="H133" s="477"/>
      <c r="I133" s="472"/>
      <c r="J133" s="363">
        <f t="shared" si="14"/>
        <v>0</v>
      </c>
      <c r="K133" s="362">
        <f t="shared" si="15"/>
        <v>0</v>
      </c>
      <c r="L133" s="400"/>
      <c r="M133" s="400"/>
      <c r="N133" s="400"/>
      <c r="O133" s="406"/>
      <c r="P133" s="409"/>
      <c r="Q133" s="400"/>
      <c r="R133" s="401"/>
      <c r="S133" s="16" t="s">
        <v>80</v>
      </c>
      <c r="T133" s="8">
        <v>22</v>
      </c>
      <c r="U133" s="400"/>
      <c r="V133" s="400"/>
      <c r="W133" s="400"/>
      <c r="X133" s="400"/>
      <c r="Y133" s="400"/>
      <c r="Z133" s="400"/>
      <c r="AA133" s="400"/>
      <c r="AB133" s="400"/>
      <c r="AC133" s="400"/>
      <c r="AD133" s="400"/>
      <c r="AE133" s="400"/>
      <c r="AF133" s="400"/>
      <c r="AG133" s="400"/>
      <c r="AH133" s="406"/>
      <c r="AI133" s="477"/>
      <c r="AJ133" s="400"/>
      <c r="AK133" s="401"/>
      <c r="AL133" s="16" t="s">
        <v>80</v>
      </c>
    </row>
    <row r="134" spans="1:38" s="21" customFormat="1" ht="12.75" customHeight="1" x14ac:dyDescent="0.2">
      <c r="A134" s="8">
        <v>23</v>
      </c>
      <c r="B134" s="400"/>
      <c r="C134" s="400"/>
      <c r="D134" s="400"/>
      <c r="E134" s="400"/>
      <c r="F134" s="401"/>
      <c r="G134" s="471"/>
      <c r="H134" s="477"/>
      <c r="I134" s="472"/>
      <c r="J134" s="363">
        <f t="shared" si="14"/>
        <v>0</v>
      </c>
      <c r="K134" s="362">
        <f t="shared" si="15"/>
        <v>0</v>
      </c>
      <c r="L134" s="400"/>
      <c r="M134" s="400"/>
      <c r="N134" s="400"/>
      <c r="O134" s="406"/>
      <c r="P134" s="409"/>
      <c r="Q134" s="400"/>
      <c r="R134" s="401"/>
      <c r="S134" s="16" t="s">
        <v>81</v>
      </c>
      <c r="T134" s="8">
        <v>23</v>
      </c>
      <c r="U134" s="400"/>
      <c r="V134" s="400"/>
      <c r="W134" s="400"/>
      <c r="X134" s="400"/>
      <c r="Y134" s="400"/>
      <c r="Z134" s="400"/>
      <c r="AA134" s="400"/>
      <c r="AB134" s="400"/>
      <c r="AC134" s="400"/>
      <c r="AD134" s="400"/>
      <c r="AE134" s="400"/>
      <c r="AF134" s="400"/>
      <c r="AG134" s="400"/>
      <c r="AH134" s="406"/>
      <c r="AI134" s="477"/>
      <c r="AJ134" s="400"/>
      <c r="AK134" s="401"/>
      <c r="AL134" s="16" t="s">
        <v>81</v>
      </c>
    </row>
    <row r="135" spans="1:38" s="21" customFormat="1" ht="12.75" customHeight="1" x14ac:dyDescent="0.2">
      <c r="A135" s="8">
        <v>24</v>
      </c>
      <c r="B135" s="400"/>
      <c r="C135" s="400"/>
      <c r="D135" s="400"/>
      <c r="E135" s="400"/>
      <c r="F135" s="401"/>
      <c r="G135" s="471"/>
      <c r="H135" s="477"/>
      <c r="I135" s="472"/>
      <c r="J135" s="363">
        <f t="shared" si="14"/>
        <v>0</v>
      </c>
      <c r="K135" s="362">
        <f t="shared" si="15"/>
        <v>0</v>
      </c>
      <c r="L135" s="400"/>
      <c r="M135" s="400"/>
      <c r="N135" s="400"/>
      <c r="O135" s="406"/>
      <c r="P135" s="409"/>
      <c r="Q135" s="400"/>
      <c r="R135" s="401"/>
      <c r="S135" s="16" t="s">
        <v>82</v>
      </c>
      <c r="T135" s="8">
        <v>24</v>
      </c>
      <c r="U135" s="400"/>
      <c r="V135" s="400"/>
      <c r="W135" s="400"/>
      <c r="X135" s="400"/>
      <c r="Y135" s="400"/>
      <c r="Z135" s="400"/>
      <c r="AA135" s="400"/>
      <c r="AB135" s="400"/>
      <c r="AC135" s="400"/>
      <c r="AD135" s="400"/>
      <c r="AE135" s="400"/>
      <c r="AF135" s="400"/>
      <c r="AG135" s="400"/>
      <c r="AH135" s="406"/>
      <c r="AI135" s="477"/>
      <c r="AJ135" s="400"/>
      <c r="AK135" s="401"/>
      <c r="AL135" s="16" t="s">
        <v>82</v>
      </c>
    </row>
    <row r="136" spans="1:38" s="21" customFormat="1" ht="12.75" customHeight="1" x14ac:dyDescent="0.2">
      <c r="A136" s="8">
        <v>25</v>
      </c>
      <c r="B136" s="400"/>
      <c r="C136" s="400"/>
      <c r="D136" s="400"/>
      <c r="E136" s="400"/>
      <c r="F136" s="401"/>
      <c r="G136" s="471"/>
      <c r="H136" s="477"/>
      <c r="I136" s="472"/>
      <c r="J136" s="363">
        <f t="shared" si="14"/>
        <v>0</v>
      </c>
      <c r="K136" s="362">
        <f t="shared" si="15"/>
        <v>0</v>
      </c>
      <c r="L136" s="400"/>
      <c r="M136" s="400"/>
      <c r="N136" s="400"/>
      <c r="O136" s="406"/>
      <c r="P136" s="409"/>
      <c r="Q136" s="400"/>
      <c r="R136" s="401"/>
      <c r="S136" s="16" t="s">
        <v>83</v>
      </c>
      <c r="T136" s="8">
        <v>25</v>
      </c>
      <c r="U136" s="400"/>
      <c r="V136" s="400"/>
      <c r="W136" s="400"/>
      <c r="X136" s="400"/>
      <c r="Y136" s="400"/>
      <c r="Z136" s="400"/>
      <c r="AA136" s="400"/>
      <c r="AB136" s="400"/>
      <c r="AC136" s="400"/>
      <c r="AD136" s="400"/>
      <c r="AE136" s="400"/>
      <c r="AF136" s="400"/>
      <c r="AG136" s="400"/>
      <c r="AH136" s="406"/>
      <c r="AI136" s="477"/>
      <c r="AJ136" s="400"/>
      <c r="AK136" s="401"/>
      <c r="AL136" s="16" t="s">
        <v>83</v>
      </c>
    </row>
    <row r="137" spans="1:38" s="21" customFormat="1" ht="12.75" customHeight="1" x14ac:dyDescent="0.2">
      <c r="A137" s="8">
        <v>26</v>
      </c>
      <c r="B137" s="400"/>
      <c r="C137" s="400"/>
      <c r="D137" s="400"/>
      <c r="E137" s="400"/>
      <c r="F137" s="401"/>
      <c r="G137" s="471"/>
      <c r="H137" s="477"/>
      <c r="I137" s="472"/>
      <c r="J137" s="363">
        <f t="shared" si="14"/>
        <v>0</v>
      </c>
      <c r="K137" s="362">
        <f t="shared" si="15"/>
        <v>0</v>
      </c>
      <c r="L137" s="400"/>
      <c r="M137" s="400"/>
      <c r="N137" s="400"/>
      <c r="O137" s="406"/>
      <c r="P137" s="409"/>
      <c r="Q137" s="400"/>
      <c r="R137" s="401"/>
      <c r="S137" s="16" t="s">
        <v>84</v>
      </c>
      <c r="T137" s="8">
        <v>26</v>
      </c>
      <c r="U137" s="400"/>
      <c r="V137" s="400"/>
      <c r="W137" s="400"/>
      <c r="X137" s="400"/>
      <c r="Y137" s="400"/>
      <c r="Z137" s="400"/>
      <c r="AA137" s="400"/>
      <c r="AB137" s="400"/>
      <c r="AC137" s="400"/>
      <c r="AD137" s="400"/>
      <c r="AE137" s="400"/>
      <c r="AF137" s="400"/>
      <c r="AG137" s="400"/>
      <c r="AH137" s="406"/>
      <c r="AI137" s="477"/>
      <c r="AJ137" s="400"/>
      <c r="AK137" s="401"/>
      <c r="AL137" s="16" t="s">
        <v>84</v>
      </c>
    </row>
    <row r="138" spans="1:38" s="21" customFormat="1" ht="12.75" customHeight="1" x14ac:dyDescent="0.2">
      <c r="A138" s="8">
        <v>27</v>
      </c>
      <c r="B138" s="400"/>
      <c r="C138" s="400"/>
      <c r="D138" s="400"/>
      <c r="E138" s="400"/>
      <c r="F138" s="401"/>
      <c r="G138" s="471"/>
      <c r="H138" s="477"/>
      <c r="I138" s="472"/>
      <c r="J138" s="363">
        <f t="shared" si="14"/>
        <v>0</v>
      </c>
      <c r="K138" s="362">
        <f t="shared" si="15"/>
        <v>0</v>
      </c>
      <c r="L138" s="400"/>
      <c r="M138" s="400"/>
      <c r="N138" s="400"/>
      <c r="O138" s="406"/>
      <c r="P138" s="409"/>
      <c r="Q138" s="400"/>
      <c r="R138" s="401"/>
      <c r="S138" s="16" t="s">
        <v>85</v>
      </c>
      <c r="T138" s="8">
        <v>27</v>
      </c>
      <c r="U138" s="400"/>
      <c r="V138" s="400"/>
      <c r="W138" s="400"/>
      <c r="X138" s="400"/>
      <c r="Y138" s="400"/>
      <c r="Z138" s="400"/>
      <c r="AA138" s="400"/>
      <c r="AB138" s="400"/>
      <c r="AC138" s="400"/>
      <c r="AD138" s="400"/>
      <c r="AE138" s="400"/>
      <c r="AF138" s="400"/>
      <c r="AG138" s="400"/>
      <c r="AH138" s="406"/>
      <c r="AI138" s="477"/>
      <c r="AJ138" s="400"/>
      <c r="AK138" s="401"/>
      <c r="AL138" s="16" t="s">
        <v>85</v>
      </c>
    </row>
    <row r="139" spans="1:38" s="21" customFormat="1" ht="12.75" customHeight="1" x14ac:dyDescent="0.2">
      <c r="A139" s="8">
        <v>28</v>
      </c>
      <c r="B139" s="400"/>
      <c r="C139" s="400"/>
      <c r="D139" s="400"/>
      <c r="E139" s="400"/>
      <c r="F139" s="401"/>
      <c r="G139" s="471"/>
      <c r="H139" s="477"/>
      <c r="I139" s="472"/>
      <c r="J139" s="363">
        <f t="shared" si="14"/>
        <v>0</v>
      </c>
      <c r="K139" s="362">
        <f t="shared" si="15"/>
        <v>0</v>
      </c>
      <c r="L139" s="400"/>
      <c r="M139" s="400"/>
      <c r="N139" s="400"/>
      <c r="O139" s="406"/>
      <c r="P139" s="409"/>
      <c r="Q139" s="400"/>
      <c r="R139" s="401"/>
      <c r="S139" s="16" t="s">
        <v>86</v>
      </c>
      <c r="T139" s="8">
        <v>28</v>
      </c>
      <c r="U139" s="400"/>
      <c r="V139" s="400"/>
      <c r="W139" s="400"/>
      <c r="X139" s="400"/>
      <c r="Y139" s="400"/>
      <c r="Z139" s="400"/>
      <c r="AA139" s="400"/>
      <c r="AB139" s="400"/>
      <c r="AC139" s="400"/>
      <c r="AD139" s="400"/>
      <c r="AE139" s="400"/>
      <c r="AF139" s="400"/>
      <c r="AG139" s="400"/>
      <c r="AH139" s="406"/>
      <c r="AI139" s="477"/>
      <c r="AJ139" s="400"/>
      <c r="AK139" s="401"/>
      <c r="AL139" s="16" t="s">
        <v>86</v>
      </c>
    </row>
    <row r="140" spans="1:38" s="21" customFormat="1" ht="12.75" customHeight="1" x14ac:dyDescent="0.2">
      <c r="A140" s="8">
        <v>29</v>
      </c>
      <c r="B140" s="400"/>
      <c r="C140" s="400"/>
      <c r="D140" s="400"/>
      <c r="E140" s="400"/>
      <c r="F140" s="401"/>
      <c r="G140" s="471"/>
      <c r="H140" s="477"/>
      <c r="I140" s="472"/>
      <c r="J140" s="363">
        <f t="shared" si="14"/>
        <v>0</v>
      </c>
      <c r="K140" s="362">
        <f t="shared" si="15"/>
        <v>0</v>
      </c>
      <c r="L140" s="400"/>
      <c r="M140" s="400"/>
      <c r="N140" s="400"/>
      <c r="O140" s="406"/>
      <c r="P140" s="409"/>
      <c r="Q140" s="400"/>
      <c r="R140" s="401"/>
      <c r="S140" s="16" t="s">
        <v>87</v>
      </c>
      <c r="T140" s="8">
        <v>29</v>
      </c>
      <c r="U140" s="400"/>
      <c r="V140" s="400"/>
      <c r="W140" s="400"/>
      <c r="X140" s="410"/>
      <c r="Y140" s="400"/>
      <c r="Z140" s="400"/>
      <c r="AA140" s="400"/>
      <c r="AB140" s="400"/>
      <c r="AC140" s="400"/>
      <c r="AD140" s="400"/>
      <c r="AE140" s="400"/>
      <c r="AF140" s="400"/>
      <c r="AG140" s="400"/>
      <c r="AH140" s="406"/>
      <c r="AI140" s="477"/>
      <c r="AJ140" s="400"/>
      <c r="AK140" s="401"/>
      <c r="AL140" s="16" t="s">
        <v>87</v>
      </c>
    </row>
    <row r="141" spans="1:38" s="21" customFormat="1" ht="12.75" customHeight="1" x14ac:dyDescent="0.2">
      <c r="A141" s="8">
        <v>30</v>
      </c>
      <c r="B141" s="400"/>
      <c r="C141" s="400"/>
      <c r="D141" s="400"/>
      <c r="E141" s="400"/>
      <c r="F141" s="401"/>
      <c r="G141" s="471"/>
      <c r="H141" s="477"/>
      <c r="I141" s="472"/>
      <c r="J141" s="363">
        <f t="shared" si="14"/>
        <v>0</v>
      </c>
      <c r="K141" s="362">
        <f t="shared" si="15"/>
        <v>0</v>
      </c>
      <c r="L141" s="400"/>
      <c r="M141" s="400"/>
      <c r="N141" s="400"/>
      <c r="O141" s="406"/>
      <c r="P141" s="409"/>
      <c r="Q141" s="400"/>
      <c r="R141" s="401"/>
      <c r="S141" s="16" t="s">
        <v>88</v>
      </c>
      <c r="T141" s="8">
        <v>30</v>
      </c>
      <c r="U141" s="400"/>
      <c r="V141" s="400"/>
      <c r="W141" s="400"/>
      <c r="X141" s="400"/>
      <c r="Y141" s="400"/>
      <c r="Z141" s="400"/>
      <c r="AA141" s="400"/>
      <c r="AB141" s="400"/>
      <c r="AC141" s="400"/>
      <c r="AD141" s="400"/>
      <c r="AE141" s="400"/>
      <c r="AF141" s="400"/>
      <c r="AG141" s="400"/>
      <c r="AH141" s="406"/>
      <c r="AI141" s="477"/>
      <c r="AJ141" s="400"/>
      <c r="AK141" s="401"/>
      <c r="AL141" s="16" t="s">
        <v>88</v>
      </c>
    </row>
    <row r="142" spans="1:38" s="21" customFormat="1" ht="12.75" customHeight="1" x14ac:dyDescent="0.2">
      <c r="A142" s="19">
        <v>31</v>
      </c>
      <c r="B142" s="404"/>
      <c r="C142" s="404"/>
      <c r="D142" s="404"/>
      <c r="E142" s="404"/>
      <c r="F142" s="405"/>
      <c r="G142" s="475"/>
      <c r="H142" s="479"/>
      <c r="I142" s="476"/>
      <c r="J142" s="395">
        <f t="shared" si="14"/>
        <v>0</v>
      </c>
      <c r="K142" s="396">
        <f t="shared" si="15"/>
        <v>0</v>
      </c>
      <c r="L142" s="404"/>
      <c r="M142" s="404"/>
      <c r="N142" s="404"/>
      <c r="O142" s="408"/>
      <c r="P142" s="411"/>
      <c r="Q142" s="404"/>
      <c r="R142" s="405"/>
      <c r="S142" s="20" t="s">
        <v>89</v>
      </c>
      <c r="T142" s="19">
        <v>31</v>
      </c>
      <c r="U142" s="404"/>
      <c r="V142" s="404"/>
      <c r="W142" s="404"/>
      <c r="X142" s="404"/>
      <c r="Y142" s="404"/>
      <c r="Z142" s="404"/>
      <c r="AA142" s="404"/>
      <c r="AB142" s="404"/>
      <c r="AC142" s="404"/>
      <c r="AD142" s="404"/>
      <c r="AE142" s="404"/>
      <c r="AF142" s="404"/>
      <c r="AG142" s="404"/>
      <c r="AH142" s="408"/>
      <c r="AI142" s="479"/>
      <c r="AJ142" s="404"/>
      <c r="AK142" s="405"/>
      <c r="AL142" s="20" t="s">
        <v>89</v>
      </c>
    </row>
    <row r="143" spans="1:38" s="301" customFormat="1" ht="12.75" customHeight="1" thickBot="1" x14ac:dyDescent="0.25">
      <c r="A143" s="417"/>
      <c r="B143" s="418">
        <f>SUM(B111:B142)</f>
        <v>0</v>
      </c>
      <c r="C143" s="418">
        <f>SUM(C111:C142)</f>
        <v>0</v>
      </c>
      <c r="D143" s="418">
        <f>SUM(D111:D142)</f>
        <v>0</v>
      </c>
      <c r="E143" s="419">
        <f>SUM(E111:E142)</f>
        <v>0</v>
      </c>
      <c r="F143" s="420">
        <f>SUM(F111:F142)</f>
        <v>0</v>
      </c>
      <c r="G143" s="421"/>
      <c r="H143" s="422" t="s">
        <v>90</v>
      </c>
      <c r="I143" s="423">
        <f>COUNTA(I112:I142)</f>
        <v>0</v>
      </c>
      <c r="J143" s="418">
        <f t="shared" ref="J143:R143" si="16">SUM(J111:J142)</f>
        <v>0</v>
      </c>
      <c r="K143" s="418">
        <f t="shared" si="16"/>
        <v>0</v>
      </c>
      <c r="L143" s="418">
        <f t="shared" si="16"/>
        <v>0</v>
      </c>
      <c r="M143" s="418">
        <f t="shared" si="16"/>
        <v>0</v>
      </c>
      <c r="N143" s="418">
        <f t="shared" si="16"/>
        <v>0</v>
      </c>
      <c r="O143" s="424">
        <f t="shared" si="16"/>
        <v>0</v>
      </c>
      <c r="P143" s="419">
        <f t="shared" si="16"/>
        <v>0</v>
      </c>
      <c r="Q143" s="418">
        <f t="shared" si="16"/>
        <v>0</v>
      </c>
      <c r="R143" s="425">
        <f t="shared" si="16"/>
        <v>0</v>
      </c>
      <c r="S143" s="426"/>
      <c r="T143" s="417"/>
      <c r="U143" s="418">
        <f t="shared" ref="U143:AH143" si="17">SUM(U111:U142)</f>
        <v>0</v>
      </c>
      <c r="V143" s="418">
        <f t="shared" si="17"/>
        <v>0</v>
      </c>
      <c r="W143" s="418">
        <f t="shared" si="17"/>
        <v>0</v>
      </c>
      <c r="X143" s="418">
        <f t="shared" si="17"/>
        <v>0</v>
      </c>
      <c r="Y143" s="418">
        <f t="shared" si="17"/>
        <v>0</v>
      </c>
      <c r="Z143" s="418">
        <f t="shared" si="17"/>
        <v>0</v>
      </c>
      <c r="AA143" s="418">
        <f t="shared" si="17"/>
        <v>0</v>
      </c>
      <c r="AB143" s="418">
        <f t="shared" si="17"/>
        <v>0</v>
      </c>
      <c r="AC143" s="418">
        <f t="shared" si="17"/>
        <v>0</v>
      </c>
      <c r="AD143" s="418">
        <f t="shared" si="17"/>
        <v>0</v>
      </c>
      <c r="AE143" s="418">
        <f t="shared" si="17"/>
        <v>0</v>
      </c>
      <c r="AF143" s="418">
        <f t="shared" si="17"/>
        <v>0</v>
      </c>
      <c r="AG143" s="418">
        <f t="shared" si="17"/>
        <v>0</v>
      </c>
      <c r="AH143" s="420">
        <f t="shared" si="17"/>
        <v>0</v>
      </c>
      <c r="AI143" s="427"/>
      <c r="AJ143" s="418">
        <f>SUM(AJ111:AJ142)</f>
        <v>0</v>
      </c>
      <c r="AK143" s="425">
        <f>SUM(AK111:AK142)</f>
        <v>0</v>
      </c>
      <c r="AL143" s="426"/>
    </row>
    <row r="144" spans="1:38" ht="12.75" customHeight="1" thickTop="1" x14ac:dyDescent="0.2">
      <c r="A144" s="28"/>
      <c r="B144" s="34"/>
      <c r="C144" s="34"/>
      <c r="D144" s="34"/>
      <c r="E144" s="34"/>
      <c r="F144" s="34"/>
      <c r="G144" s="135"/>
      <c r="H144" s="34"/>
      <c r="I144" s="35"/>
      <c r="J144" s="306"/>
      <c r="K144" s="306"/>
      <c r="L144" s="34"/>
      <c r="M144" s="34"/>
      <c r="N144" s="34"/>
      <c r="O144" s="34"/>
      <c r="P144" s="34"/>
      <c r="Q144" s="34"/>
      <c r="R144" s="34"/>
      <c r="S144" s="28"/>
      <c r="T144" s="28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28"/>
    </row>
    <row r="145" spans="1:38" ht="12.75" customHeight="1" x14ac:dyDescent="0.2">
      <c r="A145" s="21"/>
      <c r="B145" s="36"/>
      <c r="C145" s="36"/>
      <c r="D145" s="36"/>
      <c r="E145" s="36"/>
      <c r="F145" s="36"/>
      <c r="G145" s="552" t="str">
        <f>JANUARY!G10</f>
        <v>UNITED STEELWORKERS - LOCAL UNION</v>
      </c>
      <c r="H145" s="552"/>
      <c r="I145" s="552"/>
      <c r="J145" s="307"/>
      <c r="K145" s="136"/>
      <c r="L145" s="36"/>
      <c r="M145" s="36"/>
      <c r="N145" s="36"/>
      <c r="O145" s="36"/>
      <c r="P145" s="36"/>
      <c r="Q145" s="36"/>
      <c r="R145" s="36"/>
      <c r="S145" s="21"/>
      <c r="T145" s="21"/>
      <c r="U145" s="36"/>
      <c r="V145" s="36"/>
      <c r="W145" s="36"/>
      <c r="X145" s="36"/>
      <c r="Y145" s="36"/>
      <c r="Z145" s="36"/>
      <c r="AA145" s="37" t="str">
        <f>$AA$10</f>
        <v>FINANCIAL SECRETARY'S CASH BOOK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21"/>
    </row>
    <row r="146" spans="1:38" s="152" customFormat="1" ht="12.75" customHeight="1" x14ac:dyDescent="0.2">
      <c r="A146" s="141"/>
      <c r="B146" s="139" t="str">
        <f>B101</f>
        <v>Month</v>
      </c>
      <c r="C146" s="73" t="str">
        <f>C101</f>
        <v>JANUARY</v>
      </c>
      <c r="D146" s="139" t="str">
        <f>D101</f>
        <v>Year</v>
      </c>
      <c r="E146" s="142">
        <f>E101</f>
        <v>0</v>
      </c>
      <c r="F146" s="141"/>
      <c r="G146" s="149"/>
      <c r="H146" s="141"/>
      <c r="I146" s="150"/>
      <c r="J146" s="302"/>
      <c r="K146" s="302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39"/>
      <c r="AJ146" s="151" t="str">
        <f>C146</f>
        <v>JANUARY</v>
      </c>
      <c r="AK146" s="30">
        <f>E146</f>
        <v>0</v>
      </c>
      <c r="AL146" s="141"/>
    </row>
    <row r="147" spans="1:38" s="152" customFormat="1" ht="12.75" customHeight="1" x14ac:dyDescent="0.2">
      <c r="A147" s="141"/>
      <c r="B147" s="139" t="str">
        <f>B102</f>
        <v>Page No.</v>
      </c>
      <c r="C147" s="148">
        <f>C102+1</f>
        <v>4</v>
      </c>
      <c r="D147" s="141"/>
      <c r="E147" s="141"/>
      <c r="F147" s="141"/>
      <c r="G147" s="149"/>
      <c r="H147" s="141"/>
      <c r="I147" s="150" t="s">
        <v>53</v>
      </c>
      <c r="J147" s="302"/>
      <c r="K147" s="302"/>
      <c r="L147" s="150"/>
      <c r="M147" s="141"/>
      <c r="N147" s="141"/>
      <c r="O147" s="141"/>
      <c r="P147" s="139"/>
      <c r="Q147" s="141"/>
      <c r="R147" s="139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53" t="s">
        <v>54</v>
      </c>
      <c r="AC147" s="141"/>
      <c r="AD147" s="141"/>
      <c r="AE147" s="141"/>
      <c r="AF147" s="141"/>
      <c r="AG147" s="141"/>
      <c r="AH147" s="141"/>
      <c r="AI147" s="139" t="str">
        <f>B147</f>
        <v>Page No.</v>
      </c>
      <c r="AJ147" s="148">
        <f>C147</f>
        <v>4</v>
      </c>
      <c r="AK147" s="154"/>
      <c r="AL147" s="155"/>
    </row>
    <row r="148" spans="1:38" ht="12.75" customHeight="1" x14ac:dyDescent="0.2">
      <c r="A148" s="3"/>
      <c r="B148" s="3"/>
      <c r="C148" s="3"/>
      <c r="D148" s="3"/>
      <c r="E148" s="3"/>
      <c r="F148" s="3"/>
      <c r="G148" s="129"/>
      <c r="H148" s="3"/>
      <c r="I148" s="5"/>
      <c r="J148" s="106"/>
      <c r="K148" s="106"/>
      <c r="L148" s="21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1"/>
      <c r="AF148" s="3"/>
      <c r="AG148" s="3"/>
      <c r="AH148" s="3"/>
      <c r="AI148" s="3"/>
      <c r="AJ148" s="3"/>
      <c r="AK148" s="3"/>
      <c r="AL148" s="3"/>
    </row>
    <row r="149" spans="1:38" ht="12.75" customHeight="1" x14ac:dyDescent="0.2">
      <c r="A149" s="26"/>
      <c r="B149" s="26"/>
      <c r="C149" s="26"/>
      <c r="D149" s="26"/>
      <c r="E149" s="26"/>
      <c r="F149" s="26"/>
      <c r="G149" s="130"/>
      <c r="H149" s="26"/>
      <c r="I149" s="27"/>
      <c r="J149" s="303"/>
      <c r="K149" s="303"/>
      <c r="L149" s="27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7"/>
      <c r="AF149" s="26"/>
      <c r="AG149" s="26"/>
      <c r="AH149" s="26"/>
      <c r="AI149" s="26"/>
      <c r="AJ149" s="26"/>
      <c r="AK149" s="26"/>
      <c r="AL149" s="26"/>
    </row>
    <row r="150" spans="1:38" customFormat="1" ht="12.75" customHeight="1" x14ac:dyDescent="0.2">
      <c r="A150" s="1"/>
      <c r="B150" s="3"/>
      <c r="C150" s="3" t="s">
        <v>55</v>
      </c>
      <c r="D150" s="3"/>
      <c r="E150" s="13"/>
      <c r="F150" s="1"/>
      <c r="G150" s="131"/>
      <c r="H150" s="2" t="s">
        <v>56</v>
      </c>
      <c r="I150" s="99"/>
      <c r="J150" s="550" t="s">
        <v>264</v>
      </c>
      <c r="K150" s="551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4"/>
      <c r="AJ150" s="3"/>
      <c r="AK150" s="1"/>
      <c r="AL150" s="3"/>
    </row>
    <row r="151" spans="1:38" customFormat="1" ht="12.75" customHeight="1" x14ac:dyDescent="0.2">
      <c r="A151" s="1"/>
      <c r="B151" s="3"/>
      <c r="C151" s="3"/>
      <c r="D151" s="3"/>
      <c r="E151" s="13"/>
      <c r="F151" s="1"/>
      <c r="G151" s="131"/>
      <c r="H151" s="14"/>
      <c r="I151" s="100"/>
      <c r="J151" s="106"/>
      <c r="K151" s="67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4"/>
      <c r="AJ151" s="3"/>
      <c r="AK151" s="1"/>
      <c r="AL151" s="3"/>
    </row>
    <row r="152" spans="1:38" customFormat="1" ht="12.75" customHeight="1" thickBot="1" x14ac:dyDescent="0.25">
      <c r="A152" s="164"/>
      <c r="B152" s="165">
        <v>1</v>
      </c>
      <c r="C152" s="165">
        <v>2</v>
      </c>
      <c r="D152" s="165">
        <v>3</v>
      </c>
      <c r="E152" s="166">
        <v>4</v>
      </c>
      <c r="F152" s="167">
        <v>5</v>
      </c>
      <c r="G152" s="168"/>
      <c r="H152" s="167">
        <v>7</v>
      </c>
      <c r="I152" s="169">
        <v>8</v>
      </c>
      <c r="J152" s="304">
        <v>9</v>
      </c>
      <c r="K152" s="305">
        <v>10</v>
      </c>
      <c r="L152" s="165">
        <v>11</v>
      </c>
      <c r="M152" s="165" t="s">
        <v>1</v>
      </c>
      <c r="N152" s="165">
        <v>12</v>
      </c>
      <c r="O152" s="165">
        <v>13</v>
      </c>
      <c r="P152" s="165">
        <v>14</v>
      </c>
      <c r="Q152" s="165">
        <v>15</v>
      </c>
      <c r="R152" s="167" t="s">
        <v>2</v>
      </c>
      <c r="S152" s="170"/>
      <c r="T152" s="164"/>
      <c r="U152" s="165">
        <v>16</v>
      </c>
      <c r="V152" s="165">
        <v>17</v>
      </c>
      <c r="W152" s="165">
        <v>18</v>
      </c>
      <c r="X152" s="165">
        <v>19</v>
      </c>
      <c r="Y152" s="165">
        <v>20</v>
      </c>
      <c r="Z152" s="165" t="s">
        <v>3</v>
      </c>
      <c r="AA152" s="165">
        <v>21</v>
      </c>
      <c r="AB152" s="165">
        <v>22</v>
      </c>
      <c r="AC152" s="165">
        <v>23</v>
      </c>
      <c r="AD152" s="165">
        <v>24</v>
      </c>
      <c r="AE152" s="165">
        <v>25</v>
      </c>
      <c r="AF152" s="165">
        <v>26</v>
      </c>
      <c r="AG152" s="165">
        <v>27</v>
      </c>
      <c r="AH152" s="165">
        <v>28</v>
      </c>
      <c r="AI152" s="171">
        <v>29</v>
      </c>
      <c r="AJ152" s="165">
        <v>30</v>
      </c>
      <c r="AK152" s="167">
        <v>31</v>
      </c>
      <c r="AL152" s="170"/>
    </row>
    <row r="153" spans="1:38" s="4" customFormat="1" ht="12.75" customHeight="1" thickTop="1" x14ac:dyDescent="0.2">
      <c r="A153" s="1"/>
      <c r="B153" s="89" t="s">
        <v>4</v>
      </c>
      <c r="C153" s="101"/>
      <c r="D153" s="89" t="s">
        <v>5</v>
      </c>
      <c r="E153" s="89" t="s">
        <v>6</v>
      </c>
      <c r="F153" s="88" t="s">
        <v>7</v>
      </c>
      <c r="G153" s="132"/>
      <c r="H153" s="88"/>
      <c r="I153" s="103"/>
      <c r="J153" s="89"/>
      <c r="K153" s="88"/>
      <c r="L153" s="89"/>
      <c r="M153" s="89"/>
      <c r="N153" s="89"/>
      <c r="O153" s="104"/>
      <c r="P153" s="163"/>
      <c r="Q153" s="107" t="s">
        <v>272</v>
      </c>
      <c r="R153" s="160" t="s">
        <v>273</v>
      </c>
      <c r="S153" s="106"/>
      <c r="T153" s="67"/>
      <c r="U153" s="542" t="s">
        <v>265</v>
      </c>
      <c r="V153" s="543"/>
      <c r="W153" s="543"/>
      <c r="X153" s="543"/>
      <c r="Y153" s="544"/>
      <c r="Z153" s="89" t="s">
        <v>10</v>
      </c>
      <c r="AA153" s="89" t="s">
        <v>11</v>
      </c>
      <c r="AB153" s="89" t="s">
        <v>205</v>
      </c>
      <c r="AC153" s="89" t="s">
        <v>12</v>
      </c>
      <c r="AD153" s="89" t="s">
        <v>13</v>
      </c>
      <c r="AE153" s="89" t="s">
        <v>14</v>
      </c>
      <c r="AF153" s="89"/>
      <c r="AG153" s="89"/>
      <c r="AH153" s="104"/>
      <c r="AI153" s="105"/>
      <c r="AJ153" s="89" t="s">
        <v>15</v>
      </c>
      <c r="AK153" s="88" t="s">
        <v>7</v>
      </c>
      <c r="AL153" s="3"/>
    </row>
    <row r="154" spans="1:38" s="4" customFormat="1" ht="12.75" customHeight="1" x14ac:dyDescent="0.2">
      <c r="A154" s="1"/>
      <c r="B154" s="89" t="s">
        <v>8</v>
      </c>
      <c r="C154" s="89" t="s">
        <v>16</v>
      </c>
      <c r="D154" s="89" t="s">
        <v>17</v>
      </c>
      <c r="E154" s="89" t="s">
        <v>8</v>
      </c>
      <c r="F154" s="88" t="s">
        <v>18</v>
      </c>
      <c r="G154" s="132" t="s">
        <v>19</v>
      </c>
      <c r="H154" s="88" t="s">
        <v>20</v>
      </c>
      <c r="I154" s="103" t="s">
        <v>242</v>
      </c>
      <c r="J154" s="89" t="s">
        <v>21</v>
      </c>
      <c r="K154" s="88" t="s">
        <v>22</v>
      </c>
      <c r="L154" s="107" t="s">
        <v>235</v>
      </c>
      <c r="M154" s="107" t="s">
        <v>236</v>
      </c>
      <c r="N154" s="107" t="s">
        <v>237</v>
      </c>
      <c r="O154" s="104"/>
      <c r="P154" s="158" t="s">
        <v>23</v>
      </c>
      <c r="Q154" s="107" t="s">
        <v>8</v>
      </c>
      <c r="R154" s="160" t="s">
        <v>8</v>
      </c>
      <c r="S154" s="106"/>
      <c r="T154" s="67"/>
      <c r="U154" s="89" t="s">
        <v>25</v>
      </c>
      <c r="V154" s="89" t="s">
        <v>26</v>
      </c>
      <c r="W154" s="101" t="s">
        <v>27</v>
      </c>
      <c r="X154" s="89" t="s">
        <v>28</v>
      </c>
      <c r="Y154" s="89" t="s">
        <v>136</v>
      </c>
      <c r="Z154" s="89" t="s">
        <v>261</v>
      </c>
      <c r="AA154" s="89" t="s">
        <v>137</v>
      </c>
      <c r="AB154" s="89" t="s">
        <v>204</v>
      </c>
      <c r="AC154" s="89" t="s">
        <v>30</v>
      </c>
      <c r="AD154" s="89" t="s">
        <v>140</v>
      </c>
      <c r="AE154" s="89" t="s">
        <v>31</v>
      </c>
      <c r="AF154" s="89" t="s">
        <v>32</v>
      </c>
      <c r="AG154" s="89" t="s">
        <v>206</v>
      </c>
      <c r="AH154" s="104" t="s">
        <v>16</v>
      </c>
      <c r="AI154" s="102" t="s">
        <v>34</v>
      </c>
      <c r="AJ154" s="89" t="s">
        <v>35</v>
      </c>
      <c r="AK154" s="88" t="s">
        <v>18</v>
      </c>
      <c r="AL154" s="3"/>
    </row>
    <row r="155" spans="1:38" s="4" customFormat="1" ht="12.75" customHeight="1" thickBot="1" x14ac:dyDescent="0.25">
      <c r="A155" s="6"/>
      <c r="B155" s="90" t="s">
        <v>36</v>
      </c>
      <c r="C155" s="90" t="s">
        <v>37</v>
      </c>
      <c r="D155" s="90" t="s">
        <v>38</v>
      </c>
      <c r="E155" s="90" t="s">
        <v>39</v>
      </c>
      <c r="F155" s="108" t="s">
        <v>40</v>
      </c>
      <c r="G155" s="133"/>
      <c r="H155" s="108"/>
      <c r="I155" s="109" t="s">
        <v>41</v>
      </c>
      <c r="J155" s="90"/>
      <c r="K155" s="108"/>
      <c r="L155" s="110"/>
      <c r="M155" s="110"/>
      <c r="N155" s="110" t="s">
        <v>238</v>
      </c>
      <c r="O155" s="111"/>
      <c r="P155" s="159"/>
      <c r="Q155" s="161" t="s">
        <v>24</v>
      </c>
      <c r="R155" s="162" t="s">
        <v>24</v>
      </c>
      <c r="S155" s="113"/>
      <c r="T155" s="78"/>
      <c r="U155" s="90" t="s">
        <v>42</v>
      </c>
      <c r="V155" s="90" t="s">
        <v>43</v>
      </c>
      <c r="W155" s="90"/>
      <c r="X155" s="90" t="s">
        <v>44</v>
      </c>
      <c r="Y155" s="90" t="s">
        <v>30</v>
      </c>
      <c r="Z155" s="90" t="s">
        <v>30</v>
      </c>
      <c r="AA155" s="90" t="s">
        <v>138</v>
      </c>
      <c r="AB155" s="90" t="s">
        <v>15</v>
      </c>
      <c r="AC155" s="90" t="s">
        <v>139</v>
      </c>
      <c r="AD155" s="90" t="s">
        <v>141</v>
      </c>
      <c r="AE155" s="90" t="s">
        <v>47</v>
      </c>
      <c r="AF155" s="90" t="s">
        <v>48</v>
      </c>
      <c r="AG155" s="90" t="s">
        <v>15</v>
      </c>
      <c r="AH155" s="111" t="s">
        <v>30</v>
      </c>
      <c r="AI155" s="112"/>
      <c r="AJ155" s="90" t="s">
        <v>49</v>
      </c>
      <c r="AK155" s="108" t="s">
        <v>189</v>
      </c>
      <c r="AL155" s="7"/>
    </row>
    <row r="156" spans="1:38" s="301" customFormat="1" ht="12.75" customHeight="1" thickTop="1" x14ac:dyDescent="0.2">
      <c r="A156" s="331"/>
      <c r="B156" s="363">
        <f>B143</f>
        <v>0</v>
      </c>
      <c r="C156" s="363">
        <f>C143</f>
        <v>0</v>
      </c>
      <c r="D156" s="363">
        <f>D143</f>
        <v>0</v>
      </c>
      <c r="E156" s="363">
        <f>E143</f>
        <v>0</v>
      </c>
      <c r="F156" s="362">
        <f>F143</f>
        <v>0</v>
      </c>
      <c r="G156" s="134" t="str">
        <f>G7</f>
        <v>JANUARY</v>
      </c>
      <c r="H156" s="334" t="s">
        <v>58</v>
      </c>
      <c r="I156" s="412"/>
      <c r="J156" s="397">
        <f t="shared" ref="J156:R156" si="18">J143</f>
        <v>0</v>
      </c>
      <c r="K156" s="362">
        <f t="shared" si="18"/>
        <v>0</v>
      </c>
      <c r="L156" s="363">
        <f t="shared" si="18"/>
        <v>0</v>
      </c>
      <c r="M156" s="363">
        <f t="shared" si="18"/>
        <v>0</v>
      </c>
      <c r="N156" s="363">
        <f t="shared" si="18"/>
        <v>0</v>
      </c>
      <c r="O156" s="361">
        <f t="shared" si="18"/>
        <v>0</v>
      </c>
      <c r="P156" s="394">
        <f t="shared" si="18"/>
        <v>0</v>
      </c>
      <c r="Q156" s="363">
        <f t="shared" si="18"/>
        <v>0</v>
      </c>
      <c r="R156" s="362">
        <f t="shared" si="18"/>
        <v>0</v>
      </c>
      <c r="S156" s="332"/>
      <c r="T156" s="331"/>
      <c r="U156" s="363">
        <f t="shared" ref="U156:AH156" si="19">U143</f>
        <v>0</v>
      </c>
      <c r="V156" s="363">
        <f t="shared" si="19"/>
        <v>0</v>
      </c>
      <c r="W156" s="363">
        <f t="shared" si="19"/>
        <v>0</v>
      </c>
      <c r="X156" s="363">
        <f t="shared" si="19"/>
        <v>0</v>
      </c>
      <c r="Y156" s="363">
        <f t="shared" si="19"/>
        <v>0</v>
      </c>
      <c r="Z156" s="363">
        <f t="shared" si="19"/>
        <v>0</v>
      </c>
      <c r="AA156" s="363">
        <f t="shared" si="19"/>
        <v>0</v>
      </c>
      <c r="AB156" s="363">
        <f t="shared" si="19"/>
        <v>0</v>
      </c>
      <c r="AC156" s="363">
        <f t="shared" si="19"/>
        <v>0</v>
      </c>
      <c r="AD156" s="363">
        <f t="shared" si="19"/>
        <v>0</v>
      </c>
      <c r="AE156" s="363">
        <f t="shared" si="19"/>
        <v>0</v>
      </c>
      <c r="AF156" s="363">
        <f t="shared" si="19"/>
        <v>0</v>
      </c>
      <c r="AG156" s="363">
        <f t="shared" si="19"/>
        <v>0</v>
      </c>
      <c r="AH156" s="361">
        <f t="shared" si="19"/>
        <v>0</v>
      </c>
      <c r="AI156" s="333"/>
      <c r="AJ156" s="363">
        <f>AJ143</f>
        <v>0</v>
      </c>
      <c r="AK156" s="362">
        <f>AK143</f>
        <v>0</v>
      </c>
      <c r="AL156" s="332"/>
    </row>
    <row r="157" spans="1:38" s="21" customFormat="1" ht="12.75" customHeight="1" x14ac:dyDescent="0.2">
      <c r="A157" s="8">
        <v>1</v>
      </c>
      <c r="B157" s="400"/>
      <c r="C157" s="400"/>
      <c r="D157" s="400"/>
      <c r="E157" s="400"/>
      <c r="F157" s="401"/>
      <c r="G157" s="471"/>
      <c r="H157" s="477"/>
      <c r="I157" s="472"/>
      <c r="J157" s="363">
        <f t="shared" ref="J157:J187" si="20">SUM(B157:F157)</f>
        <v>0</v>
      </c>
      <c r="K157" s="362">
        <f t="shared" ref="K157:K187" si="21">SUM(U157:AK157)-SUM(L157:R157)</f>
        <v>0</v>
      </c>
      <c r="L157" s="400"/>
      <c r="M157" s="400"/>
      <c r="N157" s="400"/>
      <c r="O157" s="406"/>
      <c r="P157" s="409"/>
      <c r="Q157" s="400"/>
      <c r="R157" s="401"/>
      <c r="S157" s="16" t="s">
        <v>59</v>
      </c>
      <c r="T157" s="8">
        <v>1</v>
      </c>
      <c r="U157" s="400"/>
      <c r="V157" s="400"/>
      <c r="W157" s="400"/>
      <c r="X157" s="400"/>
      <c r="Y157" s="400"/>
      <c r="Z157" s="400"/>
      <c r="AA157" s="400"/>
      <c r="AB157" s="400"/>
      <c r="AC157" s="400"/>
      <c r="AD157" s="400"/>
      <c r="AE157" s="400"/>
      <c r="AF157" s="400"/>
      <c r="AG157" s="400"/>
      <c r="AH157" s="406"/>
      <c r="AI157" s="477"/>
      <c r="AJ157" s="400"/>
      <c r="AK157" s="401"/>
      <c r="AL157" s="16" t="s">
        <v>59</v>
      </c>
    </row>
    <row r="158" spans="1:38" s="21" customFormat="1" ht="12.75" customHeight="1" x14ac:dyDescent="0.2">
      <c r="A158" s="8">
        <v>2</v>
      </c>
      <c r="B158" s="400"/>
      <c r="C158" s="400"/>
      <c r="D158" s="400"/>
      <c r="E158" s="400"/>
      <c r="F158" s="401"/>
      <c r="G158" s="471"/>
      <c r="H158" s="477"/>
      <c r="I158" s="472"/>
      <c r="J158" s="363">
        <f t="shared" si="20"/>
        <v>0</v>
      </c>
      <c r="K158" s="362">
        <f t="shared" si="21"/>
        <v>0</v>
      </c>
      <c r="L158" s="400"/>
      <c r="M158" s="400"/>
      <c r="N158" s="400"/>
      <c r="O158" s="406"/>
      <c r="P158" s="409"/>
      <c r="Q158" s="400"/>
      <c r="R158" s="401"/>
      <c r="S158" s="16" t="s">
        <v>60</v>
      </c>
      <c r="T158" s="8">
        <v>2</v>
      </c>
      <c r="U158" s="400"/>
      <c r="V158" s="400"/>
      <c r="W158" s="400"/>
      <c r="X158" s="400"/>
      <c r="Y158" s="400"/>
      <c r="Z158" s="400"/>
      <c r="AA158" s="400"/>
      <c r="AB158" s="400"/>
      <c r="AC158" s="400"/>
      <c r="AD158" s="400"/>
      <c r="AE158" s="400"/>
      <c r="AF158" s="400"/>
      <c r="AG158" s="400"/>
      <c r="AH158" s="406"/>
      <c r="AI158" s="477"/>
      <c r="AJ158" s="400"/>
      <c r="AK158" s="401"/>
      <c r="AL158" s="16" t="s">
        <v>60</v>
      </c>
    </row>
    <row r="159" spans="1:38" s="21" customFormat="1" ht="12.75" customHeight="1" x14ac:dyDescent="0.2">
      <c r="A159" s="8">
        <v>3</v>
      </c>
      <c r="B159" s="400"/>
      <c r="C159" s="400"/>
      <c r="D159" s="400"/>
      <c r="E159" s="400"/>
      <c r="F159" s="401"/>
      <c r="G159" s="471"/>
      <c r="H159" s="477"/>
      <c r="I159" s="472"/>
      <c r="J159" s="363">
        <f t="shared" si="20"/>
        <v>0</v>
      </c>
      <c r="K159" s="362">
        <f t="shared" si="21"/>
        <v>0</v>
      </c>
      <c r="L159" s="400"/>
      <c r="M159" s="400"/>
      <c r="N159" s="400"/>
      <c r="O159" s="406"/>
      <c r="P159" s="409"/>
      <c r="Q159" s="400"/>
      <c r="R159" s="401"/>
      <c r="S159" s="16" t="s">
        <v>61</v>
      </c>
      <c r="T159" s="8">
        <v>3</v>
      </c>
      <c r="U159" s="400"/>
      <c r="V159" s="400"/>
      <c r="W159" s="400"/>
      <c r="X159" s="400"/>
      <c r="Y159" s="400"/>
      <c r="Z159" s="400"/>
      <c r="AA159" s="400"/>
      <c r="AB159" s="400"/>
      <c r="AC159" s="400"/>
      <c r="AD159" s="400"/>
      <c r="AE159" s="400"/>
      <c r="AF159" s="400"/>
      <c r="AG159" s="400"/>
      <c r="AH159" s="406"/>
      <c r="AI159" s="477"/>
      <c r="AJ159" s="400"/>
      <c r="AK159" s="401"/>
      <c r="AL159" s="16" t="s">
        <v>61</v>
      </c>
    </row>
    <row r="160" spans="1:38" s="21" customFormat="1" ht="12.75" customHeight="1" x14ac:dyDescent="0.2">
      <c r="A160" s="8">
        <v>4</v>
      </c>
      <c r="B160" s="400"/>
      <c r="C160" s="400"/>
      <c r="D160" s="400"/>
      <c r="E160" s="400"/>
      <c r="F160" s="401"/>
      <c r="G160" s="471"/>
      <c r="H160" s="477"/>
      <c r="I160" s="472"/>
      <c r="J160" s="363">
        <f t="shared" si="20"/>
        <v>0</v>
      </c>
      <c r="K160" s="362">
        <f t="shared" si="21"/>
        <v>0</v>
      </c>
      <c r="L160" s="400"/>
      <c r="M160" s="400"/>
      <c r="N160" s="400"/>
      <c r="O160" s="406"/>
      <c r="P160" s="409"/>
      <c r="Q160" s="400"/>
      <c r="R160" s="401"/>
      <c r="S160" s="16" t="s">
        <v>62</v>
      </c>
      <c r="T160" s="8">
        <v>4</v>
      </c>
      <c r="U160" s="400"/>
      <c r="V160" s="400"/>
      <c r="W160" s="400"/>
      <c r="X160" s="400"/>
      <c r="Y160" s="400"/>
      <c r="Z160" s="400"/>
      <c r="AA160" s="400"/>
      <c r="AB160" s="400"/>
      <c r="AC160" s="400"/>
      <c r="AD160" s="400"/>
      <c r="AE160" s="400"/>
      <c r="AF160" s="400"/>
      <c r="AG160" s="400"/>
      <c r="AH160" s="406"/>
      <c r="AI160" s="477"/>
      <c r="AJ160" s="400"/>
      <c r="AK160" s="401"/>
      <c r="AL160" s="16" t="s">
        <v>62</v>
      </c>
    </row>
    <row r="161" spans="1:38" s="21" customFormat="1" ht="12.75" customHeight="1" x14ac:dyDescent="0.2">
      <c r="A161" s="8">
        <v>5</v>
      </c>
      <c r="B161" s="400"/>
      <c r="C161" s="400"/>
      <c r="D161" s="400"/>
      <c r="E161" s="400"/>
      <c r="F161" s="401"/>
      <c r="G161" s="471"/>
      <c r="H161" s="477"/>
      <c r="I161" s="472"/>
      <c r="J161" s="363">
        <f t="shared" si="20"/>
        <v>0</v>
      </c>
      <c r="K161" s="362">
        <f t="shared" si="21"/>
        <v>0</v>
      </c>
      <c r="L161" s="400"/>
      <c r="M161" s="400"/>
      <c r="N161" s="400"/>
      <c r="O161" s="406"/>
      <c r="P161" s="409"/>
      <c r="Q161" s="400"/>
      <c r="R161" s="401"/>
      <c r="S161" s="16" t="s">
        <v>63</v>
      </c>
      <c r="T161" s="8">
        <v>5</v>
      </c>
      <c r="U161" s="400"/>
      <c r="V161" s="400"/>
      <c r="W161" s="400"/>
      <c r="X161" s="400"/>
      <c r="Y161" s="400"/>
      <c r="Z161" s="400"/>
      <c r="AA161" s="400"/>
      <c r="AB161" s="400"/>
      <c r="AC161" s="400"/>
      <c r="AD161" s="400"/>
      <c r="AE161" s="400"/>
      <c r="AF161" s="400"/>
      <c r="AG161" s="400"/>
      <c r="AH161" s="406"/>
      <c r="AI161" s="477"/>
      <c r="AJ161" s="400"/>
      <c r="AK161" s="401"/>
      <c r="AL161" s="16" t="s">
        <v>63</v>
      </c>
    </row>
    <row r="162" spans="1:38" s="21" customFormat="1" ht="12.75" customHeight="1" x14ac:dyDescent="0.2">
      <c r="A162" s="17">
        <v>6</v>
      </c>
      <c r="B162" s="402"/>
      <c r="C162" s="402"/>
      <c r="D162" s="402"/>
      <c r="E162" s="402"/>
      <c r="F162" s="403"/>
      <c r="G162" s="473"/>
      <c r="H162" s="478"/>
      <c r="I162" s="474"/>
      <c r="J162" s="363">
        <f t="shared" si="20"/>
        <v>0</v>
      </c>
      <c r="K162" s="362">
        <f t="shared" si="21"/>
        <v>0</v>
      </c>
      <c r="L162" s="402"/>
      <c r="M162" s="402"/>
      <c r="N162" s="402"/>
      <c r="O162" s="407"/>
      <c r="P162" s="410"/>
      <c r="Q162" s="402"/>
      <c r="R162" s="403"/>
      <c r="S162" s="18" t="s">
        <v>64</v>
      </c>
      <c r="T162" s="17">
        <v>6</v>
      </c>
      <c r="U162" s="402"/>
      <c r="V162" s="402"/>
      <c r="W162" s="402"/>
      <c r="X162" s="402"/>
      <c r="Y162" s="402"/>
      <c r="Z162" s="402"/>
      <c r="AA162" s="402"/>
      <c r="AB162" s="402"/>
      <c r="AC162" s="402"/>
      <c r="AD162" s="402"/>
      <c r="AE162" s="402"/>
      <c r="AF162" s="402"/>
      <c r="AG162" s="402"/>
      <c r="AH162" s="407"/>
      <c r="AI162" s="478"/>
      <c r="AJ162" s="402"/>
      <c r="AK162" s="403"/>
      <c r="AL162" s="18" t="s">
        <v>64</v>
      </c>
    </row>
    <row r="163" spans="1:38" s="21" customFormat="1" ht="12.75" customHeight="1" x14ac:dyDescent="0.2">
      <c r="A163" s="8">
        <v>7</v>
      </c>
      <c r="B163" s="400"/>
      <c r="C163" s="400"/>
      <c r="D163" s="400"/>
      <c r="E163" s="400"/>
      <c r="F163" s="401"/>
      <c r="G163" s="471"/>
      <c r="H163" s="477"/>
      <c r="I163" s="472"/>
      <c r="J163" s="363">
        <f t="shared" si="20"/>
        <v>0</v>
      </c>
      <c r="K163" s="362">
        <f t="shared" si="21"/>
        <v>0</v>
      </c>
      <c r="L163" s="400"/>
      <c r="M163" s="400"/>
      <c r="N163" s="400"/>
      <c r="O163" s="406"/>
      <c r="P163" s="409"/>
      <c r="Q163" s="400"/>
      <c r="R163" s="401"/>
      <c r="S163" s="16" t="s">
        <v>65</v>
      </c>
      <c r="T163" s="8">
        <v>7</v>
      </c>
      <c r="U163" s="400"/>
      <c r="V163" s="400"/>
      <c r="W163" s="400"/>
      <c r="X163" s="400"/>
      <c r="Y163" s="400"/>
      <c r="Z163" s="400"/>
      <c r="AA163" s="400"/>
      <c r="AB163" s="400"/>
      <c r="AC163" s="400"/>
      <c r="AD163" s="400"/>
      <c r="AE163" s="400"/>
      <c r="AF163" s="400"/>
      <c r="AG163" s="400"/>
      <c r="AH163" s="406"/>
      <c r="AI163" s="477"/>
      <c r="AJ163" s="400"/>
      <c r="AK163" s="401"/>
      <c r="AL163" s="16" t="s">
        <v>65</v>
      </c>
    </row>
    <row r="164" spans="1:38" s="21" customFormat="1" ht="12.75" customHeight="1" x14ac:dyDescent="0.2">
      <c r="A164" s="8">
        <v>8</v>
      </c>
      <c r="B164" s="400"/>
      <c r="C164" s="400"/>
      <c r="D164" s="400"/>
      <c r="E164" s="400"/>
      <c r="F164" s="401"/>
      <c r="G164" s="471"/>
      <c r="H164" s="477"/>
      <c r="I164" s="472"/>
      <c r="J164" s="363">
        <f t="shared" si="20"/>
        <v>0</v>
      </c>
      <c r="K164" s="362">
        <f t="shared" si="21"/>
        <v>0</v>
      </c>
      <c r="L164" s="400"/>
      <c r="M164" s="400"/>
      <c r="N164" s="400"/>
      <c r="O164" s="406"/>
      <c r="P164" s="409"/>
      <c r="Q164" s="400"/>
      <c r="R164" s="401"/>
      <c r="S164" s="16" t="s">
        <v>66</v>
      </c>
      <c r="T164" s="8">
        <v>8</v>
      </c>
      <c r="U164" s="400"/>
      <c r="V164" s="400"/>
      <c r="W164" s="400"/>
      <c r="X164" s="400"/>
      <c r="Y164" s="400"/>
      <c r="Z164" s="400"/>
      <c r="AA164" s="400"/>
      <c r="AB164" s="400"/>
      <c r="AC164" s="400"/>
      <c r="AD164" s="400"/>
      <c r="AE164" s="400"/>
      <c r="AF164" s="400"/>
      <c r="AG164" s="400"/>
      <c r="AH164" s="406"/>
      <c r="AI164" s="477"/>
      <c r="AJ164" s="400"/>
      <c r="AK164" s="401"/>
      <c r="AL164" s="16" t="s">
        <v>66</v>
      </c>
    </row>
    <row r="165" spans="1:38" s="21" customFormat="1" ht="12.75" customHeight="1" x14ac:dyDescent="0.2">
      <c r="A165" s="8">
        <v>9</v>
      </c>
      <c r="B165" s="400"/>
      <c r="C165" s="400"/>
      <c r="D165" s="400"/>
      <c r="E165" s="400"/>
      <c r="F165" s="401"/>
      <c r="G165" s="471"/>
      <c r="H165" s="477"/>
      <c r="I165" s="472"/>
      <c r="J165" s="363">
        <f t="shared" si="20"/>
        <v>0</v>
      </c>
      <c r="K165" s="362">
        <f t="shared" si="21"/>
        <v>0</v>
      </c>
      <c r="L165" s="400"/>
      <c r="M165" s="400"/>
      <c r="N165" s="400"/>
      <c r="O165" s="406"/>
      <c r="P165" s="409"/>
      <c r="Q165" s="400"/>
      <c r="R165" s="401"/>
      <c r="S165" s="16" t="s">
        <v>67</v>
      </c>
      <c r="T165" s="8">
        <v>9</v>
      </c>
      <c r="U165" s="400"/>
      <c r="V165" s="400"/>
      <c r="W165" s="400"/>
      <c r="X165" s="400"/>
      <c r="Y165" s="400"/>
      <c r="Z165" s="400"/>
      <c r="AA165" s="400"/>
      <c r="AB165" s="400"/>
      <c r="AC165" s="400"/>
      <c r="AD165" s="400"/>
      <c r="AE165" s="400"/>
      <c r="AF165" s="400"/>
      <c r="AG165" s="400"/>
      <c r="AH165" s="406"/>
      <c r="AI165" s="477"/>
      <c r="AJ165" s="400"/>
      <c r="AK165" s="401"/>
      <c r="AL165" s="16" t="s">
        <v>67</v>
      </c>
    </row>
    <row r="166" spans="1:38" s="21" customFormat="1" ht="12.75" customHeight="1" x14ac:dyDescent="0.2">
      <c r="A166" s="8">
        <v>10</v>
      </c>
      <c r="B166" s="400"/>
      <c r="C166" s="400"/>
      <c r="D166" s="400"/>
      <c r="E166" s="400"/>
      <c r="F166" s="401"/>
      <c r="G166" s="471"/>
      <c r="H166" s="477"/>
      <c r="I166" s="472"/>
      <c r="J166" s="363">
        <f t="shared" si="20"/>
        <v>0</v>
      </c>
      <c r="K166" s="362">
        <f t="shared" si="21"/>
        <v>0</v>
      </c>
      <c r="L166" s="400"/>
      <c r="M166" s="400"/>
      <c r="N166" s="400"/>
      <c r="O166" s="406"/>
      <c r="P166" s="409"/>
      <c r="Q166" s="400"/>
      <c r="R166" s="401"/>
      <c r="S166" s="16" t="s">
        <v>68</v>
      </c>
      <c r="T166" s="8">
        <v>10</v>
      </c>
      <c r="U166" s="400"/>
      <c r="V166" s="400"/>
      <c r="W166" s="400"/>
      <c r="X166" s="400"/>
      <c r="Y166" s="400"/>
      <c r="Z166" s="400"/>
      <c r="AA166" s="400"/>
      <c r="AB166" s="400"/>
      <c r="AC166" s="400"/>
      <c r="AD166" s="400"/>
      <c r="AE166" s="400"/>
      <c r="AF166" s="400"/>
      <c r="AG166" s="400"/>
      <c r="AH166" s="406"/>
      <c r="AI166" s="477"/>
      <c r="AJ166" s="400"/>
      <c r="AK166" s="401"/>
      <c r="AL166" s="16" t="s">
        <v>68</v>
      </c>
    </row>
    <row r="167" spans="1:38" s="21" customFormat="1" ht="12.75" customHeight="1" x14ac:dyDescent="0.2">
      <c r="A167" s="8">
        <v>11</v>
      </c>
      <c r="B167" s="400"/>
      <c r="C167" s="400"/>
      <c r="D167" s="400"/>
      <c r="E167" s="400"/>
      <c r="F167" s="401"/>
      <c r="G167" s="471"/>
      <c r="H167" s="477"/>
      <c r="I167" s="472"/>
      <c r="J167" s="363">
        <f t="shared" si="20"/>
        <v>0</v>
      </c>
      <c r="K167" s="362">
        <f t="shared" si="21"/>
        <v>0</v>
      </c>
      <c r="L167" s="400"/>
      <c r="M167" s="400"/>
      <c r="N167" s="400"/>
      <c r="O167" s="406"/>
      <c r="P167" s="409"/>
      <c r="Q167" s="400"/>
      <c r="R167" s="401"/>
      <c r="S167" s="16" t="s">
        <v>69</v>
      </c>
      <c r="T167" s="8">
        <v>11</v>
      </c>
      <c r="U167" s="400"/>
      <c r="V167" s="400"/>
      <c r="W167" s="400"/>
      <c r="X167" s="400"/>
      <c r="Y167" s="400"/>
      <c r="Z167" s="400"/>
      <c r="AA167" s="400"/>
      <c r="AB167" s="400"/>
      <c r="AC167" s="400"/>
      <c r="AD167" s="400"/>
      <c r="AE167" s="400"/>
      <c r="AF167" s="400"/>
      <c r="AG167" s="400"/>
      <c r="AH167" s="406"/>
      <c r="AI167" s="477"/>
      <c r="AJ167" s="400"/>
      <c r="AK167" s="401"/>
      <c r="AL167" s="16" t="s">
        <v>69</v>
      </c>
    </row>
    <row r="168" spans="1:38" s="21" customFormat="1" ht="12.75" customHeight="1" x14ac:dyDescent="0.2">
      <c r="A168" s="8">
        <v>12</v>
      </c>
      <c r="B168" s="400"/>
      <c r="C168" s="400"/>
      <c r="D168" s="400"/>
      <c r="E168" s="400"/>
      <c r="F168" s="401"/>
      <c r="G168" s="471"/>
      <c r="H168" s="477"/>
      <c r="I168" s="472"/>
      <c r="J168" s="363">
        <f t="shared" si="20"/>
        <v>0</v>
      </c>
      <c r="K168" s="362">
        <f t="shared" si="21"/>
        <v>0</v>
      </c>
      <c r="L168" s="400"/>
      <c r="M168" s="400"/>
      <c r="N168" s="400"/>
      <c r="O168" s="406"/>
      <c r="P168" s="409"/>
      <c r="Q168" s="400"/>
      <c r="R168" s="401"/>
      <c r="S168" s="16" t="s">
        <v>70</v>
      </c>
      <c r="T168" s="8">
        <v>12</v>
      </c>
      <c r="U168" s="400"/>
      <c r="V168" s="400"/>
      <c r="W168" s="400"/>
      <c r="X168" s="400"/>
      <c r="Y168" s="400"/>
      <c r="Z168" s="400"/>
      <c r="AA168" s="400"/>
      <c r="AB168" s="400"/>
      <c r="AC168" s="400"/>
      <c r="AD168" s="400"/>
      <c r="AE168" s="400"/>
      <c r="AF168" s="400"/>
      <c r="AG168" s="400"/>
      <c r="AH168" s="406"/>
      <c r="AI168" s="477"/>
      <c r="AJ168" s="400"/>
      <c r="AK168" s="401"/>
      <c r="AL168" s="16" t="s">
        <v>70</v>
      </c>
    </row>
    <row r="169" spans="1:38" s="21" customFormat="1" ht="12.75" customHeight="1" x14ac:dyDescent="0.2">
      <c r="A169" s="8">
        <v>13</v>
      </c>
      <c r="B169" s="400"/>
      <c r="C169" s="400"/>
      <c r="D169" s="400"/>
      <c r="E169" s="400"/>
      <c r="F169" s="401"/>
      <c r="G169" s="471"/>
      <c r="H169" s="477"/>
      <c r="I169" s="472"/>
      <c r="J169" s="363">
        <f t="shared" si="20"/>
        <v>0</v>
      </c>
      <c r="K169" s="362">
        <f t="shared" si="21"/>
        <v>0</v>
      </c>
      <c r="L169" s="400"/>
      <c r="M169" s="400"/>
      <c r="N169" s="400"/>
      <c r="O169" s="406"/>
      <c r="P169" s="409"/>
      <c r="Q169" s="400"/>
      <c r="R169" s="401"/>
      <c r="S169" s="16" t="s">
        <v>71</v>
      </c>
      <c r="T169" s="8">
        <v>13</v>
      </c>
      <c r="U169" s="400"/>
      <c r="V169" s="400"/>
      <c r="W169" s="400"/>
      <c r="X169" s="400"/>
      <c r="Y169" s="400"/>
      <c r="Z169" s="400"/>
      <c r="AA169" s="400"/>
      <c r="AB169" s="400"/>
      <c r="AC169" s="400"/>
      <c r="AD169" s="400"/>
      <c r="AE169" s="400"/>
      <c r="AF169" s="400"/>
      <c r="AG169" s="400"/>
      <c r="AH169" s="406"/>
      <c r="AI169" s="477"/>
      <c r="AJ169" s="400"/>
      <c r="AK169" s="401"/>
      <c r="AL169" s="16" t="s">
        <v>71</v>
      </c>
    </row>
    <row r="170" spans="1:38" s="21" customFormat="1" ht="12.75" customHeight="1" x14ac:dyDescent="0.2">
      <c r="A170" s="8">
        <v>14</v>
      </c>
      <c r="B170" s="400"/>
      <c r="C170" s="400"/>
      <c r="D170" s="400"/>
      <c r="E170" s="400"/>
      <c r="F170" s="401"/>
      <c r="G170" s="471"/>
      <c r="H170" s="477"/>
      <c r="I170" s="472"/>
      <c r="J170" s="363">
        <f t="shared" si="20"/>
        <v>0</v>
      </c>
      <c r="K170" s="362">
        <f t="shared" si="21"/>
        <v>0</v>
      </c>
      <c r="L170" s="400"/>
      <c r="M170" s="400"/>
      <c r="N170" s="400"/>
      <c r="O170" s="406"/>
      <c r="P170" s="409"/>
      <c r="Q170" s="400"/>
      <c r="R170" s="401"/>
      <c r="S170" s="16" t="s">
        <v>72</v>
      </c>
      <c r="T170" s="8">
        <v>14</v>
      </c>
      <c r="U170" s="400"/>
      <c r="V170" s="400"/>
      <c r="W170" s="400"/>
      <c r="X170" s="400"/>
      <c r="Y170" s="400"/>
      <c r="Z170" s="400"/>
      <c r="AA170" s="400"/>
      <c r="AB170" s="400"/>
      <c r="AC170" s="400"/>
      <c r="AD170" s="400"/>
      <c r="AE170" s="400"/>
      <c r="AF170" s="400"/>
      <c r="AG170" s="400"/>
      <c r="AH170" s="406"/>
      <c r="AI170" s="477"/>
      <c r="AJ170" s="400"/>
      <c r="AK170" s="401"/>
      <c r="AL170" s="16" t="s">
        <v>72</v>
      </c>
    </row>
    <row r="171" spans="1:38" s="21" customFormat="1" ht="12.75" customHeight="1" x14ac:dyDescent="0.2">
      <c r="A171" s="8">
        <v>15</v>
      </c>
      <c r="B171" s="400"/>
      <c r="C171" s="400"/>
      <c r="D171" s="400"/>
      <c r="E171" s="400"/>
      <c r="F171" s="401"/>
      <c r="G171" s="471"/>
      <c r="H171" s="477"/>
      <c r="I171" s="472"/>
      <c r="J171" s="363">
        <f t="shared" si="20"/>
        <v>0</v>
      </c>
      <c r="K171" s="362">
        <f t="shared" si="21"/>
        <v>0</v>
      </c>
      <c r="L171" s="400"/>
      <c r="M171" s="400"/>
      <c r="N171" s="400"/>
      <c r="O171" s="406"/>
      <c r="P171" s="409"/>
      <c r="Q171" s="400"/>
      <c r="R171" s="401"/>
      <c r="S171" s="16" t="s">
        <v>73</v>
      </c>
      <c r="T171" s="8">
        <v>15</v>
      </c>
      <c r="U171" s="400"/>
      <c r="V171" s="400"/>
      <c r="W171" s="400"/>
      <c r="X171" s="400"/>
      <c r="Y171" s="400"/>
      <c r="Z171" s="400"/>
      <c r="AA171" s="400"/>
      <c r="AB171" s="400"/>
      <c r="AC171" s="400"/>
      <c r="AD171" s="400"/>
      <c r="AE171" s="400"/>
      <c r="AF171" s="400"/>
      <c r="AG171" s="400"/>
      <c r="AH171" s="406"/>
      <c r="AI171" s="477"/>
      <c r="AJ171" s="400"/>
      <c r="AK171" s="401"/>
      <c r="AL171" s="16" t="s">
        <v>73</v>
      </c>
    </row>
    <row r="172" spans="1:38" s="21" customFormat="1" ht="12.75" customHeight="1" x14ac:dyDescent="0.2">
      <c r="A172" s="8">
        <v>16</v>
      </c>
      <c r="B172" s="400"/>
      <c r="C172" s="400"/>
      <c r="D172" s="400"/>
      <c r="E172" s="400"/>
      <c r="F172" s="401"/>
      <c r="G172" s="471"/>
      <c r="H172" s="477"/>
      <c r="I172" s="472"/>
      <c r="J172" s="363">
        <f t="shared" si="20"/>
        <v>0</v>
      </c>
      <c r="K172" s="362">
        <f t="shared" si="21"/>
        <v>0</v>
      </c>
      <c r="L172" s="400"/>
      <c r="M172" s="400"/>
      <c r="N172" s="400"/>
      <c r="O172" s="406"/>
      <c r="P172" s="409"/>
      <c r="Q172" s="400"/>
      <c r="R172" s="401"/>
      <c r="S172" s="16" t="s">
        <v>74</v>
      </c>
      <c r="T172" s="8">
        <v>16</v>
      </c>
      <c r="U172" s="400"/>
      <c r="V172" s="400"/>
      <c r="W172" s="400"/>
      <c r="X172" s="400"/>
      <c r="Y172" s="400"/>
      <c r="Z172" s="400"/>
      <c r="AA172" s="400"/>
      <c r="AB172" s="400"/>
      <c r="AC172" s="400"/>
      <c r="AD172" s="400"/>
      <c r="AE172" s="400"/>
      <c r="AF172" s="400"/>
      <c r="AG172" s="400"/>
      <c r="AH172" s="406"/>
      <c r="AI172" s="477"/>
      <c r="AJ172" s="400"/>
      <c r="AK172" s="401"/>
      <c r="AL172" s="16" t="s">
        <v>74</v>
      </c>
    </row>
    <row r="173" spans="1:38" s="21" customFormat="1" ht="12.75" customHeight="1" x14ac:dyDescent="0.2">
      <c r="A173" s="8">
        <v>17</v>
      </c>
      <c r="B173" s="400"/>
      <c r="C173" s="400"/>
      <c r="D173" s="400"/>
      <c r="E173" s="400"/>
      <c r="F173" s="401"/>
      <c r="G173" s="471"/>
      <c r="H173" s="477"/>
      <c r="I173" s="472"/>
      <c r="J173" s="363">
        <f t="shared" si="20"/>
        <v>0</v>
      </c>
      <c r="K173" s="362">
        <f t="shared" si="21"/>
        <v>0</v>
      </c>
      <c r="L173" s="400"/>
      <c r="M173" s="400"/>
      <c r="N173" s="400"/>
      <c r="O173" s="406"/>
      <c r="P173" s="409"/>
      <c r="Q173" s="400"/>
      <c r="R173" s="401"/>
      <c r="S173" s="16" t="s">
        <v>75</v>
      </c>
      <c r="T173" s="8">
        <v>17</v>
      </c>
      <c r="U173" s="400"/>
      <c r="V173" s="400"/>
      <c r="W173" s="400"/>
      <c r="X173" s="400"/>
      <c r="Y173" s="400"/>
      <c r="Z173" s="400"/>
      <c r="AA173" s="400"/>
      <c r="AB173" s="400"/>
      <c r="AC173" s="400"/>
      <c r="AD173" s="400"/>
      <c r="AE173" s="400"/>
      <c r="AF173" s="400"/>
      <c r="AG173" s="400"/>
      <c r="AH173" s="406"/>
      <c r="AI173" s="477"/>
      <c r="AJ173" s="400"/>
      <c r="AK173" s="401"/>
      <c r="AL173" s="16" t="s">
        <v>75</v>
      </c>
    </row>
    <row r="174" spans="1:38" s="21" customFormat="1" ht="12.75" customHeight="1" x14ac:dyDescent="0.2">
      <c r="A174" s="8">
        <v>18</v>
      </c>
      <c r="B174" s="400"/>
      <c r="C174" s="400"/>
      <c r="D174" s="400"/>
      <c r="E174" s="400"/>
      <c r="F174" s="401"/>
      <c r="G174" s="471"/>
      <c r="H174" s="477"/>
      <c r="I174" s="472"/>
      <c r="J174" s="363">
        <f t="shared" si="20"/>
        <v>0</v>
      </c>
      <c r="K174" s="362">
        <f t="shared" si="21"/>
        <v>0</v>
      </c>
      <c r="L174" s="400"/>
      <c r="M174" s="400"/>
      <c r="N174" s="400"/>
      <c r="O174" s="406"/>
      <c r="P174" s="409"/>
      <c r="Q174" s="400"/>
      <c r="R174" s="401"/>
      <c r="S174" s="16" t="s">
        <v>76</v>
      </c>
      <c r="T174" s="8">
        <v>18</v>
      </c>
      <c r="U174" s="400"/>
      <c r="V174" s="400"/>
      <c r="W174" s="400"/>
      <c r="X174" s="400"/>
      <c r="Y174" s="400"/>
      <c r="Z174" s="400"/>
      <c r="AA174" s="400"/>
      <c r="AB174" s="400"/>
      <c r="AC174" s="400"/>
      <c r="AD174" s="400"/>
      <c r="AE174" s="400"/>
      <c r="AF174" s="400"/>
      <c r="AG174" s="400"/>
      <c r="AH174" s="406"/>
      <c r="AI174" s="477"/>
      <c r="AJ174" s="400"/>
      <c r="AK174" s="401"/>
      <c r="AL174" s="16" t="s">
        <v>76</v>
      </c>
    </row>
    <row r="175" spans="1:38" s="21" customFormat="1" ht="12.75" customHeight="1" x14ac:dyDescent="0.2">
      <c r="A175" s="8">
        <v>19</v>
      </c>
      <c r="B175" s="400"/>
      <c r="C175" s="400"/>
      <c r="D175" s="400"/>
      <c r="E175" s="400"/>
      <c r="F175" s="401"/>
      <c r="G175" s="471"/>
      <c r="H175" s="477"/>
      <c r="I175" s="472"/>
      <c r="J175" s="363">
        <f t="shared" si="20"/>
        <v>0</v>
      </c>
      <c r="K175" s="362">
        <f t="shared" si="21"/>
        <v>0</v>
      </c>
      <c r="L175" s="400"/>
      <c r="M175" s="400"/>
      <c r="N175" s="400"/>
      <c r="O175" s="406"/>
      <c r="P175" s="409"/>
      <c r="Q175" s="400"/>
      <c r="R175" s="401"/>
      <c r="S175" s="16" t="s">
        <v>77</v>
      </c>
      <c r="T175" s="8">
        <v>19</v>
      </c>
      <c r="U175" s="400"/>
      <c r="V175" s="400"/>
      <c r="W175" s="400"/>
      <c r="X175" s="400"/>
      <c r="Y175" s="400"/>
      <c r="Z175" s="400"/>
      <c r="AA175" s="400"/>
      <c r="AB175" s="400"/>
      <c r="AC175" s="400"/>
      <c r="AD175" s="400"/>
      <c r="AE175" s="400"/>
      <c r="AF175" s="400"/>
      <c r="AG175" s="400"/>
      <c r="AH175" s="406"/>
      <c r="AI175" s="477"/>
      <c r="AJ175" s="400"/>
      <c r="AK175" s="401"/>
      <c r="AL175" s="16" t="s">
        <v>77</v>
      </c>
    </row>
    <row r="176" spans="1:38" s="21" customFormat="1" ht="12.75" customHeight="1" x14ac:dyDescent="0.2">
      <c r="A176" s="8">
        <v>20</v>
      </c>
      <c r="B176" s="400"/>
      <c r="C176" s="400"/>
      <c r="D176" s="400"/>
      <c r="E176" s="400"/>
      <c r="F176" s="401"/>
      <c r="G176" s="471"/>
      <c r="H176" s="477"/>
      <c r="I176" s="472"/>
      <c r="J176" s="363">
        <f t="shared" si="20"/>
        <v>0</v>
      </c>
      <c r="K176" s="362">
        <f t="shared" si="21"/>
        <v>0</v>
      </c>
      <c r="L176" s="400"/>
      <c r="M176" s="400"/>
      <c r="N176" s="400"/>
      <c r="O176" s="406"/>
      <c r="P176" s="409"/>
      <c r="Q176" s="400"/>
      <c r="R176" s="401"/>
      <c r="S176" s="16" t="s">
        <v>78</v>
      </c>
      <c r="T176" s="8">
        <v>20</v>
      </c>
      <c r="U176" s="400"/>
      <c r="V176" s="400"/>
      <c r="W176" s="400"/>
      <c r="X176" s="400"/>
      <c r="Y176" s="400"/>
      <c r="Z176" s="400"/>
      <c r="AA176" s="400"/>
      <c r="AB176" s="400"/>
      <c r="AC176" s="400"/>
      <c r="AD176" s="400"/>
      <c r="AE176" s="400"/>
      <c r="AF176" s="400"/>
      <c r="AG176" s="400"/>
      <c r="AH176" s="406"/>
      <c r="AI176" s="477"/>
      <c r="AJ176" s="400"/>
      <c r="AK176" s="401"/>
      <c r="AL176" s="16" t="s">
        <v>78</v>
      </c>
    </row>
    <row r="177" spans="1:38" s="21" customFormat="1" ht="12.75" customHeight="1" x14ac:dyDescent="0.2">
      <c r="A177" s="8">
        <v>21</v>
      </c>
      <c r="B177" s="400"/>
      <c r="C177" s="400"/>
      <c r="D177" s="400"/>
      <c r="E177" s="400"/>
      <c r="F177" s="401"/>
      <c r="G177" s="471"/>
      <c r="H177" s="477"/>
      <c r="I177" s="472"/>
      <c r="J177" s="363">
        <f t="shared" si="20"/>
        <v>0</v>
      </c>
      <c r="K177" s="362">
        <f t="shared" si="21"/>
        <v>0</v>
      </c>
      <c r="L177" s="400"/>
      <c r="M177" s="400"/>
      <c r="N177" s="400"/>
      <c r="O177" s="406"/>
      <c r="P177" s="409"/>
      <c r="Q177" s="400"/>
      <c r="R177" s="401"/>
      <c r="S177" s="16" t="s">
        <v>79</v>
      </c>
      <c r="T177" s="8">
        <v>21</v>
      </c>
      <c r="U177" s="400"/>
      <c r="V177" s="400"/>
      <c r="W177" s="400"/>
      <c r="X177" s="400"/>
      <c r="Y177" s="400"/>
      <c r="Z177" s="400"/>
      <c r="AA177" s="400"/>
      <c r="AB177" s="400"/>
      <c r="AC177" s="400"/>
      <c r="AD177" s="400"/>
      <c r="AE177" s="400"/>
      <c r="AF177" s="400"/>
      <c r="AG177" s="400"/>
      <c r="AH177" s="406"/>
      <c r="AI177" s="477"/>
      <c r="AJ177" s="400"/>
      <c r="AK177" s="401"/>
      <c r="AL177" s="16" t="s">
        <v>79</v>
      </c>
    </row>
    <row r="178" spans="1:38" s="21" customFormat="1" ht="12.75" customHeight="1" x14ac:dyDescent="0.2">
      <c r="A178" s="8">
        <v>22</v>
      </c>
      <c r="B178" s="400"/>
      <c r="C178" s="400"/>
      <c r="D178" s="400"/>
      <c r="E178" s="400"/>
      <c r="F178" s="401"/>
      <c r="G178" s="471"/>
      <c r="H178" s="477"/>
      <c r="I178" s="472"/>
      <c r="J178" s="363">
        <f t="shared" si="20"/>
        <v>0</v>
      </c>
      <c r="K178" s="362">
        <f t="shared" si="21"/>
        <v>0</v>
      </c>
      <c r="L178" s="400"/>
      <c r="M178" s="400"/>
      <c r="N178" s="400"/>
      <c r="O178" s="406"/>
      <c r="P178" s="409"/>
      <c r="Q178" s="400"/>
      <c r="R178" s="401"/>
      <c r="S178" s="16" t="s">
        <v>80</v>
      </c>
      <c r="T178" s="8">
        <v>22</v>
      </c>
      <c r="U178" s="400"/>
      <c r="V178" s="400"/>
      <c r="W178" s="400"/>
      <c r="X178" s="400"/>
      <c r="Y178" s="400"/>
      <c r="Z178" s="400"/>
      <c r="AA178" s="400"/>
      <c r="AB178" s="400"/>
      <c r="AC178" s="400"/>
      <c r="AD178" s="400"/>
      <c r="AE178" s="400"/>
      <c r="AF178" s="400"/>
      <c r="AG178" s="400"/>
      <c r="AH178" s="406"/>
      <c r="AI178" s="477"/>
      <c r="AJ178" s="400"/>
      <c r="AK178" s="401"/>
      <c r="AL178" s="16" t="s">
        <v>80</v>
      </c>
    </row>
    <row r="179" spans="1:38" s="21" customFormat="1" ht="12.75" customHeight="1" x14ac:dyDescent="0.2">
      <c r="A179" s="8">
        <v>23</v>
      </c>
      <c r="B179" s="400"/>
      <c r="C179" s="400"/>
      <c r="D179" s="400"/>
      <c r="E179" s="400"/>
      <c r="F179" s="401"/>
      <c r="G179" s="471"/>
      <c r="H179" s="477"/>
      <c r="I179" s="472"/>
      <c r="J179" s="363">
        <f t="shared" si="20"/>
        <v>0</v>
      </c>
      <c r="K179" s="362">
        <f t="shared" si="21"/>
        <v>0</v>
      </c>
      <c r="L179" s="400"/>
      <c r="M179" s="400"/>
      <c r="N179" s="400"/>
      <c r="O179" s="406"/>
      <c r="P179" s="409"/>
      <c r="Q179" s="400"/>
      <c r="R179" s="401"/>
      <c r="S179" s="16" t="s">
        <v>81</v>
      </c>
      <c r="T179" s="8">
        <v>23</v>
      </c>
      <c r="U179" s="400"/>
      <c r="V179" s="400"/>
      <c r="W179" s="400"/>
      <c r="X179" s="400"/>
      <c r="Y179" s="400"/>
      <c r="Z179" s="400"/>
      <c r="AA179" s="400"/>
      <c r="AB179" s="400"/>
      <c r="AC179" s="400"/>
      <c r="AD179" s="400"/>
      <c r="AE179" s="400"/>
      <c r="AF179" s="400"/>
      <c r="AG179" s="400"/>
      <c r="AH179" s="406"/>
      <c r="AI179" s="477"/>
      <c r="AJ179" s="400"/>
      <c r="AK179" s="401"/>
      <c r="AL179" s="16" t="s">
        <v>81</v>
      </c>
    </row>
    <row r="180" spans="1:38" s="21" customFormat="1" ht="12.75" customHeight="1" x14ac:dyDescent="0.2">
      <c r="A180" s="8">
        <v>24</v>
      </c>
      <c r="B180" s="400"/>
      <c r="C180" s="400"/>
      <c r="D180" s="400"/>
      <c r="E180" s="400"/>
      <c r="F180" s="401"/>
      <c r="G180" s="471"/>
      <c r="H180" s="477"/>
      <c r="I180" s="472"/>
      <c r="J180" s="363">
        <f t="shared" si="20"/>
        <v>0</v>
      </c>
      <c r="K180" s="362">
        <f t="shared" si="21"/>
        <v>0</v>
      </c>
      <c r="L180" s="400"/>
      <c r="M180" s="400"/>
      <c r="N180" s="400"/>
      <c r="O180" s="406"/>
      <c r="P180" s="409"/>
      <c r="Q180" s="400"/>
      <c r="R180" s="401"/>
      <c r="S180" s="16" t="s">
        <v>82</v>
      </c>
      <c r="T180" s="8">
        <v>24</v>
      </c>
      <c r="U180" s="400"/>
      <c r="V180" s="400"/>
      <c r="W180" s="400"/>
      <c r="X180" s="400"/>
      <c r="Y180" s="400"/>
      <c r="Z180" s="400"/>
      <c r="AA180" s="400"/>
      <c r="AB180" s="400"/>
      <c r="AC180" s="400"/>
      <c r="AD180" s="400"/>
      <c r="AE180" s="400"/>
      <c r="AF180" s="400"/>
      <c r="AG180" s="400"/>
      <c r="AH180" s="406"/>
      <c r="AI180" s="477"/>
      <c r="AJ180" s="400"/>
      <c r="AK180" s="401"/>
      <c r="AL180" s="16" t="s">
        <v>82</v>
      </c>
    </row>
    <row r="181" spans="1:38" s="21" customFormat="1" ht="12.75" customHeight="1" x14ac:dyDescent="0.2">
      <c r="A181" s="8">
        <v>25</v>
      </c>
      <c r="B181" s="400"/>
      <c r="C181" s="400"/>
      <c r="D181" s="400"/>
      <c r="E181" s="400"/>
      <c r="F181" s="401"/>
      <c r="G181" s="471"/>
      <c r="H181" s="477"/>
      <c r="I181" s="472"/>
      <c r="J181" s="363">
        <f t="shared" si="20"/>
        <v>0</v>
      </c>
      <c r="K181" s="362">
        <f t="shared" si="21"/>
        <v>0</v>
      </c>
      <c r="L181" s="400"/>
      <c r="M181" s="400"/>
      <c r="N181" s="400"/>
      <c r="O181" s="406"/>
      <c r="P181" s="409"/>
      <c r="Q181" s="400"/>
      <c r="R181" s="401"/>
      <c r="S181" s="16" t="s">
        <v>83</v>
      </c>
      <c r="T181" s="8">
        <v>25</v>
      </c>
      <c r="U181" s="400"/>
      <c r="V181" s="400"/>
      <c r="W181" s="400"/>
      <c r="X181" s="400"/>
      <c r="Y181" s="400"/>
      <c r="Z181" s="400"/>
      <c r="AA181" s="400"/>
      <c r="AB181" s="400"/>
      <c r="AC181" s="400"/>
      <c r="AD181" s="400"/>
      <c r="AE181" s="400"/>
      <c r="AF181" s="400"/>
      <c r="AG181" s="400"/>
      <c r="AH181" s="406"/>
      <c r="AI181" s="477"/>
      <c r="AJ181" s="400"/>
      <c r="AK181" s="401"/>
      <c r="AL181" s="16" t="s">
        <v>83</v>
      </c>
    </row>
    <row r="182" spans="1:38" s="21" customFormat="1" ht="12.75" customHeight="1" x14ac:dyDescent="0.2">
      <c r="A182" s="8">
        <v>26</v>
      </c>
      <c r="B182" s="400"/>
      <c r="C182" s="400"/>
      <c r="D182" s="400"/>
      <c r="E182" s="400"/>
      <c r="F182" s="401"/>
      <c r="G182" s="471"/>
      <c r="H182" s="477"/>
      <c r="I182" s="472"/>
      <c r="J182" s="363">
        <f t="shared" si="20"/>
        <v>0</v>
      </c>
      <c r="K182" s="362">
        <f t="shared" si="21"/>
        <v>0</v>
      </c>
      <c r="L182" s="400"/>
      <c r="M182" s="400"/>
      <c r="N182" s="400"/>
      <c r="O182" s="406"/>
      <c r="P182" s="409"/>
      <c r="Q182" s="400"/>
      <c r="R182" s="401"/>
      <c r="S182" s="16" t="s">
        <v>84</v>
      </c>
      <c r="T182" s="8">
        <v>26</v>
      </c>
      <c r="U182" s="400"/>
      <c r="V182" s="400"/>
      <c r="W182" s="400"/>
      <c r="X182" s="400"/>
      <c r="Y182" s="400"/>
      <c r="Z182" s="400"/>
      <c r="AA182" s="400"/>
      <c r="AB182" s="400"/>
      <c r="AC182" s="400"/>
      <c r="AD182" s="400"/>
      <c r="AE182" s="400"/>
      <c r="AF182" s="400"/>
      <c r="AG182" s="400"/>
      <c r="AH182" s="406"/>
      <c r="AI182" s="477"/>
      <c r="AJ182" s="400"/>
      <c r="AK182" s="401"/>
      <c r="AL182" s="16" t="s">
        <v>84</v>
      </c>
    </row>
    <row r="183" spans="1:38" s="21" customFormat="1" ht="12.75" customHeight="1" x14ac:dyDescent="0.2">
      <c r="A183" s="8">
        <v>27</v>
      </c>
      <c r="B183" s="400"/>
      <c r="C183" s="400"/>
      <c r="D183" s="400"/>
      <c r="E183" s="400"/>
      <c r="F183" s="401"/>
      <c r="G183" s="471"/>
      <c r="H183" s="477"/>
      <c r="I183" s="472"/>
      <c r="J183" s="363">
        <f t="shared" si="20"/>
        <v>0</v>
      </c>
      <c r="K183" s="362">
        <f t="shared" si="21"/>
        <v>0</v>
      </c>
      <c r="L183" s="400"/>
      <c r="M183" s="400"/>
      <c r="N183" s="400"/>
      <c r="O183" s="406"/>
      <c r="P183" s="409"/>
      <c r="Q183" s="400"/>
      <c r="R183" s="401"/>
      <c r="S183" s="16" t="s">
        <v>85</v>
      </c>
      <c r="T183" s="8">
        <v>27</v>
      </c>
      <c r="U183" s="400"/>
      <c r="V183" s="400"/>
      <c r="W183" s="400"/>
      <c r="X183" s="400"/>
      <c r="Y183" s="400"/>
      <c r="Z183" s="400"/>
      <c r="AA183" s="400"/>
      <c r="AB183" s="400"/>
      <c r="AC183" s="400"/>
      <c r="AD183" s="400"/>
      <c r="AE183" s="400"/>
      <c r="AF183" s="400"/>
      <c r="AG183" s="400"/>
      <c r="AH183" s="406"/>
      <c r="AI183" s="477"/>
      <c r="AJ183" s="400"/>
      <c r="AK183" s="401"/>
      <c r="AL183" s="16" t="s">
        <v>85</v>
      </c>
    </row>
    <row r="184" spans="1:38" s="21" customFormat="1" ht="12.75" customHeight="1" x14ac:dyDescent="0.2">
      <c r="A184" s="8">
        <v>28</v>
      </c>
      <c r="B184" s="400"/>
      <c r="C184" s="400"/>
      <c r="D184" s="400"/>
      <c r="E184" s="400"/>
      <c r="F184" s="401"/>
      <c r="G184" s="471"/>
      <c r="H184" s="477"/>
      <c r="I184" s="472"/>
      <c r="J184" s="363">
        <f t="shared" si="20"/>
        <v>0</v>
      </c>
      <c r="K184" s="362">
        <f t="shared" si="21"/>
        <v>0</v>
      </c>
      <c r="L184" s="400"/>
      <c r="M184" s="400"/>
      <c r="N184" s="400"/>
      <c r="O184" s="406"/>
      <c r="P184" s="409"/>
      <c r="Q184" s="400"/>
      <c r="R184" s="401"/>
      <c r="S184" s="16" t="s">
        <v>86</v>
      </c>
      <c r="T184" s="8">
        <v>28</v>
      </c>
      <c r="U184" s="400"/>
      <c r="V184" s="400"/>
      <c r="W184" s="400"/>
      <c r="X184" s="400"/>
      <c r="Y184" s="400"/>
      <c r="Z184" s="400"/>
      <c r="AA184" s="400"/>
      <c r="AB184" s="400"/>
      <c r="AC184" s="400"/>
      <c r="AD184" s="400"/>
      <c r="AE184" s="400"/>
      <c r="AF184" s="400"/>
      <c r="AG184" s="400"/>
      <c r="AH184" s="406"/>
      <c r="AI184" s="477"/>
      <c r="AJ184" s="400"/>
      <c r="AK184" s="401"/>
      <c r="AL184" s="16" t="s">
        <v>86</v>
      </c>
    </row>
    <row r="185" spans="1:38" s="21" customFormat="1" ht="12.75" customHeight="1" x14ac:dyDescent="0.2">
      <c r="A185" s="8">
        <v>29</v>
      </c>
      <c r="B185" s="400"/>
      <c r="C185" s="400"/>
      <c r="D185" s="400"/>
      <c r="E185" s="400"/>
      <c r="F185" s="401"/>
      <c r="G185" s="471"/>
      <c r="H185" s="477"/>
      <c r="I185" s="472"/>
      <c r="J185" s="363">
        <f t="shared" si="20"/>
        <v>0</v>
      </c>
      <c r="K185" s="362">
        <f t="shared" si="21"/>
        <v>0</v>
      </c>
      <c r="L185" s="400"/>
      <c r="M185" s="400"/>
      <c r="N185" s="400"/>
      <c r="O185" s="406"/>
      <c r="P185" s="409"/>
      <c r="Q185" s="400"/>
      <c r="R185" s="401"/>
      <c r="S185" s="16" t="s">
        <v>87</v>
      </c>
      <c r="T185" s="8">
        <v>29</v>
      </c>
      <c r="U185" s="400"/>
      <c r="V185" s="400"/>
      <c r="W185" s="400"/>
      <c r="X185" s="410"/>
      <c r="Y185" s="400"/>
      <c r="Z185" s="400"/>
      <c r="AA185" s="400"/>
      <c r="AB185" s="400"/>
      <c r="AC185" s="400"/>
      <c r="AD185" s="400"/>
      <c r="AE185" s="400"/>
      <c r="AF185" s="400"/>
      <c r="AG185" s="400"/>
      <c r="AH185" s="406"/>
      <c r="AI185" s="477"/>
      <c r="AJ185" s="400"/>
      <c r="AK185" s="401"/>
      <c r="AL185" s="16" t="s">
        <v>87</v>
      </c>
    </row>
    <row r="186" spans="1:38" s="21" customFormat="1" ht="12.75" customHeight="1" x14ac:dyDescent="0.2">
      <c r="A186" s="8">
        <v>30</v>
      </c>
      <c r="B186" s="400"/>
      <c r="C186" s="400"/>
      <c r="D186" s="400"/>
      <c r="E186" s="400"/>
      <c r="F186" s="401"/>
      <c r="G186" s="471"/>
      <c r="H186" s="477"/>
      <c r="I186" s="472"/>
      <c r="J186" s="363">
        <f t="shared" si="20"/>
        <v>0</v>
      </c>
      <c r="K186" s="362">
        <f t="shared" si="21"/>
        <v>0</v>
      </c>
      <c r="L186" s="400"/>
      <c r="M186" s="400"/>
      <c r="N186" s="400"/>
      <c r="O186" s="406"/>
      <c r="P186" s="409"/>
      <c r="Q186" s="400"/>
      <c r="R186" s="401"/>
      <c r="S186" s="16" t="s">
        <v>88</v>
      </c>
      <c r="T186" s="8">
        <v>30</v>
      </c>
      <c r="U186" s="400"/>
      <c r="V186" s="400"/>
      <c r="W186" s="400"/>
      <c r="X186" s="400"/>
      <c r="Y186" s="400"/>
      <c r="Z186" s="400"/>
      <c r="AA186" s="400"/>
      <c r="AB186" s="400"/>
      <c r="AC186" s="400"/>
      <c r="AD186" s="400"/>
      <c r="AE186" s="400"/>
      <c r="AF186" s="400"/>
      <c r="AG186" s="400"/>
      <c r="AH186" s="406"/>
      <c r="AI186" s="477"/>
      <c r="AJ186" s="400"/>
      <c r="AK186" s="401"/>
      <c r="AL186" s="16" t="s">
        <v>88</v>
      </c>
    </row>
    <row r="187" spans="1:38" s="21" customFormat="1" ht="12.75" customHeight="1" x14ac:dyDescent="0.2">
      <c r="A187" s="19">
        <v>31</v>
      </c>
      <c r="B187" s="404"/>
      <c r="C187" s="404"/>
      <c r="D187" s="404"/>
      <c r="E187" s="404"/>
      <c r="F187" s="405"/>
      <c r="G187" s="475"/>
      <c r="H187" s="479"/>
      <c r="I187" s="476"/>
      <c r="J187" s="395">
        <f t="shared" si="20"/>
        <v>0</v>
      </c>
      <c r="K187" s="396">
        <f t="shared" si="21"/>
        <v>0</v>
      </c>
      <c r="L187" s="404"/>
      <c r="M187" s="404"/>
      <c r="N187" s="404"/>
      <c r="O187" s="408"/>
      <c r="P187" s="411"/>
      <c r="Q187" s="404"/>
      <c r="R187" s="405"/>
      <c r="S187" s="20" t="s">
        <v>89</v>
      </c>
      <c r="T187" s="19">
        <v>31</v>
      </c>
      <c r="U187" s="404"/>
      <c r="V187" s="404"/>
      <c r="W187" s="404"/>
      <c r="X187" s="404"/>
      <c r="Y187" s="404"/>
      <c r="Z187" s="404"/>
      <c r="AA187" s="404"/>
      <c r="AB187" s="404"/>
      <c r="AC187" s="404"/>
      <c r="AD187" s="404"/>
      <c r="AE187" s="404"/>
      <c r="AF187" s="404"/>
      <c r="AG187" s="404"/>
      <c r="AH187" s="408"/>
      <c r="AI187" s="479"/>
      <c r="AJ187" s="404"/>
      <c r="AK187" s="405"/>
      <c r="AL187" s="20" t="s">
        <v>89</v>
      </c>
    </row>
    <row r="188" spans="1:38" s="301" customFormat="1" ht="12.75" customHeight="1" thickBot="1" x14ac:dyDescent="0.25">
      <c r="A188" s="417"/>
      <c r="B188" s="418">
        <f>SUM(B156:B187)</f>
        <v>0</v>
      </c>
      <c r="C188" s="418">
        <f>SUM(C156:C187)</f>
        <v>0</v>
      </c>
      <c r="D188" s="418">
        <f>SUM(D156:D187)</f>
        <v>0</v>
      </c>
      <c r="E188" s="419">
        <f>SUM(E156:E187)</f>
        <v>0</v>
      </c>
      <c r="F188" s="420">
        <f>SUM(F156:F187)</f>
        <v>0</v>
      </c>
      <c r="G188" s="421"/>
      <c r="H188" s="422" t="s">
        <v>90</v>
      </c>
      <c r="I188" s="423">
        <f>COUNTA(I157:I187)</f>
        <v>0</v>
      </c>
      <c r="J188" s="418">
        <f t="shared" ref="J188:R188" si="22">SUM(J156:J187)</f>
        <v>0</v>
      </c>
      <c r="K188" s="418">
        <f t="shared" si="22"/>
        <v>0</v>
      </c>
      <c r="L188" s="418">
        <f t="shared" si="22"/>
        <v>0</v>
      </c>
      <c r="M188" s="418">
        <f t="shared" si="22"/>
        <v>0</v>
      </c>
      <c r="N188" s="418">
        <f t="shared" si="22"/>
        <v>0</v>
      </c>
      <c r="O188" s="424">
        <f t="shared" si="22"/>
        <v>0</v>
      </c>
      <c r="P188" s="419">
        <f t="shared" si="22"/>
        <v>0</v>
      </c>
      <c r="Q188" s="418">
        <f t="shared" si="22"/>
        <v>0</v>
      </c>
      <c r="R188" s="425">
        <f t="shared" si="22"/>
        <v>0</v>
      </c>
      <c r="S188" s="426"/>
      <c r="T188" s="417"/>
      <c r="U188" s="418">
        <f t="shared" ref="U188:AH188" si="23">SUM(U156:U187)</f>
        <v>0</v>
      </c>
      <c r="V188" s="418">
        <f t="shared" si="23"/>
        <v>0</v>
      </c>
      <c r="W188" s="418">
        <f t="shared" si="23"/>
        <v>0</v>
      </c>
      <c r="X188" s="418">
        <f t="shared" si="23"/>
        <v>0</v>
      </c>
      <c r="Y188" s="418">
        <f t="shared" si="23"/>
        <v>0</v>
      </c>
      <c r="Z188" s="418">
        <f t="shared" si="23"/>
        <v>0</v>
      </c>
      <c r="AA188" s="418">
        <f t="shared" si="23"/>
        <v>0</v>
      </c>
      <c r="AB188" s="418">
        <f t="shared" si="23"/>
        <v>0</v>
      </c>
      <c r="AC188" s="418">
        <f t="shared" si="23"/>
        <v>0</v>
      </c>
      <c r="AD188" s="418">
        <f t="shared" si="23"/>
        <v>0</v>
      </c>
      <c r="AE188" s="418">
        <f t="shared" si="23"/>
        <v>0</v>
      </c>
      <c r="AF188" s="418">
        <f t="shared" si="23"/>
        <v>0</v>
      </c>
      <c r="AG188" s="418">
        <f t="shared" si="23"/>
        <v>0</v>
      </c>
      <c r="AH188" s="420">
        <f t="shared" si="23"/>
        <v>0</v>
      </c>
      <c r="AI188" s="427"/>
      <c r="AJ188" s="418">
        <f>SUM(AJ156:AJ187)</f>
        <v>0</v>
      </c>
      <c r="AK188" s="425">
        <f>SUM(AK156:AK187)</f>
        <v>0</v>
      </c>
      <c r="AL188" s="426"/>
    </row>
    <row r="189" spans="1:38" ht="12.75" customHeight="1" thickTop="1" x14ac:dyDescent="0.2">
      <c r="A189" s="28"/>
      <c r="B189" s="34"/>
      <c r="C189" s="34"/>
      <c r="D189" s="34"/>
      <c r="E189" s="34"/>
      <c r="F189" s="34"/>
      <c r="G189" s="135"/>
      <c r="H189" s="34"/>
      <c r="I189" s="35"/>
      <c r="J189" s="306"/>
      <c r="K189" s="306"/>
      <c r="L189" s="63"/>
      <c r="M189" s="63"/>
      <c r="N189" s="63"/>
      <c r="O189" s="63"/>
      <c r="P189" s="63"/>
      <c r="Q189" s="63"/>
      <c r="R189" s="63"/>
      <c r="S189" s="28"/>
      <c r="T189" s="28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28"/>
    </row>
    <row r="190" spans="1:38" ht="12.75" customHeight="1" x14ac:dyDescent="0.2">
      <c r="A190" s="21"/>
      <c r="B190" s="21"/>
      <c r="C190" s="21"/>
      <c r="D190" s="21"/>
      <c r="E190" s="21"/>
      <c r="F190" s="21"/>
      <c r="G190" s="553" t="str">
        <f>JANUARY!G10</f>
        <v>UNITED STEELWORKERS - LOCAL UNION</v>
      </c>
      <c r="H190" s="553"/>
      <c r="I190" s="553"/>
      <c r="J190" s="93"/>
      <c r="K190" s="30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37" t="str">
        <f>$AA$10</f>
        <v>FINANCIAL SECRETARY'S CASH BOOK</v>
      </c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</row>
    <row r="191" spans="1:38" s="152" customFormat="1" ht="12.75" customHeight="1" x14ac:dyDescent="0.2">
      <c r="A191" s="141"/>
      <c r="B191" s="139" t="str">
        <f>B146</f>
        <v>Month</v>
      </c>
      <c r="C191" s="73" t="str">
        <f>C146</f>
        <v>JANUARY</v>
      </c>
      <c r="D191" s="139" t="str">
        <f>D146</f>
        <v>Year</v>
      </c>
      <c r="E191" s="142">
        <f>E146</f>
        <v>0</v>
      </c>
      <c r="F191" s="141"/>
      <c r="G191" s="149"/>
      <c r="H191" s="141"/>
      <c r="I191" s="150"/>
      <c r="J191" s="302"/>
      <c r="K191" s="302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39"/>
      <c r="AJ191" s="151" t="str">
        <f>C191</f>
        <v>JANUARY</v>
      </c>
      <c r="AK191" s="30">
        <f>E191</f>
        <v>0</v>
      </c>
      <c r="AL191" s="141"/>
    </row>
    <row r="192" spans="1:38" s="152" customFormat="1" ht="12.75" customHeight="1" x14ac:dyDescent="0.2">
      <c r="A192" s="141"/>
      <c r="B192" s="139" t="str">
        <f>B147</f>
        <v>Page No.</v>
      </c>
      <c r="C192" s="148">
        <f>C147+1</f>
        <v>5</v>
      </c>
      <c r="D192" s="141"/>
      <c r="E192" s="141"/>
      <c r="F192" s="141"/>
      <c r="G192" s="149"/>
      <c r="H192" s="141"/>
      <c r="I192" s="150" t="s">
        <v>53</v>
      </c>
      <c r="J192" s="302"/>
      <c r="K192" s="302"/>
      <c r="L192" s="150"/>
      <c r="M192" s="141"/>
      <c r="N192" s="141"/>
      <c r="O192" s="141"/>
      <c r="P192" s="139"/>
      <c r="Q192" s="141"/>
      <c r="R192" s="139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53" t="s">
        <v>54</v>
      </c>
      <c r="AC192" s="141"/>
      <c r="AD192" s="141"/>
      <c r="AE192" s="141"/>
      <c r="AF192" s="141"/>
      <c r="AG192" s="141"/>
      <c r="AH192" s="141"/>
      <c r="AI192" s="139" t="str">
        <f>B192</f>
        <v>Page No.</v>
      </c>
      <c r="AJ192" s="148">
        <f>C192</f>
        <v>5</v>
      </c>
      <c r="AK192" s="154"/>
      <c r="AL192" s="156"/>
    </row>
    <row r="193" spans="1:38" ht="12.75" customHeight="1" x14ac:dyDescent="0.2">
      <c r="A193" s="3"/>
      <c r="B193" s="3"/>
      <c r="C193" s="3"/>
      <c r="D193" s="3"/>
      <c r="E193" s="3"/>
      <c r="F193" s="3"/>
      <c r="G193" s="129"/>
      <c r="H193" s="3"/>
      <c r="I193" s="5"/>
      <c r="J193" s="106"/>
      <c r="K193" s="106"/>
      <c r="L193" s="21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1"/>
      <c r="AF193" s="3"/>
      <c r="AG193" s="3"/>
      <c r="AH193" s="3"/>
      <c r="AI193" s="25"/>
      <c r="AJ193" s="30"/>
      <c r="AK193" s="38"/>
      <c r="AL193" s="3"/>
    </row>
    <row r="194" spans="1:38" ht="12.75" customHeight="1" x14ac:dyDescent="0.2">
      <c r="A194" s="26"/>
      <c r="B194" s="26"/>
      <c r="C194" s="26"/>
      <c r="D194" s="26"/>
      <c r="E194" s="26"/>
      <c r="F194" s="26"/>
      <c r="G194" s="130"/>
      <c r="H194" s="26"/>
      <c r="I194" s="27"/>
      <c r="J194" s="303"/>
      <c r="K194" s="303"/>
      <c r="L194" s="27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7"/>
      <c r="AF194" s="26"/>
      <c r="AG194" s="26"/>
      <c r="AH194" s="26"/>
      <c r="AI194" s="26"/>
      <c r="AJ194" s="39"/>
      <c r="AK194" s="26"/>
      <c r="AL194" s="26"/>
    </row>
    <row r="195" spans="1:38" customFormat="1" ht="12.75" customHeight="1" x14ac:dyDescent="0.2">
      <c r="A195" s="1"/>
      <c r="B195" s="3"/>
      <c r="C195" s="3" t="s">
        <v>55</v>
      </c>
      <c r="D195" s="3"/>
      <c r="E195" s="13"/>
      <c r="F195" s="1"/>
      <c r="G195" s="131"/>
      <c r="H195" s="2" t="s">
        <v>56</v>
      </c>
      <c r="I195" s="99"/>
      <c r="J195" s="550" t="s">
        <v>264</v>
      </c>
      <c r="K195" s="551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4"/>
      <c r="AJ195" s="3"/>
      <c r="AK195" s="1"/>
      <c r="AL195" s="3"/>
    </row>
    <row r="196" spans="1:38" customFormat="1" ht="12.75" customHeight="1" x14ac:dyDescent="0.2">
      <c r="A196" s="1"/>
      <c r="B196" s="3"/>
      <c r="C196" s="3"/>
      <c r="D196" s="3"/>
      <c r="E196" s="13"/>
      <c r="F196" s="1"/>
      <c r="G196" s="131"/>
      <c r="H196" s="14"/>
      <c r="I196" s="100"/>
      <c r="J196" s="106"/>
      <c r="K196" s="67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4"/>
      <c r="AJ196" s="3"/>
      <c r="AK196" s="1"/>
      <c r="AL196" s="3"/>
    </row>
    <row r="197" spans="1:38" customFormat="1" ht="12.75" customHeight="1" thickBot="1" x14ac:dyDescent="0.25">
      <c r="A197" s="164"/>
      <c r="B197" s="165">
        <v>1</v>
      </c>
      <c r="C197" s="165">
        <v>2</v>
      </c>
      <c r="D197" s="165">
        <v>3</v>
      </c>
      <c r="E197" s="166">
        <v>4</v>
      </c>
      <c r="F197" s="167">
        <v>5</v>
      </c>
      <c r="G197" s="168"/>
      <c r="H197" s="167">
        <v>7</v>
      </c>
      <c r="I197" s="169">
        <v>8</v>
      </c>
      <c r="J197" s="304">
        <v>9</v>
      </c>
      <c r="K197" s="305">
        <v>10</v>
      </c>
      <c r="L197" s="165">
        <v>11</v>
      </c>
      <c r="M197" s="165" t="s">
        <v>1</v>
      </c>
      <c r="N197" s="165">
        <v>12</v>
      </c>
      <c r="O197" s="165">
        <v>13</v>
      </c>
      <c r="P197" s="165">
        <v>14</v>
      </c>
      <c r="Q197" s="165">
        <v>15</v>
      </c>
      <c r="R197" s="167" t="s">
        <v>2</v>
      </c>
      <c r="S197" s="170"/>
      <c r="T197" s="164"/>
      <c r="U197" s="165">
        <v>16</v>
      </c>
      <c r="V197" s="165">
        <v>17</v>
      </c>
      <c r="W197" s="165">
        <v>18</v>
      </c>
      <c r="X197" s="165">
        <v>19</v>
      </c>
      <c r="Y197" s="165">
        <v>20</v>
      </c>
      <c r="Z197" s="165" t="s">
        <v>3</v>
      </c>
      <c r="AA197" s="165">
        <v>21</v>
      </c>
      <c r="AB197" s="165">
        <v>22</v>
      </c>
      <c r="AC197" s="165">
        <v>23</v>
      </c>
      <c r="AD197" s="165">
        <v>24</v>
      </c>
      <c r="AE197" s="165">
        <v>25</v>
      </c>
      <c r="AF197" s="165">
        <v>26</v>
      </c>
      <c r="AG197" s="165">
        <v>27</v>
      </c>
      <c r="AH197" s="165">
        <v>28</v>
      </c>
      <c r="AI197" s="171">
        <v>29</v>
      </c>
      <c r="AJ197" s="165">
        <v>30</v>
      </c>
      <c r="AK197" s="167">
        <v>31</v>
      </c>
      <c r="AL197" s="170"/>
    </row>
    <row r="198" spans="1:38" s="4" customFormat="1" ht="12.75" customHeight="1" thickTop="1" x14ac:dyDescent="0.2">
      <c r="A198" s="1"/>
      <c r="B198" s="89" t="s">
        <v>4</v>
      </c>
      <c r="C198" s="101"/>
      <c r="D198" s="89" t="s">
        <v>5</v>
      </c>
      <c r="E198" s="89" t="s">
        <v>6</v>
      </c>
      <c r="F198" s="88" t="s">
        <v>7</v>
      </c>
      <c r="G198" s="132"/>
      <c r="H198" s="88"/>
      <c r="I198" s="103"/>
      <c r="J198" s="89"/>
      <c r="K198" s="88"/>
      <c r="L198" s="89"/>
      <c r="M198" s="89"/>
      <c r="N198" s="89"/>
      <c r="O198" s="104"/>
      <c r="P198" s="163"/>
      <c r="Q198" s="107" t="s">
        <v>272</v>
      </c>
      <c r="R198" s="160" t="s">
        <v>273</v>
      </c>
      <c r="S198" s="106"/>
      <c r="T198" s="67"/>
      <c r="U198" s="542" t="s">
        <v>265</v>
      </c>
      <c r="V198" s="543"/>
      <c r="W198" s="543"/>
      <c r="X198" s="543"/>
      <c r="Y198" s="544"/>
      <c r="Z198" s="89" t="s">
        <v>10</v>
      </c>
      <c r="AA198" s="89" t="s">
        <v>11</v>
      </c>
      <c r="AB198" s="89" t="s">
        <v>205</v>
      </c>
      <c r="AC198" s="89" t="s">
        <v>12</v>
      </c>
      <c r="AD198" s="89" t="s">
        <v>13</v>
      </c>
      <c r="AE198" s="89" t="s">
        <v>14</v>
      </c>
      <c r="AF198" s="89"/>
      <c r="AG198" s="89"/>
      <c r="AH198" s="104"/>
      <c r="AI198" s="105"/>
      <c r="AJ198" s="89" t="s">
        <v>15</v>
      </c>
      <c r="AK198" s="88" t="s">
        <v>7</v>
      </c>
      <c r="AL198" s="3"/>
    </row>
    <row r="199" spans="1:38" s="4" customFormat="1" ht="12.75" customHeight="1" x14ac:dyDescent="0.2">
      <c r="A199" s="1"/>
      <c r="B199" s="89" t="s">
        <v>8</v>
      </c>
      <c r="C199" s="89" t="s">
        <v>16</v>
      </c>
      <c r="D199" s="89" t="s">
        <v>17</v>
      </c>
      <c r="E199" s="89" t="s">
        <v>8</v>
      </c>
      <c r="F199" s="88" t="s">
        <v>18</v>
      </c>
      <c r="G199" s="132" t="s">
        <v>19</v>
      </c>
      <c r="H199" s="88" t="s">
        <v>20</v>
      </c>
      <c r="I199" s="103" t="s">
        <v>242</v>
      </c>
      <c r="J199" s="89" t="s">
        <v>21</v>
      </c>
      <c r="K199" s="88" t="s">
        <v>22</v>
      </c>
      <c r="L199" s="107" t="s">
        <v>235</v>
      </c>
      <c r="M199" s="107" t="s">
        <v>236</v>
      </c>
      <c r="N199" s="107" t="s">
        <v>237</v>
      </c>
      <c r="O199" s="104"/>
      <c r="P199" s="158" t="s">
        <v>23</v>
      </c>
      <c r="Q199" s="107" t="s">
        <v>8</v>
      </c>
      <c r="R199" s="160" t="s">
        <v>8</v>
      </c>
      <c r="S199" s="106"/>
      <c r="T199" s="67"/>
      <c r="U199" s="89" t="s">
        <v>25</v>
      </c>
      <c r="V199" s="89" t="s">
        <v>26</v>
      </c>
      <c r="W199" s="101" t="s">
        <v>27</v>
      </c>
      <c r="X199" s="89" t="s">
        <v>28</v>
      </c>
      <c r="Y199" s="89" t="s">
        <v>136</v>
      </c>
      <c r="Z199" s="89" t="s">
        <v>261</v>
      </c>
      <c r="AA199" s="89" t="s">
        <v>137</v>
      </c>
      <c r="AB199" s="89" t="s">
        <v>204</v>
      </c>
      <c r="AC199" s="89" t="s">
        <v>30</v>
      </c>
      <c r="AD199" s="89" t="s">
        <v>140</v>
      </c>
      <c r="AE199" s="89" t="s">
        <v>31</v>
      </c>
      <c r="AF199" s="89" t="s">
        <v>32</v>
      </c>
      <c r="AG199" s="89" t="s">
        <v>206</v>
      </c>
      <c r="AH199" s="104" t="s">
        <v>16</v>
      </c>
      <c r="AI199" s="102" t="s">
        <v>34</v>
      </c>
      <c r="AJ199" s="89" t="s">
        <v>35</v>
      </c>
      <c r="AK199" s="88" t="s">
        <v>18</v>
      </c>
      <c r="AL199" s="3"/>
    </row>
    <row r="200" spans="1:38" s="4" customFormat="1" ht="12.75" customHeight="1" thickBot="1" x14ac:dyDescent="0.25">
      <c r="A200" s="6"/>
      <c r="B200" s="90" t="s">
        <v>36</v>
      </c>
      <c r="C200" s="90" t="s">
        <v>37</v>
      </c>
      <c r="D200" s="90" t="s">
        <v>38</v>
      </c>
      <c r="E200" s="90" t="s">
        <v>39</v>
      </c>
      <c r="F200" s="108" t="s">
        <v>40</v>
      </c>
      <c r="G200" s="133"/>
      <c r="H200" s="108"/>
      <c r="I200" s="109" t="s">
        <v>41</v>
      </c>
      <c r="J200" s="90"/>
      <c r="K200" s="108"/>
      <c r="L200" s="110"/>
      <c r="M200" s="110"/>
      <c r="N200" s="110" t="s">
        <v>238</v>
      </c>
      <c r="O200" s="111"/>
      <c r="P200" s="159"/>
      <c r="Q200" s="161" t="s">
        <v>24</v>
      </c>
      <c r="R200" s="162" t="s">
        <v>24</v>
      </c>
      <c r="S200" s="113"/>
      <c r="T200" s="78"/>
      <c r="U200" s="90" t="s">
        <v>42</v>
      </c>
      <c r="V200" s="90" t="s">
        <v>43</v>
      </c>
      <c r="W200" s="90"/>
      <c r="X200" s="90" t="s">
        <v>44</v>
      </c>
      <c r="Y200" s="90" t="s">
        <v>30</v>
      </c>
      <c r="Z200" s="90" t="s">
        <v>30</v>
      </c>
      <c r="AA200" s="90" t="s">
        <v>138</v>
      </c>
      <c r="AB200" s="90" t="s">
        <v>15</v>
      </c>
      <c r="AC200" s="90" t="s">
        <v>139</v>
      </c>
      <c r="AD200" s="90" t="s">
        <v>141</v>
      </c>
      <c r="AE200" s="90" t="s">
        <v>47</v>
      </c>
      <c r="AF200" s="90" t="s">
        <v>48</v>
      </c>
      <c r="AG200" s="90" t="s">
        <v>15</v>
      </c>
      <c r="AH200" s="111" t="s">
        <v>30</v>
      </c>
      <c r="AI200" s="112"/>
      <c r="AJ200" s="90" t="s">
        <v>49</v>
      </c>
      <c r="AK200" s="108" t="s">
        <v>189</v>
      </c>
      <c r="AL200" s="7"/>
    </row>
    <row r="201" spans="1:38" s="301" customFormat="1" ht="12.75" customHeight="1" thickTop="1" x14ac:dyDescent="0.2">
      <c r="A201" s="331"/>
      <c r="B201" s="363">
        <f>B188</f>
        <v>0</v>
      </c>
      <c r="C201" s="363">
        <f>C188</f>
        <v>0</v>
      </c>
      <c r="D201" s="363">
        <f>D188</f>
        <v>0</v>
      </c>
      <c r="E201" s="363">
        <f>E188</f>
        <v>0</v>
      </c>
      <c r="F201" s="362">
        <f>F188</f>
        <v>0</v>
      </c>
      <c r="G201" s="134" t="str">
        <f>G7</f>
        <v>JANUARY</v>
      </c>
      <c r="H201" s="334" t="s">
        <v>58</v>
      </c>
      <c r="I201" s="412"/>
      <c r="J201" s="397">
        <f t="shared" ref="J201:R201" si="24">J188</f>
        <v>0</v>
      </c>
      <c r="K201" s="362">
        <f t="shared" si="24"/>
        <v>0</v>
      </c>
      <c r="L201" s="363">
        <f t="shared" si="24"/>
        <v>0</v>
      </c>
      <c r="M201" s="363">
        <f t="shared" si="24"/>
        <v>0</v>
      </c>
      <c r="N201" s="363">
        <f t="shared" si="24"/>
        <v>0</v>
      </c>
      <c r="O201" s="361">
        <f t="shared" si="24"/>
        <v>0</v>
      </c>
      <c r="P201" s="394">
        <f t="shared" si="24"/>
        <v>0</v>
      </c>
      <c r="Q201" s="363">
        <f t="shared" si="24"/>
        <v>0</v>
      </c>
      <c r="R201" s="362">
        <f t="shared" si="24"/>
        <v>0</v>
      </c>
      <c r="S201" s="332"/>
      <c r="T201" s="331"/>
      <c r="U201" s="363">
        <f t="shared" ref="U201:AH201" si="25">U188</f>
        <v>0</v>
      </c>
      <c r="V201" s="363">
        <f t="shared" si="25"/>
        <v>0</v>
      </c>
      <c r="W201" s="363">
        <f t="shared" si="25"/>
        <v>0</v>
      </c>
      <c r="X201" s="363">
        <f t="shared" si="25"/>
        <v>0</v>
      </c>
      <c r="Y201" s="363">
        <f t="shared" si="25"/>
        <v>0</v>
      </c>
      <c r="Z201" s="363">
        <f t="shared" si="25"/>
        <v>0</v>
      </c>
      <c r="AA201" s="363">
        <f t="shared" si="25"/>
        <v>0</v>
      </c>
      <c r="AB201" s="363">
        <f t="shared" si="25"/>
        <v>0</v>
      </c>
      <c r="AC201" s="363">
        <f t="shared" si="25"/>
        <v>0</v>
      </c>
      <c r="AD201" s="363">
        <f t="shared" si="25"/>
        <v>0</v>
      </c>
      <c r="AE201" s="363">
        <f t="shared" si="25"/>
        <v>0</v>
      </c>
      <c r="AF201" s="363">
        <f t="shared" si="25"/>
        <v>0</v>
      </c>
      <c r="AG201" s="363">
        <f t="shared" si="25"/>
        <v>0</v>
      </c>
      <c r="AH201" s="361">
        <f t="shared" si="25"/>
        <v>0</v>
      </c>
      <c r="AI201" s="333"/>
      <c r="AJ201" s="363">
        <f>AJ188</f>
        <v>0</v>
      </c>
      <c r="AK201" s="362">
        <f>AK188</f>
        <v>0</v>
      </c>
      <c r="AL201" s="332"/>
    </row>
    <row r="202" spans="1:38" s="21" customFormat="1" ht="12.75" customHeight="1" x14ac:dyDescent="0.2">
      <c r="A202" s="8">
        <v>1</v>
      </c>
      <c r="B202" s="400"/>
      <c r="C202" s="400"/>
      <c r="D202" s="400"/>
      <c r="E202" s="400"/>
      <c r="F202" s="401"/>
      <c r="G202" s="471"/>
      <c r="H202" s="477"/>
      <c r="I202" s="472"/>
      <c r="J202" s="363">
        <f t="shared" ref="J202:J232" si="26">SUM(B202:F202)</f>
        <v>0</v>
      </c>
      <c r="K202" s="362">
        <f>SUM(U202:AK202)-SUM(L202:R202)</f>
        <v>0</v>
      </c>
      <c r="L202" s="400"/>
      <c r="M202" s="400"/>
      <c r="N202" s="400"/>
      <c r="O202" s="406"/>
      <c r="P202" s="409"/>
      <c r="Q202" s="400"/>
      <c r="R202" s="401"/>
      <c r="S202" s="16" t="s">
        <v>59</v>
      </c>
      <c r="T202" s="8">
        <v>1</v>
      </c>
      <c r="U202" s="400"/>
      <c r="V202" s="400"/>
      <c r="W202" s="400"/>
      <c r="X202" s="400"/>
      <c r="Y202" s="400"/>
      <c r="Z202" s="400"/>
      <c r="AA202" s="400"/>
      <c r="AB202" s="400"/>
      <c r="AC202" s="400"/>
      <c r="AD202" s="400"/>
      <c r="AE202" s="400"/>
      <c r="AF202" s="400"/>
      <c r="AG202" s="400"/>
      <c r="AH202" s="406"/>
      <c r="AI202" s="477"/>
      <c r="AJ202" s="400"/>
      <c r="AK202" s="401"/>
      <c r="AL202" s="16" t="s">
        <v>59</v>
      </c>
    </row>
    <row r="203" spans="1:38" s="21" customFormat="1" ht="12.75" customHeight="1" x14ac:dyDescent="0.2">
      <c r="A203" s="8">
        <v>2</v>
      </c>
      <c r="B203" s="400"/>
      <c r="C203" s="400"/>
      <c r="D203" s="400"/>
      <c r="E203" s="400"/>
      <c r="F203" s="401"/>
      <c r="G203" s="471"/>
      <c r="H203" s="477"/>
      <c r="I203" s="472"/>
      <c r="J203" s="363">
        <f t="shared" si="26"/>
        <v>0</v>
      </c>
      <c r="K203" s="362">
        <f t="shared" ref="K203:K232" si="27">SUM(U203:AK203)-SUM(L203:R203)</f>
        <v>0</v>
      </c>
      <c r="L203" s="400"/>
      <c r="M203" s="400"/>
      <c r="N203" s="400"/>
      <c r="O203" s="406"/>
      <c r="P203" s="409"/>
      <c r="Q203" s="400"/>
      <c r="R203" s="401"/>
      <c r="S203" s="16" t="s">
        <v>60</v>
      </c>
      <c r="T203" s="8">
        <v>2</v>
      </c>
      <c r="U203" s="400"/>
      <c r="V203" s="400"/>
      <c r="W203" s="400"/>
      <c r="X203" s="400"/>
      <c r="Y203" s="400"/>
      <c r="Z203" s="400"/>
      <c r="AA203" s="400"/>
      <c r="AB203" s="400"/>
      <c r="AC203" s="400"/>
      <c r="AD203" s="400"/>
      <c r="AE203" s="400"/>
      <c r="AF203" s="400"/>
      <c r="AG203" s="400"/>
      <c r="AH203" s="406"/>
      <c r="AI203" s="477"/>
      <c r="AJ203" s="400"/>
      <c r="AK203" s="401"/>
      <c r="AL203" s="16" t="s">
        <v>60</v>
      </c>
    </row>
    <row r="204" spans="1:38" s="21" customFormat="1" ht="12.75" customHeight="1" x14ac:dyDescent="0.2">
      <c r="A204" s="8">
        <v>3</v>
      </c>
      <c r="B204" s="400"/>
      <c r="C204" s="400"/>
      <c r="D204" s="400"/>
      <c r="E204" s="400"/>
      <c r="F204" s="401"/>
      <c r="G204" s="471"/>
      <c r="H204" s="477"/>
      <c r="I204" s="472"/>
      <c r="J204" s="363">
        <f t="shared" si="26"/>
        <v>0</v>
      </c>
      <c r="K204" s="362">
        <f t="shared" si="27"/>
        <v>0</v>
      </c>
      <c r="L204" s="400"/>
      <c r="M204" s="400"/>
      <c r="N204" s="400"/>
      <c r="O204" s="406"/>
      <c r="P204" s="409"/>
      <c r="Q204" s="400"/>
      <c r="R204" s="401"/>
      <c r="S204" s="16" t="s">
        <v>61</v>
      </c>
      <c r="T204" s="8">
        <v>3</v>
      </c>
      <c r="U204" s="400"/>
      <c r="V204" s="400"/>
      <c r="W204" s="400"/>
      <c r="X204" s="400"/>
      <c r="Y204" s="400"/>
      <c r="Z204" s="400"/>
      <c r="AA204" s="400"/>
      <c r="AB204" s="400"/>
      <c r="AC204" s="400"/>
      <c r="AD204" s="400"/>
      <c r="AE204" s="400"/>
      <c r="AF204" s="400"/>
      <c r="AG204" s="400"/>
      <c r="AH204" s="406"/>
      <c r="AI204" s="477"/>
      <c r="AJ204" s="400"/>
      <c r="AK204" s="401"/>
      <c r="AL204" s="16" t="s">
        <v>61</v>
      </c>
    </row>
    <row r="205" spans="1:38" s="21" customFormat="1" ht="12.75" customHeight="1" x14ac:dyDescent="0.2">
      <c r="A205" s="8">
        <v>4</v>
      </c>
      <c r="B205" s="400"/>
      <c r="C205" s="400"/>
      <c r="D205" s="400"/>
      <c r="E205" s="400"/>
      <c r="F205" s="401"/>
      <c r="G205" s="471"/>
      <c r="H205" s="477"/>
      <c r="I205" s="472"/>
      <c r="J205" s="363">
        <f t="shared" si="26"/>
        <v>0</v>
      </c>
      <c r="K205" s="362">
        <f t="shared" si="27"/>
        <v>0</v>
      </c>
      <c r="L205" s="400"/>
      <c r="M205" s="400"/>
      <c r="N205" s="400"/>
      <c r="O205" s="406"/>
      <c r="P205" s="409"/>
      <c r="Q205" s="400"/>
      <c r="R205" s="401"/>
      <c r="S205" s="16" t="s">
        <v>62</v>
      </c>
      <c r="T205" s="8">
        <v>4</v>
      </c>
      <c r="U205" s="400"/>
      <c r="V205" s="400"/>
      <c r="W205" s="400"/>
      <c r="X205" s="400"/>
      <c r="Y205" s="400"/>
      <c r="Z205" s="400"/>
      <c r="AA205" s="400"/>
      <c r="AB205" s="400"/>
      <c r="AC205" s="400"/>
      <c r="AD205" s="400"/>
      <c r="AE205" s="400"/>
      <c r="AF205" s="400"/>
      <c r="AG205" s="400"/>
      <c r="AH205" s="406"/>
      <c r="AI205" s="477"/>
      <c r="AJ205" s="400"/>
      <c r="AK205" s="401"/>
      <c r="AL205" s="16" t="s">
        <v>62</v>
      </c>
    </row>
    <row r="206" spans="1:38" s="21" customFormat="1" ht="12.75" customHeight="1" x14ac:dyDescent="0.2">
      <c r="A206" s="8">
        <v>5</v>
      </c>
      <c r="B206" s="400"/>
      <c r="C206" s="400"/>
      <c r="D206" s="400"/>
      <c r="E206" s="400"/>
      <c r="F206" s="401"/>
      <c r="G206" s="471"/>
      <c r="H206" s="477"/>
      <c r="I206" s="472"/>
      <c r="J206" s="363">
        <f t="shared" si="26"/>
        <v>0</v>
      </c>
      <c r="K206" s="362">
        <f t="shared" si="27"/>
        <v>0</v>
      </c>
      <c r="L206" s="400"/>
      <c r="M206" s="400"/>
      <c r="N206" s="400"/>
      <c r="O206" s="406"/>
      <c r="P206" s="409"/>
      <c r="Q206" s="400"/>
      <c r="R206" s="401"/>
      <c r="S206" s="16" t="s">
        <v>63</v>
      </c>
      <c r="T206" s="8">
        <v>5</v>
      </c>
      <c r="U206" s="400"/>
      <c r="V206" s="400"/>
      <c r="W206" s="400"/>
      <c r="X206" s="400"/>
      <c r="Y206" s="400"/>
      <c r="Z206" s="400"/>
      <c r="AA206" s="400"/>
      <c r="AB206" s="400"/>
      <c r="AC206" s="400"/>
      <c r="AD206" s="400"/>
      <c r="AE206" s="400"/>
      <c r="AF206" s="400"/>
      <c r="AG206" s="400"/>
      <c r="AH206" s="406"/>
      <c r="AI206" s="477"/>
      <c r="AJ206" s="400"/>
      <c r="AK206" s="401"/>
      <c r="AL206" s="16" t="s">
        <v>63</v>
      </c>
    </row>
    <row r="207" spans="1:38" s="21" customFormat="1" ht="12.75" customHeight="1" x14ac:dyDescent="0.2">
      <c r="A207" s="17">
        <v>6</v>
      </c>
      <c r="B207" s="402"/>
      <c r="C207" s="402"/>
      <c r="D207" s="402"/>
      <c r="E207" s="402"/>
      <c r="F207" s="403"/>
      <c r="G207" s="473"/>
      <c r="H207" s="478"/>
      <c r="I207" s="474"/>
      <c r="J207" s="363">
        <f t="shared" si="26"/>
        <v>0</v>
      </c>
      <c r="K207" s="362">
        <f t="shared" si="27"/>
        <v>0</v>
      </c>
      <c r="L207" s="402"/>
      <c r="M207" s="402"/>
      <c r="N207" s="402"/>
      <c r="O207" s="407"/>
      <c r="P207" s="410"/>
      <c r="Q207" s="402"/>
      <c r="R207" s="403"/>
      <c r="S207" s="18" t="s">
        <v>64</v>
      </c>
      <c r="T207" s="17">
        <v>6</v>
      </c>
      <c r="U207" s="402"/>
      <c r="V207" s="402"/>
      <c r="W207" s="402"/>
      <c r="X207" s="402"/>
      <c r="Y207" s="402"/>
      <c r="Z207" s="402"/>
      <c r="AA207" s="402"/>
      <c r="AB207" s="402"/>
      <c r="AC207" s="402"/>
      <c r="AD207" s="402"/>
      <c r="AE207" s="402"/>
      <c r="AF207" s="402"/>
      <c r="AG207" s="402"/>
      <c r="AH207" s="407"/>
      <c r="AI207" s="478"/>
      <c r="AJ207" s="402"/>
      <c r="AK207" s="403"/>
      <c r="AL207" s="18" t="s">
        <v>64</v>
      </c>
    </row>
    <row r="208" spans="1:38" s="21" customFormat="1" ht="12.75" customHeight="1" x14ac:dyDescent="0.2">
      <c r="A208" s="8">
        <v>7</v>
      </c>
      <c r="B208" s="400"/>
      <c r="C208" s="400"/>
      <c r="D208" s="400"/>
      <c r="E208" s="400"/>
      <c r="F208" s="401"/>
      <c r="G208" s="471"/>
      <c r="H208" s="477"/>
      <c r="I208" s="472"/>
      <c r="J208" s="363">
        <f t="shared" si="26"/>
        <v>0</v>
      </c>
      <c r="K208" s="362">
        <f t="shared" si="27"/>
        <v>0</v>
      </c>
      <c r="L208" s="400"/>
      <c r="M208" s="400"/>
      <c r="N208" s="400"/>
      <c r="O208" s="406"/>
      <c r="P208" s="409"/>
      <c r="Q208" s="400"/>
      <c r="R208" s="401"/>
      <c r="S208" s="16" t="s">
        <v>65</v>
      </c>
      <c r="T208" s="8">
        <v>7</v>
      </c>
      <c r="U208" s="400"/>
      <c r="V208" s="400"/>
      <c r="W208" s="400"/>
      <c r="X208" s="400"/>
      <c r="Y208" s="400"/>
      <c r="Z208" s="400"/>
      <c r="AA208" s="400"/>
      <c r="AB208" s="400"/>
      <c r="AC208" s="400"/>
      <c r="AD208" s="400"/>
      <c r="AE208" s="400"/>
      <c r="AF208" s="400"/>
      <c r="AG208" s="400"/>
      <c r="AH208" s="406"/>
      <c r="AI208" s="477"/>
      <c r="AJ208" s="400"/>
      <c r="AK208" s="401"/>
      <c r="AL208" s="16" t="s">
        <v>65</v>
      </c>
    </row>
    <row r="209" spans="1:38" s="21" customFormat="1" ht="12.75" customHeight="1" x14ac:dyDescent="0.2">
      <c r="A209" s="8">
        <v>8</v>
      </c>
      <c r="B209" s="400"/>
      <c r="C209" s="400"/>
      <c r="D209" s="400"/>
      <c r="E209" s="400"/>
      <c r="F209" s="401"/>
      <c r="G209" s="471"/>
      <c r="H209" s="477"/>
      <c r="I209" s="472"/>
      <c r="J209" s="363">
        <f t="shared" si="26"/>
        <v>0</v>
      </c>
      <c r="K209" s="362">
        <f t="shared" si="27"/>
        <v>0</v>
      </c>
      <c r="L209" s="400"/>
      <c r="M209" s="400"/>
      <c r="N209" s="400"/>
      <c r="O209" s="406"/>
      <c r="P209" s="409"/>
      <c r="Q209" s="400"/>
      <c r="R209" s="401"/>
      <c r="S209" s="16" t="s">
        <v>66</v>
      </c>
      <c r="T209" s="8">
        <v>8</v>
      </c>
      <c r="U209" s="400"/>
      <c r="V209" s="400"/>
      <c r="W209" s="400"/>
      <c r="X209" s="400"/>
      <c r="Y209" s="400"/>
      <c r="Z209" s="400"/>
      <c r="AA209" s="400"/>
      <c r="AB209" s="400"/>
      <c r="AC209" s="400"/>
      <c r="AD209" s="400"/>
      <c r="AE209" s="400"/>
      <c r="AF209" s="400"/>
      <c r="AG209" s="400"/>
      <c r="AH209" s="406"/>
      <c r="AI209" s="477"/>
      <c r="AJ209" s="400"/>
      <c r="AK209" s="401"/>
      <c r="AL209" s="16" t="s">
        <v>66</v>
      </c>
    </row>
    <row r="210" spans="1:38" s="21" customFormat="1" ht="12.75" customHeight="1" x14ac:dyDescent="0.2">
      <c r="A210" s="8">
        <v>9</v>
      </c>
      <c r="B210" s="400"/>
      <c r="C210" s="400"/>
      <c r="D210" s="400"/>
      <c r="E210" s="400"/>
      <c r="F210" s="401"/>
      <c r="G210" s="471"/>
      <c r="H210" s="477"/>
      <c r="I210" s="472"/>
      <c r="J210" s="363">
        <f t="shared" si="26"/>
        <v>0</v>
      </c>
      <c r="K210" s="362">
        <f t="shared" si="27"/>
        <v>0</v>
      </c>
      <c r="L210" s="400"/>
      <c r="M210" s="400"/>
      <c r="N210" s="400"/>
      <c r="O210" s="406"/>
      <c r="P210" s="409"/>
      <c r="Q210" s="400"/>
      <c r="R210" s="401"/>
      <c r="S210" s="16" t="s">
        <v>67</v>
      </c>
      <c r="T210" s="8">
        <v>9</v>
      </c>
      <c r="U210" s="400"/>
      <c r="V210" s="400"/>
      <c r="W210" s="400"/>
      <c r="X210" s="400"/>
      <c r="Y210" s="400"/>
      <c r="Z210" s="400"/>
      <c r="AA210" s="400"/>
      <c r="AB210" s="400"/>
      <c r="AC210" s="400"/>
      <c r="AD210" s="400"/>
      <c r="AE210" s="400"/>
      <c r="AF210" s="400"/>
      <c r="AG210" s="400"/>
      <c r="AH210" s="406"/>
      <c r="AI210" s="477"/>
      <c r="AJ210" s="400"/>
      <c r="AK210" s="401"/>
      <c r="AL210" s="16" t="s">
        <v>67</v>
      </c>
    </row>
    <row r="211" spans="1:38" s="21" customFormat="1" ht="12.75" customHeight="1" x14ac:dyDescent="0.2">
      <c r="A211" s="8">
        <v>10</v>
      </c>
      <c r="B211" s="400"/>
      <c r="C211" s="400"/>
      <c r="D211" s="400"/>
      <c r="E211" s="400"/>
      <c r="F211" s="401"/>
      <c r="G211" s="471"/>
      <c r="H211" s="477"/>
      <c r="I211" s="472"/>
      <c r="J211" s="363">
        <f t="shared" si="26"/>
        <v>0</v>
      </c>
      <c r="K211" s="362">
        <f t="shared" si="27"/>
        <v>0</v>
      </c>
      <c r="L211" s="400"/>
      <c r="M211" s="400"/>
      <c r="N211" s="400"/>
      <c r="O211" s="406"/>
      <c r="P211" s="409"/>
      <c r="Q211" s="400"/>
      <c r="R211" s="401"/>
      <c r="S211" s="16" t="s">
        <v>68</v>
      </c>
      <c r="T211" s="8">
        <v>10</v>
      </c>
      <c r="U211" s="400"/>
      <c r="V211" s="400"/>
      <c r="W211" s="400"/>
      <c r="X211" s="400"/>
      <c r="Y211" s="400"/>
      <c r="Z211" s="400"/>
      <c r="AA211" s="400"/>
      <c r="AB211" s="400"/>
      <c r="AC211" s="400"/>
      <c r="AD211" s="400"/>
      <c r="AE211" s="400"/>
      <c r="AF211" s="400"/>
      <c r="AG211" s="400"/>
      <c r="AH211" s="406"/>
      <c r="AI211" s="477"/>
      <c r="AJ211" s="400"/>
      <c r="AK211" s="401"/>
      <c r="AL211" s="16" t="s">
        <v>68</v>
      </c>
    </row>
    <row r="212" spans="1:38" s="21" customFormat="1" ht="12.75" customHeight="1" x14ac:dyDescent="0.2">
      <c r="A212" s="8">
        <v>11</v>
      </c>
      <c r="B212" s="400"/>
      <c r="C212" s="400"/>
      <c r="D212" s="400"/>
      <c r="E212" s="400"/>
      <c r="F212" s="401"/>
      <c r="G212" s="471"/>
      <c r="H212" s="477"/>
      <c r="I212" s="472"/>
      <c r="J212" s="363">
        <f t="shared" si="26"/>
        <v>0</v>
      </c>
      <c r="K212" s="362">
        <f t="shared" si="27"/>
        <v>0</v>
      </c>
      <c r="L212" s="400"/>
      <c r="M212" s="400"/>
      <c r="N212" s="400"/>
      <c r="O212" s="406"/>
      <c r="P212" s="409"/>
      <c r="Q212" s="400"/>
      <c r="R212" s="401"/>
      <c r="S212" s="16" t="s">
        <v>69</v>
      </c>
      <c r="T212" s="8">
        <v>11</v>
      </c>
      <c r="U212" s="400"/>
      <c r="V212" s="400"/>
      <c r="W212" s="400"/>
      <c r="X212" s="400"/>
      <c r="Y212" s="400"/>
      <c r="Z212" s="400"/>
      <c r="AA212" s="400"/>
      <c r="AB212" s="400"/>
      <c r="AC212" s="400"/>
      <c r="AD212" s="400"/>
      <c r="AE212" s="400"/>
      <c r="AF212" s="400"/>
      <c r="AG212" s="400"/>
      <c r="AH212" s="406"/>
      <c r="AI212" s="477"/>
      <c r="AJ212" s="400"/>
      <c r="AK212" s="401"/>
      <c r="AL212" s="16" t="s">
        <v>69</v>
      </c>
    </row>
    <row r="213" spans="1:38" s="21" customFormat="1" ht="12.75" customHeight="1" x14ac:dyDescent="0.2">
      <c r="A213" s="8">
        <v>12</v>
      </c>
      <c r="B213" s="400"/>
      <c r="C213" s="400"/>
      <c r="D213" s="400"/>
      <c r="E213" s="400"/>
      <c r="F213" s="401"/>
      <c r="G213" s="471"/>
      <c r="H213" s="477"/>
      <c r="I213" s="472"/>
      <c r="J213" s="363">
        <f t="shared" si="26"/>
        <v>0</v>
      </c>
      <c r="K213" s="362">
        <f t="shared" si="27"/>
        <v>0</v>
      </c>
      <c r="L213" s="400"/>
      <c r="M213" s="400"/>
      <c r="N213" s="400"/>
      <c r="O213" s="406"/>
      <c r="P213" s="409"/>
      <c r="Q213" s="400"/>
      <c r="R213" s="401"/>
      <c r="S213" s="16" t="s">
        <v>70</v>
      </c>
      <c r="T213" s="8">
        <v>12</v>
      </c>
      <c r="U213" s="400"/>
      <c r="V213" s="400"/>
      <c r="W213" s="400"/>
      <c r="X213" s="400"/>
      <c r="Y213" s="400"/>
      <c r="Z213" s="400"/>
      <c r="AA213" s="400"/>
      <c r="AB213" s="400"/>
      <c r="AC213" s="400"/>
      <c r="AD213" s="400"/>
      <c r="AE213" s="400"/>
      <c r="AF213" s="400"/>
      <c r="AG213" s="400"/>
      <c r="AH213" s="406"/>
      <c r="AI213" s="477"/>
      <c r="AJ213" s="400"/>
      <c r="AK213" s="401"/>
      <c r="AL213" s="16" t="s">
        <v>70</v>
      </c>
    </row>
    <row r="214" spans="1:38" s="21" customFormat="1" ht="12.75" customHeight="1" x14ac:dyDescent="0.2">
      <c r="A214" s="8">
        <v>13</v>
      </c>
      <c r="B214" s="400"/>
      <c r="C214" s="400"/>
      <c r="D214" s="400"/>
      <c r="E214" s="400"/>
      <c r="F214" s="401"/>
      <c r="G214" s="471"/>
      <c r="H214" s="477"/>
      <c r="I214" s="472"/>
      <c r="J214" s="363">
        <f t="shared" si="26"/>
        <v>0</v>
      </c>
      <c r="K214" s="362">
        <f t="shared" si="27"/>
        <v>0</v>
      </c>
      <c r="L214" s="400"/>
      <c r="M214" s="400"/>
      <c r="N214" s="400"/>
      <c r="O214" s="406"/>
      <c r="P214" s="409"/>
      <c r="Q214" s="400"/>
      <c r="R214" s="401"/>
      <c r="S214" s="16" t="s">
        <v>71</v>
      </c>
      <c r="T214" s="8">
        <v>13</v>
      </c>
      <c r="U214" s="400"/>
      <c r="V214" s="400"/>
      <c r="W214" s="400"/>
      <c r="X214" s="400"/>
      <c r="Y214" s="400"/>
      <c r="Z214" s="400"/>
      <c r="AA214" s="400"/>
      <c r="AB214" s="400"/>
      <c r="AC214" s="400"/>
      <c r="AD214" s="400"/>
      <c r="AE214" s="400"/>
      <c r="AF214" s="400"/>
      <c r="AG214" s="400"/>
      <c r="AH214" s="406"/>
      <c r="AI214" s="477"/>
      <c r="AJ214" s="400"/>
      <c r="AK214" s="401"/>
      <c r="AL214" s="16" t="s">
        <v>71</v>
      </c>
    </row>
    <row r="215" spans="1:38" s="21" customFormat="1" ht="12.75" customHeight="1" x14ac:dyDescent="0.2">
      <c r="A215" s="8">
        <v>14</v>
      </c>
      <c r="B215" s="400"/>
      <c r="C215" s="400"/>
      <c r="D215" s="400"/>
      <c r="E215" s="400"/>
      <c r="F215" s="401"/>
      <c r="G215" s="471"/>
      <c r="H215" s="477"/>
      <c r="I215" s="472"/>
      <c r="J215" s="363">
        <f t="shared" si="26"/>
        <v>0</v>
      </c>
      <c r="K215" s="362">
        <f t="shared" si="27"/>
        <v>0</v>
      </c>
      <c r="L215" s="400"/>
      <c r="M215" s="400"/>
      <c r="N215" s="400"/>
      <c r="O215" s="406"/>
      <c r="P215" s="409"/>
      <c r="Q215" s="400"/>
      <c r="R215" s="401"/>
      <c r="S215" s="16" t="s">
        <v>72</v>
      </c>
      <c r="T215" s="8">
        <v>14</v>
      </c>
      <c r="U215" s="400"/>
      <c r="V215" s="400"/>
      <c r="W215" s="400"/>
      <c r="X215" s="400"/>
      <c r="Y215" s="400"/>
      <c r="Z215" s="400"/>
      <c r="AA215" s="400"/>
      <c r="AB215" s="400"/>
      <c r="AC215" s="400"/>
      <c r="AD215" s="400"/>
      <c r="AE215" s="400"/>
      <c r="AF215" s="400"/>
      <c r="AG215" s="400"/>
      <c r="AH215" s="406"/>
      <c r="AI215" s="477"/>
      <c r="AJ215" s="400"/>
      <c r="AK215" s="401"/>
      <c r="AL215" s="16" t="s">
        <v>72</v>
      </c>
    </row>
    <row r="216" spans="1:38" s="21" customFormat="1" ht="12.75" customHeight="1" x14ac:dyDescent="0.2">
      <c r="A216" s="8">
        <v>15</v>
      </c>
      <c r="B216" s="400"/>
      <c r="C216" s="400"/>
      <c r="D216" s="400"/>
      <c r="E216" s="400"/>
      <c r="F216" s="401"/>
      <c r="G216" s="471"/>
      <c r="H216" s="477"/>
      <c r="I216" s="472"/>
      <c r="J216" s="363">
        <f t="shared" si="26"/>
        <v>0</v>
      </c>
      <c r="K216" s="362">
        <f t="shared" si="27"/>
        <v>0</v>
      </c>
      <c r="L216" s="400"/>
      <c r="M216" s="400"/>
      <c r="N216" s="400"/>
      <c r="O216" s="406"/>
      <c r="P216" s="409"/>
      <c r="Q216" s="400"/>
      <c r="R216" s="401"/>
      <c r="S216" s="16" t="s">
        <v>73</v>
      </c>
      <c r="T216" s="8">
        <v>15</v>
      </c>
      <c r="U216" s="400"/>
      <c r="V216" s="400"/>
      <c r="W216" s="400"/>
      <c r="X216" s="400"/>
      <c r="Y216" s="400"/>
      <c r="Z216" s="400"/>
      <c r="AA216" s="400"/>
      <c r="AB216" s="400"/>
      <c r="AC216" s="400"/>
      <c r="AD216" s="400"/>
      <c r="AE216" s="400"/>
      <c r="AF216" s="400"/>
      <c r="AG216" s="400"/>
      <c r="AH216" s="406"/>
      <c r="AI216" s="477"/>
      <c r="AJ216" s="400"/>
      <c r="AK216" s="401"/>
      <c r="AL216" s="16" t="s">
        <v>73</v>
      </c>
    </row>
    <row r="217" spans="1:38" s="21" customFormat="1" ht="12.75" customHeight="1" x14ac:dyDescent="0.2">
      <c r="A217" s="8">
        <v>16</v>
      </c>
      <c r="B217" s="400"/>
      <c r="C217" s="400"/>
      <c r="D217" s="400"/>
      <c r="E217" s="400"/>
      <c r="F217" s="401"/>
      <c r="G217" s="471"/>
      <c r="H217" s="477"/>
      <c r="I217" s="472"/>
      <c r="J217" s="363">
        <f t="shared" si="26"/>
        <v>0</v>
      </c>
      <c r="K217" s="362">
        <f t="shared" si="27"/>
        <v>0</v>
      </c>
      <c r="L217" s="400"/>
      <c r="M217" s="400"/>
      <c r="N217" s="400"/>
      <c r="O217" s="406"/>
      <c r="P217" s="409"/>
      <c r="Q217" s="400"/>
      <c r="R217" s="401"/>
      <c r="S217" s="16" t="s">
        <v>74</v>
      </c>
      <c r="T217" s="8">
        <v>16</v>
      </c>
      <c r="U217" s="400"/>
      <c r="V217" s="400"/>
      <c r="W217" s="400"/>
      <c r="X217" s="400"/>
      <c r="Y217" s="400"/>
      <c r="Z217" s="400"/>
      <c r="AA217" s="400"/>
      <c r="AB217" s="400"/>
      <c r="AC217" s="400"/>
      <c r="AD217" s="400"/>
      <c r="AE217" s="400"/>
      <c r="AF217" s="400"/>
      <c r="AG217" s="400"/>
      <c r="AH217" s="406"/>
      <c r="AI217" s="477"/>
      <c r="AJ217" s="400"/>
      <c r="AK217" s="401"/>
      <c r="AL217" s="16" t="s">
        <v>74</v>
      </c>
    </row>
    <row r="218" spans="1:38" s="21" customFormat="1" ht="12.75" customHeight="1" x14ac:dyDescent="0.2">
      <c r="A218" s="8">
        <v>17</v>
      </c>
      <c r="B218" s="400"/>
      <c r="C218" s="400"/>
      <c r="D218" s="400"/>
      <c r="E218" s="400"/>
      <c r="F218" s="401"/>
      <c r="G218" s="471"/>
      <c r="H218" s="477"/>
      <c r="I218" s="472"/>
      <c r="J218" s="363">
        <f t="shared" si="26"/>
        <v>0</v>
      </c>
      <c r="K218" s="362">
        <f t="shared" si="27"/>
        <v>0</v>
      </c>
      <c r="L218" s="400"/>
      <c r="M218" s="400"/>
      <c r="N218" s="400"/>
      <c r="O218" s="406"/>
      <c r="P218" s="409"/>
      <c r="Q218" s="400"/>
      <c r="R218" s="401"/>
      <c r="S218" s="16" t="s">
        <v>75</v>
      </c>
      <c r="T218" s="8">
        <v>17</v>
      </c>
      <c r="U218" s="400"/>
      <c r="V218" s="400"/>
      <c r="W218" s="400"/>
      <c r="X218" s="400"/>
      <c r="Y218" s="400"/>
      <c r="Z218" s="400"/>
      <c r="AA218" s="400"/>
      <c r="AB218" s="400"/>
      <c r="AC218" s="400"/>
      <c r="AD218" s="400"/>
      <c r="AE218" s="400"/>
      <c r="AF218" s="400"/>
      <c r="AG218" s="400"/>
      <c r="AH218" s="406"/>
      <c r="AI218" s="477"/>
      <c r="AJ218" s="400"/>
      <c r="AK218" s="401"/>
      <c r="AL218" s="16" t="s">
        <v>75</v>
      </c>
    </row>
    <row r="219" spans="1:38" s="21" customFormat="1" ht="12.75" customHeight="1" x14ac:dyDescent="0.2">
      <c r="A219" s="8">
        <v>18</v>
      </c>
      <c r="B219" s="400"/>
      <c r="C219" s="400"/>
      <c r="D219" s="400"/>
      <c r="E219" s="400"/>
      <c r="F219" s="401"/>
      <c r="G219" s="471"/>
      <c r="H219" s="477"/>
      <c r="I219" s="472"/>
      <c r="J219" s="363">
        <f t="shared" si="26"/>
        <v>0</v>
      </c>
      <c r="K219" s="362">
        <f t="shared" si="27"/>
        <v>0</v>
      </c>
      <c r="L219" s="400"/>
      <c r="M219" s="400"/>
      <c r="N219" s="400"/>
      <c r="O219" s="406"/>
      <c r="P219" s="409"/>
      <c r="Q219" s="400"/>
      <c r="R219" s="401"/>
      <c r="S219" s="16" t="s">
        <v>76</v>
      </c>
      <c r="T219" s="8">
        <v>18</v>
      </c>
      <c r="U219" s="400"/>
      <c r="V219" s="400"/>
      <c r="W219" s="400"/>
      <c r="X219" s="400"/>
      <c r="Y219" s="400"/>
      <c r="Z219" s="400"/>
      <c r="AA219" s="400"/>
      <c r="AB219" s="400"/>
      <c r="AC219" s="400"/>
      <c r="AD219" s="400"/>
      <c r="AE219" s="400"/>
      <c r="AF219" s="400"/>
      <c r="AG219" s="400"/>
      <c r="AH219" s="406"/>
      <c r="AI219" s="477"/>
      <c r="AJ219" s="400"/>
      <c r="AK219" s="401"/>
      <c r="AL219" s="16" t="s">
        <v>76</v>
      </c>
    </row>
    <row r="220" spans="1:38" s="21" customFormat="1" ht="12.75" customHeight="1" x14ac:dyDescent="0.2">
      <c r="A220" s="8">
        <v>19</v>
      </c>
      <c r="B220" s="400"/>
      <c r="C220" s="400"/>
      <c r="D220" s="400"/>
      <c r="E220" s="400"/>
      <c r="F220" s="401"/>
      <c r="G220" s="471"/>
      <c r="H220" s="477"/>
      <c r="I220" s="472"/>
      <c r="J220" s="363">
        <f t="shared" si="26"/>
        <v>0</v>
      </c>
      <c r="K220" s="362">
        <f t="shared" si="27"/>
        <v>0</v>
      </c>
      <c r="L220" s="400"/>
      <c r="M220" s="400"/>
      <c r="N220" s="400"/>
      <c r="O220" s="406"/>
      <c r="P220" s="409"/>
      <c r="Q220" s="400"/>
      <c r="R220" s="401"/>
      <c r="S220" s="16" t="s">
        <v>77</v>
      </c>
      <c r="T220" s="8">
        <v>19</v>
      </c>
      <c r="U220" s="400"/>
      <c r="V220" s="400"/>
      <c r="W220" s="400"/>
      <c r="X220" s="400"/>
      <c r="Y220" s="400"/>
      <c r="Z220" s="400"/>
      <c r="AA220" s="400"/>
      <c r="AB220" s="400"/>
      <c r="AC220" s="400"/>
      <c r="AD220" s="400"/>
      <c r="AE220" s="400"/>
      <c r="AF220" s="400"/>
      <c r="AG220" s="400"/>
      <c r="AH220" s="406"/>
      <c r="AI220" s="477"/>
      <c r="AJ220" s="400"/>
      <c r="AK220" s="401"/>
      <c r="AL220" s="16" t="s">
        <v>77</v>
      </c>
    </row>
    <row r="221" spans="1:38" s="21" customFormat="1" ht="12.75" customHeight="1" x14ac:dyDescent="0.2">
      <c r="A221" s="8">
        <v>20</v>
      </c>
      <c r="B221" s="400"/>
      <c r="C221" s="400"/>
      <c r="D221" s="400"/>
      <c r="E221" s="400"/>
      <c r="F221" s="401"/>
      <c r="G221" s="471"/>
      <c r="H221" s="477"/>
      <c r="I221" s="472"/>
      <c r="J221" s="363">
        <f t="shared" si="26"/>
        <v>0</v>
      </c>
      <c r="K221" s="362">
        <f t="shared" si="27"/>
        <v>0</v>
      </c>
      <c r="L221" s="400"/>
      <c r="M221" s="400"/>
      <c r="N221" s="400"/>
      <c r="O221" s="406"/>
      <c r="P221" s="409"/>
      <c r="Q221" s="400"/>
      <c r="R221" s="401"/>
      <c r="S221" s="16" t="s">
        <v>78</v>
      </c>
      <c r="T221" s="8">
        <v>20</v>
      </c>
      <c r="U221" s="400"/>
      <c r="V221" s="400"/>
      <c r="W221" s="400"/>
      <c r="X221" s="400"/>
      <c r="Y221" s="400"/>
      <c r="Z221" s="400"/>
      <c r="AA221" s="400"/>
      <c r="AB221" s="400"/>
      <c r="AC221" s="400"/>
      <c r="AD221" s="400"/>
      <c r="AE221" s="400"/>
      <c r="AF221" s="400"/>
      <c r="AG221" s="400"/>
      <c r="AH221" s="406"/>
      <c r="AI221" s="477"/>
      <c r="AJ221" s="400"/>
      <c r="AK221" s="401"/>
      <c r="AL221" s="16" t="s">
        <v>78</v>
      </c>
    </row>
    <row r="222" spans="1:38" s="21" customFormat="1" ht="12.75" customHeight="1" x14ac:dyDescent="0.2">
      <c r="A222" s="8">
        <v>21</v>
      </c>
      <c r="B222" s="400"/>
      <c r="C222" s="400"/>
      <c r="D222" s="400"/>
      <c r="E222" s="400"/>
      <c r="F222" s="401"/>
      <c r="G222" s="471"/>
      <c r="H222" s="477"/>
      <c r="I222" s="472"/>
      <c r="J222" s="363">
        <f t="shared" si="26"/>
        <v>0</v>
      </c>
      <c r="K222" s="362">
        <f t="shared" si="27"/>
        <v>0</v>
      </c>
      <c r="L222" s="400"/>
      <c r="M222" s="400"/>
      <c r="N222" s="400"/>
      <c r="O222" s="406"/>
      <c r="P222" s="409"/>
      <c r="Q222" s="400"/>
      <c r="R222" s="401"/>
      <c r="S222" s="16" t="s">
        <v>79</v>
      </c>
      <c r="T222" s="8">
        <v>21</v>
      </c>
      <c r="U222" s="400"/>
      <c r="V222" s="400"/>
      <c r="W222" s="400"/>
      <c r="X222" s="400"/>
      <c r="Y222" s="400"/>
      <c r="Z222" s="400"/>
      <c r="AA222" s="400"/>
      <c r="AB222" s="400"/>
      <c r="AC222" s="400"/>
      <c r="AD222" s="400"/>
      <c r="AE222" s="400"/>
      <c r="AF222" s="400"/>
      <c r="AG222" s="400"/>
      <c r="AH222" s="406"/>
      <c r="AI222" s="477"/>
      <c r="AJ222" s="400"/>
      <c r="AK222" s="401"/>
      <c r="AL222" s="16" t="s">
        <v>79</v>
      </c>
    </row>
    <row r="223" spans="1:38" s="21" customFormat="1" ht="12.75" customHeight="1" x14ac:dyDescent="0.2">
      <c r="A223" s="8">
        <v>22</v>
      </c>
      <c r="B223" s="400"/>
      <c r="C223" s="400"/>
      <c r="D223" s="400"/>
      <c r="E223" s="400"/>
      <c r="F223" s="401"/>
      <c r="G223" s="471"/>
      <c r="H223" s="477"/>
      <c r="I223" s="472"/>
      <c r="J223" s="363">
        <f t="shared" si="26"/>
        <v>0</v>
      </c>
      <c r="K223" s="362">
        <f t="shared" si="27"/>
        <v>0</v>
      </c>
      <c r="L223" s="400"/>
      <c r="M223" s="400"/>
      <c r="N223" s="400"/>
      <c r="O223" s="406"/>
      <c r="P223" s="409"/>
      <c r="Q223" s="400"/>
      <c r="R223" s="401"/>
      <c r="S223" s="16" t="s">
        <v>80</v>
      </c>
      <c r="T223" s="8">
        <v>22</v>
      </c>
      <c r="U223" s="400"/>
      <c r="V223" s="400"/>
      <c r="W223" s="400"/>
      <c r="X223" s="400"/>
      <c r="Y223" s="400"/>
      <c r="Z223" s="400"/>
      <c r="AA223" s="400"/>
      <c r="AB223" s="400"/>
      <c r="AC223" s="400"/>
      <c r="AD223" s="400"/>
      <c r="AE223" s="400"/>
      <c r="AF223" s="400"/>
      <c r="AG223" s="400"/>
      <c r="AH223" s="406"/>
      <c r="AI223" s="477"/>
      <c r="AJ223" s="400"/>
      <c r="AK223" s="401"/>
      <c r="AL223" s="16" t="s">
        <v>80</v>
      </c>
    </row>
    <row r="224" spans="1:38" s="21" customFormat="1" ht="12.75" customHeight="1" x14ac:dyDescent="0.2">
      <c r="A224" s="8">
        <v>23</v>
      </c>
      <c r="B224" s="400"/>
      <c r="C224" s="400"/>
      <c r="D224" s="400"/>
      <c r="E224" s="400"/>
      <c r="F224" s="401"/>
      <c r="G224" s="471"/>
      <c r="H224" s="477"/>
      <c r="I224" s="472"/>
      <c r="J224" s="363">
        <f t="shared" si="26"/>
        <v>0</v>
      </c>
      <c r="K224" s="362">
        <f t="shared" si="27"/>
        <v>0</v>
      </c>
      <c r="L224" s="400"/>
      <c r="M224" s="400"/>
      <c r="N224" s="400"/>
      <c r="O224" s="406"/>
      <c r="P224" s="409"/>
      <c r="Q224" s="400"/>
      <c r="R224" s="401"/>
      <c r="S224" s="16" t="s">
        <v>81</v>
      </c>
      <c r="T224" s="8">
        <v>23</v>
      </c>
      <c r="U224" s="400"/>
      <c r="V224" s="400"/>
      <c r="W224" s="400"/>
      <c r="X224" s="400"/>
      <c r="Y224" s="400"/>
      <c r="Z224" s="400"/>
      <c r="AA224" s="400"/>
      <c r="AB224" s="400"/>
      <c r="AC224" s="400"/>
      <c r="AD224" s="400"/>
      <c r="AE224" s="400"/>
      <c r="AF224" s="400"/>
      <c r="AG224" s="400"/>
      <c r="AH224" s="406"/>
      <c r="AI224" s="477"/>
      <c r="AJ224" s="400"/>
      <c r="AK224" s="401"/>
      <c r="AL224" s="16" t="s">
        <v>81</v>
      </c>
    </row>
    <row r="225" spans="1:38" s="21" customFormat="1" ht="12.75" customHeight="1" x14ac:dyDescent="0.2">
      <c r="A225" s="8">
        <v>24</v>
      </c>
      <c r="B225" s="400"/>
      <c r="C225" s="400"/>
      <c r="D225" s="400"/>
      <c r="E225" s="400"/>
      <c r="F225" s="401"/>
      <c r="G225" s="471"/>
      <c r="H225" s="477"/>
      <c r="I225" s="472"/>
      <c r="J225" s="363">
        <f t="shared" si="26"/>
        <v>0</v>
      </c>
      <c r="K225" s="362">
        <f t="shared" si="27"/>
        <v>0</v>
      </c>
      <c r="L225" s="400"/>
      <c r="M225" s="400"/>
      <c r="N225" s="400"/>
      <c r="O225" s="406"/>
      <c r="P225" s="409"/>
      <c r="Q225" s="400"/>
      <c r="R225" s="401"/>
      <c r="S225" s="16" t="s">
        <v>82</v>
      </c>
      <c r="T225" s="8">
        <v>24</v>
      </c>
      <c r="U225" s="400"/>
      <c r="V225" s="400"/>
      <c r="W225" s="400"/>
      <c r="X225" s="400"/>
      <c r="Y225" s="400"/>
      <c r="Z225" s="400"/>
      <c r="AA225" s="400"/>
      <c r="AB225" s="400"/>
      <c r="AC225" s="400"/>
      <c r="AD225" s="400"/>
      <c r="AE225" s="400"/>
      <c r="AF225" s="400"/>
      <c r="AG225" s="400"/>
      <c r="AH225" s="406"/>
      <c r="AI225" s="477"/>
      <c r="AJ225" s="400"/>
      <c r="AK225" s="401"/>
      <c r="AL225" s="16" t="s">
        <v>82</v>
      </c>
    </row>
    <row r="226" spans="1:38" s="21" customFormat="1" ht="12.75" customHeight="1" x14ac:dyDescent="0.2">
      <c r="A226" s="8">
        <v>25</v>
      </c>
      <c r="B226" s="400"/>
      <c r="C226" s="400"/>
      <c r="D226" s="400"/>
      <c r="E226" s="400"/>
      <c r="F226" s="401"/>
      <c r="G226" s="471"/>
      <c r="H226" s="477"/>
      <c r="I226" s="472"/>
      <c r="J226" s="363">
        <f t="shared" si="26"/>
        <v>0</v>
      </c>
      <c r="K226" s="362">
        <f t="shared" si="27"/>
        <v>0</v>
      </c>
      <c r="L226" s="400"/>
      <c r="M226" s="400"/>
      <c r="N226" s="400"/>
      <c r="O226" s="406"/>
      <c r="P226" s="409"/>
      <c r="Q226" s="400"/>
      <c r="R226" s="401"/>
      <c r="S226" s="16" t="s">
        <v>83</v>
      </c>
      <c r="T226" s="8">
        <v>25</v>
      </c>
      <c r="U226" s="400"/>
      <c r="V226" s="400"/>
      <c r="W226" s="400"/>
      <c r="X226" s="400"/>
      <c r="Y226" s="400"/>
      <c r="Z226" s="400"/>
      <c r="AA226" s="400"/>
      <c r="AB226" s="400"/>
      <c r="AC226" s="400"/>
      <c r="AD226" s="400"/>
      <c r="AE226" s="400"/>
      <c r="AF226" s="400"/>
      <c r="AG226" s="400"/>
      <c r="AH226" s="406"/>
      <c r="AI226" s="477"/>
      <c r="AJ226" s="400"/>
      <c r="AK226" s="401"/>
      <c r="AL226" s="16" t="s">
        <v>83</v>
      </c>
    </row>
    <row r="227" spans="1:38" s="21" customFormat="1" ht="12.75" customHeight="1" x14ac:dyDescent="0.2">
      <c r="A227" s="8">
        <v>26</v>
      </c>
      <c r="B227" s="400"/>
      <c r="C227" s="400"/>
      <c r="D227" s="400"/>
      <c r="E227" s="400"/>
      <c r="F227" s="401"/>
      <c r="G227" s="471"/>
      <c r="H227" s="477"/>
      <c r="I227" s="472"/>
      <c r="J227" s="363">
        <f t="shared" si="26"/>
        <v>0</v>
      </c>
      <c r="K227" s="362">
        <f t="shared" si="27"/>
        <v>0</v>
      </c>
      <c r="L227" s="400"/>
      <c r="M227" s="400"/>
      <c r="N227" s="400"/>
      <c r="O227" s="406"/>
      <c r="P227" s="409"/>
      <c r="Q227" s="400"/>
      <c r="R227" s="401"/>
      <c r="S227" s="16" t="s">
        <v>84</v>
      </c>
      <c r="T227" s="8">
        <v>26</v>
      </c>
      <c r="U227" s="400"/>
      <c r="V227" s="400"/>
      <c r="W227" s="400"/>
      <c r="X227" s="400"/>
      <c r="Y227" s="400"/>
      <c r="Z227" s="400"/>
      <c r="AA227" s="400"/>
      <c r="AB227" s="400"/>
      <c r="AC227" s="400"/>
      <c r="AD227" s="400"/>
      <c r="AE227" s="400"/>
      <c r="AF227" s="400"/>
      <c r="AG227" s="400"/>
      <c r="AH227" s="406"/>
      <c r="AI227" s="477"/>
      <c r="AJ227" s="400"/>
      <c r="AK227" s="401"/>
      <c r="AL227" s="16" t="s">
        <v>84</v>
      </c>
    </row>
    <row r="228" spans="1:38" s="21" customFormat="1" ht="12.75" customHeight="1" x14ac:dyDescent="0.2">
      <c r="A228" s="8">
        <v>27</v>
      </c>
      <c r="B228" s="400"/>
      <c r="C228" s="400"/>
      <c r="D228" s="400"/>
      <c r="E228" s="400"/>
      <c r="F228" s="401"/>
      <c r="G228" s="471"/>
      <c r="H228" s="477"/>
      <c r="I228" s="472"/>
      <c r="J228" s="363">
        <f t="shared" si="26"/>
        <v>0</v>
      </c>
      <c r="K228" s="362">
        <f t="shared" si="27"/>
        <v>0</v>
      </c>
      <c r="L228" s="400"/>
      <c r="M228" s="400"/>
      <c r="N228" s="400"/>
      <c r="O228" s="406"/>
      <c r="P228" s="409"/>
      <c r="Q228" s="400"/>
      <c r="R228" s="401"/>
      <c r="S228" s="16" t="s">
        <v>85</v>
      </c>
      <c r="T228" s="8">
        <v>27</v>
      </c>
      <c r="U228" s="400"/>
      <c r="V228" s="400"/>
      <c r="W228" s="400"/>
      <c r="X228" s="400"/>
      <c r="Y228" s="400"/>
      <c r="Z228" s="400"/>
      <c r="AA228" s="400"/>
      <c r="AB228" s="400"/>
      <c r="AC228" s="400"/>
      <c r="AD228" s="400"/>
      <c r="AE228" s="400"/>
      <c r="AF228" s="400"/>
      <c r="AG228" s="400"/>
      <c r="AH228" s="406"/>
      <c r="AI228" s="477"/>
      <c r="AJ228" s="400"/>
      <c r="AK228" s="401"/>
      <c r="AL228" s="16" t="s">
        <v>85</v>
      </c>
    </row>
    <row r="229" spans="1:38" s="21" customFormat="1" ht="12.75" customHeight="1" x14ac:dyDescent="0.2">
      <c r="A229" s="8">
        <v>28</v>
      </c>
      <c r="B229" s="400"/>
      <c r="C229" s="400"/>
      <c r="D229" s="400"/>
      <c r="E229" s="400"/>
      <c r="F229" s="401"/>
      <c r="G229" s="471"/>
      <c r="H229" s="477"/>
      <c r="I229" s="472"/>
      <c r="J229" s="363">
        <f t="shared" si="26"/>
        <v>0</v>
      </c>
      <c r="K229" s="362">
        <f t="shared" si="27"/>
        <v>0</v>
      </c>
      <c r="L229" s="400"/>
      <c r="M229" s="400"/>
      <c r="N229" s="400"/>
      <c r="O229" s="406"/>
      <c r="P229" s="409"/>
      <c r="Q229" s="400"/>
      <c r="R229" s="401"/>
      <c r="S229" s="16" t="s">
        <v>86</v>
      </c>
      <c r="T229" s="8">
        <v>28</v>
      </c>
      <c r="U229" s="400"/>
      <c r="V229" s="400"/>
      <c r="W229" s="400"/>
      <c r="X229" s="400"/>
      <c r="Y229" s="400"/>
      <c r="Z229" s="400"/>
      <c r="AA229" s="400"/>
      <c r="AB229" s="400"/>
      <c r="AC229" s="400"/>
      <c r="AD229" s="400"/>
      <c r="AE229" s="400"/>
      <c r="AF229" s="400"/>
      <c r="AG229" s="400"/>
      <c r="AH229" s="406"/>
      <c r="AI229" s="477"/>
      <c r="AJ229" s="400"/>
      <c r="AK229" s="401"/>
      <c r="AL229" s="16" t="s">
        <v>86</v>
      </c>
    </row>
    <row r="230" spans="1:38" s="21" customFormat="1" ht="12.75" customHeight="1" x14ac:dyDescent="0.2">
      <c r="A230" s="8">
        <v>29</v>
      </c>
      <c r="B230" s="400"/>
      <c r="C230" s="400"/>
      <c r="D230" s="400"/>
      <c r="E230" s="400"/>
      <c r="F230" s="401"/>
      <c r="G230" s="471"/>
      <c r="H230" s="477"/>
      <c r="I230" s="472"/>
      <c r="J230" s="363">
        <f t="shared" si="26"/>
        <v>0</v>
      </c>
      <c r="K230" s="362">
        <f t="shared" si="27"/>
        <v>0</v>
      </c>
      <c r="L230" s="400"/>
      <c r="M230" s="400"/>
      <c r="N230" s="400"/>
      <c r="O230" s="406"/>
      <c r="P230" s="409"/>
      <c r="Q230" s="400"/>
      <c r="R230" s="401"/>
      <c r="S230" s="16" t="s">
        <v>87</v>
      </c>
      <c r="T230" s="8">
        <v>29</v>
      </c>
      <c r="U230" s="400"/>
      <c r="V230" s="400"/>
      <c r="W230" s="400"/>
      <c r="X230" s="410"/>
      <c r="Y230" s="400"/>
      <c r="Z230" s="400"/>
      <c r="AA230" s="400"/>
      <c r="AB230" s="400"/>
      <c r="AC230" s="400"/>
      <c r="AD230" s="400"/>
      <c r="AE230" s="400"/>
      <c r="AF230" s="400"/>
      <c r="AG230" s="400"/>
      <c r="AH230" s="406"/>
      <c r="AI230" s="477"/>
      <c r="AJ230" s="400"/>
      <c r="AK230" s="401"/>
      <c r="AL230" s="16" t="s">
        <v>87</v>
      </c>
    </row>
    <row r="231" spans="1:38" s="21" customFormat="1" ht="12.75" customHeight="1" x14ac:dyDescent="0.2">
      <c r="A231" s="8">
        <v>30</v>
      </c>
      <c r="B231" s="400"/>
      <c r="C231" s="400"/>
      <c r="D231" s="400"/>
      <c r="E231" s="400"/>
      <c r="F231" s="401"/>
      <c r="G231" s="471"/>
      <c r="H231" s="477"/>
      <c r="I231" s="472"/>
      <c r="J231" s="363">
        <f t="shared" si="26"/>
        <v>0</v>
      </c>
      <c r="K231" s="362">
        <f t="shared" si="27"/>
        <v>0</v>
      </c>
      <c r="L231" s="400"/>
      <c r="M231" s="400"/>
      <c r="N231" s="400"/>
      <c r="O231" s="406"/>
      <c r="P231" s="409"/>
      <c r="Q231" s="400"/>
      <c r="R231" s="401"/>
      <c r="S231" s="16" t="s">
        <v>88</v>
      </c>
      <c r="T231" s="8">
        <v>30</v>
      </c>
      <c r="U231" s="400"/>
      <c r="V231" s="400"/>
      <c r="W231" s="400"/>
      <c r="X231" s="400"/>
      <c r="Y231" s="400"/>
      <c r="Z231" s="400"/>
      <c r="AA231" s="400"/>
      <c r="AB231" s="400"/>
      <c r="AC231" s="400"/>
      <c r="AD231" s="400"/>
      <c r="AE231" s="400"/>
      <c r="AF231" s="400"/>
      <c r="AG231" s="400"/>
      <c r="AH231" s="406"/>
      <c r="AI231" s="477"/>
      <c r="AJ231" s="400"/>
      <c r="AK231" s="401"/>
      <c r="AL231" s="16" t="s">
        <v>88</v>
      </c>
    </row>
    <row r="232" spans="1:38" s="21" customFormat="1" ht="12.75" customHeight="1" x14ac:dyDescent="0.2">
      <c r="A232" s="19">
        <v>31</v>
      </c>
      <c r="B232" s="404"/>
      <c r="C232" s="404"/>
      <c r="D232" s="404"/>
      <c r="E232" s="404"/>
      <c r="F232" s="405"/>
      <c r="G232" s="475"/>
      <c r="H232" s="479"/>
      <c r="I232" s="476"/>
      <c r="J232" s="395">
        <f t="shared" si="26"/>
        <v>0</v>
      </c>
      <c r="K232" s="396">
        <f t="shared" si="27"/>
        <v>0</v>
      </c>
      <c r="L232" s="404"/>
      <c r="M232" s="404"/>
      <c r="N232" s="404"/>
      <c r="O232" s="408"/>
      <c r="P232" s="411"/>
      <c r="Q232" s="404"/>
      <c r="R232" s="405"/>
      <c r="S232" s="20" t="s">
        <v>89</v>
      </c>
      <c r="T232" s="19">
        <v>31</v>
      </c>
      <c r="U232" s="404"/>
      <c r="V232" s="404"/>
      <c r="W232" s="404"/>
      <c r="X232" s="404"/>
      <c r="Y232" s="404"/>
      <c r="Z232" s="404"/>
      <c r="AA232" s="404"/>
      <c r="AB232" s="404"/>
      <c r="AC232" s="404"/>
      <c r="AD232" s="404"/>
      <c r="AE232" s="404"/>
      <c r="AF232" s="404"/>
      <c r="AG232" s="404"/>
      <c r="AH232" s="408"/>
      <c r="AI232" s="479"/>
      <c r="AJ232" s="404"/>
      <c r="AK232" s="405"/>
      <c r="AL232" s="20" t="s">
        <v>89</v>
      </c>
    </row>
    <row r="233" spans="1:38" s="301" customFormat="1" ht="12.75" customHeight="1" thickBot="1" x14ac:dyDescent="0.25">
      <c r="A233" s="417"/>
      <c r="B233" s="418">
        <f>SUM(B201:B232)</f>
        <v>0</v>
      </c>
      <c r="C233" s="418">
        <f>SUM(C201:C232)</f>
        <v>0</v>
      </c>
      <c r="D233" s="418">
        <f>SUM(D201:D232)</f>
        <v>0</v>
      </c>
      <c r="E233" s="419">
        <f>SUM(E201:E232)</f>
        <v>0</v>
      </c>
      <c r="F233" s="420">
        <f>SUM(F201:F232)</f>
        <v>0</v>
      </c>
      <c r="G233" s="421"/>
      <c r="H233" s="422" t="s">
        <v>90</v>
      </c>
      <c r="I233" s="423">
        <f>COUNTA(I201:I232)</f>
        <v>0</v>
      </c>
      <c r="J233" s="418">
        <f t="shared" ref="J233:R233" si="28">SUM(J201:J232)</f>
        <v>0</v>
      </c>
      <c r="K233" s="418">
        <f t="shared" si="28"/>
        <v>0</v>
      </c>
      <c r="L233" s="418">
        <f t="shared" si="28"/>
        <v>0</v>
      </c>
      <c r="M233" s="418">
        <f t="shared" si="28"/>
        <v>0</v>
      </c>
      <c r="N233" s="418">
        <f t="shared" si="28"/>
        <v>0</v>
      </c>
      <c r="O233" s="424">
        <f t="shared" si="28"/>
        <v>0</v>
      </c>
      <c r="P233" s="419">
        <f t="shared" si="28"/>
        <v>0</v>
      </c>
      <c r="Q233" s="418">
        <f t="shared" si="28"/>
        <v>0</v>
      </c>
      <c r="R233" s="425">
        <f t="shared" si="28"/>
        <v>0</v>
      </c>
      <c r="S233" s="426"/>
      <c r="T233" s="417"/>
      <c r="U233" s="418">
        <f t="shared" ref="U233:AH233" si="29">SUM(U201:U232)</f>
        <v>0</v>
      </c>
      <c r="V233" s="418">
        <f t="shared" si="29"/>
        <v>0</v>
      </c>
      <c r="W233" s="418">
        <f t="shared" si="29"/>
        <v>0</v>
      </c>
      <c r="X233" s="418">
        <f t="shared" si="29"/>
        <v>0</v>
      </c>
      <c r="Y233" s="418">
        <f t="shared" si="29"/>
        <v>0</v>
      </c>
      <c r="Z233" s="418">
        <f t="shared" si="29"/>
        <v>0</v>
      </c>
      <c r="AA233" s="418">
        <f t="shared" si="29"/>
        <v>0</v>
      </c>
      <c r="AB233" s="418">
        <f t="shared" si="29"/>
        <v>0</v>
      </c>
      <c r="AC233" s="418">
        <f t="shared" si="29"/>
        <v>0</v>
      </c>
      <c r="AD233" s="418">
        <f t="shared" si="29"/>
        <v>0</v>
      </c>
      <c r="AE233" s="418">
        <f t="shared" si="29"/>
        <v>0</v>
      </c>
      <c r="AF233" s="418">
        <f t="shared" si="29"/>
        <v>0</v>
      </c>
      <c r="AG233" s="418">
        <f t="shared" si="29"/>
        <v>0</v>
      </c>
      <c r="AH233" s="420">
        <f t="shared" si="29"/>
        <v>0</v>
      </c>
      <c r="AI233" s="427"/>
      <c r="AJ233" s="418">
        <f>SUM(AJ201:AJ232)</f>
        <v>0</v>
      </c>
      <c r="AK233" s="425">
        <f>SUM(AK201:AK232)</f>
        <v>0</v>
      </c>
      <c r="AL233" s="426"/>
    </row>
    <row r="234" spans="1:38" ht="12.75" customHeight="1" thickTop="1" x14ac:dyDescent="0.2">
      <c r="A234" s="28"/>
      <c r="B234" s="34"/>
      <c r="C234" s="34"/>
      <c r="D234" s="34"/>
      <c r="E234" s="34"/>
      <c r="F234" s="34"/>
      <c r="G234" s="135"/>
      <c r="H234" s="34"/>
      <c r="I234" s="35"/>
      <c r="J234" s="306"/>
      <c r="K234" s="306"/>
      <c r="L234" s="34"/>
      <c r="M234" s="34"/>
      <c r="N234" s="34"/>
      <c r="O234" s="34"/>
      <c r="P234" s="34"/>
      <c r="Q234" s="34"/>
      <c r="R234" s="34"/>
      <c r="S234" s="28"/>
      <c r="T234" s="28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28"/>
    </row>
    <row r="235" spans="1:38" ht="12.75" customHeight="1" x14ac:dyDescent="0.2">
      <c r="A235" s="21"/>
      <c r="B235" s="21"/>
      <c r="C235" s="21"/>
      <c r="D235" s="21"/>
      <c r="E235" s="21"/>
      <c r="F235" s="21"/>
      <c r="G235" s="552" t="str">
        <f>JANUARY!G10</f>
        <v>UNITED STEELWORKERS - LOCAL UNION</v>
      </c>
      <c r="H235" s="552"/>
      <c r="I235" s="552"/>
      <c r="J235" s="93"/>
      <c r="K235" s="301"/>
      <c r="L235" s="21"/>
      <c r="M235" s="21"/>
      <c r="N235" s="21"/>
      <c r="O235" s="21"/>
      <c r="P235" s="21"/>
      <c r="Q235" s="21"/>
      <c r="R235" s="21"/>
      <c r="S235" s="21"/>
      <c r="T235" s="21"/>
      <c r="U235" s="36"/>
      <c r="V235" s="36"/>
      <c r="W235" s="36"/>
      <c r="X235" s="36"/>
      <c r="Y235" s="36"/>
      <c r="Z235" s="36"/>
      <c r="AA235" s="37" t="str">
        <f>$AA$10</f>
        <v>FINANCIAL SECRETARY'S CASH BOOK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21"/>
    </row>
    <row r="236" spans="1:38" s="152" customFormat="1" ht="12.75" customHeight="1" x14ac:dyDescent="0.2">
      <c r="A236" s="141"/>
      <c r="B236" s="139" t="str">
        <f>B191</f>
        <v>Month</v>
      </c>
      <c r="C236" s="73" t="str">
        <f>C191</f>
        <v>JANUARY</v>
      </c>
      <c r="D236" s="139" t="str">
        <f>D191</f>
        <v>Year</v>
      </c>
      <c r="E236" s="142">
        <f>E191</f>
        <v>0</v>
      </c>
      <c r="F236" s="141"/>
      <c r="G236" s="149"/>
      <c r="H236" s="141"/>
      <c r="I236" s="150"/>
      <c r="J236" s="302"/>
      <c r="K236" s="302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39"/>
      <c r="AJ236" s="151" t="str">
        <f>C236</f>
        <v>JANUARY</v>
      </c>
      <c r="AK236" s="30">
        <f>E236</f>
        <v>0</v>
      </c>
      <c r="AL236" s="141"/>
    </row>
    <row r="237" spans="1:38" s="152" customFormat="1" ht="12.75" customHeight="1" x14ac:dyDescent="0.2">
      <c r="A237" s="141"/>
      <c r="B237" s="139" t="str">
        <f>B192</f>
        <v>Page No.</v>
      </c>
      <c r="C237" s="148">
        <f>C192+1</f>
        <v>6</v>
      </c>
      <c r="D237" s="141"/>
      <c r="E237" s="141"/>
      <c r="F237" s="141"/>
      <c r="G237" s="149"/>
      <c r="H237" s="141"/>
      <c r="I237" s="150" t="s">
        <v>53</v>
      </c>
      <c r="J237" s="302"/>
      <c r="K237" s="302"/>
      <c r="L237" s="150"/>
      <c r="M237" s="141"/>
      <c r="N237" s="141"/>
      <c r="O237" s="141"/>
      <c r="P237" s="139"/>
      <c r="Q237" s="141"/>
      <c r="R237" s="139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53" t="s">
        <v>54</v>
      </c>
      <c r="AC237" s="141"/>
      <c r="AD237" s="141"/>
      <c r="AE237" s="141"/>
      <c r="AF237" s="141"/>
      <c r="AG237" s="141"/>
      <c r="AH237" s="141"/>
      <c r="AI237" s="139" t="str">
        <f>B237</f>
        <v>Page No.</v>
      </c>
      <c r="AJ237" s="148">
        <f>C237</f>
        <v>6</v>
      </c>
      <c r="AK237" s="154"/>
      <c r="AL237" s="155"/>
    </row>
    <row r="238" spans="1:38" ht="12.75" customHeight="1" x14ac:dyDescent="0.2">
      <c r="A238" s="3"/>
      <c r="B238" s="3"/>
      <c r="C238" s="3"/>
      <c r="D238" s="3"/>
      <c r="E238" s="3"/>
      <c r="F238" s="3"/>
      <c r="G238" s="129"/>
      <c r="H238" s="3"/>
      <c r="I238" s="5"/>
      <c r="J238" s="106"/>
      <c r="K238" s="106"/>
      <c r="L238" s="21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1"/>
      <c r="AF238" s="3"/>
      <c r="AG238" s="3"/>
      <c r="AH238" s="3"/>
      <c r="AI238" s="3"/>
      <c r="AJ238" s="3"/>
      <c r="AK238" s="3" t="s">
        <v>239</v>
      </c>
      <c r="AL238" s="3"/>
    </row>
    <row r="239" spans="1:38" ht="12.75" customHeight="1" x14ac:dyDescent="0.2">
      <c r="A239" s="26"/>
      <c r="B239" s="26"/>
      <c r="C239" s="26"/>
      <c r="D239" s="26"/>
      <c r="E239" s="26"/>
      <c r="F239" s="26"/>
      <c r="G239" s="130"/>
      <c r="H239" s="26"/>
      <c r="I239" s="27"/>
      <c r="J239" s="303"/>
      <c r="K239" s="303"/>
      <c r="L239" s="27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7"/>
      <c r="AF239" s="26"/>
      <c r="AG239" s="26"/>
      <c r="AH239" s="26"/>
      <c r="AI239" s="26"/>
      <c r="AJ239" s="26"/>
      <c r="AK239" s="26"/>
      <c r="AL239" s="26"/>
    </row>
    <row r="240" spans="1:38" customFormat="1" ht="12.75" customHeight="1" x14ac:dyDescent="0.2">
      <c r="A240" s="1"/>
      <c r="B240" s="3"/>
      <c r="C240" s="3" t="s">
        <v>55</v>
      </c>
      <c r="D240" s="3"/>
      <c r="E240" s="13"/>
      <c r="F240" s="1"/>
      <c r="G240" s="131"/>
      <c r="H240" s="2" t="s">
        <v>56</v>
      </c>
      <c r="I240" s="99"/>
      <c r="J240" s="550" t="s">
        <v>264</v>
      </c>
      <c r="K240" s="551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4"/>
      <c r="AJ240" s="3"/>
      <c r="AK240" s="1"/>
      <c r="AL240" s="3"/>
    </row>
    <row r="241" spans="1:38" customFormat="1" ht="12.75" customHeight="1" x14ac:dyDescent="0.2">
      <c r="A241" s="1"/>
      <c r="B241" s="3"/>
      <c r="C241" s="3"/>
      <c r="D241" s="3"/>
      <c r="E241" s="13"/>
      <c r="F241" s="1"/>
      <c r="G241" s="131"/>
      <c r="H241" s="14"/>
      <c r="I241" s="100"/>
      <c r="J241" s="106"/>
      <c r="K241" s="67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4"/>
      <c r="AJ241" s="3"/>
      <c r="AK241" s="1"/>
      <c r="AL241" s="3"/>
    </row>
    <row r="242" spans="1:38" customFormat="1" ht="12.75" customHeight="1" thickBot="1" x14ac:dyDescent="0.25">
      <c r="A242" s="164"/>
      <c r="B242" s="165">
        <v>1</v>
      </c>
      <c r="C242" s="165">
        <v>2</v>
      </c>
      <c r="D242" s="165">
        <v>3</v>
      </c>
      <c r="E242" s="166">
        <v>4</v>
      </c>
      <c r="F242" s="167">
        <v>5</v>
      </c>
      <c r="G242" s="168"/>
      <c r="H242" s="167">
        <v>7</v>
      </c>
      <c r="I242" s="169">
        <v>8</v>
      </c>
      <c r="J242" s="304">
        <v>9</v>
      </c>
      <c r="K242" s="305">
        <v>10</v>
      </c>
      <c r="L242" s="165">
        <v>11</v>
      </c>
      <c r="M242" s="165" t="s">
        <v>1</v>
      </c>
      <c r="N242" s="165">
        <v>12</v>
      </c>
      <c r="O242" s="165">
        <v>13</v>
      </c>
      <c r="P242" s="165">
        <v>14</v>
      </c>
      <c r="Q242" s="165">
        <v>15</v>
      </c>
      <c r="R242" s="167" t="s">
        <v>2</v>
      </c>
      <c r="S242" s="170"/>
      <c r="T242" s="164"/>
      <c r="U242" s="165">
        <v>16</v>
      </c>
      <c r="V242" s="165">
        <v>17</v>
      </c>
      <c r="W242" s="165">
        <v>18</v>
      </c>
      <c r="X242" s="165">
        <v>19</v>
      </c>
      <c r="Y242" s="165">
        <v>20</v>
      </c>
      <c r="Z242" s="165" t="s">
        <v>3</v>
      </c>
      <c r="AA242" s="165">
        <v>21</v>
      </c>
      <c r="AB242" s="165">
        <v>22</v>
      </c>
      <c r="AC242" s="165">
        <v>23</v>
      </c>
      <c r="AD242" s="165">
        <v>24</v>
      </c>
      <c r="AE242" s="165">
        <v>25</v>
      </c>
      <c r="AF242" s="165">
        <v>26</v>
      </c>
      <c r="AG242" s="165">
        <v>27</v>
      </c>
      <c r="AH242" s="165">
        <v>28</v>
      </c>
      <c r="AI242" s="171">
        <v>29</v>
      </c>
      <c r="AJ242" s="165">
        <v>30</v>
      </c>
      <c r="AK242" s="167">
        <v>31</v>
      </c>
      <c r="AL242" s="170"/>
    </row>
    <row r="243" spans="1:38" s="4" customFormat="1" ht="12.75" customHeight="1" thickTop="1" x14ac:dyDescent="0.2">
      <c r="A243" s="1"/>
      <c r="B243" s="89" t="s">
        <v>4</v>
      </c>
      <c r="C243" s="101"/>
      <c r="D243" s="89" t="s">
        <v>5</v>
      </c>
      <c r="E243" s="89" t="s">
        <v>6</v>
      </c>
      <c r="F243" s="88" t="s">
        <v>7</v>
      </c>
      <c r="G243" s="132"/>
      <c r="H243" s="88"/>
      <c r="I243" s="103"/>
      <c r="J243" s="89"/>
      <c r="K243" s="88"/>
      <c r="L243" s="89"/>
      <c r="M243" s="89"/>
      <c r="N243" s="89"/>
      <c r="O243" s="104"/>
      <c r="P243" s="163"/>
      <c r="Q243" s="107" t="s">
        <v>272</v>
      </c>
      <c r="R243" s="160" t="s">
        <v>273</v>
      </c>
      <c r="S243" s="106"/>
      <c r="T243" s="67"/>
      <c r="U243" s="542" t="s">
        <v>265</v>
      </c>
      <c r="V243" s="543"/>
      <c r="W243" s="543"/>
      <c r="X243" s="543"/>
      <c r="Y243" s="544"/>
      <c r="Z243" s="89" t="s">
        <v>10</v>
      </c>
      <c r="AA243" s="89" t="s">
        <v>11</v>
      </c>
      <c r="AB243" s="89" t="s">
        <v>205</v>
      </c>
      <c r="AC243" s="89" t="s">
        <v>12</v>
      </c>
      <c r="AD243" s="89" t="s">
        <v>13</v>
      </c>
      <c r="AE243" s="89" t="s">
        <v>14</v>
      </c>
      <c r="AF243" s="89"/>
      <c r="AG243" s="89"/>
      <c r="AH243" s="104"/>
      <c r="AI243" s="105"/>
      <c r="AJ243" s="89" t="s">
        <v>15</v>
      </c>
      <c r="AK243" s="88" t="s">
        <v>7</v>
      </c>
      <c r="AL243" s="3"/>
    </row>
    <row r="244" spans="1:38" s="4" customFormat="1" ht="12.75" customHeight="1" x14ac:dyDescent="0.2">
      <c r="A244" s="1"/>
      <c r="B244" s="89" t="s">
        <v>8</v>
      </c>
      <c r="C244" s="89" t="s">
        <v>16</v>
      </c>
      <c r="D244" s="89" t="s">
        <v>17</v>
      </c>
      <c r="E244" s="89" t="s">
        <v>8</v>
      </c>
      <c r="F244" s="88" t="s">
        <v>18</v>
      </c>
      <c r="G244" s="132" t="s">
        <v>19</v>
      </c>
      <c r="H244" s="88" t="s">
        <v>20</v>
      </c>
      <c r="I244" s="103" t="s">
        <v>242</v>
      </c>
      <c r="J244" s="89" t="s">
        <v>21</v>
      </c>
      <c r="K244" s="88" t="s">
        <v>22</v>
      </c>
      <c r="L244" s="107" t="s">
        <v>235</v>
      </c>
      <c r="M244" s="107" t="s">
        <v>236</v>
      </c>
      <c r="N244" s="107" t="s">
        <v>237</v>
      </c>
      <c r="O244" s="104"/>
      <c r="P244" s="158" t="s">
        <v>23</v>
      </c>
      <c r="Q244" s="107" t="s">
        <v>8</v>
      </c>
      <c r="R244" s="160" t="s">
        <v>8</v>
      </c>
      <c r="S244" s="106"/>
      <c r="T244" s="67"/>
      <c r="U244" s="89" t="s">
        <v>25</v>
      </c>
      <c r="V244" s="89" t="s">
        <v>26</v>
      </c>
      <c r="W244" s="101" t="s">
        <v>27</v>
      </c>
      <c r="X244" s="89" t="s">
        <v>28</v>
      </c>
      <c r="Y244" s="89" t="s">
        <v>136</v>
      </c>
      <c r="Z244" s="89" t="s">
        <v>261</v>
      </c>
      <c r="AA244" s="89" t="s">
        <v>137</v>
      </c>
      <c r="AB244" s="89" t="s">
        <v>204</v>
      </c>
      <c r="AC244" s="89" t="s">
        <v>30</v>
      </c>
      <c r="AD244" s="89" t="s">
        <v>140</v>
      </c>
      <c r="AE244" s="89" t="s">
        <v>31</v>
      </c>
      <c r="AF244" s="89" t="s">
        <v>32</v>
      </c>
      <c r="AG244" s="89" t="s">
        <v>206</v>
      </c>
      <c r="AH244" s="104" t="s">
        <v>16</v>
      </c>
      <c r="AI244" s="102" t="s">
        <v>34</v>
      </c>
      <c r="AJ244" s="89" t="s">
        <v>35</v>
      </c>
      <c r="AK244" s="88" t="s">
        <v>18</v>
      </c>
      <c r="AL244" s="3"/>
    </row>
    <row r="245" spans="1:38" s="4" customFormat="1" ht="12.75" customHeight="1" thickBot="1" x14ac:dyDescent="0.25">
      <c r="A245" s="6"/>
      <c r="B245" s="90" t="s">
        <v>36</v>
      </c>
      <c r="C245" s="90" t="s">
        <v>37</v>
      </c>
      <c r="D245" s="90" t="s">
        <v>38</v>
      </c>
      <c r="E245" s="90" t="s">
        <v>39</v>
      </c>
      <c r="F245" s="108" t="s">
        <v>40</v>
      </c>
      <c r="G245" s="133"/>
      <c r="H245" s="108"/>
      <c r="I245" s="109" t="s">
        <v>41</v>
      </c>
      <c r="J245" s="90"/>
      <c r="K245" s="108"/>
      <c r="L245" s="110"/>
      <c r="M245" s="110"/>
      <c r="N245" s="110" t="s">
        <v>238</v>
      </c>
      <c r="O245" s="111"/>
      <c r="P245" s="159"/>
      <c r="Q245" s="161" t="s">
        <v>24</v>
      </c>
      <c r="R245" s="162" t="s">
        <v>24</v>
      </c>
      <c r="S245" s="113"/>
      <c r="T245" s="78"/>
      <c r="U245" s="90" t="s">
        <v>42</v>
      </c>
      <c r="V245" s="90" t="s">
        <v>43</v>
      </c>
      <c r="W245" s="90"/>
      <c r="X245" s="90" t="s">
        <v>44</v>
      </c>
      <c r="Y245" s="90" t="s">
        <v>30</v>
      </c>
      <c r="Z245" s="90" t="s">
        <v>30</v>
      </c>
      <c r="AA245" s="90" t="s">
        <v>138</v>
      </c>
      <c r="AB245" s="90" t="s">
        <v>15</v>
      </c>
      <c r="AC245" s="90" t="s">
        <v>139</v>
      </c>
      <c r="AD245" s="90" t="s">
        <v>141</v>
      </c>
      <c r="AE245" s="90" t="s">
        <v>47</v>
      </c>
      <c r="AF245" s="90" t="s">
        <v>48</v>
      </c>
      <c r="AG245" s="90" t="s">
        <v>15</v>
      </c>
      <c r="AH245" s="111" t="s">
        <v>30</v>
      </c>
      <c r="AI245" s="112"/>
      <c r="AJ245" s="90" t="s">
        <v>49</v>
      </c>
      <c r="AK245" s="108" t="s">
        <v>189</v>
      </c>
      <c r="AL245" s="7"/>
    </row>
    <row r="246" spans="1:38" s="301" customFormat="1" ht="12.75" customHeight="1" thickTop="1" x14ac:dyDescent="0.2">
      <c r="A246" s="331"/>
      <c r="B246" s="363">
        <f>B233</f>
        <v>0</v>
      </c>
      <c r="C246" s="363">
        <f>C233</f>
        <v>0</v>
      </c>
      <c r="D246" s="363">
        <f>D233</f>
        <v>0</v>
      </c>
      <c r="E246" s="363">
        <f>E233</f>
        <v>0</v>
      </c>
      <c r="F246" s="362">
        <f>F233</f>
        <v>0</v>
      </c>
      <c r="G246" s="134" t="str">
        <f>G7</f>
        <v>JANUARY</v>
      </c>
      <c r="H246" s="334" t="s">
        <v>58</v>
      </c>
      <c r="I246" s="412"/>
      <c r="J246" s="397">
        <f t="shared" ref="J246:R246" si="30">J233</f>
        <v>0</v>
      </c>
      <c r="K246" s="362">
        <f t="shared" si="30"/>
        <v>0</v>
      </c>
      <c r="L246" s="363">
        <f t="shared" si="30"/>
        <v>0</v>
      </c>
      <c r="M246" s="363">
        <f t="shared" si="30"/>
        <v>0</v>
      </c>
      <c r="N246" s="363">
        <f t="shared" si="30"/>
        <v>0</v>
      </c>
      <c r="O246" s="361">
        <f t="shared" si="30"/>
        <v>0</v>
      </c>
      <c r="P246" s="394">
        <f t="shared" si="30"/>
        <v>0</v>
      </c>
      <c r="Q246" s="363">
        <f t="shared" si="30"/>
        <v>0</v>
      </c>
      <c r="R246" s="362">
        <f t="shared" si="30"/>
        <v>0</v>
      </c>
      <c r="S246" s="332"/>
      <c r="T246" s="331"/>
      <c r="U246" s="363">
        <f t="shared" ref="U246:AH246" si="31">U233</f>
        <v>0</v>
      </c>
      <c r="V246" s="363">
        <f t="shared" si="31"/>
        <v>0</v>
      </c>
      <c r="W246" s="363">
        <f t="shared" si="31"/>
        <v>0</v>
      </c>
      <c r="X246" s="363">
        <f t="shared" si="31"/>
        <v>0</v>
      </c>
      <c r="Y246" s="363">
        <f t="shared" si="31"/>
        <v>0</v>
      </c>
      <c r="Z246" s="363">
        <f t="shared" si="31"/>
        <v>0</v>
      </c>
      <c r="AA246" s="363">
        <f t="shared" si="31"/>
        <v>0</v>
      </c>
      <c r="AB246" s="363">
        <f t="shared" si="31"/>
        <v>0</v>
      </c>
      <c r="AC246" s="363">
        <f t="shared" si="31"/>
        <v>0</v>
      </c>
      <c r="AD246" s="363">
        <f t="shared" si="31"/>
        <v>0</v>
      </c>
      <c r="AE246" s="363">
        <f t="shared" si="31"/>
        <v>0</v>
      </c>
      <c r="AF246" s="363">
        <f t="shared" si="31"/>
        <v>0</v>
      </c>
      <c r="AG246" s="363">
        <f t="shared" si="31"/>
        <v>0</v>
      </c>
      <c r="AH246" s="361">
        <f t="shared" si="31"/>
        <v>0</v>
      </c>
      <c r="AI246" s="333"/>
      <c r="AJ246" s="363">
        <f>AJ233</f>
        <v>0</v>
      </c>
      <c r="AK246" s="362">
        <f>AK233</f>
        <v>0</v>
      </c>
      <c r="AL246" s="332"/>
    </row>
    <row r="247" spans="1:38" s="21" customFormat="1" ht="12.75" customHeight="1" x14ac:dyDescent="0.2">
      <c r="A247" s="8">
        <v>1</v>
      </c>
      <c r="B247" s="400"/>
      <c r="C247" s="400"/>
      <c r="D247" s="400"/>
      <c r="E247" s="400"/>
      <c r="F247" s="401"/>
      <c r="G247" s="471"/>
      <c r="H247" s="477"/>
      <c r="I247" s="472"/>
      <c r="J247" s="363">
        <f t="shared" ref="J247:J277" si="32">SUM(B247:F247)</f>
        <v>0</v>
      </c>
      <c r="K247" s="362">
        <f t="shared" ref="K247:K277" si="33">SUM(U247:AK247)-SUM(L247:R247)</f>
        <v>0</v>
      </c>
      <c r="L247" s="400"/>
      <c r="M247" s="400"/>
      <c r="N247" s="400"/>
      <c r="O247" s="406"/>
      <c r="P247" s="409"/>
      <c r="Q247" s="400"/>
      <c r="R247" s="401"/>
      <c r="S247" s="16" t="s">
        <v>59</v>
      </c>
      <c r="T247" s="8">
        <v>1</v>
      </c>
      <c r="U247" s="400"/>
      <c r="V247" s="400"/>
      <c r="W247" s="400"/>
      <c r="X247" s="400"/>
      <c r="Y247" s="400"/>
      <c r="Z247" s="400"/>
      <c r="AA247" s="400"/>
      <c r="AB247" s="400"/>
      <c r="AC247" s="400"/>
      <c r="AD247" s="400"/>
      <c r="AE247" s="400"/>
      <c r="AF247" s="400"/>
      <c r="AG247" s="400"/>
      <c r="AH247" s="406"/>
      <c r="AI247" s="477"/>
      <c r="AJ247" s="400"/>
      <c r="AK247" s="401"/>
      <c r="AL247" s="16" t="s">
        <v>59</v>
      </c>
    </row>
    <row r="248" spans="1:38" s="21" customFormat="1" ht="12.75" customHeight="1" x14ac:dyDescent="0.2">
      <c r="A248" s="8">
        <v>2</v>
      </c>
      <c r="B248" s="400"/>
      <c r="C248" s="400"/>
      <c r="D248" s="400"/>
      <c r="E248" s="400"/>
      <c r="F248" s="401"/>
      <c r="G248" s="471"/>
      <c r="H248" s="477"/>
      <c r="I248" s="472"/>
      <c r="J248" s="363">
        <f t="shared" si="32"/>
        <v>0</v>
      </c>
      <c r="K248" s="362">
        <f t="shared" si="33"/>
        <v>0</v>
      </c>
      <c r="L248" s="400"/>
      <c r="M248" s="400"/>
      <c r="N248" s="400"/>
      <c r="O248" s="406"/>
      <c r="P248" s="409"/>
      <c r="Q248" s="400"/>
      <c r="R248" s="401"/>
      <c r="S248" s="16" t="s">
        <v>60</v>
      </c>
      <c r="T248" s="8">
        <v>2</v>
      </c>
      <c r="U248" s="400"/>
      <c r="V248" s="400"/>
      <c r="W248" s="400"/>
      <c r="X248" s="400"/>
      <c r="Y248" s="400"/>
      <c r="Z248" s="400"/>
      <c r="AA248" s="400"/>
      <c r="AB248" s="400"/>
      <c r="AC248" s="400"/>
      <c r="AD248" s="400"/>
      <c r="AE248" s="400"/>
      <c r="AF248" s="400"/>
      <c r="AG248" s="400"/>
      <c r="AH248" s="406"/>
      <c r="AI248" s="477"/>
      <c r="AJ248" s="400"/>
      <c r="AK248" s="401"/>
      <c r="AL248" s="16" t="s">
        <v>60</v>
      </c>
    </row>
    <row r="249" spans="1:38" s="21" customFormat="1" ht="12.75" customHeight="1" x14ac:dyDescent="0.2">
      <c r="A249" s="8">
        <v>3</v>
      </c>
      <c r="B249" s="400"/>
      <c r="C249" s="400"/>
      <c r="D249" s="400"/>
      <c r="E249" s="400"/>
      <c r="F249" s="401"/>
      <c r="G249" s="471"/>
      <c r="H249" s="477"/>
      <c r="I249" s="472"/>
      <c r="J249" s="363">
        <f t="shared" si="32"/>
        <v>0</v>
      </c>
      <c r="K249" s="362">
        <f t="shared" si="33"/>
        <v>0</v>
      </c>
      <c r="L249" s="400"/>
      <c r="M249" s="400"/>
      <c r="N249" s="400"/>
      <c r="O249" s="406"/>
      <c r="P249" s="409"/>
      <c r="Q249" s="400"/>
      <c r="R249" s="401"/>
      <c r="S249" s="16" t="s">
        <v>61</v>
      </c>
      <c r="T249" s="8">
        <v>3</v>
      </c>
      <c r="U249" s="400"/>
      <c r="V249" s="400"/>
      <c r="W249" s="400"/>
      <c r="X249" s="400"/>
      <c r="Y249" s="400"/>
      <c r="Z249" s="400"/>
      <c r="AA249" s="400"/>
      <c r="AB249" s="400"/>
      <c r="AC249" s="400"/>
      <c r="AD249" s="400"/>
      <c r="AE249" s="400"/>
      <c r="AF249" s="400"/>
      <c r="AG249" s="400"/>
      <c r="AH249" s="406"/>
      <c r="AI249" s="477"/>
      <c r="AJ249" s="400"/>
      <c r="AK249" s="401"/>
      <c r="AL249" s="16" t="s">
        <v>61</v>
      </c>
    </row>
    <row r="250" spans="1:38" s="21" customFormat="1" ht="12.75" customHeight="1" x14ac:dyDescent="0.2">
      <c r="A250" s="8">
        <v>4</v>
      </c>
      <c r="B250" s="400"/>
      <c r="C250" s="400"/>
      <c r="D250" s="400"/>
      <c r="E250" s="400"/>
      <c r="F250" s="401"/>
      <c r="G250" s="471"/>
      <c r="H250" s="477"/>
      <c r="I250" s="472"/>
      <c r="J250" s="363">
        <f t="shared" si="32"/>
        <v>0</v>
      </c>
      <c r="K250" s="362">
        <f t="shared" si="33"/>
        <v>0</v>
      </c>
      <c r="L250" s="400"/>
      <c r="M250" s="400"/>
      <c r="N250" s="400"/>
      <c r="O250" s="406"/>
      <c r="P250" s="409"/>
      <c r="Q250" s="400"/>
      <c r="R250" s="401"/>
      <c r="S250" s="16" t="s">
        <v>62</v>
      </c>
      <c r="T250" s="8">
        <v>4</v>
      </c>
      <c r="U250" s="400"/>
      <c r="V250" s="400"/>
      <c r="W250" s="400"/>
      <c r="X250" s="400"/>
      <c r="Y250" s="400"/>
      <c r="Z250" s="400"/>
      <c r="AA250" s="400"/>
      <c r="AB250" s="400"/>
      <c r="AC250" s="400"/>
      <c r="AD250" s="400"/>
      <c r="AE250" s="400"/>
      <c r="AF250" s="400"/>
      <c r="AG250" s="400"/>
      <c r="AH250" s="406"/>
      <c r="AI250" s="477"/>
      <c r="AJ250" s="400"/>
      <c r="AK250" s="401"/>
      <c r="AL250" s="16" t="s">
        <v>62</v>
      </c>
    </row>
    <row r="251" spans="1:38" s="21" customFormat="1" ht="12.75" customHeight="1" x14ac:dyDescent="0.2">
      <c r="A251" s="8">
        <v>5</v>
      </c>
      <c r="B251" s="400"/>
      <c r="C251" s="400"/>
      <c r="D251" s="400"/>
      <c r="E251" s="400"/>
      <c r="F251" s="401"/>
      <c r="G251" s="471"/>
      <c r="H251" s="477"/>
      <c r="I251" s="472"/>
      <c r="J251" s="363">
        <f t="shared" si="32"/>
        <v>0</v>
      </c>
      <c r="K251" s="362">
        <f t="shared" si="33"/>
        <v>0</v>
      </c>
      <c r="L251" s="400"/>
      <c r="M251" s="400"/>
      <c r="N251" s="400"/>
      <c r="O251" s="406"/>
      <c r="P251" s="409"/>
      <c r="Q251" s="400"/>
      <c r="R251" s="401"/>
      <c r="S251" s="16" t="s">
        <v>63</v>
      </c>
      <c r="T251" s="8">
        <v>5</v>
      </c>
      <c r="U251" s="400"/>
      <c r="V251" s="400"/>
      <c r="W251" s="400"/>
      <c r="X251" s="400"/>
      <c r="Y251" s="400"/>
      <c r="Z251" s="400"/>
      <c r="AA251" s="400"/>
      <c r="AB251" s="400"/>
      <c r="AC251" s="400"/>
      <c r="AD251" s="400"/>
      <c r="AE251" s="400"/>
      <c r="AF251" s="400"/>
      <c r="AG251" s="400"/>
      <c r="AH251" s="406"/>
      <c r="AI251" s="477"/>
      <c r="AJ251" s="400"/>
      <c r="AK251" s="401"/>
      <c r="AL251" s="16" t="s">
        <v>63</v>
      </c>
    </row>
    <row r="252" spans="1:38" s="21" customFormat="1" ht="12.75" customHeight="1" x14ac:dyDescent="0.2">
      <c r="A252" s="17">
        <v>6</v>
      </c>
      <c r="B252" s="402"/>
      <c r="C252" s="402"/>
      <c r="D252" s="402"/>
      <c r="E252" s="402"/>
      <c r="F252" s="403"/>
      <c r="G252" s="473"/>
      <c r="H252" s="478"/>
      <c r="I252" s="474"/>
      <c r="J252" s="363">
        <f t="shared" si="32"/>
        <v>0</v>
      </c>
      <c r="K252" s="362">
        <f t="shared" si="33"/>
        <v>0</v>
      </c>
      <c r="L252" s="402"/>
      <c r="M252" s="402"/>
      <c r="N252" s="402"/>
      <c r="O252" s="407"/>
      <c r="P252" s="410"/>
      <c r="Q252" s="402"/>
      <c r="R252" s="403"/>
      <c r="S252" s="18" t="s">
        <v>64</v>
      </c>
      <c r="T252" s="17">
        <v>6</v>
      </c>
      <c r="U252" s="402"/>
      <c r="V252" s="402"/>
      <c r="W252" s="402"/>
      <c r="X252" s="402"/>
      <c r="Y252" s="402"/>
      <c r="Z252" s="402"/>
      <c r="AA252" s="402"/>
      <c r="AB252" s="402"/>
      <c r="AC252" s="402"/>
      <c r="AD252" s="402"/>
      <c r="AE252" s="402"/>
      <c r="AF252" s="402"/>
      <c r="AG252" s="402"/>
      <c r="AH252" s="407"/>
      <c r="AI252" s="478"/>
      <c r="AJ252" s="402"/>
      <c r="AK252" s="403"/>
      <c r="AL252" s="18" t="s">
        <v>64</v>
      </c>
    </row>
    <row r="253" spans="1:38" s="21" customFormat="1" ht="12.75" customHeight="1" x14ac:dyDescent="0.2">
      <c r="A253" s="8">
        <v>7</v>
      </c>
      <c r="B253" s="400"/>
      <c r="C253" s="400"/>
      <c r="D253" s="400"/>
      <c r="E253" s="400"/>
      <c r="F253" s="401"/>
      <c r="G253" s="471"/>
      <c r="H253" s="477"/>
      <c r="I253" s="472"/>
      <c r="J253" s="363">
        <f t="shared" si="32"/>
        <v>0</v>
      </c>
      <c r="K253" s="362">
        <f t="shared" si="33"/>
        <v>0</v>
      </c>
      <c r="L253" s="400"/>
      <c r="M253" s="400"/>
      <c r="N253" s="400"/>
      <c r="O253" s="406"/>
      <c r="P253" s="409"/>
      <c r="Q253" s="400"/>
      <c r="R253" s="401"/>
      <c r="S253" s="16" t="s">
        <v>65</v>
      </c>
      <c r="T253" s="8">
        <v>7</v>
      </c>
      <c r="U253" s="400"/>
      <c r="V253" s="400"/>
      <c r="W253" s="400"/>
      <c r="X253" s="400"/>
      <c r="Y253" s="400"/>
      <c r="Z253" s="400"/>
      <c r="AA253" s="400"/>
      <c r="AB253" s="400"/>
      <c r="AC253" s="400"/>
      <c r="AD253" s="400"/>
      <c r="AE253" s="400"/>
      <c r="AF253" s="400"/>
      <c r="AG253" s="400"/>
      <c r="AH253" s="406"/>
      <c r="AI253" s="477"/>
      <c r="AJ253" s="400"/>
      <c r="AK253" s="401"/>
      <c r="AL253" s="16" t="s">
        <v>65</v>
      </c>
    </row>
    <row r="254" spans="1:38" s="21" customFormat="1" ht="12.75" customHeight="1" x14ac:dyDescent="0.2">
      <c r="A254" s="8">
        <v>8</v>
      </c>
      <c r="B254" s="400"/>
      <c r="C254" s="400"/>
      <c r="D254" s="400"/>
      <c r="E254" s="400"/>
      <c r="F254" s="401"/>
      <c r="G254" s="471"/>
      <c r="H254" s="477"/>
      <c r="I254" s="472"/>
      <c r="J254" s="363">
        <f t="shared" si="32"/>
        <v>0</v>
      </c>
      <c r="K254" s="362">
        <f t="shared" si="33"/>
        <v>0</v>
      </c>
      <c r="L254" s="400"/>
      <c r="M254" s="400"/>
      <c r="N254" s="400"/>
      <c r="O254" s="406"/>
      <c r="P254" s="409"/>
      <c r="Q254" s="400"/>
      <c r="R254" s="401"/>
      <c r="S254" s="16" t="s">
        <v>66</v>
      </c>
      <c r="T254" s="8">
        <v>8</v>
      </c>
      <c r="U254" s="400"/>
      <c r="V254" s="400"/>
      <c r="W254" s="400"/>
      <c r="X254" s="400"/>
      <c r="Y254" s="400"/>
      <c r="Z254" s="400"/>
      <c r="AA254" s="400"/>
      <c r="AB254" s="400"/>
      <c r="AC254" s="400"/>
      <c r="AD254" s="400"/>
      <c r="AE254" s="400"/>
      <c r="AF254" s="400"/>
      <c r="AG254" s="400"/>
      <c r="AH254" s="406"/>
      <c r="AI254" s="477"/>
      <c r="AJ254" s="400"/>
      <c r="AK254" s="401"/>
      <c r="AL254" s="16" t="s">
        <v>66</v>
      </c>
    </row>
    <row r="255" spans="1:38" s="21" customFormat="1" ht="12.75" customHeight="1" x14ac:dyDescent="0.2">
      <c r="A255" s="8">
        <v>9</v>
      </c>
      <c r="B255" s="400"/>
      <c r="C255" s="400"/>
      <c r="D255" s="400"/>
      <c r="E255" s="400"/>
      <c r="F255" s="401"/>
      <c r="G255" s="471"/>
      <c r="H255" s="477"/>
      <c r="I255" s="472"/>
      <c r="J255" s="363">
        <f t="shared" si="32"/>
        <v>0</v>
      </c>
      <c r="K255" s="362">
        <f t="shared" si="33"/>
        <v>0</v>
      </c>
      <c r="L255" s="400"/>
      <c r="M255" s="400"/>
      <c r="N255" s="400"/>
      <c r="O255" s="406"/>
      <c r="P255" s="409"/>
      <c r="Q255" s="400"/>
      <c r="R255" s="401"/>
      <c r="S255" s="16" t="s">
        <v>67</v>
      </c>
      <c r="T255" s="8">
        <v>9</v>
      </c>
      <c r="U255" s="400"/>
      <c r="V255" s="400"/>
      <c r="W255" s="400"/>
      <c r="X255" s="400"/>
      <c r="Y255" s="400"/>
      <c r="Z255" s="400"/>
      <c r="AA255" s="400"/>
      <c r="AB255" s="400"/>
      <c r="AC255" s="400"/>
      <c r="AD255" s="400"/>
      <c r="AE255" s="400"/>
      <c r="AF255" s="400"/>
      <c r="AG255" s="400"/>
      <c r="AH255" s="406"/>
      <c r="AI255" s="477"/>
      <c r="AJ255" s="400"/>
      <c r="AK255" s="401"/>
      <c r="AL255" s="16" t="s">
        <v>67</v>
      </c>
    </row>
    <row r="256" spans="1:38" s="21" customFormat="1" ht="12.75" customHeight="1" x14ac:dyDescent="0.2">
      <c r="A256" s="8">
        <v>10</v>
      </c>
      <c r="B256" s="400"/>
      <c r="C256" s="400"/>
      <c r="D256" s="400"/>
      <c r="E256" s="400"/>
      <c r="F256" s="401"/>
      <c r="G256" s="471"/>
      <c r="H256" s="477"/>
      <c r="I256" s="472"/>
      <c r="J256" s="363">
        <f t="shared" si="32"/>
        <v>0</v>
      </c>
      <c r="K256" s="362">
        <f t="shared" si="33"/>
        <v>0</v>
      </c>
      <c r="L256" s="400"/>
      <c r="M256" s="400"/>
      <c r="N256" s="400"/>
      <c r="O256" s="406"/>
      <c r="P256" s="409"/>
      <c r="Q256" s="400"/>
      <c r="R256" s="401"/>
      <c r="S256" s="16" t="s">
        <v>68</v>
      </c>
      <c r="T256" s="8">
        <v>10</v>
      </c>
      <c r="U256" s="400"/>
      <c r="V256" s="400"/>
      <c r="W256" s="400"/>
      <c r="X256" s="400"/>
      <c r="Y256" s="400"/>
      <c r="Z256" s="400"/>
      <c r="AA256" s="400"/>
      <c r="AB256" s="400"/>
      <c r="AC256" s="400"/>
      <c r="AD256" s="400"/>
      <c r="AE256" s="400"/>
      <c r="AF256" s="400"/>
      <c r="AG256" s="400"/>
      <c r="AH256" s="406"/>
      <c r="AI256" s="477"/>
      <c r="AJ256" s="400"/>
      <c r="AK256" s="401"/>
      <c r="AL256" s="16" t="s">
        <v>68</v>
      </c>
    </row>
    <row r="257" spans="1:38" s="21" customFormat="1" ht="12.75" customHeight="1" x14ac:dyDescent="0.2">
      <c r="A257" s="8">
        <v>11</v>
      </c>
      <c r="B257" s="400"/>
      <c r="C257" s="400"/>
      <c r="D257" s="400"/>
      <c r="E257" s="400"/>
      <c r="F257" s="401"/>
      <c r="G257" s="471"/>
      <c r="H257" s="477"/>
      <c r="I257" s="472"/>
      <c r="J257" s="363">
        <f t="shared" si="32"/>
        <v>0</v>
      </c>
      <c r="K257" s="362">
        <f t="shared" si="33"/>
        <v>0</v>
      </c>
      <c r="L257" s="400"/>
      <c r="M257" s="400"/>
      <c r="N257" s="400"/>
      <c r="O257" s="406"/>
      <c r="P257" s="409"/>
      <c r="Q257" s="400"/>
      <c r="R257" s="401"/>
      <c r="S257" s="16" t="s">
        <v>69</v>
      </c>
      <c r="T257" s="8">
        <v>11</v>
      </c>
      <c r="U257" s="400"/>
      <c r="V257" s="400"/>
      <c r="W257" s="400"/>
      <c r="X257" s="400"/>
      <c r="Y257" s="400"/>
      <c r="Z257" s="400"/>
      <c r="AA257" s="400"/>
      <c r="AB257" s="400"/>
      <c r="AC257" s="400"/>
      <c r="AD257" s="400"/>
      <c r="AE257" s="400"/>
      <c r="AF257" s="400"/>
      <c r="AG257" s="400"/>
      <c r="AH257" s="406"/>
      <c r="AI257" s="477"/>
      <c r="AJ257" s="400"/>
      <c r="AK257" s="401"/>
      <c r="AL257" s="16" t="s">
        <v>69</v>
      </c>
    </row>
    <row r="258" spans="1:38" s="21" customFormat="1" ht="12.75" customHeight="1" x14ac:dyDescent="0.2">
      <c r="A258" s="8">
        <v>12</v>
      </c>
      <c r="B258" s="400"/>
      <c r="C258" s="400"/>
      <c r="D258" s="400"/>
      <c r="E258" s="400"/>
      <c r="F258" s="401"/>
      <c r="G258" s="471"/>
      <c r="H258" s="477"/>
      <c r="I258" s="472"/>
      <c r="J258" s="363">
        <f t="shared" si="32"/>
        <v>0</v>
      </c>
      <c r="K258" s="362">
        <f t="shared" si="33"/>
        <v>0</v>
      </c>
      <c r="L258" s="400"/>
      <c r="M258" s="400"/>
      <c r="N258" s="400"/>
      <c r="O258" s="406"/>
      <c r="P258" s="409"/>
      <c r="Q258" s="400"/>
      <c r="R258" s="401"/>
      <c r="S258" s="16" t="s">
        <v>70</v>
      </c>
      <c r="T258" s="8">
        <v>12</v>
      </c>
      <c r="U258" s="400"/>
      <c r="V258" s="400"/>
      <c r="W258" s="400"/>
      <c r="X258" s="400"/>
      <c r="Y258" s="400"/>
      <c r="Z258" s="400"/>
      <c r="AA258" s="400"/>
      <c r="AB258" s="400"/>
      <c r="AC258" s="400"/>
      <c r="AD258" s="400"/>
      <c r="AE258" s="400"/>
      <c r="AF258" s="400"/>
      <c r="AG258" s="400"/>
      <c r="AH258" s="406"/>
      <c r="AI258" s="477"/>
      <c r="AJ258" s="400"/>
      <c r="AK258" s="401"/>
      <c r="AL258" s="16" t="s">
        <v>70</v>
      </c>
    </row>
    <row r="259" spans="1:38" s="21" customFormat="1" ht="12.75" customHeight="1" x14ac:dyDescent="0.2">
      <c r="A259" s="8">
        <v>13</v>
      </c>
      <c r="B259" s="400"/>
      <c r="C259" s="400"/>
      <c r="D259" s="400"/>
      <c r="E259" s="400"/>
      <c r="F259" s="401"/>
      <c r="G259" s="471"/>
      <c r="H259" s="477"/>
      <c r="I259" s="472"/>
      <c r="J259" s="363">
        <f t="shared" si="32"/>
        <v>0</v>
      </c>
      <c r="K259" s="362">
        <f t="shared" si="33"/>
        <v>0</v>
      </c>
      <c r="L259" s="400"/>
      <c r="M259" s="400"/>
      <c r="N259" s="400"/>
      <c r="O259" s="406"/>
      <c r="P259" s="409"/>
      <c r="Q259" s="400"/>
      <c r="R259" s="401"/>
      <c r="S259" s="16" t="s">
        <v>71</v>
      </c>
      <c r="T259" s="8">
        <v>13</v>
      </c>
      <c r="U259" s="400"/>
      <c r="V259" s="400"/>
      <c r="W259" s="400"/>
      <c r="X259" s="400"/>
      <c r="Y259" s="400"/>
      <c r="Z259" s="400"/>
      <c r="AA259" s="400"/>
      <c r="AB259" s="400"/>
      <c r="AC259" s="400"/>
      <c r="AD259" s="400"/>
      <c r="AE259" s="400"/>
      <c r="AF259" s="400"/>
      <c r="AG259" s="400"/>
      <c r="AH259" s="406"/>
      <c r="AI259" s="477"/>
      <c r="AJ259" s="400"/>
      <c r="AK259" s="401"/>
      <c r="AL259" s="16" t="s">
        <v>71</v>
      </c>
    </row>
    <row r="260" spans="1:38" s="21" customFormat="1" ht="12.75" customHeight="1" x14ac:dyDescent="0.2">
      <c r="A260" s="8">
        <v>14</v>
      </c>
      <c r="B260" s="400"/>
      <c r="C260" s="400"/>
      <c r="D260" s="400"/>
      <c r="E260" s="400"/>
      <c r="F260" s="401"/>
      <c r="G260" s="471"/>
      <c r="H260" s="477"/>
      <c r="I260" s="472"/>
      <c r="J260" s="363">
        <f t="shared" si="32"/>
        <v>0</v>
      </c>
      <c r="K260" s="362">
        <f t="shared" si="33"/>
        <v>0</v>
      </c>
      <c r="L260" s="400"/>
      <c r="M260" s="400"/>
      <c r="N260" s="400"/>
      <c r="O260" s="406"/>
      <c r="P260" s="409"/>
      <c r="Q260" s="400"/>
      <c r="R260" s="401"/>
      <c r="S260" s="16" t="s">
        <v>72</v>
      </c>
      <c r="T260" s="8">
        <v>14</v>
      </c>
      <c r="U260" s="400"/>
      <c r="V260" s="400"/>
      <c r="W260" s="400"/>
      <c r="X260" s="400"/>
      <c r="Y260" s="400"/>
      <c r="Z260" s="400"/>
      <c r="AA260" s="400"/>
      <c r="AB260" s="400"/>
      <c r="AC260" s="400"/>
      <c r="AD260" s="400"/>
      <c r="AE260" s="400"/>
      <c r="AF260" s="400"/>
      <c r="AG260" s="400"/>
      <c r="AH260" s="406"/>
      <c r="AI260" s="477"/>
      <c r="AJ260" s="400"/>
      <c r="AK260" s="401"/>
      <c r="AL260" s="16" t="s">
        <v>72</v>
      </c>
    </row>
    <row r="261" spans="1:38" s="21" customFormat="1" ht="12.75" customHeight="1" x14ac:dyDescent="0.2">
      <c r="A261" s="8">
        <v>15</v>
      </c>
      <c r="B261" s="400"/>
      <c r="C261" s="400"/>
      <c r="D261" s="400"/>
      <c r="E261" s="400"/>
      <c r="F261" s="401"/>
      <c r="G261" s="471"/>
      <c r="H261" s="477"/>
      <c r="I261" s="472"/>
      <c r="J261" s="363">
        <f t="shared" si="32"/>
        <v>0</v>
      </c>
      <c r="K261" s="362">
        <f t="shared" si="33"/>
        <v>0</v>
      </c>
      <c r="L261" s="400"/>
      <c r="M261" s="400"/>
      <c r="N261" s="400"/>
      <c r="O261" s="406"/>
      <c r="P261" s="409"/>
      <c r="Q261" s="400"/>
      <c r="R261" s="401"/>
      <c r="S261" s="16" t="s">
        <v>73</v>
      </c>
      <c r="T261" s="8">
        <v>15</v>
      </c>
      <c r="U261" s="400"/>
      <c r="V261" s="400"/>
      <c r="W261" s="400"/>
      <c r="X261" s="400"/>
      <c r="Y261" s="400"/>
      <c r="Z261" s="400"/>
      <c r="AA261" s="400"/>
      <c r="AB261" s="400"/>
      <c r="AC261" s="400"/>
      <c r="AD261" s="400"/>
      <c r="AE261" s="400"/>
      <c r="AF261" s="400"/>
      <c r="AG261" s="400"/>
      <c r="AH261" s="406"/>
      <c r="AI261" s="477"/>
      <c r="AJ261" s="400"/>
      <c r="AK261" s="401"/>
      <c r="AL261" s="16" t="s">
        <v>73</v>
      </c>
    </row>
    <row r="262" spans="1:38" s="21" customFormat="1" ht="12.75" customHeight="1" x14ac:dyDescent="0.2">
      <c r="A262" s="8">
        <v>16</v>
      </c>
      <c r="B262" s="400"/>
      <c r="C262" s="400"/>
      <c r="D262" s="400"/>
      <c r="E262" s="400"/>
      <c r="F262" s="401"/>
      <c r="G262" s="471"/>
      <c r="H262" s="477"/>
      <c r="I262" s="472"/>
      <c r="J262" s="363">
        <f t="shared" si="32"/>
        <v>0</v>
      </c>
      <c r="K262" s="362">
        <f t="shared" si="33"/>
        <v>0</v>
      </c>
      <c r="L262" s="400"/>
      <c r="M262" s="400"/>
      <c r="N262" s="400"/>
      <c r="O262" s="406"/>
      <c r="P262" s="409"/>
      <c r="Q262" s="400"/>
      <c r="R262" s="401"/>
      <c r="S262" s="16" t="s">
        <v>74</v>
      </c>
      <c r="T262" s="8">
        <v>16</v>
      </c>
      <c r="U262" s="400"/>
      <c r="V262" s="400"/>
      <c r="W262" s="400"/>
      <c r="X262" s="400"/>
      <c r="Y262" s="400"/>
      <c r="Z262" s="400"/>
      <c r="AA262" s="400"/>
      <c r="AB262" s="400"/>
      <c r="AC262" s="400"/>
      <c r="AD262" s="400"/>
      <c r="AE262" s="400"/>
      <c r="AF262" s="400"/>
      <c r="AG262" s="400"/>
      <c r="AH262" s="406"/>
      <c r="AI262" s="477"/>
      <c r="AJ262" s="400"/>
      <c r="AK262" s="401"/>
      <c r="AL262" s="16" t="s">
        <v>74</v>
      </c>
    </row>
    <row r="263" spans="1:38" s="21" customFormat="1" ht="12.75" customHeight="1" x14ac:dyDescent="0.2">
      <c r="A263" s="8">
        <v>17</v>
      </c>
      <c r="B263" s="400"/>
      <c r="C263" s="400"/>
      <c r="D263" s="400"/>
      <c r="E263" s="400"/>
      <c r="F263" s="401"/>
      <c r="G263" s="471"/>
      <c r="H263" s="477"/>
      <c r="I263" s="472"/>
      <c r="J263" s="363">
        <f t="shared" si="32"/>
        <v>0</v>
      </c>
      <c r="K263" s="362">
        <f t="shared" si="33"/>
        <v>0</v>
      </c>
      <c r="L263" s="400"/>
      <c r="M263" s="400"/>
      <c r="N263" s="400"/>
      <c r="O263" s="406"/>
      <c r="P263" s="409"/>
      <c r="Q263" s="400"/>
      <c r="R263" s="401"/>
      <c r="S263" s="16" t="s">
        <v>75</v>
      </c>
      <c r="T263" s="8">
        <v>17</v>
      </c>
      <c r="U263" s="400"/>
      <c r="V263" s="400"/>
      <c r="W263" s="400"/>
      <c r="X263" s="400"/>
      <c r="Y263" s="400"/>
      <c r="Z263" s="400"/>
      <c r="AA263" s="400"/>
      <c r="AB263" s="400"/>
      <c r="AC263" s="400"/>
      <c r="AD263" s="400"/>
      <c r="AE263" s="400"/>
      <c r="AF263" s="400"/>
      <c r="AG263" s="400"/>
      <c r="AH263" s="406"/>
      <c r="AI263" s="477"/>
      <c r="AJ263" s="400"/>
      <c r="AK263" s="401"/>
      <c r="AL263" s="16" t="s">
        <v>75</v>
      </c>
    </row>
    <row r="264" spans="1:38" s="21" customFormat="1" ht="12.75" customHeight="1" x14ac:dyDescent="0.2">
      <c r="A264" s="8">
        <v>18</v>
      </c>
      <c r="B264" s="400"/>
      <c r="C264" s="400"/>
      <c r="D264" s="400"/>
      <c r="E264" s="400"/>
      <c r="F264" s="401"/>
      <c r="G264" s="471"/>
      <c r="H264" s="477"/>
      <c r="I264" s="472"/>
      <c r="J264" s="363">
        <f t="shared" si="32"/>
        <v>0</v>
      </c>
      <c r="K264" s="362">
        <f t="shared" si="33"/>
        <v>0</v>
      </c>
      <c r="L264" s="400"/>
      <c r="M264" s="400"/>
      <c r="N264" s="400"/>
      <c r="O264" s="406"/>
      <c r="P264" s="409"/>
      <c r="Q264" s="400"/>
      <c r="R264" s="401"/>
      <c r="S264" s="16" t="s">
        <v>76</v>
      </c>
      <c r="T264" s="8">
        <v>18</v>
      </c>
      <c r="U264" s="400"/>
      <c r="V264" s="400"/>
      <c r="W264" s="400"/>
      <c r="X264" s="400"/>
      <c r="Y264" s="400"/>
      <c r="Z264" s="400"/>
      <c r="AA264" s="400"/>
      <c r="AB264" s="400"/>
      <c r="AC264" s="400"/>
      <c r="AD264" s="400"/>
      <c r="AE264" s="400"/>
      <c r="AF264" s="400"/>
      <c r="AG264" s="400"/>
      <c r="AH264" s="406"/>
      <c r="AI264" s="477"/>
      <c r="AJ264" s="400"/>
      <c r="AK264" s="401"/>
      <c r="AL264" s="16" t="s">
        <v>76</v>
      </c>
    </row>
    <row r="265" spans="1:38" s="21" customFormat="1" ht="12.75" customHeight="1" x14ac:dyDescent="0.2">
      <c r="A265" s="8">
        <v>19</v>
      </c>
      <c r="B265" s="400"/>
      <c r="C265" s="400"/>
      <c r="D265" s="400"/>
      <c r="E265" s="400"/>
      <c r="F265" s="401"/>
      <c r="G265" s="471"/>
      <c r="H265" s="477"/>
      <c r="I265" s="472"/>
      <c r="J265" s="363">
        <f t="shared" si="32"/>
        <v>0</v>
      </c>
      <c r="K265" s="362">
        <f t="shared" si="33"/>
        <v>0</v>
      </c>
      <c r="L265" s="400"/>
      <c r="M265" s="400"/>
      <c r="N265" s="400"/>
      <c r="O265" s="406"/>
      <c r="P265" s="409"/>
      <c r="Q265" s="400"/>
      <c r="R265" s="401"/>
      <c r="S265" s="16" t="s">
        <v>77</v>
      </c>
      <c r="T265" s="8">
        <v>19</v>
      </c>
      <c r="U265" s="400"/>
      <c r="V265" s="400"/>
      <c r="W265" s="400"/>
      <c r="X265" s="400"/>
      <c r="Y265" s="400"/>
      <c r="Z265" s="400"/>
      <c r="AA265" s="400"/>
      <c r="AB265" s="400"/>
      <c r="AC265" s="400"/>
      <c r="AD265" s="400"/>
      <c r="AE265" s="400"/>
      <c r="AF265" s="400"/>
      <c r="AG265" s="400"/>
      <c r="AH265" s="406"/>
      <c r="AI265" s="477"/>
      <c r="AJ265" s="400"/>
      <c r="AK265" s="401"/>
      <c r="AL265" s="16" t="s">
        <v>77</v>
      </c>
    </row>
    <row r="266" spans="1:38" s="21" customFormat="1" ht="12.75" customHeight="1" x14ac:dyDescent="0.2">
      <c r="A266" s="8">
        <v>20</v>
      </c>
      <c r="B266" s="400"/>
      <c r="C266" s="400"/>
      <c r="D266" s="400"/>
      <c r="E266" s="400"/>
      <c r="F266" s="401"/>
      <c r="G266" s="471"/>
      <c r="H266" s="477"/>
      <c r="I266" s="472"/>
      <c r="J266" s="363">
        <f t="shared" si="32"/>
        <v>0</v>
      </c>
      <c r="K266" s="362">
        <f t="shared" si="33"/>
        <v>0</v>
      </c>
      <c r="L266" s="400"/>
      <c r="M266" s="400"/>
      <c r="N266" s="400"/>
      <c r="O266" s="406"/>
      <c r="P266" s="409"/>
      <c r="Q266" s="400"/>
      <c r="R266" s="401"/>
      <c r="S266" s="16" t="s">
        <v>78</v>
      </c>
      <c r="T266" s="8">
        <v>20</v>
      </c>
      <c r="U266" s="400"/>
      <c r="V266" s="400"/>
      <c r="W266" s="400"/>
      <c r="X266" s="400"/>
      <c r="Y266" s="400"/>
      <c r="Z266" s="400"/>
      <c r="AA266" s="400"/>
      <c r="AB266" s="400"/>
      <c r="AC266" s="400"/>
      <c r="AD266" s="400"/>
      <c r="AE266" s="400"/>
      <c r="AF266" s="400"/>
      <c r="AG266" s="400"/>
      <c r="AH266" s="406"/>
      <c r="AI266" s="477"/>
      <c r="AJ266" s="400"/>
      <c r="AK266" s="401"/>
      <c r="AL266" s="16" t="s">
        <v>78</v>
      </c>
    </row>
    <row r="267" spans="1:38" s="21" customFormat="1" ht="12.75" customHeight="1" x14ac:dyDescent="0.2">
      <c r="A267" s="8">
        <v>21</v>
      </c>
      <c r="B267" s="400"/>
      <c r="C267" s="400"/>
      <c r="D267" s="400"/>
      <c r="E267" s="400"/>
      <c r="F267" s="401"/>
      <c r="G267" s="471"/>
      <c r="H267" s="477"/>
      <c r="I267" s="472"/>
      <c r="J267" s="363">
        <f t="shared" si="32"/>
        <v>0</v>
      </c>
      <c r="K267" s="362">
        <f t="shared" si="33"/>
        <v>0</v>
      </c>
      <c r="L267" s="400"/>
      <c r="M267" s="400"/>
      <c r="N267" s="400"/>
      <c r="O267" s="406"/>
      <c r="P267" s="409"/>
      <c r="Q267" s="400"/>
      <c r="R267" s="401"/>
      <c r="S267" s="16" t="s">
        <v>79</v>
      </c>
      <c r="T267" s="8">
        <v>21</v>
      </c>
      <c r="U267" s="400"/>
      <c r="V267" s="400"/>
      <c r="W267" s="400"/>
      <c r="X267" s="400"/>
      <c r="Y267" s="400"/>
      <c r="Z267" s="400"/>
      <c r="AA267" s="400"/>
      <c r="AB267" s="400"/>
      <c r="AC267" s="400"/>
      <c r="AD267" s="400"/>
      <c r="AE267" s="400"/>
      <c r="AF267" s="400"/>
      <c r="AG267" s="400"/>
      <c r="AH267" s="406"/>
      <c r="AI267" s="477"/>
      <c r="AJ267" s="400"/>
      <c r="AK267" s="401"/>
      <c r="AL267" s="16" t="s">
        <v>79</v>
      </c>
    </row>
    <row r="268" spans="1:38" s="21" customFormat="1" ht="12.75" customHeight="1" x14ac:dyDescent="0.2">
      <c r="A268" s="8">
        <v>22</v>
      </c>
      <c r="B268" s="400"/>
      <c r="C268" s="400"/>
      <c r="D268" s="400"/>
      <c r="E268" s="400"/>
      <c r="F268" s="401"/>
      <c r="G268" s="471"/>
      <c r="H268" s="477"/>
      <c r="I268" s="472"/>
      <c r="J268" s="363">
        <f t="shared" si="32"/>
        <v>0</v>
      </c>
      <c r="K268" s="362">
        <f t="shared" si="33"/>
        <v>0</v>
      </c>
      <c r="L268" s="400"/>
      <c r="M268" s="400"/>
      <c r="N268" s="400"/>
      <c r="O268" s="406"/>
      <c r="P268" s="409"/>
      <c r="Q268" s="400"/>
      <c r="R268" s="401"/>
      <c r="S268" s="16" t="s">
        <v>80</v>
      </c>
      <c r="T268" s="8">
        <v>22</v>
      </c>
      <c r="U268" s="400"/>
      <c r="V268" s="400"/>
      <c r="W268" s="400"/>
      <c r="X268" s="400"/>
      <c r="Y268" s="400"/>
      <c r="Z268" s="400"/>
      <c r="AA268" s="400"/>
      <c r="AB268" s="400"/>
      <c r="AC268" s="400"/>
      <c r="AD268" s="400"/>
      <c r="AE268" s="400"/>
      <c r="AF268" s="400"/>
      <c r="AG268" s="400"/>
      <c r="AH268" s="406"/>
      <c r="AI268" s="477"/>
      <c r="AJ268" s="400"/>
      <c r="AK268" s="401"/>
      <c r="AL268" s="16" t="s">
        <v>80</v>
      </c>
    </row>
    <row r="269" spans="1:38" s="21" customFormat="1" ht="12.75" customHeight="1" x14ac:dyDescent="0.2">
      <c r="A269" s="8">
        <v>23</v>
      </c>
      <c r="B269" s="400"/>
      <c r="C269" s="400"/>
      <c r="D269" s="400"/>
      <c r="E269" s="400"/>
      <c r="F269" s="401"/>
      <c r="G269" s="471"/>
      <c r="H269" s="477"/>
      <c r="I269" s="472"/>
      <c r="J269" s="363">
        <f t="shared" si="32"/>
        <v>0</v>
      </c>
      <c r="K269" s="362">
        <f t="shared" si="33"/>
        <v>0</v>
      </c>
      <c r="L269" s="400"/>
      <c r="M269" s="400"/>
      <c r="N269" s="400"/>
      <c r="O269" s="406"/>
      <c r="P269" s="409"/>
      <c r="Q269" s="400"/>
      <c r="R269" s="401"/>
      <c r="S269" s="16" t="s">
        <v>81</v>
      </c>
      <c r="T269" s="8">
        <v>23</v>
      </c>
      <c r="U269" s="400"/>
      <c r="V269" s="400"/>
      <c r="W269" s="400"/>
      <c r="X269" s="400"/>
      <c r="Y269" s="400"/>
      <c r="Z269" s="400"/>
      <c r="AA269" s="400"/>
      <c r="AB269" s="400"/>
      <c r="AC269" s="400"/>
      <c r="AD269" s="400"/>
      <c r="AE269" s="400"/>
      <c r="AF269" s="400"/>
      <c r="AG269" s="400"/>
      <c r="AH269" s="406"/>
      <c r="AI269" s="477"/>
      <c r="AJ269" s="400"/>
      <c r="AK269" s="401"/>
      <c r="AL269" s="16" t="s">
        <v>81</v>
      </c>
    </row>
    <row r="270" spans="1:38" s="21" customFormat="1" ht="12.75" customHeight="1" x14ac:dyDescent="0.2">
      <c r="A270" s="8">
        <v>24</v>
      </c>
      <c r="B270" s="400"/>
      <c r="C270" s="400"/>
      <c r="D270" s="400"/>
      <c r="E270" s="400"/>
      <c r="F270" s="401"/>
      <c r="G270" s="471"/>
      <c r="H270" s="477"/>
      <c r="I270" s="472"/>
      <c r="J270" s="363">
        <f t="shared" si="32"/>
        <v>0</v>
      </c>
      <c r="K270" s="362">
        <f t="shared" si="33"/>
        <v>0</v>
      </c>
      <c r="L270" s="400"/>
      <c r="M270" s="400"/>
      <c r="N270" s="400"/>
      <c r="O270" s="406"/>
      <c r="P270" s="409"/>
      <c r="Q270" s="400"/>
      <c r="R270" s="401"/>
      <c r="S270" s="16" t="s">
        <v>82</v>
      </c>
      <c r="T270" s="8">
        <v>24</v>
      </c>
      <c r="U270" s="400"/>
      <c r="V270" s="400"/>
      <c r="W270" s="400"/>
      <c r="X270" s="400"/>
      <c r="Y270" s="400"/>
      <c r="Z270" s="400"/>
      <c r="AA270" s="400"/>
      <c r="AB270" s="400"/>
      <c r="AC270" s="400"/>
      <c r="AD270" s="400"/>
      <c r="AE270" s="400"/>
      <c r="AF270" s="400"/>
      <c r="AG270" s="400"/>
      <c r="AH270" s="406"/>
      <c r="AI270" s="477"/>
      <c r="AJ270" s="400"/>
      <c r="AK270" s="401"/>
      <c r="AL270" s="16" t="s">
        <v>82</v>
      </c>
    </row>
    <row r="271" spans="1:38" s="21" customFormat="1" ht="12.75" customHeight="1" x14ac:dyDescent="0.2">
      <c r="A271" s="8">
        <v>25</v>
      </c>
      <c r="B271" s="400"/>
      <c r="C271" s="400"/>
      <c r="D271" s="400"/>
      <c r="E271" s="400"/>
      <c r="F271" s="401"/>
      <c r="G271" s="471"/>
      <c r="H271" s="477"/>
      <c r="I271" s="472"/>
      <c r="J271" s="363">
        <f t="shared" si="32"/>
        <v>0</v>
      </c>
      <c r="K271" s="362">
        <f t="shared" si="33"/>
        <v>0</v>
      </c>
      <c r="L271" s="400"/>
      <c r="M271" s="400"/>
      <c r="N271" s="400"/>
      <c r="O271" s="406"/>
      <c r="P271" s="409"/>
      <c r="Q271" s="400"/>
      <c r="R271" s="401"/>
      <c r="S271" s="16" t="s">
        <v>83</v>
      </c>
      <c r="T271" s="8">
        <v>25</v>
      </c>
      <c r="U271" s="400"/>
      <c r="V271" s="400"/>
      <c r="W271" s="400"/>
      <c r="X271" s="400"/>
      <c r="Y271" s="400"/>
      <c r="Z271" s="400"/>
      <c r="AA271" s="400"/>
      <c r="AB271" s="400"/>
      <c r="AC271" s="400"/>
      <c r="AD271" s="400"/>
      <c r="AE271" s="400"/>
      <c r="AF271" s="400"/>
      <c r="AG271" s="400"/>
      <c r="AH271" s="406"/>
      <c r="AI271" s="477"/>
      <c r="AJ271" s="400"/>
      <c r="AK271" s="401"/>
      <c r="AL271" s="16" t="s">
        <v>83</v>
      </c>
    </row>
    <row r="272" spans="1:38" s="21" customFormat="1" ht="12.75" customHeight="1" x14ac:dyDescent="0.2">
      <c r="A272" s="8">
        <v>26</v>
      </c>
      <c r="B272" s="400"/>
      <c r="C272" s="400"/>
      <c r="D272" s="400"/>
      <c r="E272" s="400"/>
      <c r="F272" s="401"/>
      <c r="G272" s="471"/>
      <c r="H272" s="477"/>
      <c r="I272" s="472"/>
      <c r="J272" s="363">
        <f t="shared" si="32"/>
        <v>0</v>
      </c>
      <c r="K272" s="362">
        <f t="shared" si="33"/>
        <v>0</v>
      </c>
      <c r="L272" s="400"/>
      <c r="M272" s="400"/>
      <c r="N272" s="400"/>
      <c r="O272" s="406"/>
      <c r="P272" s="409"/>
      <c r="Q272" s="400"/>
      <c r="R272" s="401"/>
      <c r="S272" s="16" t="s">
        <v>84</v>
      </c>
      <c r="T272" s="8">
        <v>26</v>
      </c>
      <c r="U272" s="400"/>
      <c r="V272" s="400"/>
      <c r="W272" s="400"/>
      <c r="X272" s="400"/>
      <c r="Y272" s="400"/>
      <c r="Z272" s="400"/>
      <c r="AA272" s="400"/>
      <c r="AB272" s="400"/>
      <c r="AC272" s="400"/>
      <c r="AD272" s="400"/>
      <c r="AE272" s="400"/>
      <c r="AF272" s="400"/>
      <c r="AG272" s="400"/>
      <c r="AH272" s="406"/>
      <c r="AI272" s="477"/>
      <c r="AJ272" s="400"/>
      <c r="AK272" s="401"/>
      <c r="AL272" s="16" t="s">
        <v>84</v>
      </c>
    </row>
    <row r="273" spans="1:38" s="21" customFormat="1" ht="12.75" customHeight="1" x14ac:dyDescent="0.2">
      <c r="A273" s="8">
        <v>27</v>
      </c>
      <c r="B273" s="400"/>
      <c r="C273" s="400"/>
      <c r="D273" s="400"/>
      <c r="E273" s="400"/>
      <c r="F273" s="401"/>
      <c r="G273" s="471"/>
      <c r="H273" s="477"/>
      <c r="I273" s="472"/>
      <c r="J273" s="363">
        <f t="shared" si="32"/>
        <v>0</v>
      </c>
      <c r="K273" s="362">
        <f t="shared" si="33"/>
        <v>0</v>
      </c>
      <c r="L273" s="400"/>
      <c r="M273" s="400"/>
      <c r="N273" s="400"/>
      <c r="O273" s="406"/>
      <c r="P273" s="409"/>
      <c r="Q273" s="400"/>
      <c r="R273" s="401"/>
      <c r="S273" s="16" t="s">
        <v>85</v>
      </c>
      <c r="T273" s="8">
        <v>27</v>
      </c>
      <c r="U273" s="400"/>
      <c r="V273" s="400"/>
      <c r="W273" s="400"/>
      <c r="X273" s="400"/>
      <c r="Y273" s="400"/>
      <c r="Z273" s="400"/>
      <c r="AA273" s="400"/>
      <c r="AB273" s="400"/>
      <c r="AC273" s="400"/>
      <c r="AD273" s="400"/>
      <c r="AE273" s="400"/>
      <c r="AF273" s="400"/>
      <c r="AG273" s="400"/>
      <c r="AH273" s="406"/>
      <c r="AI273" s="477"/>
      <c r="AJ273" s="400"/>
      <c r="AK273" s="401"/>
      <c r="AL273" s="16" t="s">
        <v>85</v>
      </c>
    </row>
    <row r="274" spans="1:38" s="21" customFormat="1" ht="12.75" customHeight="1" x14ac:dyDescent="0.2">
      <c r="A274" s="8">
        <v>28</v>
      </c>
      <c r="B274" s="400"/>
      <c r="C274" s="400"/>
      <c r="D274" s="400"/>
      <c r="E274" s="400"/>
      <c r="F274" s="401"/>
      <c r="G274" s="471"/>
      <c r="H274" s="477"/>
      <c r="I274" s="472"/>
      <c r="J274" s="363">
        <f t="shared" si="32"/>
        <v>0</v>
      </c>
      <c r="K274" s="362">
        <f t="shared" si="33"/>
        <v>0</v>
      </c>
      <c r="L274" s="400"/>
      <c r="M274" s="400"/>
      <c r="N274" s="400"/>
      <c r="O274" s="406"/>
      <c r="P274" s="409"/>
      <c r="Q274" s="400"/>
      <c r="R274" s="401"/>
      <c r="S274" s="16" t="s">
        <v>86</v>
      </c>
      <c r="T274" s="8">
        <v>28</v>
      </c>
      <c r="U274" s="400"/>
      <c r="V274" s="400"/>
      <c r="W274" s="400"/>
      <c r="X274" s="400"/>
      <c r="Y274" s="400"/>
      <c r="Z274" s="400"/>
      <c r="AA274" s="400"/>
      <c r="AB274" s="400"/>
      <c r="AC274" s="400"/>
      <c r="AD274" s="400"/>
      <c r="AE274" s="400"/>
      <c r="AF274" s="400"/>
      <c r="AG274" s="400"/>
      <c r="AH274" s="406"/>
      <c r="AI274" s="477"/>
      <c r="AJ274" s="400"/>
      <c r="AK274" s="401"/>
      <c r="AL274" s="16" t="s">
        <v>86</v>
      </c>
    </row>
    <row r="275" spans="1:38" s="21" customFormat="1" ht="12.75" customHeight="1" x14ac:dyDescent="0.2">
      <c r="A275" s="8">
        <v>29</v>
      </c>
      <c r="B275" s="400"/>
      <c r="C275" s="400"/>
      <c r="D275" s="400"/>
      <c r="E275" s="400"/>
      <c r="F275" s="401"/>
      <c r="G275" s="471"/>
      <c r="H275" s="477"/>
      <c r="I275" s="472"/>
      <c r="J275" s="363">
        <f t="shared" si="32"/>
        <v>0</v>
      </c>
      <c r="K275" s="362">
        <f t="shared" si="33"/>
        <v>0</v>
      </c>
      <c r="L275" s="400"/>
      <c r="M275" s="400"/>
      <c r="N275" s="400"/>
      <c r="O275" s="406"/>
      <c r="P275" s="409"/>
      <c r="Q275" s="400"/>
      <c r="R275" s="401"/>
      <c r="S275" s="16" t="s">
        <v>87</v>
      </c>
      <c r="T275" s="8">
        <v>29</v>
      </c>
      <c r="U275" s="400"/>
      <c r="V275" s="400"/>
      <c r="W275" s="400"/>
      <c r="X275" s="410"/>
      <c r="Y275" s="400"/>
      <c r="Z275" s="400"/>
      <c r="AA275" s="400"/>
      <c r="AB275" s="400"/>
      <c r="AC275" s="400"/>
      <c r="AD275" s="400"/>
      <c r="AE275" s="400"/>
      <c r="AF275" s="400"/>
      <c r="AG275" s="400"/>
      <c r="AH275" s="406"/>
      <c r="AI275" s="477"/>
      <c r="AJ275" s="400"/>
      <c r="AK275" s="401"/>
      <c r="AL275" s="16" t="s">
        <v>87</v>
      </c>
    </row>
    <row r="276" spans="1:38" s="21" customFormat="1" ht="12.75" customHeight="1" x14ac:dyDescent="0.2">
      <c r="A276" s="8">
        <v>30</v>
      </c>
      <c r="B276" s="400"/>
      <c r="C276" s="400"/>
      <c r="D276" s="400"/>
      <c r="E276" s="400"/>
      <c r="F276" s="401"/>
      <c r="G276" s="471"/>
      <c r="H276" s="477"/>
      <c r="I276" s="472"/>
      <c r="J276" s="363">
        <f t="shared" si="32"/>
        <v>0</v>
      </c>
      <c r="K276" s="362">
        <f t="shared" si="33"/>
        <v>0</v>
      </c>
      <c r="L276" s="400"/>
      <c r="M276" s="400"/>
      <c r="N276" s="400"/>
      <c r="O276" s="406"/>
      <c r="P276" s="409"/>
      <c r="Q276" s="400"/>
      <c r="R276" s="401"/>
      <c r="S276" s="16" t="s">
        <v>88</v>
      </c>
      <c r="T276" s="8">
        <v>30</v>
      </c>
      <c r="U276" s="400"/>
      <c r="V276" s="400"/>
      <c r="W276" s="400"/>
      <c r="X276" s="400"/>
      <c r="Y276" s="400"/>
      <c r="Z276" s="400"/>
      <c r="AA276" s="400"/>
      <c r="AB276" s="400"/>
      <c r="AC276" s="400"/>
      <c r="AD276" s="400"/>
      <c r="AE276" s="400"/>
      <c r="AF276" s="400"/>
      <c r="AG276" s="400"/>
      <c r="AH276" s="406"/>
      <c r="AI276" s="477"/>
      <c r="AJ276" s="400"/>
      <c r="AK276" s="401"/>
      <c r="AL276" s="16" t="s">
        <v>88</v>
      </c>
    </row>
    <row r="277" spans="1:38" s="21" customFormat="1" ht="12.75" customHeight="1" x14ac:dyDescent="0.2">
      <c r="A277" s="19">
        <v>31</v>
      </c>
      <c r="B277" s="404"/>
      <c r="C277" s="404"/>
      <c r="D277" s="404"/>
      <c r="E277" s="404"/>
      <c r="F277" s="405"/>
      <c r="G277" s="475"/>
      <c r="H277" s="479"/>
      <c r="I277" s="476"/>
      <c r="J277" s="395">
        <f t="shared" si="32"/>
        <v>0</v>
      </c>
      <c r="K277" s="396">
        <f t="shared" si="33"/>
        <v>0</v>
      </c>
      <c r="L277" s="404"/>
      <c r="M277" s="404"/>
      <c r="N277" s="404"/>
      <c r="O277" s="408"/>
      <c r="P277" s="411"/>
      <c r="Q277" s="404"/>
      <c r="R277" s="405"/>
      <c r="S277" s="20" t="s">
        <v>89</v>
      </c>
      <c r="T277" s="19">
        <v>31</v>
      </c>
      <c r="U277" s="404"/>
      <c r="V277" s="404"/>
      <c r="W277" s="404"/>
      <c r="X277" s="404"/>
      <c r="Y277" s="404"/>
      <c r="Z277" s="404"/>
      <c r="AA277" s="404"/>
      <c r="AB277" s="404"/>
      <c r="AC277" s="404"/>
      <c r="AD277" s="404"/>
      <c r="AE277" s="404"/>
      <c r="AF277" s="404"/>
      <c r="AG277" s="404"/>
      <c r="AH277" s="408"/>
      <c r="AI277" s="479"/>
      <c r="AJ277" s="404"/>
      <c r="AK277" s="405"/>
      <c r="AL277" s="20" t="s">
        <v>89</v>
      </c>
    </row>
    <row r="278" spans="1:38" s="301" customFormat="1" ht="12.75" customHeight="1" thickBot="1" x14ac:dyDescent="0.25">
      <c r="A278" s="417"/>
      <c r="B278" s="418">
        <f>SUM(B246:B277)</f>
        <v>0</v>
      </c>
      <c r="C278" s="418">
        <f>SUM(C246:C277)</f>
        <v>0</v>
      </c>
      <c r="D278" s="418">
        <f>SUM(D246:D277)</f>
        <v>0</v>
      </c>
      <c r="E278" s="419">
        <f>SUM(E246:E277)</f>
        <v>0</v>
      </c>
      <c r="F278" s="420">
        <f>SUM(F246:F277)</f>
        <v>0</v>
      </c>
      <c r="G278" s="421"/>
      <c r="H278" s="422" t="s">
        <v>90</v>
      </c>
      <c r="I278" s="423">
        <f>COUNTA(I247:I277)</f>
        <v>0</v>
      </c>
      <c r="J278" s="418">
        <f t="shared" ref="J278:R278" si="34">SUM(J246:J277)</f>
        <v>0</v>
      </c>
      <c r="K278" s="418">
        <f t="shared" si="34"/>
        <v>0</v>
      </c>
      <c r="L278" s="418">
        <f t="shared" si="34"/>
        <v>0</v>
      </c>
      <c r="M278" s="418">
        <f t="shared" si="34"/>
        <v>0</v>
      </c>
      <c r="N278" s="418">
        <f t="shared" si="34"/>
        <v>0</v>
      </c>
      <c r="O278" s="424">
        <f t="shared" si="34"/>
        <v>0</v>
      </c>
      <c r="P278" s="419">
        <f t="shared" si="34"/>
        <v>0</v>
      </c>
      <c r="Q278" s="418">
        <f t="shared" si="34"/>
        <v>0</v>
      </c>
      <c r="R278" s="425">
        <f t="shared" si="34"/>
        <v>0</v>
      </c>
      <c r="S278" s="426"/>
      <c r="T278" s="417"/>
      <c r="U278" s="418">
        <f t="shared" ref="U278:AH278" si="35">SUM(U246:U277)</f>
        <v>0</v>
      </c>
      <c r="V278" s="418">
        <f t="shared" si="35"/>
        <v>0</v>
      </c>
      <c r="W278" s="418">
        <f t="shared" si="35"/>
        <v>0</v>
      </c>
      <c r="X278" s="418">
        <f t="shared" si="35"/>
        <v>0</v>
      </c>
      <c r="Y278" s="418">
        <f t="shared" si="35"/>
        <v>0</v>
      </c>
      <c r="Z278" s="418">
        <f t="shared" si="35"/>
        <v>0</v>
      </c>
      <c r="AA278" s="418">
        <f t="shared" si="35"/>
        <v>0</v>
      </c>
      <c r="AB278" s="418">
        <f t="shared" si="35"/>
        <v>0</v>
      </c>
      <c r="AC278" s="418">
        <f t="shared" si="35"/>
        <v>0</v>
      </c>
      <c r="AD278" s="418">
        <f t="shared" si="35"/>
        <v>0</v>
      </c>
      <c r="AE278" s="418">
        <f t="shared" si="35"/>
        <v>0</v>
      </c>
      <c r="AF278" s="418">
        <f t="shared" si="35"/>
        <v>0</v>
      </c>
      <c r="AG278" s="418">
        <f t="shared" si="35"/>
        <v>0</v>
      </c>
      <c r="AH278" s="420">
        <f t="shared" si="35"/>
        <v>0</v>
      </c>
      <c r="AI278" s="427"/>
      <c r="AJ278" s="418">
        <f>SUM(AJ246:AJ277)</f>
        <v>0</v>
      </c>
      <c r="AK278" s="425">
        <f>SUM(AK246:AK277)</f>
        <v>0</v>
      </c>
      <c r="AL278" s="426"/>
    </row>
    <row r="279" spans="1:38" ht="12.75" customHeight="1" thickTop="1" x14ac:dyDescent="0.2">
      <c r="A279" s="28"/>
      <c r="B279" s="34"/>
      <c r="C279" s="34"/>
      <c r="D279" s="34"/>
      <c r="E279" s="34"/>
      <c r="F279" s="34"/>
      <c r="G279" s="135"/>
      <c r="H279" s="34"/>
      <c r="I279" s="35"/>
      <c r="J279" s="306"/>
      <c r="K279" s="306"/>
      <c r="L279" s="34"/>
      <c r="M279" s="34"/>
      <c r="N279" s="34"/>
      <c r="O279" s="34"/>
      <c r="P279" s="34"/>
      <c r="Q279" s="34"/>
      <c r="R279" s="34"/>
      <c r="S279" s="28"/>
      <c r="T279" s="28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28"/>
    </row>
    <row r="280" spans="1:38" ht="12.75" customHeight="1" x14ac:dyDescent="0.2">
      <c r="A280" s="21"/>
      <c r="B280" s="36"/>
      <c r="C280" s="36"/>
      <c r="D280" s="36"/>
      <c r="E280" s="36"/>
      <c r="F280" s="36"/>
      <c r="G280" s="552" t="str">
        <f>JANUARY!G10</f>
        <v>UNITED STEELWORKERS - LOCAL UNION</v>
      </c>
      <c r="H280" s="552"/>
      <c r="I280" s="552"/>
      <c r="J280" s="307"/>
      <c r="K280" s="136"/>
      <c r="L280" s="36"/>
      <c r="M280" s="36"/>
      <c r="N280" s="36"/>
      <c r="O280" s="36"/>
      <c r="P280" s="36"/>
      <c r="Q280" s="36"/>
      <c r="R280" s="36"/>
      <c r="S280" s="21"/>
      <c r="T280" s="21"/>
      <c r="U280" s="21"/>
      <c r="V280" s="21"/>
      <c r="W280" s="21"/>
      <c r="X280" s="21"/>
      <c r="Y280" s="21"/>
      <c r="Z280" s="21"/>
      <c r="AA280" s="37" t="str">
        <f>$AA$10</f>
        <v>FINANCIAL SECRETARY'S CASH BOOK</v>
      </c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</row>
    <row r="281" spans="1:38" s="152" customFormat="1" ht="12.75" customHeight="1" x14ac:dyDescent="0.2">
      <c r="A281" s="141"/>
      <c r="B281" s="139" t="str">
        <f>B236</f>
        <v>Month</v>
      </c>
      <c r="C281" s="73" t="str">
        <f>C236</f>
        <v>JANUARY</v>
      </c>
      <c r="D281" s="139" t="str">
        <f>D236</f>
        <v>Year</v>
      </c>
      <c r="E281" s="142">
        <f>E236</f>
        <v>0</v>
      </c>
      <c r="F281" s="141"/>
      <c r="G281" s="149"/>
      <c r="H281" s="141"/>
      <c r="I281" s="150"/>
      <c r="J281" s="302"/>
      <c r="K281" s="302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39"/>
      <c r="AJ281" s="151" t="str">
        <f>C281</f>
        <v>JANUARY</v>
      </c>
      <c r="AK281" s="30">
        <f>E281</f>
        <v>0</v>
      </c>
      <c r="AL281" s="141"/>
    </row>
    <row r="282" spans="1:38" s="152" customFormat="1" ht="12.75" customHeight="1" x14ac:dyDescent="0.2">
      <c r="A282" s="141"/>
      <c r="B282" s="139" t="str">
        <f>B237</f>
        <v>Page No.</v>
      </c>
      <c r="C282" s="148">
        <f>C237+1</f>
        <v>7</v>
      </c>
      <c r="D282" s="141"/>
      <c r="E282" s="141"/>
      <c r="F282" s="141"/>
      <c r="G282" s="149"/>
      <c r="H282" s="141"/>
      <c r="I282" s="150" t="s">
        <v>53</v>
      </c>
      <c r="J282" s="302"/>
      <c r="K282" s="302"/>
      <c r="L282" s="150"/>
      <c r="M282" s="141"/>
      <c r="N282" s="141"/>
      <c r="O282" s="141"/>
      <c r="P282" s="139"/>
      <c r="Q282" s="141"/>
      <c r="R282" s="139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53" t="s">
        <v>54</v>
      </c>
      <c r="AC282" s="141"/>
      <c r="AD282" s="141"/>
      <c r="AE282" s="141"/>
      <c r="AF282" s="141"/>
      <c r="AG282" s="141"/>
      <c r="AH282" s="141"/>
      <c r="AI282" s="139" t="str">
        <f>B282</f>
        <v>Page No.</v>
      </c>
      <c r="AJ282" s="148">
        <f>C282</f>
        <v>7</v>
      </c>
      <c r="AK282" s="154"/>
      <c r="AL282" s="155"/>
    </row>
    <row r="283" spans="1:38" ht="12.75" customHeight="1" x14ac:dyDescent="0.2">
      <c r="A283" s="3"/>
      <c r="B283" s="3"/>
      <c r="C283" s="3"/>
      <c r="D283" s="3"/>
      <c r="E283" s="3"/>
      <c r="F283" s="3"/>
      <c r="G283" s="129"/>
      <c r="H283" s="3"/>
      <c r="I283" s="5"/>
      <c r="J283" s="106"/>
      <c r="K283" s="106"/>
      <c r="L283" s="2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1"/>
      <c r="AF283" s="3"/>
      <c r="AG283" s="3"/>
      <c r="AH283" s="3"/>
      <c r="AI283" s="3"/>
      <c r="AJ283" s="3"/>
      <c r="AK283" s="3"/>
      <c r="AL283" s="3"/>
    </row>
    <row r="284" spans="1:38" ht="12.75" customHeight="1" x14ac:dyDescent="0.2">
      <c r="A284" s="26"/>
      <c r="B284" s="26"/>
      <c r="C284" s="26"/>
      <c r="D284" s="26"/>
      <c r="E284" s="26"/>
      <c r="F284" s="26"/>
      <c r="G284" s="130"/>
      <c r="H284" s="26"/>
      <c r="I284" s="27"/>
      <c r="J284" s="303"/>
      <c r="K284" s="303"/>
      <c r="L284" s="27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7"/>
      <c r="AF284" s="26"/>
      <c r="AG284" s="26"/>
      <c r="AH284" s="26"/>
      <c r="AI284" s="26"/>
      <c r="AJ284" s="26"/>
      <c r="AK284" s="26"/>
      <c r="AL284" s="26"/>
    </row>
    <row r="285" spans="1:38" customFormat="1" ht="12.75" customHeight="1" x14ac:dyDescent="0.2">
      <c r="A285" s="1"/>
      <c r="B285" s="3"/>
      <c r="C285" s="3" t="s">
        <v>55</v>
      </c>
      <c r="D285" s="3"/>
      <c r="E285" s="13"/>
      <c r="F285" s="1"/>
      <c r="G285" s="131"/>
      <c r="H285" s="2" t="s">
        <v>56</v>
      </c>
      <c r="I285" s="99"/>
      <c r="J285" s="550" t="s">
        <v>264</v>
      </c>
      <c r="K285" s="551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4"/>
      <c r="AJ285" s="3"/>
      <c r="AK285" s="1"/>
      <c r="AL285" s="3"/>
    </row>
    <row r="286" spans="1:38" customFormat="1" ht="12.75" customHeight="1" x14ac:dyDescent="0.2">
      <c r="A286" s="1"/>
      <c r="B286" s="3"/>
      <c r="C286" s="3"/>
      <c r="D286" s="3"/>
      <c r="E286" s="13"/>
      <c r="F286" s="1"/>
      <c r="G286" s="131"/>
      <c r="H286" s="14"/>
      <c r="I286" s="100"/>
      <c r="J286" s="106"/>
      <c r="K286" s="67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4"/>
      <c r="AJ286" s="3"/>
      <c r="AK286" s="1"/>
      <c r="AL286" s="3"/>
    </row>
    <row r="287" spans="1:38" customFormat="1" ht="12.75" customHeight="1" thickBot="1" x14ac:dyDescent="0.25">
      <c r="A287" s="164"/>
      <c r="B287" s="165">
        <v>1</v>
      </c>
      <c r="C287" s="165">
        <v>2</v>
      </c>
      <c r="D287" s="165">
        <v>3</v>
      </c>
      <c r="E287" s="166">
        <v>4</v>
      </c>
      <c r="F287" s="167">
        <v>5</v>
      </c>
      <c r="G287" s="168"/>
      <c r="H287" s="167">
        <v>7</v>
      </c>
      <c r="I287" s="169">
        <v>8</v>
      </c>
      <c r="J287" s="304">
        <v>9</v>
      </c>
      <c r="K287" s="305">
        <v>10</v>
      </c>
      <c r="L287" s="165">
        <v>11</v>
      </c>
      <c r="M287" s="165" t="s">
        <v>1</v>
      </c>
      <c r="N287" s="165">
        <v>12</v>
      </c>
      <c r="O287" s="165">
        <v>13</v>
      </c>
      <c r="P287" s="165">
        <v>14</v>
      </c>
      <c r="Q287" s="165">
        <v>15</v>
      </c>
      <c r="R287" s="167" t="s">
        <v>2</v>
      </c>
      <c r="S287" s="170"/>
      <c r="T287" s="164"/>
      <c r="U287" s="165">
        <v>16</v>
      </c>
      <c r="V287" s="165">
        <v>17</v>
      </c>
      <c r="W287" s="165">
        <v>18</v>
      </c>
      <c r="X287" s="165">
        <v>19</v>
      </c>
      <c r="Y287" s="165">
        <v>20</v>
      </c>
      <c r="Z287" s="165" t="s">
        <v>3</v>
      </c>
      <c r="AA287" s="165">
        <v>21</v>
      </c>
      <c r="AB287" s="165">
        <v>22</v>
      </c>
      <c r="AC287" s="165">
        <v>23</v>
      </c>
      <c r="AD287" s="165">
        <v>24</v>
      </c>
      <c r="AE287" s="165">
        <v>25</v>
      </c>
      <c r="AF287" s="165">
        <v>26</v>
      </c>
      <c r="AG287" s="165">
        <v>27</v>
      </c>
      <c r="AH287" s="165">
        <v>28</v>
      </c>
      <c r="AI287" s="171">
        <v>29</v>
      </c>
      <c r="AJ287" s="165">
        <v>30</v>
      </c>
      <c r="AK287" s="167">
        <v>31</v>
      </c>
      <c r="AL287" s="170"/>
    </row>
    <row r="288" spans="1:38" s="4" customFormat="1" ht="12.75" customHeight="1" thickTop="1" x14ac:dyDescent="0.2">
      <c r="A288" s="1"/>
      <c r="B288" s="89" t="s">
        <v>4</v>
      </c>
      <c r="C288" s="101"/>
      <c r="D288" s="89" t="s">
        <v>5</v>
      </c>
      <c r="E288" s="89" t="s">
        <v>6</v>
      </c>
      <c r="F288" s="88" t="s">
        <v>7</v>
      </c>
      <c r="G288" s="132"/>
      <c r="H288" s="88"/>
      <c r="I288" s="103"/>
      <c r="J288" s="89"/>
      <c r="K288" s="88"/>
      <c r="L288" s="89"/>
      <c r="M288" s="89"/>
      <c r="N288" s="89"/>
      <c r="O288" s="104"/>
      <c r="P288" s="163"/>
      <c r="Q288" s="107" t="s">
        <v>272</v>
      </c>
      <c r="R288" s="160" t="s">
        <v>273</v>
      </c>
      <c r="S288" s="106"/>
      <c r="T288" s="67"/>
      <c r="U288" s="542" t="s">
        <v>265</v>
      </c>
      <c r="V288" s="543"/>
      <c r="W288" s="543"/>
      <c r="X288" s="543"/>
      <c r="Y288" s="544"/>
      <c r="Z288" s="89" t="s">
        <v>10</v>
      </c>
      <c r="AA288" s="89" t="s">
        <v>11</v>
      </c>
      <c r="AB288" s="89" t="s">
        <v>205</v>
      </c>
      <c r="AC288" s="89" t="s">
        <v>12</v>
      </c>
      <c r="AD288" s="89" t="s">
        <v>13</v>
      </c>
      <c r="AE288" s="89" t="s">
        <v>14</v>
      </c>
      <c r="AF288" s="89"/>
      <c r="AG288" s="89"/>
      <c r="AH288" s="104"/>
      <c r="AI288" s="105"/>
      <c r="AJ288" s="89" t="s">
        <v>15</v>
      </c>
      <c r="AK288" s="88" t="s">
        <v>7</v>
      </c>
      <c r="AL288" s="3"/>
    </row>
    <row r="289" spans="1:38" s="4" customFormat="1" ht="12.75" customHeight="1" x14ac:dyDescent="0.2">
      <c r="A289" s="1"/>
      <c r="B289" s="89" t="s">
        <v>8</v>
      </c>
      <c r="C289" s="89" t="s">
        <v>16</v>
      </c>
      <c r="D289" s="89" t="s">
        <v>17</v>
      </c>
      <c r="E289" s="89" t="s">
        <v>8</v>
      </c>
      <c r="F289" s="88" t="s">
        <v>18</v>
      </c>
      <c r="G289" s="132" t="s">
        <v>19</v>
      </c>
      <c r="H289" s="88" t="s">
        <v>20</v>
      </c>
      <c r="I289" s="103" t="s">
        <v>242</v>
      </c>
      <c r="J289" s="89" t="s">
        <v>21</v>
      </c>
      <c r="K289" s="88" t="s">
        <v>22</v>
      </c>
      <c r="L289" s="107" t="s">
        <v>235</v>
      </c>
      <c r="M289" s="107" t="s">
        <v>236</v>
      </c>
      <c r="N289" s="107" t="s">
        <v>237</v>
      </c>
      <c r="O289" s="104"/>
      <c r="P289" s="158" t="s">
        <v>23</v>
      </c>
      <c r="Q289" s="107" t="s">
        <v>8</v>
      </c>
      <c r="R289" s="160" t="s">
        <v>8</v>
      </c>
      <c r="S289" s="106"/>
      <c r="T289" s="67"/>
      <c r="U289" s="89" t="s">
        <v>25</v>
      </c>
      <c r="V289" s="89" t="s">
        <v>26</v>
      </c>
      <c r="W289" s="101" t="s">
        <v>27</v>
      </c>
      <c r="X289" s="89" t="s">
        <v>28</v>
      </c>
      <c r="Y289" s="89" t="s">
        <v>136</v>
      </c>
      <c r="Z289" s="89" t="s">
        <v>261</v>
      </c>
      <c r="AA289" s="89" t="s">
        <v>137</v>
      </c>
      <c r="AB289" s="89" t="s">
        <v>204</v>
      </c>
      <c r="AC289" s="89" t="s">
        <v>30</v>
      </c>
      <c r="AD289" s="89" t="s">
        <v>140</v>
      </c>
      <c r="AE289" s="89" t="s">
        <v>31</v>
      </c>
      <c r="AF289" s="89" t="s">
        <v>32</v>
      </c>
      <c r="AG289" s="89" t="s">
        <v>206</v>
      </c>
      <c r="AH289" s="104" t="s">
        <v>16</v>
      </c>
      <c r="AI289" s="102" t="s">
        <v>34</v>
      </c>
      <c r="AJ289" s="89" t="s">
        <v>35</v>
      </c>
      <c r="AK289" s="88" t="s">
        <v>18</v>
      </c>
      <c r="AL289" s="3"/>
    </row>
    <row r="290" spans="1:38" s="4" customFormat="1" ht="12.75" customHeight="1" thickBot="1" x14ac:dyDescent="0.25">
      <c r="A290" s="6"/>
      <c r="B290" s="90" t="s">
        <v>36</v>
      </c>
      <c r="C290" s="90" t="s">
        <v>37</v>
      </c>
      <c r="D290" s="90" t="s">
        <v>38</v>
      </c>
      <c r="E290" s="90" t="s">
        <v>39</v>
      </c>
      <c r="F290" s="108" t="s">
        <v>40</v>
      </c>
      <c r="G290" s="133"/>
      <c r="H290" s="108"/>
      <c r="I290" s="109" t="s">
        <v>41</v>
      </c>
      <c r="J290" s="90"/>
      <c r="K290" s="108"/>
      <c r="L290" s="110"/>
      <c r="M290" s="110"/>
      <c r="N290" s="110" t="s">
        <v>238</v>
      </c>
      <c r="O290" s="111"/>
      <c r="P290" s="159"/>
      <c r="Q290" s="161" t="s">
        <v>24</v>
      </c>
      <c r="R290" s="162" t="s">
        <v>24</v>
      </c>
      <c r="S290" s="113"/>
      <c r="T290" s="78"/>
      <c r="U290" s="90" t="s">
        <v>42</v>
      </c>
      <c r="V290" s="90" t="s">
        <v>43</v>
      </c>
      <c r="W290" s="90"/>
      <c r="X290" s="90" t="s">
        <v>44</v>
      </c>
      <c r="Y290" s="90" t="s">
        <v>30</v>
      </c>
      <c r="Z290" s="90" t="s">
        <v>30</v>
      </c>
      <c r="AA290" s="90" t="s">
        <v>138</v>
      </c>
      <c r="AB290" s="90" t="s">
        <v>15</v>
      </c>
      <c r="AC290" s="90" t="s">
        <v>139</v>
      </c>
      <c r="AD290" s="90" t="s">
        <v>141</v>
      </c>
      <c r="AE290" s="90" t="s">
        <v>47</v>
      </c>
      <c r="AF290" s="90" t="s">
        <v>48</v>
      </c>
      <c r="AG290" s="90" t="s">
        <v>15</v>
      </c>
      <c r="AH290" s="111" t="s">
        <v>30</v>
      </c>
      <c r="AI290" s="112"/>
      <c r="AJ290" s="90" t="s">
        <v>49</v>
      </c>
      <c r="AK290" s="108" t="s">
        <v>189</v>
      </c>
      <c r="AL290" s="7"/>
    </row>
    <row r="291" spans="1:38" s="301" customFormat="1" ht="12.75" customHeight="1" thickTop="1" x14ac:dyDescent="0.2">
      <c r="A291" s="331"/>
      <c r="B291" s="363">
        <f>B278</f>
        <v>0</v>
      </c>
      <c r="C291" s="363">
        <f>C278</f>
        <v>0</v>
      </c>
      <c r="D291" s="363">
        <f>D278</f>
        <v>0</v>
      </c>
      <c r="E291" s="363">
        <f>E278</f>
        <v>0</v>
      </c>
      <c r="F291" s="362">
        <f>F278</f>
        <v>0</v>
      </c>
      <c r="G291" s="134" t="str">
        <f>G7</f>
        <v>JANUARY</v>
      </c>
      <c r="H291" s="334" t="s">
        <v>58</v>
      </c>
      <c r="I291" s="412"/>
      <c r="J291" s="397">
        <f t="shared" ref="J291:R291" si="36">J278</f>
        <v>0</v>
      </c>
      <c r="K291" s="362">
        <f t="shared" si="36"/>
        <v>0</v>
      </c>
      <c r="L291" s="363">
        <f t="shared" si="36"/>
        <v>0</v>
      </c>
      <c r="M291" s="363">
        <f t="shared" si="36"/>
        <v>0</v>
      </c>
      <c r="N291" s="363">
        <f t="shared" si="36"/>
        <v>0</v>
      </c>
      <c r="O291" s="361">
        <f t="shared" si="36"/>
        <v>0</v>
      </c>
      <c r="P291" s="394">
        <f t="shared" si="36"/>
        <v>0</v>
      </c>
      <c r="Q291" s="363">
        <f t="shared" si="36"/>
        <v>0</v>
      </c>
      <c r="R291" s="362">
        <f t="shared" si="36"/>
        <v>0</v>
      </c>
      <c r="S291" s="332"/>
      <c r="T291" s="331"/>
      <c r="U291" s="363">
        <f t="shared" ref="U291:AH291" si="37">U278</f>
        <v>0</v>
      </c>
      <c r="V291" s="363">
        <f t="shared" si="37"/>
        <v>0</v>
      </c>
      <c r="W291" s="363">
        <f t="shared" si="37"/>
        <v>0</v>
      </c>
      <c r="X291" s="363">
        <f t="shared" si="37"/>
        <v>0</v>
      </c>
      <c r="Y291" s="363">
        <f t="shared" si="37"/>
        <v>0</v>
      </c>
      <c r="Z291" s="363">
        <f t="shared" si="37"/>
        <v>0</v>
      </c>
      <c r="AA291" s="363">
        <f t="shared" si="37"/>
        <v>0</v>
      </c>
      <c r="AB291" s="363">
        <f t="shared" si="37"/>
        <v>0</v>
      </c>
      <c r="AC291" s="363">
        <f t="shared" si="37"/>
        <v>0</v>
      </c>
      <c r="AD291" s="363">
        <f t="shared" si="37"/>
        <v>0</v>
      </c>
      <c r="AE291" s="363">
        <f t="shared" si="37"/>
        <v>0</v>
      </c>
      <c r="AF291" s="363">
        <f t="shared" si="37"/>
        <v>0</v>
      </c>
      <c r="AG291" s="363">
        <f t="shared" si="37"/>
        <v>0</v>
      </c>
      <c r="AH291" s="361">
        <f t="shared" si="37"/>
        <v>0</v>
      </c>
      <c r="AI291" s="333"/>
      <c r="AJ291" s="363">
        <f>AJ278</f>
        <v>0</v>
      </c>
      <c r="AK291" s="362">
        <f>AK278</f>
        <v>0</v>
      </c>
      <c r="AL291" s="332"/>
    </row>
    <row r="292" spans="1:38" s="21" customFormat="1" ht="12.75" customHeight="1" x14ac:dyDescent="0.2">
      <c r="A292" s="8">
        <v>1</v>
      </c>
      <c r="B292" s="400"/>
      <c r="C292" s="400"/>
      <c r="D292" s="400"/>
      <c r="E292" s="400"/>
      <c r="F292" s="401"/>
      <c r="G292" s="471"/>
      <c r="H292" s="477"/>
      <c r="I292" s="472"/>
      <c r="J292" s="363">
        <f t="shared" ref="J292:J322" si="38">SUM(B292:F292)</f>
        <v>0</v>
      </c>
      <c r="K292" s="362">
        <f t="shared" ref="K292:K322" si="39">SUM(U292:AK292)-SUM(L292:R292)</f>
        <v>0</v>
      </c>
      <c r="L292" s="400"/>
      <c r="M292" s="400"/>
      <c r="N292" s="400"/>
      <c r="O292" s="406"/>
      <c r="P292" s="409"/>
      <c r="Q292" s="400"/>
      <c r="R292" s="401"/>
      <c r="S292" s="16" t="s">
        <v>59</v>
      </c>
      <c r="T292" s="8">
        <v>1</v>
      </c>
      <c r="U292" s="400"/>
      <c r="V292" s="400"/>
      <c r="W292" s="400"/>
      <c r="X292" s="400"/>
      <c r="Y292" s="400"/>
      <c r="Z292" s="400"/>
      <c r="AA292" s="400"/>
      <c r="AB292" s="400"/>
      <c r="AC292" s="400"/>
      <c r="AD292" s="400"/>
      <c r="AE292" s="400"/>
      <c r="AF292" s="400"/>
      <c r="AG292" s="400"/>
      <c r="AH292" s="406"/>
      <c r="AI292" s="477"/>
      <c r="AJ292" s="400"/>
      <c r="AK292" s="401"/>
      <c r="AL292" s="16" t="s">
        <v>59</v>
      </c>
    </row>
    <row r="293" spans="1:38" s="21" customFormat="1" ht="12.75" customHeight="1" x14ac:dyDescent="0.2">
      <c r="A293" s="8">
        <v>2</v>
      </c>
      <c r="B293" s="400"/>
      <c r="C293" s="400"/>
      <c r="D293" s="400"/>
      <c r="E293" s="400"/>
      <c r="F293" s="401"/>
      <c r="G293" s="471"/>
      <c r="H293" s="477"/>
      <c r="I293" s="472"/>
      <c r="J293" s="363">
        <f t="shared" si="38"/>
        <v>0</v>
      </c>
      <c r="K293" s="362">
        <f t="shared" si="39"/>
        <v>0</v>
      </c>
      <c r="L293" s="400"/>
      <c r="M293" s="400"/>
      <c r="N293" s="400"/>
      <c r="O293" s="406"/>
      <c r="P293" s="409"/>
      <c r="Q293" s="400"/>
      <c r="R293" s="401"/>
      <c r="S293" s="16" t="s">
        <v>60</v>
      </c>
      <c r="T293" s="8">
        <v>2</v>
      </c>
      <c r="U293" s="400"/>
      <c r="V293" s="400"/>
      <c r="W293" s="400"/>
      <c r="X293" s="400"/>
      <c r="Y293" s="400"/>
      <c r="Z293" s="400"/>
      <c r="AA293" s="400"/>
      <c r="AB293" s="400"/>
      <c r="AC293" s="400"/>
      <c r="AD293" s="400"/>
      <c r="AE293" s="400"/>
      <c r="AF293" s="400"/>
      <c r="AG293" s="400"/>
      <c r="AH293" s="406"/>
      <c r="AI293" s="477"/>
      <c r="AJ293" s="400"/>
      <c r="AK293" s="401"/>
      <c r="AL293" s="16" t="s">
        <v>60</v>
      </c>
    </row>
    <row r="294" spans="1:38" s="21" customFormat="1" ht="12.75" customHeight="1" x14ac:dyDescent="0.2">
      <c r="A294" s="8">
        <v>3</v>
      </c>
      <c r="B294" s="400"/>
      <c r="C294" s="400"/>
      <c r="D294" s="400"/>
      <c r="E294" s="400"/>
      <c r="F294" s="401"/>
      <c r="G294" s="471"/>
      <c r="H294" s="477"/>
      <c r="I294" s="472"/>
      <c r="J294" s="363">
        <f t="shared" si="38"/>
        <v>0</v>
      </c>
      <c r="K294" s="362">
        <f t="shared" si="39"/>
        <v>0</v>
      </c>
      <c r="L294" s="400"/>
      <c r="M294" s="400"/>
      <c r="N294" s="400"/>
      <c r="O294" s="406"/>
      <c r="P294" s="409"/>
      <c r="Q294" s="400"/>
      <c r="R294" s="401"/>
      <c r="S294" s="16" t="s">
        <v>61</v>
      </c>
      <c r="T294" s="8">
        <v>3</v>
      </c>
      <c r="U294" s="400"/>
      <c r="V294" s="400"/>
      <c r="W294" s="400"/>
      <c r="X294" s="400"/>
      <c r="Y294" s="400"/>
      <c r="Z294" s="400"/>
      <c r="AA294" s="400"/>
      <c r="AB294" s="400"/>
      <c r="AC294" s="400"/>
      <c r="AD294" s="400"/>
      <c r="AE294" s="400"/>
      <c r="AF294" s="400"/>
      <c r="AG294" s="400"/>
      <c r="AH294" s="406"/>
      <c r="AI294" s="477"/>
      <c r="AJ294" s="400"/>
      <c r="AK294" s="401"/>
      <c r="AL294" s="16" t="s">
        <v>61</v>
      </c>
    </row>
    <row r="295" spans="1:38" s="21" customFormat="1" ht="12.75" customHeight="1" x14ac:dyDescent="0.2">
      <c r="A295" s="8">
        <v>4</v>
      </c>
      <c r="B295" s="400"/>
      <c r="C295" s="400"/>
      <c r="D295" s="400"/>
      <c r="E295" s="400"/>
      <c r="F295" s="401"/>
      <c r="G295" s="471"/>
      <c r="H295" s="477"/>
      <c r="I295" s="472"/>
      <c r="J295" s="363">
        <f t="shared" si="38"/>
        <v>0</v>
      </c>
      <c r="K295" s="362">
        <f t="shared" si="39"/>
        <v>0</v>
      </c>
      <c r="L295" s="400"/>
      <c r="M295" s="400"/>
      <c r="N295" s="400"/>
      <c r="O295" s="406"/>
      <c r="P295" s="409"/>
      <c r="Q295" s="400"/>
      <c r="R295" s="401"/>
      <c r="S295" s="16" t="s">
        <v>62</v>
      </c>
      <c r="T295" s="8">
        <v>4</v>
      </c>
      <c r="U295" s="400"/>
      <c r="V295" s="400"/>
      <c r="W295" s="400"/>
      <c r="X295" s="400"/>
      <c r="Y295" s="400"/>
      <c r="Z295" s="400"/>
      <c r="AA295" s="400"/>
      <c r="AB295" s="400"/>
      <c r="AC295" s="400"/>
      <c r="AD295" s="400"/>
      <c r="AE295" s="400"/>
      <c r="AF295" s="400"/>
      <c r="AG295" s="400"/>
      <c r="AH295" s="406"/>
      <c r="AI295" s="477"/>
      <c r="AJ295" s="400"/>
      <c r="AK295" s="401"/>
      <c r="AL295" s="16" t="s">
        <v>62</v>
      </c>
    </row>
    <row r="296" spans="1:38" s="21" customFormat="1" ht="12.75" customHeight="1" x14ac:dyDescent="0.2">
      <c r="A296" s="8">
        <v>5</v>
      </c>
      <c r="B296" s="400"/>
      <c r="C296" s="400"/>
      <c r="D296" s="400"/>
      <c r="E296" s="400"/>
      <c r="F296" s="401"/>
      <c r="G296" s="471"/>
      <c r="H296" s="477"/>
      <c r="I296" s="472"/>
      <c r="J296" s="363">
        <f t="shared" si="38"/>
        <v>0</v>
      </c>
      <c r="K296" s="362">
        <f t="shared" si="39"/>
        <v>0</v>
      </c>
      <c r="L296" s="400"/>
      <c r="M296" s="400"/>
      <c r="N296" s="400"/>
      <c r="O296" s="406"/>
      <c r="P296" s="409"/>
      <c r="Q296" s="400"/>
      <c r="R296" s="401"/>
      <c r="S296" s="16" t="s">
        <v>63</v>
      </c>
      <c r="T296" s="8">
        <v>5</v>
      </c>
      <c r="U296" s="400"/>
      <c r="V296" s="400"/>
      <c r="W296" s="400"/>
      <c r="X296" s="400"/>
      <c r="Y296" s="400"/>
      <c r="Z296" s="400"/>
      <c r="AA296" s="400"/>
      <c r="AB296" s="400"/>
      <c r="AC296" s="400"/>
      <c r="AD296" s="400"/>
      <c r="AE296" s="400"/>
      <c r="AF296" s="400"/>
      <c r="AG296" s="400"/>
      <c r="AH296" s="406"/>
      <c r="AI296" s="477"/>
      <c r="AJ296" s="400"/>
      <c r="AK296" s="401"/>
      <c r="AL296" s="16" t="s">
        <v>63</v>
      </c>
    </row>
    <row r="297" spans="1:38" s="21" customFormat="1" ht="12.75" customHeight="1" x14ac:dyDescent="0.2">
      <c r="A297" s="17">
        <v>6</v>
      </c>
      <c r="B297" s="402"/>
      <c r="C297" s="402"/>
      <c r="D297" s="402"/>
      <c r="E297" s="402"/>
      <c r="F297" s="403"/>
      <c r="G297" s="473"/>
      <c r="H297" s="478"/>
      <c r="I297" s="474"/>
      <c r="J297" s="363">
        <f t="shared" si="38"/>
        <v>0</v>
      </c>
      <c r="K297" s="362">
        <f t="shared" si="39"/>
        <v>0</v>
      </c>
      <c r="L297" s="402"/>
      <c r="M297" s="402"/>
      <c r="N297" s="402"/>
      <c r="O297" s="407"/>
      <c r="P297" s="410"/>
      <c r="Q297" s="402"/>
      <c r="R297" s="403"/>
      <c r="S297" s="18" t="s">
        <v>64</v>
      </c>
      <c r="T297" s="17">
        <v>6</v>
      </c>
      <c r="U297" s="402"/>
      <c r="V297" s="402"/>
      <c r="W297" s="402"/>
      <c r="X297" s="402"/>
      <c r="Y297" s="402"/>
      <c r="Z297" s="402"/>
      <c r="AA297" s="402"/>
      <c r="AB297" s="402"/>
      <c r="AC297" s="402"/>
      <c r="AD297" s="402"/>
      <c r="AE297" s="402"/>
      <c r="AF297" s="402"/>
      <c r="AG297" s="402"/>
      <c r="AH297" s="407"/>
      <c r="AI297" s="478"/>
      <c r="AJ297" s="402"/>
      <c r="AK297" s="403"/>
      <c r="AL297" s="18" t="s">
        <v>64</v>
      </c>
    </row>
    <row r="298" spans="1:38" s="21" customFormat="1" ht="12.75" customHeight="1" x14ac:dyDescent="0.2">
      <c r="A298" s="8">
        <v>7</v>
      </c>
      <c r="B298" s="400"/>
      <c r="C298" s="400"/>
      <c r="D298" s="400"/>
      <c r="E298" s="400"/>
      <c r="F298" s="401"/>
      <c r="G298" s="471"/>
      <c r="H298" s="477"/>
      <c r="I298" s="472"/>
      <c r="J298" s="363">
        <f t="shared" si="38"/>
        <v>0</v>
      </c>
      <c r="K298" s="362">
        <f t="shared" si="39"/>
        <v>0</v>
      </c>
      <c r="L298" s="400"/>
      <c r="M298" s="400"/>
      <c r="N298" s="400"/>
      <c r="O298" s="406"/>
      <c r="P298" s="409"/>
      <c r="Q298" s="400"/>
      <c r="R298" s="401"/>
      <c r="S298" s="16" t="s">
        <v>65</v>
      </c>
      <c r="T298" s="8">
        <v>7</v>
      </c>
      <c r="U298" s="400"/>
      <c r="V298" s="400"/>
      <c r="W298" s="400"/>
      <c r="X298" s="400"/>
      <c r="Y298" s="400"/>
      <c r="Z298" s="400"/>
      <c r="AA298" s="400"/>
      <c r="AB298" s="400"/>
      <c r="AC298" s="400"/>
      <c r="AD298" s="400"/>
      <c r="AE298" s="400"/>
      <c r="AF298" s="400"/>
      <c r="AG298" s="400"/>
      <c r="AH298" s="406"/>
      <c r="AI298" s="477"/>
      <c r="AJ298" s="400"/>
      <c r="AK298" s="401"/>
      <c r="AL298" s="16" t="s">
        <v>65</v>
      </c>
    </row>
    <row r="299" spans="1:38" s="21" customFormat="1" ht="12.75" customHeight="1" x14ac:dyDescent="0.2">
      <c r="A299" s="8">
        <v>8</v>
      </c>
      <c r="B299" s="400"/>
      <c r="C299" s="400"/>
      <c r="D299" s="400"/>
      <c r="E299" s="400"/>
      <c r="F299" s="401"/>
      <c r="G299" s="471"/>
      <c r="H299" s="477"/>
      <c r="I299" s="472"/>
      <c r="J299" s="363">
        <f t="shared" si="38"/>
        <v>0</v>
      </c>
      <c r="K299" s="362">
        <f t="shared" si="39"/>
        <v>0</v>
      </c>
      <c r="L299" s="400"/>
      <c r="M299" s="400"/>
      <c r="N299" s="400"/>
      <c r="O299" s="406"/>
      <c r="P299" s="409"/>
      <c r="Q299" s="400"/>
      <c r="R299" s="401"/>
      <c r="S299" s="16" t="s">
        <v>66</v>
      </c>
      <c r="T299" s="8">
        <v>8</v>
      </c>
      <c r="U299" s="400"/>
      <c r="V299" s="400"/>
      <c r="W299" s="400"/>
      <c r="X299" s="400"/>
      <c r="Y299" s="400"/>
      <c r="Z299" s="400"/>
      <c r="AA299" s="400"/>
      <c r="AB299" s="400"/>
      <c r="AC299" s="400"/>
      <c r="AD299" s="400"/>
      <c r="AE299" s="400"/>
      <c r="AF299" s="400"/>
      <c r="AG299" s="400"/>
      <c r="AH299" s="406"/>
      <c r="AI299" s="477"/>
      <c r="AJ299" s="400"/>
      <c r="AK299" s="401"/>
      <c r="AL299" s="16" t="s">
        <v>66</v>
      </c>
    </row>
    <row r="300" spans="1:38" s="21" customFormat="1" ht="12.75" customHeight="1" x14ac:dyDescent="0.2">
      <c r="A300" s="8">
        <v>9</v>
      </c>
      <c r="B300" s="400"/>
      <c r="C300" s="400"/>
      <c r="D300" s="400"/>
      <c r="E300" s="400"/>
      <c r="F300" s="401"/>
      <c r="G300" s="471"/>
      <c r="H300" s="477"/>
      <c r="I300" s="472"/>
      <c r="J300" s="363">
        <f t="shared" si="38"/>
        <v>0</v>
      </c>
      <c r="K300" s="362">
        <f t="shared" si="39"/>
        <v>0</v>
      </c>
      <c r="L300" s="400"/>
      <c r="M300" s="400"/>
      <c r="N300" s="400"/>
      <c r="O300" s="406"/>
      <c r="P300" s="409"/>
      <c r="Q300" s="400"/>
      <c r="R300" s="401"/>
      <c r="S300" s="16" t="s">
        <v>67</v>
      </c>
      <c r="T300" s="8">
        <v>9</v>
      </c>
      <c r="U300" s="400"/>
      <c r="V300" s="400"/>
      <c r="W300" s="400"/>
      <c r="X300" s="400"/>
      <c r="Y300" s="400"/>
      <c r="Z300" s="400"/>
      <c r="AA300" s="400"/>
      <c r="AB300" s="400"/>
      <c r="AC300" s="400"/>
      <c r="AD300" s="400"/>
      <c r="AE300" s="400"/>
      <c r="AF300" s="400"/>
      <c r="AG300" s="400"/>
      <c r="AH300" s="406"/>
      <c r="AI300" s="477"/>
      <c r="AJ300" s="400"/>
      <c r="AK300" s="401"/>
      <c r="AL300" s="16" t="s">
        <v>67</v>
      </c>
    </row>
    <row r="301" spans="1:38" s="21" customFormat="1" ht="12.75" customHeight="1" x14ac:dyDescent="0.2">
      <c r="A301" s="8">
        <v>10</v>
      </c>
      <c r="B301" s="400"/>
      <c r="C301" s="400"/>
      <c r="D301" s="400"/>
      <c r="E301" s="400"/>
      <c r="F301" s="401"/>
      <c r="G301" s="471"/>
      <c r="H301" s="477"/>
      <c r="I301" s="472"/>
      <c r="J301" s="363">
        <f t="shared" si="38"/>
        <v>0</v>
      </c>
      <c r="K301" s="362">
        <f t="shared" si="39"/>
        <v>0</v>
      </c>
      <c r="L301" s="400"/>
      <c r="M301" s="400"/>
      <c r="N301" s="400"/>
      <c r="O301" s="406"/>
      <c r="P301" s="409"/>
      <c r="Q301" s="400"/>
      <c r="R301" s="401"/>
      <c r="S301" s="16" t="s">
        <v>68</v>
      </c>
      <c r="T301" s="8">
        <v>10</v>
      </c>
      <c r="U301" s="400"/>
      <c r="V301" s="400"/>
      <c r="W301" s="400"/>
      <c r="X301" s="400"/>
      <c r="Y301" s="400"/>
      <c r="Z301" s="400"/>
      <c r="AA301" s="400"/>
      <c r="AB301" s="400"/>
      <c r="AC301" s="400"/>
      <c r="AD301" s="400"/>
      <c r="AE301" s="400"/>
      <c r="AF301" s="400"/>
      <c r="AG301" s="400"/>
      <c r="AH301" s="406"/>
      <c r="AI301" s="477"/>
      <c r="AJ301" s="400"/>
      <c r="AK301" s="401"/>
      <c r="AL301" s="16" t="s">
        <v>68</v>
      </c>
    </row>
    <row r="302" spans="1:38" s="21" customFormat="1" ht="12.75" customHeight="1" x14ac:dyDescent="0.2">
      <c r="A302" s="8">
        <v>11</v>
      </c>
      <c r="B302" s="400"/>
      <c r="C302" s="400"/>
      <c r="D302" s="400"/>
      <c r="E302" s="400"/>
      <c r="F302" s="401"/>
      <c r="G302" s="471"/>
      <c r="H302" s="477"/>
      <c r="I302" s="472"/>
      <c r="J302" s="363">
        <f t="shared" si="38"/>
        <v>0</v>
      </c>
      <c r="K302" s="362">
        <f t="shared" si="39"/>
        <v>0</v>
      </c>
      <c r="L302" s="400"/>
      <c r="M302" s="400"/>
      <c r="N302" s="400"/>
      <c r="O302" s="406"/>
      <c r="P302" s="409"/>
      <c r="Q302" s="400"/>
      <c r="R302" s="401"/>
      <c r="S302" s="16" t="s">
        <v>69</v>
      </c>
      <c r="T302" s="8">
        <v>11</v>
      </c>
      <c r="U302" s="400"/>
      <c r="V302" s="400"/>
      <c r="W302" s="400"/>
      <c r="X302" s="400"/>
      <c r="Y302" s="400"/>
      <c r="Z302" s="400"/>
      <c r="AA302" s="400"/>
      <c r="AB302" s="400"/>
      <c r="AC302" s="400"/>
      <c r="AD302" s="400"/>
      <c r="AE302" s="400"/>
      <c r="AF302" s="400"/>
      <c r="AG302" s="400"/>
      <c r="AH302" s="406"/>
      <c r="AI302" s="477"/>
      <c r="AJ302" s="400"/>
      <c r="AK302" s="401"/>
      <c r="AL302" s="16" t="s">
        <v>69</v>
      </c>
    </row>
    <row r="303" spans="1:38" s="21" customFormat="1" ht="12.75" customHeight="1" x14ac:dyDescent="0.2">
      <c r="A303" s="8">
        <v>12</v>
      </c>
      <c r="B303" s="400"/>
      <c r="C303" s="400"/>
      <c r="D303" s="400"/>
      <c r="E303" s="400"/>
      <c r="F303" s="401"/>
      <c r="G303" s="471"/>
      <c r="H303" s="477"/>
      <c r="I303" s="472"/>
      <c r="J303" s="363">
        <f t="shared" si="38"/>
        <v>0</v>
      </c>
      <c r="K303" s="362">
        <f t="shared" si="39"/>
        <v>0</v>
      </c>
      <c r="L303" s="400"/>
      <c r="M303" s="400"/>
      <c r="N303" s="400"/>
      <c r="O303" s="406"/>
      <c r="P303" s="409"/>
      <c r="Q303" s="400"/>
      <c r="R303" s="401"/>
      <c r="S303" s="16" t="s">
        <v>70</v>
      </c>
      <c r="T303" s="8">
        <v>12</v>
      </c>
      <c r="U303" s="400"/>
      <c r="V303" s="400"/>
      <c r="W303" s="400"/>
      <c r="X303" s="400"/>
      <c r="Y303" s="400"/>
      <c r="Z303" s="400"/>
      <c r="AA303" s="400"/>
      <c r="AB303" s="400"/>
      <c r="AC303" s="400"/>
      <c r="AD303" s="400"/>
      <c r="AE303" s="400"/>
      <c r="AF303" s="400"/>
      <c r="AG303" s="400"/>
      <c r="AH303" s="406"/>
      <c r="AI303" s="477"/>
      <c r="AJ303" s="400"/>
      <c r="AK303" s="401"/>
      <c r="AL303" s="16" t="s">
        <v>70</v>
      </c>
    </row>
    <row r="304" spans="1:38" s="21" customFormat="1" ht="12.75" customHeight="1" x14ac:dyDescent="0.2">
      <c r="A304" s="8">
        <v>13</v>
      </c>
      <c r="B304" s="400"/>
      <c r="C304" s="400"/>
      <c r="D304" s="400"/>
      <c r="E304" s="400"/>
      <c r="F304" s="401"/>
      <c r="G304" s="471"/>
      <c r="H304" s="477"/>
      <c r="I304" s="472"/>
      <c r="J304" s="363">
        <f t="shared" si="38"/>
        <v>0</v>
      </c>
      <c r="K304" s="362">
        <f t="shared" si="39"/>
        <v>0</v>
      </c>
      <c r="L304" s="400"/>
      <c r="M304" s="400"/>
      <c r="N304" s="400"/>
      <c r="O304" s="406"/>
      <c r="P304" s="409"/>
      <c r="Q304" s="400"/>
      <c r="R304" s="401"/>
      <c r="S304" s="16" t="s">
        <v>71</v>
      </c>
      <c r="T304" s="8">
        <v>13</v>
      </c>
      <c r="U304" s="400"/>
      <c r="V304" s="400"/>
      <c r="W304" s="400"/>
      <c r="X304" s="400"/>
      <c r="Y304" s="400"/>
      <c r="Z304" s="400"/>
      <c r="AA304" s="400"/>
      <c r="AB304" s="400"/>
      <c r="AC304" s="400"/>
      <c r="AD304" s="400"/>
      <c r="AE304" s="400"/>
      <c r="AF304" s="400"/>
      <c r="AG304" s="400"/>
      <c r="AH304" s="406"/>
      <c r="AI304" s="477"/>
      <c r="AJ304" s="400"/>
      <c r="AK304" s="401"/>
      <c r="AL304" s="16" t="s">
        <v>71</v>
      </c>
    </row>
    <row r="305" spans="1:38" s="21" customFormat="1" ht="12.75" customHeight="1" x14ac:dyDescent="0.2">
      <c r="A305" s="8">
        <v>14</v>
      </c>
      <c r="B305" s="400"/>
      <c r="C305" s="400"/>
      <c r="D305" s="400"/>
      <c r="E305" s="400"/>
      <c r="F305" s="401"/>
      <c r="G305" s="471"/>
      <c r="H305" s="477"/>
      <c r="I305" s="472"/>
      <c r="J305" s="363">
        <f t="shared" si="38"/>
        <v>0</v>
      </c>
      <c r="K305" s="362">
        <f t="shared" si="39"/>
        <v>0</v>
      </c>
      <c r="L305" s="400"/>
      <c r="M305" s="400"/>
      <c r="N305" s="400"/>
      <c r="O305" s="406"/>
      <c r="P305" s="409"/>
      <c r="Q305" s="400"/>
      <c r="R305" s="401"/>
      <c r="S305" s="16" t="s">
        <v>72</v>
      </c>
      <c r="T305" s="8">
        <v>14</v>
      </c>
      <c r="U305" s="400"/>
      <c r="V305" s="400"/>
      <c r="W305" s="400"/>
      <c r="X305" s="400"/>
      <c r="Y305" s="400"/>
      <c r="Z305" s="400"/>
      <c r="AA305" s="400"/>
      <c r="AB305" s="400"/>
      <c r="AC305" s="400"/>
      <c r="AD305" s="400"/>
      <c r="AE305" s="400"/>
      <c r="AF305" s="400"/>
      <c r="AG305" s="400"/>
      <c r="AH305" s="406"/>
      <c r="AI305" s="477"/>
      <c r="AJ305" s="400"/>
      <c r="AK305" s="401"/>
      <c r="AL305" s="16" t="s">
        <v>72</v>
      </c>
    </row>
    <row r="306" spans="1:38" s="21" customFormat="1" ht="12.75" customHeight="1" x14ac:dyDescent="0.2">
      <c r="A306" s="8">
        <v>15</v>
      </c>
      <c r="B306" s="400"/>
      <c r="C306" s="400"/>
      <c r="D306" s="400"/>
      <c r="E306" s="400"/>
      <c r="F306" s="401"/>
      <c r="G306" s="471"/>
      <c r="H306" s="477"/>
      <c r="I306" s="472"/>
      <c r="J306" s="363">
        <f t="shared" si="38"/>
        <v>0</v>
      </c>
      <c r="K306" s="362">
        <f t="shared" si="39"/>
        <v>0</v>
      </c>
      <c r="L306" s="400"/>
      <c r="M306" s="400"/>
      <c r="N306" s="400"/>
      <c r="O306" s="406"/>
      <c r="P306" s="409"/>
      <c r="Q306" s="400"/>
      <c r="R306" s="401"/>
      <c r="S306" s="16" t="s">
        <v>73</v>
      </c>
      <c r="T306" s="8">
        <v>15</v>
      </c>
      <c r="U306" s="400"/>
      <c r="V306" s="400"/>
      <c r="W306" s="400"/>
      <c r="X306" s="400"/>
      <c r="Y306" s="400"/>
      <c r="Z306" s="400"/>
      <c r="AA306" s="400"/>
      <c r="AB306" s="400"/>
      <c r="AC306" s="400"/>
      <c r="AD306" s="400"/>
      <c r="AE306" s="400"/>
      <c r="AF306" s="400"/>
      <c r="AG306" s="400"/>
      <c r="AH306" s="406"/>
      <c r="AI306" s="477"/>
      <c r="AJ306" s="400"/>
      <c r="AK306" s="401"/>
      <c r="AL306" s="16" t="s">
        <v>73</v>
      </c>
    </row>
    <row r="307" spans="1:38" s="21" customFormat="1" ht="12.75" customHeight="1" x14ac:dyDescent="0.2">
      <c r="A307" s="8">
        <v>16</v>
      </c>
      <c r="B307" s="400"/>
      <c r="C307" s="400"/>
      <c r="D307" s="400"/>
      <c r="E307" s="400"/>
      <c r="F307" s="401"/>
      <c r="G307" s="471"/>
      <c r="H307" s="477"/>
      <c r="I307" s="472"/>
      <c r="J307" s="363">
        <f t="shared" si="38"/>
        <v>0</v>
      </c>
      <c r="K307" s="362">
        <f t="shared" si="39"/>
        <v>0</v>
      </c>
      <c r="L307" s="400"/>
      <c r="M307" s="400"/>
      <c r="N307" s="400"/>
      <c r="O307" s="406"/>
      <c r="P307" s="409"/>
      <c r="Q307" s="400"/>
      <c r="R307" s="401"/>
      <c r="S307" s="16" t="s">
        <v>74</v>
      </c>
      <c r="T307" s="8">
        <v>16</v>
      </c>
      <c r="U307" s="400"/>
      <c r="V307" s="400"/>
      <c r="W307" s="400"/>
      <c r="X307" s="400"/>
      <c r="Y307" s="400"/>
      <c r="Z307" s="400"/>
      <c r="AA307" s="400"/>
      <c r="AB307" s="400"/>
      <c r="AC307" s="400"/>
      <c r="AD307" s="400"/>
      <c r="AE307" s="400"/>
      <c r="AF307" s="400"/>
      <c r="AG307" s="400"/>
      <c r="AH307" s="406"/>
      <c r="AI307" s="477"/>
      <c r="AJ307" s="400"/>
      <c r="AK307" s="401"/>
      <c r="AL307" s="16" t="s">
        <v>74</v>
      </c>
    </row>
    <row r="308" spans="1:38" s="21" customFormat="1" ht="12.75" customHeight="1" x14ac:dyDescent="0.2">
      <c r="A308" s="8">
        <v>17</v>
      </c>
      <c r="B308" s="400"/>
      <c r="C308" s="400"/>
      <c r="D308" s="400"/>
      <c r="E308" s="400"/>
      <c r="F308" s="401"/>
      <c r="G308" s="471"/>
      <c r="H308" s="477"/>
      <c r="I308" s="472"/>
      <c r="J308" s="363">
        <f t="shared" si="38"/>
        <v>0</v>
      </c>
      <c r="K308" s="362">
        <f t="shared" si="39"/>
        <v>0</v>
      </c>
      <c r="L308" s="400"/>
      <c r="M308" s="400"/>
      <c r="N308" s="400"/>
      <c r="O308" s="406"/>
      <c r="P308" s="409"/>
      <c r="Q308" s="400"/>
      <c r="R308" s="401"/>
      <c r="S308" s="16" t="s">
        <v>75</v>
      </c>
      <c r="T308" s="8">
        <v>17</v>
      </c>
      <c r="U308" s="400"/>
      <c r="V308" s="400"/>
      <c r="W308" s="400"/>
      <c r="X308" s="400"/>
      <c r="Y308" s="400"/>
      <c r="Z308" s="400"/>
      <c r="AA308" s="400"/>
      <c r="AB308" s="400"/>
      <c r="AC308" s="400"/>
      <c r="AD308" s="400"/>
      <c r="AE308" s="400"/>
      <c r="AF308" s="400"/>
      <c r="AG308" s="400"/>
      <c r="AH308" s="406"/>
      <c r="AI308" s="477"/>
      <c r="AJ308" s="400"/>
      <c r="AK308" s="401"/>
      <c r="AL308" s="16" t="s">
        <v>75</v>
      </c>
    </row>
    <row r="309" spans="1:38" s="21" customFormat="1" ht="12.75" customHeight="1" x14ac:dyDescent="0.2">
      <c r="A309" s="8">
        <v>18</v>
      </c>
      <c r="B309" s="400"/>
      <c r="C309" s="400"/>
      <c r="D309" s="400"/>
      <c r="E309" s="400"/>
      <c r="F309" s="401"/>
      <c r="G309" s="471"/>
      <c r="H309" s="477"/>
      <c r="I309" s="472"/>
      <c r="J309" s="363">
        <f t="shared" si="38"/>
        <v>0</v>
      </c>
      <c r="K309" s="362">
        <f t="shared" si="39"/>
        <v>0</v>
      </c>
      <c r="L309" s="400"/>
      <c r="M309" s="400"/>
      <c r="N309" s="400"/>
      <c r="O309" s="406"/>
      <c r="P309" s="409"/>
      <c r="Q309" s="400"/>
      <c r="R309" s="401"/>
      <c r="S309" s="16" t="s">
        <v>76</v>
      </c>
      <c r="T309" s="8">
        <v>18</v>
      </c>
      <c r="U309" s="400"/>
      <c r="V309" s="400"/>
      <c r="W309" s="400"/>
      <c r="X309" s="400"/>
      <c r="Y309" s="400"/>
      <c r="Z309" s="400"/>
      <c r="AA309" s="400"/>
      <c r="AB309" s="400"/>
      <c r="AC309" s="400"/>
      <c r="AD309" s="400"/>
      <c r="AE309" s="400"/>
      <c r="AF309" s="400"/>
      <c r="AG309" s="400"/>
      <c r="AH309" s="406"/>
      <c r="AI309" s="477"/>
      <c r="AJ309" s="400"/>
      <c r="AK309" s="401"/>
      <c r="AL309" s="16" t="s">
        <v>76</v>
      </c>
    </row>
    <row r="310" spans="1:38" s="21" customFormat="1" ht="12.75" customHeight="1" x14ac:dyDescent="0.2">
      <c r="A310" s="8">
        <v>19</v>
      </c>
      <c r="B310" s="400"/>
      <c r="C310" s="400"/>
      <c r="D310" s="400"/>
      <c r="E310" s="400"/>
      <c r="F310" s="401"/>
      <c r="G310" s="471"/>
      <c r="H310" s="477"/>
      <c r="I310" s="472"/>
      <c r="J310" s="363">
        <f t="shared" si="38"/>
        <v>0</v>
      </c>
      <c r="K310" s="362">
        <f t="shared" si="39"/>
        <v>0</v>
      </c>
      <c r="L310" s="400"/>
      <c r="M310" s="400"/>
      <c r="N310" s="400"/>
      <c r="O310" s="406"/>
      <c r="P310" s="409"/>
      <c r="Q310" s="400"/>
      <c r="R310" s="401"/>
      <c r="S310" s="16" t="s">
        <v>77</v>
      </c>
      <c r="T310" s="8">
        <v>19</v>
      </c>
      <c r="U310" s="400"/>
      <c r="V310" s="400"/>
      <c r="W310" s="400"/>
      <c r="X310" s="400"/>
      <c r="Y310" s="400"/>
      <c r="Z310" s="400"/>
      <c r="AA310" s="400"/>
      <c r="AB310" s="400"/>
      <c r="AC310" s="400"/>
      <c r="AD310" s="400"/>
      <c r="AE310" s="400"/>
      <c r="AF310" s="400"/>
      <c r="AG310" s="400"/>
      <c r="AH310" s="406"/>
      <c r="AI310" s="477"/>
      <c r="AJ310" s="400"/>
      <c r="AK310" s="401"/>
      <c r="AL310" s="16" t="s">
        <v>77</v>
      </c>
    </row>
    <row r="311" spans="1:38" s="21" customFormat="1" ht="12.75" customHeight="1" x14ac:dyDescent="0.2">
      <c r="A311" s="8">
        <v>20</v>
      </c>
      <c r="B311" s="400"/>
      <c r="C311" s="400"/>
      <c r="D311" s="400"/>
      <c r="E311" s="400"/>
      <c r="F311" s="401"/>
      <c r="G311" s="471"/>
      <c r="H311" s="477"/>
      <c r="I311" s="472"/>
      <c r="J311" s="363">
        <f t="shared" si="38"/>
        <v>0</v>
      </c>
      <c r="K311" s="362">
        <f t="shared" si="39"/>
        <v>0</v>
      </c>
      <c r="L311" s="400"/>
      <c r="M311" s="400"/>
      <c r="N311" s="400"/>
      <c r="O311" s="406"/>
      <c r="P311" s="409"/>
      <c r="Q311" s="400"/>
      <c r="R311" s="401"/>
      <c r="S311" s="16" t="s">
        <v>78</v>
      </c>
      <c r="T311" s="8">
        <v>20</v>
      </c>
      <c r="U311" s="400"/>
      <c r="V311" s="400"/>
      <c r="W311" s="400"/>
      <c r="X311" s="400"/>
      <c r="Y311" s="400"/>
      <c r="Z311" s="400"/>
      <c r="AA311" s="400"/>
      <c r="AB311" s="400"/>
      <c r="AC311" s="400"/>
      <c r="AD311" s="400"/>
      <c r="AE311" s="400"/>
      <c r="AF311" s="400"/>
      <c r="AG311" s="400"/>
      <c r="AH311" s="406"/>
      <c r="AI311" s="477"/>
      <c r="AJ311" s="400"/>
      <c r="AK311" s="401"/>
      <c r="AL311" s="16" t="s">
        <v>78</v>
      </c>
    </row>
    <row r="312" spans="1:38" s="21" customFormat="1" ht="12.75" customHeight="1" x14ac:dyDescent="0.2">
      <c r="A312" s="8">
        <v>21</v>
      </c>
      <c r="B312" s="400"/>
      <c r="C312" s="400"/>
      <c r="D312" s="400"/>
      <c r="E312" s="400"/>
      <c r="F312" s="401"/>
      <c r="G312" s="471"/>
      <c r="H312" s="477"/>
      <c r="I312" s="472"/>
      <c r="J312" s="363">
        <f t="shared" si="38"/>
        <v>0</v>
      </c>
      <c r="K312" s="362">
        <f t="shared" si="39"/>
        <v>0</v>
      </c>
      <c r="L312" s="400"/>
      <c r="M312" s="400"/>
      <c r="N312" s="400"/>
      <c r="O312" s="406"/>
      <c r="P312" s="409"/>
      <c r="Q312" s="400"/>
      <c r="R312" s="401"/>
      <c r="S312" s="16" t="s">
        <v>79</v>
      </c>
      <c r="T312" s="8">
        <v>21</v>
      </c>
      <c r="U312" s="400"/>
      <c r="V312" s="400"/>
      <c r="W312" s="400"/>
      <c r="X312" s="400"/>
      <c r="Y312" s="400"/>
      <c r="Z312" s="400"/>
      <c r="AA312" s="400"/>
      <c r="AB312" s="400"/>
      <c r="AC312" s="400"/>
      <c r="AD312" s="400"/>
      <c r="AE312" s="400"/>
      <c r="AF312" s="400"/>
      <c r="AG312" s="400"/>
      <c r="AH312" s="406"/>
      <c r="AI312" s="477"/>
      <c r="AJ312" s="400"/>
      <c r="AK312" s="401"/>
      <c r="AL312" s="16" t="s">
        <v>79</v>
      </c>
    </row>
    <row r="313" spans="1:38" s="21" customFormat="1" ht="12.75" customHeight="1" x14ac:dyDescent="0.2">
      <c r="A313" s="8">
        <v>22</v>
      </c>
      <c r="B313" s="400"/>
      <c r="C313" s="400"/>
      <c r="D313" s="400"/>
      <c r="E313" s="400"/>
      <c r="F313" s="401"/>
      <c r="G313" s="471"/>
      <c r="H313" s="477"/>
      <c r="I313" s="472"/>
      <c r="J313" s="363">
        <f t="shared" si="38"/>
        <v>0</v>
      </c>
      <c r="K313" s="362">
        <f t="shared" si="39"/>
        <v>0</v>
      </c>
      <c r="L313" s="400"/>
      <c r="M313" s="400"/>
      <c r="N313" s="400"/>
      <c r="O313" s="406"/>
      <c r="P313" s="409"/>
      <c r="Q313" s="400"/>
      <c r="R313" s="401"/>
      <c r="S313" s="16" t="s">
        <v>80</v>
      </c>
      <c r="T313" s="8">
        <v>22</v>
      </c>
      <c r="U313" s="400"/>
      <c r="V313" s="400"/>
      <c r="W313" s="400"/>
      <c r="X313" s="400"/>
      <c r="Y313" s="400"/>
      <c r="Z313" s="400"/>
      <c r="AA313" s="400"/>
      <c r="AB313" s="400"/>
      <c r="AC313" s="400"/>
      <c r="AD313" s="400"/>
      <c r="AE313" s="400"/>
      <c r="AF313" s="400"/>
      <c r="AG313" s="400"/>
      <c r="AH313" s="406"/>
      <c r="AI313" s="477"/>
      <c r="AJ313" s="400"/>
      <c r="AK313" s="401"/>
      <c r="AL313" s="16" t="s">
        <v>80</v>
      </c>
    </row>
    <row r="314" spans="1:38" s="21" customFormat="1" ht="12.75" customHeight="1" x14ac:dyDescent="0.2">
      <c r="A314" s="8">
        <v>23</v>
      </c>
      <c r="B314" s="400"/>
      <c r="C314" s="400"/>
      <c r="D314" s="400"/>
      <c r="E314" s="400"/>
      <c r="F314" s="401"/>
      <c r="G314" s="471"/>
      <c r="H314" s="477"/>
      <c r="I314" s="472"/>
      <c r="J314" s="363">
        <f t="shared" si="38"/>
        <v>0</v>
      </c>
      <c r="K314" s="362">
        <f t="shared" si="39"/>
        <v>0</v>
      </c>
      <c r="L314" s="400"/>
      <c r="M314" s="400"/>
      <c r="N314" s="400"/>
      <c r="O314" s="406"/>
      <c r="P314" s="409"/>
      <c r="Q314" s="400"/>
      <c r="R314" s="401"/>
      <c r="S314" s="16" t="s">
        <v>81</v>
      </c>
      <c r="T314" s="8">
        <v>23</v>
      </c>
      <c r="U314" s="400"/>
      <c r="V314" s="400"/>
      <c r="W314" s="400"/>
      <c r="X314" s="400"/>
      <c r="Y314" s="400"/>
      <c r="Z314" s="400"/>
      <c r="AA314" s="400"/>
      <c r="AB314" s="400"/>
      <c r="AC314" s="400"/>
      <c r="AD314" s="400"/>
      <c r="AE314" s="400"/>
      <c r="AF314" s="400"/>
      <c r="AG314" s="400"/>
      <c r="AH314" s="406"/>
      <c r="AI314" s="477"/>
      <c r="AJ314" s="400"/>
      <c r="AK314" s="401"/>
      <c r="AL314" s="16" t="s">
        <v>81</v>
      </c>
    </row>
    <row r="315" spans="1:38" s="21" customFormat="1" ht="12.75" customHeight="1" x14ac:dyDescent="0.2">
      <c r="A315" s="8">
        <v>24</v>
      </c>
      <c r="B315" s="400"/>
      <c r="C315" s="400"/>
      <c r="D315" s="400"/>
      <c r="E315" s="400"/>
      <c r="F315" s="401"/>
      <c r="G315" s="471"/>
      <c r="H315" s="477"/>
      <c r="I315" s="472"/>
      <c r="J315" s="363">
        <f t="shared" si="38"/>
        <v>0</v>
      </c>
      <c r="K315" s="362">
        <f t="shared" si="39"/>
        <v>0</v>
      </c>
      <c r="L315" s="400"/>
      <c r="M315" s="400"/>
      <c r="N315" s="400"/>
      <c r="O315" s="406"/>
      <c r="P315" s="409"/>
      <c r="Q315" s="400"/>
      <c r="R315" s="401"/>
      <c r="S315" s="16" t="s">
        <v>82</v>
      </c>
      <c r="T315" s="8">
        <v>24</v>
      </c>
      <c r="U315" s="400"/>
      <c r="V315" s="400"/>
      <c r="W315" s="400"/>
      <c r="X315" s="400"/>
      <c r="Y315" s="400"/>
      <c r="Z315" s="400"/>
      <c r="AA315" s="400"/>
      <c r="AB315" s="400"/>
      <c r="AC315" s="400"/>
      <c r="AD315" s="400"/>
      <c r="AE315" s="400"/>
      <c r="AF315" s="400"/>
      <c r="AG315" s="400"/>
      <c r="AH315" s="406"/>
      <c r="AI315" s="477"/>
      <c r="AJ315" s="400"/>
      <c r="AK315" s="401"/>
      <c r="AL315" s="16" t="s">
        <v>82</v>
      </c>
    </row>
    <row r="316" spans="1:38" s="21" customFormat="1" ht="12.75" customHeight="1" x14ac:dyDescent="0.2">
      <c r="A316" s="8">
        <v>25</v>
      </c>
      <c r="B316" s="400"/>
      <c r="C316" s="400"/>
      <c r="D316" s="400"/>
      <c r="E316" s="400"/>
      <c r="F316" s="401"/>
      <c r="G316" s="471"/>
      <c r="H316" s="477"/>
      <c r="I316" s="472"/>
      <c r="J316" s="363">
        <f t="shared" si="38"/>
        <v>0</v>
      </c>
      <c r="K316" s="362">
        <f t="shared" si="39"/>
        <v>0</v>
      </c>
      <c r="L316" s="400"/>
      <c r="M316" s="400"/>
      <c r="N316" s="400"/>
      <c r="O316" s="406"/>
      <c r="P316" s="409"/>
      <c r="Q316" s="400"/>
      <c r="R316" s="401"/>
      <c r="S316" s="16" t="s">
        <v>83</v>
      </c>
      <c r="T316" s="8">
        <v>25</v>
      </c>
      <c r="U316" s="400"/>
      <c r="V316" s="400"/>
      <c r="W316" s="400"/>
      <c r="X316" s="400"/>
      <c r="Y316" s="400"/>
      <c r="Z316" s="400"/>
      <c r="AA316" s="400"/>
      <c r="AB316" s="400"/>
      <c r="AC316" s="400"/>
      <c r="AD316" s="400"/>
      <c r="AE316" s="400"/>
      <c r="AF316" s="400"/>
      <c r="AG316" s="400"/>
      <c r="AH316" s="406"/>
      <c r="AI316" s="477"/>
      <c r="AJ316" s="400"/>
      <c r="AK316" s="401"/>
      <c r="AL316" s="16" t="s">
        <v>83</v>
      </c>
    </row>
    <row r="317" spans="1:38" s="21" customFormat="1" ht="12.75" customHeight="1" x14ac:dyDescent="0.2">
      <c r="A317" s="8">
        <v>26</v>
      </c>
      <c r="B317" s="400"/>
      <c r="C317" s="400"/>
      <c r="D317" s="400"/>
      <c r="E317" s="400"/>
      <c r="F317" s="401"/>
      <c r="G317" s="471"/>
      <c r="H317" s="477"/>
      <c r="I317" s="472"/>
      <c r="J317" s="363">
        <f t="shared" si="38"/>
        <v>0</v>
      </c>
      <c r="K317" s="362">
        <f t="shared" si="39"/>
        <v>0</v>
      </c>
      <c r="L317" s="400"/>
      <c r="M317" s="400"/>
      <c r="N317" s="400"/>
      <c r="O317" s="406"/>
      <c r="P317" s="409"/>
      <c r="Q317" s="400"/>
      <c r="R317" s="401"/>
      <c r="S317" s="16" t="s">
        <v>84</v>
      </c>
      <c r="T317" s="8">
        <v>26</v>
      </c>
      <c r="U317" s="400"/>
      <c r="V317" s="400"/>
      <c r="W317" s="400"/>
      <c r="X317" s="400"/>
      <c r="Y317" s="400"/>
      <c r="Z317" s="400"/>
      <c r="AA317" s="400"/>
      <c r="AB317" s="400"/>
      <c r="AC317" s="400"/>
      <c r="AD317" s="400"/>
      <c r="AE317" s="400"/>
      <c r="AF317" s="400"/>
      <c r="AG317" s="400"/>
      <c r="AH317" s="406"/>
      <c r="AI317" s="477"/>
      <c r="AJ317" s="400"/>
      <c r="AK317" s="401"/>
      <c r="AL317" s="16" t="s">
        <v>84</v>
      </c>
    </row>
    <row r="318" spans="1:38" s="21" customFormat="1" ht="12.75" customHeight="1" x14ac:dyDescent="0.2">
      <c r="A318" s="8">
        <v>27</v>
      </c>
      <c r="B318" s="400"/>
      <c r="C318" s="400"/>
      <c r="D318" s="400"/>
      <c r="E318" s="400"/>
      <c r="F318" s="401"/>
      <c r="G318" s="471"/>
      <c r="H318" s="477"/>
      <c r="I318" s="472"/>
      <c r="J318" s="363">
        <f t="shared" si="38"/>
        <v>0</v>
      </c>
      <c r="K318" s="362">
        <f t="shared" si="39"/>
        <v>0</v>
      </c>
      <c r="L318" s="400"/>
      <c r="M318" s="400"/>
      <c r="N318" s="400"/>
      <c r="O318" s="406"/>
      <c r="P318" s="409"/>
      <c r="Q318" s="400"/>
      <c r="R318" s="401"/>
      <c r="S318" s="16" t="s">
        <v>85</v>
      </c>
      <c r="T318" s="8">
        <v>27</v>
      </c>
      <c r="U318" s="400"/>
      <c r="V318" s="400"/>
      <c r="W318" s="400"/>
      <c r="X318" s="400"/>
      <c r="Y318" s="400"/>
      <c r="Z318" s="400"/>
      <c r="AA318" s="400"/>
      <c r="AB318" s="400"/>
      <c r="AC318" s="400"/>
      <c r="AD318" s="400"/>
      <c r="AE318" s="400"/>
      <c r="AF318" s="400"/>
      <c r="AG318" s="400"/>
      <c r="AH318" s="406"/>
      <c r="AI318" s="477"/>
      <c r="AJ318" s="400"/>
      <c r="AK318" s="401"/>
      <c r="AL318" s="16" t="s">
        <v>85</v>
      </c>
    </row>
    <row r="319" spans="1:38" s="21" customFormat="1" ht="12.75" customHeight="1" x14ac:dyDescent="0.2">
      <c r="A319" s="8">
        <v>28</v>
      </c>
      <c r="B319" s="400"/>
      <c r="C319" s="400"/>
      <c r="D319" s="400"/>
      <c r="E319" s="400"/>
      <c r="F319" s="401"/>
      <c r="G319" s="471"/>
      <c r="H319" s="477"/>
      <c r="I319" s="472"/>
      <c r="J319" s="363">
        <f t="shared" si="38"/>
        <v>0</v>
      </c>
      <c r="K319" s="362">
        <f t="shared" si="39"/>
        <v>0</v>
      </c>
      <c r="L319" s="400"/>
      <c r="M319" s="400"/>
      <c r="N319" s="400"/>
      <c r="O319" s="406"/>
      <c r="P319" s="409"/>
      <c r="Q319" s="400"/>
      <c r="R319" s="401"/>
      <c r="S319" s="16" t="s">
        <v>86</v>
      </c>
      <c r="T319" s="8">
        <v>28</v>
      </c>
      <c r="U319" s="400"/>
      <c r="V319" s="400"/>
      <c r="W319" s="400"/>
      <c r="X319" s="400"/>
      <c r="Y319" s="400"/>
      <c r="Z319" s="400"/>
      <c r="AA319" s="400"/>
      <c r="AB319" s="400"/>
      <c r="AC319" s="400"/>
      <c r="AD319" s="400"/>
      <c r="AE319" s="400"/>
      <c r="AF319" s="400"/>
      <c r="AG319" s="400"/>
      <c r="AH319" s="406"/>
      <c r="AI319" s="477"/>
      <c r="AJ319" s="400"/>
      <c r="AK319" s="401"/>
      <c r="AL319" s="16" t="s">
        <v>86</v>
      </c>
    </row>
    <row r="320" spans="1:38" s="21" customFormat="1" ht="12.75" customHeight="1" x14ac:dyDescent="0.2">
      <c r="A320" s="8">
        <v>29</v>
      </c>
      <c r="B320" s="400"/>
      <c r="C320" s="400"/>
      <c r="D320" s="400"/>
      <c r="E320" s="400"/>
      <c r="F320" s="401"/>
      <c r="G320" s="471"/>
      <c r="H320" s="477"/>
      <c r="I320" s="472"/>
      <c r="J320" s="363">
        <f t="shared" si="38"/>
        <v>0</v>
      </c>
      <c r="K320" s="362">
        <f t="shared" si="39"/>
        <v>0</v>
      </c>
      <c r="L320" s="400"/>
      <c r="M320" s="400"/>
      <c r="N320" s="400"/>
      <c r="O320" s="406"/>
      <c r="P320" s="409"/>
      <c r="Q320" s="400"/>
      <c r="R320" s="401"/>
      <c r="S320" s="16" t="s">
        <v>87</v>
      </c>
      <c r="T320" s="8">
        <v>29</v>
      </c>
      <c r="U320" s="400"/>
      <c r="V320" s="400"/>
      <c r="W320" s="400"/>
      <c r="X320" s="410"/>
      <c r="Y320" s="400"/>
      <c r="Z320" s="400"/>
      <c r="AA320" s="400"/>
      <c r="AB320" s="400"/>
      <c r="AC320" s="400"/>
      <c r="AD320" s="400"/>
      <c r="AE320" s="400"/>
      <c r="AF320" s="400"/>
      <c r="AG320" s="400"/>
      <c r="AH320" s="406"/>
      <c r="AI320" s="477"/>
      <c r="AJ320" s="400"/>
      <c r="AK320" s="401"/>
      <c r="AL320" s="16" t="s">
        <v>87</v>
      </c>
    </row>
    <row r="321" spans="1:38" s="21" customFormat="1" ht="12.75" customHeight="1" x14ac:dyDescent="0.2">
      <c r="A321" s="8">
        <v>30</v>
      </c>
      <c r="B321" s="400"/>
      <c r="C321" s="400"/>
      <c r="D321" s="400"/>
      <c r="E321" s="400"/>
      <c r="F321" s="401"/>
      <c r="G321" s="471"/>
      <c r="H321" s="477"/>
      <c r="I321" s="472"/>
      <c r="J321" s="363">
        <f t="shared" si="38"/>
        <v>0</v>
      </c>
      <c r="K321" s="362">
        <f t="shared" si="39"/>
        <v>0</v>
      </c>
      <c r="L321" s="400"/>
      <c r="M321" s="400"/>
      <c r="N321" s="400"/>
      <c r="O321" s="406"/>
      <c r="P321" s="409"/>
      <c r="Q321" s="400"/>
      <c r="R321" s="401"/>
      <c r="S321" s="16" t="s">
        <v>88</v>
      </c>
      <c r="T321" s="8">
        <v>30</v>
      </c>
      <c r="U321" s="400"/>
      <c r="V321" s="400"/>
      <c r="W321" s="400"/>
      <c r="X321" s="400"/>
      <c r="Y321" s="400"/>
      <c r="Z321" s="400"/>
      <c r="AA321" s="400"/>
      <c r="AB321" s="400"/>
      <c r="AC321" s="400"/>
      <c r="AD321" s="400"/>
      <c r="AE321" s="400"/>
      <c r="AF321" s="400"/>
      <c r="AG321" s="400"/>
      <c r="AH321" s="406"/>
      <c r="AI321" s="477"/>
      <c r="AJ321" s="400"/>
      <c r="AK321" s="401"/>
      <c r="AL321" s="16" t="s">
        <v>88</v>
      </c>
    </row>
    <row r="322" spans="1:38" s="21" customFormat="1" ht="12.75" customHeight="1" x14ac:dyDescent="0.2">
      <c r="A322" s="19">
        <v>31</v>
      </c>
      <c r="B322" s="404"/>
      <c r="C322" s="404"/>
      <c r="D322" s="404"/>
      <c r="E322" s="404"/>
      <c r="F322" s="405"/>
      <c r="G322" s="475"/>
      <c r="H322" s="479"/>
      <c r="I322" s="476"/>
      <c r="J322" s="395">
        <f t="shared" si="38"/>
        <v>0</v>
      </c>
      <c r="K322" s="396">
        <f t="shared" si="39"/>
        <v>0</v>
      </c>
      <c r="L322" s="404"/>
      <c r="M322" s="404"/>
      <c r="N322" s="404"/>
      <c r="O322" s="408"/>
      <c r="P322" s="411"/>
      <c r="Q322" s="404"/>
      <c r="R322" s="405"/>
      <c r="S322" s="20" t="s">
        <v>89</v>
      </c>
      <c r="T322" s="19">
        <v>31</v>
      </c>
      <c r="U322" s="404"/>
      <c r="V322" s="404"/>
      <c r="W322" s="404"/>
      <c r="X322" s="404"/>
      <c r="Y322" s="404"/>
      <c r="Z322" s="404"/>
      <c r="AA322" s="404"/>
      <c r="AB322" s="404"/>
      <c r="AC322" s="404"/>
      <c r="AD322" s="404"/>
      <c r="AE322" s="404"/>
      <c r="AF322" s="404"/>
      <c r="AG322" s="404"/>
      <c r="AH322" s="408"/>
      <c r="AI322" s="479"/>
      <c r="AJ322" s="404"/>
      <c r="AK322" s="405"/>
      <c r="AL322" s="20" t="s">
        <v>89</v>
      </c>
    </row>
    <row r="323" spans="1:38" s="301" customFormat="1" ht="12.75" customHeight="1" thickBot="1" x14ac:dyDescent="0.25">
      <c r="A323" s="417"/>
      <c r="B323" s="418">
        <f>SUM(B291:B322)</f>
        <v>0</v>
      </c>
      <c r="C323" s="418">
        <f>SUM(C291:C322)</f>
        <v>0</v>
      </c>
      <c r="D323" s="418">
        <f>SUM(D291:D322)</f>
        <v>0</v>
      </c>
      <c r="E323" s="419">
        <f>SUM(E291:E322)</f>
        <v>0</v>
      </c>
      <c r="F323" s="420">
        <f>SUM(F291:F322)</f>
        <v>0</v>
      </c>
      <c r="G323" s="421"/>
      <c r="H323" s="422" t="s">
        <v>90</v>
      </c>
      <c r="I323" s="423">
        <f>COUNTA(I292:I322)</f>
        <v>0</v>
      </c>
      <c r="J323" s="418">
        <f t="shared" ref="J323:R323" si="40">SUM(J291:J322)</f>
        <v>0</v>
      </c>
      <c r="K323" s="418">
        <f t="shared" si="40"/>
        <v>0</v>
      </c>
      <c r="L323" s="418">
        <f t="shared" si="40"/>
        <v>0</v>
      </c>
      <c r="M323" s="418">
        <f t="shared" si="40"/>
        <v>0</v>
      </c>
      <c r="N323" s="418">
        <f t="shared" si="40"/>
        <v>0</v>
      </c>
      <c r="O323" s="424">
        <f t="shared" si="40"/>
        <v>0</v>
      </c>
      <c r="P323" s="419">
        <f t="shared" si="40"/>
        <v>0</v>
      </c>
      <c r="Q323" s="418">
        <f t="shared" si="40"/>
        <v>0</v>
      </c>
      <c r="R323" s="425">
        <f t="shared" si="40"/>
        <v>0</v>
      </c>
      <c r="S323" s="426"/>
      <c r="T323" s="417"/>
      <c r="U323" s="418">
        <f t="shared" ref="U323:AH323" si="41">SUM(U291:U322)</f>
        <v>0</v>
      </c>
      <c r="V323" s="418">
        <f t="shared" si="41"/>
        <v>0</v>
      </c>
      <c r="W323" s="418">
        <f t="shared" si="41"/>
        <v>0</v>
      </c>
      <c r="X323" s="418">
        <f t="shared" si="41"/>
        <v>0</v>
      </c>
      <c r="Y323" s="418">
        <f t="shared" si="41"/>
        <v>0</v>
      </c>
      <c r="Z323" s="418">
        <f t="shared" si="41"/>
        <v>0</v>
      </c>
      <c r="AA323" s="418">
        <f t="shared" si="41"/>
        <v>0</v>
      </c>
      <c r="AB323" s="418">
        <f t="shared" si="41"/>
        <v>0</v>
      </c>
      <c r="AC323" s="418">
        <f t="shared" si="41"/>
        <v>0</v>
      </c>
      <c r="AD323" s="418">
        <f t="shared" si="41"/>
        <v>0</v>
      </c>
      <c r="AE323" s="418">
        <f t="shared" si="41"/>
        <v>0</v>
      </c>
      <c r="AF323" s="418">
        <f t="shared" si="41"/>
        <v>0</v>
      </c>
      <c r="AG323" s="418">
        <f t="shared" si="41"/>
        <v>0</v>
      </c>
      <c r="AH323" s="420">
        <f t="shared" si="41"/>
        <v>0</v>
      </c>
      <c r="AI323" s="427"/>
      <c r="AJ323" s="418">
        <f>SUM(AJ291:AJ322)</f>
        <v>0</v>
      </c>
      <c r="AK323" s="425">
        <f>SUM(AK291:AK322)</f>
        <v>0</v>
      </c>
      <c r="AL323" s="426"/>
    </row>
    <row r="324" spans="1:38" ht="12.75" customHeight="1" thickTop="1" x14ac:dyDescent="0.2">
      <c r="A324" s="28"/>
      <c r="B324" s="34"/>
      <c r="C324" s="34"/>
      <c r="D324" s="34"/>
      <c r="E324" s="34"/>
      <c r="F324" s="34"/>
      <c r="G324" s="135"/>
      <c r="H324" s="34"/>
      <c r="I324" s="35"/>
      <c r="J324" s="306"/>
      <c r="K324" s="306"/>
      <c r="L324" s="34"/>
      <c r="M324" s="34"/>
      <c r="N324" s="34"/>
      <c r="O324" s="34"/>
      <c r="P324" s="34"/>
      <c r="Q324" s="34"/>
      <c r="R324" s="34"/>
      <c r="S324" s="28"/>
      <c r="T324" s="28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28"/>
    </row>
    <row r="325" spans="1:38" ht="12.75" customHeight="1" x14ac:dyDescent="0.2">
      <c r="A325" s="21"/>
      <c r="B325" s="36"/>
      <c r="C325" s="36"/>
      <c r="D325" s="36"/>
      <c r="E325" s="36"/>
      <c r="F325" s="36"/>
      <c r="G325" s="552" t="str">
        <f>JANUARY!G10</f>
        <v>UNITED STEELWORKERS - LOCAL UNION</v>
      </c>
      <c r="H325" s="552"/>
      <c r="I325" s="552"/>
      <c r="J325" s="307"/>
      <c r="K325" s="136"/>
      <c r="L325" s="36"/>
      <c r="M325" s="36"/>
      <c r="N325" s="36"/>
      <c r="O325" s="36"/>
      <c r="P325" s="36"/>
      <c r="Q325" s="36"/>
      <c r="R325" s="36"/>
      <c r="S325" s="21"/>
      <c r="T325" s="21"/>
      <c r="U325" s="36"/>
      <c r="V325" s="36"/>
      <c r="W325" s="36"/>
      <c r="X325" s="36"/>
      <c r="Y325" s="36"/>
      <c r="Z325" s="36"/>
      <c r="AA325" s="37" t="str">
        <f>$AA$10</f>
        <v>FINANCIAL SECRETARY'S CASH BOOK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21"/>
    </row>
    <row r="326" spans="1:38" s="152" customFormat="1" ht="12.75" customHeight="1" x14ac:dyDescent="0.2">
      <c r="A326" s="141"/>
      <c r="B326" s="139" t="str">
        <f>B281</f>
        <v>Month</v>
      </c>
      <c r="C326" s="73" t="str">
        <f>C281</f>
        <v>JANUARY</v>
      </c>
      <c r="D326" s="139" t="str">
        <f>D281</f>
        <v>Year</v>
      </c>
      <c r="E326" s="142">
        <f>E281</f>
        <v>0</v>
      </c>
      <c r="F326" s="141"/>
      <c r="G326" s="149"/>
      <c r="H326" s="141"/>
      <c r="I326" s="150"/>
      <c r="J326" s="302"/>
      <c r="K326" s="302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1"/>
      <c r="AA326" s="141"/>
      <c r="AB326" s="141"/>
      <c r="AC326" s="141"/>
      <c r="AD326" s="141"/>
      <c r="AE326" s="141"/>
      <c r="AF326" s="141"/>
      <c r="AG326" s="141"/>
      <c r="AH326" s="141"/>
      <c r="AI326" s="139"/>
      <c r="AJ326" s="151" t="str">
        <f>C326</f>
        <v>JANUARY</v>
      </c>
      <c r="AK326" s="30">
        <f>E326</f>
        <v>0</v>
      </c>
      <c r="AL326" s="141"/>
    </row>
    <row r="327" spans="1:38" s="152" customFormat="1" ht="12.75" customHeight="1" x14ac:dyDescent="0.2">
      <c r="A327" s="141"/>
      <c r="B327" s="139" t="str">
        <f>B282</f>
        <v>Page No.</v>
      </c>
      <c r="C327" s="148">
        <f>C282+1</f>
        <v>8</v>
      </c>
      <c r="D327" s="141"/>
      <c r="E327" s="141"/>
      <c r="F327" s="141"/>
      <c r="G327" s="149"/>
      <c r="H327" s="141"/>
      <c r="I327" s="150" t="s">
        <v>53</v>
      </c>
      <c r="J327" s="302"/>
      <c r="K327" s="302"/>
      <c r="L327" s="150"/>
      <c r="M327" s="141"/>
      <c r="N327" s="141"/>
      <c r="O327" s="141"/>
      <c r="P327" s="139"/>
      <c r="Q327" s="141"/>
      <c r="R327" s="139"/>
      <c r="S327" s="141"/>
      <c r="T327" s="141"/>
      <c r="U327" s="141"/>
      <c r="V327" s="141"/>
      <c r="W327" s="141"/>
      <c r="X327" s="141"/>
      <c r="Y327" s="141"/>
      <c r="Z327" s="141"/>
      <c r="AA327" s="141"/>
      <c r="AB327" s="153" t="s">
        <v>54</v>
      </c>
      <c r="AC327" s="141"/>
      <c r="AD327" s="141"/>
      <c r="AE327" s="141"/>
      <c r="AF327" s="141"/>
      <c r="AG327" s="141"/>
      <c r="AH327" s="141"/>
      <c r="AI327" s="139" t="str">
        <f>B327</f>
        <v>Page No.</v>
      </c>
      <c r="AJ327" s="148">
        <f>C327</f>
        <v>8</v>
      </c>
      <c r="AK327" s="154"/>
      <c r="AL327" s="155"/>
    </row>
    <row r="328" spans="1:38" ht="12.75" customHeight="1" x14ac:dyDescent="0.2">
      <c r="A328" s="3"/>
      <c r="B328" s="3"/>
      <c r="C328" s="3"/>
      <c r="D328" s="3"/>
      <c r="E328" s="3"/>
      <c r="F328" s="3"/>
      <c r="G328" s="129"/>
      <c r="H328" s="3"/>
      <c r="I328" s="5"/>
      <c r="J328" s="106"/>
      <c r="K328" s="106"/>
      <c r="L328" s="21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1"/>
      <c r="AF328" s="3"/>
      <c r="AG328" s="3"/>
      <c r="AH328" s="3"/>
      <c r="AI328" s="3"/>
      <c r="AJ328" s="3"/>
      <c r="AK328" s="3"/>
      <c r="AL328" s="3"/>
    </row>
    <row r="329" spans="1:38" ht="12.75" customHeight="1" x14ac:dyDescent="0.2">
      <c r="A329" s="26"/>
      <c r="B329" s="26"/>
      <c r="C329" s="26"/>
      <c r="D329" s="26"/>
      <c r="E329" s="26"/>
      <c r="F329" s="26"/>
      <c r="G329" s="130"/>
      <c r="H329" s="26"/>
      <c r="I329" s="27"/>
      <c r="J329" s="303"/>
      <c r="K329" s="303"/>
      <c r="L329" s="27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7"/>
      <c r="AF329" s="26"/>
      <c r="AG329" s="26"/>
      <c r="AH329" s="26"/>
      <c r="AI329" s="26"/>
      <c r="AJ329" s="26"/>
      <c r="AK329" s="26"/>
      <c r="AL329" s="26"/>
    </row>
    <row r="330" spans="1:38" customFormat="1" ht="12.75" customHeight="1" x14ac:dyDescent="0.2">
      <c r="A330" s="1"/>
      <c r="B330" s="3"/>
      <c r="C330" s="3" t="s">
        <v>55</v>
      </c>
      <c r="D330" s="3"/>
      <c r="E330" s="13"/>
      <c r="F330" s="1"/>
      <c r="G330" s="131"/>
      <c r="H330" s="2" t="s">
        <v>56</v>
      </c>
      <c r="I330" s="99"/>
      <c r="J330" s="550" t="s">
        <v>264</v>
      </c>
      <c r="K330" s="551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4"/>
      <c r="AJ330" s="3"/>
      <c r="AK330" s="1"/>
      <c r="AL330" s="3"/>
    </row>
    <row r="331" spans="1:38" customFormat="1" ht="12.75" customHeight="1" x14ac:dyDescent="0.2">
      <c r="A331" s="1"/>
      <c r="B331" s="3"/>
      <c r="C331" s="3"/>
      <c r="D331" s="3"/>
      <c r="E331" s="13"/>
      <c r="F331" s="1"/>
      <c r="G331" s="131"/>
      <c r="H331" s="14"/>
      <c r="I331" s="100"/>
      <c r="J331" s="106"/>
      <c r="K331" s="67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4"/>
      <c r="AJ331" s="3"/>
      <c r="AK331" s="1"/>
      <c r="AL331" s="3"/>
    </row>
    <row r="332" spans="1:38" customFormat="1" ht="12.75" customHeight="1" thickBot="1" x14ac:dyDescent="0.25">
      <c r="A332" s="164"/>
      <c r="B332" s="165">
        <v>1</v>
      </c>
      <c r="C332" s="165">
        <v>2</v>
      </c>
      <c r="D332" s="165">
        <v>3</v>
      </c>
      <c r="E332" s="166">
        <v>4</v>
      </c>
      <c r="F332" s="167">
        <v>5</v>
      </c>
      <c r="G332" s="168"/>
      <c r="H332" s="167">
        <v>7</v>
      </c>
      <c r="I332" s="169">
        <v>8</v>
      </c>
      <c r="J332" s="304">
        <v>9</v>
      </c>
      <c r="K332" s="305">
        <v>10</v>
      </c>
      <c r="L332" s="165">
        <v>11</v>
      </c>
      <c r="M332" s="165" t="s">
        <v>1</v>
      </c>
      <c r="N332" s="165">
        <v>12</v>
      </c>
      <c r="O332" s="165">
        <v>13</v>
      </c>
      <c r="P332" s="165">
        <v>14</v>
      </c>
      <c r="Q332" s="165">
        <v>15</v>
      </c>
      <c r="R332" s="167" t="s">
        <v>2</v>
      </c>
      <c r="S332" s="170"/>
      <c r="T332" s="164"/>
      <c r="U332" s="165">
        <v>16</v>
      </c>
      <c r="V332" s="165">
        <v>17</v>
      </c>
      <c r="W332" s="165">
        <v>18</v>
      </c>
      <c r="X332" s="165">
        <v>19</v>
      </c>
      <c r="Y332" s="165">
        <v>20</v>
      </c>
      <c r="Z332" s="165" t="s">
        <v>3</v>
      </c>
      <c r="AA332" s="165">
        <v>21</v>
      </c>
      <c r="AB332" s="165">
        <v>22</v>
      </c>
      <c r="AC332" s="165">
        <v>23</v>
      </c>
      <c r="AD332" s="165">
        <v>24</v>
      </c>
      <c r="AE332" s="165">
        <v>25</v>
      </c>
      <c r="AF332" s="165">
        <v>26</v>
      </c>
      <c r="AG332" s="165">
        <v>27</v>
      </c>
      <c r="AH332" s="165">
        <v>28</v>
      </c>
      <c r="AI332" s="171">
        <v>29</v>
      </c>
      <c r="AJ332" s="165">
        <v>30</v>
      </c>
      <c r="AK332" s="167">
        <v>31</v>
      </c>
      <c r="AL332" s="170"/>
    </row>
    <row r="333" spans="1:38" s="4" customFormat="1" ht="12.75" customHeight="1" thickTop="1" x14ac:dyDescent="0.2">
      <c r="A333" s="1"/>
      <c r="B333" s="89" t="s">
        <v>4</v>
      </c>
      <c r="C333" s="101"/>
      <c r="D333" s="89" t="s">
        <v>5</v>
      </c>
      <c r="E333" s="89" t="s">
        <v>6</v>
      </c>
      <c r="F333" s="88" t="s">
        <v>7</v>
      </c>
      <c r="G333" s="132"/>
      <c r="H333" s="88"/>
      <c r="I333" s="103"/>
      <c r="J333" s="89"/>
      <c r="K333" s="88"/>
      <c r="L333" s="89"/>
      <c r="M333" s="89"/>
      <c r="N333" s="89"/>
      <c r="O333" s="104"/>
      <c r="P333" s="163"/>
      <c r="Q333" s="107" t="s">
        <v>272</v>
      </c>
      <c r="R333" s="160" t="s">
        <v>273</v>
      </c>
      <c r="S333" s="106"/>
      <c r="T333" s="67"/>
      <c r="U333" s="542" t="s">
        <v>265</v>
      </c>
      <c r="V333" s="543"/>
      <c r="W333" s="543"/>
      <c r="X333" s="543"/>
      <c r="Y333" s="544"/>
      <c r="Z333" s="89" t="s">
        <v>10</v>
      </c>
      <c r="AA333" s="89" t="s">
        <v>11</v>
      </c>
      <c r="AB333" s="89" t="s">
        <v>205</v>
      </c>
      <c r="AC333" s="89" t="s">
        <v>12</v>
      </c>
      <c r="AD333" s="89" t="s">
        <v>13</v>
      </c>
      <c r="AE333" s="89" t="s">
        <v>14</v>
      </c>
      <c r="AF333" s="89"/>
      <c r="AG333" s="89"/>
      <c r="AH333" s="104"/>
      <c r="AI333" s="105"/>
      <c r="AJ333" s="89" t="s">
        <v>15</v>
      </c>
      <c r="AK333" s="88" t="s">
        <v>7</v>
      </c>
      <c r="AL333" s="3"/>
    </row>
    <row r="334" spans="1:38" s="4" customFormat="1" ht="12.75" customHeight="1" x14ac:dyDescent="0.2">
      <c r="A334" s="1"/>
      <c r="B334" s="89" t="s">
        <v>8</v>
      </c>
      <c r="C334" s="89" t="s">
        <v>16</v>
      </c>
      <c r="D334" s="89" t="s">
        <v>17</v>
      </c>
      <c r="E334" s="89" t="s">
        <v>8</v>
      </c>
      <c r="F334" s="88" t="s">
        <v>18</v>
      </c>
      <c r="G334" s="132" t="s">
        <v>19</v>
      </c>
      <c r="H334" s="88" t="s">
        <v>20</v>
      </c>
      <c r="I334" s="103" t="s">
        <v>242</v>
      </c>
      <c r="J334" s="89" t="s">
        <v>21</v>
      </c>
      <c r="K334" s="88" t="s">
        <v>22</v>
      </c>
      <c r="L334" s="107" t="s">
        <v>235</v>
      </c>
      <c r="M334" s="107" t="s">
        <v>236</v>
      </c>
      <c r="N334" s="107" t="s">
        <v>237</v>
      </c>
      <c r="O334" s="104"/>
      <c r="P334" s="158" t="s">
        <v>23</v>
      </c>
      <c r="Q334" s="107" t="s">
        <v>8</v>
      </c>
      <c r="R334" s="160" t="s">
        <v>8</v>
      </c>
      <c r="S334" s="106"/>
      <c r="T334" s="67"/>
      <c r="U334" s="89" t="s">
        <v>25</v>
      </c>
      <c r="V334" s="89" t="s">
        <v>26</v>
      </c>
      <c r="W334" s="101" t="s">
        <v>27</v>
      </c>
      <c r="X334" s="89" t="s">
        <v>28</v>
      </c>
      <c r="Y334" s="89" t="s">
        <v>136</v>
      </c>
      <c r="Z334" s="89" t="s">
        <v>261</v>
      </c>
      <c r="AA334" s="89" t="s">
        <v>137</v>
      </c>
      <c r="AB334" s="89" t="s">
        <v>204</v>
      </c>
      <c r="AC334" s="89" t="s">
        <v>30</v>
      </c>
      <c r="AD334" s="89" t="s">
        <v>140</v>
      </c>
      <c r="AE334" s="89" t="s">
        <v>31</v>
      </c>
      <c r="AF334" s="89" t="s">
        <v>32</v>
      </c>
      <c r="AG334" s="89" t="s">
        <v>206</v>
      </c>
      <c r="AH334" s="104" t="s">
        <v>16</v>
      </c>
      <c r="AI334" s="102" t="s">
        <v>34</v>
      </c>
      <c r="AJ334" s="89" t="s">
        <v>35</v>
      </c>
      <c r="AK334" s="88" t="s">
        <v>18</v>
      </c>
      <c r="AL334" s="3"/>
    </row>
    <row r="335" spans="1:38" s="4" customFormat="1" ht="12.75" customHeight="1" thickBot="1" x14ac:dyDescent="0.25">
      <c r="A335" s="6"/>
      <c r="B335" s="90" t="s">
        <v>36</v>
      </c>
      <c r="C335" s="90" t="s">
        <v>37</v>
      </c>
      <c r="D335" s="90" t="s">
        <v>38</v>
      </c>
      <c r="E335" s="90" t="s">
        <v>39</v>
      </c>
      <c r="F335" s="108" t="s">
        <v>40</v>
      </c>
      <c r="G335" s="133"/>
      <c r="H335" s="108"/>
      <c r="I335" s="109" t="s">
        <v>41</v>
      </c>
      <c r="J335" s="90"/>
      <c r="K335" s="108"/>
      <c r="L335" s="110"/>
      <c r="M335" s="110"/>
      <c r="N335" s="110" t="s">
        <v>238</v>
      </c>
      <c r="O335" s="111"/>
      <c r="P335" s="159"/>
      <c r="Q335" s="161" t="s">
        <v>24</v>
      </c>
      <c r="R335" s="162" t="s">
        <v>24</v>
      </c>
      <c r="S335" s="113"/>
      <c r="T335" s="78"/>
      <c r="U335" s="90" t="s">
        <v>42</v>
      </c>
      <c r="V335" s="90" t="s">
        <v>43</v>
      </c>
      <c r="W335" s="90"/>
      <c r="X335" s="90" t="s">
        <v>44</v>
      </c>
      <c r="Y335" s="90" t="s">
        <v>30</v>
      </c>
      <c r="Z335" s="90" t="s">
        <v>30</v>
      </c>
      <c r="AA335" s="90" t="s">
        <v>138</v>
      </c>
      <c r="AB335" s="90" t="s">
        <v>15</v>
      </c>
      <c r="AC335" s="90" t="s">
        <v>139</v>
      </c>
      <c r="AD335" s="90" t="s">
        <v>141</v>
      </c>
      <c r="AE335" s="90" t="s">
        <v>47</v>
      </c>
      <c r="AF335" s="90" t="s">
        <v>48</v>
      </c>
      <c r="AG335" s="90" t="s">
        <v>15</v>
      </c>
      <c r="AH335" s="111" t="s">
        <v>30</v>
      </c>
      <c r="AI335" s="112"/>
      <c r="AJ335" s="90" t="s">
        <v>49</v>
      </c>
      <c r="AK335" s="108" t="s">
        <v>189</v>
      </c>
      <c r="AL335" s="7"/>
    </row>
    <row r="336" spans="1:38" s="301" customFormat="1" ht="12.75" customHeight="1" thickTop="1" x14ac:dyDescent="0.2">
      <c r="A336" s="331"/>
      <c r="B336" s="363">
        <f>B323</f>
        <v>0</v>
      </c>
      <c r="C336" s="363">
        <f>C323</f>
        <v>0</v>
      </c>
      <c r="D336" s="363">
        <f>D323</f>
        <v>0</v>
      </c>
      <c r="E336" s="363">
        <f>E323</f>
        <v>0</v>
      </c>
      <c r="F336" s="362">
        <f>F323</f>
        <v>0</v>
      </c>
      <c r="G336" s="134" t="str">
        <f>G7</f>
        <v>JANUARY</v>
      </c>
      <c r="H336" s="334" t="s">
        <v>58</v>
      </c>
      <c r="I336" s="412"/>
      <c r="J336" s="397">
        <f t="shared" ref="J336:R336" si="42">J323</f>
        <v>0</v>
      </c>
      <c r="K336" s="362">
        <f t="shared" si="42"/>
        <v>0</v>
      </c>
      <c r="L336" s="363">
        <f t="shared" si="42"/>
        <v>0</v>
      </c>
      <c r="M336" s="363">
        <f t="shared" si="42"/>
        <v>0</v>
      </c>
      <c r="N336" s="363">
        <f t="shared" si="42"/>
        <v>0</v>
      </c>
      <c r="O336" s="361">
        <f t="shared" si="42"/>
        <v>0</v>
      </c>
      <c r="P336" s="394">
        <f t="shared" si="42"/>
        <v>0</v>
      </c>
      <c r="Q336" s="363">
        <f t="shared" si="42"/>
        <v>0</v>
      </c>
      <c r="R336" s="362">
        <f t="shared" si="42"/>
        <v>0</v>
      </c>
      <c r="S336" s="332"/>
      <c r="T336" s="331"/>
      <c r="U336" s="363">
        <f t="shared" ref="U336:AH336" si="43">U323</f>
        <v>0</v>
      </c>
      <c r="V336" s="363">
        <f t="shared" si="43"/>
        <v>0</v>
      </c>
      <c r="W336" s="363">
        <f t="shared" si="43"/>
        <v>0</v>
      </c>
      <c r="X336" s="363">
        <f t="shared" si="43"/>
        <v>0</v>
      </c>
      <c r="Y336" s="363">
        <f t="shared" si="43"/>
        <v>0</v>
      </c>
      <c r="Z336" s="363">
        <f t="shared" si="43"/>
        <v>0</v>
      </c>
      <c r="AA336" s="363">
        <f t="shared" si="43"/>
        <v>0</v>
      </c>
      <c r="AB336" s="363">
        <f t="shared" si="43"/>
        <v>0</v>
      </c>
      <c r="AC336" s="363">
        <f t="shared" si="43"/>
        <v>0</v>
      </c>
      <c r="AD336" s="363">
        <f t="shared" si="43"/>
        <v>0</v>
      </c>
      <c r="AE336" s="363">
        <f t="shared" si="43"/>
        <v>0</v>
      </c>
      <c r="AF336" s="363">
        <f t="shared" si="43"/>
        <v>0</v>
      </c>
      <c r="AG336" s="363">
        <f t="shared" si="43"/>
        <v>0</v>
      </c>
      <c r="AH336" s="361">
        <f t="shared" si="43"/>
        <v>0</v>
      </c>
      <c r="AI336" s="333"/>
      <c r="AJ336" s="363">
        <f>AJ323</f>
        <v>0</v>
      </c>
      <c r="AK336" s="362">
        <f>AK323</f>
        <v>0</v>
      </c>
      <c r="AL336" s="332"/>
    </row>
    <row r="337" spans="1:38" s="21" customFormat="1" ht="12.75" customHeight="1" x14ac:dyDescent="0.2">
      <c r="A337" s="8">
        <v>1</v>
      </c>
      <c r="B337" s="400"/>
      <c r="C337" s="400"/>
      <c r="D337" s="400"/>
      <c r="E337" s="400"/>
      <c r="F337" s="401"/>
      <c r="G337" s="471"/>
      <c r="H337" s="477"/>
      <c r="I337" s="472"/>
      <c r="J337" s="363">
        <f t="shared" ref="J337:J367" si="44">SUM(B337:F337)</f>
        <v>0</v>
      </c>
      <c r="K337" s="362">
        <f t="shared" ref="K337:K367" si="45">SUM(U337:AK337)-SUM(L337:R337)</f>
        <v>0</v>
      </c>
      <c r="L337" s="400"/>
      <c r="M337" s="400"/>
      <c r="N337" s="400"/>
      <c r="O337" s="406"/>
      <c r="P337" s="409"/>
      <c r="Q337" s="400"/>
      <c r="R337" s="401"/>
      <c r="S337" s="16" t="s">
        <v>59</v>
      </c>
      <c r="T337" s="8">
        <v>1</v>
      </c>
      <c r="U337" s="400"/>
      <c r="V337" s="400"/>
      <c r="W337" s="400"/>
      <c r="X337" s="400"/>
      <c r="Y337" s="400"/>
      <c r="Z337" s="400"/>
      <c r="AA337" s="400"/>
      <c r="AB337" s="400"/>
      <c r="AC337" s="400"/>
      <c r="AD337" s="400"/>
      <c r="AE337" s="400"/>
      <c r="AF337" s="400"/>
      <c r="AG337" s="400"/>
      <c r="AH337" s="406"/>
      <c r="AI337" s="477"/>
      <c r="AJ337" s="400"/>
      <c r="AK337" s="401"/>
      <c r="AL337" s="16" t="s">
        <v>59</v>
      </c>
    </row>
    <row r="338" spans="1:38" s="21" customFormat="1" ht="12.75" customHeight="1" x14ac:dyDescent="0.2">
      <c r="A338" s="8">
        <v>2</v>
      </c>
      <c r="B338" s="400"/>
      <c r="C338" s="400"/>
      <c r="D338" s="400"/>
      <c r="E338" s="400"/>
      <c r="F338" s="401"/>
      <c r="G338" s="471"/>
      <c r="H338" s="477"/>
      <c r="I338" s="472"/>
      <c r="J338" s="363">
        <f t="shared" si="44"/>
        <v>0</v>
      </c>
      <c r="K338" s="362">
        <f t="shared" si="45"/>
        <v>0</v>
      </c>
      <c r="L338" s="400"/>
      <c r="M338" s="400"/>
      <c r="N338" s="400"/>
      <c r="O338" s="406"/>
      <c r="P338" s="409"/>
      <c r="Q338" s="400"/>
      <c r="R338" s="401"/>
      <c r="S338" s="16" t="s">
        <v>60</v>
      </c>
      <c r="T338" s="8">
        <v>2</v>
      </c>
      <c r="U338" s="400"/>
      <c r="V338" s="400"/>
      <c r="W338" s="400"/>
      <c r="X338" s="400"/>
      <c r="Y338" s="400"/>
      <c r="Z338" s="400"/>
      <c r="AA338" s="400"/>
      <c r="AB338" s="400"/>
      <c r="AC338" s="400"/>
      <c r="AD338" s="400"/>
      <c r="AE338" s="400"/>
      <c r="AF338" s="400"/>
      <c r="AG338" s="400"/>
      <c r="AH338" s="406"/>
      <c r="AI338" s="477"/>
      <c r="AJ338" s="400"/>
      <c r="AK338" s="401"/>
      <c r="AL338" s="16" t="s">
        <v>60</v>
      </c>
    </row>
    <row r="339" spans="1:38" s="21" customFormat="1" ht="12.75" customHeight="1" x14ac:dyDescent="0.2">
      <c r="A339" s="8">
        <v>3</v>
      </c>
      <c r="B339" s="400"/>
      <c r="C339" s="400"/>
      <c r="D339" s="400"/>
      <c r="E339" s="400"/>
      <c r="F339" s="401"/>
      <c r="G339" s="471"/>
      <c r="H339" s="477"/>
      <c r="I339" s="472"/>
      <c r="J339" s="363">
        <f t="shared" si="44"/>
        <v>0</v>
      </c>
      <c r="K339" s="362">
        <f t="shared" si="45"/>
        <v>0</v>
      </c>
      <c r="L339" s="400"/>
      <c r="M339" s="400"/>
      <c r="N339" s="400"/>
      <c r="O339" s="406"/>
      <c r="P339" s="409"/>
      <c r="Q339" s="400"/>
      <c r="R339" s="401"/>
      <c r="S339" s="16" t="s">
        <v>61</v>
      </c>
      <c r="T339" s="8">
        <v>3</v>
      </c>
      <c r="U339" s="400"/>
      <c r="V339" s="400"/>
      <c r="W339" s="400"/>
      <c r="X339" s="400"/>
      <c r="Y339" s="400"/>
      <c r="Z339" s="400"/>
      <c r="AA339" s="400"/>
      <c r="AB339" s="400"/>
      <c r="AC339" s="400"/>
      <c r="AD339" s="400"/>
      <c r="AE339" s="400"/>
      <c r="AF339" s="400"/>
      <c r="AG339" s="400"/>
      <c r="AH339" s="406"/>
      <c r="AI339" s="477"/>
      <c r="AJ339" s="400"/>
      <c r="AK339" s="401"/>
      <c r="AL339" s="16" t="s">
        <v>61</v>
      </c>
    </row>
    <row r="340" spans="1:38" s="21" customFormat="1" ht="12.75" customHeight="1" x14ac:dyDescent="0.2">
      <c r="A340" s="8">
        <v>4</v>
      </c>
      <c r="B340" s="400"/>
      <c r="C340" s="400"/>
      <c r="D340" s="400"/>
      <c r="E340" s="400"/>
      <c r="F340" s="401"/>
      <c r="G340" s="471"/>
      <c r="H340" s="477"/>
      <c r="I340" s="472"/>
      <c r="J340" s="363">
        <f t="shared" si="44"/>
        <v>0</v>
      </c>
      <c r="K340" s="362">
        <f t="shared" si="45"/>
        <v>0</v>
      </c>
      <c r="L340" s="400"/>
      <c r="M340" s="400"/>
      <c r="N340" s="400"/>
      <c r="O340" s="406"/>
      <c r="P340" s="409"/>
      <c r="Q340" s="400"/>
      <c r="R340" s="401"/>
      <c r="S340" s="16" t="s">
        <v>62</v>
      </c>
      <c r="T340" s="8">
        <v>4</v>
      </c>
      <c r="U340" s="400"/>
      <c r="V340" s="400"/>
      <c r="W340" s="400"/>
      <c r="X340" s="400"/>
      <c r="Y340" s="400"/>
      <c r="Z340" s="400"/>
      <c r="AA340" s="400"/>
      <c r="AB340" s="400"/>
      <c r="AC340" s="400"/>
      <c r="AD340" s="400"/>
      <c r="AE340" s="400"/>
      <c r="AF340" s="400"/>
      <c r="AG340" s="400"/>
      <c r="AH340" s="406"/>
      <c r="AI340" s="477"/>
      <c r="AJ340" s="400"/>
      <c r="AK340" s="401"/>
      <c r="AL340" s="16" t="s">
        <v>62</v>
      </c>
    </row>
    <row r="341" spans="1:38" s="21" customFormat="1" ht="12.75" customHeight="1" x14ac:dyDescent="0.2">
      <c r="A341" s="8">
        <v>5</v>
      </c>
      <c r="B341" s="400"/>
      <c r="C341" s="400"/>
      <c r="D341" s="400"/>
      <c r="E341" s="400"/>
      <c r="F341" s="401"/>
      <c r="G341" s="471"/>
      <c r="H341" s="477"/>
      <c r="I341" s="472"/>
      <c r="J341" s="363">
        <f t="shared" si="44"/>
        <v>0</v>
      </c>
      <c r="K341" s="362">
        <f t="shared" si="45"/>
        <v>0</v>
      </c>
      <c r="L341" s="400"/>
      <c r="M341" s="400"/>
      <c r="N341" s="400"/>
      <c r="O341" s="406"/>
      <c r="P341" s="409"/>
      <c r="Q341" s="400"/>
      <c r="R341" s="401"/>
      <c r="S341" s="16" t="s">
        <v>63</v>
      </c>
      <c r="T341" s="8">
        <v>5</v>
      </c>
      <c r="U341" s="400"/>
      <c r="V341" s="400"/>
      <c r="W341" s="400"/>
      <c r="X341" s="400"/>
      <c r="Y341" s="400"/>
      <c r="Z341" s="400"/>
      <c r="AA341" s="400"/>
      <c r="AB341" s="400"/>
      <c r="AC341" s="400"/>
      <c r="AD341" s="400"/>
      <c r="AE341" s="400"/>
      <c r="AF341" s="400"/>
      <c r="AG341" s="400"/>
      <c r="AH341" s="406"/>
      <c r="AI341" s="477"/>
      <c r="AJ341" s="400"/>
      <c r="AK341" s="401"/>
      <c r="AL341" s="16" t="s">
        <v>63</v>
      </c>
    </row>
    <row r="342" spans="1:38" s="21" customFormat="1" ht="12.75" customHeight="1" x14ac:dyDescent="0.2">
      <c r="A342" s="17">
        <v>6</v>
      </c>
      <c r="B342" s="402"/>
      <c r="C342" s="402"/>
      <c r="D342" s="402"/>
      <c r="E342" s="402"/>
      <c r="F342" s="403"/>
      <c r="G342" s="473"/>
      <c r="H342" s="478"/>
      <c r="I342" s="474"/>
      <c r="J342" s="363">
        <f t="shared" si="44"/>
        <v>0</v>
      </c>
      <c r="K342" s="362">
        <f t="shared" si="45"/>
        <v>0</v>
      </c>
      <c r="L342" s="402"/>
      <c r="M342" s="402"/>
      <c r="N342" s="402"/>
      <c r="O342" s="407"/>
      <c r="P342" s="410"/>
      <c r="Q342" s="402"/>
      <c r="R342" s="403"/>
      <c r="S342" s="18" t="s">
        <v>64</v>
      </c>
      <c r="T342" s="17">
        <v>6</v>
      </c>
      <c r="U342" s="402"/>
      <c r="V342" s="402"/>
      <c r="W342" s="402"/>
      <c r="X342" s="402"/>
      <c r="Y342" s="402"/>
      <c r="Z342" s="402"/>
      <c r="AA342" s="402"/>
      <c r="AB342" s="402"/>
      <c r="AC342" s="402"/>
      <c r="AD342" s="402"/>
      <c r="AE342" s="402"/>
      <c r="AF342" s="402"/>
      <c r="AG342" s="402"/>
      <c r="AH342" s="407"/>
      <c r="AI342" s="478"/>
      <c r="AJ342" s="402"/>
      <c r="AK342" s="403"/>
      <c r="AL342" s="18" t="s">
        <v>64</v>
      </c>
    </row>
    <row r="343" spans="1:38" s="21" customFormat="1" ht="12.75" customHeight="1" x14ac:dyDescent="0.2">
      <c r="A343" s="8">
        <v>7</v>
      </c>
      <c r="B343" s="400"/>
      <c r="C343" s="400"/>
      <c r="D343" s="400"/>
      <c r="E343" s="400"/>
      <c r="F343" s="401"/>
      <c r="G343" s="471"/>
      <c r="H343" s="477"/>
      <c r="I343" s="472"/>
      <c r="J343" s="363">
        <f t="shared" si="44"/>
        <v>0</v>
      </c>
      <c r="K343" s="362">
        <f t="shared" si="45"/>
        <v>0</v>
      </c>
      <c r="L343" s="400"/>
      <c r="M343" s="400"/>
      <c r="N343" s="400"/>
      <c r="O343" s="406"/>
      <c r="P343" s="409"/>
      <c r="Q343" s="400"/>
      <c r="R343" s="401"/>
      <c r="S343" s="16" t="s">
        <v>65</v>
      </c>
      <c r="T343" s="8">
        <v>7</v>
      </c>
      <c r="U343" s="400"/>
      <c r="V343" s="400"/>
      <c r="W343" s="400"/>
      <c r="X343" s="400"/>
      <c r="Y343" s="400"/>
      <c r="Z343" s="400"/>
      <c r="AA343" s="400"/>
      <c r="AB343" s="400"/>
      <c r="AC343" s="400"/>
      <c r="AD343" s="400"/>
      <c r="AE343" s="400"/>
      <c r="AF343" s="400"/>
      <c r="AG343" s="400"/>
      <c r="AH343" s="406"/>
      <c r="AI343" s="477"/>
      <c r="AJ343" s="400"/>
      <c r="AK343" s="401"/>
      <c r="AL343" s="16" t="s">
        <v>65</v>
      </c>
    </row>
    <row r="344" spans="1:38" s="21" customFormat="1" ht="12.75" customHeight="1" x14ac:dyDescent="0.2">
      <c r="A344" s="8">
        <v>8</v>
      </c>
      <c r="B344" s="400"/>
      <c r="C344" s="400"/>
      <c r="D344" s="400"/>
      <c r="E344" s="400"/>
      <c r="F344" s="401"/>
      <c r="G344" s="471"/>
      <c r="H344" s="477"/>
      <c r="I344" s="472"/>
      <c r="J344" s="363">
        <f t="shared" si="44"/>
        <v>0</v>
      </c>
      <c r="K344" s="362">
        <f t="shared" si="45"/>
        <v>0</v>
      </c>
      <c r="L344" s="400"/>
      <c r="M344" s="400"/>
      <c r="N344" s="400"/>
      <c r="O344" s="406"/>
      <c r="P344" s="409"/>
      <c r="Q344" s="400"/>
      <c r="R344" s="401"/>
      <c r="S344" s="16" t="s">
        <v>66</v>
      </c>
      <c r="T344" s="8">
        <v>8</v>
      </c>
      <c r="U344" s="400"/>
      <c r="V344" s="400"/>
      <c r="W344" s="400"/>
      <c r="X344" s="400"/>
      <c r="Y344" s="400"/>
      <c r="Z344" s="400"/>
      <c r="AA344" s="400"/>
      <c r="AB344" s="400"/>
      <c r="AC344" s="400"/>
      <c r="AD344" s="400"/>
      <c r="AE344" s="400"/>
      <c r="AF344" s="400"/>
      <c r="AG344" s="400"/>
      <c r="AH344" s="406"/>
      <c r="AI344" s="477"/>
      <c r="AJ344" s="400"/>
      <c r="AK344" s="401"/>
      <c r="AL344" s="16" t="s">
        <v>66</v>
      </c>
    </row>
    <row r="345" spans="1:38" s="21" customFormat="1" ht="12.75" customHeight="1" x14ac:dyDescent="0.2">
      <c r="A345" s="8">
        <v>9</v>
      </c>
      <c r="B345" s="400"/>
      <c r="C345" s="400"/>
      <c r="D345" s="400"/>
      <c r="E345" s="400"/>
      <c r="F345" s="401"/>
      <c r="G345" s="471"/>
      <c r="H345" s="477"/>
      <c r="I345" s="472"/>
      <c r="J345" s="363">
        <f t="shared" si="44"/>
        <v>0</v>
      </c>
      <c r="K345" s="362">
        <f t="shared" si="45"/>
        <v>0</v>
      </c>
      <c r="L345" s="400"/>
      <c r="M345" s="400"/>
      <c r="N345" s="400"/>
      <c r="O345" s="406"/>
      <c r="P345" s="409"/>
      <c r="Q345" s="400"/>
      <c r="R345" s="401"/>
      <c r="S345" s="16" t="s">
        <v>67</v>
      </c>
      <c r="T345" s="8">
        <v>9</v>
      </c>
      <c r="U345" s="400"/>
      <c r="V345" s="400"/>
      <c r="W345" s="400"/>
      <c r="X345" s="400"/>
      <c r="Y345" s="400"/>
      <c r="Z345" s="400"/>
      <c r="AA345" s="400"/>
      <c r="AB345" s="400"/>
      <c r="AC345" s="400"/>
      <c r="AD345" s="400"/>
      <c r="AE345" s="400"/>
      <c r="AF345" s="400"/>
      <c r="AG345" s="400"/>
      <c r="AH345" s="406"/>
      <c r="AI345" s="477"/>
      <c r="AJ345" s="400"/>
      <c r="AK345" s="401"/>
      <c r="AL345" s="16" t="s">
        <v>67</v>
      </c>
    </row>
    <row r="346" spans="1:38" s="21" customFormat="1" ht="12.75" customHeight="1" x14ac:dyDescent="0.2">
      <c r="A346" s="8">
        <v>10</v>
      </c>
      <c r="B346" s="400"/>
      <c r="C346" s="400"/>
      <c r="D346" s="400"/>
      <c r="E346" s="400"/>
      <c r="F346" s="401"/>
      <c r="G346" s="471"/>
      <c r="H346" s="477"/>
      <c r="I346" s="472"/>
      <c r="J346" s="363">
        <f t="shared" si="44"/>
        <v>0</v>
      </c>
      <c r="K346" s="362">
        <f t="shared" si="45"/>
        <v>0</v>
      </c>
      <c r="L346" s="400"/>
      <c r="M346" s="400"/>
      <c r="N346" s="400"/>
      <c r="O346" s="406"/>
      <c r="P346" s="409"/>
      <c r="Q346" s="400"/>
      <c r="R346" s="401"/>
      <c r="S346" s="16" t="s">
        <v>68</v>
      </c>
      <c r="T346" s="8">
        <v>10</v>
      </c>
      <c r="U346" s="400"/>
      <c r="V346" s="400"/>
      <c r="W346" s="400"/>
      <c r="X346" s="400"/>
      <c r="Y346" s="400"/>
      <c r="Z346" s="400"/>
      <c r="AA346" s="400"/>
      <c r="AB346" s="400"/>
      <c r="AC346" s="400"/>
      <c r="AD346" s="400"/>
      <c r="AE346" s="400"/>
      <c r="AF346" s="400"/>
      <c r="AG346" s="400"/>
      <c r="AH346" s="406"/>
      <c r="AI346" s="477"/>
      <c r="AJ346" s="400"/>
      <c r="AK346" s="401"/>
      <c r="AL346" s="16" t="s">
        <v>68</v>
      </c>
    </row>
    <row r="347" spans="1:38" s="21" customFormat="1" ht="12.75" customHeight="1" x14ac:dyDescent="0.2">
      <c r="A347" s="8">
        <v>11</v>
      </c>
      <c r="B347" s="400"/>
      <c r="C347" s="400"/>
      <c r="D347" s="400"/>
      <c r="E347" s="400"/>
      <c r="F347" s="401"/>
      <c r="G347" s="471"/>
      <c r="H347" s="477"/>
      <c r="I347" s="472"/>
      <c r="J347" s="363">
        <f t="shared" si="44"/>
        <v>0</v>
      </c>
      <c r="K347" s="362">
        <f t="shared" si="45"/>
        <v>0</v>
      </c>
      <c r="L347" s="400"/>
      <c r="M347" s="400"/>
      <c r="N347" s="400"/>
      <c r="O347" s="406"/>
      <c r="P347" s="409"/>
      <c r="Q347" s="400"/>
      <c r="R347" s="401"/>
      <c r="S347" s="16" t="s">
        <v>69</v>
      </c>
      <c r="T347" s="8">
        <v>11</v>
      </c>
      <c r="U347" s="400"/>
      <c r="V347" s="400"/>
      <c r="W347" s="400"/>
      <c r="X347" s="400"/>
      <c r="Y347" s="400"/>
      <c r="Z347" s="400"/>
      <c r="AA347" s="400"/>
      <c r="AB347" s="400"/>
      <c r="AC347" s="400"/>
      <c r="AD347" s="400"/>
      <c r="AE347" s="400"/>
      <c r="AF347" s="400"/>
      <c r="AG347" s="400"/>
      <c r="AH347" s="406"/>
      <c r="AI347" s="477"/>
      <c r="AJ347" s="400"/>
      <c r="AK347" s="401"/>
      <c r="AL347" s="16" t="s">
        <v>69</v>
      </c>
    </row>
    <row r="348" spans="1:38" s="21" customFormat="1" ht="12.75" customHeight="1" x14ac:dyDescent="0.2">
      <c r="A348" s="8">
        <v>12</v>
      </c>
      <c r="B348" s="400"/>
      <c r="C348" s="400"/>
      <c r="D348" s="400"/>
      <c r="E348" s="400"/>
      <c r="F348" s="401"/>
      <c r="G348" s="471"/>
      <c r="H348" s="477"/>
      <c r="I348" s="472"/>
      <c r="J348" s="363">
        <f t="shared" si="44"/>
        <v>0</v>
      </c>
      <c r="K348" s="362">
        <f t="shared" si="45"/>
        <v>0</v>
      </c>
      <c r="L348" s="400"/>
      <c r="M348" s="400"/>
      <c r="N348" s="400"/>
      <c r="O348" s="406"/>
      <c r="P348" s="409"/>
      <c r="Q348" s="400"/>
      <c r="R348" s="401"/>
      <c r="S348" s="16" t="s">
        <v>70</v>
      </c>
      <c r="T348" s="8">
        <v>12</v>
      </c>
      <c r="U348" s="400"/>
      <c r="V348" s="400"/>
      <c r="W348" s="400"/>
      <c r="X348" s="400"/>
      <c r="Y348" s="400"/>
      <c r="Z348" s="400"/>
      <c r="AA348" s="400"/>
      <c r="AB348" s="400"/>
      <c r="AC348" s="400"/>
      <c r="AD348" s="400"/>
      <c r="AE348" s="400"/>
      <c r="AF348" s="400"/>
      <c r="AG348" s="400"/>
      <c r="AH348" s="406"/>
      <c r="AI348" s="477"/>
      <c r="AJ348" s="400"/>
      <c r="AK348" s="401"/>
      <c r="AL348" s="16" t="s">
        <v>70</v>
      </c>
    </row>
    <row r="349" spans="1:38" s="21" customFormat="1" ht="12.75" customHeight="1" x14ac:dyDescent="0.2">
      <c r="A349" s="8">
        <v>13</v>
      </c>
      <c r="B349" s="400"/>
      <c r="C349" s="400"/>
      <c r="D349" s="400"/>
      <c r="E349" s="400"/>
      <c r="F349" s="401"/>
      <c r="G349" s="471"/>
      <c r="H349" s="477"/>
      <c r="I349" s="472"/>
      <c r="J349" s="363">
        <f t="shared" si="44"/>
        <v>0</v>
      </c>
      <c r="K349" s="362">
        <f t="shared" si="45"/>
        <v>0</v>
      </c>
      <c r="L349" s="400"/>
      <c r="M349" s="400"/>
      <c r="N349" s="400"/>
      <c r="O349" s="406"/>
      <c r="P349" s="409"/>
      <c r="Q349" s="400"/>
      <c r="R349" s="401"/>
      <c r="S349" s="16" t="s">
        <v>71</v>
      </c>
      <c r="T349" s="8">
        <v>13</v>
      </c>
      <c r="U349" s="400"/>
      <c r="V349" s="400"/>
      <c r="W349" s="400"/>
      <c r="X349" s="400"/>
      <c r="Y349" s="400"/>
      <c r="Z349" s="400"/>
      <c r="AA349" s="400"/>
      <c r="AB349" s="400"/>
      <c r="AC349" s="400"/>
      <c r="AD349" s="400"/>
      <c r="AE349" s="400"/>
      <c r="AF349" s="400"/>
      <c r="AG349" s="400"/>
      <c r="AH349" s="406"/>
      <c r="AI349" s="477"/>
      <c r="AJ349" s="400"/>
      <c r="AK349" s="401"/>
      <c r="AL349" s="16" t="s">
        <v>71</v>
      </c>
    </row>
    <row r="350" spans="1:38" s="21" customFormat="1" ht="12.75" customHeight="1" x14ac:dyDescent="0.2">
      <c r="A350" s="8">
        <v>14</v>
      </c>
      <c r="B350" s="400"/>
      <c r="C350" s="400"/>
      <c r="D350" s="400"/>
      <c r="E350" s="400"/>
      <c r="F350" s="401"/>
      <c r="G350" s="471"/>
      <c r="H350" s="477"/>
      <c r="I350" s="472"/>
      <c r="J350" s="363">
        <f t="shared" si="44"/>
        <v>0</v>
      </c>
      <c r="K350" s="362">
        <f t="shared" si="45"/>
        <v>0</v>
      </c>
      <c r="L350" s="400"/>
      <c r="M350" s="400"/>
      <c r="N350" s="400"/>
      <c r="O350" s="406"/>
      <c r="P350" s="409"/>
      <c r="Q350" s="400"/>
      <c r="R350" s="401"/>
      <c r="S350" s="16" t="s">
        <v>72</v>
      </c>
      <c r="T350" s="8">
        <v>14</v>
      </c>
      <c r="U350" s="400"/>
      <c r="V350" s="400"/>
      <c r="W350" s="400"/>
      <c r="X350" s="400"/>
      <c r="Y350" s="400"/>
      <c r="Z350" s="400"/>
      <c r="AA350" s="400"/>
      <c r="AB350" s="400"/>
      <c r="AC350" s="400"/>
      <c r="AD350" s="400"/>
      <c r="AE350" s="400"/>
      <c r="AF350" s="400"/>
      <c r="AG350" s="400"/>
      <c r="AH350" s="406"/>
      <c r="AI350" s="477"/>
      <c r="AJ350" s="400"/>
      <c r="AK350" s="401"/>
      <c r="AL350" s="16" t="s">
        <v>72</v>
      </c>
    </row>
    <row r="351" spans="1:38" s="21" customFormat="1" ht="12.75" customHeight="1" x14ac:dyDescent="0.2">
      <c r="A351" s="8">
        <v>15</v>
      </c>
      <c r="B351" s="400"/>
      <c r="C351" s="400"/>
      <c r="D351" s="400"/>
      <c r="E351" s="400"/>
      <c r="F351" s="401"/>
      <c r="G351" s="471"/>
      <c r="H351" s="477"/>
      <c r="I351" s="472"/>
      <c r="J351" s="363">
        <f t="shared" si="44"/>
        <v>0</v>
      </c>
      <c r="K351" s="362">
        <f t="shared" si="45"/>
        <v>0</v>
      </c>
      <c r="L351" s="400"/>
      <c r="M351" s="400"/>
      <c r="N351" s="400"/>
      <c r="O351" s="406"/>
      <c r="P351" s="409"/>
      <c r="Q351" s="400"/>
      <c r="R351" s="401"/>
      <c r="S351" s="16" t="s">
        <v>73</v>
      </c>
      <c r="T351" s="8">
        <v>15</v>
      </c>
      <c r="U351" s="400"/>
      <c r="V351" s="400"/>
      <c r="W351" s="400"/>
      <c r="X351" s="400"/>
      <c r="Y351" s="400"/>
      <c r="Z351" s="400"/>
      <c r="AA351" s="400"/>
      <c r="AB351" s="400"/>
      <c r="AC351" s="400"/>
      <c r="AD351" s="400"/>
      <c r="AE351" s="400"/>
      <c r="AF351" s="400"/>
      <c r="AG351" s="400"/>
      <c r="AH351" s="406"/>
      <c r="AI351" s="477"/>
      <c r="AJ351" s="400"/>
      <c r="AK351" s="401"/>
      <c r="AL351" s="16" t="s">
        <v>73</v>
      </c>
    </row>
    <row r="352" spans="1:38" s="21" customFormat="1" ht="12.75" customHeight="1" x14ac:dyDescent="0.2">
      <c r="A352" s="8">
        <v>16</v>
      </c>
      <c r="B352" s="400"/>
      <c r="C352" s="400"/>
      <c r="D352" s="400"/>
      <c r="E352" s="400"/>
      <c r="F352" s="401"/>
      <c r="G352" s="471"/>
      <c r="H352" s="477"/>
      <c r="I352" s="472"/>
      <c r="J352" s="363">
        <f t="shared" si="44"/>
        <v>0</v>
      </c>
      <c r="K352" s="362">
        <f t="shared" si="45"/>
        <v>0</v>
      </c>
      <c r="L352" s="400"/>
      <c r="M352" s="400"/>
      <c r="N352" s="400"/>
      <c r="O352" s="406"/>
      <c r="P352" s="409"/>
      <c r="Q352" s="400"/>
      <c r="R352" s="401"/>
      <c r="S352" s="16" t="s">
        <v>74</v>
      </c>
      <c r="T352" s="8">
        <v>16</v>
      </c>
      <c r="U352" s="400"/>
      <c r="V352" s="400"/>
      <c r="W352" s="400"/>
      <c r="X352" s="400"/>
      <c r="Y352" s="400"/>
      <c r="Z352" s="400"/>
      <c r="AA352" s="400"/>
      <c r="AB352" s="400"/>
      <c r="AC352" s="400"/>
      <c r="AD352" s="400"/>
      <c r="AE352" s="400"/>
      <c r="AF352" s="400"/>
      <c r="AG352" s="400"/>
      <c r="AH352" s="406"/>
      <c r="AI352" s="477"/>
      <c r="AJ352" s="400"/>
      <c r="AK352" s="401"/>
      <c r="AL352" s="16" t="s">
        <v>74</v>
      </c>
    </row>
    <row r="353" spans="1:38" s="21" customFormat="1" ht="12.75" customHeight="1" x14ac:dyDescent="0.2">
      <c r="A353" s="8">
        <v>17</v>
      </c>
      <c r="B353" s="400"/>
      <c r="C353" s="400"/>
      <c r="D353" s="400"/>
      <c r="E353" s="400"/>
      <c r="F353" s="401"/>
      <c r="G353" s="471"/>
      <c r="H353" s="477"/>
      <c r="I353" s="472"/>
      <c r="J353" s="363">
        <f t="shared" si="44"/>
        <v>0</v>
      </c>
      <c r="K353" s="362">
        <f t="shared" si="45"/>
        <v>0</v>
      </c>
      <c r="L353" s="400"/>
      <c r="M353" s="400"/>
      <c r="N353" s="400"/>
      <c r="O353" s="406"/>
      <c r="P353" s="409"/>
      <c r="Q353" s="400"/>
      <c r="R353" s="401"/>
      <c r="S353" s="16" t="s">
        <v>75</v>
      </c>
      <c r="T353" s="8">
        <v>17</v>
      </c>
      <c r="U353" s="400"/>
      <c r="V353" s="400"/>
      <c r="W353" s="400"/>
      <c r="X353" s="400"/>
      <c r="Y353" s="400"/>
      <c r="Z353" s="400"/>
      <c r="AA353" s="400"/>
      <c r="AB353" s="400"/>
      <c r="AC353" s="400"/>
      <c r="AD353" s="400"/>
      <c r="AE353" s="400"/>
      <c r="AF353" s="400"/>
      <c r="AG353" s="400"/>
      <c r="AH353" s="406"/>
      <c r="AI353" s="477"/>
      <c r="AJ353" s="400"/>
      <c r="AK353" s="401"/>
      <c r="AL353" s="16" t="s">
        <v>75</v>
      </c>
    </row>
    <row r="354" spans="1:38" s="21" customFormat="1" ht="12.75" customHeight="1" x14ac:dyDescent="0.2">
      <c r="A354" s="8">
        <v>18</v>
      </c>
      <c r="B354" s="400"/>
      <c r="C354" s="400"/>
      <c r="D354" s="400"/>
      <c r="E354" s="400"/>
      <c r="F354" s="401"/>
      <c r="G354" s="471"/>
      <c r="H354" s="477"/>
      <c r="I354" s="472"/>
      <c r="J354" s="363">
        <f t="shared" si="44"/>
        <v>0</v>
      </c>
      <c r="K354" s="362">
        <f t="shared" si="45"/>
        <v>0</v>
      </c>
      <c r="L354" s="400"/>
      <c r="M354" s="400"/>
      <c r="N354" s="400"/>
      <c r="O354" s="406"/>
      <c r="P354" s="409"/>
      <c r="Q354" s="400"/>
      <c r="R354" s="401"/>
      <c r="S354" s="16" t="s">
        <v>76</v>
      </c>
      <c r="T354" s="8">
        <v>18</v>
      </c>
      <c r="U354" s="400"/>
      <c r="V354" s="400"/>
      <c r="W354" s="400"/>
      <c r="X354" s="400"/>
      <c r="Y354" s="400"/>
      <c r="Z354" s="400"/>
      <c r="AA354" s="400"/>
      <c r="AB354" s="400"/>
      <c r="AC354" s="400"/>
      <c r="AD354" s="400"/>
      <c r="AE354" s="400"/>
      <c r="AF354" s="400"/>
      <c r="AG354" s="400"/>
      <c r="AH354" s="406"/>
      <c r="AI354" s="477"/>
      <c r="AJ354" s="400"/>
      <c r="AK354" s="401"/>
      <c r="AL354" s="16" t="s">
        <v>76</v>
      </c>
    </row>
    <row r="355" spans="1:38" s="21" customFormat="1" ht="12.75" customHeight="1" x14ac:dyDescent="0.2">
      <c r="A355" s="8">
        <v>19</v>
      </c>
      <c r="B355" s="400"/>
      <c r="C355" s="400"/>
      <c r="D355" s="400"/>
      <c r="E355" s="400"/>
      <c r="F355" s="401"/>
      <c r="G355" s="471"/>
      <c r="H355" s="477"/>
      <c r="I355" s="472"/>
      <c r="J355" s="363">
        <f t="shared" si="44"/>
        <v>0</v>
      </c>
      <c r="K355" s="362">
        <f t="shared" si="45"/>
        <v>0</v>
      </c>
      <c r="L355" s="400"/>
      <c r="M355" s="400"/>
      <c r="N355" s="400"/>
      <c r="O355" s="406"/>
      <c r="P355" s="409"/>
      <c r="Q355" s="400"/>
      <c r="R355" s="401"/>
      <c r="S355" s="16" t="s">
        <v>77</v>
      </c>
      <c r="T355" s="8">
        <v>19</v>
      </c>
      <c r="U355" s="400"/>
      <c r="V355" s="400"/>
      <c r="W355" s="400"/>
      <c r="X355" s="400"/>
      <c r="Y355" s="400"/>
      <c r="Z355" s="400"/>
      <c r="AA355" s="400"/>
      <c r="AB355" s="400"/>
      <c r="AC355" s="400"/>
      <c r="AD355" s="400"/>
      <c r="AE355" s="400"/>
      <c r="AF355" s="400"/>
      <c r="AG355" s="400"/>
      <c r="AH355" s="406"/>
      <c r="AI355" s="477"/>
      <c r="AJ355" s="400"/>
      <c r="AK355" s="401"/>
      <c r="AL355" s="16" t="s">
        <v>77</v>
      </c>
    </row>
    <row r="356" spans="1:38" s="21" customFormat="1" ht="12.75" customHeight="1" x14ac:dyDescent="0.2">
      <c r="A356" s="8">
        <v>20</v>
      </c>
      <c r="B356" s="400"/>
      <c r="C356" s="400"/>
      <c r="D356" s="400"/>
      <c r="E356" s="400"/>
      <c r="F356" s="401"/>
      <c r="G356" s="471"/>
      <c r="H356" s="477"/>
      <c r="I356" s="472"/>
      <c r="J356" s="363">
        <f t="shared" si="44"/>
        <v>0</v>
      </c>
      <c r="K356" s="362">
        <f t="shared" si="45"/>
        <v>0</v>
      </c>
      <c r="L356" s="400"/>
      <c r="M356" s="400"/>
      <c r="N356" s="400"/>
      <c r="O356" s="406"/>
      <c r="P356" s="409"/>
      <c r="Q356" s="400"/>
      <c r="R356" s="401"/>
      <c r="S356" s="16" t="s">
        <v>78</v>
      </c>
      <c r="T356" s="8">
        <v>20</v>
      </c>
      <c r="U356" s="400"/>
      <c r="V356" s="400"/>
      <c r="W356" s="400"/>
      <c r="X356" s="400"/>
      <c r="Y356" s="400"/>
      <c r="Z356" s="400"/>
      <c r="AA356" s="400"/>
      <c r="AB356" s="400"/>
      <c r="AC356" s="400"/>
      <c r="AD356" s="400"/>
      <c r="AE356" s="400"/>
      <c r="AF356" s="400"/>
      <c r="AG356" s="400"/>
      <c r="AH356" s="406"/>
      <c r="AI356" s="477"/>
      <c r="AJ356" s="400"/>
      <c r="AK356" s="401"/>
      <c r="AL356" s="16" t="s">
        <v>78</v>
      </c>
    </row>
    <row r="357" spans="1:38" s="21" customFormat="1" ht="12.75" customHeight="1" x14ac:dyDescent="0.2">
      <c r="A357" s="8">
        <v>21</v>
      </c>
      <c r="B357" s="400"/>
      <c r="C357" s="400"/>
      <c r="D357" s="400"/>
      <c r="E357" s="400"/>
      <c r="F357" s="401"/>
      <c r="G357" s="471"/>
      <c r="H357" s="477"/>
      <c r="I357" s="472"/>
      <c r="J357" s="363">
        <f t="shared" si="44"/>
        <v>0</v>
      </c>
      <c r="K357" s="362">
        <f t="shared" si="45"/>
        <v>0</v>
      </c>
      <c r="L357" s="400"/>
      <c r="M357" s="400"/>
      <c r="N357" s="400"/>
      <c r="O357" s="406"/>
      <c r="P357" s="409"/>
      <c r="Q357" s="400"/>
      <c r="R357" s="401"/>
      <c r="S357" s="16" t="s">
        <v>79</v>
      </c>
      <c r="T357" s="8">
        <v>21</v>
      </c>
      <c r="U357" s="400"/>
      <c r="V357" s="400"/>
      <c r="W357" s="400"/>
      <c r="X357" s="400"/>
      <c r="Y357" s="400"/>
      <c r="Z357" s="400"/>
      <c r="AA357" s="400"/>
      <c r="AB357" s="400"/>
      <c r="AC357" s="400"/>
      <c r="AD357" s="400"/>
      <c r="AE357" s="400"/>
      <c r="AF357" s="400"/>
      <c r="AG357" s="400"/>
      <c r="AH357" s="406"/>
      <c r="AI357" s="477"/>
      <c r="AJ357" s="400"/>
      <c r="AK357" s="401"/>
      <c r="AL357" s="16" t="s">
        <v>79</v>
      </c>
    </row>
    <row r="358" spans="1:38" s="21" customFormat="1" ht="12.75" customHeight="1" x14ac:dyDescent="0.2">
      <c r="A358" s="8">
        <v>22</v>
      </c>
      <c r="B358" s="400"/>
      <c r="C358" s="400"/>
      <c r="D358" s="400"/>
      <c r="E358" s="400"/>
      <c r="F358" s="401"/>
      <c r="G358" s="471"/>
      <c r="H358" s="477"/>
      <c r="I358" s="472"/>
      <c r="J358" s="363">
        <f t="shared" si="44"/>
        <v>0</v>
      </c>
      <c r="K358" s="362">
        <f t="shared" si="45"/>
        <v>0</v>
      </c>
      <c r="L358" s="400"/>
      <c r="M358" s="400"/>
      <c r="N358" s="400"/>
      <c r="O358" s="406"/>
      <c r="P358" s="409"/>
      <c r="Q358" s="400"/>
      <c r="R358" s="401"/>
      <c r="S358" s="16" t="s">
        <v>80</v>
      </c>
      <c r="T358" s="8">
        <v>22</v>
      </c>
      <c r="U358" s="400"/>
      <c r="V358" s="400"/>
      <c r="W358" s="400"/>
      <c r="X358" s="400"/>
      <c r="Y358" s="400"/>
      <c r="Z358" s="400"/>
      <c r="AA358" s="400"/>
      <c r="AB358" s="400"/>
      <c r="AC358" s="400"/>
      <c r="AD358" s="400"/>
      <c r="AE358" s="400"/>
      <c r="AF358" s="400"/>
      <c r="AG358" s="400"/>
      <c r="AH358" s="406"/>
      <c r="AI358" s="477"/>
      <c r="AJ358" s="400"/>
      <c r="AK358" s="401"/>
      <c r="AL358" s="16" t="s">
        <v>80</v>
      </c>
    </row>
    <row r="359" spans="1:38" s="21" customFormat="1" ht="12.75" customHeight="1" x14ac:dyDescent="0.2">
      <c r="A359" s="8">
        <v>23</v>
      </c>
      <c r="B359" s="400"/>
      <c r="C359" s="400"/>
      <c r="D359" s="400"/>
      <c r="E359" s="400"/>
      <c r="F359" s="401"/>
      <c r="G359" s="471"/>
      <c r="H359" s="477"/>
      <c r="I359" s="472"/>
      <c r="J359" s="363">
        <f t="shared" si="44"/>
        <v>0</v>
      </c>
      <c r="K359" s="362">
        <f t="shared" si="45"/>
        <v>0</v>
      </c>
      <c r="L359" s="400"/>
      <c r="M359" s="400"/>
      <c r="N359" s="400"/>
      <c r="O359" s="406"/>
      <c r="P359" s="409"/>
      <c r="Q359" s="400"/>
      <c r="R359" s="401"/>
      <c r="S359" s="16" t="s">
        <v>81</v>
      </c>
      <c r="T359" s="8">
        <v>23</v>
      </c>
      <c r="U359" s="400"/>
      <c r="V359" s="400"/>
      <c r="W359" s="400"/>
      <c r="X359" s="400"/>
      <c r="Y359" s="400"/>
      <c r="Z359" s="400"/>
      <c r="AA359" s="400"/>
      <c r="AB359" s="400"/>
      <c r="AC359" s="400"/>
      <c r="AD359" s="400"/>
      <c r="AE359" s="400"/>
      <c r="AF359" s="400"/>
      <c r="AG359" s="400"/>
      <c r="AH359" s="406"/>
      <c r="AI359" s="477"/>
      <c r="AJ359" s="400"/>
      <c r="AK359" s="401"/>
      <c r="AL359" s="16" t="s">
        <v>81</v>
      </c>
    </row>
    <row r="360" spans="1:38" s="21" customFormat="1" ht="12.75" customHeight="1" x14ac:dyDescent="0.2">
      <c r="A360" s="8">
        <v>24</v>
      </c>
      <c r="B360" s="400"/>
      <c r="C360" s="400"/>
      <c r="D360" s="400"/>
      <c r="E360" s="400"/>
      <c r="F360" s="401"/>
      <c r="G360" s="471"/>
      <c r="H360" s="477"/>
      <c r="I360" s="472"/>
      <c r="J360" s="363">
        <f t="shared" si="44"/>
        <v>0</v>
      </c>
      <c r="K360" s="362">
        <f t="shared" si="45"/>
        <v>0</v>
      </c>
      <c r="L360" s="400"/>
      <c r="M360" s="400"/>
      <c r="N360" s="400"/>
      <c r="O360" s="406"/>
      <c r="P360" s="409"/>
      <c r="Q360" s="400"/>
      <c r="R360" s="401"/>
      <c r="S360" s="16" t="s">
        <v>82</v>
      </c>
      <c r="T360" s="8">
        <v>24</v>
      </c>
      <c r="U360" s="400"/>
      <c r="V360" s="400"/>
      <c r="W360" s="400"/>
      <c r="X360" s="400"/>
      <c r="Y360" s="400"/>
      <c r="Z360" s="400"/>
      <c r="AA360" s="400"/>
      <c r="AB360" s="400"/>
      <c r="AC360" s="400"/>
      <c r="AD360" s="400"/>
      <c r="AE360" s="400"/>
      <c r="AF360" s="400"/>
      <c r="AG360" s="400"/>
      <c r="AH360" s="406"/>
      <c r="AI360" s="477"/>
      <c r="AJ360" s="400"/>
      <c r="AK360" s="401"/>
      <c r="AL360" s="16" t="s">
        <v>82</v>
      </c>
    </row>
    <row r="361" spans="1:38" s="21" customFormat="1" ht="12.75" customHeight="1" x14ac:dyDescent="0.2">
      <c r="A361" s="8">
        <v>25</v>
      </c>
      <c r="B361" s="400"/>
      <c r="C361" s="400"/>
      <c r="D361" s="400"/>
      <c r="E361" s="400"/>
      <c r="F361" s="401"/>
      <c r="G361" s="471"/>
      <c r="H361" s="477"/>
      <c r="I361" s="472"/>
      <c r="J361" s="363">
        <f t="shared" si="44"/>
        <v>0</v>
      </c>
      <c r="K361" s="362">
        <f t="shared" si="45"/>
        <v>0</v>
      </c>
      <c r="L361" s="400"/>
      <c r="M361" s="400"/>
      <c r="N361" s="400"/>
      <c r="O361" s="406"/>
      <c r="P361" s="409"/>
      <c r="Q361" s="400"/>
      <c r="R361" s="401"/>
      <c r="S361" s="16" t="s">
        <v>83</v>
      </c>
      <c r="T361" s="8">
        <v>25</v>
      </c>
      <c r="U361" s="400"/>
      <c r="V361" s="400"/>
      <c r="W361" s="400"/>
      <c r="X361" s="400"/>
      <c r="Y361" s="400"/>
      <c r="Z361" s="400"/>
      <c r="AA361" s="400"/>
      <c r="AB361" s="400"/>
      <c r="AC361" s="400"/>
      <c r="AD361" s="400"/>
      <c r="AE361" s="400"/>
      <c r="AF361" s="400"/>
      <c r="AG361" s="400"/>
      <c r="AH361" s="406"/>
      <c r="AI361" s="477"/>
      <c r="AJ361" s="400"/>
      <c r="AK361" s="401"/>
      <c r="AL361" s="16" t="s">
        <v>83</v>
      </c>
    </row>
    <row r="362" spans="1:38" s="21" customFormat="1" ht="12.75" customHeight="1" x14ac:dyDescent="0.2">
      <c r="A362" s="8">
        <v>26</v>
      </c>
      <c r="B362" s="400"/>
      <c r="C362" s="400"/>
      <c r="D362" s="400"/>
      <c r="E362" s="400"/>
      <c r="F362" s="401"/>
      <c r="G362" s="471"/>
      <c r="H362" s="477"/>
      <c r="I362" s="472"/>
      <c r="J362" s="363">
        <f t="shared" si="44"/>
        <v>0</v>
      </c>
      <c r="K362" s="362">
        <f t="shared" si="45"/>
        <v>0</v>
      </c>
      <c r="L362" s="400"/>
      <c r="M362" s="400"/>
      <c r="N362" s="400"/>
      <c r="O362" s="406"/>
      <c r="P362" s="409"/>
      <c r="Q362" s="400"/>
      <c r="R362" s="401"/>
      <c r="S362" s="16" t="s">
        <v>84</v>
      </c>
      <c r="T362" s="8">
        <v>26</v>
      </c>
      <c r="U362" s="400"/>
      <c r="V362" s="400"/>
      <c r="W362" s="400"/>
      <c r="X362" s="400"/>
      <c r="Y362" s="400"/>
      <c r="Z362" s="400"/>
      <c r="AA362" s="400"/>
      <c r="AB362" s="400"/>
      <c r="AC362" s="400"/>
      <c r="AD362" s="400"/>
      <c r="AE362" s="400"/>
      <c r="AF362" s="400"/>
      <c r="AG362" s="400"/>
      <c r="AH362" s="406"/>
      <c r="AI362" s="477"/>
      <c r="AJ362" s="400"/>
      <c r="AK362" s="401"/>
      <c r="AL362" s="16" t="s">
        <v>84</v>
      </c>
    </row>
    <row r="363" spans="1:38" s="21" customFormat="1" ht="12.75" customHeight="1" x14ac:dyDescent="0.2">
      <c r="A363" s="8">
        <v>27</v>
      </c>
      <c r="B363" s="400"/>
      <c r="C363" s="400"/>
      <c r="D363" s="400"/>
      <c r="E363" s="400"/>
      <c r="F363" s="401"/>
      <c r="G363" s="471"/>
      <c r="H363" s="477"/>
      <c r="I363" s="472"/>
      <c r="J363" s="363">
        <f t="shared" si="44"/>
        <v>0</v>
      </c>
      <c r="K363" s="362">
        <f t="shared" si="45"/>
        <v>0</v>
      </c>
      <c r="L363" s="400"/>
      <c r="M363" s="400"/>
      <c r="N363" s="400"/>
      <c r="O363" s="406"/>
      <c r="P363" s="409"/>
      <c r="Q363" s="400"/>
      <c r="R363" s="401"/>
      <c r="S363" s="16" t="s">
        <v>85</v>
      </c>
      <c r="T363" s="8">
        <v>27</v>
      </c>
      <c r="U363" s="400"/>
      <c r="V363" s="400"/>
      <c r="W363" s="400"/>
      <c r="X363" s="400"/>
      <c r="Y363" s="400"/>
      <c r="Z363" s="400"/>
      <c r="AA363" s="400"/>
      <c r="AB363" s="400"/>
      <c r="AC363" s="400"/>
      <c r="AD363" s="400"/>
      <c r="AE363" s="400"/>
      <c r="AF363" s="400"/>
      <c r="AG363" s="400"/>
      <c r="AH363" s="406"/>
      <c r="AI363" s="477"/>
      <c r="AJ363" s="400"/>
      <c r="AK363" s="401"/>
      <c r="AL363" s="16" t="s">
        <v>85</v>
      </c>
    </row>
    <row r="364" spans="1:38" s="21" customFormat="1" ht="12.75" customHeight="1" x14ac:dyDescent="0.2">
      <c r="A364" s="8">
        <v>28</v>
      </c>
      <c r="B364" s="400"/>
      <c r="C364" s="400"/>
      <c r="D364" s="400"/>
      <c r="E364" s="400"/>
      <c r="F364" s="401"/>
      <c r="G364" s="471"/>
      <c r="H364" s="477"/>
      <c r="I364" s="472"/>
      <c r="J364" s="363">
        <f t="shared" si="44"/>
        <v>0</v>
      </c>
      <c r="K364" s="362">
        <f t="shared" si="45"/>
        <v>0</v>
      </c>
      <c r="L364" s="400"/>
      <c r="M364" s="400"/>
      <c r="N364" s="400"/>
      <c r="O364" s="406"/>
      <c r="P364" s="409"/>
      <c r="Q364" s="400"/>
      <c r="R364" s="401"/>
      <c r="S364" s="16" t="s">
        <v>86</v>
      </c>
      <c r="T364" s="8">
        <v>28</v>
      </c>
      <c r="U364" s="400"/>
      <c r="V364" s="400"/>
      <c r="W364" s="400"/>
      <c r="X364" s="400"/>
      <c r="Y364" s="400"/>
      <c r="Z364" s="400"/>
      <c r="AA364" s="400"/>
      <c r="AB364" s="400"/>
      <c r="AC364" s="400"/>
      <c r="AD364" s="400"/>
      <c r="AE364" s="400"/>
      <c r="AF364" s="400"/>
      <c r="AG364" s="400"/>
      <c r="AH364" s="406"/>
      <c r="AI364" s="477"/>
      <c r="AJ364" s="400"/>
      <c r="AK364" s="401"/>
      <c r="AL364" s="16" t="s">
        <v>86</v>
      </c>
    </row>
    <row r="365" spans="1:38" s="21" customFormat="1" ht="12.75" customHeight="1" x14ac:dyDescent="0.2">
      <c r="A365" s="8">
        <v>29</v>
      </c>
      <c r="B365" s="400"/>
      <c r="C365" s="400"/>
      <c r="D365" s="400"/>
      <c r="E365" s="400"/>
      <c r="F365" s="401"/>
      <c r="G365" s="471"/>
      <c r="H365" s="477"/>
      <c r="I365" s="472"/>
      <c r="J365" s="363">
        <f t="shared" si="44"/>
        <v>0</v>
      </c>
      <c r="K365" s="362">
        <f t="shared" si="45"/>
        <v>0</v>
      </c>
      <c r="L365" s="400"/>
      <c r="M365" s="400"/>
      <c r="N365" s="400"/>
      <c r="O365" s="406"/>
      <c r="P365" s="409"/>
      <c r="Q365" s="400"/>
      <c r="R365" s="401"/>
      <c r="S365" s="16" t="s">
        <v>87</v>
      </c>
      <c r="T365" s="8">
        <v>29</v>
      </c>
      <c r="U365" s="400"/>
      <c r="V365" s="400"/>
      <c r="W365" s="400"/>
      <c r="X365" s="410"/>
      <c r="Y365" s="400"/>
      <c r="Z365" s="400"/>
      <c r="AA365" s="400"/>
      <c r="AB365" s="400"/>
      <c r="AC365" s="400"/>
      <c r="AD365" s="400"/>
      <c r="AE365" s="400"/>
      <c r="AF365" s="400"/>
      <c r="AG365" s="400"/>
      <c r="AH365" s="406"/>
      <c r="AI365" s="477"/>
      <c r="AJ365" s="400"/>
      <c r="AK365" s="401"/>
      <c r="AL365" s="16" t="s">
        <v>87</v>
      </c>
    </row>
    <row r="366" spans="1:38" s="21" customFormat="1" ht="12.75" customHeight="1" x14ac:dyDescent="0.2">
      <c r="A366" s="8">
        <v>30</v>
      </c>
      <c r="B366" s="400"/>
      <c r="C366" s="400"/>
      <c r="D366" s="400"/>
      <c r="E366" s="400"/>
      <c r="F366" s="401"/>
      <c r="G366" s="471"/>
      <c r="H366" s="477"/>
      <c r="I366" s="472"/>
      <c r="J366" s="363">
        <f t="shared" si="44"/>
        <v>0</v>
      </c>
      <c r="K366" s="362">
        <f t="shared" si="45"/>
        <v>0</v>
      </c>
      <c r="L366" s="400"/>
      <c r="M366" s="400"/>
      <c r="N366" s="400"/>
      <c r="O366" s="406"/>
      <c r="P366" s="409"/>
      <c r="Q366" s="400"/>
      <c r="R366" s="401"/>
      <c r="S366" s="16" t="s">
        <v>88</v>
      </c>
      <c r="T366" s="8">
        <v>30</v>
      </c>
      <c r="U366" s="400"/>
      <c r="V366" s="400"/>
      <c r="W366" s="400"/>
      <c r="X366" s="400"/>
      <c r="Y366" s="400"/>
      <c r="Z366" s="400"/>
      <c r="AA366" s="400"/>
      <c r="AB366" s="400"/>
      <c r="AC366" s="400"/>
      <c r="AD366" s="400"/>
      <c r="AE366" s="400"/>
      <c r="AF366" s="400"/>
      <c r="AG366" s="400"/>
      <c r="AH366" s="406"/>
      <c r="AI366" s="477"/>
      <c r="AJ366" s="400"/>
      <c r="AK366" s="401"/>
      <c r="AL366" s="16" t="s">
        <v>88</v>
      </c>
    </row>
    <row r="367" spans="1:38" s="21" customFormat="1" ht="12.75" customHeight="1" x14ac:dyDescent="0.2">
      <c r="A367" s="19">
        <v>31</v>
      </c>
      <c r="B367" s="404"/>
      <c r="C367" s="404"/>
      <c r="D367" s="404"/>
      <c r="E367" s="404"/>
      <c r="F367" s="405"/>
      <c r="G367" s="475"/>
      <c r="H367" s="479"/>
      <c r="I367" s="476"/>
      <c r="J367" s="395">
        <f t="shared" si="44"/>
        <v>0</v>
      </c>
      <c r="K367" s="396">
        <f t="shared" si="45"/>
        <v>0</v>
      </c>
      <c r="L367" s="404"/>
      <c r="M367" s="404"/>
      <c r="N367" s="404"/>
      <c r="O367" s="408"/>
      <c r="P367" s="411"/>
      <c r="Q367" s="404"/>
      <c r="R367" s="405"/>
      <c r="S367" s="20" t="s">
        <v>89</v>
      </c>
      <c r="T367" s="19">
        <v>31</v>
      </c>
      <c r="U367" s="404"/>
      <c r="V367" s="404"/>
      <c r="W367" s="404"/>
      <c r="X367" s="404"/>
      <c r="Y367" s="404"/>
      <c r="Z367" s="404"/>
      <c r="AA367" s="404"/>
      <c r="AB367" s="404"/>
      <c r="AC367" s="404"/>
      <c r="AD367" s="404"/>
      <c r="AE367" s="404"/>
      <c r="AF367" s="404"/>
      <c r="AG367" s="404"/>
      <c r="AH367" s="408"/>
      <c r="AI367" s="479"/>
      <c r="AJ367" s="404"/>
      <c r="AK367" s="405"/>
      <c r="AL367" s="20" t="s">
        <v>89</v>
      </c>
    </row>
    <row r="368" spans="1:38" s="301" customFormat="1" ht="12.75" customHeight="1" thickBot="1" x14ac:dyDescent="0.25">
      <c r="A368" s="417"/>
      <c r="B368" s="418">
        <f>SUM(B336:B367)</f>
        <v>0</v>
      </c>
      <c r="C368" s="418">
        <f>SUM(C336:C367)</f>
        <v>0</v>
      </c>
      <c r="D368" s="418">
        <f>SUM(D336:D367)</f>
        <v>0</v>
      </c>
      <c r="E368" s="419">
        <f>SUM(E336:E367)</f>
        <v>0</v>
      </c>
      <c r="F368" s="420">
        <f>SUM(F336:F367)</f>
        <v>0</v>
      </c>
      <c r="G368" s="421"/>
      <c r="H368" s="422" t="s">
        <v>90</v>
      </c>
      <c r="I368" s="423">
        <f>COUNTA(I337:I367)</f>
        <v>0</v>
      </c>
      <c r="J368" s="418">
        <f t="shared" ref="J368:R368" si="46">SUM(J336:J367)</f>
        <v>0</v>
      </c>
      <c r="K368" s="418">
        <f t="shared" si="46"/>
        <v>0</v>
      </c>
      <c r="L368" s="418">
        <f t="shared" si="46"/>
        <v>0</v>
      </c>
      <c r="M368" s="418">
        <f t="shared" si="46"/>
        <v>0</v>
      </c>
      <c r="N368" s="418">
        <f t="shared" si="46"/>
        <v>0</v>
      </c>
      <c r="O368" s="424">
        <f t="shared" si="46"/>
        <v>0</v>
      </c>
      <c r="P368" s="419">
        <f t="shared" si="46"/>
        <v>0</v>
      </c>
      <c r="Q368" s="418">
        <f t="shared" si="46"/>
        <v>0</v>
      </c>
      <c r="R368" s="425">
        <f t="shared" si="46"/>
        <v>0</v>
      </c>
      <c r="S368" s="426"/>
      <c r="T368" s="417"/>
      <c r="U368" s="418">
        <f t="shared" ref="U368:AH368" si="47">SUM(U336:U367)</f>
        <v>0</v>
      </c>
      <c r="V368" s="418">
        <f t="shared" si="47"/>
        <v>0</v>
      </c>
      <c r="W368" s="418">
        <f t="shared" si="47"/>
        <v>0</v>
      </c>
      <c r="X368" s="418">
        <f t="shared" si="47"/>
        <v>0</v>
      </c>
      <c r="Y368" s="418">
        <f t="shared" si="47"/>
        <v>0</v>
      </c>
      <c r="Z368" s="418">
        <f t="shared" si="47"/>
        <v>0</v>
      </c>
      <c r="AA368" s="418">
        <f t="shared" si="47"/>
        <v>0</v>
      </c>
      <c r="AB368" s="418">
        <f t="shared" si="47"/>
        <v>0</v>
      </c>
      <c r="AC368" s="418">
        <f t="shared" si="47"/>
        <v>0</v>
      </c>
      <c r="AD368" s="418">
        <f t="shared" si="47"/>
        <v>0</v>
      </c>
      <c r="AE368" s="418">
        <f t="shared" si="47"/>
        <v>0</v>
      </c>
      <c r="AF368" s="418">
        <f t="shared" si="47"/>
        <v>0</v>
      </c>
      <c r="AG368" s="418">
        <f t="shared" si="47"/>
        <v>0</v>
      </c>
      <c r="AH368" s="420">
        <f t="shared" si="47"/>
        <v>0</v>
      </c>
      <c r="AI368" s="427"/>
      <c r="AJ368" s="418">
        <f>SUM(AJ336:AJ367)</f>
        <v>0</v>
      </c>
      <c r="AK368" s="425">
        <f>SUM(AK336:AK367)</f>
        <v>0</v>
      </c>
      <c r="AL368" s="426"/>
    </row>
    <row r="369" spans="1:38" ht="12.75" customHeight="1" thickTop="1" x14ac:dyDescent="0.2">
      <c r="A369" s="28"/>
      <c r="B369" s="34"/>
      <c r="C369" s="34"/>
      <c r="D369" s="34"/>
      <c r="E369" s="34"/>
      <c r="F369" s="34"/>
      <c r="G369" s="135"/>
      <c r="H369" s="34"/>
      <c r="I369" s="35"/>
      <c r="J369" s="306"/>
      <c r="K369" s="306"/>
      <c r="L369" s="63"/>
      <c r="M369" s="63"/>
      <c r="N369" s="63"/>
      <c r="O369" s="63"/>
      <c r="P369" s="63"/>
      <c r="Q369" s="63"/>
      <c r="R369" s="63"/>
      <c r="S369" s="28"/>
      <c r="T369" s="28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28"/>
    </row>
    <row r="370" spans="1:38" ht="12.75" customHeight="1" x14ac:dyDescent="0.2">
      <c r="A370" s="21"/>
      <c r="B370" s="36"/>
      <c r="C370" s="36"/>
      <c r="D370" s="36"/>
      <c r="E370" s="36"/>
      <c r="F370" s="36"/>
      <c r="G370" s="552" t="str">
        <f>JANUARY!G10</f>
        <v>UNITED STEELWORKERS - LOCAL UNION</v>
      </c>
      <c r="H370" s="552"/>
      <c r="I370" s="552"/>
      <c r="J370" s="307"/>
      <c r="K370" s="136"/>
      <c r="L370" s="36"/>
      <c r="M370" s="36"/>
      <c r="N370" s="36"/>
      <c r="O370" s="36"/>
      <c r="P370" s="36"/>
      <c r="Q370" s="36"/>
      <c r="R370" s="36"/>
      <c r="S370" s="21"/>
      <c r="T370" s="21"/>
      <c r="U370" s="21"/>
      <c r="V370" s="21"/>
      <c r="W370" s="21"/>
      <c r="X370" s="21"/>
      <c r="Y370" s="21"/>
      <c r="Z370" s="21"/>
      <c r="AA370" s="37" t="str">
        <f>$AA$10</f>
        <v>FINANCIAL SECRETARY'S CASH BOOK</v>
      </c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</row>
    <row r="371" spans="1:38" s="152" customFormat="1" ht="12.75" customHeight="1" x14ac:dyDescent="0.2">
      <c r="A371" s="141"/>
      <c r="B371" s="139" t="str">
        <f>B326</f>
        <v>Month</v>
      </c>
      <c r="C371" s="73" t="str">
        <f>C326</f>
        <v>JANUARY</v>
      </c>
      <c r="D371" s="139" t="str">
        <f>D326</f>
        <v>Year</v>
      </c>
      <c r="E371" s="142">
        <f>E326</f>
        <v>0</v>
      </c>
      <c r="F371" s="141"/>
      <c r="G371" s="149"/>
      <c r="H371" s="141"/>
      <c r="I371" s="150"/>
      <c r="J371" s="302"/>
      <c r="K371" s="302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  <c r="AD371" s="141"/>
      <c r="AE371" s="141"/>
      <c r="AF371" s="141"/>
      <c r="AG371" s="141"/>
      <c r="AH371" s="141"/>
      <c r="AI371" s="139"/>
      <c r="AJ371" s="151" t="str">
        <f>C371</f>
        <v>JANUARY</v>
      </c>
      <c r="AK371" s="30">
        <f>E371</f>
        <v>0</v>
      </c>
      <c r="AL371" s="141"/>
    </row>
    <row r="372" spans="1:38" s="152" customFormat="1" ht="12.75" customHeight="1" x14ac:dyDescent="0.2">
      <c r="A372" s="141"/>
      <c r="B372" s="139" t="str">
        <f>B327</f>
        <v>Page No.</v>
      </c>
      <c r="C372" s="148">
        <f>C327+1</f>
        <v>9</v>
      </c>
      <c r="D372" s="141"/>
      <c r="E372" s="141"/>
      <c r="F372" s="141"/>
      <c r="G372" s="149"/>
      <c r="H372" s="141"/>
      <c r="I372" s="150" t="s">
        <v>53</v>
      </c>
      <c r="J372" s="302"/>
      <c r="K372" s="302"/>
      <c r="L372" s="150"/>
      <c r="M372" s="141"/>
      <c r="N372" s="141"/>
      <c r="O372" s="141"/>
      <c r="P372" s="139"/>
      <c r="Q372" s="141"/>
      <c r="R372" s="139"/>
      <c r="S372" s="141"/>
      <c r="T372" s="141"/>
      <c r="U372" s="141"/>
      <c r="V372" s="141"/>
      <c r="W372" s="141"/>
      <c r="X372" s="141"/>
      <c r="Y372" s="141"/>
      <c r="Z372" s="141"/>
      <c r="AA372" s="141"/>
      <c r="AB372" s="153" t="s">
        <v>54</v>
      </c>
      <c r="AC372" s="141"/>
      <c r="AD372" s="141"/>
      <c r="AE372" s="141"/>
      <c r="AF372" s="141"/>
      <c r="AG372" s="141"/>
      <c r="AH372" s="141"/>
      <c r="AI372" s="139" t="str">
        <f>B372</f>
        <v>Page No.</v>
      </c>
      <c r="AJ372" s="148">
        <f>C372</f>
        <v>9</v>
      </c>
      <c r="AK372" s="154"/>
      <c r="AL372" s="155"/>
    </row>
    <row r="373" spans="1:38" ht="12.75" customHeight="1" x14ac:dyDescent="0.2">
      <c r="A373" s="3"/>
      <c r="B373" s="3"/>
      <c r="C373" s="3"/>
      <c r="D373" s="3"/>
      <c r="E373" s="3"/>
      <c r="F373" s="3"/>
      <c r="G373" s="129"/>
      <c r="H373" s="3"/>
      <c r="I373" s="5"/>
      <c r="J373" s="106"/>
      <c r="K373" s="106"/>
      <c r="L373" s="21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1"/>
      <c r="AF373" s="3"/>
      <c r="AG373" s="3"/>
      <c r="AH373" s="3"/>
      <c r="AI373" s="3"/>
      <c r="AJ373" s="3"/>
      <c r="AK373" s="3"/>
      <c r="AL373" s="3"/>
    </row>
    <row r="374" spans="1:38" ht="12.75" customHeight="1" x14ac:dyDescent="0.2">
      <c r="A374" s="26"/>
      <c r="B374" s="26"/>
      <c r="C374" s="26"/>
      <c r="D374" s="26"/>
      <c r="E374" s="26"/>
      <c r="F374" s="26"/>
      <c r="G374" s="130"/>
      <c r="H374" s="26"/>
      <c r="I374" s="27"/>
      <c r="J374" s="303"/>
      <c r="K374" s="303"/>
      <c r="L374" s="27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7"/>
      <c r="AF374" s="26"/>
      <c r="AG374" s="26"/>
      <c r="AH374" s="26"/>
      <c r="AI374" s="26"/>
      <c r="AJ374" s="26"/>
      <c r="AK374" s="26"/>
      <c r="AL374" s="26"/>
    </row>
    <row r="375" spans="1:38" customFormat="1" ht="12.75" customHeight="1" x14ac:dyDescent="0.2">
      <c r="A375" s="1"/>
      <c r="B375" s="3"/>
      <c r="C375" s="3" t="s">
        <v>55</v>
      </c>
      <c r="D375" s="3"/>
      <c r="E375" s="13"/>
      <c r="F375" s="1"/>
      <c r="G375" s="131"/>
      <c r="H375" s="2" t="s">
        <v>56</v>
      </c>
      <c r="I375" s="99"/>
      <c r="J375" s="550" t="s">
        <v>264</v>
      </c>
      <c r="K375" s="551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4"/>
      <c r="AJ375" s="3"/>
      <c r="AK375" s="1"/>
      <c r="AL375" s="3"/>
    </row>
    <row r="376" spans="1:38" customFormat="1" ht="12.75" customHeight="1" x14ac:dyDescent="0.2">
      <c r="A376" s="1"/>
      <c r="B376" s="3"/>
      <c r="C376" s="3"/>
      <c r="D376" s="3"/>
      <c r="E376" s="13"/>
      <c r="F376" s="1"/>
      <c r="G376" s="131"/>
      <c r="H376" s="14"/>
      <c r="I376" s="100"/>
      <c r="J376" s="106"/>
      <c r="K376" s="67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4"/>
      <c r="AJ376" s="3"/>
      <c r="AK376" s="1"/>
      <c r="AL376" s="3"/>
    </row>
    <row r="377" spans="1:38" customFormat="1" ht="12.75" customHeight="1" thickBot="1" x14ac:dyDescent="0.25">
      <c r="A377" s="164"/>
      <c r="B377" s="165">
        <v>1</v>
      </c>
      <c r="C377" s="165">
        <v>2</v>
      </c>
      <c r="D377" s="165">
        <v>3</v>
      </c>
      <c r="E377" s="166">
        <v>4</v>
      </c>
      <c r="F377" s="167">
        <v>5</v>
      </c>
      <c r="G377" s="168"/>
      <c r="H377" s="167">
        <v>7</v>
      </c>
      <c r="I377" s="169">
        <v>8</v>
      </c>
      <c r="J377" s="304">
        <v>9</v>
      </c>
      <c r="K377" s="305">
        <v>10</v>
      </c>
      <c r="L377" s="165">
        <v>11</v>
      </c>
      <c r="M377" s="165" t="s">
        <v>1</v>
      </c>
      <c r="N377" s="165">
        <v>12</v>
      </c>
      <c r="O377" s="165">
        <v>13</v>
      </c>
      <c r="P377" s="165">
        <v>14</v>
      </c>
      <c r="Q377" s="165">
        <v>15</v>
      </c>
      <c r="R377" s="167" t="s">
        <v>2</v>
      </c>
      <c r="S377" s="170"/>
      <c r="T377" s="164"/>
      <c r="U377" s="165">
        <v>16</v>
      </c>
      <c r="V377" s="165">
        <v>17</v>
      </c>
      <c r="W377" s="165">
        <v>18</v>
      </c>
      <c r="X377" s="165">
        <v>19</v>
      </c>
      <c r="Y377" s="165">
        <v>20</v>
      </c>
      <c r="Z377" s="165" t="s">
        <v>3</v>
      </c>
      <c r="AA377" s="165">
        <v>21</v>
      </c>
      <c r="AB377" s="165">
        <v>22</v>
      </c>
      <c r="AC377" s="165">
        <v>23</v>
      </c>
      <c r="AD377" s="165">
        <v>24</v>
      </c>
      <c r="AE377" s="165">
        <v>25</v>
      </c>
      <c r="AF377" s="165">
        <v>26</v>
      </c>
      <c r="AG377" s="165">
        <v>27</v>
      </c>
      <c r="AH377" s="165">
        <v>28</v>
      </c>
      <c r="AI377" s="171">
        <v>29</v>
      </c>
      <c r="AJ377" s="165">
        <v>30</v>
      </c>
      <c r="AK377" s="167">
        <v>31</v>
      </c>
      <c r="AL377" s="170"/>
    </row>
    <row r="378" spans="1:38" s="4" customFormat="1" ht="12.75" customHeight="1" thickTop="1" x14ac:dyDescent="0.2">
      <c r="A378" s="1"/>
      <c r="B378" s="89" t="s">
        <v>4</v>
      </c>
      <c r="C378" s="101"/>
      <c r="D378" s="89" t="s">
        <v>5</v>
      </c>
      <c r="E378" s="89" t="s">
        <v>6</v>
      </c>
      <c r="F378" s="88" t="s">
        <v>7</v>
      </c>
      <c r="G378" s="132"/>
      <c r="H378" s="88"/>
      <c r="I378" s="103"/>
      <c r="J378" s="89"/>
      <c r="K378" s="88"/>
      <c r="L378" s="89"/>
      <c r="M378" s="89"/>
      <c r="N378" s="89"/>
      <c r="O378" s="104"/>
      <c r="P378" s="163"/>
      <c r="Q378" s="107" t="s">
        <v>272</v>
      </c>
      <c r="R378" s="160" t="s">
        <v>273</v>
      </c>
      <c r="S378" s="106"/>
      <c r="T378" s="67"/>
      <c r="U378" s="542" t="s">
        <v>265</v>
      </c>
      <c r="V378" s="543"/>
      <c r="W378" s="543"/>
      <c r="X378" s="543"/>
      <c r="Y378" s="544"/>
      <c r="Z378" s="89" t="s">
        <v>10</v>
      </c>
      <c r="AA378" s="89" t="s">
        <v>11</v>
      </c>
      <c r="AB378" s="89" t="s">
        <v>205</v>
      </c>
      <c r="AC378" s="89" t="s">
        <v>12</v>
      </c>
      <c r="AD378" s="89" t="s">
        <v>13</v>
      </c>
      <c r="AE378" s="89" t="s">
        <v>14</v>
      </c>
      <c r="AF378" s="89"/>
      <c r="AG378" s="89"/>
      <c r="AH378" s="104"/>
      <c r="AI378" s="105"/>
      <c r="AJ378" s="89" t="s">
        <v>15</v>
      </c>
      <c r="AK378" s="88" t="s">
        <v>7</v>
      </c>
      <c r="AL378" s="3"/>
    </row>
    <row r="379" spans="1:38" s="4" customFormat="1" ht="12.75" customHeight="1" x14ac:dyDescent="0.2">
      <c r="A379" s="1"/>
      <c r="B379" s="89" t="s">
        <v>8</v>
      </c>
      <c r="C379" s="89" t="s">
        <v>16</v>
      </c>
      <c r="D379" s="89" t="s">
        <v>17</v>
      </c>
      <c r="E379" s="89" t="s">
        <v>8</v>
      </c>
      <c r="F379" s="88" t="s">
        <v>18</v>
      </c>
      <c r="G379" s="132" t="s">
        <v>19</v>
      </c>
      <c r="H379" s="88" t="s">
        <v>20</v>
      </c>
      <c r="I379" s="103" t="s">
        <v>242</v>
      </c>
      <c r="J379" s="89" t="s">
        <v>21</v>
      </c>
      <c r="K379" s="88" t="s">
        <v>22</v>
      </c>
      <c r="L379" s="107" t="s">
        <v>235</v>
      </c>
      <c r="M379" s="107" t="s">
        <v>236</v>
      </c>
      <c r="N379" s="107" t="s">
        <v>237</v>
      </c>
      <c r="O379" s="104"/>
      <c r="P379" s="158" t="s">
        <v>23</v>
      </c>
      <c r="Q379" s="107" t="s">
        <v>8</v>
      </c>
      <c r="R379" s="160" t="s">
        <v>8</v>
      </c>
      <c r="S379" s="106"/>
      <c r="T379" s="67"/>
      <c r="U379" s="89" t="s">
        <v>25</v>
      </c>
      <c r="V379" s="89" t="s">
        <v>26</v>
      </c>
      <c r="W379" s="101" t="s">
        <v>27</v>
      </c>
      <c r="X379" s="89" t="s">
        <v>28</v>
      </c>
      <c r="Y379" s="89" t="s">
        <v>136</v>
      </c>
      <c r="Z379" s="89" t="s">
        <v>261</v>
      </c>
      <c r="AA379" s="89" t="s">
        <v>137</v>
      </c>
      <c r="AB379" s="89" t="s">
        <v>204</v>
      </c>
      <c r="AC379" s="89" t="s">
        <v>30</v>
      </c>
      <c r="AD379" s="89" t="s">
        <v>140</v>
      </c>
      <c r="AE379" s="89" t="s">
        <v>31</v>
      </c>
      <c r="AF379" s="89" t="s">
        <v>32</v>
      </c>
      <c r="AG379" s="89" t="s">
        <v>206</v>
      </c>
      <c r="AH379" s="104" t="s">
        <v>16</v>
      </c>
      <c r="AI379" s="102" t="s">
        <v>34</v>
      </c>
      <c r="AJ379" s="89" t="s">
        <v>35</v>
      </c>
      <c r="AK379" s="88" t="s">
        <v>18</v>
      </c>
      <c r="AL379" s="3"/>
    </row>
    <row r="380" spans="1:38" s="4" customFormat="1" ht="12.75" customHeight="1" thickBot="1" x14ac:dyDescent="0.25">
      <c r="A380" s="6"/>
      <c r="B380" s="90" t="s">
        <v>36</v>
      </c>
      <c r="C380" s="90" t="s">
        <v>37</v>
      </c>
      <c r="D380" s="90" t="s">
        <v>38</v>
      </c>
      <c r="E380" s="90" t="s">
        <v>39</v>
      </c>
      <c r="F380" s="108" t="s">
        <v>40</v>
      </c>
      <c r="G380" s="133"/>
      <c r="H380" s="108"/>
      <c r="I380" s="109" t="s">
        <v>41</v>
      </c>
      <c r="J380" s="90"/>
      <c r="K380" s="108"/>
      <c r="L380" s="110"/>
      <c r="M380" s="110"/>
      <c r="N380" s="110" t="s">
        <v>238</v>
      </c>
      <c r="O380" s="111"/>
      <c r="P380" s="159"/>
      <c r="Q380" s="161" t="s">
        <v>24</v>
      </c>
      <c r="R380" s="162" t="s">
        <v>24</v>
      </c>
      <c r="S380" s="113"/>
      <c r="T380" s="78"/>
      <c r="U380" s="90" t="s">
        <v>42</v>
      </c>
      <c r="V380" s="90" t="s">
        <v>43</v>
      </c>
      <c r="W380" s="90"/>
      <c r="X380" s="90" t="s">
        <v>44</v>
      </c>
      <c r="Y380" s="90" t="s">
        <v>30</v>
      </c>
      <c r="Z380" s="90" t="s">
        <v>30</v>
      </c>
      <c r="AA380" s="90" t="s">
        <v>138</v>
      </c>
      <c r="AB380" s="90" t="s">
        <v>15</v>
      </c>
      <c r="AC380" s="90" t="s">
        <v>139</v>
      </c>
      <c r="AD380" s="90" t="s">
        <v>141</v>
      </c>
      <c r="AE380" s="90" t="s">
        <v>47</v>
      </c>
      <c r="AF380" s="90" t="s">
        <v>48</v>
      </c>
      <c r="AG380" s="90" t="s">
        <v>15</v>
      </c>
      <c r="AH380" s="111" t="s">
        <v>30</v>
      </c>
      <c r="AI380" s="112"/>
      <c r="AJ380" s="90" t="s">
        <v>49</v>
      </c>
      <c r="AK380" s="108" t="s">
        <v>189</v>
      </c>
      <c r="AL380" s="7"/>
    </row>
    <row r="381" spans="1:38" s="301" customFormat="1" ht="12.75" customHeight="1" thickTop="1" x14ac:dyDescent="0.2">
      <c r="A381" s="331"/>
      <c r="B381" s="363">
        <f>B368</f>
        <v>0</v>
      </c>
      <c r="C381" s="363">
        <f>C368</f>
        <v>0</v>
      </c>
      <c r="D381" s="363">
        <f>D368</f>
        <v>0</v>
      </c>
      <c r="E381" s="363">
        <f>E368</f>
        <v>0</v>
      </c>
      <c r="F381" s="362">
        <f>F368</f>
        <v>0</v>
      </c>
      <c r="G381" s="134" t="str">
        <f>G7</f>
        <v>JANUARY</v>
      </c>
      <c r="H381" s="334" t="s">
        <v>58</v>
      </c>
      <c r="I381" s="412"/>
      <c r="J381" s="397">
        <f t="shared" ref="J381:R381" si="48">J368</f>
        <v>0</v>
      </c>
      <c r="K381" s="362">
        <f t="shared" si="48"/>
        <v>0</v>
      </c>
      <c r="L381" s="363">
        <f t="shared" si="48"/>
        <v>0</v>
      </c>
      <c r="M381" s="363">
        <f t="shared" si="48"/>
        <v>0</v>
      </c>
      <c r="N381" s="363">
        <f t="shared" si="48"/>
        <v>0</v>
      </c>
      <c r="O381" s="361">
        <f t="shared" si="48"/>
        <v>0</v>
      </c>
      <c r="P381" s="394">
        <f t="shared" si="48"/>
        <v>0</v>
      </c>
      <c r="Q381" s="363">
        <f t="shared" si="48"/>
        <v>0</v>
      </c>
      <c r="R381" s="362">
        <f t="shared" si="48"/>
        <v>0</v>
      </c>
      <c r="S381" s="332"/>
      <c r="T381" s="331"/>
      <c r="U381" s="363">
        <f t="shared" ref="U381:AH381" si="49">U368</f>
        <v>0</v>
      </c>
      <c r="V381" s="363">
        <f t="shared" si="49"/>
        <v>0</v>
      </c>
      <c r="W381" s="363">
        <f t="shared" si="49"/>
        <v>0</v>
      </c>
      <c r="X381" s="363">
        <f t="shared" si="49"/>
        <v>0</v>
      </c>
      <c r="Y381" s="363">
        <f t="shared" si="49"/>
        <v>0</v>
      </c>
      <c r="Z381" s="363">
        <f t="shared" si="49"/>
        <v>0</v>
      </c>
      <c r="AA381" s="363">
        <f t="shared" si="49"/>
        <v>0</v>
      </c>
      <c r="AB381" s="363">
        <f t="shared" si="49"/>
        <v>0</v>
      </c>
      <c r="AC381" s="363">
        <f t="shared" si="49"/>
        <v>0</v>
      </c>
      <c r="AD381" s="363">
        <f t="shared" si="49"/>
        <v>0</v>
      </c>
      <c r="AE381" s="363">
        <f t="shared" si="49"/>
        <v>0</v>
      </c>
      <c r="AF381" s="363">
        <f t="shared" si="49"/>
        <v>0</v>
      </c>
      <c r="AG381" s="363">
        <f t="shared" si="49"/>
        <v>0</v>
      </c>
      <c r="AH381" s="361">
        <f t="shared" si="49"/>
        <v>0</v>
      </c>
      <c r="AI381" s="333"/>
      <c r="AJ381" s="363">
        <f>AJ368</f>
        <v>0</v>
      </c>
      <c r="AK381" s="362">
        <f>AK368</f>
        <v>0</v>
      </c>
      <c r="AL381" s="332"/>
    </row>
    <row r="382" spans="1:38" s="21" customFormat="1" ht="12.75" customHeight="1" x14ac:dyDescent="0.2">
      <c r="A382" s="8">
        <v>1</v>
      </c>
      <c r="B382" s="400"/>
      <c r="C382" s="400"/>
      <c r="D382" s="400"/>
      <c r="E382" s="400"/>
      <c r="F382" s="401"/>
      <c r="G382" s="471"/>
      <c r="H382" s="477"/>
      <c r="I382" s="472"/>
      <c r="J382" s="363">
        <f t="shared" ref="J382:J412" si="50">SUM(B382:F382)</f>
        <v>0</v>
      </c>
      <c r="K382" s="362">
        <f t="shared" ref="K382:K412" si="51">SUM(U382:AK382)-SUM(L382:R382)</f>
        <v>0</v>
      </c>
      <c r="L382" s="400"/>
      <c r="M382" s="400"/>
      <c r="N382" s="400"/>
      <c r="O382" s="406"/>
      <c r="P382" s="409"/>
      <c r="Q382" s="400"/>
      <c r="R382" s="401"/>
      <c r="S382" s="16" t="s">
        <v>59</v>
      </c>
      <c r="T382" s="8">
        <v>1</v>
      </c>
      <c r="U382" s="400"/>
      <c r="V382" s="400"/>
      <c r="W382" s="400"/>
      <c r="X382" s="400"/>
      <c r="Y382" s="400"/>
      <c r="Z382" s="400"/>
      <c r="AA382" s="400"/>
      <c r="AB382" s="400"/>
      <c r="AC382" s="400"/>
      <c r="AD382" s="400"/>
      <c r="AE382" s="400"/>
      <c r="AF382" s="400"/>
      <c r="AG382" s="400"/>
      <c r="AH382" s="406"/>
      <c r="AI382" s="477"/>
      <c r="AJ382" s="400"/>
      <c r="AK382" s="401"/>
      <c r="AL382" s="16" t="s">
        <v>59</v>
      </c>
    </row>
    <row r="383" spans="1:38" s="21" customFormat="1" ht="12.75" customHeight="1" x14ac:dyDescent="0.2">
      <c r="A383" s="8">
        <v>2</v>
      </c>
      <c r="B383" s="400"/>
      <c r="C383" s="400"/>
      <c r="D383" s="400"/>
      <c r="E383" s="400"/>
      <c r="F383" s="401"/>
      <c r="G383" s="471"/>
      <c r="H383" s="477"/>
      <c r="I383" s="472"/>
      <c r="J383" s="363">
        <f t="shared" si="50"/>
        <v>0</v>
      </c>
      <c r="K383" s="362">
        <f t="shared" si="51"/>
        <v>0</v>
      </c>
      <c r="L383" s="400"/>
      <c r="M383" s="400"/>
      <c r="N383" s="400"/>
      <c r="O383" s="406"/>
      <c r="P383" s="409"/>
      <c r="Q383" s="400"/>
      <c r="R383" s="401"/>
      <c r="S383" s="16" t="s">
        <v>60</v>
      </c>
      <c r="T383" s="8">
        <v>2</v>
      </c>
      <c r="U383" s="400"/>
      <c r="V383" s="400"/>
      <c r="W383" s="400"/>
      <c r="X383" s="400"/>
      <c r="Y383" s="400"/>
      <c r="Z383" s="400"/>
      <c r="AA383" s="400"/>
      <c r="AB383" s="400"/>
      <c r="AC383" s="400"/>
      <c r="AD383" s="400"/>
      <c r="AE383" s="400"/>
      <c r="AF383" s="400"/>
      <c r="AG383" s="400"/>
      <c r="AH383" s="406"/>
      <c r="AI383" s="477"/>
      <c r="AJ383" s="400"/>
      <c r="AK383" s="401"/>
      <c r="AL383" s="16" t="s">
        <v>60</v>
      </c>
    </row>
    <row r="384" spans="1:38" s="21" customFormat="1" ht="12.75" customHeight="1" x14ac:dyDescent="0.2">
      <c r="A384" s="8">
        <v>3</v>
      </c>
      <c r="B384" s="400"/>
      <c r="C384" s="400"/>
      <c r="D384" s="400"/>
      <c r="E384" s="400"/>
      <c r="F384" s="401"/>
      <c r="G384" s="471"/>
      <c r="H384" s="477"/>
      <c r="I384" s="472"/>
      <c r="J384" s="363">
        <f t="shared" si="50"/>
        <v>0</v>
      </c>
      <c r="K384" s="362">
        <f t="shared" si="51"/>
        <v>0</v>
      </c>
      <c r="L384" s="400"/>
      <c r="M384" s="400"/>
      <c r="N384" s="400"/>
      <c r="O384" s="406"/>
      <c r="P384" s="409"/>
      <c r="Q384" s="400"/>
      <c r="R384" s="401"/>
      <c r="S384" s="16" t="s">
        <v>61</v>
      </c>
      <c r="T384" s="8">
        <v>3</v>
      </c>
      <c r="U384" s="400"/>
      <c r="V384" s="400"/>
      <c r="W384" s="400"/>
      <c r="X384" s="400"/>
      <c r="Y384" s="400"/>
      <c r="Z384" s="400"/>
      <c r="AA384" s="400"/>
      <c r="AB384" s="400"/>
      <c r="AC384" s="400"/>
      <c r="AD384" s="400"/>
      <c r="AE384" s="400"/>
      <c r="AF384" s="400"/>
      <c r="AG384" s="400"/>
      <c r="AH384" s="406"/>
      <c r="AI384" s="477"/>
      <c r="AJ384" s="400"/>
      <c r="AK384" s="401"/>
      <c r="AL384" s="16" t="s">
        <v>61</v>
      </c>
    </row>
    <row r="385" spans="1:38" s="21" customFormat="1" ht="12.75" customHeight="1" x14ac:dyDescent="0.2">
      <c r="A385" s="8">
        <v>4</v>
      </c>
      <c r="B385" s="400"/>
      <c r="C385" s="400"/>
      <c r="D385" s="400"/>
      <c r="E385" s="400"/>
      <c r="F385" s="401"/>
      <c r="G385" s="471"/>
      <c r="H385" s="477"/>
      <c r="I385" s="472"/>
      <c r="J385" s="363">
        <f t="shared" si="50"/>
        <v>0</v>
      </c>
      <c r="K385" s="362">
        <f t="shared" si="51"/>
        <v>0</v>
      </c>
      <c r="L385" s="400"/>
      <c r="M385" s="400"/>
      <c r="N385" s="400"/>
      <c r="O385" s="406"/>
      <c r="P385" s="409"/>
      <c r="Q385" s="400"/>
      <c r="R385" s="401"/>
      <c r="S385" s="16" t="s">
        <v>62</v>
      </c>
      <c r="T385" s="8">
        <v>4</v>
      </c>
      <c r="U385" s="400"/>
      <c r="V385" s="400"/>
      <c r="W385" s="400"/>
      <c r="X385" s="400"/>
      <c r="Y385" s="400"/>
      <c r="Z385" s="400"/>
      <c r="AA385" s="400"/>
      <c r="AB385" s="400"/>
      <c r="AC385" s="400"/>
      <c r="AD385" s="400"/>
      <c r="AE385" s="400"/>
      <c r="AF385" s="400"/>
      <c r="AG385" s="400"/>
      <c r="AH385" s="406"/>
      <c r="AI385" s="477"/>
      <c r="AJ385" s="400"/>
      <c r="AK385" s="401"/>
      <c r="AL385" s="16" t="s">
        <v>62</v>
      </c>
    </row>
    <row r="386" spans="1:38" s="21" customFormat="1" ht="12.75" customHeight="1" x14ac:dyDescent="0.2">
      <c r="A386" s="8">
        <v>5</v>
      </c>
      <c r="B386" s="400"/>
      <c r="C386" s="400"/>
      <c r="D386" s="400"/>
      <c r="E386" s="400"/>
      <c r="F386" s="401"/>
      <c r="G386" s="471"/>
      <c r="H386" s="477"/>
      <c r="I386" s="472"/>
      <c r="J386" s="363">
        <f t="shared" si="50"/>
        <v>0</v>
      </c>
      <c r="K386" s="362">
        <f t="shared" si="51"/>
        <v>0</v>
      </c>
      <c r="L386" s="400"/>
      <c r="M386" s="400"/>
      <c r="N386" s="400"/>
      <c r="O386" s="406"/>
      <c r="P386" s="409"/>
      <c r="Q386" s="400"/>
      <c r="R386" s="401"/>
      <c r="S386" s="16" t="s">
        <v>63</v>
      </c>
      <c r="T386" s="8">
        <v>5</v>
      </c>
      <c r="U386" s="400"/>
      <c r="V386" s="400"/>
      <c r="W386" s="400"/>
      <c r="X386" s="400"/>
      <c r="Y386" s="400"/>
      <c r="Z386" s="400"/>
      <c r="AA386" s="400"/>
      <c r="AB386" s="400"/>
      <c r="AC386" s="400"/>
      <c r="AD386" s="400"/>
      <c r="AE386" s="400"/>
      <c r="AF386" s="400"/>
      <c r="AG386" s="400"/>
      <c r="AH386" s="406"/>
      <c r="AI386" s="477"/>
      <c r="AJ386" s="400"/>
      <c r="AK386" s="401"/>
      <c r="AL386" s="16" t="s">
        <v>63</v>
      </c>
    </row>
    <row r="387" spans="1:38" s="21" customFormat="1" ht="12.75" customHeight="1" x14ac:dyDescent="0.2">
      <c r="A387" s="17">
        <v>6</v>
      </c>
      <c r="B387" s="402"/>
      <c r="C387" s="402"/>
      <c r="D387" s="402"/>
      <c r="E387" s="402"/>
      <c r="F387" s="403"/>
      <c r="G387" s="473"/>
      <c r="H387" s="478"/>
      <c r="I387" s="474"/>
      <c r="J387" s="363">
        <f t="shared" si="50"/>
        <v>0</v>
      </c>
      <c r="K387" s="362">
        <f t="shared" si="51"/>
        <v>0</v>
      </c>
      <c r="L387" s="402"/>
      <c r="M387" s="402"/>
      <c r="N387" s="402"/>
      <c r="O387" s="407"/>
      <c r="P387" s="410"/>
      <c r="Q387" s="402"/>
      <c r="R387" s="403"/>
      <c r="S387" s="18" t="s">
        <v>64</v>
      </c>
      <c r="T387" s="17">
        <v>6</v>
      </c>
      <c r="U387" s="402"/>
      <c r="V387" s="402"/>
      <c r="W387" s="402"/>
      <c r="X387" s="402"/>
      <c r="Y387" s="402"/>
      <c r="Z387" s="402"/>
      <c r="AA387" s="402"/>
      <c r="AB387" s="402"/>
      <c r="AC387" s="402"/>
      <c r="AD387" s="402"/>
      <c r="AE387" s="402"/>
      <c r="AF387" s="402"/>
      <c r="AG387" s="402"/>
      <c r="AH387" s="407"/>
      <c r="AI387" s="478"/>
      <c r="AJ387" s="402"/>
      <c r="AK387" s="403"/>
      <c r="AL387" s="18" t="s">
        <v>64</v>
      </c>
    </row>
    <row r="388" spans="1:38" s="21" customFormat="1" ht="12.75" customHeight="1" x14ac:dyDescent="0.2">
      <c r="A388" s="8">
        <v>7</v>
      </c>
      <c r="B388" s="400"/>
      <c r="C388" s="400"/>
      <c r="D388" s="400"/>
      <c r="E388" s="400"/>
      <c r="F388" s="401"/>
      <c r="G388" s="471"/>
      <c r="H388" s="477"/>
      <c r="I388" s="472"/>
      <c r="J388" s="363">
        <f t="shared" si="50"/>
        <v>0</v>
      </c>
      <c r="K388" s="362">
        <f t="shared" si="51"/>
        <v>0</v>
      </c>
      <c r="L388" s="400"/>
      <c r="M388" s="400"/>
      <c r="N388" s="400"/>
      <c r="O388" s="406"/>
      <c r="P388" s="409"/>
      <c r="Q388" s="400"/>
      <c r="R388" s="401"/>
      <c r="S388" s="16" t="s">
        <v>65</v>
      </c>
      <c r="T388" s="8">
        <v>7</v>
      </c>
      <c r="U388" s="400"/>
      <c r="V388" s="400"/>
      <c r="W388" s="400"/>
      <c r="X388" s="400"/>
      <c r="Y388" s="400"/>
      <c r="Z388" s="400"/>
      <c r="AA388" s="400"/>
      <c r="AB388" s="400"/>
      <c r="AC388" s="400"/>
      <c r="AD388" s="400"/>
      <c r="AE388" s="400"/>
      <c r="AF388" s="400"/>
      <c r="AG388" s="400"/>
      <c r="AH388" s="406"/>
      <c r="AI388" s="477"/>
      <c r="AJ388" s="400"/>
      <c r="AK388" s="401"/>
      <c r="AL388" s="16" t="s">
        <v>65</v>
      </c>
    </row>
    <row r="389" spans="1:38" s="21" customFormat="1" ht="12.75" customHeight="1" x14ac:dyDescent="0.2">
      <c r="A389" s="8">
        <v>8</v>
      </c>
      <c r="B389" s="400"/>
      <c r="C389" s="400"/>
      <c r="D389" s="400"/>
      <c r="E389" s="400"/>
      <c r="F389" s="401"/>
      <c r="G389" s="471"/>
      <c r="H389" s="477"/>
      <c r="I389" s="472"/>
      <c r="J389" s="363">
        <f t="shared" si="50"/>
        <v>0</v>
      </c>
      <c r="K389" s="362">
        <f t="shared" si="51"/>
        <v>0</v>
      </c>
      <c r="L389" s="400"/>
      <c r="M389" s="400"/>
      <c r="N389" s="400"/>
      <c r="O389" s="406"/>
      <c r="P389" s="409"/>
      <c r="Q389" s="400"/>
      <c r="R389" s="401"/>
      <c r="S389" s="16" t="s">
        <v>66</v>
      </c>
      <c r="T389" s="8">
        <v>8</v>
      </c>
      <c r="U389" s="400"/>
      <c r="V389" s="400"/>
      <c r="W389" s="400"/>
      <c r="X389" s="400"/>
      <c r="Y389" s="400"/>
      <c r="Z389" s="400"/>
      <c r="AA389" s="400"/>
      <c r="AB389" s="400"/>
      <c r="AC389" s="400"/>
      <c r="AD389" s="400"/>
      <c r="AE389" s="400"/>
      <c r="AF389" s="400"/>
      <c r="AG389" s="400"/>
      <c r="AH389" s="406"/>
      <c r="AI389" s="477"/>
      <c r="AJ389" s="400"/>
      <c r="AK389" s="401"/>
      <c r="AL389" s="16" t="s">
        <v>66</v>
      </c>
    </row>
    <row r="390" spans="1:38" s="21" customFormat="1" ht="12.75" customHeight="1" x14ac:dyDescent="0.2">
      <c r="A390" s="8">
        <v>9</v>
      </c>
      <c r="B390" s="400"/>
      <c r="C390" s="400"/>
      <c r="D390" s="400"/>
      <c r="E390" s="400"/>
      <c r="F390" s="401"/>
      <c r="G390" s="471"/>
      <c r="H390" s="477"/>
      <c r="I390" s="472"/>
      <c r="J390" s="363">
        <f t="shared" si="50"/>
        <v>0</v>
      </c>
      <c r="K390" s="362">
        <f t="shared" si="51"/>
        <v>0</v>
      </c>
      <c r="L390" s="400"/>
      <c r="M390" s="400"/>
      <c r="N390" s="400"/>
      <c r="O390" s="406"/>
      <c r="P390" s="409"/>
      <c r="Q390" s="400"/>
      <c r="R390" s="401"/>
      <c r="S390" s="16" t="s">
        <v>67</v>
      </c>
      <c r="T390" s="8">
        <v>9</v>
      </c>
      <c r="U390" s="400"/>
      <c r="V390" s="400"/>
      <c r="W390" s="400"/>
      <c r="X390" s="400"/>
      <c r="Y390" s="400"/>
      <c r="Z390" s="400"/>
      <c r="AA390" s="400"/>
      <c r="AB390" s="400"/>
      <c r="AC390" s="400"/>
      <c r="AD390" s="400"/>
      <c r="AE390" s="400"/>
      <c r="AF390" s="400"/>
      <c r="AG390" s="400"/>
      <c r="AH390" s="406"/>
      <c r="AI390" s="477"/>
      <c r="AJ390" s="400"/>
      <c r="AK390" s="401"/>
      <c r="AL390" s="16" t="s">
        <v>67</v>
      </c>
    </row>
    <row r="391" spans="1:38" s="21" customFormat="1" ht="12.75" customHeight="1" x14ac:dyDescent="0.2">
      <c r="A391" s="8">
        <v>10</v>
      </c>
      <c r="B391" s="400"/>
      <c r="C391" s="400"/>
      <c r="D391" s="400"/>
      <c r="E391" s="400"/>
      <c r="F391" s="401"/>
      <c r="G391" s="471"/>
      <c r="H391" s="477"/>
      <c r="I391" s="472"/>
      <c r="J391" s="363">
        <f t="shared" si="50"/>
        <v>0</v>
      </c>
      <c r="K391" s="362">
        <f t="shared" si="51"/>
        <v>0</v>
      </c>
      <c r="L391" s="400"/>
      <c r="M391" s="400"/>
      <c r="N391" s="400"/>
      <c r="O391" s="406"/>
      <c r="P391" s="409"/>
      <c r="Q391" s="400"/>
      <c r="R391" s="401"/>
      <c r="S391" s="16" t="s">
        <v>68</v>
      </c>
      <c r="T391" s="8">
        <v>10</v>
      </c>
      <c r="U391" s="400"/>
      <c r="V391" s="400"/>
      <c r="W391" s="400"/>
      <c r="X391" s="400"/>
      <c r="Y391" s="400"/>
      <c r="Z391" s="400"/>
      <c r="AA391" s="400"/>
      <c r="AB391" s="400"/>
      <c r="AC391" s="400"/>
      <c r="AD391" s="400"/>
      <c r="AE391" s="400"/>
      <c r="AF391" s="400"/>
      <c r="AG391" s="400"/>
      <c r="AH391" s="406"/>
      <c r="AI391" s="477"/>
      <c r="AJ391" s="400"/>
      <c r="AK391" s="401"/>
      <c r="AL391" s="16" t="s">
        <v>68</v>
      </c>
    </row>
    <row r="392" spans="1:38" s="21" customFormat="1" ht="12.75" customHeight="1" x14ac:dyDescent="0.2">
      <c r="A392" s="8">
        <v>11</v>
      </c>
      <c r="B392" s="400"/>
      <c r="C392" s="400"/>
      <c r="D392" s="400"/>
      <c r="E392" s="400"/>
      <c r="F392" s="401"/>
      <c r="G392" s="471"/>
      <c r="H392" s="477"/>
      <c r="I392" s="472"/>
      <c r="J392" s="363">
        <f t="shared" si="50"/>
        <v>0</v>
      </c>
      <c r="K392" s="362">
        <f t="shared" si="51"/>
        <v>0</v>
      </c>
      <c r="L392" s="400"/>
      <c r="M392" s="400"/>
      <c r="N392" s="400"/>
      <c r="O392" s="406"/>
      <c r="P392" s="409"/>
      <c r="Q392" s="400"/>
      <c r="R392" s="401"/>
      <c r="S392" s="16" t="s">
        <v>69</v>
      </c>
      <c r="T392" s="8">
        <v>11</v>
      </c>
      <c r="U392" s="400"/>
      <c r="V392" s="400"/>
      <c r="W392" s="400"/>
      <c r="X392" s="400"/>
      <c r="Y392" s="400"/>
      <c r="Z392" s="400"/>
      <c r="AA392" s="400"/>
      <c r="AB392" s="400"/>
      <c r="AC392" s="400"/>
      <c r="AD392" s="400"/>
      <c r="AE392" s="400"/>
      <c r="AF392" s="400"/>
      <c r="AG392" s="400"/>
      <c r="AH392" s="406"/>
      <c r="AI392" s="477"/>
      <c r="AJ392" s="400"/>
      <c r="AK392" s="401"/>
      <c r="AL392" s="16" t="s">
        <v>69</v>
      </c>
    </row>
    <row r="393" spans="1:38" s="21" customFormat="1" ht="12.75" customHeight="1" x14ac:dyDescent="0.2">
      <c r="A393" s="8">
        <v>12</v>
      </c>
      <c r="B393" s="400"/>
      <c r="C393" s="400"/>
      <c r="D393" s="400"/>
      <c r="E393" s="400"/>
      <c r="F393" s="401"/>
      <c r="G393" s="471"/>
      <c r="H393" s="477"/>
      <c r="I393" s="472"/>
      <c r="J393" s="363">
        <f t="shared" si="50"/>
        <v>0</v>
      </c>
      <c r="K393" s="362">
        <f t="shared" si="51"/>
        <v>0</v>
      </c>
      <c r="L393" s="400"/>
      <c r="M393" s="400"/>
      <c r="N393" s="400"/>
      <c r="O393" s="406"/>
      <c r="P393" s="409"/>
      <c r="Q393" s="400"/>
      <c r="R393" s="401"/>
      <c r="S393" s="16" t="s">
        <v>70</v>
      </c>
      <c r="T393" s="8">
        <v>12</v>
      </c>
      <c r="U393" s="400"/>
      <c r="V393" s="400"/>
      <c r="W393" s="400"/>
      <c r="X393" s="400"/>
      <c r="Y393" s="400"/>
      <c r="Z393" s="400"/>
      <c r="AA393" s="400"/>
      <c r="AB393" s="400"/>
      <c r="AC393" s="400"/>
      <c r="AD393" s="400"/>
      <c r="AE393" s="400"/>
      <c r="AF393" s="400"/>
      <c r="AG393" s="400"/>
      <c r="AH393" s="406"/>
      <c r="AI393" s="477"/>
      <c r="AJ393" s="400"/>
      <c r="AK393" s="401"/>
      <c r="AL393" s="16" t="s">
        <v>70</v>
      </c>
    </row>
    <row r="394" spans="1:38" s="21" customFormat="1" ht="12.75" customHeight="1" x14ac:dyDescent="0.2">
      <c r="A394" s="8">
        <v>13</v>
      </c>
      <c r="B394" s="400"/>
      <c r="C394" s="400"/>
      <c r="D394" s="400"/>
      <c r="E394" s="400"/>
      <c r="F394" s="401"/>
      <c r="G394" s="471"/>
      <c r="H394" s="477"/>
      <c r="I394" s="472"/>
      <c r="J394" s="363">
        <f t="shared" si="50"/>
        <v>0</v>
      </c>
      <c r="K394" s="362">
        <f t="shared" si="51"/>
        <v>0</v>
      </c>
      <c r="L394" s="400"/>
      <c r="M394" s="400"/>
      <c r="N394" s="400"/>
      <c r="O394" s="406"/>
      <c r="P394" s="409"/>
      <c r="Q394" s="400"/>
      <c r="R394" s="401"/>
      <c r="S394" s="16" t="s">
        <v>71</v>
      </c>
      <c r="T394" s="8">
        <v>13</v>
      </c>
      <c r="U394" s="400"/>
      <c r="V394" s="400"/>
      <c r="W394" s="400"/>
      <c r="X394" s="400"/>
      <c r="Y394" s="400"/>
      <c r="Z394" s="400"/>
      <c r="AA394" s="400"/>
      <c r="AB394" s="400"/>
      <c r="AC394" s="400"/>
      <c r="AD394" s="400"/>
      <c r="AE394" s="400"/>
      <c r="AF394" s="400"/>
      <c r="AG394" s="400"/>
      <c r="AH394" s="406"/>
      <c r="AI394" s="477"/>
      <c r="AJ394" s="400"/>
      <c r="AK394" s="401"/>
      <c r="AL394" s="16" t="s">
        <v>71</v>
      </c>
    </row>
    <row r="395" spans="1:38" s="21" customFormat="1" ht="12.75" customHeight="1" x14ac:dyDescent="0.2">
      <c r="A395" s="8">
        <v>14</v>
      </c>
      <c r="B395" s="400"/>
      <c r="C395" s="400"/>
      <c r="D395" s="400"/>
      <c r="E395" s="400"/>
      <c r="F395" s="401"/>
      <c r="G395" s="471"/>
      <c r="H395" s="477"/>
      <c r="I395" s="472"/>
      <c r="J395" s="363">
        <f t="shared" si="50"/>
        <v>0</v>
      </c>
      <c r="K395" s="362">
        <f t="shared" si="51"/>
        <v>0</v>
      </c>
      <c r="L395" s="400"/>
      <c r="M395" s="400"/>
      <c r="N395" s="400"/>
      <c r="O395" s="406"/>
      <c r="P395" s="409"/>
      <c r="Q395" s="400"/>
      <c r="R395" s="401"/>
      <c r="S395" s="16" t="s">
        <v>72</v>
      </c>
      <c r="T395" s="8">
        <v>14</v>
      </c>
      <c r="U395" s="400"/>
      <c r="V395" s="400"/>
      <c r="W395" s="400"/>
      <c r="X395" s="400"/>
      <c r="Y395" s="400"/>
      <c r="Z395" s="400"/>
      <c r="AA395" s="400"/>
      <c r="AB395" s="400"/>
      <c r="AC395" s="400"/>
      <c r="AD395" s="400"/>
      <c r="AE395" s="400"/>
      <c r="AF395" s="400"/>
      <c r="AG395" s="400"/>
      <c r="AH395" s="406"/>
      <c r="AI395" s="477"/>
      <c r="AJ395" s="400"/>
      <c r="AK395" s="401"/>
      <c r="AL395" s="16" t="s">
        <v>72</v>
      </c>
    </row>
    <row r="396" spans="1:38" s="21" customFormat="1" ht="12.75" customHeight="1" x14ac:dyDescent="0.2">
      <c r="A396" s="8">
        <v>15</v>
      </c>
      <c r="B396" s="400"/>
      <c r="C396" s="400"/>
      <c r="D396" s="400"/>
      <c r="E396" s="400"/>
      <c r="F396" s="401"/>
      <c r="G396" s="471"/>
      <c r="H396" s="477"/>
      <c r="I396" s="472"/>
      <c r="J396" s="363">
        <f t="shared" si="50"/>
        <v>0</v>
      </c>
      <c r="K396" s="362">
        <f t="shared" si="51"/>
        <v>0</v>
      </c>
      <c r="L396" s="400"/>
      <c r="M396" s="400"/>
      <c r="N396" s="400"/>
      <c r="O396" s="406"/>
      <c r="P396" s="409"/>
      <c r="Q396" s="400"/>
      <c r="R396" s="401"/>
      <c r="S396" s="16" t="s">
        <v>73</v>
      </c>
      <c r="T396" s="8">
        <v>15</v>
      </c>
      <c r="U396" s="400"/>
      <c r="V396" s="400"/>
      <c r="W396" s="400"/>
      <c r="X396" s="400"/>
      <c r="Y396" s="400"/>
      <c r="Z396" s="400"/>
      <c r="AA396" s="400"/>
      <c r="AB396" s="400"/>
      <c r="AC396" s="400"/>
      <c r="AD396" s="400"/>
      <c r="AE396" s="400"/>
      <c r="AF396" s="400"/>
      <c r="AG396" s="400"/>
      <c r="AH396" s="406"/>
      <c r="AI396" s="477"/>
      <c r="AJ396" s="400"/>
      <c r="AK396" s="401"/>
      <c r="AL396" s="16" t="s">
        <v>73</v>
      </c>
    </row>
    <row r="397" spans="1:38" s="21" customFormat="1" ht="12.75" customHeight="1" x14ac:dyDescent="0.2">
      <c r="A397" s="8">
        <v>16</v>
      </c>
      <c r="B397" s="400"/>
      <c r="C397" s="400"/>
      <c r="D397" s="400"/>
      <c r="E397" s="400"/>
      <c r="F397" s="401"/>
      <c r="G397" s="471"/>
      <c r="H397" s="477"/>
      <c r="I397" s="472"/>
      <c r="J397" s="363">
        <f t="shared" si="50"/>
        <v>0</v>
      </c>
      <c r="K397" s="362">
        <f t="shared" si="51"/>
        <v>0</v>
      </c>
      <c r="L397" s="400"/>
      <c r="M397" s="400"/>
      <c r="N397" s="400"/>
      <c r="O397" s="406"/>
      <c r="P397" s="409"/>
      <c r="Q397" s="400"/>
      <c r="R397" s="401"/>
      <c r="S397" s="16" t="s">
        <v>74</v>
      </c>
      <c r="T397" s="8">
        <v>16</v>
      </c>
      <c r="U397" s="400"/>
      <c r="V397" s="400"/>
      <c r="W397" s="400"/>
      <c r="X397" s="400"/>
      <c r="Y397" s="400"/>
      <c r="Z397" s="400"/>
      <c r="AA397" s="400"/>
      <c r="AB397" s="400"/>
      <c r="AC397" s="400"/>
      <c r="AD397" s="400"/>
      <c r="AE397" s="400"/>
      <c r="AF397" s="400"/>
      <c r="AG397" s="400"/>
      <c r="AH397" s="406"/>
      <c r="AI397" s="477"/>
      <c r="AJ397" s="400"/>
      <c r="AK397" s="401"/>
      <c r="AL397" s="16" t="s">
        <v>74</v>
      </c>
    </row>
    <row r="398" spans="1:38" s="21" customFormat="1" ht="12.75" customHeight="1" x14ac:dyDescent="0.2">
      <c r="A398" s="8">
        <v>17</v>
      </c>
      <c r="B398" s="400"/>
      <c r="C398" s="400"/>
      <c r="D398" s="400"/>
      <c r="E398" s="400"/>
      <c r="F398" s="401"/>
      <c r="G398" s="471"/>
      <c r="H398" s="477"/>
      <c r="I398" s="472"/>
      <c r="J398" s="363">
        <f t="shared" si="50"/>
        <v>0</v>
      </c>
      <c r="K398" s="362">
        <f t="shared" si="51"/>
        <v>0</v>
      </c>
      <c r="L398" s="400"/>
      <c r="M398" s="400"/>
      <c r="N398" s="400"/>
      <c r="O398" s="406"/>
      <c r="P398" s="409"/>
      <c r="Q398" s="400"/>
      <c r="R398" s="401"/>
      <c r="S398" s="16" t="s">
        <v>75</v>
      </c>
      <c r="T398" s="8">
        <v>17</v>
      </c>
      <c r="U398" s="400"/>
      <c r="V398" s="400"/>
      <c r="W398" s="400"/>
      <c r="X398" s="400"/>
      <c r="Y398" s="400"/>
      <c r="Z398" s="400"/>
      <c r="AA398" s="400"/>
      <c r="AB398" s="400"/>
      <c r="AC398" s="400"/>
      <c r="AD398" s="400"/>
      <c r="AE398" s="400"/>
      <c r="AF398" s="400"/>
      <c r="AG398" s="400"/>
      <c r="AH398" s="406"/>
      <c r="AI398" s="477"/>
      <c r="AJ398" s="400"/>
      <c r="AK398" s="401"/>
      <c r="AL398" s="16" t="s">
        <v>75</v>
      </c>
    </row>
    <row r="399" spans="1:38" s="21" customFormat="1" ht="12.75" customHeight="1" x14ac:dyDescent="0.2">
      <c r="A399" s="8">
        <v>18</v>
      </c>
      <c r="B399" s="400"/>
      <c r="C399" s="400"/>
      <c r="D399" s="400"/>
      <c r="E399" s="400"/>
      <c r="F399" s="401"/>
      <c r="G399" s="471"/>
      <c r="H399" s="477"/>
      <c r="I399" s="472"/>
      <c r="J399" s="363">
        <f t="shared" si="50"/>
        <v>0</v>
      </c>
      <c r="K399" s="362">
        <f t="shared" si="51"/>
        <v>0</v>
      </c>
      <c r="L399" s="400"/>
      <c r="M399" s="400"/>
      <c r="N399" s="400"/>
      <c r="O399" s="406"/>
      <c r="P399" s="409"/>
      <c r="Q399" s="400"/>
      <c r="R399" s="401"/>
      <c r="S399" s="16" t="s">
        <v>76</v>
      </c>
      <c r="T399" s="8">
        <v>18</v>
      </c>
      <c r="U399" s="400"/>
      <c r="V399" s="400"/>
      <c r="W399" s="400"/>
      <c r="X399" s="400"/>
      <c r="Y399" s="400"/>
      <c r="Z399" s="400"/>
      <c r="AA399" s="400"/>
      <c r="AB399" s="400"/>
      <c r="AC399" s="400"/>
      <c r="AD399" s="400"/>
      <c r="AE399" s="400"/>
      <c r="AF399" s="400"/>
      <c r="AG399" s="400"/>
      <c r="AH399" s="406"/>
      <c r="AI399" s="477"/>
      <c r="AJ399" s="400"/>
      <c r="AK399" s="401"/>
      <c r="AL399" s="16" t="s">
        <v>76</v>
      </c>
    </row>
    <row r="400" spans="1:38" s="21" customFormat="1" ht="12.75" customHeight="1" x14ac:dyDescent="0.2">
      <c r="A400" s="8">
        <v>19</v>
      </c>
      <c r="B400" s="400"/>
      <c r="C400" s="400"/>
      <c r="D400" s="400"/>
      <c r="E400" s="400"/>
      <c r="F400" s="401"/>
      <c r="G400" s="471"/>
      <c r="H400" s="477"/>
      <c r="I400" s="472"/>
      <c r="J400" s="363">
        <f t="shared" si="50"/>
        <v>0</v>
      </c>
      <c r="K400" s="362">
        <f t="shared" si="51"/>
        <v>0</v>
      </c>
      <c r="L400" s="400"/>
      <c r="M400" s="400"/>
      <c r="N400" s="400"/>
      <c r="O400" s="406"/>
      <c r="P400" s="409"/>
      <c r="Q400" s="400"/>
      <c r="R400" s="401"/>
      <c r="S400" s="16" t="s">
        <v>77</v>
      </c>
      <c r="T400" s="8">
        <v>19</v>
      </c>
      <c r="U400" s="400"/>
      <c r="V400" s="400"/>
      <c r="W400" s="400"/>
      <c r="X400" s="400"/>
      <c r="Y400" s="400"/>
      <c r="Z400" s="400"/>
      <c r="AA400" s="400"/>
      <c r="AB400" s="400"/>
      <c r="AC400" s="400"/>
      <c r="AD400" s="400"/>
      <c r="AE400" s="400"/>
      <c r="AF400" s="400"/>
      <c r="AG400" s="400"/>
      <c r="AH400" s="406"/>
      <c r="AI400" s="477"/>
      <c r="AJ400" s="400"/>
      <c r="AK400" s="401"/>
      <c r="AL400" s="16" t="s">
        <v>77</v>
      </c>
    </row>
    <row r="401" spans="1:38" s="21" customFormat="1" ht="12.75" customHeight="1" x14ac:dyDescent="0.2">
      <c r="A401" s="8">
        <v>20</v>
      </c>
      <c r="B401" s="400"/>
      <c r="C401" s="400"/>
      <c r="D401" s="400"/>
      <c r="E401" s="400"/>
      <c r="F401" s="401"/>
      <c r="G401" s="471"/>
      <c r="H401" s="477"/>
      <c r="I401" s="472"/>
      <c r="J401" s="363">
        <f t="shared" si="50"/>
        <v>0</v>
      </c>
      <c r="K401" s="362">
        <f t="shared" si="51"/>
        <v>0</v>
      </c>
      <c r="L401" s="400"/>
      <c r="M401" s="400"/>
      <c r="N401" s="400"/>
      <c r="O401" s="406"/>
      <c r="P401" s="409"/>
      <c r="Q401" s="400"/>
      <c r="R401" s="401"/>
      <c r="S401" s="16" t="s">
        <v>78</v>
      </c>
      <c r="T401" s="8">
        <v>20</v>
      </c>
      <c r="U401" s="400"/>
      <c r="V401" s="400"/>
      <c r="W401" s="400"/>
      <c r="X401" s="400"/>
      <c r="Y401" s="400"/>
      <c r="Z401" s="400"/>
      <c r="AA401" s="400"/>
      <c r="AB401" s="400"/>
      <c r="AC401" s="400"/>
      <c r="AD401" s="400"/>
      <c r="AE401" s="400"/>
      <c r="AF401" s="400"/>
      <c r="AG401" s="400"/>
      <c r="AH401" s="406"/>
      <c r="AI401" s="477"/>
      <c r="AJ401" s="400"/>
      <c r="AK401" s="401"/>
      <c r="AL401" s="16" t="s">
        <v>78</v>
      </c>
    </row>
    <row r="402" spans="1:38" s="21" customFormat="1" ht="12.75" customHeight="1" x14ac:dyDescent="0.2">
      <c r="A402" s="8">
        <v>21</v>
      </c>
      <c r="B402" s="400"/>
      <c r="C402" s="400"/>
      <c r="D402" s="400"/>
      <c r="E402" s="400"/>
      <c r="F402" s="401"/>
      <c r="G402" s="471"/>
      <c r="H402" s="477"/>
      <c r="I402" s="472"/>
      <c r="J402" s="363">
        <f t="shared" si="50"/>
        <v>0</v>
      </c>
      <c r="K402" s="362">
        <f t="shared" si="51"/>
        <v>0</v>
      </c>
      <c r="L402" s="400"/>
      <c r="M402" s="400"/>
      <c r="N402" s="400"/>
      <c r="O402" s="406"/>
      <c r="P402" s="409"/>
      <c r="Q402" s="400"/>
      <c r="R402" s="401"/>
      <c r="S402" s="16" t="s">
        <v>79</v>
      </c>
      <c r="T402" s="8">
        <v>21</v>
      </c>
      <c r="U402" s="400"/>
      <c r="V402" s="400"/>
      <c r="W402" s="400"/>
      <c r="X402" s="400"/>
      <c r="Y402" s="400"/>
      <c r="Z402" s="400"/>
      <c r="AA402" s="400"/>
      <c r="AB402" s="400"/>
      <c r="AC402" s="400"/>
      <c r="AD402" s="400"/>
      <c r="AE402" s="400"/>
      <c r="AF402" s="400"/>
      <c r="AG402" s="400"/>
      <c r="AH402" s="406"/>
      <c r="AI402" s="477"/>
      <c r="AJ402" s="400"/>
      <c r="AK402" s="401"/>
      <c r="AL402" s="16" t="s">
        <v>79</v>
      </c>
    </row>
    <row r="403" spans="1:38" s="21" customFormat="1" ht="12.75" customHeight="1" x14ac:dyDescent="0.2">
      <c r="A403" s="8">
        <v>22</v>
      </c>
      <c r="B403" s="400"/>
      <c r="C403" s="400"/>
      <c r="D403" s="400"/>
      <c r="E403" s="400"/>
      <c r="F403" s="401"/>
      <c r="G403" s="471"/>
      <c r="H403" s="477"/>
      <c r="I403" s="472"/>
      <c r="J403" s="363">
        <f t="shared" si="50"/>
        <v>0</v>
      </c>
      <c r="K403" s="362">
        <f t="shared" si="51"/>
        <v>0</v>
      </c>
      <c r="L403" s="400"/>
      <c r="M403" s="400"/>
      <c r="N403" s="400"/>
      <c r="O403" s="406"/>
      <c r="P403" s="409"/>
      <c r="Q403" s="400"/>
      <c r="R403" s="401"/>
      <c r="S403" s="16" t="s">
        <v>80</v>
      </c>
      <c r="T403" s="8">
        <v>22</v>
      </c>
      <c r="U403" s="400"/>
      <c r="V403" s="400"/>
      <c r="W403" s="400"/>
      <c r="X403" s="400"/>
      <c r="Y403" s="400"/>
      <c r="Z403" s="400"/>
      <c r="AA403" s="400"/>
      <c r="AB403" s="400"/>
      <c r="AC403" s="400"/>
      <c r="AD403" s="400"/>
      <c r="AE403" s="400"/>
      <c r="AF403" s="400"/>
      <c r="AG403" s="400"/>
      <c r="AH403" s="406"/>
      <c r="AI403" s="477"/>
      <c r="AJ403" s="400"/>
      <c r="AK403" s="401"/>
      <c r="AL403" s="16" t="s">
        <v>80</v>
      </c>
    </row>
    <row r="404" spans="1:38" s="21" customFormat="1" ht="12.75" customHeight="1" x14ac:dyDescent="0.2">
      <c r="A404" s="8">
        <v>23</v>
      </c>
      <c r="B404" s="400"/>
      <c r="C404" s="400"/>
      <c r="D404" s="400"/>
      <c r="E404" s="400"/>
      <c r="F404" s="401"/>
      <c r="G404" s="471"/>
      <c r="H404" s="477"/>
      <c r="I404" s="472"/>
      <c r="J404" s="363">
        <f t="shared" si="50"/>
        <v>0</v>
      </c>
      <c r="K404" s="362">
        <f t="shared" si="51"/>
        <v>0</v>
      </c>
      <c r="L404" s="400"/>
      <c r="M404" s="400"/>
      <c r="N404" s="400"/>
      <c r="O404" s="406"/>
      <c r="P404" s="409"/>
      <c r="Q404" s="400"/>
      <c r="R404" s="401"/>
      <c r="S404" s="16" t="s">
        <v>81</v>
      </c>
      <c r="T404" s="8">
        <v>23</v>
      </c>
      <c r="U404" s="400"/>
      <c r="V404" s="400"/>
      <c r="W404" s="400"/>
      <c r="X404" s="400"/>
      <c r="Y404" s="400"/>
      <c r="Z404" s="400"/>
      <c r="AA404" s="400"/>
      <c r="AB404" s="400"/>
      <c r="AC404" s="400"/>
      <c r="AD404" s="400"/>
      <c r="AE404" s="400"/>
      <c r="AF404" s="400"/>
      <c r="AG404" s="400"/>
      <c r="AH404" s="406"/>
      <c r="AI404" s="477"/>
      <c r="AJ404" s="400"/>
      <c r="AK404" s="401"/>
      <c r="AL404" s="16" t="s">
        <v>81</v>
      </c>
    </row>
    <row r="405" spans="1:38" s="21" customFormat="1" ht="12.75" customHeight="1" x14ac:dyDescent="0.2">
      <c r="A405" s="8">
        <v>24</v>
      </c>
      <c r="B405" s="400"/>
      <c r="C405" s="400"/>
      <c r="D405" s="400"/>
      <c r="E405" s="400"/>
      <c r="F405" s="401"/>
      <c r="G405" s="471"/>
      <c r="H405" s="477"/>
      <c r="I405" s="472"/>
      <c r="J405" s="363">
        <f t="shared" si="50"/>
        <v>0</v>
      </c>
      <c r="K405" s="362">
        <f t="shared" si="51"/>
        <v>0</v>
      </c>
      <c r="L405" s="400"/>
      <c r="M405" s="400"/>
      <c r="N405" s="400"/>
      <c r="O405" s="406"/>
      <c r="P405" s="409"/>
      <c r="Q405" s="400"/>
      <c r="R405" s="401"/>
      <c r="S405" s="16" t="s">
        <v>82</v>
      </c>
      <c r="T405" s="8">
        <v>24</v>
      </c>
      <c r="U405" s="400"/>
      <c r="V405" s="400"/>
      <c r="W405" s="400"/>
      <c r="X405" s="400"/>
      <c r="Y405" s="400"/>
      <c r="Z405" s="400"/>
      <c r="AA405" s="400"/>
      <c r="AB405" s="400"/>
      <c r="AC405" s="400"/>
      <c r="AD405" s="400"/>
      <c r="AE405" s="400"/>
      <c r="AF405" s="400"/>
      <c r="AG405" s="400"/>
      <c r="AH405" s="406"/>
      <c r="AI405" s="477"/>
      <c r="AJ405" s="400"/>
      <c r="AK405" s="401"/>
      <c r="AL405" s="16" t="s">
        <v>82</v>
      </c>
    </row>
    <row r="406" spans="1:38" s="21" customFormat="1" ht="12.75" customHeight="1" x14ac:dyDescent="0.2">
      <c r="A406" s="8">
        <v>25</v>
      </c>
      <c r="B406" s="400"/>
      <c r="C406" s="400"/>
      <c r="D406" s="400"/>
      <c r="E406" s="400"/>
      <c r="F406" s="401"/>
      <c r="G406" s="471"/>
      <c r="H406" s="477"/>
      <c r="I406" s="472"/>
      <c r="J406" s="363">
        <f t="shared" si="50"/>
        <v>0</v>
      </c>
      <c r="K406" s="362">
        <f t="shared" si="51"/>
        <v>0</v>
      </c>
      <c r="L406" s="400"/>
      <c r="M406" s="400"/>
      <c r="N406" s="400"/>
      <c r="O406" s="406"/>
      <c r="P406" s="409"/>
      <c r="Q406" s="400"/>
      <c r="R406" s="401"/>
      <c r="S406" s="16" t="s">
        <v>83</v>
      </c>
      <c r="T406" s="8">
        <v>25</v>
      </c>
      <c r="U406" s="400"/>
      <c r="V406" s="400"/>
      <c r="W406" s="400"/>
      <c r="X406" s="400"/>
      <c r="Y406" s="400"/>
      <c r="Z406" s="400"/>
      <c r="AA406" s="400"/>
      <c r="AB406" s="400"/>
      <c r="AC406" s="400"/>
      <c r="AD406" s="400"/>
      <c r="AE406" s="400"/>
      <c r="AF406" s="400"/>
      <c r="AG406" s="400"/>
      <c r="AH406" s="406"/>
      <c r="AI406" s="477"/>
      <c r="AJ406" s="400"/>
      <c r="AK406" s="401"/>
      <c r="AL406" s="16" t="s">
        <v>83</v>
      </c>
    </row>
    <row r="407" spans="1:38" s="21" customFormat="1" ht="12.75" customHeight="1" x14ac:dyDescent="0.2">
      <c r="A407" s="8">
        <v>26</v>
      </c>
      <c r="B407" s="400"/>
      <c r="C407" s="400"/>
      <c r="D407" s="400"/>
      <c r="E407" s="400"/>
      <c r="F407" s="401"/>
      <c r="G407" s="471"/>
      <c r="H407" s="477"/>
      <c r="I407" s="472"/>
      <c r="J407" s="363">
        <f t="shared" si="50"/>
        <v>0</v>
      </c>
      <c r="K407" s="362">
        <f t="shared" si="51"/>
        <v>0</v>
      </c>
      <c r="L407" s="400"/>
      <c r="M407" s="400"/>
      <c r="N407" s="400"/>
      <c r="O407" s="406"/>
      <c r="P407" s="409"/>
      <c r="Q407" s="400"/>
      <c r="R407" s="401"/>
      <c r="S407" s="16" t="s">
        <v>84</v>
      </c>
      <c r="T407" s="8">
        <v>26</v>
      </c>
      <c r="U407" s="400"/>
      <c r="V407" s="400"/>
      <c r="W407" s="400"/>
      <c r="X407" s="400"/>
      <c r="Y407" s="400"/>
      <c r="Z407" s="400"/>
      <c r="AA407" s="400"/>
      <c r="AB407" s="400"/>
      <c r="AC407" s="400"/>
      <c r="AD407" s="400"/>
      <c r="AE407" s="400"/>
      <c r="AF407" s="400"/>
      <c r="AG407" s="400"/>
      <c r="AH407" s="406"/>
      <c r="AI407" s="477"/>
      <c r="AJ407" s="400"/>
      <c r="AK407" s="401"/>
      <c r="AL407" s="16" t="s">
        <v>84</v>
      </c>
    </row>
    <row r="408" spans="1:38" s="21" customFormat="1" ht="12.75" customHeight="1" x14ac:dyDescent="0.2">
      <c r="A408" s="8">
        <v>27</v>
      </c>
      <c r="B408" s="400"/>
      <c r="C408" s="400"/>
      <c r="D408" s="400"/>
      <c r="E408" s="400"/>
      <c r="F408" s="401"/>
      <c r="G408" s="471"/>
      <c r="H408" s="477"/>
      <c r="I408" s="472"/>
      <c r="J408" s="363">
        <f t="shared" si="50"/>
        <v>0</v>
      </c>
      <c r="K408" s="362">
        <f t="shared" si="51"/>
        <v>0</v>
      </c>
      <c r="L408" s="400"/>
      <c r="M408" s="400"/>
      <c r="N408" s="400"/>
      <c r="O408" s="406"/>
      <c r="P408" s="409"/>
      <c r="Q408" s="400"/>
      <c r="R408" s="401"/>
      <c r="S408" s="16" t="s">
        <v>85</v>
      </c>
      <c r="T408" s="8">
        <v>27</v>
      </c>
      <c r="U408" s="400"/>
      <c r="V408" s="400"/>
      <c r="W408" s="400"/>
      <c r="X408" s="400"/>
      <c r="Y408" s="400"/>
      <c r="Z408" s="400"/>
      <c r="AA408" s="400"/>
      <c r="AB408" s="400"/>
      <c r="AC408" s="400"/>
      <c r="AD408" s="400"/>
      <c r="AE408" s="400"/>
      <c r="AF408" s="400"/>
      <c r="AG408" s="400"/>
      <c r="AH408" s="406"/>
      <c r="AI408" s="477"/>
      <c r="AJ408" s="400"/>
      <c r="AK408" s="401"/>
      <c r="AL408" s="16" t="s">
        <v>85</v>
      </c>
    </row>
    <row r="409" spans="1:38" s="21" customFormat="1" ht="12.75" customHeight="1" x14ac:dyDescent="0.2">
      <c r="A409" s="8">
        <v>28</v>
      </c>
      <c r="B409" s="400"/>
      <c r="C409" s="400"/>
      <c r="D409" s="400"/>
      <c r="E409" s="400"/>
      <c r="F409" s="401"/>
      <c r="G409" s="471"/>
      <c r="H409" s="477"/>
      <c r="I409" s="472"/>
      <c r="J409" s="363">
        <f t="shared" si="50"/>
        <v>0</v>
      </c>
      <c r="K409" s="362">
        <f t="shared" si="51"/>
        <v>0</v>
      </c>
      <c r="L409" s="400"/>
      <c r="M409" s="400"/>
      <c r="N409" s="400"/>
      <c r="O409" s="406"/>
      <c r="P409" s="409"/>
      <c r="Q409" s="400"/>
      <c r="R409" s="401"/>
      <c r="S409" s="16" t="s">
        <v>86</v>
      </c>
      <c r="T409" s="8">
        <v>28</v>
      </c>
      <c r="U409" s="400"/>
      <c r="V409" s="400"/>
      <c r="W409" s="400"/>
      <c r="X409" s="400"/>
      <c r="Y409" s="400"/>
      <c r="Z409" s="400"/>
      <c r="AA409" s="400"/>
      <c r="AB409" s="400"/>
      <c r="AC409" s="400"/>
      <c r="AD409" s="400"/>
      <c r="AE409" s="400"/>
      <c r="AF409" s="400"/>
      <c r="AG409" s="400"/>
      <c r="AH409" s="406"/>
      <c r="AI409" s="477"/>
      <c r="AJ409" s="400"/>
      <c r="AK409" s="401"/>
      <c r="AL409" s="16" t="s">
        <v>86</v>
      </c>
    </row>
    <row r="410" spans="1:38" s="21" customFormat="1" ht="12.75" customHeight="1" x14ac:dyDescent="0.2">
      <c r="A410" s="8">
        <v>29</v>
      </c>
      <c r="B410" s="400"/>
      <c r="C410" s="400"/>
      <c r="D410" s="400"/>
      <c r="E410" s="400"/>
      <c r="F410" s="401"/>
      <c r="G410" s="471"/>
      <c r="H410" s="477"/>
      <c r="I410" s="472"/>
      <c r="J410" s="363">
        <f t="shared" si="50"/>
        <v>0</v>
      </c>
      <c r="K410" s="362">
        <f t="shared" si="51"/>
        <v>0</v>
      </c>
      <c r="L410" s="400"/>
      <c r="M410" s="400"/>
      <c r="N410" s="400"/>
      <c r="O410" s="406"/>
      <c r="P410" s="409"/>
      <c r="Q410" s="400"/>
      <c r="R410" s="401"/>
      <c r="S410" s="16" t="s">
        <v>87</v>
      </c>
      <c r="T410" s="8">
        <v>29</v>
      </c>
      <c r="U410" s="400"/>
      <c r="V410" s="400"/>
      <c r="W410" s="400"/>
      <c r="X410" s="410"/>
      <c r="Y410" s="400"/>
      <c r="Z410" s="400"/>
      <c r="AA410" s="400"/>
      <c r="AB410" s="400"/>
      <c r="AC410" s="400"/>
      <c r="AD410" s="400"/>
      <c r="AE410" s="400"/>
      <c r="AF410" s="400"/>
      <c r="AG410" s="400"/>
      <c r="AH410" s="406"/>
      <c r="AI410" s="477"/>
      <c r="AJ410" s="400"/>
      <c r="AK410" s="401"/>
      <c r="AL410" s="16" t="s">
        <v>87</v>
      </c>
    </row>
    <row r="411" spans="1:38" s="21" customFormat="1" ht="12.75" customHeight="1" x14ac:dyDescent="0.2">
      <c r="A411" s="8">
        <v>30</v>
      </c>
      <c r="B411" s="400"/>
      <c r="C411" s="400"/>
      <c r="D411" s="400"/>
      <c r="E411" s="400"/>
      <c r="F411" s="401"/>
      <c r="G411" s="471"/>
      <c r="H411" s="477"/>
      <c r="I411" s="472"/>
      <c r="J411" s="363">
        <f t="shared" si="50"/>
        <v>0</v>
      </c>
      <c r="K411" s="362">
        <f t="shared" si="51"/>
        <v>0</v>
      </c>
      <c r="L411" s="400"/>
      <c r="M411" s="400"/>
      <c r="N411" s="400"/>
      <c r="O411" s="406"/>
      <c r="P411" s="409"/>
      <c r="Q411" s="400"/>
      <c r="R411" s="401"/>
      <c r="S411" s="16" t="s">
        <v>88</v>
      </c>
      <c r="T411" s="8">
        <v>30</v>
      </c>
      <c r="U411" s="400"/>
      <c r="V411" s="400"/>
      <c r="W411" s="400"/>
      <c r="X411" s="400"/>
      <c r="Y411" s="400"/>
      <c r="Z411" s="400"/>
      <c r="AA411" s="400"/>
      <c r="AB411" s="400"/>
      <c r="AC411" s="400"/>
      <c r="AD411" s="400"/>
      <c r="AE411" s="400"/>
      <c r="AF411" s="400"/>
      <c r="AG411" s="400"/>
      <c r="AH411" s="406"/>
      <c r="AI411" s="477"/>
      <c r="AJ411" s="400"/>
      <c r="AK411" s="401"/>
      <c r="AL411" s="16" t="s">
        <v>88</v>
      </c>
    </row>
    <row r="412" spans="1:38" s="21" customFormat="1" ht="12.75" customHeight="1" x14ac:dyDescent="0.2">
      <c r="A412" s="19">
        <v>31</v>
      </c>
      <c r="B412" s="404"/>
      <c r="C412" s="404"/>
      <c r="D412" s="404"/>
      <c r="E412" s="404"/>
      <c r="F412" s="405"/>
      <c r="G412" s="475"/>
      <c r="H412" s="479"/>
      <c r="I412" s="476"/>
      <c r="J412" s="395">
        <f t="shared" si="50"/>
        <v>0</v>
      </c>
      <c r="K412" s="396">
        <f t="shared" si="51"/>
        <v>0</v>
      </c>
      <c r="L412" s="404"/>
      <c r="M412" s="404"/>
      <c r="N412" s="404"/>
      <c r="O412" s="408"/>
      <c r="P412" s="411"/>
      <c r="Q412" s="404"/>
      <c r="R412" s="405"/>
      <c r="S412" s="20" t="s">
        <v>89</v>
      </c>
      <c r="T412" s="19">
        <v>31</v>
      </c>
      <c r="U412" s="404"/>
      <c r="V412" s="404"/>
      <c r="W412" s="404"/>
      <c r="X412" s="404"/>
      <c r="Y412" s="404"/>
      <c r="Z412" s="404"/>
      <c r="AA412" s="404"/>
      <c r="AB412" s="404"/>
      <c r="AC412" s="404"/>
      <c r="AD412" s="404"/>
      <c r="AE412" s="404"/>
      <c r="AF412" s="404"/>
      <c r="AG412" s="404"/>
      <c r="AH412" s="408"/>
      <c r="AI412" s="479"/>
      <c r="AJ412" s="404"/>
      <c r="AK412" s="405"/>
      <c r="AL412" s="20" t="s">
        <v>89</v>
      </c>
    </row>
    <row r="413" spans="1:38" s="301" customFormat="1" ht="12.75" customHeight="1" thickBot="1" x14ac:dyDescent="0.25">
      <c r="A413" s="417"/>
      <c r="B413" s="418">
        <f>SUM(B381:B412)</f>
        <v>0</v>
      </c>
      <c r="C413" s="418">
        <f>SUM(C381:C412)</f>
        <v>0</v>
      </c>
      <c r="D413" s="418">
        <f>SUM(D381:D412)</f>
        <v>0</v>
      </c>
      <c r="E413" s="419">
        <f>SUM(E381:E412)</f>
        <v>0</v>
      </c>
      <c r="F413" s="420">
        <f>SUM(F381:F412)</f>
        <v>0</v>
      </c>
      <c r="G413" s="421"/>
      <c r="H413" s="422" t="s">
        <v>90</v>
      </c>
      <c r="I413" s="423">
        <f>COUNTA(I382:I412)</f>
        <v>0</v>
      </c>
      <c r="J413" s="418">
        <f t="shared" ref="J413:R413" si="52">SUM(J381:J412)</f>
        <v>0</v>
      </c>
      <c r="K413" s="418">
        <f t="shared" si="52"/>
        <v>0</v>
      </c>
      <c r="L413" s="418">
        <f t="shared" si="52"/>
        <v>0</v>
      </c>
      <c r="M413" s="418">
        <f t="shared" si="52"/>
        <v>0</v>
      </c>
      <c r="N413" s="418">
        <f t="shared" si="52"/>
        <v>0</v>
      </c>
      <c r="O413" s="424">
        <f t="shared" si="52"/>
        <v>0</v>
      </c>
      <c r="P413" s="419">
        <f t="shared" si="52"/>
        <v>0</v>
      </c>
      <c r="Q413" s="418">
        <f t="shared" si="52"/>
        <v>0</v>
      </c>
      <c r="R413" s="425">
        <f t="shared" si="52"/>
        <v>0</v>
      </c>
      <c r="S413" s="426"/>
      <c r="T413" s="417"/>
      <c r="U413" s="418">
        <f t="shared" ref="U413:AH413" si="53">SUM(U381:U412)</f>
        <v>0</v>
      </c>
      <c r="V413" s="418">
        <f t="shared" si="53"/>
        <v>0</v>
      </c>
      <c r="W413" s="418">
        <f t="shared" si="53"/>
        <v>0</v>
      </c>
      <c r="X413" s="418">
        <f t="shared" si="53"/>
        <v>0</v>
      </c>
      <c r="Y413" s="418">
        <f t="shared" si="53"/>
        <v>0</v>
      </c>
      <c r="Z413" s="418">
        <f t="shared" si="53"/>
        <v>0</v>
      </c>
      <c r="AA413" s="418">
        <f t="shared" si="53"/>
        <v>0</v>
      </c>
      <c r="AB413" s="418">
        <f t="shared" si="53"/>
        <v>0</v>
      </c>
      <c r="AC413" s="418">
        <f t="shared" si="53"/>
        <v>0</v>
      </c>
      <c r="AD413" s="418">
        <f t="shared" si="53"/>
        <v>0</v>
      </c>
      <c r="AE413" s="418">
        <f t="shared" si="53"/>
        <v>0</v>
      </c>
      <c r="AF413" s="418">
        <f t="shared" si="53"/>
        <v>0</v>
      </c>
      <c r="AG413" s="418">
        <f t="shared" si="53"/>
        <v>0</v>
      </c>
      <c r="AH413" s="420">
        <f t="shared" si="53"/>
        <v>0</v>
      </c>
      <c r="AI413" s="427"/>
      <c r="AJ413" s="418">
        <f>SUM(AJ381:AJ412)</f>
        <v>0</v>
      </c>
      <c r="AK413" s="425">
        <f>SUM(AK381:AK412)</f>
        <v>0</v>
      </c>
      <c r="AL413" s="426"/>
    </row>
    <row r="414" spans="1:38" ht="12.75" customHeight="1" thickTop="1" x14ac:dyDescent="0.2">
      <c r="A414" s="28"/>
      <c r="B414" s="34"/>
      <c r="C414" s="34"/>
      <c r="D414" s="34"/>
      <c r="E414" s="34"/>
      <c r="F414" s="34"/>
      <c r="G414" s="135"/>
      <c r="H414" s="34"/>
      <c r="I414" s="35"/>
      <c r="J414" s="306"/>
      <c r="K414" s="306"/>
      <c r="L414" s="34"/>
      <c r="M414" s="34"/>
      <c r="N414" s="34"/>
      <c r="O414" s="34"/>
      <c r="P414" s="34"/>
      <c r="Q414" s="34"/>
      <c r="R414" s="34"/>
      <c r="S414" s="28"/>
      <c r="T414" s="28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28"/>
    </row>
    <row r="415" spans="1:38" ht="12.75" customHeight="1" x14ac:dyDescent="0.2">
      <c r="A415" s="21"/>
      <c r="B415" s="36"/>
      <c r="C415" s="36"/>
      <c r="D415" s="36"/>
      <c r="E415" s="36"/>
      <c r="F415" s="36"/>
      <c r="G415" s="552" t="str">
        <f>JANUARY!G10</f>
        <v>UNITED STEELWORKERS - LOCAL UNION</v>
      </c>
      <c r="H415" s="552"/>
      <c r="I415" s="552"/>
      <c r="J415" s="307"/>
      <c r="K415" s="136"/>
      <c r="L415" s="36"/>
      <c r="M415" s="36"/>
      <c r="N415" s="36"/>
      <c r="O415" s="36"/>
      <c r="P415" s="36"/>
      <c r="Q415" s="36"/>
      <c r="R415" s="36"/>
      <c r="S415" s="21"/>
      <c r="T415" s="21"/>
      <c r="U415" s="36"/>
      <c r="V415" s="36"/>
      <c r="W415" s="36"/>
      <c r="X415" s="36"/>
      <c r="Y415" s="36"/>
      <c r="Z415" s="36"/>
      <c r="AA415" s="37" t="str">
        <f>$AA$10</f>
        <v>FINANCIAL SECRETARY'S CASH BOOK</v>
      </c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21"/>
    </row>
    <row r="416" spans="1:38" s="152" customFormat="1" ht="12.75" customHeight="1" x14ac:dyDescent="0.2">
      <c r="A416" s="141"/>
      <c r="B416" s="139" t="str">
        <f>B371</f>
        <v>Month</v>
      </c>
      <c r="C416" s="73" t="str">
        <f>C371</f>
        <v>JANUARY</v>
      </c>
      <c r="D416" s="139" t="str">
        <f>D371</f>
        <v>Year</v>
      </c>
      <c r="E416" s="142">
        <f>E371</f>
        <v>0</v>
      </c>
      <c r="F416" s="141"/>
      <c r="G416" s="149"/>
      <c r="H416" s="141"/>
      <c r="I416" s="150"/>
      <c r="J416" s="302"/>
      <c r="K416" s="302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1"/>
      <c r="AF416" s="141"/>
      <c r="AG416" s="141"/>
      <c r="AH416" s="141"/>
      <c r="AI416" s="139"/>
      <c r="AJ416" s="151" t="str">
        <f>C416</f>
        <v>JANUARY</v>
      </c>
      <c r="AK416" s="30">
        <f>E416</f>
        <v>0</v>
      </c>
      <c r="AL416" s="141"/>
    </row>
    <row r="417" spans="1:38" s="152" customFormat="1" ht="12.75" customHeight="1" x14ac:dyDescent="0.2">
      <c r="A417" s="141"/>
      <c r="B417" s="139" t="str">
        <f>B372</f>
        <v>Page No.</v>
      </c>
      <c r="C417" s="148">
        <f>C372+1</f>
        <v>10</v>
      </c>
      <c r="D417" s="141"/>
      <c r="E417" s="141"/>
      <c r="F417" s="141"/>
      <c r="G417" s="149"/>
      <c r="H417" s="141"/>
      <c r="I417" s="150" t="s">
        <v>53</v>
      </c>
      <c r="J417" s="302"/>
      <c r="K417" s="302"/>
      <c r="L417" s="150"/>
      <c r="M417" s="141"/>
      <c r="N417" s="141"/>
      <c r="O417" s="141"/>
      <c r="P417" s="139"/>
      <c r="Q417" s="141"/>
      <c r="R417" s="139"/>
      <c r="S417" s="141"/>
      <c r="T417" s="141"/>
      <c r="U417" s="141"/>
      <c r="V417" s="141"/>
      <c r="W417" s="141"/>
      <c r="X417" s="141"/>
      <c r="Y417" s="141"/>
      <c r="Z417" s="141"/>
      <c r="AA417" s="141"/>
      <c r="AB417" s="153" t="s">
        <v>54</v>
      </c>
      <c r="AC417" s="141"/>
      <c r="AD417" s="141"/>
      <c r="AE417" s="141"/>
      <c r="AF417" s="141"/>
      <c r="AG417" s="141"/>
      <c r="AH417" s="141"/>
      <c r="AI417" s="139" t="str">
        <f>B417</f>
        <v>Page No.</v>
      </c>
      <c r="AJ417" s="148">
        <f>C417</f>
        <v>10</v>
      </c>
      <c r="AK417" s="154"/>
      <c r="AL417" s="155"/>
    </row>
    <row r="418" spans="1:38" ht="12.75" customHeight="1" x14ac:dyDescent="0.2">
      <c r="A418" s="3"/>
      <c r="B418" s="3"/>
      <c r="C418" s="3"/>
      <c r="D418" s="3"/>
      <c r="E418" s="3"/>
      <c r="F418" s="3"/>
      <c r="G418" s="129"/>
      <c r="H418" s="3"/>
      <c r="I418" s="5"/>
      <c r="J418" s="106"/>
      <c r="K418" s="106"/>
      <c r="L418" s="21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1"/>
      <c r="AF418" s="3"/>
      <c r="AG418" s="3"/>
      <c r="AH418" s="3"/>
      <c r="AI418" s="3"/>
      <c r="AJ418" s="3"/>
      <c r="AK418" s="3"/>
      <c r="AL418" s="3"/>
    </row>
    <row r="419" spans="1:38" ht="12.75" customHeight="1" x14ac:dyDescent="0.2">
      <c r="A419" s="26"/>
      <c r="B419" s="26"/>
      <c r="C419" s="26"/>
      <c r="D419" s="26"/>
      <c r="E419" s="26"/>
      <c r="F419" s="26"/>
      <c r="G419" s="130"/>
      <c r="H419" s="26"/>
      <c r="I419" s="27"/>
      <c r="J419" s="303"/>
      <c r="K419" s="303"/>
      <c r="L419" s="27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7"/>
      <c r="AF419" s="26"/>
      <c r="AG419" s="26"/>
      <c r="AH419" s="26"/>
      <c r="AI419" s="26"/>
      <c r="AJ419" s="26"/>
      <c r="AK419" s="26"/>
      <c r="AL419" s="26"/>
    </row>
    <row r="420" spans="1:38" customFormat="1" ht="12.75" customHeight="1" x14ac:dyDescent="0.2">
      <c r="A420" s="1"/>
      <c r="B420" s="3"/>
      <c r="C420" s="3" t="s">
        <v>55</v>
      </c>
      <c r="D420" s="3"/>
      <c r="E420" s="13"/>
      <c r="F420" s="1"/>
      <c r="G420" s="131"/>
      <c r="H420" s="2" t="s">
        <v>56</v>
      </c>
      <c r="I420" s="99"/>
      <c r="J420" s="550" t="s">
        <v>264</v>
      </c>
      <c r="K420" s="551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4"/>
      <c r="AJ420" s="3"/>
      <c r="AK420" s="1"/>
      <c r="AL420" s="3"/>
    </row>
    <row r="421" spans="1:38" customFormat="1" ht="12.75" customHeight="1" x14ac:dyDescent="0.2">
      <c r="A421" s="1"/>
      <c r="B421" s="3"/>
      <c r="C421" s="3"/>
      <c r="D421" s="3"/>
      <c r="E421" s="13"/>
      <c r="F421" s="1"/>
      <c r="G421" s="131"/>
      <c r="H421" s="14"/>
      <c r="I421" s="100"/>
      <c r="J421" s="106"/>
      <c r="K421" s="67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4"/>
      <c r="AJ421" s="3"/>
      <c r="AK421" s="1"/>
      <c r="AL421" s="3"/>
    </row>
    <row r="422" spans="1:38" customFormat="1" ht="12.75" customHeight="1" thickBot="1" x14ac:dyDescent="0.25">
      <c r="A422" s="164"/>
      <c r="B422" s="165">
        <v>1</v>
      </c>
      <c r="C422" s="165">
        <v>2</v>
      </c>
      <c r="D422" s="165">
        <v>3</v>
      </c>
      <c r="E422" s="166">
        <v>4</v>
      </c>
      <c r="F422" s="167">
        <v>5</v>
      </c>
      <c r="G422" s="168"/>
      <c r="H422" s="167">
        <v>7</v>
      </c>
      <c r="I422" s="169">
        <v>8</v>
      </c>
      <c r="J422" s="304">
        <v>9</v>
      </c>
      <c r="K422" s="305">
        <v>10</v>
      </c>
      <c r="L422" s="165">
        <v>11</v>
      </c>
      <c r="M422" s="165" t="s">
        <v>1</v>
      </c>
      <c r="N422" s="165">
        <v>12</v>
      </c>
      <c r="O422" s="165">
        <v>13</v>
      </c>
      <c r="P422" s="165">
        <v>14</v>
      </c>
      <c r="Q422" s="165">
        <v>15</v>
      </c>
      <c r="R422" s="167" t="s">
        <v>2</v>
      </c>
      <c r="S422" s="170"/>
      <c r="T422" s="164"/>
      <c r="U422" s="165">
        <v>16</v>
      </c>
      <c r="V422" s="165">
        <v>17</v>
      </c>
      <c r="W422" s="165">
        <v>18</v>
      </c>
      <c r="X422" s="165">
        <v>19</v>
      </c>
      <c r="Y422" s="165">
        <v>20</v>
      </c>
      <c r="Z422" s="165" t="s">
        <v>3</v>
      </c>
      <c r="AA422" s="165">
        <v>21</v>
      </c>
      <c r="AB422" s="165">
        <v>22</v>
      </c>
      <c r="AC422" s="165">
        <v>23</v>
      </c>
      <c r="AD422" s="165">
        <v>24</v>
      </c>
      <c r="AE422" s="165">
        <v>25</v>
      </c>
      <c r="AF422" s="165">
        <v>26</v>
      </c>
      <c r="AG422" s="165">
        <v>27</v>
      </c>
      <c r="AH422" s="165">
        <v>28</v>
      </c>
      <c r="AI422" s="171">
        <v>29</v>
      </c>
      <c r="AJ422" s="165">
        <v>30</v>
      </c>
      <c r="AK422" s="167">
        <v>31</v>
      </c>
      <c r="AL422" s="170"/>
    </row>
    <row r="423" spans="1:38" s="4" customFormat="1" ht="12.75" customHeight="1" thickTop="1" x14ac:dyDescent="0.2">
      <c r="A423" s="1"/>
      <c r="B423" s="89" t="s">
        <v>4</v>
      </c>
      <c r="C423" s="101"/>
      <c r="D423" s="89" t="s">
        <v>5</v>
      </c>
      <c r="E423" s="89" t="s">
        <v>6</v>
      </c>
      <c r="F423" s="88" t="s">
        <v>7</v>
      </c>
      <c r="G423" s="132"/>
      <c r="H423" s="88"/>
      <c r="I423" s="103"/>
      <c r="J423" s="89"/>
      <c r="K423" s="88"/>
      <c r="L423" s="89"/>
      <c r="M423" s="89"/>
      <c r="N423" s="89"/>
      <c r="O423" s="104"/>
      <c r="P423" s="163"/>
      <c r="Q423" s="107" t="s">
        <v>272</v>
      </c>
      <c r="R423" s="160" t="s">
        <v>273</v>
      </c>
      <c r="S423" s="106"/>
      <c r="T423" s="67"/>
      <c r="U423" s="542" t="s">
        <v>265</v>
      </c>
      <c r="V423" s="543"/>
      <c r="W423" s="543"/>
      <c r="X423" s="543"/>
      <c r="Y423" s="544"/>
      <c r="Z423" s="89" t="s">
        <v>10</v>
      </c>
      <c r="AA423" s="89" t="s">
        <v>11</v>
      </c>
      <c r="AB423" s="89" t="s">
        <v>205</v>
      </c>
      <c r="AC423" s="89" t="s">
        <v>12</v>
      </c>
      <c r="AD423" s="89" t="s">
        <v>13</v>
      </c>
      <c r="AE423" s="89" t="s">
        <v>14</v>
      </c>
      <c r="AF423" s="89"/>
      <c r="AG423" s="89"/>
      <c r="AH423" s="104"/>
      <c r="AI423" s="105"/>
      <c r="AJ423" s="89" t="s">
        <v>15</v>
      </c>
      <c r="AK423" s="88" t="s">
        <v>7</v>
      </c>
      <c r="AL423" s="3"/>
    </row>
    <row r="424" spans="1:38" s="4" customFormat="1" ht="12.75" customHeight="1" x14ac:dyDescent="0.2">
      <c r="A424" s="1"/>
      <c r="B424" s="89" t="s">
        <v>8</v>
      </c>
      <c r="C424" s="89" t="s">
        <v>16</v>
      </c>
      <c r="D424" s="89" t="s">
        <v>17</v>
      </c>
      <c r="E424" s="89" t="s">
        <v>8</v>
      </c>
      <c r="F424" s="88" t="s">
        <v>18</v>
      </c>
      <c r="G424" s="132" t="s">
        <v>19</v>
      </c>
      <c r="H424" s="88" t="s">
        <v>20</v>
      </c>
      <c r="I424" s="103" t="s">
        <v>242</v>
      </c>
      <c r="J424" s="89" t="s">
        <v>21</v>
      </c>
      <c r="K424" s="88" t="s">
        <v>22</v>
      </c>
      <c r="L424" s="107" t="s">
        <v>235</v>
      </c>
      <c r="M424" s="107" t="s">
        <v>236</v>
      </c>
      <c r="N424" s="107" t="s">
        <v>237</v>
      </c>
      <c r="O424" s="104"/>
      <c r="P424" s="158" t="s">
        <v>23</v>
      </c>
      <c r="Q424" s="107" t="s">
        <v>8</v>
      </c>
      <c r="R424" s="160" t="s">
        <v>8</v>
      </c>
      <c r="S424" s="106"/>
      <c r="T424" s="67"/>
      <c r="U424" s="89" t="s">
        <v>25</v>
      </c>
      <c r="V424" s="89" t="s">
        <v>26</v>
      </c>
      <c r="W424" s="101" t="s">
        <v>27</v>
      </c>
      <c r="X424" s="89" t="s">
        <v>28</v>
      </c>
      <c r="Y424" s="89" t="s">
        <v>136</v>
      </c>
      <c r="Z424" s="89" t="s">
        <v>261</v>
      </c>
      <c r="AA424" s="89" t="s">
        <v>137</v>
      </c>
      <c r="AB424" s="89" t="s">
        <v>204</v>
      </c>
      <c r="AC424" s="89" t="s">
        <v>30</v>
      </c>
      <c r="AD424" s="89" t="s">
        <v>140</v>
      </c>
      <c r="AE424" s="89" t="s">
        <v>31</v>
      </c>
      <c r="AF424" s="89" t="s">
        <v>32</v>
      </c>
      <c r="AG424" s="89" t="s">
        <v>206</v>
      </c>
      <c r="AH424" s="104" t="s">
        <v>16</v>
      </c>
      <c r="AI424" s="102" t="s">
        <v>34</v>
      </c>
      <c r="AJ424" s="89" t="s">
        <v>35</v>
      </c>
      <c r="AK424" s="88" t="s">
        <v>18</v>
      </c>
      <c r="AL424" s="3"/>
    </row>
    <row r="425" spans="1:38" s="4" customFormat="1" ht="12.75" customHeight="1" thickBot="1" x14ac:dyDescent="0.25">
      <c r="A425" s="6"/>
      <c r="B425" s="90" t="s">
        <v>36</v>
      </c>
      <c r="C425" s="90" t="s">
        <v>37</v>
      </c>
      <c r="D425" s="90" t="s">
        <v>38</v>
      </c>
      <c r="E425" s="90" t="s">
        <v>39</v>
      </c>
      <c r="F425" s="108" t="s">
        <v>40</v>
      </c>
      <c r="G425" s="133"/>
      <c r="H425" s="108"/>
      <c r="I425" s="109" t="s">
        <v>41</v>
      </c>
      <c r="J425" s="90"/>
      <c r="K425" s="108"/>
      <c r="L425" s="110"/>
      <c r="M425" s="110"/>
      <c r="N425" s="110" t="s">
        <v>238</v>
      </c>
      <c r="O425" s="111"/>
      <c r="P425" s="159"/>
      <c r="Q425" s="161" t="s">
        <v>24</v>
      </c>
      <c r="R425" s="162" t="s">
        <v>24</v>
      </c>
      <c r="S425" s="113"/>
      <c r="T425" s="78"/>
      <c r="U425" s="90" t="s">
        <v>42</v>
      </c>
      <c r="V425" s="90" t="s">
        <v>43</v>
      </c>
      <c r="W425" s="90"/>
      <c r="X425" s="90" t="s">
        <v>44</v>
      </c>
      <c r="Y425" s="90" t="s">
        <v>30</v>
      </c>
      <c r="Z425" s="90" t="s">
        <v>30</v>
      </c>
      <c r="AA425" s="90" t="s">
        <v>138</v>
      </c>
      <c r="AB425" s="90" t="s">
        <v>15</v>
      </c>
      <c r="AC425" s="90" t="s">
        <v>139</v>
      </c>
      <c r="AD425" s="90" t="s">
        <v>141</v>
      </c>
      <c r="AE425" s="90" t="s">
        <v>47</v>
      </c>
      <c r="AF425" s="90" t="s">
        <v>48</v>
      </c>
      <c r="AG425" s="90" t="s">
        <v>15</v>
      </c>
      <c r="AH425" s="111" t="s">
        <v>30</v>
      </c>
      <c r="AI425" s="112"/>
      <c r="AJ425" s="90" t="s">
        <v>49</v>
      </c>
      <c r="AK425" s="108" t="s">
        <v>189</v>
      </c>
      <c r="AL425" s="7"/>
    </row>
    <row r="426" spans="1:38" s="301" customFormat="1" ht="12.75" customHeight="1" thickTop="1" x14ac:dyDescent="0.2">
      <c r="A426" s="331"/>
      <c r="B426" s="363">
        <f>B413</f>
        <v>0</v>
      </c>
      <c r="C426" s="363">
        <f>C413</f>
        <v>0</v>
      </c>
      <c r="D426" s="363">
        <f>D413</f>
        <v>0</v>
      </c>
      <c r="E426" s="363">
        <f>E413</f>
        <v>0</v>
      </c>
      <c r="F426" s="362">
        <f>F413</f>
        <v>0</v>
      </c>
      <c r="G426" s="134" t="str">
        <f>G7</f>
        <v>JANUARY</v>
      </c>
      <c r="H426" s="334" t="s">
        <v>58</v>
      </c>
      <c r="I426" s="412"/>
      <c r="J426" s="397">
        <f t="shared" ref="J426:R426" si="54">J413</f>
        <v>0</v>
      </c>
      <c r="K426" s="362">
        <f t="shared" si="54"/>
        <v>0</v>
      </c>
      <c r="L426" s="363">
        <f t="shared" si="54"/>
        <v>0</v>
      </c>
      <c r="M426" s="363">
        <f t="shared" si="54"/>
        <v>0</v>
      </c>
      <c r="N426" s="363">
        <f t="shared" si="54"/>
        <v>0</v>
      </c>
      <c r="O426" s="361">
        <f t="shared" si="54"/>
        <v>0</v>
      </c>
      <c r="P426" s="394">
        <f t="shared" si="54"/>
        <v>0</v>
      </c>
      <c r="Q426" s="363">
        <f t="shared" si="54"/>
        <v>0</v>
      </c>
      <c r="R426" s="362">
        <f t="shared" si="54"/>
        <v>0</v>
      </c>
      <c r="S426" s="332"/>
      <c r="T426" s="331"/>
      <c r="U426" s="363">
        <f t="shared" ref="U426:AH426" si="55">U413</f>
        <v>0</v>
      </c>
      <c r="V426" s="363">
        <f t="shared" si="55"/>
        <v>0</v>
      </c>
      <c r="W426" s="363">
        <f t="shared" si="55"/>
        <v>0</v>
      </c>
      <c r="X426" s="363">
        <f t="shared" si="55"/>
        <v>0</v>
      </c>
      <c r="Y426" s="363">
        <f t="shared" si="55"/>
        <v>0</v>
      </c>
      <c r="Z426" s="363">
        <f t="shared" si="55"/>
        <v>0</v>
      </c>
      <c r="AA426" s="363">
        <f t="shared" si="55"/>
        <v>0</v>
      </c>
      <c r="AB426" s="363">
        <f t="shared" si="55"/>
        <v>0</v>
      </c>
      <c r="AC426" s="363">
        <f t="shared" si="55"/>
        <v>0</v>
      </c>
      <c r="AD426" s="363">
        <f t="shared" si="55"/>
        <v>0</v>
      </c>
      <c r="AE426" s="363">
        <f t="shared" si="55"/>
        <v>0</v>
      </c>
      <c r="AF426" s="363">
        <f t="shared" si="55"/>
        <v>0</v>
      </c>
      <c r="AG426" s="363">
        <f t="shared" si="55"/>
        <v>0</v>
      </c>
      <c r="AH426" s="361">
        <f t="shared" si="55"/>
        <v>0</v>
      </c>
      <c r="AI426" s="333"/>
      <c r="AJ426" s="363">
        <f>AJ413</f>
        <v>0</v>
      </c>
      <c r="AK426" s="362">
        <f>AK413</f>
        <v>0</v>
      </c>
      <c r="AL426" s="332"/>
    </row>
    <row r="427" spans="1:38" s="21" customFormat="1" ht="12.75" customHeight="1" x14ac:dyDescent="0.2">
      <c r="A427" s="8">
        <v>1</v>
      </c>
      <c r="B427" s="400"/>
      <c r="C427" s="400"/>
      <c r="D427" s="400"/>
      <c r="E427" s="400"/>
      <c r="F427" s="401"/>
      <c r="G427" s="471"/>
      <c r="H427" s="477"/>
      <c r="I427" s="472"/>
      <c r="J427" s="363">
        <f t="shared" ref="J427:J457" si="56">SUM(B427:F427)</f>
        <v>0</v>
      </c>
      <c r="K427" s="362">
        <f t="shared" ref="K427:K457" si="57">SUM(U427:AK427)-SUM(L427:R427)</f>
        <v>0</v>
      </c>
      <c r="L427" s="400"/>
      <c r="M427" s="400"/>
      <c r="N427" s="400"/>
      <c r="O427" s="406"/>
      <c r="P427" s="409"/>
      <c r="Q427" s="400"/>
      <c r="R427" s="401"/>
      <c r="S427" s="16" t="s">
        <v>59</v>
      </c>
      <c r="T427" s="8">
        <v>1</v>
      </c>
      <c r="U427" s="400"/>
      <c r="V427" s="400"/>
      <c r="W427" s="400"/>
      <c r="X427" s="400"/>
      <c r="Y427" s="400"/>
      <c r="Z427" s="400"/>
      <c r="AA427" s="400"/>
      <c r="AB427" s="400"/>
      <c r="AC427" s="400"/>
      <c r="AD427" s="400"/>
      <c r="AE427" s="400"/>
      <c r="AF427" s="400"/>
      <c r="AG427" s="400"/>
      <c r="AH427" s="406"/>
      <c r="AI427" s="477"/>
      <c r="AJ427" s="400"/>
      <c r="AK427" s="401"/>
      <c r="AL427" s="16" t="s">
        <v>59</v>
      </c>
    </row>
    <row r="428" spans="1:38" s="21" customFormat="1" ht="12.75" customHeight="1" x14ac:dyDescent="0.2">
      <c r="A428" s="8">
        <v>2</v>
      </c>
      <c r="B428" s="400"/>
      <c r="C428" s="400"/>
      <c r="D428" s="400"/>
      <c r="E428" s="400"/>
      <c r="F428" s="401"/>
      <c r="G428" s="471"/>
      <c r="H428" s="477"/>
      <c r="I428" s="472"/>
      <c r="J428" s="363">
        <f t="shared" si="56"/>
        <v>0</v>
      </c>
      <c r="K428" s="362">
        <f t="shared" si="57"/>
        <v>0</v>
      </c>
      <c r="L428" s="400"/>
      <c r="M428" s="400"/>
      <c r="N428" s="400"/>
      <c r="O428" s="406"/>
      <c r="P428" s="409"/>
      <c r="Q428" s="400"/>
      <c r="R428" s="401"/>
      <c r="S428" s="16" t="s">
        <v>60</v>
      </c>
      <c r="T428" s="8">
        <v>2</v>
      </c>
      <c r="U428" s="400"/>
      <c r="V428" s="400"/>
      <c r="W428" s="400"/>
      <c r="X428" s="400"/>
      <c r="Y428" s="400"/>
      <c r="Z428" s="400"/>
      <c r="AA428" s="400"/>
      <c r="AB428" s="400"/>
      <c r="AC428" s="400"/>
      <c r="AD428" s="400"/>
      <c r="AE428" s="400"/>
      <c r="AF428" s="400"/>
      <c r="AG428" s="400"/>
      <c r="AH428" s="406"/>
      <c r="AI428" s="477"/>
      <c r="AJ428" s="400"/>
      <c r="AK428" s="401"/>
      <c r="AL428" s="16" t="s">
        <v>60</v>
      </c>
    </row>
    <row r="429" spans="1:38" s="21" customFormat="1" ht="12.75" customHeight="1" x14ac:dyDescent="0.2">
      <c r="A429" s="8">
        <v>3</v>
      </c>
      <c r="B429" s="400"/>
      <c r="C429" s="400"/>
      <c r="D429" s="400"/>
      <c r="E429" s="400"/>
      <c r="F429" s="401"/>
      <c r="G429" s="471"/>
      <c r="H429" s="477"/>
      <c r="I429" s="472"/>
      <c r="J429" s="363">
        <f t="shared" si="56"/>
        <v>0</v>
      </c>
      <c r="K429" s="362">
        <f t="shared" si="57"/>
        <v>0</v>
      </c>
      <c r="L429" s="400"/>
      <c r="M429" s="400"/>
      <c r="N429" s="400"/>
      <c r="O429" s="406"/>
      <c r="P429" s="409"/>
      <c r="Q429" s="400"/>
      <c r="R429" s="401"/>
      <c r="S429" s="16" t="s">
        <v>61</v>
      </c>
      <c r="T429" s="8">
        <v>3</v>
      </c>
      <c r="U429" s="400"/>
      <c r="V429" s="400"/>
      <c r="W429" s="400"/>
      <c r="X429" s="400"/>
      <c r="Y429" s="400"/>
      <c r="Z429" s="400"/>
      <c r="AA429" s="400"/>
      <c r="AB429" s="400"/>
      <c r="AC429" s="400"/>
      <c r="AD429" s="400"/>
      <c r="AE429" s="400"/>
      <c r="AF429" s="400"/>
      <c r="AG429" s="400"/>
      <c r="AH429" s="406"/>
      <c r="AI429" s="477"/>
      <c r="AJ429" s="400"/>
      <c r="AK429" s="401"/>
      <c r="AL429" s="16" t="s">
        <v>61</v>
      </c>
    </row>
    <row r="430" spans="1:38" s="21" customFormat="1" ht="12.75" customHeight="1" x14ac:dyDescent="0.2">
      <c r="A430" s="8">
        <v>4</v>
      </c>
      <c r="B430" s="400"/>
      <c r="C430" s="400"/>
      <c r="D430" s="400"/>
      <c r="E430" s="400"/>
      <c r="F430" s="401"/>
      <c r="G430" s="471"/>
      <c r="H430" s="477"/>
      <c r="I430" s="472"/>
      <c r="J430" s="363">
        <f t="shared" si="56"/>
        <v>0</v>
      </c>
      <c r="K430" s="362">
        <f t="shared" si="57"/>
        <v>0</v>
      </c>
      <c r="L430" s="400"/>
      <c r="M430" s="400"/>
      <c r="N430" s="400"/>
      <c r="O430" s="406"/>
      <c r="P430" s="409"/>
      <c r="Q430" s="400"/>
      <c r="R430" s="401"/>
      <c r="S430" s="16" t="s">
        <v>62</v>
      </c>
      <c r="T430" s="8">
        <v>4</v>
      </c>
      <c r="U430" s="400"/>
      <c r="V430" s="400"/>
      <c r="W430" s="400"/>
      <c r="X430" s="400"/>
      <c r="Y430" s="400"/>
      <c r="Z430" s="400"/>
      <c r="AA430" s="400"/>
      <c r="AB430" s="400"/>
      <c r="AC430" s="400"/>
      <c r="AD430" s="400"/>
      <c r="AE430" s="400"/>
      <c r="AF430" s="400"/>
      <c r="AG430" s="400"/>
      <c r="AH430" s="406"/>
      <c r="AI430" s="477"/>
      <c r="AJ430" s="400"/>
      <c r="AK430" s="401"/>
      <c r="AL430" s="16" t="s">
        <v>62</v>
      </c>
    </row>
    <row r="431" spans="1:38" s="21" customFormat="1" ht="12.75" customHeight="1" x14ac:dyDescent="0.2">
      <c r="A431" s="8">
        <v>5</v>
      </c>
      <c r="B431" s="400"/>
      <c r="C431" s="400"/>
      <c r="D431" s="400"/>
      <c r="E431" s="400"/>
      <c r="F431" s="401"/>
      <c r="G431" s="471"/>
      <c r="H431" s="477"/>
      <c r="I431" s="472"/>
      <c r="J431" s="363">
        <f t="shared" si="56"/>
        <v>0</v>
      </c>
      <c r="K431" s="362">
        <f t="shared" si="57"/>
        <v>0</v>
      </c>
      <c r="L431" s="400"/>
      <c r="M431" s="400"/>
      <c r="N431" s="400"/>
      <c r="O431" s="406"/>
      <c r="P431" s="409"/>
      <c r="Q431" s="400"/>
      <c r="R431" s="401"/>
      <c r="S431" s="16" t="s">
        <v>63</v>
      </c>
      <c r="T431" s="8">
        <v>5</v>
      </c>
      <c r="U431" s="400"/>
      <c r="V431" s="400"/>
      <c r="W431" s="400"/>
      <c r="X431" s="400"/>
      <c r="Y431" s="400"/>
      <c r="Z431" s="400"/>
      <c r="AA431" s="400"/>
      <c r="AB431" s="400"/>
      <c r="AC431" s="400"/>
      <c r="AD431" s="400"/>
      <c r="AE431" s="400"/>
      <c r="AF431" s="400"/>
      <c r="AG431" s="400"/>
      <c r="AH431" s="406"/>
      <c r="AI431" s="477"/>
      <c r="AJ431" s="400"/>
      <c r="AK431" s="401"/>
      <c r="AL431" s="16" t="s">
        <v>63</v>
      </c>
    </row>
    <row r="432" spans="1:38" s="21" customFormat="1" ht="12.75" customHeight="1" x14ac:dyDescent="0.2">
      <c r="A432" s="17">
        <v>6</v>
      </c>
      <c r="B432" s="402"/>
      <c r="C432" s="402"/>
      <c r="D432" s="402"/>
      <c r="E432" s="402"/>
      <c r="F432" s="403"/>
      <c r="G432" s="473"/>
      <c r="H432" s="478"/>
      <c r="I432" s="474"/>
      <c r="J432" s="363">
        <f t="shared" si="56"/>
        <v>0</v>
      </c>
      <c r="K432" s="362">
        <f t="shared" si="57"/>
        <v>0</v>
      </c>
      <c r="L432" s="402"/>
      <c r="M432" s="402"/>
      <c r="N432" s="402"/>
      <c r="O432" s="407"/>
      <c r="P432" s="410"/>
      <c r="Q432" s="402"/>
      <c r="R432" s="403"/>
      <c r="S432" s="18" t="s">
        <v>64</v>
      </c>
      <c r="T432" s="17">
        <v>6</v>
      </c>
      <c r="U432" s="402"/>
      <c r="V432" s="402"/>
      <c r="W432" s="402"/>
      <c r="X432" s="402"/>
      <c r="Y432" s="402"/>
      <c r="Z432" s="402"/>
      <c r="AA432" s="402"/>
      <c r="AB432" s="402"/>
      <c r="AC432" s="402"/>
      <c r="AD432" s="402"/>
      <c r="AE432" s="402"/>
      <c r="AF432" s="402"/>
      <c r="AG432" s="402"/>
      <c r="AH432" s="407"/>
      <c r="AI432" s="478"/>
      <c r="AJ432" s="402"/>
      <c r="AK432" s="403"/>
      <c r="AL432" s="18" t="s">
        <v>64</v>
      </c>
    </row>
    <row r="433" spans="1:38" s="21" customFormat="1" ht="12.75" customHeight="1" x14ac:dyDescent="0.2">
      <c r="A433" s="8">
        <v>7</v>
      </c>
      <c r="B433" s="400"/>
      <c r="C433" s="400"/>
      <c r="D433" s="400"/>
      <c r="E433" s="400"/>
      <c r="F433" s="401"/>
      <c r="G433" s="471"/>
      <c r="H433" s="477"/>
      <c r="I433" s="472"/>
      <c r="J433" s="363">
        <f t="shared" si="56"/>
        <v>0</v>
      </c>
      <c r="K433" s="362">
        <f t="shared" si="57"/>
        <v>0</v>
      </c>
      <c r="L433" s="400"/>
      <c r="M433" s="400"/>
      <c r="N433" s="400"/>
      <c r="O433" s="406"/>
      <c r="P433" s="409"/>
      <c r="Q433" s="400"/>
      <c r="R433" s="401"/>
      <c r="S433" s="16" t="s">
        <v>65</v>
      </c>
      <c r="T433" s="8">
        <v>7</v>
      </c>
      <c r="U433" s="400"/>
      <c r="V433" s="400"/>
      <c r="W433" s="400"/>
      <c r="X433" s="400"/>
      <c r="Y433" s="400"/>
      <c r="Z433" s="400"/>
      <c r="AA433" s="400"/>
      <c r="AB433" s="400"/>
      <c r="AC433" s="400"/>
      <c r="AD433" s="400"/>
      <c r="AE433" s="400"/>
      <c r="AF433" s="400"/>
      <c r="AG433" s="400"/>
      <c r="AH433" s="406"/>
      <c r="AI433" s="477"/>
      <c r="AJ433" s="400"/>
      <c r="AK433" s="401"/>
      <c r="AL433" s="16" t="s">
        <v>65</v>
      </c>
    </row>
    <row r="434" spans="1:38" s="21" customFormat="1" ht="12.75" customHeight="1" x14ac:dyDescent="0.2">
      <c r="A434" s="8">
        <v>8</v>
      </c>
      <c r="B434" s="400"/>
      <c r="C434" s="400"/>
      <c r="D434" s="400"/>
      <c r="E434" s="400"/>
      <c r="F434" s="401"/>
      <c r="G434" s="471"/>
      <c r="H434" s="477"/>
      <c r="I434" s="472"/>
      <c r="J434" s="363">
        <f t="shared" si="56"/>
        <v>0</v>
      </c>
      <c r="K434" s="362">
        <f t="shared" si="57"/>
        <v>0</v>
      </c>
      <c r="L434" s="400"/>
      <c r="M434" s="400"/>
      <c r="N434" s="400"/>
      <c r="O434" s="406"/>
      <c r="P434" s="409"/>
      <c r="Q434" s="400"/>
      <c r="R434" s="401"/>
      <c r="S434" s="16" t="s">
        <v>66</v>
      </c>
      <c r="T434" s="8">
        <v>8</v>
      </c>
      <c r="U434" s="400"/>
      <c r="V434" s="400"/>
      <c r="W434" s="400"/>
      <c r="X434" s="400"/>
      <c r="Y434" s="400"/>
      <c r="Z434" s="400"/>
      <c r="AA434" s="400"/>
      <c r="AB434" s="400"/>
      <c r="AC434" s="400"/>
      <c r="AD434" s="400"/>
      <c r="AE434" s="400"/>
      <c r="AF434" s="400"/>
      <c r="AG434" s="400"/>
      <c r="AH434" s="406"/>
      <c r="AI434" s="477"/>
      <c r="AJ434" s="400"/>
      <c r="AK434" s="401"/>
      <c r="AL434" s="16" t="s">
        <v>66</v>
      </c>
    </row>
    <row r="435" spans="1:38" s="21" customFormat="1" ht="12.75" customHeight="1" x14ac:dyDescent="0.2">
      <c r="A435" s="8">
        <v>9</v>
      </c>
      <c r="B435" s="400"/>
      <c r="C435" s="400"/>
      <c r="D435" s="400"/>
      <c r="E435" s="400"/>
      <c r="F435" s="401"/>
      <c r="G435" s="471"/>
      <c r="H435" s="477"/>
      <c r="I435" s="472"/>
      <c r="J435" s="363">
        <f t="shared" si="56"/>
        <v>0</v>
      </c>
      <c r="K435" s="362">
        <f t="shared" si="57"/>
        <v>0</v>
      </c>
      <c r="L435" s="400"/>
      <c r="M435" s="400"/>
      <c r="N435" s="400"/>
      <c r="O435" s="406"/>
      <c r="P435" s="409"/>
      <c r="Q435" s="400"/>
      <c r="R435" s="401"/>
      <c r="S435" s="16" t="s">
        <v>67</v>
      </c>
      <c r="T435" s="8">
        <v>9</v>
      </c>
      <c r="U435" s="400"/>
      <c r="V435" s="400"/>
      <c r="W435" s="400"/>
      <c r="X435" s="400"/>
      <c r="Y435" s="400"/>
      <c r="Z435" s="400"/>
      <c r="AA435" s="400"/>
      <c r="AB435" s="400"/>
      <c r="AC435" s="400"/>
      <c r="AD435" s="400"/>
      <c r="AE435" s="400"/>
      <c r="AF435" s="400"/>
      <c r="AG435" s="400"/>
      <c r="AH435" s="406"/>
      <c r="AI435" s="477"/>
      <c r="AJ435" s="400"/>
      <c r="AK435" s="401"/>
      <c r="AL435" s="16" t="s">
        <v>67</v>
      </c>
    </row>
    <row r="436" spans="1:38" s="21" customFormat="1" ht="12.75" customHeight="1" x14ac:dyDescent="0.2">
      <c r="A436" s="8">
        <v>10</v>
      </c>
      <c r="B436" s="400"/>
      <c r="C436" s="400"/>
      <c r="D436" s="400"/>
      <c r="E436" s="400"/>
      <c r="F436" s="401"/>
      <c r="G436" s="471"/>
      <c r="H436" s="477"/>
      <c r="I436" s="472"/>
      <c r="J436" s="363">
        <f t="shared" si="56"/>
        <v>0</v>
      </c>
      <c r="K436" s="362">
        <f t="shared" si="57"/>
        <v>0</v>
      </c>
      <c r="L436" s="400"/>
      <c r="M436" s="400"/>
      <c r="N436" s="400"/>
      <c r="O436" s="406"/>
      <c r="P436" s="409"/>
      <c r="Q436" s="400"/>
      <c r="R436" s="401"/>
      <c r="S436" s="16" t="s">
        <v>68</v>
      </c>
      <c r="T436" s="8">
        <v>10</v>
      </c>
      <c r="U436" s="400"/>
      <c r="V436" s="400"/>
      <c r="W436" s="400"/>
      <c r="X436" s="400"/>
      <c r="Y436" s="400"/>
      <c r="Z436" s="400"/>
      <c r="AA436" s="400"/>
      <c r="AB436" s="400"/>
      <c r="AC436" s="400"/>
      <c r="AD436" s="400"/>
      <c r="AE436" s="400"/>
      <c r="AF436" s="400"/>
      <c r="AG436" s="400"/>
      <c r="AH436" s="406"/>
      <c r="AI436" s="477"/>
      <c r="AJ436" s="400"/>
      <c r="AK436" s="401"/>
      <c r="AL436" s="16" t="s">
        <v>68</v>
      </c>
    </row>
    <row r="437" spans="1:38" s="21" customFormat="1" ht="12.75" customHeight="1" x14ac:dyDescent="0.2">
      <c r="A437" s="8">
        <v>11</v>
      </c>
      <c r="B437" s="400"/>
      <c r="C437" s="400"/>
      <c r="D437" s="400"/>
      <c r="E437" s="400"/>
      <c r="F437" s="401"/>
      <c r="G437" s="471"/>
      <c r="H437" s="477"/>
      <c r="I437" s="472"/>
      <c r="J437" s="363">
        <f t="shared" si="56"/>
        <v>0</v>
      </c>
      <c r="K437" s="362">
        <f t="shared" si="57"/>
        <v>0</v>
      </c>
      <c r="L437" s="400"/>
      <c r="M437" s="400"/>
      <c r="N437" s="400"/>
      <c r="O437" s="406"/>
      <c r="P437" s="409"/>
      <c r="Q437" s="400"/>
      <c r="R437" s="401"/>
      <c r="S437" s="16" t="s">
        <v>69</v>
      </c>
      <c r="T437" s="8">
        <v>11</v>
      </c>
      <c r="U437" s="400"/>
      <c r="V437" s="400"/>
      <c r="W437" s="400"/>
      <c r="X437" s="400"/>
      <c r="Y437" s="400"/>
      <c r="Z437" s="400"/>
      <c r="AA437" s="400"/>
      <c r="AB437" s="400"/>
      <c r="AC437" s="400"/>
      <c r="AD437" s="400"/>
      <c r="AE437" s="400"/>
      <c r="AF437" s="400"/>
      <c r="AG437" s="400"/>
      <c r="AH437" s="406"/>
      <c r="AI437" s="477"/>
      <c r="AJ437" s="400"/>
      <c r="AK437" s="401"/>
      <c r="AL437" s="16" t="s">
        <v>69</v>
      </c>
    </row>
    <row r="438" spans="1:38" s="21" customFormat="1" ht="12.75" customHeight="1" x14ac:dyDescent="0.2">
      <c r="A438" s="8">
        <v>12</v>
      </c>
      <c r="B438" s="400"/>
      <c r="C438" s="400"/>
      <c r="D438" s="400"/>
      <c r="E438" s="400"/>
      <c r="F438" s="401"/>
      <c r="G438" s="471"/>
      <c r="H438" s="477"/>
      <c r="I438" s="472"/>
      <c r="J438" s="363">
        <f t="shared" si="56"/>
        <v>0</v>
      </c>
      <c r="K438" s="362">
        <f t="shared" si="57"/>
        <v>0</v>
      </c>
      <c r="L438" s="400"/>
      <c r="M438" s="400"/>
      <c r="N438" s="400"/>
      <c r="O438" s="406"/>
      <c r="P438" s="409"/>
      <c r="Q438" s="400"/>
      <c r="R438" s="401"/>
      <c r="S438" s="16" t="s">
        <v>70</v>
      </c>
      <c r="T438" s="8">
        <v>12</v>
      </c>
      <c r="U438" s="400"/>
      <c r="V438" s="400"/>
      <c r="W438" s="400"/>
      <c r="X438" s="400"/>
      <c r="Y438" s="400"/>
      <c r="Z438" s="400"/>
      <c r="AA438" s="400"/>
      <c r="AB438" s="400"/>
      <c r="AC438" s="400"/>
      <c r="AD438" s="400"/>
      <c r="AE438" s="400"/>
      <c r="AF438" s="400"/>
      <c r="AG438" s="400"/>
      <c r="AH438" s="406"/>
      <c r="AI438" s="477"/>
      <c r="AJ438" s="400"/>
      <c r="AK438" s="401"/>
      <c r="AL438" s="16" t="s">
        <v>70</v>
      </c>
    </row>
    <row r="439" spans="1:38" s="21" customFormat="1" ht="12.75" customHeight="1" x14ac:dyDescent="0.2">
      <c r="A439" s="8">
        <v>13</v>
      </c>
      <c r="B439" s="400"/>
      <c r="C439" s="400"/>
      <c r="D439" s="400"/>
      <c r="E439" s="400"/>
      <c r="F439" s="401"/>
      <c r="G439" s="471"/>
      <c r="H439" s="477"/>
      <c r="I439" s="472"/>
      <c r="J439" s="363">
        <f t="shared" si="56"/>
        <v>0</v>
      </c>
      <c r="K439" s="362">
        <f t="shared" si="57"/>
        <v>0</v>
      </c>
      <c r="L439" s="400"/>
      <c r="M439" s="400"/>
      <c r="N439" s="400"/>
      <c r="O439" s="406"/>
      <c r="P439" s="409"/>
      <c r="Q439" s="400"/>
      <c r="R439" s="401"/>
      <c r="S439" s="16" t="s">
        <v>71</v>
      </c>
      <c r="T439" s="8">
        <v>13</v>
      </c>
      <c r="U439" s="400"/>
      <c r="V439" s="400"/>
      <c r="W439" s="400"/>
      <c r="X439" s="400"/>
      <c r="Y439" s="400"/>
      <c r="Z439" s="400"/>
      <c r="AA439" s="400"/>
      <c r="AB439" s="400"/>
      <c r="AC439" s="400"/>
      <c r="AD439" s="400"/>
      <c r="AE439" s="400"/>
      <c r="AF439" s="400"/>
      <c r="AG439" s="400"/>
      <c r="AH439" s="406"/>
      <c r="AI439" s="477"/>
      <c r="AJ439" s="400"/>
      <c r="AK439" s="401"/>
      <c r="AL439" s="16" t="s">
        <v>71</v>
      </c>
    </row>
    <row r="440" spans="1:38" s="21" customFormat="1" ht="12.75" customHeight="1" x14ac:dyDescent="0.2">
      <c r="A440" s="8">
        <v>14</v>
      </c>
      <c r="B440" s="400"/>
      <c r="C440" s="400"/>
      <c r="D440" s="400"/>
      <c r="E440" s="400"/>
      <c r="F440" s="401"/>
      <c r="G440" s="471"/>
      <c r="H440" s="477"/>
      <c r="I440" s="472"/>
      <c r="J440" s="363">
        <f t="shared" si="56"/>
        <v>0</v>
      </c>
      <c r="K440" s="362">
        <f t="shared" si="57"/>
        <v>0</v>
      </c>
      <c r="L440" s="400"/>
      <c r="M440" s="400"/>
      <c r="N440" s="400"/>
      <c r="O440" s="406"/>
      <c r="P440" s="409"/>
      <c r="Q440" s="400"/>
      <c r="R440" s="401"/>
      <c r="S440" s="16" t="s">
        <v>72</v>
      </c>
      <c r="T440" s="8">
        <v>14</v>
      </c>
      <c r="U440" s="400"/>
      <c r="V440" s="400"/>
      <c r="W440" s="400"/>
      <c r="X440" s="400"/>
      <c r="Y440" s="400"/>
      <c r="Z440" s="400"/>
      <c r="AA440" s="400"/>
      <c r="AB440" s="400"/>
      <c r="AC440" s="400"/>
      <c r="AD440" s="400"/>
      <c r="AE440" s="400"/>
      <c r="AF440" s="400"/>
      <c r="AG440" s="400"/>
      <c r="AH440" s="406"/>
      <c r="AI440" s="477"/>
      <c r="AJ440" s="400"/>
      <c r="AK440" s="401"/>
      <c r="AL440" s="16" t="s">
        <v>72</v>
      </c>
    </row>
    <row r="441" spans="1:38" s="21" customFormat="1" ht="12.75" customHeight="1" x14ac:dyDescent="0.2">
      <c r="A441" s="8">
        <v>15</v>
      </c>
      <c r="B441" s="400"/>
      <c r="C441" s="400"/>
      <c r="D441" s="400"/>
      <c r="E441" s="400"/>
      <c r="F441" s="401"/>
      <c r="G441" s="471"/>
      <c r="H441" s="477"/>
      <c r="I441" s="472"/>
      <c r="J441" s="363">
        <f t="shared" si="56"/>
        <v>0</v>
      </c>
      <c r="K441" s="362">
        <f t="shared" si="57"/>
        <v>0</v>
      </c>
      <c r="L441" s="400"/>
      <c r="M441" s="400"/>
      <c r="N441" s="400"/>
      <c r="O441" s="406"/>
      <c r="P441" s="409"/>
      <c r="Q441" s="400"/>
      <c r="R441" s="401"/>
      <c r="S441" s="16" t="s">
        <v>73</v>
      </c>
      <c r="T441" s="8">
        <v>15</v>
      </c>
      <c r="U441" s="400"/>
      <c r="V441" s="400"/>
      <c r="W441" s="400"/>
      <c r="X441" s="400"/>
      <c r="Y441" s="400"/>
      <c r="Z441" s="400"/>
      <c r="AA441" s="400"/>
      <c r="AB441" s="400"/>
      <c r="AC441" s="400"/>
      <c r="AD441" s="400"/>
      <c r="AE441" s="400"/>
      <c r="AF441" s="400"/>
      <c r="AG441" s="400"/>
      <c r="AH441" s="406"/>
      <c r="AI441" s="477"/>
      <c r="AJ441" s="400"/>
      <c r="AK441" s="401"/>
      <c r="AL441" s="16" t="s">
        <v>73</v>
      </c>
    </row>
    <row r="442" spans="1:38" s="21" customFormat="1" ht="12.75" customHeight="1" x14ac:dyDescent="0.2">
      <c r="A442" s="8">
        <v>16</v>
      </c>
      <c r="B442" s="400"/>
      <c r="C442" s="400"/>
      <c r="D442" s="400"/>
      <c r="E442" s="400"/>
      <c r="F442" s="401"/>
      <c r="G442" s="471"/>
      <c r="H442" s="477"/>
      <c r="I442" s="472"/>
      <c r="J442" s="363">
        <f t="shared" si="56"/>
        <v>0</v>
      </c>
      <c r="K442" s="362">
        <f t="shared" si="57"/>
        <v>0</v>
      </c>
      <c r="L442" s="400"/>
      <c r="M442" s="400"/>
      <c r="N442" s="400"/>
      <c r="O442" s="406"/>
      <c r="P442" s="409"/>
      <c r="Q442" s="400"/>
      <c r="R442" s="401"/>
      <c r="S442" s="16" t="s">
        <v>74</v>
      </c>
      <c r="T442" s="8">
        <v>16</v>
      </c>
      <c r="U442" s="400"/>
      <c r="V442" s="400"/>
      <c r="W442" s="400"/>
      <c r="X442" s="400"/>
      <c r="Y442" s="400"/>
      <c r="Z442" s="400"/>
      <c r="AA442" s="400"/>
      <c r="AB442" s="400"/>
      <c r="AC442" s="400"/>
      <c r="AD442" s="400"/>
      <c r="AE442" s="400"/>
      <c r="AF442" s="400"/>
      <c r="AG442" s="400"/>
      <c r="AH442" s="406"/>
      <c r="AI442" s="477"/>
      <c r="AJ442" s="400"/>
      <c r="AK442" s="401"/>
      <c r="AL442" s="16" t="s">
        <v>74</v>
      </c>
    </row>
    <row r="443" spans="1:38" s="21" customFormat="1" ht="12.75" customHeight="1" x14ac:dyDescent="0.2">
      <c r="A443" s="8">
        <v>17</v>
      </c>
      <c r="B443" s="400"/>
      <c r="C443" s="400"/>
      <c r="D443" s="400"/>
      <c r="E443" s="400"/>
      <c r="F443" s="401"/>
      <c r="G443" s="471"/>
      <c r="H443" s="477"/>
      <c r="I443" s="472"/>
      <c r="J443" s="363">
        <f t="shared" si="56"/>
        <v>0</v>
      </c>
      <c r="K443" s="362">
        <f t="shared" si="57"/>
        <v>0</v>
      </c>
      <c r="L443" s="400"/>
      <c r="M443" s="400"/>
      <c r="N443" s="400"/>
      <c r="O443" s="406"/>
      <c r="P443" s="409"/>
      <c r="Q443" s="400"/>
      <c r="R443" s="401"/>
      <c r="S443" s="16" t="s">
        <v>75</v>
      </c>
      <c r="T443" s="8">
        <v>17</v>
      </c>
      <c r="U443" s="400"/>
      <c r="V443" s="400"/>
      <c r="W443" s="400"/>
      <c r="X443" s="400"/>
      <c r="Y443" s="400"/>
      <c r="Z443" s="400"/>
      <c r="AA443" s="400"/>
      <c r="AB443" s="400"/>
      <c r="AC443" s="400"/>
      <c r="AD443" s="400"/>
      <c r="AE443" s="400"/>
      <c r="AF443" s="400"/>
      <c r="AG443" s="400"/>
      <c r="AH443" s="406"/>
      <c r="AI443" s="477"/>
      <c r="AJ443" s="400"/>
      <c r="AK443" s="401"/>
      <c r="AL443" s="16" t="s">
        <v>75</v>
      </c>
    </row>
    <row r="444" spans="1:38" s="21" customFormat="1" ht="12.75" customHeight="1" x14ac:dyDescent="0.2">
      <c r="A444" s="8">
        <v>18</v>
      </c>
      <c r="B444" s="400"/>
      <c r="C444" s="400"/>
      <c r="D444" s="400"/>
      <c r="E444" s="400"/>
      <c r="F444" s="401"/>
      <c r="G444" s="471"/>
      <c r="H444" s="477"/>
      <c r="I444" s="472"/>
      <c r="J444" s="363">
        <f t="shared" si="56"/>
        <v>0</v>
      </c>
      <c r="K444" s="362">
        <f t="shared" si="57"/>
        <v>0</v>
      </c>
      <c r="L444" s="400"/>
      <c r="M444" s="400"/>
      <c r="N444" s="400"/>
      <c r="O444" s="406"/>
      <c r="P444" s="409"/>
      <c r="Q444" s="400"/>
      <c r="R444" s="401"/>
      <c r="S444" s="16" t="s">
        <v>76</v>
      </c>
      <c r="T444" s="8">
        <v>18</v>
      </c>
      <c r="U444" s="400"/>
      <c r="V444" s="400"/>
      <c r="W444" s="400"/>
      <c r="X444" s="400"/>
      <c r="Y444" s="400"/>
      <c r="Z444" s="400"/>
      <c r="AA444" s="400"/>
      <c r="AB444" s="400"/>
      <c r="AC444" s="400"/>
      <c r="AD444" s="400"/>
      <c r="AE444" s="400"/>
      <c r="AF444" s="400"/>
      <c r="AG444" s="400"/>
      <c r="AH444" s="406"/>
      <c r="AI444" s="477"/>
      <c r="AJ444" s="400"/>
      <c r="AK444" s="401"/>
      <c r="AL444" s="16" t="s">
        <v>76</v>
      </c>
    </row>
    <row r="445" spans="1:38" s="21" customFormat="1" ht="12.75" customHeight="1" x14ac:dyDescent="0.2">
      <c r="A445" s="8">
        <v>19</v>
      </c>
      <c r="B445" s="400"/>
      <c r="C445" s="400"/>
      <c r="D445" s="400"/>
      <c r="E445" s="400"/>
      <c r="F445" s="401"/>
      <c r="G445" s="471"/>
      <c r="H445" s="477"/>
      <c r="I445" s="472"/>
      <c r="J445" s="363">
        <f t="shared" si="56"/>
        <v>0</v>
      </c>
      <c r="K445" s="362">
        <f t="shared" si="57"/>
        <v>0</v>
      </c>
      <c r="L445" s="400"/>
      <c r="M445" s="400"/>
      <c r="N445" s="400"/>
      <c r="O445" s="406"/>
      <c r="P445" s="409"/>
      <c r="Q445" s="400"/>
      <c r="R445" s="401"/>
      <c r="S445" s="16" t="s">
        <v>77</v>
      </c>
      <c r="T445" s="8">
        <v>19</v>
      </c>
      <c r="U445" s="400"/>
      <c r="V445" s="400"/>
      <c r="W445" s="400"/>
      <c r="X445" s="400"/>
      <c r="Y445" s="400"/>
      <c r="Z445" s="400"/>
      <c r="AA445" s="400"/>
      <c r="AB445" s="400"/>
      <c r="AC445" s="400"/>
      <c r="AD445" s="400"/>
      <c r="AE445" s="400"/>
      <c r="AF445" s="400"/>
      <c r="AG445" s="400"/>
      <c r="AH445" s="406"/>
      <c r="AI445" s="477"/>
      <c r="AJ445" s="400"/>
      <c r="AK445" s="401"/>
      <c r="AL445" s="16" t="s">
        <v>77</v>
      </c>
    </row>
    <row r="446" spans="1:38" s="21" customFormat="1" ht="12.75" customHeight="1" x14ac:dyDescent="0.2">
      <c r="A446" s="8">
        <v>20</v>
      </c>
      <c r="B446" s="400"/>
      <c r="C446" s="400"/>
      <c r="D446" s="400"/>
      <c r="E446" s="400"/>
      <c r="F446" s="401"/>
      <c r="G446" s="471"/>
      <c r="H446" s="477"/>
      <c r="I446" s="472"/>
      <c r="J446" s="363">
        <f t="shared" si="56"/>
        <v>0</v>
      </c>
      <c r="K446" s="362">
        <f t="shared" si="57"/>
        <v>0</v>
      </c>
      <c r="L446" s="400"/>
      <c r="M446" s="400"/>
      <c r="N446" s="400"/>
      <c r="O446" s="406"/>
      <c r="P446" s="409"/>
      <c r="Q446" s="400"/>
      <c r="R446" s="401"/>
      <c r="S446" s="16" t="s">
        <v>78</v>
      </c>
      <c r="T446" s="8">
        <v>20</v>
      </c>
      <c r="U446" s="400"/>
      <c r="V446" s="400"/>
      <c r="W446" s="400"/>
      <c r="X446" s="400"/>
      <c r="Y446" s="400"/>
      <c r="Z446" s="400"/>
      <c r="AA446" s="400"/>
      <c r="AB446" s="400"/>
      <c r="AC446" s="400"/>
      <c r="AD446" s="400"/>
      <c r="AE446" s="400"/>
      <c r="AF446" s="400"/>
      <c r="AG446" s="400"/>
      <c r="AH446" s="406"/>
      <c r="AI446" s="477"/>
      <c r="AJ446" s="400"/>
      <c r="AK446" s="401"/>
      <c r="AL446" s="16" t="s">
        <v>78</v>
      </c>
    </row>
    <row r="447" spans="1:38" s="21" customFormat="1" ht="12.75" customHeight="1" x14ac:dyDescent="0.2">
      <c r="A447" s="8">
        <v>21</v>
      </c>
      <c r="B447" s="400"/>
      <c r="C447" s="400"/>
      <c r="D447" s="400"/>
      <c r="E447" s="400"/>
      <c r="F447" s="401"/>
      <c r="G447" s="471"/>
      <c r="H447" s="477"/>
      <c r="I447" s="472"/>
      <c r="J447" s="363">
        <f t="shared" si="56"/>
        <v>0</v>
      </c>
      <c r="K447" s="362">
        <f t="shared" si="57"/>
        <v>0</v>
      </c>
      <c r="L447" s="400"/>
      <c r="M447" s="400"/>
      <c r="N447" s="400"/>
      <c r="O447" s="406"/>
      <c r="P447" s="409"/>
      <c r="Q447" s="400"/>
      <c r="R447" s="401"/>
      <c r="S447" s="16" t="s">
        <v>79</v>
      </c>
      <c r="T447" s="8">
        <v>21</v>
      </c>
      <c r="U447" s="400"/>
      <c r="V447" s="400"/>
      <c r="W447" s="400"/>
      <c r="X447" s="400"/>
      <c r="Y447" s="400"/>
      <c r="Z447" s="400"/>
      <c r="AA447" s="400"/>
      <c r="AB447" s="400"/>
      <c r="AC447" s="400"/>
      <c r="AD447" s="400"/>
      <c r="AE447" s="400"/>
      <c r="AF447" s="400"/>
      <c r="AG447" s="400"/>
      <c r="AH447" s="406"/>
      <c r="AI447" s="477"/>
      <c r="AJ447" s="400"/>
      <c r="AK447" s="401"/>
      <c r="AL447" s="16" t="s">
        <v>79</v>
      </c>
    </row>
    <row r="448" spans="1:38" s="21" customFormat="1" ht="12.75" customHeight="1" x14ac:dyDescent="0.2">
      <c r="A448" s="8">
        <v>22</v>
      </c>
      <c r="B448" s="400"/>
      <c r="C448" s="400"/>
      <c r="D448" s="400"/>
      <c r="E448" s="400"/>
      <c r="F448" s="401"/>
      <c r="G448" s="471"/>
      <c r="H448" s="477"/>
      <c r="I448" s="472"/>
      <c r="J448" s="363">
        <f t="shared" si="56"/>
        <v>0</v>
      </c>
      <c r="K448" s="362">
        <f t="shared" si="57"/>
        <v>0</v>
      </c>
      <c r="L448" s="400"/>
      <c r="M448" s="400"/>
      <c r="N448" s="400"/>
      <c r="O448" s="406"/>
      <c r="P448" s="409"/>
      <c r="Q448" s="400"/>
      <c r="R448" s="401"/>
      <c r="S448" s="16" t="s">
        <v>80</v>
      </c>
      <c r="T448" s="8">
        <v>22</v>
      </c>
      <c r="U448" s="400"/>
      <c r="V448" s="400"/>
      <c r="W448" s="400"/>
      <c r="X448" s="400"/>
      <c r="Y448" s="400"/>
      <c r="Z448" s="400"/>
      <c r="AA448" s="400"/>
      <c r="AB448" s="400"/>
      <c r="AC448" s="400"/>
      <c r="AD448" s="400"/>
      <c r="AE448" s="400"/>
      <c r="AF448" s="400"/>
      <c r="AG448" s="400"/>
      <c r="AH448" s="406"/>
      <c r="AI448" s="477"/>
      <c r="AJ448" s="400"/>
      <c r="AK448" s="401"/>
      <c r="AL448" s="16" t="s">
        <v>80</v>
      </c>
    </row>
    <row r="449" spans="1:38" s="21" customFormat="1" ht="12.75" customHeight="1" x14ac:dyDescent="0.2">
      <c r="A449" s="8">
        <v>23</v>
      </c>
      <c r="B449" s="400"/>
      <c r="C449" s="400"/>
      <c r="D449" s="400"/>
      <c r="E449" s="400"/>
      <c r="F449" s="401"/>
      <c r="G449" s="471"/>
      <c r="H449" s="477"/>
      <c r="I449" s="472"/>
      <c r="J449" s="363">
        <f t="shared" si="56"/>
        <v>0</v>
      </c>
      <c r="K449" s="362">
        <f t="shared" si="57"/>
        <v>0</v>
      </c>
      <c r="L449" s="400"/>
      <c r="M449" s="400"/>
      <c r="N449" s="400"/>
      <c r="O449" s="406"/>
      <c r="P449" s="409"/>
      <c r="Q449" s="400"/>
      <c r="R449" s="401"/>
      <c r="S449" s="16" t="s">
        <v>81</v>
      </c>
      <c r="T449" s="8">
        <v>23</v>
      </c>
      <c r="U449" s="400"/>
      <c r="V449" s="400"/>
      <c r="W449" s="400"/>
      <c r="X449" s="400"/>
      <c r="Y449" s="400"/>
      <c r="Z449" s="400"/>
      <c r="AA449" s="400"/>
      <c r="AB449" s="400"/>
      <c r="AC449" s="400"/>
      <c r="AD449" s="400"/>
      <c r="AE449" s="400"/>
      <c r="AF449" s="400"/>
      <c r="AG449" s="400"/>
      <c r="AH449" s="406"/>
      <c r="AI449" s="477"/>
      <c r="AJ449" s="400"/>
      <c r="AK449" s="401"/>
      <c r="AL449" s="16" t="s">
        <v>81</v>
      </c>
    </row>
    <row r="450" spans="1:38" s="21" customFormat="1" ht="12.75" customHeight="1" x14ac:dyDescent="0.2">
      <c r="A450" s="8">
        <v>24</v>
      </c>
      <c r="B450" s="400"/>
      <c r="C450" s="400"/>
      <c r="D450" s="400"/>
      <c r="E450" s="400"/>
      <c r="F450" s="401"/>
      <c r="G450" s="471"/>
      <c r="H450" s="477"/>
      <c r="I450" s="472"/>
      <c r="J450" s="363">
        <f t="shared" si="56"/>
        <v>0</v>
      </c>
      <c r="K450" s="362">
        <f t="shared" si="57"/>
        <v>0</v>
      </c>
      <c r="L450" s="400"/>
      <c r="M450" s="400"/>
      <c r="N450" s="400"/>
      <c r="O450" s="406"/>
      <c r="P450" s="409"/>
      <c r="Q450" s="400"/>
      <c r="R450" s="401"/>
      <c r="S450" s="16" t="s">
        <v>82</v>
      </c>
      <c r="T450" s="8">
        <v>24</v>
      </c>
      <c r="U450" s="400"/>
      <c r="V450" s="400"/>
      <c r="W450" s="400"/>
      <c r="X450" s="400"/>
      <c r="Y450" s="400"/>
      <c r="Z450" s="400"/>
      <c r="AA450" s="400"/>
      <c r="AB450" s="400"/>
      <c r="AC450" s="400"/>
      <c r="AD450" s="400"/>
      <c r="AE450" s="400"/>
      <c r="AF450" s="400"/>
      <c r="AG450" s="400"/>
      <c r="AH450" s="406"/>
      <c r="AI450" s="477"/>
      <c r="AJ450" s="400"/>
      <c r="AK450" s="401"/>
      <c r="AL450" s="16" t="s">
        <v>82</v>
      </c>
    </row>
    <row r="451" spans="1:38" s="21" customFormat="1" ht="12.75" customHeight="1" x14ac:dyDescent="0.2">
      <c r="A451" s="8">
        <v>25</v>
      </c>
      <c r="B451" s="400"/>
      <c r="C451" s="400"/>
      <c r="D451" s="400"/>
      <c r="E451" s="400"/>
      <c r="F451" s="401"/>
      <c r="G451" s="471"/>
      <c r="H451" s="477"/>
      <c r="I451" s="472"/>
      <c r="J451" s="363">
        <f t="shared" si="56"/>
        <v>0</v>
      </c>
      <c r="K451" s="362">
        <f t="shared" si="57"/>
        <v>0</v>
      </c>
      <c r="L451" s="400"/>
      <c r="M451" s="400"/>
      <c r="N451" s="400"/>
      <c r="O451" s="406"/>
      <c r="P451" s="409"/>
      <c r="Q451" s="400"/>
      <c r="R451" s="401"/>
      <c r="S451" s="16" t="s">
        <v>83</v>
      </c>
      <c r="T451" s="8">
        <v>25</v>
      </c>
      <c r="U451" s="400"/>
      <c r="V451" s="400"/>
      <c r="W451" s="400"/>
      <c r="X451" s="400"/>
      <c r="Y451" s="400"/>
      <c r="Z451" s="400"/>
      <c r="AA451" s="400"/>
      <c r="AB451" s="400"/>
      <c r="AC451" s="400"/>
      <c r="AD451" s="400"/>
      <c r="AE451" s="400"/>
      <c r="AF451" s="400"/>
      <c r="AG451" s="400"/>
      <c r="AH451" s="406"/>
      <c r="AI451" s="477"/>
      <c r="AJ451" s="400"/>
      <c r="AK451" s="401"/>
      <c r="AL451" s="16" t="s">
        <v>83</v>
      </c>
    </row>
    <row r="452" spans="1:38" s="21" customFormat="1" ht="12.75" customHeight="1" x14ac:dyDescent="0.2">
      <c r="A452" s="8">
        <v>26</v>
      </c>
      <c r="B452" s="400"/>
      <c r="C452" s="400"/>
      <c r="D452" s="400"/>
      <c r="E452" s="400"/>
      <c r="F452" s="401"/>
      <c r="G452" s="471"/>
      <c r="H452" s="477"/>
      <c r="I452" s="472"/>
      <c r="J452" s="363">
        <f t="shared" si="56"/>
        <v>0</v>
      </c>
      <c r="K452" s="362">
        <f t="shared" si="57"/>
        <v>0</v>
      </c>
      <c r="L452" s="400"/>
      <c r="M452" s="400"/>
      <c r="N452" s="400"/>
      <c r="O452" s="406"/>
      <c r="P452" s="409"/>
      <c r="Q452" s="400"/>
      <c r="R452" s="401"/>
      <c r="S452" s="16" t="s">
        <v>84</v>
      </c>
      <c r="T452" s="8">
        <v>26</v>
      </c>
      <c r="U452" s="400"/>
      <c r="V452" s="400"/>
      <c r="W452" s="400"/>
      <c r="X452" s="400"/>
      <c r="Y452" s="400"/>
      <c r="Z452" s="400"/>
      <c r="AA452" s="400"/>
      <c r="AB452" s="400"/>
      <c r="AC452" s="400"/>
      <c r="AD452" s="400"/>
      <c r="AE452" s="400"/>
      <c r="AF452" s="400"/>
      <c r="AG452" s="400"/>
      <c r="AH452" s="406"/>
      <c r="AI452" s="477"/>
      <c r="AJ452" s="400"/>
      <c r="AK452" s="401"/>
      <c r="AL452" s="16" t="s">
        <v>84</v>
      </c>
    </row>
    <row r="453" spans="1:38" s="21" customFormat="1" ht="12.75" customHeight="1" x14ac:dyDescent="0.2">
      <c r="A453" s="8">
        <v>27</v>
      </c>
      <c r="B453" s="400"/>
      <c r="C453" s="400"/>
      <c r="D453" s="400"/>
      <c r="E453" s="400"/>
      <c r="F453" s="401"/>
      <c r="G453" s="471"/>
      <c r="H453" s="477"/>
      <c r="I453" s="472"/>
      <c r="J453" s="363">
        <f t="shared" si="56"/>
        <v>0</v>
      </c>
      <c r="K453" s="362">
        <f t="shared" si="57"/>
        <v>0</v>
      </c>
      <c r="L453" s="400"/>
      <c r="M453" s="400"/>
      <c r="N453" s="400"/>
      <c r="O453" s="406"/>
      <c r="P453" s="409"/>
      <c r="Q453" s="400"/>
      <c r="R453" s="401"/>
      <c r="S453" s="16" t="s">
        <v>85</v>
      </c>
      <c r="T453" s="8">
        <v>27</v>
      </c>
      <c r="U453" s="400"/>
      <c r="V453" s="400"/>
      <c r="W453" s="400"/>
      <c r="X453" s="400"/>
      <c r="Y453" s="400"/>
      <c r="Z453" s="400"/>
      <c r="AA453" s="400"/>
      <c r="AB453" s="400"/>
      <c r="AC453" s="400"/>
      <c r="AD453" s="400"/>
      <c r="AE453" s="400"/>
      <c r="AF453" s="400"/>
      <c r="AG453" s="400"/>
      <c r="AH453" s="406"/>
      <c r="AI453" s="477"/>
      <c r="AJ453" s="400"/>
      <c r="AK453" s="401"/>
      <c r="AL453" s="16" t="s">
        <v>85</v>
      </c>
    </row>
    <row r="454" spans="1:38" s="21" customFormat="1" ht="12.75" customHeight="1" x14ac:dyDescent="0.2">
      <c r="A454" s="8">
        <v>28</v>
      </c>
      <c r="B454" s="400"/>
      <c r="C454" s="400"/>
      <c r="D454" s="400"/>
      <c r="E454" s="400"/>
      <c r="F454" s="401"/>
      <c r="G454" s="471"/>
      <c r="H454" s="477"/>
      <c r="I454" s="472"/>
      <c r="J454" s="363">
        <f t="shared" si="56"/>
        <v>0</v>
      </c>
      <c r="K454" s="362">
        <f t="shared" si="57"/>
        <v>0</v>
      </c>
      <c r="L454" s="400"/>
      <c r="M454" s="400"/>
      <c r="N454" s="400"/>
      <c r="O454" s="406"/>
      <c r="P454" s="409"/>
      <c r="Q454" s="400"/>
      <c r="R454" s="401"/>
      <c r="S454" s="16" t="s">
        <v>86</v>
      </c>
      <c r="T454" s="8">
        <v>28</v>
      </c>
      <c r="U454" s="400"/>
      <c r="V454" s="400"/>
      <c r="W454" s="400"/>
      <c r="X454" s="400"/>
      <c r="Y454" s="400"/>
      <c r="Z454" s="400"/>
      <c r="AA454" s="400"/>
      <c r="AB454" s="400"/>
      <c r="AC454" s="400"/>
      <c r="AD454" s="400"/>
      <c r="AE454" s="400"/>
      <c r="AF454" s="400"/>
      <c r="AG454" s="400"/>
      <c r="AH454" s="406"/>
      <c r="AI454" s="477"/>
      <c r="AJ454" s="400"/>
      <c r="AK454" s="401"/>
      <c r="AL454" s="16" t="s">
        <v>86</v>
      </c>
    </row>
    <row r="455" spans="1:38" s="21" customFormat="1" ht="12.75" customHeight="1" x14ac:dyDescent="0.2">
      <c r="A455" s="8">
        <v>29</v>
      </c>
      <c r="B455" s="400"/>
      <c r="C455" s="400"/>
      <c r="D455" s="400"/>
      <c r="E455" s="400"/>
      <c r="F455" s="401"/>
      <c r="G455" s="471"/>
      <c r="H455" s="477"/>
      <c r="I455" s="472"/>
      <c r="J455" s="363">
        <f t="shared" si="56"/>
        <v>0</v>
      </c>
      <c r="K455" s="362">
        <f t="shared" si="57"/>
        <v>0</v>
      </c>
      <c r="L455" s="400"/>
      <c r="M455" s="400"/>
      <c r="N455" s="400"/>
      <c r="O455" s="406"/>
      <c r="P455" s="409"/>
      <c r="Q455" s="400"/>
      <c r="R455" s="401"/>
      <c r="S455" s="16" t="s">
        <v>87</v>
      </c>
      <c r="T455" s="8">
        <v>29</v>
      </c>
      <c r="U455" s="400"/>
      <c r="V455" s="400"/>
      <c r="W455" s="400"/>
      <c r="X455" s="410"/>
      <c r="Y455" s="400"/>
      <c r="Z455" s="400"/>
      <c r="AA455" s="400"/>
      <c r="AB455" s="400"/>
      <c r="AC455" s="400"/>
      <c r="AD455" s="400"/>
      <c r="AE455" s="400"/>
      <c r="AF455" s="400"/>
      <c r="AG455" s="400"/>
      <c r="AH455" s="406"/>
      <c r="AI455" s="477"/>
      <c r="AJ455" s="400"/>
      <c r="AK455" s="401"/>
      <c r="AL455" s="16" t="s">
        <v>87</v>
      </c>
    </row>
    <row r="456" spans="1:38" s="21" customFormat="1" ht="12.75" customHeight="1" x14ac:dyDescent="0.2">
      <c r="A456" s="8">
        <v>30</v>
      </c>
      <c r="B456" s="400"/>
      <c r="C456" s="400"/>
      <c r="D456" s="400"/>
      <c r="E456" s="400"/>
      <c r="F456" s="401"/>
      <c r="G456" s="471"/>
      <c r="H456" s="477"/>
      <c r="I456" s="472"/>
      <c r="J456" s="363">
        <f t="shared" si="56"/>
        <v>0</v>
      </c>
      <c r="K456" s="362">
        <f t="shared" si="57"/>
        <v>0</v>
      </c>
      <c r="L456" s="400"/>
      <c r="M456" s="400"/>
      <c r="N456" s="400"/>
      <c r="O456" s="406"/>
      <c r="P456" s="409"/>
      <c r="Q456" s="400"/>
      <c r="R456" s="401"/>
      <c r="S456" s="16" t="s">
        <v>88</v>
      </c>
      <c r="T456" s="8">
        <v>30</v>
      </c>
      <c r="U456" s="400"/>
      <c r="V456" s="400"/>
      <c r="W456" s="400"/>
      <c r="X456" s="400"/>
      <c r="Y456" s="400"/>
      <c r="Z456" s="400"/>
      <c r="AA456" s="400"/>
      <c r="AB456" s="400"/>
      <c r="AC456" s="400"/>
      <c r="AD456" s="400"/>
      <c r="AE456" s="400"/>
      <c r="AF456" s="400"/>
      <c r="AG456" s="400"/>
      <c r="AH456" s="406"/>
      <c r="AI456" s="477"/>
      <c r="AJ456" s="400"/>
      <c r="AK456" s="401"/>
      <c r="AL456" s="16" t="s">
        <v>88</v>
      </c>
    </row>
    <row r="457" spans="1:38" s="21" customFormat="1" ht="12.75" customHeight="1" x14ac:dyDescent="0.2">
      <c r="A457" s="19">
        <v>31</v>
      </c>
      <c r="B457" s="404"/>
      <c r="C457" s="404"/>
      <c r="D457" s="404"/>
      <c r="E457" s="404"/>
      <c r="F457" s="405"/>
      <c r="G457" s="475"/>
      <c r="H457" s="479"/>
      <c r="I457" s="476"/>
      <c r="J457" s="395">
        <f t="shared" si="56"/>
        <v>0</v>
      </c>
      <c r="K457" s="396">
        <f t="shared" si="57"/>
        <v>0</v>
      </c>
      <c r="L457" s="404"/>
      <c r="M457" s="404"/>
      <c r="N457" s="404"/>
      <c r="O457" s="408"/>
      <c r="P457" s="411"/>
      <c r="Q457" s="404"/>
      <c r="R457" s="405"/>
      <c r="S457" s="20" t="s">
        <v>89</v>
      </c>
      <c r="T457" s="19">
        <v>31</v>
      </c>
      <c r="U457" s="404"/>
      <c r="V457" s="404"/>
      <c r="W457" s="404"/>
      <c r="X457" s="404"/>
      <c r="Y457" s="404"/>
      <c r="Z457" s="404"/>
      <c r="AA457" s="404"/>
      <c r="AB457" s="404"/>
      <c r="AC457" s="404"/>
      <c r="AD457" s="404"/>
      <c r="AE457" s="404"/>
      <c r="AF457" s="404"/>
      <c r="AG457" s="404"/>
      <c r="AH457" s="408"/>
      <c r="AI457" s="479"/>
      <c r="AJ457" s="404"/>
      <c r="AK457" s="405"/>
      <c r="AL457" s="20" t="s">
        <v>89</v>
      </c>
    </row>
    <row r="458" spans="1:38" s="301" customFormat="1" ht="12.75" customHeight="1" thickBot="1" x14ac:dyDescent="0.25">
      <c r="A458" s="417"/>
      <c r="B458" s="418">
        <f>SUM(B426:B457)</f>
        <v>0</v>
      </c>
      <c r="C458" s="418">
        <f>SUM(C426:C457)</f>
        <v>0</v>
      </c>
      <c r="D458" s="418">
        <f>SUM(D426:D457)</f>
        <v>0</v>
      </c>
      <c r="E458" s="419">
        <f>SUM(E426:E457)</f>
        <v>0</v>
      </c>
      <c r="F458" s="420">
        <f>SUM(F426:F457)</f>
        <v>0</v>
      </c>
      <c r="G458" s="421"/>
      <c r="H458" s="422" t="s">
        <v>90</v>
      </c>
      <c r="I458" s="423">
        <f>COUNTA(I427:I457)</f>
        <v>0</v>
      </c>
      <c r="J458" s="418">
        <f t="shared" ref="J458:R458" si="58">SUM(J426:J457)</f>
        <v>0</v>
      </c>
      <c r="K458" s="418">
        <f t="shared" si="58"/>
        <v>0</v>
      </c>
      <c r="L458" s="418">
        <f t="shared" si="58"/>
        <v>0</v>
      </c>
      <c r="M458" s="418">
        <f t="shared" si="58"/>
        <v>0</v>
      </c>
      <c r="N458" s="418">
        <f t="shared" si="58"/>
        <v>0</v>
      </c>
      <c r="O458" s="424">
        <f t="shared" si="58"/>
        <v>0</v>
      </c>
      <c r="P458" s="419">
        <f t="shared" si="58"/>
        <v>0</v>
      </c>
      <c r="Q458" s="418">
        <f t="shared" si="58"/>
        <v>0</v>
      </c>
      <c r="R458" s="425">
        <f t="shared" si="58"/>
        <v>0</v>
      </c>
      <c r="S458" s="426"/>
      <c r="T458" s="417"/>
      <c r="U458" s="418">
        <f t="shared" ref="U458:AH458" si="59">SUM(U426:U457)</f>
        <v>0</v>
      </c>
      <c r="V458" s="418">
        <f t="shared" si="59"/>
        <v>0</v>
      </c>
      <c r="W458" s="418">
        <f t="shared" si="59"/>
        <v>0</v>
      </c>
      <c r="X458" s="418">
        <f t="shared" si="59"/>
        <v>0</v>
      </c>
      <c r="Y458" s="418">
        <f t="shared" si="59"/>
        <v>0</v>
      </c>
      <c r="Z458" s="418">
        <f t="shared" si="59"/>
        <v>0</v>
      </c>
      <c r="AA458" s="418">
        <f t="shared" si="59"/>
        <v>0</v>
      </c>
      <c r="AB458" s="418">
        <f t="shared" si="59"/>
        <v>0</v>
      </c>
      <c r="AC458" s="418">
        <f t="shared" si="59"/>
        <v>0</v>
      </c>
      <c r="AD458" s="418">
        <f t="shared" si="59"/>
        <v>0</v>
      </c>
      <c r="AE458" s="418">
        <f t="shared" si="59"/>
        <v>0</v>
      </c>
      <c r="AF458" s="418">
        <f t="shared" si="59"/>
        <v>0</v>
      </c>
      <c r="AG458" s="418">
        <f t="shared" si="59"/>
        <v>0</v>
      </c>
      <c r="AH458" s="420">
        <f t="shared" si="59"/>
        <v>0</v>
      </c>
      <c r="AI458" s="427"/>
      <c r="AJ458" s="418">
        <f>SUM(AJ426:AJ457)</f>
        <v>0</v>
      </c>
      <c r="AK458" s="425">
        <f>SUM(AK426:AK457)</f>
        <v>0</v>
      </c>
      <c r="AL458" s="426"/>
    </row>
    <row r="459" spans="1:38" ht="12.75" customHeight="1" thickTop="1" x14ac:dyDescent="0.2">
      <c r="A459" s="28"/>
      <c r="B459" s="34"/>
      <c r="C459" s="34"/>
      <c r="D459" s="34"/>
      <c r="E459" s="34"/>
      <c r="F459" s="34"/>
      <c r="G459" s="135"/>
      <c r="H459" s="34"/>
      <c r="I459" s="35"/>
      <c r="J459" s="34"/>
      <c r="K459" s="34"/>
      <c r="L459" s="63"/>
      <c r="M459" s="63"/>
      <c r="N459" s="63"/>
      <c r="O459" s="63"/>
      <c r="P459" s="63"/>
      <c r="Q459" s="63"/>
      <c r="R459" s="63"/>
      <c r="S459" s="28"/>
      <c r="T459" s="28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28"/>
    </row>
    <row r="460" spans="1:38" ht="12.75" customHeight="1" x14ac:dyDescent="0.2">
      <c r="A460" s="21"/>
      <c r="B460" s="36"/>
      <c r="C460" s="36"/>
      <c r="D460" s="36"/>
      <c r="E460" s="36"/>
      <c r="F460" s="36"/>
      <c r="G460" s="552" t="str">
        <f>JANUARY!G55</f>
        <v>UNITED STEELWORKERS - LOCAL UNION</v>
      </c>
      <c r="H460" s="552"/>
      <c r="I460" s="552"/>
      <c r="J460" s="307"/>
      <c r="K460" s="136"/>
      <c r="L460" s="36"/>
      <c r="M460" s="36"/>
      <c r="N460" s="36"/>
      <c r="O460" s="36"/>
      <c r="P460" s="36"/>
      <c r="Q460" s="36"/>
      <c r="R460" s="36"/>
      <c r="S460" s="21"/>
      <c r="T460" s="21"/>
      <c r="U460" s="36"/>
      <c r="V460" s="36"/>
      <c r="W460" s="36"/>
      <c r="X460" s="36"/>
      <c r="Y460" s="36"/>
      <c r="Z460" s="36"/>
      <c r="AA460" s="37" t="str">
        <f>$AA$10</f>
        <v>FINANCIAL SECRETARY'S CASH BOOK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21"/>
    </row>
    <row r="461" spans="1:38" s="152" customFormat="1" ht="12.75" customHeight="1" x14ac:dyDescent="0.2">
      <c r="A461" s="141"/>
      <c r="B461" s="139" t="str">
        <f>B416</f>
        <v>Month</v>
      </c>
      <c r="C461" s="73" t="str">
        <f>C416</f>
        <v>JANUARY</v>
      </c>
      <c r="D461" s="139" t="str">
        <f>D416</f>
        <v>Year</v>
      </c>
      <c r="E461" s="142">
        <f>E416</f>
        <v>0</v>
      </c>
      <c r="F461" s="141"/>
      <c r="G461" s="149"/>
      <c r="H461" s="141"/>
      <c r="I461" s="150"/>
      <c r="J461" s="302"/>
      <c r="K461" s="302"/>
      <c r="L461" s="141"/>
      <c r="M461" s="141"/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  <c r="Y461" s="141"/>
      <c r="Z461" s="141"/>
      <c r="AA461" s="141"/>
      <c r="AB461" s="141"/>
      <c r="AC461" s="141"/>
      <c r="AD461" s="141"/>
      <c r="AE461" s="141"/>
      <c r="AF461" s="141"/>
      <c r="AG461" s="141"/>
      <c r="AH461" s="141"/>
      <c r="AI461" s="139"/>
      <c r="AJ461" s="151" t="str">
        <f>C461</f>
        <v>JANUARY</v>
      </c>
      <c r="AK461" s="30">
        <f>E461</f>
        <v>0</v>
      </c>
      <c r="AL461" s="141"/>
    </row>
    <row r="462" spans="1:38" s="152" customFormat="1" ht="12.75" customHeight="1" x14ac:dyDescent="0.2">
      <c r="A462" s="141"/>
      <c r="B462" s="139" t="str">
        <f>B417</f>
        <v>Page No.</v>
      </c>
      <c r="C462" s="148">
        <f>C417+1</f>
        <v>11</v>
      </c>
      <c r="D462" s="141"/>
      <c r="E462" s="141"/>
      <c r="F462" s="141"/>
      <c r="G462" s="149"/>
      <c r="H462" s="141"/>
      <c r="I462" s="150" t="s">
        <v>53</v>
      </c>
      <c r="J462" s="302"/>
      <c r="K462" s="302"/>
      <c r="L462" s="150"/>
      <c r="M462" s="141"/>
      <c r="N462" s="141"/>
      <c r="O462" s="141"/>
      <c r="P462" s="139"/>
      <c r="Q462" s="141"/>
      <c r="R462" s="139"/>
      <c r="S462" s="141"/>
      <c r="T462" s="141"/>
      <c r="U462" s="141"/>
      <c r="V462" s="141"/>
      <c r="W462" s="141"/>
      <c r="X462" s="141"/>
      <c r="Y462" s="141"/>
      <c r="Z462" s="141"/>
      <c r="AA462" s="141"/>
      <c r="AB462" s="153" t="s">
        <v>54</v>
      </c>
      <c r="AC462" s="141"/>
      <c r="AD462" s="141"/>
      <c r="AE462" s="141"/>
      <c r="AF462" s="141"/>
      <c r="AG462" s="141"/>
      <c r="AH462" s="141"/>
      <c r="AI462" s="139" t="str">
        <f>B462</f>
        <v>Page No.</v>
      </c>
      <c r="AJ462" s="148">
        <f>C462</f>
        <v>11</v>
      </c>
      <c r="AK462" s="154"/>
      <c r="AL462" s="155"/>
    </row>
    <row r="463" spans="1:38" ht="12.75" customHeight="1" x14ac:dyDescent="0.2">
      <c r="A463" s="3"/>
      <c r="B463" s="3"/>
      <c r="C463" s="3"/>
      <c r="D463" s="3"/>
      <c r="E463" s="3"/>
      <c r="F463" s="3"/>
      <c r="G463" s="129"/>
      <c r="H463" s="3"/>
      <c r="I463" s="5"/>
      <c r="J463" s="106"/>
      <c r="K463" s="106"/>
      <c r="L463" s="21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1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6"/>
      <c r="B464" s="26"/>
      <c r="C464" s="26"/>
      <c r="D464" s="26"/>
      <c r="E464" s="26"/>
      <c r="F464" s="26"/>
      <c r="G464" s="130"/>
      <c r="H464" s="26"/>
      <c r="I464" s="27"/>
      <c r="J464" s="303"/>
      <c r="K464" s="303"/>
      <c r="L464" s="27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7"/>
      <c r="AF464" s="26"/>
      <c r="AG464" s="26"/>
      <c r="AH464" s="26"/>
      <c r="AI464" s="26"/>
      <c r="AJ464" s="26"/>
      <c r="AK464" s="26"/>
      <c r="AL464" s="26"/>
    </row>
    <row r="465" spans="1:38" customFormat="1" ht="12.75" customHeight="1" x14ac:dyDescent="0.2">
      <c r="A465" s="1"/>
      <c r="B465" s="3"/>
      <c r="C465" s="3" t="s">
        <v>55</v>
      </c>
      <c r="D465" s="3"/>
      <c r="E465" s="13"/>
      <c r="F465" s="1"/>
      <c r="G465" s="131"/>
      <c r="H465" s="2" t="s">
        <v>56</v>
      </c>
      <c r="I465" s="99"/>
      <c r="J465" s="550" t="s">
        <v>264</v>
      </c>
      <c r="K465" s="551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4"/>
      <c r="AJ465" s="3"/>
      <c r="AK465" s="1"/>
      <c r="AL465" s="3"/>
    </row>
    <row r="466" spans="1:38" customFormat="1" ht="12.75" customHeight="1" x14ac:dyDescent="0.2">
      <c r="A466" s="1"/>
      <c r="B466" s="3"/>
      <c r="C466" s="3"/>
      <c r="D466" s="3"/>
      <c r="E466" s="13"/>
      <c r="F466" s="1"/>
      <c r="G466" s="131"/>
      <c r="H466" s="14"/>
      <c r="I466" s="100"/>
      <c r="J466" s="106"/>
      <c r="K466" s="67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4"/>
      <c r="AJ466" s="3"/>
      <c r="AK466" s="1"/>
      <c r="AL466" s="3"/>
    </row>
    <row r="467" spans="1:38" customFormat="1" ht="12.75" customHeight="1" thickBot="1" x14ac:dyDescent="0.25">
      <c r="A467" s="164"/>
      <c r="B467" s="165">
        <v>1</v>
      </c>
      <c r="C467" s="165">
        <v>2</v>
      </c>
      <c r="D467" s="165">
        <v>3</v>
      </c>
      <c r="E467" s="166">
        <v>4</v>
      </c>
      <c r="F467" s="167">
        <v>5</v>
      </c>
      <c r="G467" s="168"/>
      <c r="H467" s="167">
        <v>7</v>
      </c>
      <c r="I467" s="169">
        <v>8</v>
      </c>
      <c r="J467" s="304">
        <v>9</v>
      </c>
      <c r="K467" s="305">
        <v>10</v>
      </c>
      <c r="L467" s="165">
        <v>11</v>
      </c>
      <c r="M467" s="165" t="s">
        <v>1</v>
      </c>
      <c r="N467" s="165">
        <v>12</v>
      </c>
      <c r="O467" s="165">
        <v>13</v>
      </c>
      <c r="P467" s="165">
        <v>14</v>
      </c>
      <c r="Q467" s="165">
        <v>15</v>
      </c>
      <c r="R467" s="167" t="s">
        <v>2</v>
      </c>
      <c r="S467" s="170"/>
      <c r="T467" s="164"/>
      <c r="U467" s="165">
        <v>16</v>
      </c>
      <c r="V467" s="165">
        <v>17</v>
      </c>
      <c r="W467" s="165">
        <v>18</v>
      </c>
      <c r="X467" s="165">
        <v>19</v>
      </c>
      <c r="Y467" s="165">
        <v>20</v>
      </c>
      <c r="Z467" s="165" t="s">
        <v>3</v>
      </c>
      <c r="AA467" s="165">
        <v>21</v>
      </c>
      <c r="AB467" s="165">
        <v>22</v>
      </c>
      <c r="AC467" s="165">
        <v>23</v>
      </c>
      <c r="AD467" s="165">
        <v>24</v>
      </c>
      <c r="AE467" s="165">
        <v>25</v>
      </c>
      <c r="AF467" s="165">
        <v>26</v>
      </c>
      <c r="AG467" s="165">
        <v>27</v>
      </c>
      <c r="AH467" s="165">
        <v>28</v>
      </c>
      <c r="AI467" s="171">
        <v>29</v>
      </c>
      <c r="AJ467" s="165">
        <v>30</v>
      </c>
      <c r="AK467" s="167">
        <v>31</v>
      </c>
      <c r="AL467" s="170"/>
    </row>
    <row r="468" spans="1:38" s="4" customFormat="1" ht="12.75" customHeight="1" thickTop="1" x14ac:dyDescent="0.2">
      <c r="A468" s="1"/>
      <c r="B468" s="89" t="s">
        <v>4</v>
      </c>
      <c r="C468" s="101"/>
      <c r="D468" s="89" t="s">
        <v>5</v>
      </c>
      <c r="E468" s="89" t="s">
        <v>6</v>
      </c>
      <c r="F468" s="88" t="s">
        <v>7</v>
      </c>
      <c r="G468" s="132"/>
      <c r="H468" s="88"/>
      <c r="I468" s="103"/>
      <c r="J468" s="89"/>
      <c r="K468" s="88"/>
      <c r="L468" s="89"/>
      <c r="M468" s="89"/>
      <c r="N468" s="89"/>
      <c r="O468" s="104"/>
      <c r="P468" s="163"/>
      <c r="Q468" s="107" t="s">
        <v>272</v>
      </c>
      <c r="R468" s="160" t="s">
        <v>273</v>
      </c>
      <c r="S468" s="106"/>
      <c r="T468" s="67"/>
      <c r="U468" s="542" t="s">
        <v>265</v>
      </c>
      <c r="V468" s="543"/>
      <c r="W468" s="543"/>
      <c r="X468" s="543"/>
      <c r="Y468" s="544"/>
      <c r="Z468" s="89" t="s">
        <v>10</v>
      </c>
      <c r="AA468" s="89" t="s">
        <v>11</v>
      </c>
      <c r="AB468" s="89" t="s">
        <v>205</v>
      </c>
      <c r="AC468" s="89" t="s">
        <v>12</v>
      </c>
      <c r="AD468" s="89" t="s">
        <v>13</v>
      </c>
      <c r="AE468" s="89" t="s">
        <v>14</v>
      </c>
      <c r="AF468" s="89"/>
      <c r="AG468" s="89"/>
      <c r="AH468" s="104"/>
      <c r="AI468" s="105"/>
      <c r="AJ468" s="89" t="s">
        <v>15</v>
      </c>
      <c r="AK468" s="88" t="s">
        <v>7</v>
      </c>
      <c r="AL468" s="3"/>
    </row>
    <row r="469" spans="1:38" s="4" customFormat="1" ht="12.75" customHeight="1" x14ac:dyDescent="0.2">
      <c r="A469" s="1"/>
      <c r="B469" s="89" t="s">
        <v>8</v>
      </c>
      <c r="C469" s="89" t="s">
        <v>16</v>
      </c>
      <c r="D469" s="89" t="s">
        <v>17</v>
      </c>
      <c r="E469" s="89" t="s">
        <v>8</v>
      </c>
      <c r="F469" s="88" t="s">
        <v>18</v>
      </c>
      <c r="G469" s="132" t="s">
        <v>19</v>
      </c>
      <c r="H469" s="88" t="s">
        <v>20</v>
      </c>
      <c r="I469" s="103" t="s">
        <v>242</v>
      </c>
      <c r="J469" s="89" t="s">
        <v>21</v>
      </c>
      <c r="K469" s="88" t="s">
        <v>22</v>
      </c>
      <c r="L469" s="107" t="s">
        <v>235</v>
      </c>
      <c r="M469" s="107" t="s">
        <v>236</v>
      </c>
      <c r="N469" s="107" t="s">
        <v>237</v>
      </c>
      <c r="O469" s="104"/>
      <c r="P469" s="158" t="s">
        <v>23</v>
      </c>
      <c r="Q469" s="107" t="s">
        <v>8</v>
      </c>
      <c r="R469" s="160" t="s">
        <v>8</v>
      </c>
      <c r="S469" s="106"/>
      <c r="T469" s="67"/>
      <c r="U469" s="89" t="s">
        <v>25</v>
      </c>
      <c r="V469" s="89" t="s">
        <v>26</v>
      </c>
      <c r="W469" s="101" t="s">
        <v>27</v>
      </c>
      <c r="X469" s="89" t="s">
        <v>28</v>
      </c>
      <c r="Y469" s="89" t="s">
        <v>136</v>
      </c>
      <c r="Z469" s="89" t="s">
        <v>261</v>
      </c>
      <c r="AA469" s="89" t="s">
        <v>137</v>
      </c>
      <c r="AB469" s="89" t="s">
        <v>204</v>
      </c>
      <c r="AC469" s="89" t="s">
        <v>30</v>
      </c>
      <c r="AD469" s="89" t="s">
        <v>140</v>
      </c>
      <c r="AE469" s="89" t="s">
        <v>31</v>
      </c>
      <c r="AF469" s="89" t="s">
        <v>32</v>
      </c>
      <c r="AG469" s="89" t="s">
        <v>206</v>
      </c>
      <c r="AH469" s="104" t="s">
        <v>16</v>
      </c>
      <c r="AI469" s="102" t="s">
        <v>34</v>
      </c>
      <c r="AJ469" s="89" t="s">
        <v>35</v>
      </c>
      <c r="AK469" s="88" t="s">
        <v>18</v>
      </c>
      <c r="AL469" s="3"/>
    </row>
    <row r="470" spans="1:38" s="4" customFormat="1" ht="12.75" customHeight="1" thickBot="1" x14ac:dyDescent="0.25">
      <c r="A470" s="6"/>
      <c r="B470" s="90" t="s">
        <v>36</v>
      </c>
      <c r="C470" s="90" t="s">
        <v>37</v>
      </c>
      <c r="D470" s="90" t="s">
        <v>38</v>
      </c>
      <c r="E470" s="90" t="s">
        <v>39</v>
      </c>
      <c r="F470" s="108" t="s">
        <v>40</v>
      </c>
      <c r="G470" s="133"/>
      <c r="H470" s="108"/>
      <c r="I470" s="109" t="s">
        <v>41</v>
      </c>
      <c r="J470" s="90"/>
      <c r="K470" s="108"/>
      <c r="L470" s="110"/>
      <c r="M470" s="110"/>
      <c r="N470" s="110" t="s">
        <v>238</v>
      </c>
      <c r="O470" s="111"/>
      <c r="P470" s="159"/>
      <c r="Q470" s="161" t="s">
        <v>24</v>
      </c>
      <c r="R470" s="162" t="s">
        <v>24</v>
      </c>
      <c r="S470" s="113"/>
      <c r="T470" s="78"/>
      <c r="U470" s="90" t="s">
        <v>42</v>
      </c>
      <c r="V470" s="90" t="s">
        <v>43</v>
      </c>
      <c r="W470" s="90"/>
      <c r="X470" s="90" t="s">
        <v>44</v>
      </c>
      <c r="Y470" s="90" t="s">
        <v>30</v>
      </c>
      <c r="Z470" s="90" t="s">
        <v>30</v>
      </c>
      <c r="AA470" s="90" t="s">
        <v>138</v>
      </c>
      <c r="AB470" s="90" t="s">
        <v>15</v>
      </c>
      <c r="AC470" s="90" t="s">
        <v>139</v>
      </c>
      <c r="AD470" s="90" t="s">
        <v>141</v>
      </c>
      <c r="AE470" s="90" t="s">
        <v>47</v>
      </c>
      <c r="AF470" s="90" t="s">
        <v>48</v>
      </c>
      <c r="AG470" s="90" t="s">
        <v>15</v>
      </c>
      <c r="AH470" s="111" t="s">
        <v>30</v>
      </c>
      <c r="AI470" s="112"/>
      <c r="AJ470" s="90" t="s">
        <v>49</v>
      </c>
      <c r="AK470" s="108" t="s">
        <v>189</v>
      </c>
      <c r="AL470" s="7"/>
    </row>
    <row r="471" spans="1:38" s="301" customFormat="1" ht="12.75" customHeight="1" thickTop="1" x14ac:dyDescent="0.2">
      <c r="A471" s="331"/>
      <c r="B471" s="363">
        <f>B458</f>
        <v>0</v>
      </c>
      <c r="C471" s="363">
        <f>C458</f>
        <v>0</v>
      </c>
      <c r="D471" s="363">
        <f>D458</f>
        <v>0</v>
      </c>
      <c r="E471" s="363">
        <f>E458</f>
        <v>0</v>
      </c>
      <c r="F471" s="362">
        <f>F458</f>
        <v>0</v>
      </c>
      <c r="G471" s="134" t="str">
        <f>$G$7</f>
        <v>JANUARY</v>
      </c>
      <c r="H471" s="334" t="s">
        <v>58</v>
      </c>
      <c r="I471" s="412"/>
      <c r="J471" s="397">
        <f t="shared" ref="J471:R471" si="60">J458</f>
        <v>0</v>
      </c>
      <c r="K471" s="362">
        <f t="shared" si="60"/>
        <v>0</v>
      </c>
      <c r="L471" s="363">
        <f t="shared" si="60"/>
        <v>0</v>
      </c>
      <c r="M471" s="363">
        <f t="shared" si="60"/>
        <v>0</v>
      </c>
      <c r="N471" s="363">
        <f t="shared" si="60"/>
        <v>0</v>
      </c>
      <c r="O471" s="361">
        <f t="shared" si="60"/>
        <v>0</v>
      </c>
      <c r="P471" s="394">
        <f t="shared" si="60"/>
        <v>0</v>
      </c>
      <c r="Q471" s="363">
        <f t="shared" si="60"/>
        <v>0</v>
      </c>
      <c r="R471" s="362">
        <f t="shared" si="60"/>
        <v>0</v>
      </c>
      <c r="S471" s="332"/>
      <c r="T471" s="331"/>
      <c r="U471" s="363">
        <f t="shared" ref="U471:AH471" si="61">U458</f>
        <v>0</v>
      </c>
      <c r="V471" s="363">
        <f t="shared" si="61"/>
        <v>0</v>
      </c>
      <c r="W471" s="363">
        <f t="shared" si="61"/>
        <v>0</v>
      </c>
      <c r="X471" s="363">
        <f t="shared" si="61"/>
        <v>0</v>
      </c>
      <c r="Y471" s="363">
        <f t="shared" si="61"/>
        <v>0</v>
      </c>
      <c r="Z471" s="363">
        <f t="shared" si="61"/>
        <v>0</v>
      </c>
      <c r="AA471" s="363">
        <f t="shared" si="61"/>
        <v>0</v>
      </c>
      <c r="AB471" s="363">
        <f t="shared" si="61"/>
        <v>0</v>
      </c>
      <c r="AC471" s="363">
        <f t="shared" si="61"/>
        <v>0</v>
      </c>
      <c r="AD471" s="363">
        <f t="shared" si="61"/>
        <v>0</v>
      </c>
      <c r="AE471" s="363">
        <f t="shared" si="61"/>
        <v>0</v>
      </c>
      <c r="AF471" s="363">
        <f t="shared" si="61"/>
        <v>0</v>
      </c>
      <c r="AG471" s="363">
        <f t="shared" si="61"/>
        <v>0</v>
      </c>
      <c r="AH471" s="361">
        <f t="shared" si="61"/>
        <v>0</v>
      </c>
      <c r="AI471" s="333"/>
      <c r="AJ471" s="363">
        <f>AJ458</f>
        <v>0</v>
      </c>
      <c r="AK471" s="362">
        <f>AK458</f>
        <v>0</v>
      </c>
      <c r="AL471" s="332"/>
    </row>
    <row r="472" spans="1:38" s="21" customFormat="1" ht="12.75" customHeight="1" x14ac:dyDescent="0.2">
      <c r="A472" s="8">
        <v>1</v>
      </c>
      <c r="B472" s="400"/>
      <c r="C472" s="400"/>
      <c r="D472" s="400"/>
      <c r="E472" s="400"/>
      <c r="F472" s="401"/>
      <c r="G472" s="471"/>
      <c r="H472" s="477"/>
      <c r="I472" s="472"/>
      <c r="J472" s="363">
        <f t="shared" ref="J472:J502" si="62">SUM(B472:F472)</f>
        <v>0</v>
      </c>
      <c r="K472" s="362">
        <f t="shared" ref="K472:K502" si="63">SUM(U472:AK472)-SUM(L472:R472)</f>
        <v>0</v>
      </c>
      <c r="L472" s="400"/>
      <c r="M472" s="400"/>
      <c r="N472" s="400"/>
      <c r="O472" s="406"/>
      <c r="P472" s="409"/>
      <c r="Q472" s="400"/>
      <c r="R472" s="401"/>
      <c r="S472" s="16" t="s">
        <v>59</v>
      </c>
      <c r="T472" s="8">
        <v>1</v>
      </c>
      <c r="U472" s="400"/>
      <c r="V472" s="400"/>
      <c r="W472" s="400"/>
      <c r="X472" s="400"/>
      <c r="Y472" s="400"/>
      <c r="Z472" s="400"/>
      <c r="AA472" s="400"/>
      <c r="AB472" s="400"/>
      <c r="AC472" s="400"/>
      <c r="AD472" s="400"/>
      <c r="AE472" s="400"/>
      <c r="AF472" s="400"/>
      <c r="AG472" s="400"/>
      <c r="AH472" s="406"/>
      <c r="AI472" s="477"/>
      <c r="AJ472" s="400"/>
      <c r="AK472" s="401"/>
      <c r="AL472" s="16" t="s">
        <v>59</v>
      </c>
    </row>
    <row r="473" spans="1:38" s="21" customFormat="1" ht="12.75" customHeight="1" x14ac:dyDescent="0.2">
      <c r="A473" s="8">
        <v>2</v>
      </c>
      <c r="B473" s="400"/>
      <c r="C473" s="400"/>
      <c r="D473" s="400"/>
      <c r="E473" s="400"/>
      <c r="F473" s="401"/>
      <c r="G473" s="471"/>
      <c r="H473" s="477"/>
      <c r="I473" s="472"/>
      <c r="J473" s="363">
        <f t="shared" si="62"/>
        <v>0</v>
      </c>
      <c r="K473" s="362">
        <f t="shared" si="63"/>
        <v>0</v>
      </c>
      <c r="L473" s="400"/>
      <c r="M473" s="400"/>
      <c r="N473" s="400"/>
      <c r="O473" s="406"/>
      <c r="P473" s="409"/>
      <c r="Q473" s="400"/>
      <c r="R473" s="401"/>
      <c r="S473" s="16" t="s">
        <v>60</v>
      </c>
      <c r="T473" s="8">
        <v>2</v>
      </c>
      <c r="U473" s="400"/>
      <c r="V473" s="400"/>
      <c r="W473" s="400"/>
      <c r="X473" s="400"/>
      <c r="Y473" s="400"/>
      <c r="Z473" s="400"/>
      <c r="AA473" s="400"/>
      <c r="AB473" s="400"/>
      <c r="AC473" s="400"/>
      <c r="AD473" s="400"/>
      <c r="AE473" s="400"/>
      <c r="AF473" s="400"/>
      <c r="AG473" s="400"/>
      <c r="AH473" s="406"/>
      <c r="AI473" s="477"/>
      <c r="AJ473" s="400"/>
      <c r="AK473" s="401"/>
      <c r="AL473" s="16" t="s">
        <v>60</v>
      </c>
    </row>
    <row r="474" spans="1:38" s="21" customFormat="1" ht="12.75" customHeight="1" x14ac:dyDescent="0.2">
      <c r="A474" s="8">
        <v>3</v>
      </c>
      <c r="B474" s="400"/>
      <c r="C474" s="400"/>
      <c r="D474" s="400"/>
      <c r="E474" s="400"/>
      <c r="F474" s="401"/>
      <c r="G474" s="471"/>
      <c r="H474" s="477"/>
      <c r="I474" s="472"/>
      <c r="J474" s="363">
        <f t="shared" si="62"/>
        <v>0</v>
      </c>
      <c r="K474" s="362">
        <f t="shared" si="63"/>
        <v>0</v>
      </c>
      <c r="L474" s="400"/>
      <c r="M474" s="400"/>
      <c r="N474" s="400"/>
      <c r="O474" s="406"/>
      <c r="P474" s="409"/>
      <c r="Q474" s="400"/>
      <c r="R474" s="401"/>
      <c r="S474" s="16" t="s">
        <v>61</v>
      </c>
      <c r="T474" s="8">
        <v>3</v>
      </c>
      <c r="U474" s="400"/>
      <c r="V474" s="400"/>
      <c r="W474" s="400"/>
      <c r="X474" s="400"/>
      <c r="Y474" s="400"/>
      <c r="Z474" s="400"/>
      <c r="AA474" s="400"/>
      <c r="AB474" s="400"/>
      <c r="AC474" s="400"/>
      <c r="AD474" s="400"/>
      <c r="AE474" s="400"/>
      <c r="AF474" s="400"/>
      <c r="AG474" s="400"/>
      <c r="AH474" s="406"/>
      <c r="AI474" s="477"/>
      <c r="AJ474" s="400"/>
      <c r="AK474" s="401"/>
      <c r="AL474" s="16" t="s">
        <v>61</v>
      </c>
    </row>
    <row r="475" spans="1:38" s="21" customFormat="1" ht="12.75" customHeight="1" x14ac:dyDescent="0.2">
      <c r="A475" s="8">
        <v>4</v>
      </c>
      <c r="B475" s="400"/>
      <c r="C475" s="400"/>
      <c r="D475" s="400"/>
      <c r="E475" s="400"/>
      <c r="F475" s="401"/>
      <c r="G475" s="471"/>
      <c r="H475" s="477"/>
      <c r="I475" s="472"/>
      <c r="J475" s="363">
        <f t="shared" si="62"/>
        <v>0</v>
      </c>
      <c r="K475" s="362">
        <f t="shared" si="63"/>
        <v>0</v>
      </c>
      <c r="L475" s="400"/>
      <c r="M475" s="400"/>
      <c r="N475" s="400"/>
      <c r="O475" s="406"/>
      <c r="P475" s="409"/>
      <c r="Q475" s="400"/>
      <c r="R475" s="401"/>
      <c r="S475" s="16" t="s">
        <v>62</v>
      </c>
      <c r="T475" s="8">
        <v>4</v>
      </c>
      <c r="U475" s="400"/>
      <c r="V475" s="400"/>
      <c r="W475" s="400"/>
      <c r="X475" s="400"/>
      <c r="Y475" s="400"/>
      <c r="Z475" s="400"/>
      <c r="AA475" s="400"/>
      <c r="AB475" s="400"/>
      <c r="AC475" s="400"/>
      <c r="AD475" s="400"/>
      <c r="AE475" s="400"/>
      <c r="AF475" s="400"/>
      <c r="AG475" s="400"/>
      <c r="AH475" s="406"/>
      <c r="AI475" s="477"/>
      <c r="AJ475" s="400"/>
      <c r="AK475" s="401"/>
      <c r="AL475" s="16" t="s">
        <v>62</v>
      </c>
    </row>
    <row r="476" spans="1:38" s="21" customFormat="1" ht="12.75" customHeight="1" x14ac:dyDescent="0.2">
      <c r="A476" s="8">
        <v>5</v>
      </c>
      <c r="B476" s="400"/>
      <c r="C476" s="400"/>
      <c r="D476" s="400"/>
      <c r="E476" s="400"/>
      <c r="F476" s="401"/>
      <c r="G476" s="471"/>
      <c r="H476" s="477"/>
      <c r="I476" s="472"/>
      <c r="J476" s="363">
        <f t="shared" si="62"/>
        <v>0</v>
      </c>
      <c r="K476" s="362">
        <f t="shared" si="63"/>
        <v>0</v>
      </c>
      <c r="L476" s="400"/>
      <c r="M476" s="400"/>
      <c r="N476" s="400"/>
      <c r="O476" s="406"/>
      <c r="P476" s="409"/>
      <c r="Q476" s="400"/>
      <c r="R476" s="401"/>
      <c r="S476" s="16" t="s">
        <v>63</v>
      </c>
      <c r="T476" s="8">
        <v>5</v>
      </c>
      <c r="U476" s="400"/>
      <c r="V476" s="400"/>
      <c r="W476" s="400"/>
      <c r="X476" s="400"/>
      <c r="Y476" s="400"/>
      <c r="Z476" s="400"/>
      <c r="AA476" s="400"/>
      <c r="AB476" s="400"/>
      <c r="AC476" s="400"/>
      <c r="AD476" s="400"/>
      <c r="AE476" s="400"/>
      <c r="AF476" s="400"/>
      <c r="AG476" s="400"/>
      <c r="AH476" s="406"/>
      <c r="AI476" s="477"/>
      <c r="AJ476" s="400"/>
      <c r="AK476" s="401"/>
      <c r="AL476" s="16" t="s">
        <v>63</v>
      </c>
    </row>
    <row r="477" spans="1:38" s="21" customFormat="1" ht="12.75" customHeight="1" x14ac:dyDescent="0.2">
      <c r="A477" s="17">
        <v>6</v>
      </c>
      <c r="B477" s="402"/>
      <c r="C477" s="402"/>
      <c r="D477" s="402"/>
      <c r="E477" s="402"/>
      <c r="F477" s="403"/>
      <c r="G477" s="473"/>
      <c r="H477" s="478"/>
      <c r="I477" s="474"/>
      <c r="J477" s="363">
        <f t="shared" si="62"/>
        <v>0</v>
      </c>
      <c r="K477" s="362">
        <f t="shared" si="63"/>
        <v>0</v>
      </c>
      <c r="L477" s="402"/>
      <c r="M477" s="402"/>
      <c r="N477" s="402"/>
      <c r="O477" s="407"/>
      <c r="P477" s="410"/>
      <c r="Q477" s="402"/>
      <c r="R477" s="403"/>
      <c r="S477" s="18" t="s">
        <v>64</v>
      </c>
      <c r="T477" s="17">
        <v>6</v>
      </c>
      <c r="U477" s="402"/>
      <c r="V477" s="402"/>
      <c r="W477" s="402"/>
      <c r="X477" s="402"/>
      <c r="Y477" s="402"/>
      <c r="Z477" s="402"/>
      <c r="AA477" s="402"/>
      <c r="AB477" s="402"/>
      <c r="AC477" s="402"/>
      <c r="AD477" s="402"/>
      <c r="AE477" s="402"/>
      <c r="AF477" s="402"/>
      <c r="AG477" s="402"/>
      <c r="AH477" s="407"/>
      <c r="AI477" s="478"/>
      <c r="AJ477" s="402"/>
      <c r="AK477" s="403"/>
      <c r="AL477" s="18" t="s">
        <v>64</v>
      </c>
    </row>
    <row r="478" spans="1:38" s="21" customFormat="1" ht="12.75" customHeight="1" x14ac:dyDescent="0.2">
      <c r="A478" s="8">
        <v>7</v>
      </c>
      <c r="B478" s="400"/>
      <c r="C478" s="400"/>
      <c r="D478" s="400"/>
      <c r="E478" s="400"/>
      <c r="F478" s="401"/>
      <c r="G478" s="471"/>
      <c r="H478" s="477"/>
      <c r="I478" s="472"/>
      <c r="J478" s="363">
        <f t="shared" si="62"/>
        <v>0</v>
      </c>
      <c r="K478" s="362">
        <f t="shared" si="63"/>
        <v>0</v>
      </c>
      <c r="L478" s="400"/>
      <c r="M478" s="400"/>
      <c r="N478" s="400"/>
      <c r="O478" s="406"/>
      <c r="P478" s="409"/>
      <c r="Q478" s="400"/>
      <c r="R478" s="401"/>
      <c r="S478" s="16" t="s">
        <v>65</v>
      </c>
      <c r="T478" s="8">
        <v>7</v>
      </c>
      <c r="U478" s="400"/>
      <c r="V478" s="400"/>
      <c r="W478" s="400"/>
      <c r="X478" s="400"/>
      <c r="Y478" s="400"/>
      <c r="Z478" s="400"/>
      <c r="AA478" s="400"/>
      <c r="AB478" s="400"/>
      <c r="AC478" s="400"/>
      <c r="AD478" s="400"/>
      <c r="AE478" s="400"/>
      <c r="AF478" s="400"/>
      <c r="AG478" s="400"/>
      <c r="AH478" s="406"/>
      <c r="AI478" s="477"/>
      <c r="AJ478" s="400"/>
      <c r="AK478" s="401"/>
      <c r="AL478" s="16" t="s">
        <v>65</v>
      </c>
    </row>
    <row r="479" spans="1:38" s="21" customFormat="1" ht="12.75" customHeight="1" x14ac:dyDescent="0.2">
      <c r="A479" s="8">
        <v>8</v>
      </c>
      <c r="B479" s="400"/>
      <c r="C479" s="400"/>
      <c r="D479" s="400"/>
      <c r="E479" s="400"/>
      <c r="F479" s="401"/>
      <c r="G479" s="471"/>
      <c r="H479" s="477"/>
      <c r="I479" s="472"/>
      <c r="J479" s="363">
        <f t="shared" si="62"/>
        <v>0</v>
      </c>
      <c r="K479" s="362">
        <f t="shared" si="63"/>
        <v>0</v>
      </c>
      <c r="L479" s="400"/>
      <c r="M479" s="400"/>
      <c r="N479" s="400"/>
      <c r="O479" s="406"/>
      <c r="P479" s="409"/>
      <c r="Q479" s="400"/>
      <c r="R479" s="401"/>
      <c r="S479" s="16" t="s">
        <v>66</v>
      </c>
      <c r="T479" s="8">
        <v>8</v>
      </c>
      <c r="U479" s="400"/>
      <c r="V479" s="400"/>
      <c r="W479" s="400"/>
      <c r="X479" s="400"/>
      <c r="Y479" s="400"/>
      <c r="Z479" s="400"/>
      <c r="AA479" s="400"/>
      <c r="AB479" s="400"/>
      <c r="AC479" s="400"/>
      <c r="AD479" s="400"/>
      <c r="AE479" s="400"/>
      <c r="AF479" s="400"/>
      <c r="AG479" s="400"/>
      <c r="AH479" s="406"/>
      <c r="AI479" s="477"/>
      <c r="AJ479" s="400"/>
      <c r="AK479" s="401"/>
      <c r="AL479" s="16" t="s">
        <v>66</v>
      </c>
    </row>
    <row r="480" spans="1:38" s="21" customFormat="1" ht="12.75" customHeight="1" x14ac:dyDescent="0.2">
      <c r="A480" s="8">
        <v>9</v>
      </c>
      <c r="B480" s="400"/>
      <c r="C480" s="400"/>
      <c r="D480" s="400"/>
      <c r="E480" s="400"/>
      <c r="F480" s="401"/>
      <c r="G480" s="471"/>
      <c r="H480" s="477"/>
      <c r="I480" s="472"/>
      <c r="J480" s="363">
        <f t="shared" si="62"/>
        <v>0</v>
      </c>
      <c r="K480" s="362">
        <f t="shared" si="63"/>
        <v>0</v>
      </c>
      <c r="L480" s="400"/>
      <c r="M480" s="400"/>
      <c r="N480" s="400"/>
      <c r="O480" s="406"/>
      <c r="P480" s="409"/>
      <c r="Q480" s="400"/>
      <c r="R480" s="401"/>
      <c r="S480" s="16" t="s">
        <v>67</v>
      </c>
      <c r="T480" s="8">
        <v>9</v>
      </c>
      <c r="U480" s="400"/>
      <c r="V480" s="400"/>
      <c r="W480" s="400"/>
      <c r="X480" s="400"/>
      <c r="Y480" s="400"/>
      <c r="Z480" s="400"/>
      <c r="AA480" s="400"/>
      <c r="AB480" s="400"/>
      <c r="AC480" s="400"/>
      <c r="AD480" s="400"/>
      <c r="AE480" s="400"/>
      <c r="AF480" s="400"/>
      <c r="AG480" s="400"/>
      <c r="AH480" s="406"/>
      <c r="AI480" s="477"/>
      <c r="AJ480" s="400"/>
      <c r="AK480" s="401"/>
      <c r="AL480" s="16" t="s">
        <v>67</v>
      </c>
    </row>
    <row r="481" spans="1:38" s="21" customFormat="1" ht="12.75" customHeight="1" x14ac:dyDescent="0.2">
      <c r="A481" s="8">
        <v>10</v>
      </c>
      <c r="B481" s="400"/>
      <c r="C481" s="400"/>
      <c r="D481" s="400"/>
      <c r="E481" s="400"/>
      <c r="F481" s="401"/>
      <c r="G481" s="471"/>
      <c r="H481" s="477"/>
      <c r="I481" s="472"/>
      <c r="J481" s="363">
        <f t="shared" si="62"/>
        <v>0</v>
      </c>
      <c r="K481" s="362">
        <f t="shared" si="63"/>
        <v>0</v>
      </c>
      <c r="L481" s="400"/>
      <c r="M481" s="400"/>
      <c r="N481" s="400"/>
      <c r="O481" s="406"/>
      <c r="P481" s="409"/>
      <c r="Q481" s="400"/>
      <c r="R481" s="401"/>
      <c r="S481" s="16" t="s">
        <v>68</v>
      </c>
      <c r="T481" s="8">
        <v>10</v>
      </c>
      <c r="U481" s="400"/>
      <c r="V481" s="400"/>
      <c r="W481" s="400"/>
      <c r="X481" s="400"/>
      <c r="Y481" s="400"/>
      <c r="Z481" s="400"/>
      <c r="AA481" s="400"/>
      <c r="AB481" s="400"/>
      <c r="AC481" s="400"/>
      <c r="AD481" s="400"/>
      <c r="AE481" s="400"/>
      <c r="AF481" s="400"/>
      <c r="AG481" s="400"/>
      <c r="AH481" s="406"/>
      <c r="AI481" s="477"/>
      <c r="AJ481" s="400"/>
      <c r="AK481" s="401"/>
      <c r="AL481" s="16" t="s">
        <v>68</v>
      </c>
    </row>
    <row r="482" spans="1:38" s="21" customFormat="1" ht="12.75" customHeight="1" x14ac:dyDescent="0.2">
      <c r="A482" s="8">
        <v>11</v>
      </c>
      <c r="B482" s="400"/>
      <c r="C482" s="400"/>
      <c r="D482" s="400"/>
      <c r="E482" s="400"/>
      <c r="F482" s="401"/>
      <c r="G482" s="471"/>
      <c r="H482" s="477"/>
      <c r="I482" s="472"/>
      <c r="J482" s="363">
        <f t="shared" si="62"/>
        <v>0</v>
      </c>
      <c r="K482" s="362">
        <f t="shared" si="63"/>
        <v>0</v>
      </c>
      <c r="L482" s="400"/>
      <c r="M482" s="400"/>
      <c r="N482" s="400"/>
      <c r="O482" s="406"/>
      <c r="P482" s="409"/>
      <c r="Q482" s="400"/>
      <c r="R482" s="401"/>
      <c r="S482" s="16" t="s">
        <v>69</v>
      </c>
      <c r="T482" s="8">
        <v>11</v>
      </c>
      <c r="U482" s="400"/>
      <c r="V482" s="400"/>
      <c r="W482" s="400"/>
      <c r="X482" s="400"/>
      <c r="Y482" s="400"/>
      <c r="Z482" s="400"/>
      <c r="AA482" s="400"/>
      <c r="AB482" s="400"/>
      <c r="AC482" s="400"/>
      <c r="AD482" s="400"/>
      <c r="AE482" s="400"/>
      <c r="AF482" s="400"/>
      <c r="AG482" s="400"/>
      <c r="AH482" s="406"/>
      <c r="AI482" s="477"/>
      <c r="AJ482" s="400"/>
      <c r="AK482" s="401"/>
      <c r="AL482" s="16" t="s">
        <v>69</v>
      </c>
    </row>
    <row r="483" spans="1:38" s="21" customFormat="1" ht="12.75" customHeight="1" x14ac:dyDescent="0.2">
      <c r="A483" s="8">
        <v>12</v>
      </c>
      <c r="B483" s="400"/>
      <c r="C483" s="400"/>
      <c r="D483" s="400"/>
      <c r="E483" s="400"/>
      <c r="F483" s="401"/>
      <c r="G483" s="471"/>
      <c r="H483" s="477"/>
      <c r="I483" s="472"/>
      <c r="J483" s="363">
        <f t="shared" si="62"/>
        <v>0</v>
      </c>
      <c r="K483" s="362">
        <f t="shared" si="63"/>
        <v>0</v>
      </c>
      <c r="L483" s="400"/>
      <c r="M483" s="400"/>
      <c r="N483" s="400"/>
      <c r="O483" s="406"/>
      <c r="P483" s="409"/>
      <c r="Q483" s="400"/>
      <c r="R483" s="401"/>
      <c r="S483" s="16" t="s">
        <v>70</v>
      </c>
      <c r="T483" s="8">
        <v>12</v>
      </c>
      <c r="U483" s="400"/>
      <c r="V483" s="400"/>
      <c r="W483" s="400"/>
      <c r="X483" s="400"/>
      <c r="Y483" s="400"/>
      <c r="Z483" s="400"/>
      <c r="AA483" s="400"/>
      <c r="AB483" s="400"/>
      <c r="AC483" s="400"/>
      <c r="AD483" s="400"/>
      <c r="AE483" s="400"/>
      <c r="AF483" s="400"/>
      <c r="AG483" s="400"/>
      <c r="AH483" s="406"/>
      <c r="AI483" s="477"/>
      <c r="AJ483" s="400"/>
      <c r="AK483" s="401"/>
      <c r="AL483" s="16" t="s">
        <v>70</v>
      </c>
    </row>
    <row r="484" spans="1:38" s="21" customFormat="1" ht="12.75" customHeight="1" x14ac:dyDescent="0.2">
      <c r="A484" s="8">
        <v>13</v>
      </c>
      <c r="B484" s="400"/>
      <c r="C484" s="400"/>
      <c r="D484" s="400"/>
      <c r="E484" s="400"/>
      <c r="F484" s="401"/>
      <c r="G484" s="471"/>
      <c r="H484" s="477"/>
      <c r="I484" s="472"/>
      <c r="J484" s="363">
        <f t="shared" si="62"/>
        <v>0</v>
      </c>
      <c r="K484" s="362">
        <f t="shared" si="63"/>
        <v>0</v>
      </c>
      <c r="L484" s="400"/>
      <c r="M484" s="400"/>
      <c r="N484" s="400"/>
      <c r="O484" s="406"/>
      <c r="P484" s="409"/>
      <c r="Q484" s="400"/>
      <c r="R484" s="401"/>
      <c r="S484" s="16" t="s">
        <v>71</v>
      </c>
      <c r="T484" s="8">
        <v>13</v>
      </c>
      <c r="U484" s="400"/>
      <c r="V484" s="400"/>
      <c r="W484" s="400"/>
      <c r="X484" s="400"/>
      <c r="Y484" s="400"/>
      <c r="Z484" s="400"/>
      <c r="AA484" s="400"/>
      <c r="AB484" s="400"/>
      <c r="AC484" s="400"/>
      <c r="AD484" s="400"/>
      <c r="AE484" s="400"/>
      <c r="AF484" s="400"/>
      <c r="AG484" s="400"/>
      <c r="AH484" s="406"/>
      <c r="AI484" s="477"/>
      <c r="AJ484" s="400"/>
      <c r="AK484" s="401"/>
      <c r="AL484" s="16" t="s">
        <v>71</v>
      </c>
    </row>
    <row r="485" spans="1:38" s="21" customFormat="1" ht="12.75" customHeight="1" x14ac:dyDescent="0.2">
      <c r="A485" s="8">
        <v>14</v>
      </c>
      <c r="B485" s="400"/>
      <c r="C485" s="400"/>
      <c r="D485" s="400"/>
      <c r="E485" s="400"/>
      <c r="F485" s="401"/>
      <c r="G485" s="471"/>
      <c r="H485" s="477"/>
      <c r="I485" s="472"/>
      <c r="J485" s="363">
        <f t="shared" si="62"/>
        <v>0</v>
      </c>
      <c r="K485" s="362">
        <f t="shared" si="63"/>
        <v>0</v>
      </c>
      <c r="L485" s="400"/>
      <c r="M485" s="400"/>
      <c r="N485" s="400"/>
      <c r="O485" s="406"/>
      <c r="P485" s="409"/>
      <c r="Q485" s="400"/>
      <c r="R485" s="401"/>
      <c r="S485" s="16" t="s">
        <v>72</v>
      </c>
      <c r="T485" s="8">
        <v>14</v>
      </c>
      <c r="U485" s="400"/>
      <c r="V485" s="400"/>
      <c r="W485" s="400"/>
      <c r="X485" s="400"/>
      <c r="Y485" s="400"/>
      <c r="Z485" s="400"/>
      <c r="AA485" s="400"/>
      <c r="AB485" s="400"/>
      <c r="AC485" s="400"/>
      <c r="AD485" s="400"/>
      <c r="AE485" s="400"/>
      <c r="AF485" s="400"/>
      <c r="AG485" s="400"/>
      <c r="AH485" s="406"/>
      <c r="AI485" s="477"/>
      <c r="AJ485" s="400"/>
      <c r="AK485" s="401"/>
      <c r="AL485" s="16" t="s">
        <v>72</v>
      </c>
    </row>
    <row r="486" spans="1:38" s="21" customFormat="1" ht="12.75" customHeight="1" x14ac:dyDescent="0.2">
      <c r="A486" s="8">
        <v>15</v>
      </c>
      <c r="B486" s="400"/>
      <c r="C486" s="400"/>
      <c r="D486" s="400"/>
      <c r="E486" s="400"/>
      <c r="F486" s="401"/>
      <c r="G486" s="471"/>
      <c r="H486" s="477"/>
      <c r="I486" s="472"/>
      <c r="J486" s="363">
        <f t="shared" si="62"/>
        <v>0</v>
      </c>
      <c r="K486" s="362">
        <f t="shared" si="63"/>
        <v>0</v>
      </c>
      <c r="L486" s="400"/>
      <c r="M486" s="400"/>
      <c r="N486" s="400"/>
      <c r="O486" s="406"/>
      <c r="P486" s="409"/>
      <c r="Q486" s="400"/>
      <c r="R486" s="401"/>
      <c r="S486" s="16" t="s">
        <v>73</v>
      </c>
      <c r="T486" s="8">
        <v>15</v>
      </c>
      <c r="U486" s="400"/>
      <c r="V486" s="400"/>
      <c r="W486" s="400"/>
      <c r="X486" s="400"/>
      <c r="Y486" s="400"/>
      <c r="Z486" s="400"/>
      <c r="AA486" s="400"/>
      <c r="AB486" s="400"/>
      <c r="AC486" s="400"/>
      <c r="AD486" s="400"/>
      <c r="AE486" s="400"/>
      <c r="AF486" s="400"/>
      <c r="AG486" s="400"/>
      <c r="AH486" s="406"/>
      <c r="AI486" s="477"/>
      <c r="AJ486" s="400"/>
      <c r="AK486" s="401"/>
      <c r="AL486" s="16" t="s">
        <v>73</v>
      </c>
    </row>
    <row r="487" spans="1:38" s="21" customFormat="1" ht="12.75" customHeight="1" x14ac:dyDescent="0.2">
      <c r="A487" s="8">
        <v>16</v>
      </c>
      <c r="B487" s="400"/>
      <c r="C487" s="400"/>
      <c r="D487" s="400"/>
      <c r="E487" s="400"/>
      <c r="F487" s="401"/>
      <c r="G487" s="471"/>
      <c r="H487" s="477"/>
      <c r="I487" s="472"/>
      <c r="J487" s="363">
        <f t="shared" si="62"/>
        <v>0</v>
      </c>
      <c r="K487" s="362">
        <f t="shared" si="63"/>
        <v>0</v>
      </c>
      <c r="L487" s="400"/>
      <c r="M487" s="400"/>
      <c r="N487" s="400"/>
      <c r="O487" s="406"/>
      <c r="P487" s="409"/>
      <c r="Q487" s="400"/>
      <c r="R487" s="401"/>
      <c r="S487" s="16" t="s">
        <v>74</v>
      </c>
      <c r="T487" s="8">
        <v>16</v>
      </c>
      <c r="U487" s="400"/>
      <c r="V487" s="400"/>
      <c r="W487" s="400"/>
      <c r="X487" s="400"/>
      <c r="Y487" s="400"/>
      <c r="Z487" s="400"/>
      <c r="AA487" s="400"/>
      <c r="AB487" s="400"/>
      <c r="AC487" s="400"/>
      <c r="AD487" s="400"/>
      <c r="AE487" s="400"/>
      <c r="AF487" s="400"/>
      <c r="AG487" s="400"/>
      <c r="AH487" s="406"/>
      <c r="AI487" s="477"/>
      <c r="AJ487" s="400"/>
      <c r="AK487" s="401"/>
      <c r="AL487" s="16" t="s">
        <v>74</v>
      </c>
    </row>
    <row r="488" spans="1:38" s="21" customFormat="1" ht="12.75" customHeight="1" x14ac:dyDescent="0.2">
      <c r="A488" s="8">
        <v>17</v>
      </c>
      <c r="B488" s="400"/>
      <c r="C488" s="400"/>
      <c r="D488" s="400"/>
      <c r="E488" s="400"/>
      <c r="F488" s="401"/>
      <c r="G488" s="471"/>
      <c r="H488" s="477"/>
      <c r="I488" s="472"/>
      <c r="J488" s="363">
        <f t="shared" si="62"/>
        <v>0</v>
      </c>
      <c r="K488" s="362">
        <f t="shared" si="63"/>
        <v>0</v>
      </c>
      <c r="L488" s="400"/>
      <c r="M488" s="400"/>
      <c r="N488" s="400"/>
      <c r="O488" s="406"/>
      <c r="P488" s="409"/>
      <c r="Q488" s="400"/>
      <c r="R488" s="401"/>
      <c r="S488" s="16" t="s">
        <v>75</v>
      </c>
      <c r="T488" s="8">
        <v>17</v>
      </c>
      <c r="U488" s="400"/>
      <c r="V488" s="400"/>
      <c r="W488" s="400"/>
      <c r="X488" s="400"/>
      <c r="Y488" s="400"/>
      <c r="Z488" s="400"/>
      <c r="AA488" s="400"/>
      <c r="AB488" s="400"/>
      <c r="AC488" s="400"/>
      <c r="AD488" s="400"/>
      <c r="AE488" s="400"/>
      <c r="AF488" s="400"/>
      <c r="AG488" s="400"/>
      <c r="AH488" s="406"/>
      <c r="AI488" s="477"/>
      <c r="AJ488" s="400"/>
      <c r="AK488" s="401"/>
      <c r="AL488" s="16" t="s">
        <v>75</v>
      </c>
    </row>
    <row r="489" spans="1:38" s="21" customFormat="1" ht="12.75" customHeight="1" x14ac:dyDescent="0.2">
      <c r="A489" s="8">
        <v>18</v>
      </c>
      <c r="B489" s="400"/>
      <c r="C489" s="400"/>
      <c r="D489" s="400"/>
      <c r="E489" s="400"/>
      <c r="F489" s="401"/>
      <c r="G489" s="471"/>
      <c r="H489" s="477"/>
      <c r="I489" s="472"/>
      <c r="J489" s="363">
        <f t="shared" si="62"/>
        <v>0</v>
      </c>
      <c r="K489" s="362">
        <f t="shared" si="63"/>
        <v>0</v>
      </c>
      <c r="L489" s="400"/>
      <c r="M489" s="400"/>
      <c r="N489" s="400"/>
      <c r="O489" s="406"/>
      <c r="P489" s="409"/>
      <c r="Q489" s="400"/>
      <c r="R489" s="401"/>
      <c r="S489" s="16" t="s">
        <v>76</v>
      </c>
      <c r="T489" s="8">
        <v>18</v>
      </c>
      <c r="U489" s="400"/>
      <c r="V489" s="400"/>
      <c r="W489" s="400"/>
      <c r="X489" s="400"/>
      <c r="Y489" s="400"/>
      <c r="Z489" s="400"/>
      <c r="AA489" s="400"/>
      <c r="AB489" s="400"/>
      <c r="AC489" s="400"/>
      <c r="AD489" s="400"/>
      <c r="AE489" s="400"/>
      <c r="AF489" s="400"/>
      <c r="AG489" s="400"/>
      <c r="AH489" s="406"/>
      <c r="AI489" s="477"/>
      <c r="AJ489" s="400"/>
      <c r="AK489" s="401"/>
      <c r="AL489" s="16" t="s">
        <v>76</v>
      </c>
    </row>
    <row r="490" spans="1:38" s="21" customFormat="1" ht="12.75" customHeight="1" x14ac:dyDescent="0.2">
      <c r="A490" s="8">
        <v>19</v>
      </c>
      <c r="B490" s="400"/>
      <c r="C490" s="400"/>
      <c r="D490" s="400"/>
      <c r="E490" s="400"/>
      <c r="F490" s="401"/>
      <c r="G490" s="471"/>
      <c r="H490" s="477"/>
      <c r="I490" s="472"/>
      <c r="J490" s="363">
        <f t="shared" si="62"/>
        <v>0</v>
      </c>
      <c r="K490" s="362">
        <f t="shared" si="63"/>
        <v>0</v>
      </c>
      <c r="L490" s="400"/>
      <c r="M490" s="400"/>
      <c r="N490" s="400"/>
      <c r="O490" s="406"/>
      <c r="P490" s="409"/>
      <c r="Q490" s="400"/>
      <c r="R490" s="401"/>
      <c r="S490" s="16" t="s">
        <v>77</v>
      </c>
      <c r="T490" s="8">
        <v>19</v>
      </c>
      <c r="U490" s="400"/>
      <c r="V490" s="400"/>
      <c r="W490" s="400"/>
      <c r="X490" s="400"/>
      <c r="Y490" s="400"/>
      <c r="Z490" s="400"/>
      <c r="AA490" s="400"/>
      <c r="AB490" s="400"/>
      <c r="AC490" s="400"/>
      <c r="AD490" s="400"/>
      <c r="AE490" s="400"/>
      <c r="AF490" s="400"/>
      <c r="AG490" s="400"/>
      <c r="AH490" s="406"/>
      <c r="AI490" s="477"/>
      <c r="AJ490" s="400"/>
      <c r="AK490" s="401"/>
      <c r="AL490" s="16" t="s">
        <v>77</v>
      </c>
    </row>
    <row r="491" spans="1:38" s="21" customFormat="1" ht="12.75" customHeight="1" x14ac:dyDescent="0.2">
      <c r="A491" s="8">
        <v>20</v>
      </c>
      <c r="B491" s="400"/>
      <c r="C491" s="400"/>
      <c r="D491" s="400"/>
      <c r="E491" s="400"/>
      <c r="F491" s="401"/>
      <c r="G491" s="471"/>
      <c r="H491" s="477"/>
      <c r="I491" s="472"/>
      <c r="J491" s="363">
        <f t="shared" si="62"/>
        <v>0</v>
      </c>
      <c r="K491" s="362">
        <f t="shared" si="63"/>
        <v>0</v>
      </c>
      <c r="L491" s="400"/>
      <c r="M491" s="400"/>
      <c r="N491" s="400"/>
      <c r="O491" s="406"/>
      <c r="P491" s="409"/>
      <c r="Q491" s="400"/>
      <c r="R491" s="401"/>
      <c r="S491" s="16" t="s">
        <v>78</v>
      </c>
      <c r="T491" s="8">
        <v>20</v>
      </c>
      <c r="U491" s="400"/>
      <c r="V491" s="400"/>
      <c r="W491" s="400"/>
      <c r="X491" s="400"/>
      <c r="Y491" s="400"/>
      <c r="Z491" s="400"/>
      <c r="AA491" s="400"/>
      <c r="AB491" s="400"/>
      <c r="AC491" s="400"/>
      <c r="AD491" s="400"/>
      <c r="AE491" s="400"/>
      <c r="AF491" s="400"/>
      <c r="AG491" s="400"/>
      <c r="AH491" s="406"/>
      <c r="AI491" s="477"/>
      <c r="AJ491" s="400"/>
      <c r="AK491" s="401"/>
      <c r="AL491" s="16" t="s">
        <v>78</v>
      </c>
    </row>
    <row r="492" spans="1:38" s="21" customFormat="1" ht="12.75" customHeight="1" x14ac:dyDescent="0.2">
      <c r="A492" s="8">
        <v>21</v>
      </c>
      <c r="B492" s="400"/>
      <c r="C492" s="400"/>
      <c r="D492" s="400"/>
      <c r="E492" s="400"/>
      <c r="F492" s="401"/>
      <c r="G492" s="471"/>
      <c r="H492" s="477"/>
      <c r="I492" s="472"/>
      <c r="J492" s="363">
        <f t="shared" si="62"/>
        <v>0</v>
      </c>
      <c r="K492" s="362">
        <f t="shared" si="63"/>
        <v>0</v>
      </c>
      <c r="L492" s="400"/>
      <c r="M492" s="400"/>
      <c r="N492" s="400"/>
      <c r="O492" s="406"/>
      <c r="P492" s="409"/>
      <c r="Q492" s="400"/>
      <c r="R492" s="401"/>
      <c r="S492" s="16" t="s">
        <v>79</v>
      </c>
      <c r="T492" s="8">
        <v>21</v>
      </c>
      <c r="U492" s="400"/>
      <c r="V492" s="400"/>
      <c r="W492" s="400"/>
      <c r="X492" s="400"/>
      <c r="Y492" s="400"/>
      <c r="Z492" s="400"/>
      <c r="AA492" s="400"/>
      <c r="AB492" s="400"/>
      <c r="AC492" s="400"/>
      <c r="AD492" s="400"/>
      <c r="AE492" s="400"/>
      <c r="AF492" s="400"/>
      <c r="AG492" s="400"/>
      <c r="AH492" s="406"/>
      <c r="AI492" s="477"/>
      <c r="AJ492" s="400"/>
      <c r="AK492" s="401"/>
      <c r="AL492" s="16" t="s">
        <v>79</v>
      </c>
    </row>
    <row r="493" spans="1:38" s="21" customFormat="1" ht="12.75" customHeight="1" x14ac:dyDescent="0.2">
      <c r="A493" s="8">
        <v>22</v>
      </c>
      <c r="B493" s="400"/>
      <c r="C493" s="400"/>
      <c r="D493" s="400"/>
      <c r="E493" s="400"/>
      <c r="F493" s="401"/>
      <c r="G493" s="471"/>
      <c r="H493" s="477"/>
      <c r="I493" s="472"/>
      <c r="J493" s="363">
        <f t="shared" si="62"/>
        <v>0</v>
      </c>
      <c r="K493" s="362">
        <f t="shared" si="63"/>
        <v>0</v>
      </c>
      <c r="L493" s="400"/>
      <c r="M493" s="400"/>
      <c r="N493" s="400"/>
      <c r="O493" s="406"/>
      <c r="P493" s="409"/>
      <c r="Q493" s="400"/>
      <c r="R493" s="401"/>
      <c r="S493" s="16" t="s">
        <v>80</v>
      </c>
      <c r="T493" s="8">
        <v>22</v>
      </c>
      <c r="U493" s="400"/>
      <c r="V493" s="400"/>
      <c r="W493" s="400"/>
      <c r="X493" s="400"/>
      <c r="Y493" s="400"/>
      <c r="Z493" s="400"/>
      <c r="AA493" s="400"/>
      <c r="AB493" s="400"/>
      <c r="AC493" s="400"/>
      <c r="AD493" s="400"/>
      <c r="AE493" s="400"/>
      <c r="AF493" s="400"/>
      <c r="AG493" s="400"/>
      <c r="AH493" s="406"/>
      <c r="AI493" s="477"/>
      <c r="AJ493" s="400"/>
      <c r="AK493" s="401"/>
      <c r="AL493" s="16" t="s">
        <v>80</v>
      </c>
    </row>
    <row r="494" spans="1:38" s="21" customFormat="1" ht="12.75" customHeight="1" x14ac:dyDescent="0.2">
      <c r="A494" s="8">
        <v>23</v>
      </c>
      <c r="B494" s="400"/>
      <c r="C494" s="400"/>
      <c r="D494" s="400"/>
      <c r="E494" s="400"/>
      <c r="F494" s="401"/>
      <c r="G494" s="471"/>
      <c r="H494" s="477"/>
      <c r="I494" s="472"/>
      <c r="J494" s="363">
        <f t="shared" si="62"/>
        <v>0</v>
      </c>
      <c r="K494" s="362">
        <f t="shared" si="63"/>
        <v>0</v>
      </c>
      <c r="L494" s="400"/>
      <c r="M494" s="400"/>
      <c r="N494" s="400"/>
      <c r="O494" s="406"/>
      <c r="P494" s="409"/>
      <c r="Q494" s="400"/>
      <c r="R494" s="401"/>
      <c r="S494" s="16" t="s">
        <v>81</v>
      </c>
      <c r="T494" s="8">
        <v>23</v>
      </c>
      <c r="U494" s="400"/>
      <c r="V494" s="400"/>
      <c r="W494" s="400"/>
      <c r="X494" s="400"/>
      <c r="Y494" s="400"/>
      <c r="Z494" s="400"/>
      <c r="AA494" s="400"/>
      <c r="AB494" s="400"/>
      <c r="AC494" s="400"/>
      <c r="AD494" s="400"/>
      <c r="AE494" s="400"/>
      <c r="AF494" s="400"/>
      <c r="AG494" s="400"/>
      <c r="AH494" s="406"/>
      <c r="AI494" s="477"/>
      <c r="AJ494" s="400"/>
      <c r="AK494" s="401"/>
      <c r="AL494" s="16" t="s">
        <v>81</v>
      </c>
    </row>
    <row r="495" spans="1:38" s="21" customFormat="1" ht="12.75" customHeight="1" x14ac:dyDescent="0.2">
      <c r="A495" s="8">
        <v>24</v>
      </c>
      <c r="B495" s="400"/>
      <c r="C495" s="400"/>
      <c r="D495" s="400"/>
      <c r="E495" s="400"/>
      <c r="F495" s="401"/>
      <c r="G495" s="471"/>
      <c r="H495" s="477"/>
      <c r="I495" s="472"/>
      <c r="J495" s="363">
        <f t="shared" si="62"/>
        <v>0</v>
      </c>
      <c r="K495" s="362">
        <f t="shared" si="63"/>
        <v>0</v>
      </c>
      <c r="L495" s="400"/>
      <c r="M495" s="400"/>
      <c r="N495" s="400"/>
      <c r="O495" s="406"/>
      <c r="P495" s="409"/>
      <c r="Q495" s="400"/>
      <c r="R495" s="401"/>
      <c r="S495" s="16" t="s">
        <v>82</v>
      </c>
      <c r="T495" s="8">
        <v>24</v>
      </c>
      <c r="U495" s="400"/>
      <c r="V495" s="400"/>
      <c r="W495" s="400"/>
      <c r="X495" s="400"/>
      <c r="Y495" s="400"/>
      <c r="Z495" s="400"/>
      <c r="AA495" s="400"/>
      <c r="AB495" s="400"/>
      <c r="AC495" s="400"/>
      <c r="AD495" s="400"/>
      <c r="AE495" s="400"/>
      <c r="AF495" s="400"/>
      <c r="AG495" s="400"/>
      <c r="AH495" s="406"/>
      <c r="AI495" s="477"/>
      <c r="AJ495" s="400"/>
      <c r="AK495" s="401"/>
      <c r="AL495" s="16" t="s">
        <v>82</v>
      </c>
    </row>
    <row r="496" spans="1:38" s="21" customFormat="1" ht="12.75" customHeight="1" x14ac:dyDescent="0.2">
      <c r="A496" s="8">
        <v>25</v>
      </c>
      <c r="B496" s="400"/>
      <c r="C496" s="400"/>
      <c r="D496" s="400"/>
      <c r="E496" s="400"/>
      <c r="F496" s="401"/>
      <c r="G496" s="471"/>
      <c r="H496" s="477"/>
      <c r="I496" s="472"/>
      <c r="J496" s="363">
        <f t="shared" si="62"/>
        <v>0</v>
      </c>
      <c r="K496" s="362">
        <f t="shared" si="63"/>
        <v>0</v>
      </c>
      <c r="L496" s="400"/>
      <c r="M496" s="400"/>
      <c r="N496" s="400"/>
      <c r="O496" s="406"/>
      <c r="P496" s="409"/>
      <c r="Q496" s="400"/>
      <c r="R496" s="401"/>
      <c r="S496" s="16" t="s">
        <v>83</v>
      </c>
      <c r="T496" s="8">
        <v>25</v>
      </c>
      <c r="U496" s="400"/>
      <c r="V496" s="400"/>
      <c r="W496" s="400"/>
      <c r="X496" s="400"/>
      <c r="Y496" s="400"/>
      <c r="Z496" s="400"/>
      <c r="AA496" s="400"/>
      <c r="AB496" s="400"/>
      <c r="AC496" s="400"/>
      <c r="AD496" s="400"/>
      <c r="AE496" s="400"/>
      <c r="AF496" s="400"/>
      <c r="AG496" s="400"/>
      <c r="AH496" s="406"/>
      <c r="AI496" s="477"/>
      <c r="AJ496" s="400"/>
      <c r="AK496" s="401"/>
      <c r="AL496" s="16" t="s">
        <v>83</v>
      </c>
    </row>
    <row r="497" spans="1:38" s="21" customFormat="1" ht="12.75" customHeight="1" x14ac:dyDescent="0.2">
      <c r="A497" s="8">
        <v>26</v>
      </c>
      <c r="B497" s="400"/>
      <c r="C497" s="400"/>
      <c r="D497" s="400"/>
      <c r="E497" s="400"/>
      <c r="F497" s="401"/>
      <c r="G497" s="471"/>
      <c r="H497" s="477"/>
      <c r="I497" s="472"/>
      <c r="J497" s="363">
        <f t="shared" si="62"/>
        <v>0</v>
      </c>
      <c r="K497" s="362">
        <f t="shared" si="63"/>
        <v>0</v>
      </c>
      <c r="L497" s="400"/>
      <c r="M497" s="400"/>
      <c r="N497" s="400"/>
      <c r="O497" s="406"/>
      <c r="P497" s="409"/>
      <c r="Q497" s="400"/>
      <c r="R497" s="401"/>
      <c r="S497" s="16" t="s">
        <v>84</v>
      </c>
      <c r="T497" s="8">
        <v>26</v>
      </c>
      <c r="U497" s="400"/>
      <c r="V497" s="400"/>
      <c r="W497" s="400"/>
      <c r="X497" s="400"/>
      <c r="Y497" s="400"/>
      <c r="Z497" s="400"/>
      <c r="AA497" s="400"/>
      <c r="AB497" s="400"/>
      <c r="AC497" s="400"/>
      <c r="AD497" s="400"/>
      <c r="AE497" s="400"/>
      <c r="AF497" s="400"/>
      <c r="AG497" s="400"/>
      <c r="AH497" s="406"/>
      <c r="AI497" s="477"/>
      <c r="AJ497" s="400"/>
      <c r="AK497" s="401"/>
      <c r="AL497" s="16" t="s">
        <v>84</v>
      </c>
    </row>
    <row r="498" spans="1:38" s="21" customFormat="1" ht="12.75" customHeight="1" x14ac:dyDescent="0.2">
      <c r="A498" s="8">
        <v>27</v>
      </c>
      <c r="B498" s="400"/>
      <c r="C498" s="400"/>
      <c r="D498" s="400"/>
      <c r="E498" s="400"/>
      <c r="F498" s="401"/>
      <c r="G498" s="471"/>
      <c r="H498" s="477"/>
      <c r="I498" s="472"/>
      <c r="J498" s="363">
        <f t="shared" si="62"/>
        <v>0</v>
      </c>
      <c r="K498" s="362">
        <f t="shared" si="63"/>
        <v>0</v>
      </c>
      <c r="L498" s="400"/>
      <c r="M498" s="400"/>
      <c r="N498" s="400"/>
      <c r="O498" s="406"/>
      <c r="P498" s="409"/>
      <c r="Q498" s="400"/>
      <c r="R498" s="401"/>
      <c r="S498" s="16" t="s">
        <v>85</v>
      </c>
      <c r="T498" s="8">
        <v>27</v>
      </c>
      <c r="U498" s="400"/>
      <c r="V498" s="400"/>
      <c r="W498" s="400"/>
      <c r="X498" s="400"/>
      <c r="Y498" s="400"/>
      <c r="Z498" s="400"/>
      <c r="AA498" s="400"/>
      <c r="AB498" s="400"/>
      <c r="AC498" s="400"/>
      <c r="AD498" s="400"/>
      <c r="AE498" s="400"/>
      <c r="AF498" s="400"/>
      <c r="AG498" s="400"/>
      <c r="AH498" s="406"/>
      <c r="AI498" s="477"/>
      <c r="AJ498" s="400"/>
      <c r="AK498" s="401"/>
      <c r="AL498" s="16" t="s">
        <v>85</v>
      </c>
    </row>
    <row r="499" spans="1:38" s="21" customFormat="1" ht="12.75" customHeight="1" x14ac:dyDescent="0.2">
      <c r="A499" s="8">
        <v>28</v>
      </c>
      <c r="B499" s="400"/>
      <c r="C499" s="400"/>
      <c r="D499" s="400"/>
      <c r="E499" s="400"/>
      <c r="F499" s="401"/>
      <c r="G499" s="471"/>
      <c r="H499" s="477"/>
      <c r="I499" s="472"/>
      <c r="J499" s="363">
        <f t="shared" si="62"/>
        <v>0</v>
      </c>
      <c r="K499" s="362">
        <f t="shared" si="63"/>
        <v>0</v>
      </c>
      <c r="L499" s="400"/>
      <c r="M499" s="400"/>
      <c r="N499" s="400"/>
      <c r="O499" s="406"/>
      <c r="P499" s="409"/>
      <c r="Q499" s="400"/>
      <c r="R499" s="401"/>
      <c r="S499" s="16" t="s">
        <v>86</v>
      </c>
      <c r="T499" s="8">
        <v>28</v>
      </c>
      <c r="U499" s="400"/>
      <c r="V499" s="400"/>
      <c r="W499" s="400"/>
      <c r="X499" s="400"/>
      <c r="Y499" s="400"/>
      <c r="Z499" s="400"/>
      <c r="AA499" s="400"/>
      <c r="AB499" s="400"/>
      <c r="AC499" s="400"/>
      <c r="AD499" s="400"/>
      <c r="AE499" s="400"/>
      <c r="AF499" s="400"/>
      <c r="AG499" s="400"/>
      <c r="AH499" s="406"/>
      <c r="AI499" s="477"/>
      <c r="AJ499" s="400"/>
      <c r="AK499" s="401"/>
      <c r="AL499" s="16" t="s">
        <v>86</v>
      </c>
    </row>
    <row r="500" spans="1:38" s="21" customFormat="1" ht="12.75" customHeight="1" x14ac:dyDescent="0.2">
      <c r="A500" s="8">
        <v>29</v>
      </c>
      <c r="B500" s="400"/>
      <c r="C500" s="400"/>
      <c r="D500" s="400"/>
      <c r="E500" s="400"/>
      <c r="F500" s="401"/>
      <c r="G500" s="471"/>
      <c r="H500" s="477"/>
      <c r="I500" s="472"/>
      <c r="J500" s="363">
        <f t="shared" si="62"/>
        <v>0</v>
      </c>
      <c r="K500" s="362">
        <f t="shared" si="63"/>
        <v>0</v>
      </c>
      <c r="L500" s="400"/>
      <c r="M500" s="400"/>
      <c r="N500" s="400"/>
      <c r="O500" s="406"/>
      <c r="P500" s="409"/>
      <c r="Q500" s="400"/>
      <c r="R500" s="401"/>
      <c r="S500" s="16" t="s">
        <v>87</v>
      </c>
      <c r="T500" s="8">
        <v>29</v>
      </c>
      <c r="U500" s="400"/>
      <c r="V500" s="400"/>
      <c r="W500" s="400"/>
      <c r="X500" s="410"/>
      <c r="Y500" s="400"/>
      <c r="Z500" s="400"/>
      <c r="AA500" s="400"/>
      <c r="AB500" s="400"/>
      <c r="AC500" s="400"/>
      <c r="AD500" s="400"/>
      <c r="AE500" s="400"/>
      <c r="AF500" s="400"/>
      <c r="AG500" s="400"/>
      <c r="AH500" s="406"/>
      <c r="AI500" s="477"/>
      <c r="AJ500" s="400"/>
      <c r="AK500" s="401"/>
      <c r="AL500" s="16" t="s">
        <v>87</v>
      </c>
    </row>
    <row r="501" spans="1:38" s="21" customFormat="1" ht="12.75" customHeight="1" x14ac:dyDescent="0.2">
      <c r="A501" s="8">
        <v>30</v>
      </c>
      <c r="B501" s="400"/>
      <c r="C501" s="400"/>
      <c r="D501" s="400"/>
      <c r="E501" s="400"/>
      <c r="F501" s="401"/>
      <c r="G501" s="471"/>
      <c r="H501" s="477"/>
      <c r="I501" s="472"/>
      <c r="J501" s="363">
        <f t="shared" si="62"/>
        <v>0</v>
      </c>
      <c r="K501" s="362">
        <f t="shared" si="63"/>
        <v>0</v>
      </c>
      <c r="L501" s="400"/>
      <c r="M501" s="400"/>
      <c r="N501" s="400"/>
      <c r="O501" s="406"/>
      <c r="P501" s="409"/>
      <c r="Q501" s="400"/>
      <c r="R501" s="401"/>
      <c r="S501" s="16" t="s">
        <v>88</v>
      </c>
      <c r="T501" s="8">
        <v>30</v>
      </c>
      <c r="U501" s="400"/>
      <c r="V501" s="400"/>
      <c r="W501" s="400"/>
      <c r="X501" s="400"/>
      <c r="Y501" s="400"/>
      <c r="Z501" s="400"/>
      <c r="AA501" s="400"/>
      <c r="AB501" s="400"/>
      <c r="AC501" s="400"/>
      <c r="AD501" s="400"/>
      <c r="AE501" s="400"/>
      <c r="AF501" s="400"/>
      <c r="AG501" s="400"/>
      <c r="AH501" s="406"/>
      <c r="AI501" s="477"/>
      <c r="AJ501" s="400"/>
      <c r="AK501" s="401"/>
      <c r="AL501" s="16" t="s">
        <v>88</v>
      </c>
    </row>
    <row r="502" spans="1:38" s="21" customFormat="1" ht="12.75" customHeight="1" x14ac:dyDescent="0.2">
      <c r="A502" s="19">
        <v>31</v>
      </c>
      <c r="B502" s="404"/>
      <c r="C502" s="404"/>
      <c r="D502" s="404"/>
      <c r="E502" s="404"/>
      <c r="F502" s="405"/>
      <c r="G502" s="475"/>
      <c r="H502" s="479"/>
      <c r="I502" s="476"/>
      <c r="J502" s="395">
        <f t="shared" si="62"/>
        <v>0</v>
      </c>
      <c r="K502" s="396">
        <f t="shared" si="63"/>
        <v>0</v>
      </c>
      <c r="L502" s="404"/>
      <c r="M502" s="404"/>
      <c r="N502" s="404"/>
      <c r="O502" s="408"/>
      <c r="P502" s="411"/>
      <c r="Q502" s="404"/>
      <c r="R502" s="405"/>
      <c r="S502" s="20" t="s">
        <v>89</v>
      </c>
      <c r="T502" s="19">
        <v>31</v>
      </c>
      <c r="U502" s="404"/>
      <c r="V502" s="404"/>
      <c r="W502" s="404"/>
      <c r="X502" s="404"/>
      <c r="Y502" s="404"/>
      <c r="Z502" s="404"/>
      <c r="AA502" s="404"/>
      <c r="AB502" s="404"/>
      <c r="AC502" s="404"/>
      <c r="AD502" s="404"/>
      <c r="AE502" s="404"/>
      <c r="AF502" s="404"/>
      <c r="AG502" s="404"/>
      <c r="AH502" s="408"/>
      <c r="AI502" s="479"/>
      <c r="AJ502" s="404"/>
      <c r="AK502" s="405"/>
      <c r="AL502" s="20" t="s">
        <v>89</v>
      </c>
    </row>
    <row r="503" spans="1:38" s="301" customFormat="1" ht="12.75" customHeight="1" thickBot="1" x14ac:dyDescent="0.25">
      <c r="A503" s="417"/>
      <c r="B503" s="418">
        <f>SUM(B471:B502)</f>
        <v>0</v>
      </c>
      <c r="C503" s="418">
        <f>SUM(C471:C502)</f>
        <v>0</v>
      </c>
      <c r="D503" s="418">
        <f>SUM(D471:D502)</f>
        <v>0</v>
      </c>
      <c r="E503" s="419">
        <f>SUM(E471:E502)</f>
        <v>0</v>
      </c>
      <c r="F503" s="420">
        <f>SUM(F471:F502)</f>
        <v>0</v>
      </c>
      <c r="G503" s="421"/>
      <c r="H503" s="422" t="s">
        <v>90</v>
      </c>
      <c r="I503" s="423">
        <f>COUNTA(I472:I502)</f>
        <v>0</v>
      </c>
      <c r="J503" s="418">
        <f t="shared" ref="J503:R503" si="64">SUM(J471:J502)</f>
        <v>0</v>
      </c>
      <c r="K503" s="418">
        <f t="shared" si="64"/>
        <v>0</v>
      </c>
      <c r="L503" s="418">
        <f t="shared" si="64"/>
        <v>0</v>
      </c>
      <c r="M503" s="418">
        <f t="shared" si="64"/>
        <v>0</v>
      </c>
      <c r="N503" s="418">
        <f t="shared" si="64"/>
        <v>0</v>
      </c>
      <c r="O503" s="424">
        <f t="shared" si="64"/>
        <v>0</v>
      </c>
      <c r="P503" s="419">
        <f t="shared" si="64"/>
        <v>0</v>
      </c>
      <c r="Q503" s="418">
        <f t="shared" si="64"/>
        <v>0</v>
      </c>
      <c r="R503" s="425">
        <f t="shared" si="64"/>
        <v>0</v>
      </c>
      <c r="S503" s="426"/>
      <c r="T503" s="417"/>
      <c r="U503" s="418">
        <f t="shared" ref="U503:AH503" si="65">SUM(U471:U502)</f>
        <v>0</v>
      </c>
      <c r="V503" s="418">
        <f t="shared" si="65"/>
        <v>0</v>
      </c>
      <c r="W503" s="418">
        <f t="shared" si="65"/>
        <v>0</v>
      </c>
      <c r="X503" s="418">
        <f t="shared" si="65"/>
        <v>0</v>
      </c>
      <c r="Y503" s="418">
        <f t="shared" si="65"/>
        <v>0</v>
      </c>
      <c r="Z503" s="418">
        <f t="shared" si="65"/>
        <v>0</v>
      </c>
      <c r="AA503" s="418">
        <f t="shared" si="65"/>
        <v>0</v>
      </c>
      <c r="AB503" s="418">
        <f t="shared" si="65"/>
        <v>0</v>
      </c>
      <c r="AC503" s="418">
        <f t="shared" si="65"/>
        <v>0</v>
      </c>
      <c r="AD503" s="418">
        <f t="shared" si="65"/>
        <v>0</v>
      </c>
      <c r="AE503" s="418">
        <f t="shared" si="65"/>
        <v>0</v>
      </c>
      <c r="AF503" s="418">
        <f t="shared" si="65"/>
        <v>0</v>
      </c>
      <c r="AG503" s="418">
        <f t="shared" si="65"/>
        <v>0</v>
      </c>
      <c r="AH503" s="420">
        <f t="shared" si="65"/>
        <v>0</v>
      </c>
      <c r="AI503" s="427"/>
      <c r="AJ503" s="418">
        <f>SUM(AJ471:AJ502)</f>
        <v>0</v>
      </c>
      <c r="AK503" s="425">
        <f>SUM(AK471:AK502)</f>
        <v>0</v>
      </c>
      <c r="AL503" s="426"/>
    </row>
    <row r="504" spans="1:38" ht="12.75" customHeight="1" thickTop="1" x14ac:dyDescent="0.2">
      <c r="A504" s="28"/>
      <c r="B504" s="34"/>
      <c r="C504" s="34"/>
      <c r="D504" s="34"/>
      <c r="E504" s="34"/>
      <c r="F504" s="34"/>
      <c r="G504" s="135"/>
      <c r="H504" s="34"/>
      <c r="I504" s="35"/>
      <c r="J504" s="34"/>
      <c r="K504" s="34"/>
      <c r="L504" s="63"/>
      <c r="M504" s="63"/>
      <c r="N504" s="63"/>
      <c r="O504" s="63"/>
      <c r="P504" s="63"/>
      <c r="Q504" s="63"/>
      <c r="R504" s="63"/>
      <c r="S504" s="28"/>
      <c r="T504" s="28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28"/>
    </row>
    <row r="505" spans="1:38" ht="12.75" customHeight="1" x14ac:dyDescent="0.2">
      <c r="A505" s="21"/>
      <c r="B505" s="36"/>
      <c r="C505" s="36"/>
      <c r="D505" s="36"/>
      <c r="E505" s="36"/>
      <c r="F505" s="36"/>
      <c r="G505" s="552" t="str">
        <f>JANUARY!G100</f>
        <v>UNITED STEELWORKERS - LOCAL UNION</v>
      </c>
      <c r="H505" s="552"/>
      <c r="I505" s="552"/>
      <c r="J505" s="307"/>
      <c r="K505" s="136"/>
      <c r="L505" s="36"/>
      <c r="M505" s="36"/>
      <c r="N505" s="36"/>
      <c r="O505" s="36"/>
      <c r="P505" s="36"/>
      <c r="Q505" s="36"/>
      <c r="R505" s="36"/>
      <c r="S505" s="21"/>
      <c r="T505" s="21"/>
      <c r="U505" s="36"/>
      <c r="V505" s="36"/>
      <c r="W505" s="36"/>
      <c r="X505" s="36"/>
      <c r="Y505" s="36"/>
      <c r="Z505" s="36"/>
      <c r="AA505" s="37" t="str">
        <f>$AA$10</f>
        <v>FINANCIAL SECRETARY'S CASH BOOK</v>
      </c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21"/>
    </row>
    <row r="506" spans="1:38" s="152" customFormat="1" ht="12.75" customHeight="1" x14ac:dyDescent="0.2">
      <c r="A506" s="141"/>
      <c r="B506" s="139" t="str">
        <f>B461</f>
        <v>Month</v>
      </c>
      <c r="C506" s="73" t="str">
        <f>C461</f>
        <v>JANUARY</v>
      </c>
      <c r="D506" s="139" t="str">
        <f>D461</f>
        <v>Year</v>
      </c>
      <c r="E506" s="142">
        <f>E461</f>
        <v>0</v>
      </c>
      <c r="F506" s="141"/>
      <c r="G506" s="149"/>
      <c r="H506" s="141"/>
      <c r="I506" s="150"/>
      <c r="J506" s="302"/>
      <c r="K506" s="302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  <c r="Y506" s="141"/>
      <c r="Z506" s="141"/>
      <c r="AA506" s="141"/>
      <c r="AB506" s="141"/>
      <c r="AC506" s="141"/>
      <c r="AD506" s="141"/>
      <c r="AE506" s="141"/>
      <c r="AF506" s="141"/>
      <c r="AG506" s="141"/>
      <c r="AH506" s="141"/>
      <c r="AI506" s="139"/>
      <c r="AJ506" s="151" t="str">
        <f>C506</f>
        <v>JANUARY</v>
      </c>
      <c r="AK506" s="30">
        <f>E506</f>
        <v>0</v>
      </c>
      <c r="AL506" s="141"/>
    </row>
    <row r="507" spans="1:38" s="152" customFormat="1" ht="12.75" customHeight="1" x14ac:dyDescent="0.2">
      <c r="A507" s="141"/>
      <c r="B507" s="139" t="str">
        <f>B462</f>
        <v>Page No.</v>
      </c>
      <c r="C507" s="148">
        <f>C462+1</f>
        <v>12</v>
      </c>
      <c r="D507" s="141"/>
      <c r="E507" s="141"/>
      <c r="F507" s="141"/>
      <c r="G507" s="149"/>
      <c r="H507" s="141"/>
      <c r="I507" s="150" t="s">
        <v>53</v>
      </c>
      <c r="J507" s="302"/>
      <c r="K507" s="302"/>
      <c r="L507" s="150"/>
      <c r="M507" s="141"/>
      <c r="N507" s="141"/>
      <c r="O507" s="141"/>
      <c r="P507" s="139"/>
      <c r="Q507" s="141"/>
      <c r="R507" s="139"/>
      <c r="S507" s="141"/>
      <c r="T507" s="141"/>
      <c r="U507" s="141"/>
      <c r="V507" s="141"/>
      <c r="W507" s="141"/>
      <c r="X507" s="141"/>
      <c r="Y507" s="141"/>
      <c r="Z507" s="141"/>
      <c r="AA507" s="141"/>
      <c r="AB507" s="153" t="s">
        <v>54</v>
      </c>
      <c r="AC507" s="141"/>
      <c r="AD507" s="141"/>
      <c r="AE507" s="141"/>
      <c r="AF507" s="141"/>
      <c r="AG507" s="141"/>
      <c r="AH507" s="141"/>
      <c r="AI507" s="139" t="str">
        <f>B507</f>
        <v>Page No.</v>
      </c>
      <c r="AJ507" s="148">
        <f>C507</f>
        <v>12</v>
      </c>
      <c r="AK507" s="154"/>
      <c r="AL507" s="155"/>
    </row>
    <row r="508" spans="1:38" ht="12.75" customHeight="1" x14ac:dyDescent="0.2">
      <c r="A508" s="3"/>
      <c r="B508" s="3"/>
      <c r="C508" s="3"/>
      <c r="D508" s="3"/>
      <c r="E508" s="3"/>
      <c r="F508" s="3"/>
      <c r="G508" s="129"/>
      <c r="H508" s="3"/>
      <c r="I508" s="5"/>
      <c r="J508" s="106"/>
      <c r="K508" s="106"/>
      <c r="L508" s="21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1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6"/>
      <c r="B509" s="26"/>
      <c r="C509" s="26"/>
      <c r="D509" s="26"/>
      <c r="E509" s="26"/>
      <c r="F509" s="26"/>
      <c r="G509" s="130"/>
      <c r="H509" s="26"/>
      <c r="I509" s="27"/>
      <c r="J509" s="303"/>
      <c r="K509" s="303"/>
      <c r="L509" s="27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7"/>
      <c r="AF509" s="26"/>
      <c r="AG509" s="26"/>
      <c r="AH509" s="26"/>
      <c r="AI509" s="26"/>
      <c r="AJ509" s="26"/>
      <c r="AK509" s="26"/>
      <c r="AL509" s="26"/>
    </row>
    <row r="510" spans="1:38" customFormat="1" ht="12.75" customHeight="1" x14ac:dyDescent="0.2">
      <c r="A510" s="1"/>
      <c r="B510" s="3"/>
      <c r="C510" s="3" t="s">
        <v>55</v>
      </c>
      <c r="D510" s="3"/>
      <c r="E510" s="13"/>
      <c r="F510" s="1"/>
      <c r="G510" s="131"/>
      <c r="H510" s="2" t="s">
        <v>56</v>
      </c>
      <c r="I510" s="99"/>
      <c r="J510" s="550" t="s">
        <v>264</v>
      </c>
      <c r="K510" s="551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4"/>
      <c r="AJ510" s="3"/>
      <c r="AK510" s="1"/>
      <c r="AL510" s="3"/>
    </row>
    <row r="511" spans="1:38" customFormat="1" ht="12.75" customHeight="1" x14ac:dyDescent="0.2">
      <c r="A511" s="1"/>
      <c r="B511" s="3"/>
      <c r="C511" s="3"/>
      <c r="D511" s="3"/>
      <c r="E511" s="13"/>
      <c r="F511" s="1"/>
      <c r="G511" s="131"/>
      <c r="H511" s="14"/>
      <c r="I511" s="100"/>
      <c r="J511" s="106"/>
      <c r="K511" s="67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4"/>
      <c r="AJ511" s="3"/>
      <c r="AK511" s="1"/>
      <c r="AL511" s="3"/>
    </row>
    <row r="512" spans="1:38" customFormat="1" ht="12.75" customHeight="1" thickBot="1" x14ac:dyDescent="0.25">
      <c r="A512" s="164"/>
      <c r="B512" s="165">
        <v>1</v>
      </c>
      <c r="C512" s="165">
        <v>2</v>
      </c>
      <c r="D512" s="165">
        <v>3</v>
      </c>
      <c r="E512" s="166">
        <v>4</v>
      </c>
      <c r="F512" s="167">
        <v>5</v>
      </c>
      <c r="G512" s="168"/>
      <c r="H512" s="167">
        <v>7</v>
      </c>
      <c r="I512" s="169">
        <v>8</v>
      </c>
      <c r="J512" s="304">
        <v>9</v>
      </c>
      <c r="K512" s="305">
        <v>10</v>
      </c>
      <c r="L512" s="165">
        <v>11</v>
      </c>
      <c r="M512" s="165" t="s">
        <v>1</v>
      </c>
      <c r="N512" s="165">
        <v>12</v>
      </c>
      <c r="O512" s="165">
        <v>13</v>
      </c>
      <c r="P512" s="165">
        <v>14</v>
      </c>
      <c r="Q512" s="165">
        <v>15</v>
      </c>
      <c r="R512" s="167" t="s">
        <v>2</v>
      </c>
      <c r="S512" s="170"/>
      <c r="T512" s="164"/>
      <c r="U512" s="165">
        <v>16</v>
      </c>
      <c r="V512" s="165">
        <v>17</v>
      </c>
      <c r="W512" s="165">
        <v>18</v>
      </c>
      <c r="X512" s="165">
        <v>19</v>
      </c>
      <c r="Y512" s="165">
        <v>20</v>
      </c>
      <c r="Z512" s="165" t="s">
        <v>3</v>
      </c>
      <c r="AA512" s="165">
        <v>21</v>
      </c>
      <c r="AB512" s="165">
        <v>22</v>
      </c>
      <c r="AC512" s="165">
        <v>23</v>
      </c>
      <c r="AD512" s="165">
        <v>24</v>
      </c>
      <c r="AE512" s="165">
        <v>25</v>
      </c>
      <c r="AF512" s="165">
        <v>26</v>
      </c>
      <c r="AG512" s="165">
        <v>27</v>
      </c>
      <c r="AH512" s="165">
        <v>28</v>
      </c>
      <c r="AI512" s="171">
        <v>29</v>
      </c>
      <c r="AJ512" s="165">
        <v>30</v>
      </c>
      <c r="AK512" s="167">
        <v>31</v>
      </c>
      <c r="AL512" s="170"/>
    </row>
    <row r="513" spans="1:38" s="4" customFormat="1" ht="12.75" customHeight="1" thickTop="1" x14ac:dyDescent="0.2">
      <c r="A513" s="1"/>
      <c r="B513" s="89" t="s">
        <v>4</v>
      </c>
      <c r="C513" s="101"/>
      <c r="D513" s="89" t="s">
        <v>5</v>
      </c>
      <c r="E513" s="89" t="s">
        <v>6</v>
      </c>
      <c r="F513" s="88" t="s">
        <v>7</v>
      </c>
      <c r="G513" s="132"/>
      <c r="H513" s="88"/>
      <c r="I513" s="103"/>
      <c r="J513" s="89"/>
      <c r="K513" s="88"/>
      <c r="L513" s="89"/>
      <c r="M513" s="89"/>
      <c r="N513" s="89"/>
      <c r="O513" s="104"/>
      <c r="P513" s="163"/>
      <c r="Q513" s="107" t="s">
        <v>272</v>
      </c>
      <c r="R513" s="160" t="s">
        <v>273</v>
      </c>
      <c r="S513" s="106"/>
      <c r="T513" s="67"/>
      <c r="U513" s="542" t="s">
        <v>265</v>
      </c>
      <c r="V513" s="543"/>
      <c r="W513" s="543"/>
      <c r="X513" s="543"/>
      <c r="Y513" s="544"/>
      <c r="Z513" s="89" t="s">
        <v>10</v>
      </c>
      <c r="AA513" s="89" t="s">
        <v>11</v>
      </c>
      <c r="AB513" s="89" t="s">
        <v>205</v>
      </c>
      <c r="AC513" s="89" t="s">
        <v>12</v>
      </c>
      <c r="AD513" s="89" t="s">
        <v>13</v>
      </c>
      <c r="AE513" s="89" t="s">
        <v>14</v>
      </c>
      <c r="AF513" s="89"/>
      <c r="AG513" s="89"/>
      <c r="AH513" s="104"/>
      <c r="AI513" s="105"/>
      <c r="AJ513" s="89" t="s">
        <v>15</v>
      </c>
      <c r="AK513" s="88" t="s">
        <v>7</v>
      </c>
      <c r="AL513" s="3"/>
    </row>
    <row r="514" spans="1:38" s="4" customFormat="1" ht="12.75" customHeight="1" x14ac:dyDescent="0.2">
      <c r="A514" s="1"/>
      <c r="B514" s="89" t="s">
        <v>8</v>
      </c>
      <c r="C514" s="89" t="s">
        <v>16</v>
      </c>
      <c r="D514" s="89" t="s">
        <v>17</v>
      </c>
      <c r="E514" s="89" t="s">
        <v>8</v>
      </c>
      <c r="F514" s="88" t="s">
        <v>18</v>
      </c>
      <c r="G514" s="132" t="s">
        <v>19</v>
      </c>
      <c r="H514" s="88" t="s">
        <v>20</v>
      </c>
      <c r="I514" s="103" t="s">
        <v>242</v>
      </c>
      <c r="J514" s="89" t="s">
        <v>21</v>
      </c>
      <c r="K514" s="88" t="s">
        <v>22</v>
      </c>
      <c r="L514" s="107" t="s">
        <v>235</v>
      </c>
      <c r="M514" s="107" t="s">
        <v>236</v>
      </c>
      <c r="N514" s="107" t="s">
        <v>237</v>
      </c>
      <c r="O514" s="104"/>
      <c r="P514" s="158" t="s">
        <v>23</v>
      </c>
      <c r="Q514" s="107" t="s">
        <v>8</v>
      </c>
      <c r="R514" s="160" t="s">
        <v>8</v>
      </c>
      <c r="S514" s="106"/>
      <c r="T514" s="67"/>
      <c r="U514" s="89" t="s">
        <v>25</v>
      </c>
      <c r="V514" s="89" t="s">
        <v>26</v>
      </c>
      <c r="W514" s="101" t="s">
        <v>27</v>
      </c>
      <c r="X514" s="89" t="s">
        <v>28</v>
      </c>
      <c r="Y514" s="89" t="s">
        <v>136</v>
      </c>
      <c r="Z514" s="89" t="s">
        <v>261</v>
      </c>
      <c r="AA514" s="89" t="s">
        <v>137</v>
      </c>
      <c r="AB514" s="89" t="s">
        <v>204</v>
      </c>
      <c r="AC514" s="89" t="s">
        <v>30</v>
      </c>
      <c r="AD514" s="89" t="s">
        <v>140</v>
      </c>
      <c r="AE514" s="89" t="s">
        <v>31</v>
      </c>
      <c r="AF514" s="89" t="s">
        <v>32</v>
      </c>
      <c r="AG514" s="89" t="s">
        <v>206</v>
      </c>
      <c r="AH514" s="104" t="s">
        <v>16</v>
      </c>
      <c r="AI514" s="102" t="s">
        <v>34</v>
      </c>
      <c r="AJ514" s="89" t="s">
        <v>35</v>
      </c>
      <c r="AK514" s="88" t="s">
        <v>18</v>
      </c>
      <c r="AL514" s="3"/>
    </row>
    <row r="515" spans="1:38" s="4" customFormat="1" ht="12.75" customHeight="1" thickBot="1" x14ac:dyDescent="0.25">
      <c r="A515" s="6"/>
      <c r="B515" s="90" t="s">
        <v>36</v>
      </c>
      <c r="C515" s="90" t="s">
        <v>37</v>
      </c>
      <c r="D515" s="90" t="s">
        <v>38</v>
      </c>
      <c r="E515" s="90" t="s">
        <v>39</v>
      </c>
      <c r="F515" s="108" t="s">
        <v>40</v>
      </c>
      <c r="G515" s="133"/>
      <c r="H515" s="108"/>
      <c r="I515" s="109" t="s">
        <v>41</v>
      </c>
      <c r="J515" s="90"/>
      <c r="K515" s="108"/>
      <c r="L515" s="110"/>
      <c r="M515" s="110"/>
      <c r="N515" s="110" t="s">
        <v>238</v>
      </c>
      <c r="O515" s="111"/>
      <c r="P515" s="159"/>
      <c r="Q515" s="161" t="s">
        <v>24</v>
      </c>
      <c r="R515" s="162" t="s">
        <v>24</v>
      </c>
      <c r="S515" s="113"/>
      <c r="T515" s="78"/>
      <c r="U515" s="90" t="s">
        <v>42</v>
      </c>
      <c r="V515" s="90" t="s">
        <v>43</v>
      </c>
      <c r="W515" s="90"/>
      <c r="X515" s="90" t="s">
        <v>44</v>
      </c>
      <c r="Y515" s="90" t="s">
        <v>30</v>
      </c>
      <c r="Z515" s="90" t="s">
        <v>30</v>
      </c>
      <c r="AA515" s="90" t="s">
        <v>138</v>
      </c>
      <c r="AB515" s="90" t="s">
        <v>15</v>
      </c>
      <c r="AC515" s="90" t="s">
        <v>139</v>
      </c>
      <c r="AD515" s="90" t="s">
        <v>141</v>
      </c>
      <c r="AE515" s="90" t="s">
        <v>47</v>
      </c>
      <c r="AF515" s="90" t="s">
        <v>48</v>
      </c>
      <c r="AG515" s="90" t="s">
        <v>15</v>
      </c>
      <c r="AH515" s="111" t="s">
        <v>30</v>
      </c>
      <c r="AI515" s="112"/>
      <c r="AJ515" s="90" t="s">
        <v>49</v>
      </c>
      <c r="AK515" s="108" t="s">
        <v>189</v>
      </c>
      <c r="AL515" s="7"/>
    </row>
    <row r="516" spans="1:38" s="301" customFormat="1" ht="12.75" customHeight="1" thickTop="1" x14ac:dyDescent="0.2">
      <c r="A516" s="331"/>
      <c r="B516" s="363">
        <f>B503</f>
        <v>0</v>
      </c>
      <c r="C516" s="363">
        <f>C503</f>
        <v>0</v>
      </c>
      <c r="D516" s="363">
        <f>D503</f>
        <v>0</v>
      </c>
      <c r="E516" s="363">
        <f>E503</f>
        <v>0</v>
      </c>
      <c r="F516" s="362">
        <f>F503</f>
        <v>0</v>
      </c>
      <c r="G516" s="134" t="str">
        <f>$G$7</f>
        <v>JANUARY</v>
      </c>
      <c r="H516" s="334" t="s">
        <v>58</v>
      </c>
      <c r="I516" s="412"/>
      <c r="J516" s="397">
        <f t="shared" ref="J516:R516" si="66">J503</f>
        <v>0</v>
      </c>
      <c r="K516" s="362">
        <f t="shared" si="66"/>
        <v>0</v>
      </c>
      <c r="L516" s="363">
        <f t="shared" si="66"/>
        <v>0</v>
      </c>
      <c r="M516" s="363">
        <f t="shared" si="66"/>
        <v>0</v>
      </c>
      <c r="N516" s="363">
        <f t="shared" si="66"/>
        <v>0</v>
      </c>
      <c r="O516" s="361">
        <f t="shared" si="66"/>
        <v>0</v>
      </c>
      <c r="P516" s="394">
        <f t="shared" si="66"/>
        <v>0</v>
      </c>
      <c r="Q516" s="363">
        <f t="shared" si="66"/>
        <v>0</v>
      </c>
      <c r="R516" s="362">
        <f t="shared" si="66"/>
        <v>0</v>
      </c>
      <c r="S516" s="332"/>
      <c r="T516" s="331"/>
      <c r="U516" s="363">
        <f t="shared" ref="U516:AH516" si="67">U503</f>
        <v>0</v>
      </c>
      <c r="V516" s="363">
        <f t="shared" si="67"/>
        <v>0</v>
      </c>
      <c r="W516" s="363">
        <f t="shared" si="67"/>
        <v>0</v>
      </c>
      <c r="X516" s="363">
        <f t="shared" si="67"/>
        <v>0</v>
      </c>
      <c r="Y516" s="363">
        <f t="shared" si="67"/>
        <v>0</v>
      </c>
      <c r="Z516" s="363">
        <f t="shared" si="67"/>
        <v>0</v>
      </c>
      <c r="AA516" s="363">
        <f t="shared" si="67"/>
        <v>0</v>
      </c>
      <c r="AB516" s="363">
        <f t="shared" si="67"/>
        <v>0</v>
      </c>
      <c r="AC516" s="363">
        <f t="shared" si="67"/>
        <v>0</v>
      </c>
      <c r="AD516" s="363">
        <f t="shared" si="67"/>
        <v>0</v>
      </c>
      <c r="AE516" s="363">
        <f t="shared" si="67"/>
        <v>0</v>
      </c>
      <c r="AF516" s="363">
        <f t="shared" si="67"/>
        <v>0</v>
      </c>
      <c r="AG516" s="363">
        <f t="shared" si="67"/>
        <v>0</v>
      </c>
      <c r="AH516" s="361">
        <f t="shared" si="67"/>
        <v>0</v>
      </c>
      <c r="AI516" s="333"/>
      <c r="AJ516" s="363">
        <f>AJ503</f>
        <v>0</v>
      </c>
      <c r="AK516" s="362">
        <f>AK503</f>
        <v>0</v>
      </c>
      <c r="AL516" s="332"/>
    </row>
    <row r="517" spans="1:38" s="21" customFormat="1" ht="12.75" customHeight="1" x14ac:dyDescent="0.2">
      <c r="A517" s="8">
        <v>1</v>
      </c>
      <c r="B517" s="400"/>
      <c r="C517" s="400"/>
      <c r="D517" s="400"/>
      <c r="E517" s="400"/>
      <c r="F517" s="401"/>
      <c r="G517" s="471"/>
      <c r="H517" s="477"/>
      <c r="I517" s="472"/>
      <c r="J517" s="363">
        <f t="shared" ref="J517:J547" si="68">SUM(B517:F517)</f>
        <v>0</v>
      </c>
      <c r="K517" s="362">
        <f t="shared" ref="K517:K547" si="69">SUM(U517:AK517)-SUM(L517:R517)</f>
        <v>0</v>
      </c>
      <c r="L517" s="400"/>
      <c r="M517" s="400"/>
      <c r="N517" s="400"/>
      <c r="O517" s="406"/>
      <c r="P517" s="409"/>
      <c r="Q517" s="400"/>
      <c r="R517" s="401"/>
      <c r="S517" s="16" t="s">
        <v>59</v>
      </c>
      <c r="T517" s="8">
        <v>1</v>
      </c>
      <c r="U517" s="400"/>
      <c r="V517" s="400"/>
      <c r="W517" s="400"/>
      <c r="X517" s="400"/>
      <c r="Y517" s="400"/>
      <c r="Z517" s="400"/>
      <c r="AA517" s="400"/>
      <c r="AB517" s="400"/>
      <c r="AC517" s="400"/>
      <c r="AD517" s="400"/>
      <c r="AE517" s="400"/>
      <c r="AF517" s="400"/>
      <c r="AG517" s="400"/>
      <c r="AH517" s="406"/>
      <c r="AI517" s="477"/>
      <c r="AJ517" s="400"/>
      <c r="AK517" s="401"/>
      <c r="AL517" s="16" t="s">
        <v>59</v>
      </c>
    </row>
    <row r="518" spans="1:38" s="21" customFormat="1" ht="12.75" customHeight="1" x14ac:dyDescent="0.2">
      <c r="A518" s="8">
        <v>2</v>
      </c>
      <c r="B518" s="400"/>
      <c r="C518" s="400"/>
      <c r="D518" s="400"/>
      <c r="E518" s="400"/>
      <c r="F518" s="401"/>
      <c r="G518" s="471"/>
      <c r="H518" s="477"/>
      <c r="I518" s="472"/>
      <c r="J518" s="363">
        <f t="shared" si="68"/>
        <v>0</v>
      </c>
      <c r="K518" s="362">
        <f t="shared" si="69"/>
        <v>0</v>
      </c>
      <c r="L518" s="400"/>
      <c r="M518" s="400"/>
      <c r="N518" s="400"/>
      <c r="O518" s="406"/>
      <c r="P518" s="409"/>
      <c r="Q518" s="400"/>
      <c r="R518" s="401"/>
      <c r="S518" s="16" t="s">
        <v>60</v>
      </c>
      <c r="T518" s="8">
        <v>2</v>
      </c>
      <c r="U518" s="400"/>
      <c r="V518" s="400"/>
      <c r="W518" s="400"/>
      <c r="X518" s="400"/>
      <c r="Y518" s="400"/>
      <c r="Z518" s="400"/>
      <c r="AA518" s="400"/>
      <c r="AB518" s="400"/>
      <c r="AC518" s="400"/>
      <c r="AD518" s="400"/>
      <c r="AE518" s="400"/>
      <c r="AF518" s="400"/>
      <c r="AG518" s="400"/>
      <c r="AH518" s="406"/>
      <c r="AI518" s="477"/>
      <c r="AJ518" s="400"/>
      <c r="AK518" s="401"/>
      <c r="AL518" s="16" t="s">
        <v>60</v>
      </c>
    </row>
    <row r="519" spans="1:38" s="21" customFormat="1" ht="12.75" customHeight="1" x14ac:dyDescent="0.2">
      <c r="A519" s="8">
        <v>3</v>
      </c>
      <c r="B519" s="400"/>
      <c r="C519" s="400"/>
      <c r="D519" s="400"/>
      <c r="E519" s="400"/>
      <c r="F519" s="401"/>
      <c r="G519" s="471"/>
      <c r="H519" s="477"/>
      <c r="I519" s="472"/>
      <c r="J519" s="363">
        <f t="shared" si="68"/>
        <v>0</v>
      </c>
      <c r="K519" s="362">
        <f t="shared" si="69"/>
        <v>0</v>
      </c>
      <c r="L519" s="400"/>
      <c r="M519" s="400"/>
      <c r="N519" s="400"/>
      <c r="O519" s="406"/>
      <c r="P519" s="409"/>
      <c r="Q519" s="400"/>
      <c r="R519" s="401"/>
      <c r="S519" s="16" t="s">
        <v>61</v>
      </c>
      <c r="T519" s="8">
        <v>3</v>
      </c>
      <c r="U519" s="400"/>
      <c r="V519" s="400"/>
      <c r="W519" s="400"/>
      <c r="X519" s="400"/>
      <c r="Y519" s="400"/>
      <c r="Z519" s="400"/>
      <c r="AA519" s="400"/>
      <c r="AB519" s="400"/>
      <c r="AC519" s="400"/>
      <c r="AD519" s="400"/>
      <c r="AE519" s="400"/>
      <c r="AF519" s="400"/>
      <c r="AG519" s="400"/>
      <c r="AH519" s="406"/>
      <c r="AI519" s="477"/>
      <c r="AJ519" s="400"/>
      <c r="AK519" s="401"/>
      <c r="AL519" s="16" t="s">
        <v>61</v>
      </c>
    </row>
    <row r="520" spans="1:38" s="21" customFormat="1" ht="12.75" customHeight="1" x14ac:dyDescent="0.2">
      <c r="A520" s="8">
        <v>4</v>
      </c>
      <c r="B520" s="400"/>
      <c r="C520" s="400"/>
      <c r="D520" s="400"/>
      <c r="E520" s="400"/>
      <c r="F520" s="401"/>
      <c r="G520" s="471"/>
      <c r="H520" s="477"/>
      <c r="I520" s="472"/>
      <c r="J520" s="363">
        <f t="shared" si="68"/>
        <v>0</v>
      </c>
      <c r="K520" s="362">
        <f t="shared" si="69"/>
        <v>0</v>
      </c>
      <c r="L520" s="400"/>
      <c r="M520" s="400"/>
      <c r="N520" s="400"/>
      <c r="O520" s="406"/>
      <c r="P520" s="409"/>
      <c r="Q520" s="400"/>
      <c r="R520" s="401"/>
      <c r="S520" s="16" t="s">
        <v>62</v>
      </c>
      <c r="T520" s="8">
        <v>4</v>
      </c>
      <c r="U520" s="400"/>
      <c r="V520" s="400"/>
      <c r="W520" s="400"/>
      <c r="X520" s="400"/>
      <c r="Y520" s="400"/>
      <c r="Z520" s="400"/>
      <c r="AA520" s="400"/>
      <c r="AB520" s="400"/>
      <c r="AC520" s="400"/>
      <c r="AD520" s="400"/>
      <c r="AE520" s="400"/>
      <c r="AF520" s="400"/>
      <c r="AG520" s="400"/>
      <c r="AH520" s="406"/>
      <c r="AI520" s="477"/>
      <c r="AJ520" s="400"/>
      <c r="AK520" s="401"/>
      <c r="AL520" s="16" t="s">
        <v>62</v>
      </c>
    </row>
    <row r="521" spans="1:38" s="21" customFormat="1" ht="12.75" customHeight="1" x14ac:dyDescent="0.2">
      <c r="A521" s="8">
        <v>5</v>
      </c>
      <c r="B521" s="400"/>
      <c r="C521" s="400"/>
      <c r="D521" s="400"/>
      <c r="E521" s="400"/>
      <c r="F521" s="401"/>
      <c r="G521" s="471"/>
      <c r="H521" s="477"/>
      <c r="I521" s="472"/>
      <c r="J521" s="363">
        <f t="shared" si="68"/>
        <v>0</v>
      </c>
      <c r="K521" s="362">
        <f t="shared" si="69"/>
        <v>0</v>
      </c>
      <c r="L521" s="400"/>
      <c r="M521" s="400"/>
      <c r="N521" s="400"/>
      <c r="O521" s="406"/>
      <c r="P521" s="409"/>
      <c r="Q521" s="400"/>
      <c r="R521" s="401"/>
      <c r="S521" s="16" t="s">
        <v>63</v>
      </c>
      <c r="T521" s="8">
        <v>5</v>
      </c>
      <c r="U521" s="400"/>
      <c r="V521" s="400"/>
      <c r="W521" s="400"/>
      <c r="X521" s="400"/>
      <c r="Y521" s="400"/>
      <c r="Z521" s="400"/>
      <c r="AA521" s="400"/>
      <c r="AB521" s="400"/>
      <c r="AC521" s="400"/>
      <c r="AD521" s="400"/>
      <c r="AE521" s="400"/>
      <c r="AF521" s="400"/>
      <c r="AG521" s="400"/>
      <c r="AH521" s="406"/>
      <c r="AI521" s="477"/>
      <c r="AJ521" s="400"/>
      <c r="AK521" s="401"/>
      <c r="AL521" s="16" t="s">
        <v>63</v>
      </c>
    </row>
    <row r="522" spans="1:38" s="21" customFormat="1" ht="12.75" customHeight="1" x14ac:dyDescent="0.2">
      <c r="A522" s="17">
        <v>6</v>
      </c>
      <c r="B522" s="402"/>
      <c r="C522" s="402"/>
      <c r="D522" s="402"/>
      <c r="E522" s="402"/>
      <c r="F522" s="403"/>
      <c r="G522" s="473"/>
      <c r="H522" s="478"/>
      <c r="I522" s="474"/>
      <c r="J522" s="363">
        <f t="shared" si="68"/>
        <v>0</v>
      </c>
      <c r="K522" s="362">
        <f t="shared" si="69"/>
        <v>0</v>
      </c>
      <c r="L522" s="402"/>
      <c r="M522" s="402"/>
      <c r="N522" s="402"/>
      <c r="O522" s="407"/>
      <c r="P522" s="410"/>
      <c r="Q522" s="402"/>
      <c r="R522" s="403"/>
      <c r="S522" s="18" t="s">
        <v>64</v>
      </c>
      <c r="T522" s="17">
        <v>6</v>
      </c>
      <c r="U522" s="402"/>
      <c r="V522" s="402"/>
      <c r="W522" s="402"/>
      <c r="X522" s="402"/>
      <c r="Y522" s="402"/>
      <c r="Z522" s="402"/>
      <c r="AA522" s="402"/>
      <c r="AB522" s="402"/>
      <c r="AC522" s="402"/>
      <c r="AD522" s="402"/>
      <c r="AE522" s="402"/>
      <c r="AF522" s="402"/>
      <c r="AG522" s="402"/>
      <c r="AH522" s="407"/>
      <c r="AI522" s="478"/>
      <c r="AJ522" s="402"/>
      <c r="AK522" s="403"/>
      <c r="AL522" s="18" t="s">
        <v>64</v>
      </c>
    </row>
    <row r="523" spans="1:38" s="21" customFormat="1" ht="12.75" customHeight="1" x14ac:dyDescent="0.2">
      <c r="A523" s="8">
        <v>7</v>
      </c>
      <c r="B523" s="400"/>
      <c r="C523" s="400"/>
      <c r="D523" s="400"/>
      <c r="E523" s="400"/>
      <c r="F523" s="401"/>
      <c r="G523" s="471"/>
      <c r="H523" s="477"/>
      <c r="I523" s="472"/>
      <c r="J523" s="363">
        <f t="shared" si="68"/>
        <v>0</v>
      </c>
      <c r="K523" s="362">
        <f t="shared" si="69"/>
        <v>0</v>
      </c>
      <c r="L523" s="400"/>
      <c r="M523" s="400"/>
      <c r="N523" s="400"/>
      <c r="O523" s="406"/>
      <c r="P523" s="409"/>
      <c r="Q523" s="400"/>
      <c r="R523" s="401"/>
      <c r="S523" s="16" t="s">
        <v>65</v>
      </c>
      <c r="T523" s="8">
        <v>7</v>
      </c>
      <c r="U523" s="400"/>
      <c r="V523" s="400"/>
      <c r="W523" s="400"/>
      <c r="X523" s="400"/>
      <c r="Y523" s="400"/>
      <c r="Z523" s="400"/>
      <c r="AA523" s="400"/>
      <c r="AB523" s="400"/>
      <c r="AC523" s="400"/>
      <c r="AD523" s="400"/>
      <c r="AE523" s="400"/>
      <c r="AF523" s="400"/>
      <c r="AG523" s="400"/>
      <c r="AH523" s="406"/>
      <c r="AI523" s="477"/>
      <c r="AJ523" s="400"/>
      <c r="AK523" s="401"/>
      <c r="AL523" s="16" t="s">
        <v>65</v>
      </c>
    </row>
    <row r="524" spans="1:38" s="21" customFormat="1" ht="12.75" customHeight="1" x14ac:dyDescent="0.2">
      <c r="A524" s="8">
        <v>8</v>
      </c>
      <c r="B524" s="400"/>
      <c r="C524" s="400"/>
      <c r="D524" s="400"/>
      <c r="E524" s="400"/>
      <c r="F524" s="401"/>
      <c r="G524" s="471"/>
      <c r="H524" s="477"/>
      <c r="I524" s="472"/>
      <c r="J524" s="363">
        <f t="shared" si="68"/>
        <v>0</v>
      </c>
      <c r="K524" s="362">
        <f t="shared" si="69"/>
        <v>0</v>
      </c>
      <c r="L524" s="400"/>
      <c r="M524" s="400"/>
      <c r="N524" s="400"/>
      <c r="O524" s="406"/>
      <c r="P524" s="409"/>
      <c r="Q524" s="400"/>
      <c r="R524" s="401"/>
      <c r="S524" s="16" t="s">
        <v>66</v>
      </c>
      <c r="T524" s="8">
        <v>8</v>
      </c>
      <c r="U524" s="400"/>
      <c r="V524" s="400"/>
      <c r="W524" s="400"/>
      <c r="X524" s="400"/>
      <c r="Y524" s="400"/>
      <c r="Z524" s="400"/>
      <c r="AA524" s="400"/>
      <c r="AB524" s="400"/>
      <c r="AC524" s="400"/>
      <c r="AD524" s="400"/>
      <c r="AE524" s="400"/>
      <c r="AF524" s="400"/>
      <c r="AG524" s="400"/>
      <c r="AH524" s="406"/>
      <c r="AI524" s="477"/>
      <c r="AJ524" s="400"/>
      <c r="AK524" s="401"/>
      <c r="AL524" s="16" t="s">
        <v>66</v>
      </c>
    </row>
    <row r="525" spans="1:38" s="21" customFormat="1" ht="12.75" customHeight="1" x14ac:dyDescent="0.2">
      <c r="A525" s="8">
        <v>9</v>
      </c>
      <c r="B525" s="400"/>
      <c r="C525" s="400"/>
      <c r="D525" s="400"/>
      <c r="E525" s="400"/>
      <c r="F525" s="401"/>
      <c r="G525" s="471"/>
      <c r="H525" s="477"/>
      <c r="I525" s="472"/>
      <c r="J525" s="363">
        <f t="shared" si="68"/>
        <v>0</v>
      </c>
      <c r="K525" s="362">
        <f t="shared" si="69"/>
        <v>0</v>
      </c>
      <c r="L525" s="400"/>
      <c r="M525" s="400"/>
      <c r="N525" s="400"/>
      <c r="O525" s="406"/>
      <c r="P525" s="409"/>
      <c r="Q525" s="400"/>
      <c r="R525" s="401"/>
      <c r="S525" s="16" t="s">
        <v>67</v>
      </c>
      <c r="T525" s="8">
        <v>9</v>
      </c>
      <c r="U525" s="400"/>
      <c r="V525" s="400"/>
      <c r="W525" s="400"/>
      <c r="X525" s="400"/>
      <c r="Y525" s="400"/>
      <c r="Z525" s="400"/>
      <c r="AA525" s="400"/>
      <c r="AB525" s="400"/>
      <c r="AC525" s="400"/>
      <c r="AD525" s="400"/>
      <c r="AE525" s="400"/>
      <c r="AF525" s="400"/>
      <c r="AG525" s="400"/>
      <c r="AH525" s="406"/>
      <c r="AI525" s="477"/>
      <c r="AJ525" s="400"/>
      <c r="AK525" s="401"/>
      <c r="AL525" s="16" t="s">
        <v>67</v>
      </c>
    </row>
    <row r="526" spans="1:38" s="21" customFormat="1" ht="12.75" customHeight="1" x14ac:dyDescent="0.2">
      <c r="A526" s="8">
        <v>10</v>
      </c>
      <c r="B526" s="400"/>
      <c r="C526" s="400"/>
      <c r="D526" s="400"/>
      <c r="E526" s="400"/>
      <c r="F526" s="401"/>
      <c r="G526" s="471"/>
      <c r="H526" s="477"/>
      <c r="I526" s="472"/>
      <c r="J526" s="363">
        <f t="shared" si="68"/>
        <v>0</v>
      </c>
      <c r="K526" s="362">
        <f t="shared" si="69"/>
        <v>0</v>
      </c>
      <c r="L526" s="400"/>
      <c r="M526" s="400"/>
      <c r="N526" s="400"/>
      <c r="O526" s="406"/>
      <c r="P526" s="409"/>
      <c r="Q526" s="400"/>
      <c r="R526" s="401"/>
      <c r="S526" s="16" t="s">
        <v>68</v>
      </c>
      <c r="T526" s="8">
        <v>10</v>
      </c>
      <c r="U526" s="400"/>
      <c r="V526" s="400"/>
      <c r="W526" s="400"/>
      <c r="X526" s="400"/>
      <c r="Y526" s="400"/>
      <c r="Z526" s="400"/>
      <c r="AA526" s="400"/>
      <c r="AB526" s="400"/>
      <c r="AC526" s="400"/>
      <c r="AD526" s="400"/>
      <c r="AE526" s="400"/>
      <c r="AF526" s="400"/>
      <c r="AG526" s="400"/>
      <c r="AH526" s="406"/>
      <c r="AI526" s="477"/>
      <c r="AJ526" s="400"/>
      <c r="AK526" s="401"/>
      <c r="AL526" s="16" t="s">
        <v>68</v>
      </c>
    </row>
    <row r="527" spans="1:38" s="21" customFormat="1" ht="12.75" customHeight="1" x14ac:dyDescent="0.2">
      <c r="A527" s="8">
        <v>11</v>
      </c>
      <c r="B527" s="400"/>
      <c r="C527" s="400"/>
      <c r="D527" s="400"/>
      <c r="E527" s="400"/>
      <c r="F527" s="401"/>
      <c r="G527" s="471"/>
      <c r="H527" s="477"/>
      <c r="I527" s="472"/>
      <c r="J527" s="363">
        <f t="shared" si="68"/>
        <v>0</v>
      </c>
      <c r="K527" s="362">
        <f t="shared" si="69"/>
        <v>0</v>
      </c>
      <c r="L527" s="400"/>
      <c r="M527" s="400"/>
      <c r="N527" s="400"/>
      <c r="O527" s="406"/>
      <c r="P527" s="409"/>
      <c r="Q527" s="400"/>
      <c r="R527" s="401"/>
      <c r="S527" s="16" t="s">
        <v>69</v>
      </c>
      <c r="T527" s="8">
        <v>11</v>
      </c>
      <c r="U527" s="400"/>
      <c r="V527" s="400"/>
      <c r="W527" s="400"/>
      <c r="X527" s="400"/>
      <c r="Y527" s="400"/>
      <c r="Z527" s="400"/>
      <c r="AA527" s="400"/>
      <c r="AB527" s="400"/>
      <c r="AC527" s="400"/>
      <c r="AD527" s="400"/>
      <c r="AE527" s="400"/>
      <c r="AF527" s="400"/>
      <c r="AG527" s="400"/>
      <c r="AH527" s="406"/>
      <c r="AI527" s="477"/>
      <c r="AJ527" s="400"/>
      <c r="AK527" s="401"/>
      <c r="AL527" s="16" t="s">
        <v>69</v>
      </c>
    </row>
    <row r="528" spans="1:38" s="21" customFormat="1" ht="12.75" customHeight="1" x14ac:dyDescent="0.2">
      <c r="A528" s="8">
        <v>12</v>
      </c>
      <c r="B528" s="400"/>
      <c r="C528" s="400"/>
      <c r="D528" s="400"/>
      <c r="E528" s="400"/>
      <c r="F528" s="401"/>
      <c r="G528" s="471"/>
      <c r="H528" s="477"/>
      <c r="I528" s="472"/>
      <c r="J528" s="363">
        <f t="shared" si="68"/>
        <v>0</v>
      </c>
      <c r="K528" s="362">
        <f t="shared" si="69"/>
        <v>0</v>
      </c>
      <c r="L528" s="400"/>
      <c r="M528" s="400"/>
      <c r="N528" s="400"/>
      <c r="O528" s="406"/>
      <c r="P528" s="409"/>
      <c r="Q528" s="400"/>
      <c r="R528" s="401"/>
      <c r="S528" s="16" t="s">
        <v>70</v>
      </c>
      <c r="T528" s="8">
        <v>12</v>
      </c>
      <c r="U528" s="400"/>
      <c r="V528" s="400"/>
      <c r="W528" s="400"/>
      <c r="X528" s="400"/>
      <c r="Y528" s="400"/>
      <c r="Z528" s="400"/>
      <c r="AA528" s="400"/>
      <c r="AB528" s="400"/>
      <c r="AC528" s="400"/>
      <c r="AD528" s="400"/>
      <c r="AE528" s="400"/>
      <c r="AF528" s="400"/>
      <c r="AG528" s="400"/>
      <c r="AH528" s="406"/>
      <c r="AI528" s="477"/>
      <c r="AJ528" s="400"/>
      <c r="AK528" s="401"/>
      <c r="AL528" s="16" t="s">
        <v>70</v>
      </c>
    </row>
    <row r="529" spans="1:38" s="21" customFormat="1" ht="12.75" customHeight="1" x14ac:dyDescent="0.2">
      <c r="A529" s="8">
        <v>13</v>
      </c>
      <c r="B529" s="400"/>
      <c r="C529" s="400"/>
      <c r="D529" s="400"/>
      <c r="E529" s="400"/>
      <c r="F529" s="401"/>
      <c r="G529" s="471"/>
      <c r="H529" s="477"/>
      <c r="I529" s="472"/>
      <c r="J529" s="363">
        <f t="shared" si="68"/>
        <v>0</v>
      </c>
      <c r="K529" s="362">
        <f t="shared" si="69"/>
        <v>0</v>
      </c>
      <c r="L529" s="400"/>
      <c r="M529" s="400"/>
      <c r="N529" s="400"/>
      <c r="O529" s="406"/>
      <c r="P529" s="409"/>
      <c r="Q529" s="400"/>
      <c r="R529" s="401"/>
      <c r="S529" s="16" t="s">
        <v>71</v>
      </c>
      <c r="T529" s="8">
        <v>13</v>
      </c>
      <c r="U529" s="400"/>
      <c r="V529" s="400"/>
      <c r="W529" s="400"/>
      <c r="X529" s="400"/>
      <c r="Y529" s="400"/>
      <c r="Z529" s="400"/>
      <c r="AA529" s="400"/>
      <c r="AB529" s="400"/>
      <c r="AC529" s="400"/>
      <c r="AD529" s="400"/>
      <c r="AE529" s="400"/>
      <c r="AF529" s="400"/>
      <c r="AG529" s="400"/>
      <c r="AH529" s="406"/>
      <c r="AI529" s="477"/>
      <c r="AJ529" s="400"/>
      <c r="AK529" s="401"/>
      <c r="AL529" s="16" t="s">
        <v>71</v>
      </c>
    </row>
    <row r="530" spans="1:38" s="21" customFormat="1" ht="12.75" customHeight="1" x14ac:dyDescent="0.2">
      <c r="A530" s="8">
        <v>14</v>
      </c>
      <c r="B530" s="400"/>
      <c r="C530" s="400"/>
      <c r="D530" s="400"/>
      <c r="E530" s="400"/>
      <c r="F530" s="401"/>
      <c r="G530" s="471"/>
      <c r="H530" s="477"/>
      <c r="I530" s="472"/>
      <c r="J530" s="363">
        <f t="shared" si="68"/>
        <v>0</v>
      </c>
      <c r="K530" s="362">
        <f t="shared" si="69"/>
        <v>0</v>
      </c>
      <c r="L530" s="400"/>
      <c r="M530" s="400"/>
      <c r="N530" s="400"/>
      <c r="O530" s="406"/>
      <c r="P530" s="409"/>
      <c r="Q530" s="400"/>
      <c r="R530" s="401"/>
      <c r="S530" s="16" t="s">
        <v>72</v>
      </c>
      <c r="T530" s="8">
        <v>14</v>
      </c>
      <c r="U530" s="400"/>
      <c r="V530" s="400"/>
      <c r="W530" s="400"/>
      <c r="X530" s="400"/>
      <c r="Y530" s="400"/>
      <c r="Z530" s="400"/>
      <c r="AA530" s="400"/>
      <c r="AB530" s="400"/>
      <c r="AC530" s="400"/>
      <c r="AD530" s="400"/>
      <c r="AE530" s="400"/>
      <c r="AF530" s="400"/>
      <c r="AG530" s="400"/>
      <c r="AH530" s="406"/>
      <c r="AI530" s="477"/>
      <c r="AJ530" s="400"/>
      <c r="AK530" s="401"/>
      <c r="AL530" s="16" t="s">
        <v>72</v>
      </c>
    </row>
    <row r="531" spans="1:38" s="21" customFormat="1" ht="12.75" customHeight="1" x14ac:dyDescent="0.2">
      <c r="A531" s="8">
        <v>15</v>
      </c>
      <c r="B531" s="400"/>
      <c r="C531" s="400"/>
      <c r="D531" s="400"/>
      <c r="E531" s="400"/>
      <c r="F531" s="401"/>
      <c r="G531" s="471"/>
      <c r="H531" s="477"/>
      <c r="I531" s="472"/>
      <c r="J531" s="363">
        <f t="shared" si="68"/>
        <v>0</v>
      </c>
      <c r="K531" s="362">
        <f t="shared" si="69"/>
        <v>0</v>
      </c>
      <c r="L531" s="400"/>
      <c r="M531" s="400"/>
      <c r="N531" s="400"/>
      <c r="O531" s="406"/>
      <c r="P531" s="409"/>
      <c r="Q531" s="400"/>
      <c r="R531" s="401"/>
      <c r="S531" s="16" t="s">
        <v>73</v>
      </c>
      <c r="T531" s="8">
        <v>15</v>
      </c>
      <c r="U531" s="400"/>
      <c r="V531" s="400"/>
      <c r="W531" s="400"/>
      <c r="X531" s="400"/>
      <c r="Y531" s="400"/>
      <c r="Z531" s="400"/>
      <c r="AA531" s="400"/>
      <c r="AB531" s="400"/>
      <c r="AC531" s="400"/>
      <c r="AD531" s="400"/>
      <c r="AE531" s="400"/>
      <c r="AF531" s="400"/>
      <c r="AG531" s="400"/>
      <c r="AH531" s="406"/>
      <c r="AI531" s="477"/>
      <c r="AJ531" s="400"/>
      <c r="AK531" s="401"/>
      <c r="AL531" s="16" t="s">
        <v>73</v>
      </c>
    </row>
    <row r="532" spans="1:38" s="21" customFormat="1" ht="12.75" customHeight="1" x14ac:dyDescent="0.2">
      <c r="A532" s="8">
        <v>16</v>
      </c>
      <c r="B532" s="400"/>
      <c r="C532" s="400"/>
      <c r="D532" s="400"/>
      <c r="E532" s="400"/>
      <c r="F532" s="401"/>
      <c r="G532" s="471"/>
      <c r="H532" s="477"/>
      <c r="I532" s="472"/>
      <c r="J532" s="363">
        <f t="shared" si="68"/>
        <v>0</v>
      </c>
      <c r="K532" s="362">
        <f t="shared" si="69"/>
        <v>0</v>
      </c>
      <c r="L532" s="400"/>
      <c r="M532" s="400"/>
      <c r="N532" s="400"/>
      <c r="O532" s="406"/>
      <c r="P532" s="409"/>
      <c r="Q532" s="400"/>
      <c r="R532" s="401"/>
      <c r="S532" s="16" t="s">
        <v>74</v>
      </c>
      <c r="T532" s="8">
        <v>16</v>
      </c>
      <c r="U532" s="400"/>
      <c r="V532" s="400"/>
      <c r="W532" s="400"/>
      <c r="X532" s="400"/>
      <c r="Y532" s="400"/>
      <c r="Z532" s="400"/>
      <c r="AA532" s="400"/>
      <c r="AB532" s="400"/>
      <c r="AC532" s="400"/>
      <c r="AD532" s="400"/>
      <c r="AE532" s="400"/>
      <c r="AF532" s="400"/>
      <c r="AG532" s="400"/>
      <c r="AH532" s="406"/>
      <c r="AI532" s="477"/>
      <c r="AJ532" s="400"/>
      <c r="AK532" s="401"/>
      <c r="AL532" s="16" t="s">
        <v>74</v>
      </c>
    </row>
    <row r="533" spans="1:38" s="21" customFormat="1" ht="12.75" customHeight="1" x14ac:dyDescent="0.2">
      <c r="A533" s="8">
        <v>17</v>
      </c>
      <c r="B533" s="400"/>
      <c r="C533" s="400"/>
      <c r="D533" s="400"/>
      <c r="E533" s="400"/>
      <c r="F533" s="401"/>
      <c r="G533" s="471"/>
      <c r="H533" s="477"/>
      <c r="I533" s="472"/>
      <c r="J533" s="363">
        <f t="shared" si="68"/>
        <v>0</v>
      </c>
      <c r="K533" s="362">
        <f t="shared" si="69"/>
        <v>0</v>
      </c>
      <c r="L533" s="400"/>
      <c r="M533" s="400"/>
      <c r="N533" s="400"/>
      <c r="O533" s="406"/>
      <c r="P533" s="409"/>
      <c r="Q533" s="400"/>
      <c r="R533" s="401"/>
      <c r="S533" s="16" t="s">
        <v>75</v>
      </c>
      <c r="T533" s="8">
        <v>17</v>
      </c>
      <c r="U533" s="400"/>
      <c r="V533" s="400"/>
      <c r="W533" s="400"/>
      <c r="X533" s="400"/>
      <c r="Y533" s="400"/>
      <c r="Z533" s="400"/>
      <c r="AA533" s="400"/>
      <c r="AB533" s="400"/>
      <c r="AC533" s="400"/>
      <c r="AD533" s="400"/>
      <c r="AE533" s="400"/>
      <c r="AF533" s="400"/>
      <c r="AG533" s="400"/>
      <c r="AH533" s="406"/>
      <c r="AI533" s="477"/>
      <c r="AJ533" s="400"/>
      <c r="AK533" s="401"/>
      <c r="AL533" s="16" t="s">
        <v>75</v>
      </c>
    </row>
    <row r="534" spans="1:38" s="21" customFormat="1" ht="12.75" customHeight="1" x14ac:dyDescent="0.2">
      <c r="A534" s="8">
        <v>18</v>
      </c>
      <c r="B534" s="400"/>
      <c r="C534" s="400"/>
      <c r="D534" s="400"/>
      <c r="E534" s="400"/>
      <c r="F534" s="401"/>
      <c r="G534" s="471"/>
      <c r="H534" s="477"/>
      <c r="I534" s="472"/>
      <c r="J534" s="363">
        <f t="shared" si="68"/>
        <v>0</v>
      </c>
      <c r="K534" s="362">
        <f t="shared" si="69"/>
        <v>0</v>
      </c>
      <c r="L534" s="400"/>
      <c r="M534" s="400"/>
      <c r="N534" s="400"/>
      <c r="O534" s="406"/>
      <c r="P534" s="409"/>
      <c r="Q534" s="400"/>
      <c r="R534" s="401"/>
      <c r="S534" s="16" t="s">
        <v>76</v>
      </c>
      <c r="T534" s="8">
        <v>18</v>
      </c>
      <c r="U534" s="400"/>
      <c r="V534" s="400"/>
      <c r="W534" s="400"/>
      <c r="X534" s="400"/>
      <c r="Y534" s="400"/>
      <c r="Z534" s="400"/>
      <c r="AA534" s="400"/>
      <c r="AB534" s="400"/>
      <c r="AC534" s="400"/>
      <c r="AD534" s="400"/>
      <c r="AE534" s="400"/>
      <c r="AF534" s="400"/>
      <c r="AG534" s="400"/>
      <c r="AH534" s="406"/>
      <c r="AI534" s="477"/>
      <c r="AJ534" s="400"/>
      <c r="AK534" s="401"/>
      <c r="AL534" s="16" t="s">
        <v>76</v>
      </c>
    </row>
    <row r="535" spans="1:38" s="21" customFormat="1" ht="12.75" customHeight="1" x14ac:dyDescent="0.2">
      <c r="A535" s="8">
        <v>19</v>
      </c>
      <c r="B535" s="400"/>
      <c r="C535" s="400"/>
      <c r="D535" s="400"/>
      <c r="E535" s="400"/>
      <c r="F535" s="401"/>
      <c r="G535" s="471"/>
      <c r="H535" s="477"/>
      <c r="I535" s="472"/>
      <c r="J535" s="363">
        <f t="shared" si="68"/>
        <v>0</v>
      </c>
      <c r="K535" s="362">
        <f t="shared" si="69"/>
        <v>0</v>
      </c>
      <c r="L535" s="400"/>
      <c r="M535" s="400"/>
      <c r="N535" s="400"/>
      <c r="O535" s="406"/>
      <c r="P535" s="409"/>
      <c r="Q535" s="400"/>
      <c r="R535" s="401"/>
      <c r="S535" s="16" t="s">
        <v>77</v>
      </c>
      <c r="T535" s="8">
        <v>19</v>
      </c>
      <c r="U535" s="400"/>
      <c r="V535" s="400"/>
      <c r="W535" s="400"/>
      <c r="X535" s="400"/>
      <c r="Y535" s="400"/>
      <c r="Z535" s="400"/>
      <c r="AA535" s="400"/>
      <c r="AB535" s="400"/>
      <c r="AC535" s="400"/>
      <c r="AD535" s="400"/>
      <c r="AE535" s="400"/>
      <c r="AF535" s="400"/>
      <c r="AG535" s="400"/>
      <c r="AH535" s="406"/>
      <c r="AI535" s="477"/>
      <c r="AJ535" s="400"/>
      <c r="AK535" s="401"/>
      <c r="AL535" s="16" t="s">
        <v>77</v>
      </c>
    </row>
    <row r="536" spans="1:38" s="21" customFormat="1" ht="12.75" customHeight="1" x14ac:dyDescent="0.2">
      <c r="A536" s="8">
        <v>20</v>
      </c>
      <c r="B536" s="400"/>
      <c r="C536" s="400"/>
      <c r="D536" s="400"/>
      <c r="E536" s="400"/>
      <c r="F536" s="401"/>
      <c r="G536" s="471"/>
      <c r="H536" s="477"/>
      <c r="I536" s="472"/>
      <c r="J536" s="363">
        <f t="shared" si="68"/>
        <v>0</v>
      </c>
      <c r="K536" s="362">
        <f t="shared" si="69"/>
        <v>0</v>
      </c>
      <c r="L536" s="400"/>
      <c r="M536" s="400"/>
      <c r="N536" s="400"/>
      <c r="O536" s="406"/>
      <c r="P536" s="409"/>
      <c r="Q536" s="400"/>
      <c r="R536" s="401"/>
      <c r="S536" s="16" t="s">
        <v>78</v>
      </c>
      <c r="T536" s="8">
        <v>20</v>
      </c>
      <c r="U536" s="400"/>
      <c r="V536" s="400"/>
      <c r="W536" s="400"/>
      <c r="X536" s="400"/>
      <c r="Y536" s="400"/>
      <c r="Z536" s="400"/>
      <c r="AA536" s="400"/>
      <c r="AB536" s="400"/>
      <c r="AC536" s="400"/>
      <c r="AD536" s="400"/>
      <c r="AE536" s="400"/>
      <c r="AF536" s="400"/>
      <c r="AG536" s="400"/>
      <c r="AH536" s="406"/>
      <c r="AI536" s="477"/>
      <c r="AJ536" s="400"/>
      <c r="AK536" s="401"/>
      <c r="AL536" s="16" t="s">
        <v>78</v>
      </c>
    </row>
    <row r="537" spans="1:38" s="21" customFormat="1" ht="12.75" customHeight="1" x14ac:dyDescent="0.2">
      <c r="A537" s="8">
        <v>21</v>
      </c>
      <c r="B537" s="400"/>
      <c r="C537" s="400"/>
      <c r="D537" s="400"/>
      <c r="E537" s="400"/>
      <c r="F537" s="401"/>
      <c r="G537" s="471"/>
      <c r="H537" s="477"/>
      <c r="I537" s="472"/>
      <c r="J537" s="363">
        <f t="shared" si="68"/>
        <v>0</v>
      </c>
      <c r="K537" s="362">
        <f t="shared" si="69"/>
        <v>0</v>
      </c>
      <c r="L537" s="400"/>
      <c r="M537" s="400"/>
      <c r="N537" s="400"/>
      <c r="O537" s="406"/>
      <c r="P537" s="409"/>
      <c r="Q537" s="400"/>
      <c r="R537" s="401"/>
      <c r="S537" s="16" t="s">
        <v>79</v>
      </c>
      <c r="T537" s="8">
        <v>21</v>
      </c>
      <c r="U537" s="400"/>
      <c r="V537" s="400"/>
      <c r="W537" s="400"/>
      <c r="X537" s="400"/>
      <c r="Y537" s="400"/>
      <c r="Z537" s="400"/>
      <c r="AA537" s="400"/>
      <c r="AB537" s="400"/>
      <c r="AC537" s="400"/>
      <c r="AD537" s="400"/>
      <c r="AE537" s="400"/>
      <c r="AF537" s="400"/>
      <c r="AG537" s="400"/>
      <c r="AH537" s="406"/>
      <c r="AI537" s="477"/>
      <c r="AJ537" s="400"/>
      <c r="AK537" s="401"/>
      <c r="AL537" s="16" t="s">
        <v>79</v>
      </c>
    </row>
    <row r="538" spans="1:38" s="21" customFormat="1" ht="12.75" customHeight="1" x14ac:dyDescent="0.2">
      <c r="A538" s="8">
        <v>22</v>
      </c>
      <c r="B538" s="400"/>
      <c r="C538" s="400"/>
      <c r="D538" s="400"/>
      <c r="E538" s="400"/>
      <c r="F538" s="401"/>
      <c r="G538" s="471"/>
      <c r="H538" s="477"/>
      <c r="I538" s="472"/>
      <c r="J538" s="363">
        <f t="shared" si="68"/>
        <v>0</v>
      </c>
      <c r="K538" s="362">
        <f t="shared" si="69"/>
        <v>0</v>
      </c>
      <c r="L538" s="400"/>
      <c r="M538" s="400"/>
      <c r="N538" s="400"/>
      <c r="O538" s="406"/>
      <c r="P538" s="409"/>
      <c r="Q538" s="400"/>
      <c r="R538" s="401"/>
      <c r="S538" s="16" t="s">
        <v>80</v>
      </c>
      <c r="T538" s="8">
        <v>22</v>
      </c>
      <c r="U538" s="400"/>
      <c r="V538" s="400"/>
      <c r="W538" s="400"/>
      <c r="X538" s="400"/>
      <c r="Y538" s="400"/>
      <c r="Z538" s="400"/>
      <c r="AA538" s="400"/>
      <c r="AB538" s="400"/>
      <c r="AC538" s="400"/>
      <c r="AD538" s="400"/>
      <c r="AE538" s="400"/>
      <c r="AF538" s="400"/>
      <c r="AG538" s="400"/>
      <c r="AH538" s="406"/>
      <c r="AI538" s="477"/>
      <c r="AJ538" s="400"/>
      <c r="AK538" s="401"/>
      <c r="AL538" s="16" t="s">
        <v>80</v>
      </c>
    </row>
    <row r="539" spans="1:38" s="21" customFormat="1" ht="12.75" customHeight="1" x14ac:dyDescent="0.2">
      <c r="A539" s="8">
        <v>23</v>
      </c>
      <c r="B539" s="400"/>
      <c r="C539" s="400"/>
      <c r="D539" s="400"/>
      <c r="E539" s="400"/>
      <c r="F539" s="401"/>
      <c r="G539" s="471"/>
      <c r="H539" s="477"/>
      <c r="I539" s="472"/>
      <c r="J539" s="363">
        <f t="shared" si="68"/>
        <v>0</v>
      </c>
      <c r="K539" s="362">
        <f t="shared" si="69"/>
        <v>0</v>
      </c>
      <c r="L539" s="400"/>
      <c r="M539" s="400"/>
      <c r="N539" s="400"/>
      <c r="O539" s="406"/>
      <c r="P539" s="409"/>
      <c r="Q539" s="400"/>
      <c r="R539" s="401"/>
      <c r="S539" s="16" t="s">
        <v>81</v>
      </c>
      <c r="T539" s="8">
        <v>23</v>
      </c>
      <c r="U539" s="400"/>
      <c r="V539" s="400"/>
      <c r="W539" s="400"/>
      <c r="X539" s="400"/>
      <c r="Y539" s="400"/>
      <c r="Z539" s="400"/>
      <c r="AA539" s="400"/>
      <c r="AB539" s="400"/>
      <c r="AC539" s="400"/>
      <c r="AD539" s="400"/>
      <c r="AE539" s="400"/>
      <c r="AF539" s="400"/>
      <c r="AG539" s="400"/>
      <c r="AH539" s="406"/>
      <c r="AI539" s="477"/>
      <c r="AJ539" s="400"/>
      <c r="AK539" s="401"/>
      <c r="AL539" s="16" t="s">
        <v>81</v>
      </c>
    </row>
    <row r="540" spans="1:38" s="21" customFormat="1" ht="12.75" customHeight="1" x14ac:dyDescent="0.2">
      <c r="A540" s="8">
        <v>24</v>
      </c>
      <c r="B540" s="400"/>
      <c r="C540" s="400"/>
      <c r="D540" s="400"/>
      <c r="E540" s="400"/>
      <c r="F540" s="401"/>
      <c r="G540" s="471"/>
      <c r="H540" s="477"/>
      <c r="I540" s="472"/>
      <c r="J540" s="363">
        <f t="shared" si="68"/>
        <v>0</v>
      </c>
      <c r="K540" s="362">
        <f t="shared" si="69"/>
        <v>0</v>
      </c>
      <c r="L540" s="400"/>
      <c r="M540" s="400"/>
      <c r="N540" s="400"/>
      <c r="O540" s="406"/>
      <c r="P540" s="409"/>
      <c r="Q540" s="400"/>
      <c r="R540" s="401"/>
      <c r="S540" s="16" t="s">
        <v>82</v>
      </c>
      <c r="T540" s="8">
        <v>24</v>
      </c>
      <c r="U540" s="400"/>
      <c r="V540" s="400"/>
      <c r="W540" s="400"/>
      <c r="X540" s="400"/>
      <c r="Y540" s="400"/>
      <c r="Z540" s="400"/>
      <c r="AA540" s="400"/>
      <c r="AB540" s="400"/>
      <c r="AC540" s="400"/>
      <c r="AD540" s="400"/>
      <c r="AE540" s="400"/>
      <c r="AF540" s="400"/>
      <c r="AG540" s="400"/>
      <c r="AH540" s="406"/>
      <c r="AI540" s="477"/>
      <c r="AJ540" s="400"/>
      <c r="AK540" s="401"/>
      <c r="AL540" s="16" t="s">
        <v>82</v>
      </c>
    </row>
    <row r="541" spans="1:38" s="21" customFormat="1" ht="12.75" customHeight="1" x14ac:dyDescent="0.2">
      <c r="A541" s="8">
        <v>25</v>
      </c>
      <c r="B541" s="400"/>
      <c r="C541" s="400"/>
      <c r="D541" s="400"/>
      <c r="E541" s="400"/>
      <c r="F541" s="401"/>
      <c r="G541" s="471"/>
      <c r="H541" s="477"/>
      <c r="I541" s="472"/>
      <c r="J541" s="363">
        <f t="shared" si="68"/>
        <v>0</v>
      </c>
      <c r="K541" s="362">
        <f t="shared" si="69"/>
        <v>0</v>
      </c>
      <c r="L541" s="400"/>
      <c r="M541" s="400"/>
      <c r="N541" s="400"/>
      <c r="O541" s="406"/>
      <c r="P541" s="409"/>
      <c r="Q541" s="400"/>
      <c r="R541" s="401"/>
      <c r="S541" s="16" t="s">
        <v>83</v>
      </c>
      <c r="T541" s="8">
        <v>25</v>
      </c>
      <c r="U541" s="400"/>
      <c r="V541" s="400"/>
      <c r="W541" s="400"/>
      <c r="X541" s="400"/>
      <c r="Y541" s="400"/>
      <c r="Z541" s="400"/>
      <c r="AA541" s="400"/>
      <c r="AB541" s="400"/>
      <c r="AC541" s="400"/>
      <c r="AD541" s="400"/>
      <c r="AE541" s="400"/>
      <c r="AF541" s="400"/>
      <c r="AG541" s="400"/>
      <c r="AH541" s="406"/>
      <c r="AI541" s="477"/>
      <c r="AJ541" s="400"/>
      <c r="AK541" s="401"/>
      <c r="AL541" s="16" t="s">
        <v>83</v>
      </c>
    </row>
    <row r="542" spans="1:38" s="21" customFormat="1" ht="12.75" customHeight="1" x14ac:dyDescent="0.2">
      <c r="A542" s="8">
        <v>26</v>
      </c>
      <c r="B542" s="400"/>
      <c r="C542" s="400"/>
      <c r="D542" s="400"/>
      <c r="E542" s="400"/>
      <c r="F542" s="401"/>
      <c r="G542" s="471"/>
      <c r="H542" s="477"/>
      <c r="I542" s="472"/>
      <c r="J542" s="363">
        <f t="shared" si="68"/>
        <v>0</v>
      </c>
      <c r="K542" s="362">
        <f t="shared" si="69"/>
        <v>0</v>
      </c>
      <c r="L542" s="400"/>
      <c r="M542" s="400"/>
      <c r="N542" s="400"/>
      <c r="O542" s="406"/>
      <c r="P542" s="409"/>
      <c r="Q542" s="400"/>
      <c r="R542" s="401"/>
      <c r="S542" s="16" t="s">
        <v>84</v>
      </c>
      <c r="T542" s="8">
        <v>26</v>
      </c>
      <c r="U542" s="400"/>
      <c r="V542" s="400"/>
      <c r="W542" s="400"/>
      <c r="X542" s="400"/>
      <c r="Y542" s="400"/>
      <c r="Z542" s="400"/>
      <c r="AA542" s="400"/>
      <c r="AB542" s="400"/>
      <c r="AC542" s="400"/>
      <c r="AD542" s="400"/>
      <c r="AE542" s="400"/>
      <c r="AF542" s="400"/>
      <c r="AG542" s="400"/>
      <c r="AH542" s="406"/>
      <c r="AI542" s="477"/>
      <c r="AJ542" s="400"/>
      <c r="AK542" s="401"/>
      <c r="AL542" s="16" t="s">
        <v>84</v>
      </c>
    </row>
    <row r="543" spans="1:38" s="21" customFormat="1" ht="12.75" customHeight="1" x14ac:dyDescent="0.2">
      <c r="A543" s="8">
        <v>27</v>
      </c>
      <c r="B543" s="400"/>
      <c r="C543" s="400"/>
      <c r="D543" s="400"/>
      <c r="E543" s="400"/>
      <c r="F543" s="401"/>
      <c r="G543" s="471"/>
      <c r="H543" s="477"/>
      <c r="I543" s="472"/>
      <c r="J543" s="363">
        <f t="shared" si="68"/>
        <v>0</v>
      </c>
      <c r="K543" s="362">
        <f t="shared" si="69"/>
        <v>0</v>
      </c>
      <c r="L543" s="400"/>
      <c r="M543" s="400"/>
      <c r="N543" s="400"/>
      <c r="O543" s="406"/>
      <c r="P543" s="409"/>
      <c r="Q543" s="400"/>
      <c r="R543" s="401"/>
      <c r="S543" s="16" t="s">
        <v>85</v>
      </c>
      <c r="T543" s="8">
        <v>27</v>
      </c>
      <c r="U543" s="400"/>
      <c r="V543" s="400"/>
      <c r="W543" s="400"/>
      <c r="X543" s="400"/>
      <c r="Y543" s="400"/>
      <c r="Z543" s="400"/>
      <c r="AA543" s="400"/>
      <c r="AB543" s="400"/>
      <c r="AC543" s="400"/>
      <c r="AD543" s="400"/>
      <c r="AE543" s="400"/>
      <c r="AF543" s="400"/>
      <c r="AG543" s="400"/>
      <c r="AH543" s="406"/>
      <c r="AI543" s="477"/>
      <c r="AJ543" s="400"/>
      <c r="AK543" s="401"/>
      <c r="AL543" s="16" t="s">
        <v>85</v>
      </c>
    </row>
    <row r="544" spans="1:38" s="21" customFormat="1" ht="12.75" customHeight="1" x14ac:dyDescent="0.2">
      <c r="A544" s="8">
        <v>28</v>
      </c>
      <c r="B544" s="400"/>
      <c r="C544" s="400"/>
      <c r="D544" s="400"/>
      <c r="E544" s="400"/>
      <c r="F544" s="401"/>
      <c r="G544" s="471"/>
      <c r="H544" s="477"/>
      <c r="I544" s="472"/>
      <c r="J544" s="363">
        <f t="shared" si="68"/>
        <v>0</v>
      </c>
      <c r="K544" s="362">
        <f t="shared" si="69"/>
        <v>0</v>
      </c>
      <c r="L544" s="400"/>
      <c r="M544" s="400"/>
      <c r="N544" s="400"/>
      <c r="O544" s="406"/>
      <c r="P544" s="409"/>
      <c r="Q544" s="400"/>
      <c r="R544" s="401"/>
      <c r="S544" s="16" t="s">
        <v>86</v>
      </c>
      <c r="T544" s="8">
        <v>28</v>
      </c>
      <c r="U544" s="400"/>
      <c r="V544" s="400"/>
      <c r="W544" s="400"/>
      <c r="X544" s="400"/>
      <c r="Y544" s="400"/>
      <c r="Z544" s="400"/>
      <c r="AA544" s="400"/>
      <c r="AB544" s="400"/>
      <c r="AC544" s="400"/>
      <c r="AD544" s="400"/>
      <c r="AE544" s="400"/>
      <c r="AF544" s="400"/>
      <c r="AG544" s="400"/>
      <c r="AH544" s="406"/>
      <c r="AI544" s="477"/>
      <c r="AJ544" s="400"/>
      <c r="AK544" s="401"/>
      <c r="AL544" s="16" t="s">
        <v>86</v>
      </c>
    </row>
    <row r="545" spans="1:38" s="21" customFormat="1" ht="12.75" customHeight="1" x14ac:dyDescent="0.2">
      <c r="A545" s="8">
        <v>29</v>
      </c>
      <c r="B545" s="400"/>
      <c r="C545" s="400"/>
      <c r="D545" s="400"/>
      <c r="E545" s="400"/>
      <c r="F545" s="401"/>
      <c r="G545" s="471"/>
      <c r="H545" s="477"/>
      <c r="I545" s="472"/>
      <c r="J545" s="363">
        <f t="shared" si="68"/>
        <v>0</v>
      </c>
      <c r="K545" s="362">
        <f t="shared" si="69"/>
        <v>0</v>
      </c>
      <c r="L545" s="400"/>
      <c r="M545" s="400"/>
      <c r="N545" s="400"/>
      <c r="O545" s="406"/>
      <c r="P545" s="409"/>
      <c r="Q545" s="400"/>
      <c r="R545" s="401"/>
      <c r="S545" s="16" t="s">
        <v>87</v>
      </c>
      <c r="T545" s="8">
        <v>29</v>
      </c>
      <c r="U545" s="400"/>
      <c r="V545" s="400"/>
      <c r="W545" s="400"/>
      <c r="X545" s="410"/>
      <c r="Y545" s="400"/>
      <c r="Z545" s="400"/>
      <c r="AA545" s="400"/>
      <c r="AB545" s="400"/>
      <c r="AC545" s="400"/>
      <c r="AD545" s="400"/>
      <c r="AE545" s="400"/>
      <c r="AF545" s="400"/>
      <c r="AG545" s="400"/>
      <c r="AH545" s="406"/>
      <c r="AI545" s="477"/>
      <c r="AJ545" s="400"/>
      <c r="AK545" s="401"/>
      <c r="AL545" s="16" t="s">
        <v>87</v>
      </c>
    </row>
    <row r="546" spans="1:38" s="21" customFormat="1" ht="12.75" customHeight="1" x14ac:dyDescent="0.2">
      <c r="A546" s="8">
        <v>30</v>
      </c>
      <c r="B546" s="400"/>
      <c r="C546" s="400"/>
      <c r="D546" s="400"/>
      <c r="E546" s="400"/>
      <c r="F546" s="401"/>
      <c r="G546" s="471"/>
      <c r="H546" s="477"/>
      <c r="I546" s="472"/>
      <c r="J546" s="363">
        <f t="shared" si="68"/>
        <v>0</v>
      </c>
      <c r="K546" s="362">
        <f t="shared" si="69"/>
        <v>0</v>
      </c>
      <c r="L546" s="400"/>
      <c r="M546" s="400"/>
      <c r="N546" s="400"/>
      <c r="O546" s="406"/>
      <c r="P546" s="409"/>
      <c r="Q546" s="400"/>
      <c r="R546" s="401"/>
      <c r="S546" s="16" t="s">
        <v>88</v>
      </c>
      <c r="T546" s="8">
        <v>30</v>
      </c>
      <c r="U546" s="400"/>
      <c r="V546" s="400"/>
      <c r="W546" s="400"/>
      <c r="X546" s="400"/>
      <c r="Y546" s="400"/>
      <c r="Z546" s="400"/>
      <c r="AA546" s="400"/>
      <c r="AB546" s="400"/>
      <c r="AC546" s="400"/>
      <c r="AD546" s="400"/>
      <c r="AE546" s="400"/>
      <c r="AF546" s="400"/>
      <c r="AG546" s="400"/>
      <c r="AH546" s="406"/>
      <c r="AI546" s="477"/>
      <c r="AJ546" s="400"/>
      <c r="AK546" s="401"/>
      <c r="AL546" s="16" t="s">
        <v>88</v>
      </c>
    </row>
    <row r="547" spans="1:38" s="21" customFormat="1" ht="12.75" customHeight="1" x14ac:dyDescent="0.2">
      <c r="A547" s="19">
        <v>31</v>
      </c>
      <c r="B547" s="404"/>
      <c r="C547" s="404"/>
      <c r="D547" s="404"/>
      <c r="E547" s="404"/>
      <c r="F547" s="405"/>
      <c r="G547" s="475"/>
      <c r="H547" s="479"/>
      <c r="I547" s="476"/>
      <c r="J547" s="395">
        <f t="shared" si="68"/>
        <v>0</v>
      </c>
      <c r="K547" s="396">
        <f t="shared" si="69"/>
        <v>0</v>
      </c>
      <c r="L547" s="404"/>
      <c r="M547" s="404"/>
      <c r="N547" s="404"/>
      <c r="O547" s="408"/>
      <c r="P547" s="411"/>
      <c r="Q547" s="404"/>
      <c r="R547" s="405"/>
      <c r="S547" s="20" t="s">
        <v>89</v>
      </c>
      <c r="T547" s="19">
        <v>31</v>
      </c>
      <c r="U547" s="404"/>
      <c r="V547" s="404"/>
      <c r="W547" s="404"/>
      <c r="X547" s="404"/>
      <c r="Y547" s="404"/>
      <c r="Z547" s="404"/>
      <c r="AA547" s="404"/>
      <c r="AB547" s="404"/>
      <c r="AC547" s="404"/>
      <c r="AD547" s="404"/>
      <c r="AE547" s="404"/>
      <c r="AF547" s="404"/>
      <c r="AG547" s="404"/>
      <c r="AH547" s="408"/>
      <c r="AI547" s="479"/>
      <c r="AJ547" s="404"/>
      <c r="AK547" s="405"/>
      <c r="AL547" s="20" t="s">
        <v>89</v>
      </c>
    </row>
    <row r="548" spans="1:38" s="301" customFormat="1" ht="12.75" customHeight="1" thickBot="1" x14ac:dyDescent="0.25">
      <c r="A548" s="417"/>
      <c r="B548" s="418">
        <f>SUM(B516:B547)</f>
        <v>0</v>
      </c>
      <c r="C548" s="418">
        <f>SUM(C516:C547)</f>
        <v>0</v>
      </c>
      <c r="D548" s="418">
        <f>SUM(D516:D547)</f>
        <v>0</v>
      </c>
      <c r="E548" s="419">
        <f>SUM(E516:E547)</f>
        <v>0</v>
      </c>
      <c r="F548" s="420">
        <f>SUM(F516:F547)</f>
        <v>0</v>
      </c>
      <c r="G548" s="421"/>
      <c r="H548" s="422" t="s">
        <v>90</v>
      </c>
      <c r="I548" s="423">
        <f>COUNTA(I517:I547)</f>
        <v>0</v>
      </c>
      <c r="J548" s="418">
        <f t="shared" ref="J548:R548" si="70">SUM(J516:J547)</f>
        <v>0</v>
      </c>
      <c r="K548" s="418">
        <f t="shared" si="70"/>
        <v>0</v>
      </c>
      <c r="L548" s="418">
        <f t="shared" si="70"/>
        <v>0</v>
      </c>
      <c r="M548" s="418">
        <f t="shared" si="70"/>
        <v>0</v>
      </c>
      <c r="N548" s="418">
        <f t="shared" si="70"/>
        <v>0</v>
      </c>
      <c r="O548" s="424">
        <f t="shared" si="70"/>
        <v>0</v>
      </c>
      <c r="P548" s="419">
        <f t="shared" si="70"/>
        <v>0</v>
      </c>
      <c r="Q548" s="418">
        <f t="shared" si="70"/>
        <v>0</v>
      </c>
      <c r="R548" s="425">
        <f t="shared" si="70"/>
        <v>0</v>
      </c>
      <c r="S548" s="426"/>
      <c r="T548" s="417"/>
      <c r="U548" s="418">
        <f t="shared" ref="U548:AH548" si="71">SUM(U516:U547)</f>
        <v>0</v>
      </c>
      <c r="V548" s="418">
        <f t="shared" si="71"/>
        <v>0</v>
      </c>
      <c r="W548" s="418">
        <f t="shared" si="71"/>
        <v>0</v>
      </c>
      <c r="X548" s="418">
        <f t="shared" si="71"/>
        <v>0</v>
      </c>
      <c r="Y548" s="418">
        <f t="shared" si="71"/>
        <v>0</v>
      </c>
      <c r="Z548" s="418">
        <f t="shared" si="71"/>
        <v>0</v>
      </c>
      <c r="AA548" s="418">
        <f t="shared" si="71"/>
        <v>0</v>
      </c>
      <c r="AB548" s="418">
        <f t="shared" si="71"/>
        <v>0</v>
      </c>
      <c r="AC548" s="418">
        <f t="shared" si="71"/>
        <v>0</v>
      </c>
      <c r="AD548" s="418">
        <f t="shared" si="71"/>
        <v>0</v>
      </c>
      <c r="AE548" s="418">
        <f t="shared" si="71"/>
        <v>0</v>
      </c>
      <c r="AF548" s="418">
        <f t="shared" si="71"/>
        <v>0</v>
      </c>
      <c r="AG548" s="418">
        <f t="shared" si="71"/>
        <v>0</v>
      </c>
      <c r="AH548" s="420">
        <f t="shared" si="71"/>
        <v>0</v>
      </c>
      <c r="AI548" s="427"/>
      <c r="AJ548" s="418">
        <f>SUM(AJ516:AJ547)</f>
        <v>0</v>
      </c>
      <c r="AK548" s="425">
        <f>SUM(AK516:AK547)</f>
        <v>0</v>
      </c>
      <c r="AL548" s="426"/>
    </row>
    <row r="549" spans="1:38" ht="12.75" customHeight="1" thickTop="1" x14ac:dyDescent="0.2">
      <c r="A549" s="28"/>
      <c r="B549" s="34"/>
      <c r="C549" s="34"/>
      <c r="D549" s="34"/>
      <c r="E549" s="34"/>
      <c r="F549" s="34"/>
      <c r="G549" s="135"/>
      <c r="H549" s="34"/>
      <c r="I549" s="35"/>
      <c r="J549" s="34"/>
      <c r="K549" s="34"/>
      <c r="L549" s="63"/>
      <c r="M549" s="63"/>
      <c r="N549" s="63"/>
      <c r="O549" s="63"/>
      <c r="P549" s="63"/>
      <c r="Q549" s="63"/>
      <c r="R549" s="63"/>
      <c r="S549" s="28"/>
      <c r="T549" s="28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28"/>
    </row>
    <row r="550" spans="1:38" ht="12.75" customHeight="1" x14ac:dyDescent="0.2">
      <c r="A550" s="21"/>
      <c r="B550" s="36"/>
      <c r="C550" s="36"/>
      <c r="D550" s="36"/>
      <c r="E550" s="36"/>
      <c r="F550" s="36"/>
      <c r="G550" s="552" t="str">
        <f>JANUARY!G145</f>
        <v>UNITED STEELWORKERS - LOCAL UNION</v>
      </c>
      <c r="H550" s="552"/>
      <c r="I550" s="552"/>
      <c r="J550" s="307"/>
      <c r="K550" s="136"/>
      <c r="L550" s="36"/>
      <c r="M550" s="36"/>
      <c r="N550" s="36"/>
      <c r="O550" s="36"/>
      <c r="P550" s="36"/>
      <c r="Q550" s="36"/>
      <c r="R550" s="36"/>
      <c r="S550" s="21"/>
      <c r="T550" s="21"/>
      <c r="U550" s="36"/>
      <c r="V550" s="36"/>
      <c r="W550" s="36"/>
      <c r="X550" s="36"/>
      <c r="Y550" s="36"/>
      <c r="Z550" s="36"/>
      <c r="AA550" s="37" t="str">
        <f>$AA$10</f>
        <v>FINANCIAL SECRETARY'S CASH BOOK</v>
      </c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21"/>
    </row>
    <row r="551" spans="1:38" s="152" customFormat="1" ht="12.75" customHeight="1" x14ac:dyDescent="0.2">
      <c r="A551" s="141"/>
      <c r="B551" s="139" t="str">
        <f>B506</f>
        <v>Month</v>
      </c>
      <c r="C551" s="73" t="str">
        <f>C506</f>
        <v>JANUARY</v>
      </c>
      <c r="D551" s="139" t="str">
        <f>D506</f>
        <v>Year</v>
      </c>
      <c r="E551" s="142">
        <f>E506</f>
        <v>0</v>
      </c>
      <c r="F551" s="141"/>
      <c r="G551" s="149"/>
      <c r="H551" s="141"/>
      <c r="I551" s="150"/>
      <c r="J551" s="302"/>
      <c r="K551" s="302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  <c r="AB551" s="141"/>
      <c r="AC551" s="141"/>
      <c r="AD551" s="141"/>
      <c r="AE551" s="141"/>
      <c r="AF551" s="141"/>
      <c r="AG551" s="141"/>
      <c r="AH551" s="141"/>
      <c r="AI551" s="139"/>
      <c r="AJ551" s="151" t="str">
        <f>C551</f>
        <v>JANUARY</v>
      </c>
      <c r="AK551" s="30">
        <f>E551</f>
        <v>0</v>
      </c>
      <c r="AL551" s="141"/>
    </row>
    <row r="552" spans="1:38" s="152" customFormat="1" ht="12.75" customHeight="1" x14ac:dyDescent="0.2">
      <c r="A552" s="141"/>
      <c r="B552" s="139" t="str">
        <f>B507</f>
        <v>Page No.</v>
      </c>
      <c r="C552" s="148">
        <f>C507+1</f>
        <v>13</v>
      </c>
      <c r="D552" s="141"/>
      <c r="E552" s="141"/>
      <c r="F552" s="141"/>
      <c r="G552" s="149"/>
      <c r="H552" s="141"/>
      <c r="I552" s="150" t="s">
        <v>53</v>
      </c>
      <c r="J552" s="302"/>
      <c r="K552" s="302"/>
      <c r="L552" s="150"/>
      <c r="M552" s="141"/>
      <c r="N552" s="141"/>
      <c r="O552" s="141"/>
      <c r="P552" s="139"/>
      <c r="Q552" s="141"/>
      <c r="R552" s="139"/>
      <c r="S552" s="141"/>
      <c r="T552" s="141"/>
      <c r="U552" s="141"/>
      <c r="V552" s="141"/>
      <c r="W552" s="141"/>
      <c r="X552" s="141"/>
      <c r="Y552" s="141"/>
      <c r="Z552" s="141"/>
      <c r="AA552" s="141"/>
      <c r="AB552" s="153" t="s">
        <v>54</v>
      </c>
      <c r="AC552" s="141"/>
      <c r="AD552" s="141"/>
      <c r="AE552" s="141"/>
      <c r="AF552" s="141"/>
      <c r="AG552" s="141"/>
      <c r="AH552" s="141"/>
      <c r="AI552" s="139" t="str">
        <f>B552</f>
        <v>Page No.</v>
      </c>
      <c r="AJ552" s="148">
        <f>C552</f>
        <v>13</v>
      </c>
      <c r="AK552" s="154"/>
      <c r="AL552" s="155"/>
    </row>
    <row r="553" spans="1:38" ht="12.75" customHeight="1" x14ac:dyDescent="0.2">
      <c r="A553" s="3"/>
      <c r="B553" s="3"/>
      <c r="C553" s="3"/>
      <c r="D553" s="3"/>
      <c r="E553" s="3"/>
      <c r="F553" s="3"/>
      <c r="G553" s="129"/>
      <c r="H553" s="3"/>
      <c r="I553" s="5"/>
      <c r="J553" s="106"/>
      <c r="K553" s="106"/>
      <c r="L553" s="21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1"/>
      <c r="AF553" s="3"/>
      <c r="AG553" s="3"/>
      <c r="AH553" s="3"/>
      <c r="AI553" s="3"/>
      <c r="AJ553" s="3"/>
      <c r="AK553" s="3"/>
      <c r="AL553" s="3"/>
    </row>
    <row r="554" spans="1:38" ht="12.75" customHeight="1" x14ac:dyDescent="0.2">
      <c r="A554" s="26"/>
      <c r="B554" s="26"/>
      <c r="C554" s="26"/>
      <c r="D554" s="26"/>
      <c r="E554" s="26"/>
      <c r="F554" s="26"/>
      <c r="G554" s="130"/>
      <c r="H554" s="26"/>
      <c r="I554" s="27"/>
      <c r="J554" s="303"/>
      <c r="K554" s="303"/>
      <c r="L554" s="27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7"/>
      <c r="AF554" s="26"/>
      <c r="AG554" s="26"/>
      <c r="AH554" s="26"/>
      <c r="AI554" s="26"/>
      <c r="AJ554" s="26"/>
      <c r="AK554" s="26"/>
      <c r="AL554" s="26"/>
    </row>
    <row r="555" spans="1:38" customFormat="1" ht="12.75" customHeight="1" x14ac:dyDescent="0.2">
      <c r="A555" s="1"/>
      <c r="B555" s="3"/>
      <c r="C555" s="3" t="s">
        <v>55</v>
      </c>
      <c r="D555" s="3"/>
      <c r="E555" s="13"/>
      <c r="F555" s="1"/>
      <c r="G555" s="131"/>
      <c r="H555" s="2" t="s">
        <v>56</v>
      </c>
      <c r="I555" s="99"/>
      <c r="J555" s="550" t="s">
        <v>264</v>
      </c>
      <c r="K555" s="551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4"/>
      <c r="AJ555" s="3"/>
      <c r="AK555" s="1"/>
      <c r="AL555" s="3"/>
    </row>
    <row r="556" spans="1:38" customFormat="1" ht="12.75" customHeight="1" x14ac:dyDescent="0.2">
      <c r="A556" s="1"/>
      <c r="B556" s="3"/>
      <c r="C556" s="3"/>
      <c r="D556" s="3"/>
      <c r="E556" s="13"/>
      <c r="F556" s="1"/>
      <c r="G556" s="131"/>
      <c r="H556" s="14"/>
      <c r="I556" s="100"/>
      <c r="J556" s="106"/>
      <c r="K556" s="67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4"/>
      <c r="AJ556" s="3"/>
      <c r="AK556" s="1"/>
      <c r="AL556" s="3"/>
    </row>
    <row r="557" spans="1:38" customFormat="1" ht="12.75" customHeight="1" thickBot="1" x14ac:dyDescent="0.25">
      <c r="A557" s="164"/>
      <c r="B557" s="165">
        <v>1</v>
      </c>
      <c r="C557" s="165">
        <v>2</v>
      </c>
      <c r="D557" s="165">
        <v>3</v>
      </c>
      <c r="E557" s="166">
        <v>4</v>
      </c>
      <c r="F557" s="167">
        <v>5</v>
      </c>
      <c r="G557" s="168"/>
      <c r="H557" s="167">
        <v>7</v>
      </c>
      <c r="I557" s="169">
        <v>8</v>
      </c>
      <c r="J557" s="304">
        <v>9</v>
      </c>
      <c r="K557" s="305">
        <v>10</v>
      </c>
      <c r="L557" s="165">
        <v>11</v>
      </c>
      <c r="M557" s="165" t="s">
        <v>1</v>
      </c>
      <c r="N557" s="165">
        <v>12</v>
      </c>
      <c r="O557" s="165">
        <v>13</v>
      </c>
      <c r="P557" s="165">
        <v>14</v>
      </c>
      <c r="Q557" s="165">
        <v>15</v>
      </c>
      <c r="R557" s="167" t="s">
        <v>2</v>
      </c>
      <c r="S557" s="170"/>
      <c r="T557" s="164"/>
      <c r="U557" s="165">
        <v>16</v>
      </c>
      <c r="V557" s="165">
        <v>17</v>
      </c>
      <c r="W557" s="165">
        <v>18</v>
      </c>
      <c r="X557" s="165">
        <v>19</v>
      </c>
      <c r="Y557" s="165">
        <v>20</v>
      </c>
      <c r="Z557" s="165" t="s">
        <v>3</v>
      </c>
      <c r="AA557" s="165">
        <v>21</v>
      </c>
      <c r="AB557" s="165">
        <v>22</v>
      </c>
      <c r="AC557" s="165">
        <v>23</v>
      </c>
      <c r="AD557" s="165">
        <v>24</v>
      </c>
      <c r="AE557" s="165">
        <v>25</v>
      </c>
      <c r="AF557" s="165">
        <v>26</v>
      </c>
      <c r="AG557" s="165">
        <v>27</v>
      </c>
      <c r="AH557" s="165">
        <v>28</v>
      </c>
      <c r="AI557" s="171">
        <v>29</v>
      </c>
      <c r="AJ557" s="165">
        <v>30</v>
      </c>
      <c r="AK557" s="167">
        <v>31</v>
      </c>
      <c r="AL557" s="170"/>
    </row>
    <row r="558" spans="1:38" s="4" customFormat="1" ht="12.75" customHeight="1" thickTop="1" x14ac:dyDescent="0.2">
      <c r="A558" s="1"/>
      <c r="B558" s="89" t="s">
        <v>4</v>
      </c>
      <c r="C558" s="101"/>
      <c r="D558" s="89" t="s">
        <v>5</v>
      </c>
      <c r="E558" s="89" t="s">
        <v>6</v>
      </c>
      <c r="F558" s="88" t="s">
        <v>7</v>
      </c>
      <c r="G558" s="132"/>
      <c r="H558" s="88"/>
      <c r="I558" s="103"/>
      <c r="J558" s="89"/>
      <c r="K558" s="88"/>
      <c r="L558" s="89"/>
      <c r="M558" s="89"/>
      <c r="N558" s="89"/>
      <c r="O558" s="104"/>
      <c r="P558" s="163"/>
      <c r="Q558" s="107" t="s">
        <v>272</v>
      </c>
      <c r="R558" s="160" t="s">
        <v>273</v>
      </c>
      <c r="S558" s="106"/>
      <c r="T558" s="67"/>
      <c r="U558" s="542" t="s">
        <v>265</v>
      </c>
      <c r="V558" s="543"/>
      <c r="W558" s="543"/>
      <c r="X558" s="543"/>
      <c r="Y558" s="544"/>
      <c r="Z558" s="89" t="s">
        <v>10</v>
      </c>
      <c r="AA558" s="89" t="s">
        <v>11</v>
      </c>
      <c r="AB558" s="89" t="s">
        <v>205</v>
      </c>
      <c r="AC558" s="89" t="s">
        <v>12</v>
      </c>
      <c r="AD558" s="89" t="s">
        <v>13</v>
      </c>
      <c r="AE558" s="89" t="s">
        <v>14</v>
      </c>
      <c r="AF558" s="89"/>
      <c r="AG558" s="89"/>
      <c r="AH558" s="104"/>
      <c r="AI558" s="105"/>
      <c r="AJ558" s="89" t="s">
        <v>15</v>
      </c>
      <c r="AK558" s="88" t="s">
        <v>7</v>
      </c>
      <c r="AL558" s="3"/>
    </row>
    <row r="559" spans="1:38" s="4" customFormat="1" ht="12.75" customHeight="1" x14ac:dyDescent="0.2">
      <c r="A559" s="1"/>
      <c r="B559" s="89" t="s">
        <v>8</v>
      </c>
      <c r="C559" s="89" t="s">
        <v>16</v>
      </c>
      <c r="D559" s="89" t="s">
        <v>17</v>
      </c>
      <c r="E559" s="89" t="s">
        <v>8</v>
      </c>
      <c r="F559" s="88" t="s">
        <v>18</v>
      </c>
      <c r="G559" s="132" t="s">
        <v>19</v>
      </c>
      <c r="H559" s="88" t="s">
        <v>20</v>
      </c>
      <c r="I559" s="103" t="s">
        <v>242</v>
      </c>
      <c r="J559" s="89" t="s">
        <v>21</v>
      </c>
      <c r="K559" s="88" t="s">
        <v>22</v>
      </c>
      <c r="L559" s="107" t="s">
        <v>235</v>
      </c>
      <c r="M559" s="107" t="s">
        <v>236</v>
      </c>
      <c r="N559" s="107" t="s">
        <v>237</v>
      </c>
      <c r="O559" s="104"/>
      <c r="P559" s="158" t="s">
        <v>23</v>
      </c>
      <c r="Q559" s="107" t="s">
        <v>8</v>
      </c>
      <c r="R559" s="160" t="s">
        <v>8</v>
      </c>
      <c r="S559" s="106"/>
      <c r="T559" s="67"/>
      <c r="U559" s="89" t="s">
        <v>25</v>
      </c>
      <c r="V559" s="89" t="s">
        <v>26</v>
      </c>
      <c r="W559" s="101" t="s">
        <v>27</v>
      </c>
      <c r="X559" s="89" t="s">
        <v>28</v>
      </c>
      <c r="Y559" s="89" t="s">
        <v>136</v>
      </c>
      <c r="Z559" s="89" t="s">
        <v>261</v>
      </c>
      <c r="AA559" s="89" t="s">
        <v>137</v>
      </c>
      <c r="AB559" s="89" t="s">
        <v>204</v>
      </c>
      <c r="AC559" s="89" t="s">
        <v>30</v>
      </c>
      <c r="AD559" s="89" t="s">
        <v>140</v>
      </c>
      <c r="AE559" s="89" t="s">
        <v>31</v>
      </c>
      <c r="AF559" s="89" t="s">
        <v>32</v>
      </c>
      <c r="AG559" s="89" t="s">
        <v>206</v>
      </c>
      <c r="AH559" s="104" t="s">
        <v>16</v>
      </c>
      <c r="AI559" s="102" t="s">
        <v>34</v>
      </c>
      <c r="AJ559" s="89" t="s">
        <v>35</v>
      </c>
      <c r="AK559" s="88" t="s">
        <v>18</v>
      </c>
      <c r="AL559" s="3"/>
    </row>
    <row r="560" spans="1:38" s="4" customFormat="1" ht="12.75" customHeight="1" thickBot="1" x14ac:dyDescent="0.25">
      <c r="A560" s="6"/>
      <c r="B560" s="90" t="s">
        <v>36</v>
      </c>
      <c r="C560" s="90" t="s">
        <v>37</v>
      </c>
      <c r="D560" s="90" t="s">
        <v>38</v>
      </c>
      <c r="E560" s="90" t="s">
        <v>39</v>
      </c>
      <c r="F560" s="108" t="s">
        <v>40</v>
      </c>
      <c r="G560" s="133"/>
      <c r="H560" s="108"/>
      <c r="I560" s="109" t="s">
        <v>41</v>
      </c>
      <c r="J560" s="90"/>
      <c r="K560" s="108"/>
      <c r="L560" s="110"/>
      <c r="M560" s="110"/>
      <c r="N560" s="110" t="s">
        <v>238</v>
      </c>
      <c r="O560" s="111"/>
      <c r="P560" s="159"/>
      <c r="Q560" s="161" t="s">
        <v>24</v>
      </c>
      <c r="R560" s="162" t="s">
        <v>24</v>
      </c>
      <c r="S560" s="113"/>
      <c r="T560" s="78"/>
      <c r="U560" s="90" t="s">
        <v>42</v>
      </c>
      <c r="V560" s="90" t="s">
        <v>43</v>
      </c>
      <c r="W560" s="90"/>
      <c r="X560" s="90" t="s">
        <v>44</v>
      </c>
      <c r="Y560" s="90" t="s">
        <v>30</v>
      </c>
      <c r="Z560" s="90" t="s">
        <v>30</v>
      </c>
      <c r="AA560" s="90" t="s">
        <v>138</v>
      </c>
      <c r="AB560" s="90" t="s">
        <v>15</v>
      </c>
      <c r="AC560" s="90" t="s">
        <v>139</v>
      </c>
      <c r="AD560" s="90" t="s">
        <v>141</v>
      </c>
      <c r="AE560" s="90" t="s">
        <v>47</v>
      </c>
      <c r="AF560" s="90" t="s">
        <v>48</v>
      </c>
      <c r="AG560" s="90" t="s">
        <v>15</v>
      </c>
      <c r="AH560" s="111" t="s">
        <v>30</v>
      </c>
      <c r="AI560" s="112"/>
      <c r="AJ560" s="90" t="s">
        <v>49</v>
      </c>
      <c r="AK560" s="108" t="s">
        <v>189</v>
      </c>
      <c r="AL560" s="7"/>
    </row>
    <row r="561" spans="1:38" s="301" customFormat="1" ht="12.75" customHeight="1" thickTop="1" x14ac:dyDescent="0.2">
      <c r="A561" s="331"/>
      <c r="B561" s="363">
        <f>B548</f>
        <v>0</v>
      </c>
      <c r="C561" s="363">
        <f>C548</f>
        <v>0</v>
      </c>
      <c r="D561" s="363">
        <f>D548</f>
        <v>0</v>
      </c>
      <c r="E561" s="363">
        <f>E548</f>
        <v>0</v>
      </c>
      <c r="F561" s="362">
        <f>F548</f>
        <v>0</v>
      </c>
      <c r="G561" s="134" t="str">
        <f>$G$7</f>
        <v>JANUARY</v>
      </c>
      <c r="H561" s="334" t="s">
        <v>58</v>
      </c>
      <c r="I561" s="412"/>
      <c r="J561" s="397">
        <f t="shared" ref="J561:R561" si="72">J548</f>
        <v>0</v>
      </c>
      <c r="K561" s="362">
        <f t="shared" si="72"/>
        <v>0</v>
      </c>
      <c r="L561" s="363">
        <f t="shared" si="72"/>
        <v>0</v>
      </c>
      <c r="M561" s="363">
        <f t="shared" si="72"/>
        <v>0</v>
      </c>
      <c r="N561" s="363">
        <f t="shared" si="72"/>
        <v>0</v>
      </c>
      <c r="O561" s="361">
        <f t="shared" si="72"/>
        <v>0</v>
      </c>
      <c r="P561" s="394">
        <f t="shared" si="72"/>
        <v>0</v>
      </c>
      <c r="Q561" s="363">
        <f t="shared" si="72"/>
        <v>0</v>
      </c>
      <c r="R561" s="362">
        <f t="shared" si="72"/>
        <v>0</v>
      </c>
      <c r="S561" s="332"/>
      <c r="T561" s="331"/>
      <c r="U561" s="363">
        <f t="shared" ref="U561:AH561" si="73">U548</f>
        <v>0</v>
      </c>
      <c r="V561" s="363">
        <f t="shared" si="73"/>
        <v>0</v>
      </c>
      <c r="W561" s="363">
        <f t="shared" si="73"/>
        <v>0</v>
      </c>
      <c r="X561" s="363">
        <f t="shared" si="73"/>
        <v>0</v>
      </c>
      <c r="Y561" s="363">
        <f t="shared" si="73"/>
        <v>0</v>
      </c>
      <c r="Z561" s="363">
        <f t="shared" si="73"/>
        <v>0</v>
      </c>
      <c r="AA561" s="363">
        <f t="shared" si="73"/>
        <v>0</v>
      </c>
      <c r="AB561" s="363">
        <f t="shared" si="73"/>
        <v>0</v>
      </c>
      <c r="AC561" s="363">
        <f t="shared" si="73"/>
        <v>0</v>
      </c>
      <c r="AD561" s="363">
        <f t="shared" si="73"/>
        <v>0</v>
      </c>
      <c r="AE561" s="363">
        <f t="shared" si="73"/>
        <v>0</v>
      </c>
      <c r="AF561" s="363">
        <f t="shared" si="73"/>
        <v>0</v>
      </c>
      <c r="AG561" s="363">
        <f t="shared" si="73"/>
        <v>0</v>
      </c>
      <c r="AH561" s="361">
        <f t="shared" si="73"/>
        <v>0</v>
      </c>
      <c r="AI561" s="333"/>
      <c r="AJ561" s="363">
        <f>AJ548</f>
        <v>0</v>
      </c>
      <c r="AK561" s="362">
        <f>AK548</f>
        <v>0</v>
      </c>
      <c r="AL561" s="332"/>
    </row>
    <row r="562" spans="1:38" s="21" customFormat="1" ht="12.75" customHeight="1" x14ac:dyDescent="0.2">
      <c r="A562" s="8">
        <v>1</v>
      </c>
      <c r="B562" s="400"/>
      <c r="C562" s="400"/>
      <c r="D562" s="400"/>
      <c r="E562" s="400"/>
      <c r="F562" s="401"/>
      <c r="G562" s="471"/>
      <c r="H562" s="477"/>
      <c r="I562" s="472"/>
      <c r="J562" s="363">
        <f t="shared" ref="J562:J592" si="74">SUM(B562:F562)</f>
        <v>0</v>
      </c>
      <c r="K562" s="362">
        <f t="shared" ref="K562:K592" si="75">SUM(U562:AK562)-SUM(L562:R562)</f>
        <v>0</v>
      </c>
      <c r="L562" s="400"/>
      <c r="M562" s="400"/>
      <c r="N562" s="400"/>
      <c r="O562" s="406"/>
      <c r="P562" s="409"/>
      <c r="Q562" s="400"/>
      <c r="R562" s="401"/>
      <c r="S562" s="16" t="s">
        <v>59</v>
      </c>
      <c r="T562" s="8">
        <v>1</v>
      </c>
      <c r="U562" s="400"/>
      <c r="V562" s="400"/>
      <c r="W562" s="400"/>
      <c r="X562" s="400"/>
      <c r="Y562" s="400"/>
      <c r="Z562" s="400"/>
      <c r="AA562" s="400"/>
      <c r="AB562" s="400"/>
      <c r="AC562" s="400"/>
      <c r="AD562" s="400"/>
      <c r="AE562" s="400"/>
      <c r="AF562" s="400"/>
      <c r="AG562" s="400"/>
      <c r="AH562" s="406"/>
      <c r="AI562" s="477"/>
      <c r="AJ562" s="400"/>
      <c r="AK562" s="401"/>
      <c r="AL562" s="16" t="s">
        <v>59</v>
      </c>
    </row>
    <row r="563" spans="1:38" s="21" customFormat="1" ht="12.75" customHeight="1" x14ac:dyDescent="0.2">
      <c r="A563" s="8">
        <v>2</v>
      </c>
      <c r="B563" s="400"/>
      <c r="C563" s="400"/>
      <c r="D563" s="400"/>
      <c r="E563" s="400"/>
      <c r="F563" s="401"/>
      <c r="G563" s="471"/>
      <c r="H563" s="477"/>
      <c r="I563" s="472"/>
      <c r="J563" s="363">
        <f t="shared" si="74"/>
        <v>0</v>
      </c>
      <c r="K563" s="362">
        <f t="shared" si="75"/>
        <v>0</v>
      </c>
      <c r="L563" s="400"/>
      <c r="M563" s="400"/>
      <c r="N563" s="400"/>
      <c r="O563" s="406"/>
      <c r="P563" s="409"/>
      <c r="Q563" s="400"/>
      <c r="R563" s="401"/>
      <c r="S563" s="16" t="s">
        <v>60</v>
      </c>
      <c r="T563" s="8">
        <v>2</v>
      </c>
      <c r="U563" s="400"/>
      <c r="V563" s="400"/>
      <c r="W563" s="400"/>
      <c r="X563" s="400"/>
      <c r="Y563" s="400"/>
      <c r="Z563" s="400"/>
      <c r="AA563" s="400"/>
      <c r="AB563" s="400"/>
      <c r="AC563" s="400"/>
      <c r="AD563" s="400"/>
      <c r="AE563" s="400"/>
      <c r="AF563" s="400"/>
      <c r="AG563" s="400"/>
      <c r="AH563" s="406"/>
      <c r="AI563" s="477"/>
      <c r="AJ563" s="400"/>
      <c r="AK563" s="401"/>
      <c r="AL563" s="16" t="s">
        <v>60</v>
      </c>
    </row>
    <row r="564" spans="1:38" s="21" customFormat="1" ht="12.75" customHeight="1" x14ac:dyDescent="0.2">
      <c r="A564" s="8">
        <v>3</v>
      </c>
      <c r="B564" s="400"/>
      <c r="C564" s="400"/>
      <c r="D564" s="400"/>
      <c r="E564" s="400"/>
      <c r="F564" s="401"/>
      <c r="G564" s="471"/>
      <c r="H564" s="477"/>
      <c r="I564" s="472"/>
      <c r="J564" s="363">
        <f t="shared" si="74"/>
        <v>0</v>
      </c>
      <c r="K564" s="362">
        <f t="shared" si="75"/>
        <v>0</v>
      </c>
      <c r="L564" s="400"/>
      <c r="M564" s="400"/>
      <c r="N564" s="400"/>
      <c r="O564" s="406"/>
      <c r="P564" s="409"/>
      <c r="Q564" s="400"/>
      <c r="R564" s="401"/>
      <c r="S564" s="16" t="s">
        <v>61</v>
      </c>
      <c r="T564" s="8">
        <v>3</v>
      </c>
      <c r="U564" s="400"/>
      <c r="V564" s="400"/>
      <c r="W564" s="400"/>
      <c r="X564" s="400"/>
      <c r="Y564" s="400"/>
      <c r="Z564" s="400"/>
      <c r="AA564" s="400"/>
      <c r="AB564" s="400"/>
      <c r="AC564" s="400"/>
      <c r="AD564" s="400"/>
      <c r="AE564" s="400"/>
      <c r="AF564" s="400"/>
      <c r="AG564" s="400"/>
      <c r="AH564" s="406"/>
      <c r="AI564" s="477"/>
      <c r="AJ564" s="400"/>
      <c r="AK564" s="401"/>
      <c r="AL564" s="16" t="s">
        <v>61</v>
      </c>
    </row>
    <row r="565" spans="1:38" s="21" customFormat="1" ht="12.75" customHeight="1" x14ac:dyDescent="0.2">
      <c r="A565" s="8">
        <v>4</v>
      </c>
      <c r="B565" s="400"/>
      <c r="C565" s="400"/>
      <c r="D565" s="400"/>
      <c r="E565" s="400"/>
      <c r="F565" s="401"/>
      <c r="G565" s="471"/>
      <c r="H565" s="477"/>
      <c r="I565" s="472"/>
      <c r="J565" s="363">
        <f t="shared" si="74"/>
        <v>0</v>
      </c>
      <c r="K565" s="362">
        <f t="shared" si="75"/>
        <v>0</v>
      </c>
      <c r="L565" s="400"/>
      <c r="M565" s="400"/>
      <c r="N565" s="400"/>
      <c r="O565" s="406"/>
      <c r="P565" s="409"/>
      <c r="Q565" s="400"/>
      <c r="R565" s="401"/>
      <c r="S565" s="16" t="s">
        <v>62</v>
      </c>
      <c r="T565" s="8">
        <v>4</v>
      </c>
      <c r="U565" s="400"/>
      <c r="V565" s="400"/>
      <c r="W565" s="400"/>
      <c r="X565" s="400"/>
      <c r="Y565" s="400"/>
      <c r="Z565" s="400"/>
      <c r="AA565" s="400"/>
      <c r="AB565" s="400"/>
      <c r="AC565" s="400"/>
      <c r="AD565" s="400"/>
      <c r="AE565" s="400"/>
      <c r="AF565" s="400"/>
      <c r="AG565" s="400"/>
      <c r="AH565" s="406"/>
      <c r="AI565" s="477"/>
      <c r="AJ565" s="400"/>
      <c r="AK565" s="401"/>
      <c r="AL565" s="16" t="s">
        <v>62</v>
      </c>
    </row>
    <row r="566" spans="1:38" s="21" customFormat="1" ht="12.75" customHeight="1" x14ac:dyDescent="0.2">
      <c r="A566" s="8">
        <v>5</v>
      </c>
      <c r="B566" s="400"/>
      <c r="C566" s="400"/>
      <c r="D566" s="400"/>
      <c r="E566" s="400"/>
      <c r="F566" s="401"/>
      <c r="G566" s="471"/>
      <c r="H566" s="477"/>
      <c r="I566" s="472"/>
      <c r="J566" s="363">
        <f t="shared" si="74"/>
        <v>0</v>
      </c>
      <c r="K566" s="362">
        <f t="shared" si="75"/>
        <v>0</v>
      </c>
      <c r="L566" s="400"/>
      <c r="M566" s="400"/>
      <c r="N566" s="400"/>
      <c r="O566" s="406"/>
      <c r="P566" s="409"/>
      <c r="Q566" s="400"/>
      <c r="R566" s="401"/>
      <c r="S566" s="16" t="s">
        <v>63</v>
      </c>
      <c r="T566" s="8">
        <v>5</v>
      </c>
      <c r="U566" s="400"/>
      <c r="V566" s="400"/>
      <c r="W566" s="400"/>
      <c r="X566" s="400"/>
      <c r="Y566" s="400"/>
      <c r="Z566" s="400"/>
      <c r="AA566" s="400"/>
      <c r="AB566" s="400"/>
      <c r="AC566" s="400"/>
      <c r="AD566" s="400"/>
      <c r="AE566" s="400"/>
      <c r="AF566" s="400"/>
      <c r="AG566" s="400"/>
      <c r="AH566" s="406"/>
      <c r="AI566" s="477"/>
      <c r="AJ566" s="400"/>
      <c r="AK566" s="401"/>
      <c r="AL566" s="16" t="s">
        <v>63</v>
      </c>
    </row>
    <row r="567" spans="1:38" s="21" customFormat="1" ht="12.75" customHeight="1" x14ac:dyDescent="0.2">
      <c r="A567" s="17">
        <v>6</v>
      </c>
      <c r="B567" s="402"/>
      <c r="C567" s="402"/>
      <c r="D567" s="402"/>
      <c r="E567" s="402"/>
      <c r="F567" s="403"/>
      <c r="G567" s="473"/>
      <c r="H567" s="478"/>
      <c r="I567" s="474"/>
      <c r="J567" s="363">
        <f t="shared" si="74"/>
        <v>0</v>
      </c>
      <c r="K567" s="362">
        <f t="shared" si="75"/>
        <v>0</v>
      </c>
      <c r="L567" s="402"/>
      <c r="M567" s="402"/>
      <c r="N567" s="402"/>
      <c r="O567" s="407"/>
      <c r="P567" s="410"/>
      <c r="Q567" s="402"/>
      <c r="R567" s="403"/>
      <c r="S567" s="18" t="s">
        <v>64</v>
      </c>
      <c r="T567" s="17">
        <v>6</v>
      </c>
      <c r="U567" s="402"/>
      <c r="V567" s="402"/>
      <c r="W567" s="402"/>
      <c r="X567" s="402"/>
      <c r="Y567" s="402"/>
      <c r="Z567" s="402"/>
      <c r="AA567" s="402"/>
      <c r="AB567" s="402"/>
      <c r="AC567" s="402"/>
      <c r="AD567" s="402"/>
      <c r="AE567" s="402"/>
      <c r="AF567" s="402"/>
      <c r="AG567" s="402"/>
      <c r="AH567" s="407"/>
      <c r="AI567" s="478"/>
      <c r="AJ567" s="402"/>
      <c r="AK567" s="403"/>
      <c r="AL567" s="18" t="s">
        <v>64</v>
      </c>
    </row>
    <row r="568" spans="1:38" s="21" customFormat="1" ht="12.75" customHeight="1" x14ac:dyDescent="0.2">
      <c r="A568" s="8">
        <v>7</v>
      </c>
      <c r="B568" s="400"/>
      <c r="C568" s="400"/>
      <c r="D568" s="400"/>
      <c r="E568" s="400"/>
      <c r="F568" s="401"/>
      <c r="G568" s="471"/>
      <c r="H568" s="477"/>
      <c r="I568" s="472"/>
      <c r="J568" s="363">
        <f t="shared" si="74"/>
        <v>0</v>
      </c>
      <c r="K568" s="362">
        <f t="shared" si="75"/>
        <v>0</v>
      </c>
      <c r="L568" s="400"/>
      <c r="M568" s="400"/>
      <c r="N568" s="400"/>
      <c r="O568" s="406"/>
      <c r="P568" s="409"/>
      <c r="Q568" s="400"/>
      <c r="R568" s="401"/>
      <c r="S568" s="16" t="s">
        <v>65</v>
      </c>
      <c r="T568" s="8">
        <v>7</v>
      </c>
      <c r="U568" s="400"/>
      <c r="V568" s="400"/>
      <c r="W568" s="400"/>
      <c r="X568" s="400"/>
      <c r="Y568" s="400"/>
      <c r="Z568" s="400"/>
      <c r="AA568" s="400"/>
      <c r="AB568" s="400"/>
      <c r="AC568" s="400"/>
      <c r="AD568" s="400"/>
      <c r="AE568" s="400"/>
      <c r="AF568" s="400"/>
      <c r="AG568" s="400"/>
      <c r="AH568" s="406"/>
      <c r="AI568" s="477"/>
      <c r="AJ568" s="400"/>
      <c r="AK568" s="401"/>
      <c r="AL568" s="16" t="s">
        <v>65</v>
      </c>
    </row>
    <row r="569" spans="1:38" s="21" customFormat="1" ht="12.75" customHeight="1" x14ac:dyDescent="0.2">
      <c r="A569" s="8">
        <v>8</v>
      </c>
      <c r="B569" s="400"/>
      <c r="C569" s="400"/>
      <c r="D569" s="400"/>
      <c r="E569" s="400"/>
      <c r="F569" s="401"/>
      <c r="G569" s="471"/>
      <c r="H569" s="477"/>
      <c r="I569" s="472"/>
      <c r="J569" s="363">
        <f t="shared" si="74"/>
        <v>0</v>
      </c>
      <c r="K569" s="362">
        <f t="shared" si="75"/>
        <v>0</v>
      </c>
      <c r="L569" s="400"/>
      <c r="M569" s="400"/>
      <c r="N569" s="400"/>
      <c r="O569" s="406"/>
      <c r="P569" s="409"/>
      <c r="Q569" s="400"/>
      <c r="R569" s="401"/>
      <c r="S569" s="16" t="s">
        <v>66</v>
      </c>
      <c r="T569" s="8">
        <v>8</v>
      </c>
      <c r="U569" s="400"/>
      <c r="V569" s="400"/>
      <c r="W569" s="400"/>
      <c r="X569" s="400"/>
      <c r="Y569" s="400"/>
      <c r="Z569" s="400"/>
      <c r="AA569" s="400"/>
      <c r="AB569" s="400"/>
      <c r="AC569" s="400"/>
      <c r="AD569" s="400"/>
      <c r="AE569" s="400"/>
      <c r="AF569" s="400"/>
      <c r="AG569" s="400"/>
      <c r="AH569" s="406"/>
      <c r="AI569" s="477"/>
      <c r="AJ569" s="400"/>
      <c r="AK569" s="401"/>
      <c r="AL569" s="16" t="s">
        <v>66</v>
      </c>
    </row>
    <row r="570" spans="1:38" s="21" customFormat="1" ht="12.75" customHeight="1" x14ac:dyDescent="0.2">
      <c r="A570" s="8">
        <v>9</v>
      </c>
      <c r="B570" s="400"/>
      <c r="C570" s="400"/>
      <c r="D570" s="400"/>
      <c r="E570" s="400"/>
      <c r="F570" s="401"/>
      <c r="G570" s="471"/>
      <c r="H570" s="477"/>
      <c r="I570" s="472"/>
      <c r="J570" s="363">
        <f t="shared" si="74"/>
        <v>0</v>
      </c>
      <c r="K570" s="362">
        <f t="shared" si="75"/>
        <v>0</v>
      </c>
      <c r="L570" s="400"/>
      <c r="M570" s="400"/>
      <c r="N570" s="400"/>
      <c r="O570" s="406"/>
      <c r="P570" s="409"/>
      <c r="Q570" s="400"/>
      <c r="R570" s="401"/>
      <c r="S570" s="16" t="s">
        <v>67</v>
      </c>
      <c r="T570" s="8">
        <v>9</v>
      </c>
      <c r="U570" s="400"/>
      <c r="V570" s="400"/>
      <c r="W570" s="400"/>
      <c r="X570" s="400"/>
      <c r="Y570" s="400"/>
      <c r="Z570" s="400"/>
      <c r="AA570" s="400"/>
      <c r="AB570" s="400"/>
      <c r="AC570" s="400"/>
      <c r="AD570" s="400"/>
      <c r="AE570" s="400"/>
      <c r="AF570" s="400"/>
      <c r="AG570" s="400"/>
      <c r="AH570" s="406"/>
      <c r="AI570" s="477"/>
      <c r="AJ570" s="400"/>
      <c r="AK570" s="401"/>
      <c r="AL570" s="16" t="s">
        <v>67</v>
      </c>
    </row>
    <row r="571" spans="1:38" s="21" customFormat="1" ht="12.75" customHeight="1" x14ac:dyDescent="0.2">
      <c r="A571" s="8">
        <v>10</v>
      </c>
      <c r="B571" s="400"/>
      <c r="C571" s="400"/>
      <c r="D571" s="400"/>
      <c r="E571" s="400"/>
      <c r="F571" s="401"/>
      <c r="G571" s="471"/>
      <c r="H571" s="477"/>
      <c r="I571" s="472"/>
      <c r="J571" s="363">
        <f t="shared" si="74"/>
        <v>0</v>
      </c>
      <c r="K571" s="362">
        <f t="shared" si="75"/>
        <v>0</v>
      </c>
      <c r="L571" s="400"/>
      <c r="M571" s="400"/>
      <c r="N571" s="400"/>
      <c r="O571" s="406"/>
      <c r="P571" s="409"/>
      <c r="Q571" s="400"/>
      <c r="R571" s="401"/>
      <c r="S571" s="16" t="s">
        <v>68</v>
      </c>
      <c r="T571" s="8">
        <v>10</v>
      </c>
      <c r="U571" s="400"/>
      <c r="V571" s="400"/>
      <c r="W571" s="400"/>
      <c r="X571" s="400"/>
      <c r="Y571" s="400"/>
      <c r="Z571" s="400"/>
      <c r="AA571" s="400"/>
      <c r="AB571" s="400"/>
      <c r="AC571" s="400"/>
      <c r="AD571" s="400"/>
      <c r="AE571" s="400"/>
      <c r="AF571" s="400"/>
      <c r="AG571" s="400"/>
      <c r="AH571" s="406"/>
      <c r="AI571" s="477"/>
      <c r="AJ571" s="400"/>
      <c r="AK571" s="401"/>
      <c r="AL571" s="16" t="s">
        <v>68</v>
      </c>
    </row>
    <row r="572" spans="1:38" s="21" customFormat="1" ht="12.75" customHeight="1" x14ac:dyDescent="0.2">
      <c r="A572" s="8">
        <v>11</v>
      </c>
      <c r="B572" s="400"/>
      <c r="C572" s="400"/>
      <c r="D572" s="400"/>
      <c r="E572" s="400"/>
      <c r="F572" s="401"/>
      <c r="G572" s="471"/>
      <c r="H572" s="477"/>
      <c r="I572" s="472"/>
      <c r="J572" s="363">
        <f t="shared" si="74"/>
        <v>0</v>
      </c>
      <c r="K572" s="362">
        <f t="shared" si="75"/>
        <v>0</v>
      </c>
      <c r="L572" s="400"/>
      <c r="M572" s="400"/>
      <c r="N572" s="400"/>
      <c r="O572" s="406"/>
      <c r="P572" s="409"/>
      <c r="Q572" s="400"/>
      <c r="R572" s="401"/>
      <c r="S572" s="16" t="s">
        <v>69</v>
      </c>
      <c r="T572" s="8">
        <v>11</v>
      </c>
      <c r="U572" s="400"/>
      <c r="V572" s="400"/>
      <c r="W572" s="400"/>
      <c r="X572" s="400"/>
      <c r="Y572" s="400"/>
      <c r="Z572" s="400"/>
      <c r="AA572" s="400"/>
      <c r="AB572" s="400"/>
      <c r="AC572" s="400"/>
      <c r="AD572" s="400"/>
      <c r="AE572" s="400"/>
      <c r="AF572" s="400"/>
      <c r="AG572" s="400"/>
      <c r="AH572" s="406"/>
      <c r="AI572" s="477"/>
      <c r="AJ572" s="400"/>
      <c r="AK572" s="401"/>
      <c r="AL572" s="16" t="s">
        <v>69</v>
      </c>
    </row>
    <row r="573" spans="1:38" s="21" customFormat="1" ht="12.75" customHeight="1" x14ac:dyDescent="0.2">
      <c r="A573" s="8">
        <v>12</v>
      </c>
      <c r="B573" s="400"/>
      <c r="C573" s="400"/>
      <c r="D573" s="400"/>
      <c r="E573" s="400"/>
      <c r="F573" s="401"/>
      <c r="G573" s="471"/>
      <c r="H573" s="477"/>
      <c r="I573" s="472"/>
      <c r="J573" s="363">
        <f t="shared" si="74"/>
        <v>0</v>
      </c>
      <c r="K573" s="362">
        <f t="shared" si="75"/>
        <v>0</v>
      </c>
      <c r="L573" s="400"/>
      <c r="M573" s="400"/>
      <c r="N573" s="400"/>
      <c r="O573" s="406"/>
      <c r="P573" s="409"/>
      <c r="Q573" s="400"/>
      <c r="R573" s="401"/>
      <c r="S573" s="16" t="s">
        <v>70</v>
      </c>
      <c r="T573" s="8">
        <v>12</v>
      </c>
      <c r="U573" s="400"/>
      <c r="V573" s="400"/>
      <c r="W573" s="400"/>
      <c r="X573" s="400"/>
      <c r="Y573" s="400"/>
      <c r="Z573" s="400"/>
      <c r="AA573" s="400"/>
      <c r="AB573" s="400"/>
      <c r="AC573" s="400"/>
      <c r="AD573" s="400"/>
      <c r="AE573" s="400"/>
      <c r="AF573" s="400"/>
      <c r="AG573" s="400"/>
      <c r="AH573" s="406"/>
      <c r="AI573" s="477"/>
      <c r="AJ573" s="400"/>
      <c r="AK573" s="401"/>
      <c r="AL573" s="16" t="s">
        <v>70</v>
      </c>
    </row>
    <row r="574" spans="1:38" s="21" customFormat="1" ht="12.75" customHeight="1" x14ac:dyDescent="0.2">
      <c r="A574" s="8">
        <v>13</v>
      </c>
      <c r="B574" s="400"/>
      <c r="C574" s="400"/>
      <c r="D574" s="400"/>
      <c r="E574" s="400"/>
      <c r="F574" s="401"/>
      <c r="G574" s="471"/>
      <c r="H574" s="477"/>
      <c r="I574" s="472"/>
      <c r="J574" s="363">
        <f t="shared" si="74"/>
        <v>0</v>
      </c>
      <c r="K574" s="362">
        <f t="shared" si="75"/>
        <v>0</v>
      </c>
      <c r="L574" s="400"/>
      <c r="M574" s="400"/>
      <c r="N574" s="400"/>
      <c r="O574" s="406"/>
      <c r="P574" s="409"/>
      <c r="Q574" s="400"/>
      <c r="R574" s="401"/>
      <c r="S574" s="16" t="s">
        <v>71</v>
      </c>
      <c r="T574" s="8">
        <v>13</v>
      </c>
      <c r="U574" s="400"/>
      <c r="V574" s="400"/>
      <c r="W574" s="400"/>
      <c r="X574" s="400"/>
      <c r="Y574" s="400"/>
      <c r="Z574" s="400"/>
      <c r="AA574" s="400"/>
      <c r="AB574" s="400"/>
      <c r="AC574" s="400"/>
      <c r="AD574" s="400"/>
      <c r="AE574" s="400"/>
      <c r="AF574" s="400"/>
      <c r="AG574" s="400"/>
      <c r="AH574" s="406"/>
      <c r="AI574" s="477"/>
      <c r="AJ574" s="400"/>
      <c r="AK574" s="401"/>
      <c r="AL574" s="16" t="s">
        <v>71</v>
      </c>
    </row>
    <row r="575" spans="1:38" s="21" customFormat="1" ht="12.75" customHeight="1" x14ac:dyDescent="0.2">
      <c r="A575" s="8">
        <v>14</v>
      </c>
      <c r="B575" s="400"/>
      <c r="C575" s="400"/>
      <c r="D575" s="400"/>
      <c r="E575" s="400"/>
      <c r="F575" s="401"/>
      <c r="G575" s="471"/>
      <c r="H575" s="477"/>
      <c r="I575" s="472"/>
      <c r="J575" s="363">
        <f t="shared" si="74"/>
        <v>0</v>
      </c>
      <c r="K575" s="362">
        <f t="shared" si="75"/>
        <v>0</v>
      </c>
      <c r="L575" s="400"/>
      <c r="M575" s="400"/>
      <c r="N575" s="400"/>
      <c r="O575" s="406"/>
      <c r="P575" s="409"/>
      <c r="Q575" s="400"/>
      <c r="R575" s="401"/>
      <c r="S575" s="16" t="s">
        <v>72</v>
      </c>
      <c r="T575" s="8">
        <v>14</v>
      </c>
      <c r="U575" s="400"/>
      <c r="V575" s="400"/>
      <c r="W575" s="400"/>
      <c r="X575" s="400"/>
      <c r="Y575" s="400"/>
      <c r="Z575" s="400"/>
      <c r="AA575" s="400"/>
      <c r="AB575" s="400"/>
      <c r="AC575" s="400"/>
      <c r="AD575" s="400"/>
      <c r="AE575" s="400"/>
      <c r="AF575" s="400"/>
      <c r="AG575" s="400"/>
      <c r="AH575" s="406"/>
      <c r="AI575" s="477"/>
      <c r="AJ575" s="400"/>
      <c r="AK575" s="401"/>
      <c r="AL575" s="16" t="s">
        <v>72</v>
      </c>
    </row>
    <row r="576" spans="1:38" s="21" customFormat="1" ht="12.75" customHeight="1" x14ac:dyDescent="0.2">
      <c r="A576" s="8">
        <v>15</v>
      </c>
      <c r="B576" s="400"/>
      <c r="C576" s="400"/>
      <c r="D576" s="400"/>
      <c r="E576" s="400"/>
      <c r="F576" s="401"/>
      <c r="G576" s="471"/>
      <c r="H576" s="477"/>
      <c r="I576" s="472"/>
      <c r="J576" s="363">
        <f t="shared" si="74"/>
        <v>0</v>
      </c>
      <c r="K576" s="362">
        <f t="shared" si="75"/>
        <v>0</v>
      </c>
      <c r="L576" s="400"/>
      <c r="M576" s="400"/>
      <c r="N576" s="400"/>
      <c r="O576" s="406"/>
      <c r="P576" s="409"/>
      <c r="Q576" s="400"/>
      <c r="R576" s="401"/>
      <c r="S576" s="16" t="s">
        <v>73</v>
      </c>
      <c r="T576" s="8">
        <v>15</v>
      </c>
      <c r="U576" s="400"/>
      <c r="V576" s="400"/>
      <c r="W576" s="400"/>
      <c r="X576" s="400"/>
      <c r="Y576" s="400"/>
      <c r="Z576" s="400"/>
      <c r="AA576" s="400"/>
      <c r="AB576" s="400"/>
      <c r="AC576" s="400"/>
      <c r="AD576" s="400"/>
      <c r="AE576" s="400"/>
      <c r="AF576" s="400"/>
      <c r="AG576" s="400"/>
      <c r="AH576" s="406"/>
      <c r="AI576" s="477"/>
      <c r="AJ576" s="400"/>
      <c r="AK576" s="401"/>
      <c r="AL576" s="16" t="s">
        <v>73</v>
      </c>
    </row>
    <row r="577" spans="1:38" s="21" customFormat="1" ht="12.75" customHeight="1" x14ac:dyDescent="0.2">
      <c r="A577" s="8">
        <v>16</v>
      </c>
      <c r="B577" s="400"/>
      <c r="C577" s="400"/>
      <c r="D577" s="400"/>
      <c r="E577" s="400"/>
      <c r="F577" s="401"/>
      <c r="G577" s="471"/>
      <c r="H577" s="477"/>
      <c r="I577" s="472"/>
      <c r="J577" s="363">
        <f t="shared" si="74"/>
        <v>0</v>
      </c>
      <c r="K577" s="362">
        <f t="shared" si="75"/>
        <v>0</v>
      </c>
      <c r="L577" s="400"/>
      <c r="M577" s="400"/>
      <c r="N577" s="400"/>
      <c r="O577" s="406"/>
      <c r="P577" s="409"/>
      <c r="Q577" s="400"/>
      <c r="R577" s="401"/>
      <c r="S577" s="16" t="s">
        <v>74</v>
      </c>
      <c r="T577" s="8">
        <v>16</v>
      </c>
      <c r="U577" s="400"/>
      <c r="V577" s="400"/>
      <c r="W577" s="400"/>
      <c r="X577" s="400"/>
      <c r="Y577" s="400"/>
      <c r="Z577" s="400"/>
      <c r="AA577" s="400"/>
      <c r="AB577" s="400"/>
      <c r="AC577" s="400"/>
      <c r="AD577" s="400"/>
      <c r="AE577" s="400"/>
      <c r="AF577" s="400"/>
      <c r="AG577" s="400"/>
      <c r="AH577" s="406"/>
      <c r="AI577" s="477"/>
      <c r="AJ577" s="400"/>
      <c r="AK577" s="401"/>
      <c r="AL577" s="16" t="s">
        <v>74</v>
      </c>
    </row>
    <row r="578" spans="1:38" s="21" customFormat="1" ht="12.75" customHeight="1" x14ac:dyDescent="0.2">
      <c r="A578" s="8">
        <v>17</v>
      </c>
      <c r="B578" s="400"/>
      <c r="C578" s="400"/>
      <c r="D578" s="400"/>
      <c r="E578" s="400"/>
      <c r="F578" s="401"/>
      <c r="G578" s="471"/>
      <c r="H578" s="477"/>
      <c r="I578" s="472"/>
      <c r="J578" s="363">
        <f t="shared" si="74"/>
        <v>0</v>
      </c>
      <c r="K578" s="362">
        <f t="shared" si="75"/>
        <v>0</v>
      </c>
      <c r="L578" s="400"/>
      <c r="M578" s="400"/>
      <c r="N578" s="400"/>
      <c r="O578" s="406"/>
      <c r="P578" s="409"/>
      <c r="Q578" s="400"/>
      <c r="R578" s="401"/>
      <c r="S578" s="16" t="s">
        <v>75</v>
      </c>
      <c r="T578" s="8">
        <v>17</v>
      </c>
      <c r="U578" s="400"/>
      <c r="V578" s="400"/>
      <c r="W578" s="400"/>
      <c r="X578" s="400"/>
      <c r="Y578" s="400"/>
      <c r="Z578" s="400"/>
      <c r="AA578" s="400"/>
      <c r="AB578" s="400"/>
      <c r="AC578" s="400"/>
      <c r="AD578" s="400"/>
      <c r="AE578" s="400"/>
      <c r="AF578" s="400"/>
      <c r="AG578" s="400"/>
      <c r="AH578" s="406"/>
      <c r="AI578" s="477"/>
      <c r="AJ578" s="400"/>
      <c r="AK578" s="401"/>
      <c r="AL578" s="16" t="s">
        <v>75</v>
      </c>
    </row>
    <row r="579" spans="1:38" s="21" customFormat="1" ht="12.75" customHeight="1" x14ac:dyDescent="0.2">
      <c r="A579" s="8">
        <v>18</v>
      </c>
      <c r="B579" s="400"/>
      <c r="C579" s="400"/>
      <c r="D579" s="400"/>
      <c r="E579" s="400"/>
      <c r="F579" s="401"/>
      <c r="G579" s="471"/>
      <c r="H579" s="477"/>
      <c r="I579" s="472"/>
      <c r="J579" s="363">
        <f t="shared" si="74"/>
        <v>0</v>
      </c>
      <c r="K579" s="362">
        <f t="shared" si="75"/>
        <v>0</v>
      </c>
      <c r="L579" s="400"/>
      <c r="M579" s="400"/>
      <c r="N579" s="400"/>
      <c r="O579" s="406"/>
      <c r="P579" s="409"/>
      <c r="Q579" s="400"/>
      <c r="R579" s="401"/>
      <c r="S579" s="16" t="s">
        <v>76</v>
      </c>
      <c r="T579" s="8">
        <v>18</v>
      </c>
      <c r="U579" s="400"/>
      <c r="V579" s="400"/>
      <c r="W579" s="400"/>
      <c r="X579" s="400"/>
      <c r="Y579" s="400"/>
      <c r="Z579" s="400"/>
      <c r="AA579" s="400"/>
      <c r="AB579" s="400"/>
      <c r="AC579" s="400"/>
      <c r="AD579" s="400"/>
      <c r="AE579" s="400"/>
      <c r="AF579" s="400"/>
      <c r="AG579" s="400"/>
      <c r="AH579" s="406"/>
      <c r="AI579" s="477"/>
      <c r="AJ579" s="400"/>
      <c r="AK579" s="401"/>
      <c r="AL579" s="16" t="s">
        <v>76</v>
      </c>
    </row>
    <row r="580" spans="1:38" s="21" customFormat="1" ht="12.75" customHeight="1" x14ac:dyDescent="0.2">
      <c r="A580" s="8">
        <v>19</v>
      </c>
      <c r="B580" s="400"/>
      <c r="C580" s="400"/>
      <c r="D580" s="400"/>
      <c r="E580" s="400"/>
      <c r="F580" s="401"/>
      <c r="G580" s="471"/>
      <c r="H580" s="477"/>
      <c r="I580" s="472"/>
      <c r="J580" s="363">
        <f t="shared" si="74"/>
        <v>0</v>
      </c>
      <c r="K580" s="362">
        <f t="shared" si="75"/>
        <v>0</v>
      </c>
      <c r="L580" s="400"/>
      <c r="M580" s="400"/>
      <c r="N580" s="400"/>
      <c r="O580" s="406"/>
      <c r="P580" s="409"/>
      <c r="Q580" s="400"/>
      <c r="R580" s="401"/>
      <c r="S580" s="16" t="s">
        <v>77</v>
      </c>
      <c r="T580" s="8">
        <v>19</v>
      </c>
      <c r="U580" s="400"/>
      <c r="V580" s="400"/>
      <c r="W580" s="400"/>
      <c r="X580" s="400"/>
      <c r="Y580" s="400"/>
      <c r="Z580" s="400"/>
      <c r="AA580" s="400"/>
      <c r="AB580" s="400"/>
      <c r="AC580" s="400"/>
      <c r="AD580" s="400"/>
      <c r="AE580" s="400"/>
      <c r="AF580" s="400"/>
      <c r="AG580" s="400"/>
      <c r="AH580" s="406"/>
      <c r="AI580" s="477"/>
      <c r="AJ580" s="400"/>
      <c r="AK580" s="401"/>
      <c r="AL580" s="16" t="s">
        <v>77</v>
      </c>
    </row>
    <row r="581" spans="1:38" s="21" customFormat="1" ht="12.75" customHeight="1" x14ac:dyDescent="0.2">
      <c r="A581" s="8">
        <v>20</v>
      </c>
      <c r="B581" s="400"/>
      <c r="C581" s="400"/>
      <c r="D581" s="400"/>
      <c r="E581" s="400"/>
      <c r="F581" s="401"/>
      <c r="G581" s="471"/>
      <c r="H581" s="477"/>
      <c r="I581" s="472"/>
      <c r="J581" s="363">
        <f t="shared" si="74"/>
        <v>0</v>
      </c>
      <c r="K581" s="362">
        <f t="shared" si="75"/>
        <v>0</v>
      </c>
      <c r="L581" s="400"/>
      <c r="M581" s="400"/>
      <c r="N581" s="400"/>
      <c r="O581" s="406"/>
      <c r="P581" s="409"/>
      <c r="Q581" s="400"/>
      <c r="R581" s="401"/>
      <c r="S581" s="16" t="s">
        <v>78</v>
      </c>
      <c r="T581" s="8">
        <v>20</v>
      </c>
      <c r="U581" s="400"/>
      <c r="V581" s="400"/>
      <c r="W581" s="400"/>
      <c r="X581" s="400"/>
      <c r="Y581" s="400"/>
      <c r="Z581" s="400"/>
      <c r="AA581" s="400"/>
      <c r="AB581" s="400"/>
      <c r="AC581" s="400"/>
      <c r="AD581" s="400"/>
      <c r="AE581" s="400"/>
      <c r="AF581" s="400"/>
      <c r="AG581" s="400"/>
      <c r="AH581" s="406"/>
      <c r="AI581" s="477"/>
      <c r="AJ581" s="400"/>
      <c r="AK581" s="401"/>
      <c r="AL581" s="16" t="s">
        <v>78</v>
      </c>
    </row>
    <row r="582" spans="1:38" s="21" customFormat="1" ht="12.75" customHeight="1" x14ac:dyDescent="0.2">
      <c r="A582" s="8">
        <v>21</v>
      </c>
      <c r="B582" s="400"/>
      <c r="C582" s="400"/>
      <c r="D582" s="400"/>
      <c r="E582" s="400"/>
      <c r="F582" s="401"/>
      <c r="G582" s="471"/>
      <c r="H582" s="477"/>
      <c r="I582" s="472"/>
      <c r="J582" s="363">
        <f t="shared" si="74"/>
        <v>0</v>
      </c>
      <c r="K582" s="362">
        <f t="shared" si="75"/>
        <v>0</v>
      </c>
      <c r="L582" s="400"/>
      <c r="M582" s="400"/>
      <c r="N582" s="400"/>
      <c r="O582" s="406"/>
      <c r="P582" s="409"/>
      <c r="Q582" s="400"/>
      <c r="R582" s="401"/>
      <c r="S582" s="16" t="s">
        <v>79</v>
      </c>
      <c r="T582" s="8">
        <v>21</v>
      </c>
      <c r="U582" s="400"/>
      <c r="V582" s="400"/>
      <c r="W582" s="400"/>
      <c r="X582" s="400"/>
      <c r="Y582" s="400"/>
      <c r="Z582" s="400"/>
      <c r="AA582" s="400"/>
      <c r="AB582" s="400"/>
      <c r="AC582" s="400"/>
      <c r="AD582" s="400"/>
      <c r="AE582" s="400"/>
      <c r="AF582" s="400"/>
      <c r="AG582" s="400"/>
      <c r="AH582" s="406"/>
      <c r="AI582" s="477"/>
      <c r="AJ582" s="400"/>
      <c r="AK582" s="401"/>
      <c r="AL582" s="16" t="s">
        <v>79</v>
      </c>
    </row>
    <row r="583" spans="1:38" s="21" customFormat="1" ht="12.75" customHeight="1" x14ac:dyDescent="0.2">
      <c r="A583" s="8">
        <v>22</v>
      </c>
      <c r="B583" s="400"/>
      <c r="C583" s="400"/>
      <c r="D583" s="400"/>
      <c r="E583" s="400"/>
      <c r="F583" s="401"/>
      <c r="G583" s="471"/>
      <c r="H583" s="477"/>
      <c r="I583" s="472"/>
      <c r="J583" s="363">
        <f t="shared" si="74"/>
        <v>0</v>
      </c>
      <c r="K583" s="362">
        <f t="shared" si="75"/>
        <v>0</v>
      </c>
      <c r="L583" s="400"/>
      <c r="M583" s="400"/>
      <c r="N583" s="400"/>
      <c r="O583" s="406"/>
      <c r="P583" s="409"/>
      <c r="Q583" s="400"/>
      <c r="R583" s="401"/>
      <c r="S583" s="16" t="s">
        <v>80</v>
      </c>
      <c r="T583" s="8">
        <v>22</v>
      </c>
      <c r="U583" s="400"/>
      <c r="V583" s="400"/>
      <c r="W583" s="400"/>
      <c r="X583" s="400"/>
      <c r="Y583" s="400"/>
      <c r="Z583" s="400"/>
      <c r="AA583" s="400"/>
      <c r="AB583" s="400"/>
      <c r="AC583" s="400"/>
      <c r="AD583" s="400"/>
      <c r="AE583" s="400"/>
      <c r="AF583" s="400"/>
      <c r="AG583" s="400"/>
      <c r="AH583" s="406"/>
      <c r="AI583" s="477"/>
      <c r="AJ583" s="400"/>
      <c r="AK583" s="401"/>
      <c r="AL583" s="16" t="s">
        <v>80</v>
      </c>
    </row>
    <row r="584" spans="1:38" s="21" customFormat="1" ht="12.75" customHeight="1" x14ac:dyDescent="0.2">
      <c r="A584" s="8">
        <v>23</v>
      </c>
      <c r="B584" s="400"/>
      <c r="C584" s="400"/>
      <c r="D584" s="400"/>
      <c r="E584" s="400"/>
      <c r="F584" s="401"/>
      <c r="G584" s="471"/>
      <c r="H584" s="477"/>
      <c r="I584" s="472"/>
      <c r="J584" s="363">
        <f t="shared" si="74"/>
        <v>0</v>
      </c>
      <c r="K584" s="362">
        <f t="shared" si="75"/>
        <v>0</v>
      </c>
      <c r="L584" s="400"/>
      <c r="M584" s="400"/>
      <c r="N584" s="400"/>
      <c r="O584" s="406"/>
      <c r="P584" s="409"/>
      <c r="Q584" s="400"/>
      <c r="R584" s="401"/>
      <c r="S584" s="16" t="s">
        <v>81</v>
      </c>
      <c r="T584" s="8">
        <v>23</v>
      </c>
      <c r="U584" s="400"/>
      <c r="V584" s="400"/>
      <c r="W584" s="400"/>
      <c r="X584" s="400"/>
      <c r="Y584" s="400"/>
      <c r="Z584" s="400"/>
      <c r="AA584" s="400"/>
      <c r="AB584" s="400"/>
      <c r="AC584" s="400"/>
      <c r="AD584" s="400"/>
      <c r="AE584" s="400"/>
      <c r="AF584" s="400"/>
      <c r="AG584" s="400"/>
      <c r="AH584" s="406"/>
      <c r="AI584" s="477"/>
      <c r="AJ584" s="400"/>
      <c r="AK584" s="401"/>
      <c r="AL584" s="16" t="s">
        <v>81</v>
      </c>
    </row>
    <row r="585" spans="1:38" s="21" customFormat="1" ht="12.75" customHeight="1" x14ac:dyDescent="0.2">
      <c r="A585" s="8">
        <v>24</v>
      </c>
      <c r="B585" s="400"/>
      <c r="C585" s="400"/>
      <c r="D585" s="400"/>
      <c r="E585" s="400"/>
      <c r="F585" s="401"/>
      <c r="G585" s="471"/>
      <c r="H585" s="477"/>
      <c r="I585" s="472"/>
      <c r="J585" s="363">
        <f t="shared" si="74"/>
        <v>0</v>
      </c>
      <c r="K585" s="362">
        <f t="shared" si="75"/>
        <v>0</v>
      </c>
      <c r="L585" s="400"/>
      <c r="M585" s="400"/>
      <c r="N585" s="400"/>
      <c r="O585" s="406"/>
      <c r="P585" s="409"/>
      <c r="Q585" s="400"/>
      <c r="R585" s="401"/>
      <c r="S585" s="16" t="s">
        <v>82</v>
      </c>
      <c r="T585" s="8">
        <v>24</v>
      </c>
      <c r="U585" s="400"/>
      <c r="V585" s="400"/>
      <c r="W585" s="400"/>
      <c r="X585" s="400"/>
      <c r="Y585" s="400"/>
      <c r="Z585" s="400"/>
      <c r="AA585" s="400"/>
      <c r="AB585" s="400"/>
      <c r="AC585" s="400"/>
      <c r="AD585" s="400"/>
      <c r="AE585" s="400"/>
      <c r="AF585" s="400"/>
      <c r="AG585" s="400"/>
      <c r="AH585" s="406"/>
      <c r="AI585" s="477"/>
      <c r="AJ585" s="400"/>
      <c r="AK585" s="401"/>
      <c r="AL585" s="16" t="s">
        <v>82</v>
      </c>
    </row>
    <row r="586" spans="1:38" s="21" customFormat="1" ht="12.75" customHeight="1" x14ac:dyDescent="0.2">
      <c r="A586" s="8">
        <v>25</v>
      </c>
      <c r="B586" s="400"/>
      <c r="C586" s="400"/>
      <c r="D586" s="400"/>
      <c r="E586" s="400"/>
      <c r="F586" s="401"/>
      <c r="G586" s="471"/>
      <c r="H586" s="477"/>
      <c r="I586" s="472"/>
      <c r="J586" s="363">
        <f t="shared" si="74"/>
        <v>0</v>
      </c>
      <c r="K586" s="362">
        <f t="shared" si="75"/>
        <v>0</v>
      </c>
      <c r="L586" s="400"/>
      <c r="M586" s="400"/>
      <c r="N586" s="400"/>
      <c r="O586" s="406"/>
      <c r="P586" s="409"/>
      <c r="Q586" s="400"/>
      <c r="R586" s="401"/>
      <c r="S586" s="16" t="s">
        <v>83</v>
      </c>
      <c r="T586" s="8">
        <v>25</v>
      </c>
      <c r="U586" s="400"/>
      <c r="V586" s="400"/>
      <c r="W586" s="400"/>
      <c r="X586" s="400"/>
      <c r="Y586" s="400"/>
      <c r="Z586" s="400"/>
      <c r="AA586" s="400"/>
      <c r="AB586" s="400"/>
      <c r="AC586" s="400"/>
      <c r="AD586" s="400"/>
      <c r="AE586" s="400"/>
      <c r="AF586" s="400"/>
      <c r="AG586" s="400"/>
      <c r="AH586" s="406"/>
      <c r="AI586" s="477"/>
      <c r="AJ586" s="400"/>
      <c r="AK586" s="401"/>
      <c r="AL586" s="16" t="s">
        <v>83</v>
      </c>
    </row>
    <row r="587" spans="1:38" s="21" customFormat="1" ht="12.75" customHeight="1" x14ac:dyDescent="0.2">
      <c r="A587" s="8">
        <v>26</v>
      </c>
      <c r="B587" s="400"/>
      <c r="C587" s="400"/>
      <c r="D587" s="400"/>
      <c r="E587" s="400"/>
      <c r="F587" s="401"/>
      <c r="G587" s="471"/>
      <c r="H587" s="477"/>
      <c r="I587" s="472"/>
      <c r="J587" s="363">
        <f t="shared" si="74"/>
        <v>0</v>
      </c>
      <c r="K587" s="362">
        <f t="shared" si="75"/>
        <v>0</v>
      </c>
      <c r="L587" s="400"/>
      <c r="M587" s="400"/>
      <c r="N587" s="400"/>
      <c r="O587" s="406"/>
      <c r="P587" s="409"/>
      <c r="Q587" s="400"/>
      <c r="R587" s="401"/>
      <c r="S587" s="16" t="s">
        <v>84</v>
      </c>
      <c r="T587" s="8">
        <v>26</v>
      </c>
      <c r="U587" s="400"/>
      <c r="V587" s="400"/>
      <c r="W587" s="400"/>
      <c r="X587" s="400"/>
      <c r="Y587" s="400"/>
      <c r="Z587" s="400"/>
      <c r="AA587" s="400"/>
      <c r="AB587" s="400"/>
      <c r="AC587" s="400"/>
      <c r="AD587" s="400"/>
      <c r="AE587" s="400"/>
      <c r="AF587" s="400"/>
      <c r="AG587" s="400"/>
      <c r="AH587" s="406"/>
      <c r="AI587" s="477"/>
      <c r="AJ587" s="400"/>
      <c r="AK587" s="401"/>
      <c r="AL587" s="16" t="s">
        <v>84</v>
      </c>
    </row>
    <row r="588" spans="1:38" s="21" customFormat="1" ht="12.75" customHeight="1" x14ac:dyDescent="0.2">
      <c r="A588" s="8">
        <v>27</v>
      </c>
      <c r="B588" s="400"/>
      <c r="C588" s="400"/>
      <c r="D588" s="400"/>
      <c r="E588" s="400"/>
      <c r="F588" s="401"/>
      <c r="G588" s="471"/>
      <c r="H588" s="477"/>
      <c r="I588" s="472"/>
      <c r="J588" s="363">
        <f t="shared" si="74"/>
        <v>0</v>
      </c>
      <c r="K588" s="362">
        <f t="shared" si="75"/>
        <v>0</v>
      </c>
      <c r="L588" s="400"/>
      <c r="M588" s="400"/>
      <c r="N588" s="400"/>
      <c r="O588" s="406"/>
      <c r="P588" s="409"/>
      <c r="Q588" s="400"/>
      <c r="R588" s="401"/>
      <c r="S588" s="16" t="s">
        <v>85</v>
      </c>
      <c r="T588" s="8">
        <v>27</v>
      </c>
      <c r="U588" s="400"/>
      <c r="V588" s="400"/>
      <c r="W588" s="400"/>
      <c r="X588" s="400"/>
      <c r="Y588" s="400"/>
      <c r="Z588" s="400"/>
      <c r="AA588" s="400"/>
      <c r="AB588" s="400"/>
      <c r="AC588" s="400"/>
      <c r="AD588" s="400"/>
      <c r="AE588" s="400"/>
      <c r="AF588" s="400"/>
      <c r="AG588" s="400"/>
      <c r="AH588" s="406"/>
      <c r="AI588" s="477"/>
      <c r="AJ588" s="400"/>
      <c r="AK588" s="401"/>
      <c r="AL588" s="16" t="s">
        <v>85</v>
      </c>
    </row>
    <row r="589" spans="1:38" s="21" customFormat="1" ht="12.75" customHeight="1" x14ac:dyDescent="0.2">
      <c r="A589" s="8">
        <v>28</v>
      </c>
      <c r="B589" s="400"/>
      <c r="C589" s="400"/>
      <c r="D589" s="400"/>
      <c r="E589" s="400"/>
      <c r="F589" s="401"/>
      <c r="G589" s="471"/>
      <c r="H589" s="477"/>
      <c r="I589" s="472"/>
      <c r="J589" s="363">
        <f t="shared" si="74"/>
        <v>0</v>
      </c>
      <c r="K589" s="362">
        <f t="shared" si="75"/>
        <v>0</v>
      </c>
      <c r="L589" s="400"/>
      <c r="M589" s="400"/>
      <c r="N589" s="400"/>
      <c r="O589" s="406"/>
      <c r="P589" s="409"/>
      <c r="Q589" s="400"/>
      <c r="R589" s="401"/>
      <c r="S589" s="16" t="s">
        <v>86</v>
      </c>
      <c r="T589" s="8">
        <v>28</v>
      </c>
      <c r="U589" s="400"/>
      <c r="V589" s="400"/>
      <c r="W589" s="400"/>
      <c r="X589" s="400"/>
      <c r="Y589" s="400"/>
      <c r="Z589" s="400"/>
      <c r="AA589" s="400"/>
      <c r="AB589" s="400"/>
      <c r="AC589" s="400"/>
      <c r="AD589" s="400"/>
      <c r="AE589" s="400"/>
      <c r="AF589" s="400"/>
      <c r="AG589" s="400"/>
      <c r="AH589" s="406"/>
      <c r="AI589" s="477"/>
      <c r="AJ589" s="400"/>
      <c r="AK589" s="401"/>
      <c r="AL589" s="16" t="s">
        <v>86</v>
      </c>
    </row>
    <row r="590" spans="1:38" s="21" customFormat="1" ht="12.75" customHeight="1" x14ac:dyDescent="0.2">
      <c r="A590" s="8">
        <v>29</v>
      </c>
      <c r="B590" s="400"/>
      <c r="C590" s="400"/>
      <c r="D590" s="400"/>
      <c r="E590" s="400"/>
      <c r="F590" s="401"/>
      <c r="G590" s="471"/>
      <c r="H590" s="477"/>
      <c r="I590" s="472"/>
      <c r="J590" s="363">
        <f t="shared" si="74"/>
        <v>0</v>
      </c>
      <c r="K590" s="362">
        <f t="shared" si="75"/>
        <v>0</v>
      </c>
      <c r="L590" s="400"/>
      <c r="M590" s="400"/>
      <c r="N590" s="400"/>
      <c r="O590" s="406"/>
      <c r="P590" s="409"/>
      <c r="Q590" s="400"/>
      <c r="R590" s="401"/>
      <c r="S590" s="16" t="s">
        <v>87</v>
      </c>
      <c r="T590" s="8">
        <v>29</v>
      </c>
      <c r="U590" s="400"/>
      <c r="V590" s="400"/>
      <c r="W590" s="400"/>
      <c r="X590" s="410"/>
      <c r="Y590" s="400"/>
      <c r="Z590" s="400"/>
      <c r="AA590" s="400"/>
      <c r="AB590" s="400"/>
      <c r="AC590" s="400"/>
      <c r="AD590" s="400"/>
      <c r="AE590" s="400"/>
      <c r="AF590" s="400"/>
      <c r="AG590" s="400"/>
      <c r="AH590" s="406"/>
      <c r="AI590" s="477"/>
      <c r="AJ590" s="400"/>
      <c r="AK590" s="401"/>
      <c r="AL590" s="16" t="s">
        <v>87</v>
      </c>
    </row>
    <row r="591" spans="1:38" s="21" customFormat="1" ht="12.75" customHeight="1" x14ac:dyDescent="0.2">
      <c r="A591" s="8">
        <v>30</v>
      </c>
      <c r="B591" s="400"/>
      <c r="C591" s="400"/>
      <c r="D591" s="400"/>
      <c r="E591" s="400"/>
      <c r="F591" s="401"/>
      <c r="G591" s="471"/>
      <c r="H591" s="477"/>
      <c r="I591" s="472"/>
      <c r="J591" s="363">
        <f t="shared" si="74"/>
        <v>0</v>
      </c>
      <c r="K591" s="362">
        <f t="shared" si="75"/>
        <v>0</v>
      </c>
      <c r="L591" s="400"/>
      <c r="M591" s="400"/>
      <c r="N591" s="400"/>
      <c r="O591" s="406"/>
      <c r="P591" s="409"/>
      <c r="Q591" s="400"/>
      <c r="R591" s="401"/>
      <c r="S591" s="16" t="s">
        <v>88</v>
      </c>
      <c r="T591" s="8">
        <v>30</v>
      </c>
      <c r="U591" s="400"/>
      <c r="V591" s="400"/>
      <c r="W591" s="400"/>
      <c r="X591" s="400"/>
      <c r="Y591" s="400"/>
      <c r="Z591" s="400"/>
      <c r="AA591" s="400"/>
      <c r="AB591" s="400"/>
      <c r="AC591" s="400"/>
      <c r="AD591" s="400"/>
      <c r="AE591" s="400"/>
      <c r="AF591" s="400"/>
      <c r="AG591" s="400"/>
      <c r="AH591" s="406"/>
      <c r="AI591" s="477"/>
      <c r="AJ591" s="400"/>
      <c r="AK591" s="401"/>
      <c r="AL591" s="16" t="s">
        <v>88</v>
      </c>
    </row>
    <row r="592" spans="1:38" s="21" customFormat="1" ht="12.75" customHeight="1" x14ac:dyDescent="0.2">
      <c r="A592" s="19">
        <v>31</v>
      </c>
      <c r="B592" s="404"/>
      <c r="C592" s="404"/>
      <c r="D592" s="404"/>
      <c r="E592" s="404"/>
      <c r="F592" s="405"/>
      <c r="G592" s="475"/>
      <c r="H592" s="479"/>
      <c r="I592" s="476"/>
      <c r="J592" s="395">
        <f t="shared" si="74"/>
        <v>0</v>
      </c>
      <c r="K592" s="396">
        <f t="shared" si="75"/>
        <v>0</v>
      </c>
      <c r="L592" s="404"/>
      <c r="M592" s="404"/>
      <c r="N592" s="404"/>
      <c r="O592" s="408"/>
      <c r="P592" s="411"/>
      <c r="Q592" s="404"/>
      <c r="R592" s="405"/>
      <c r="S592" s="20" t="s">
        <v>89</v>
      </c>
      <c r="T592" s="19">
        <v>31</v>
      </c>
      <c r="U592" s="404"/>
      <c r="V592" s="404"/>
      <c r="W592" s="404"/>
      <c r="X592" s="404"/>
      <c r="Y592" s="404"/>
      <c r="Z592" s="404"/>
      <c r="AA592" s="404"/>
      <c r="AB592" s="404"/>
      <c r="AC592" s="404"/>
      <c r="AD592" s="404"/>
      <c r="AE592" s="404"/>
      <c r="AF592" s="404"/>
      <c r="AG592" s="404"/>
      <c r="AH592" s="408"/>
      <c r="AI592" s="479"/>
      <c r="AJ592" s="404"/>
      <c r="AK592" s="405"/>
      <c r="AL592" s="20" t="s">
        <v>89</v>
      </c>
    </row>
    <row r="593" spans="1:38" s="301" customFormat="1" ht="12.75" customHeight="1" thickBot="1" x14ac:dyDescent="0.25">
      <c r="A593" s="417"/>
      <c r="B593" s="418">
        <f>SUM(B561:B592)</f>
        <v>0</v>
      </c>
      <c r="C593" s="418">
        <f>SUM(C561:C592)</f>
        <v>0</v>
      </c>
      <c r="D593" s="418">
        <f>SUM(D561:D592)</f>
        <v>0</v>
      </c>
      <c r="E593" s="419">
        <f>SUM(E561:E592)</f>
        <v>0</v>
      </c>
      <c r="F593" s="420">
        <f>SUM(F561:F592)</f>
        <v>0</v>
      </c>
      <c r="G593" s="421"/>
      <c r="H593" s="422" t="s">
        <v>90</v>
      </c>
      <c r="I593" s="423">
        <f>COUNTA(I562:I592)</f>
        <v>0</v>
      </c>
      <c r="J593" s="418">
        <f t="shared" ref="J593:R593" si="76">SUM(J561:J592)</f>
        <v>0</v>
      </c>
      <c r="K593" s="418">
        <f t="shared" si="76"/>
        <v>0</v>
      </c>
      <c r="L593" s="418">
        <f t="shared" si="76"/>
        <v>0</v>
      </c>
      <c r="M593" s="418">
        <f t="shared" si="76"/>
        <v>0</v>
      </c>
      <c r="N593" s="418">
        <f t="shared" si="76"/>
        <v>0</v>
      </c>
      <c r="O593" s="424">
        <f t="shared" si="76"/>
        <v>0</v>
      </c>
      <c r="P593" s="419">
        <f t="shared" si="76"/>
        <v>0</v>
      </c>
      <c r="Q593" s="418">
        <f t="shared" si="76"/>
        <v>0</v>
      </c>
      <c r="R593" s="425">
        <f t="shared" si="76"/>
        <v>0</v>
      </c>
      <c r="S593" s="426"/>
      <c r="T593" s="417"/>
      <c r="U593" s="418">
        <f t="shared" ref="U593:AH593" si="77">SUM(U561:U592)</f>
        <v>0</v>
      </c>
      <c r="V593" s="418">
        <f t="shared" si="77"/>
        <v>0</v>
      </c>
      <c r="W593" s="418">
        <f t="shared" si="77"/>
        <v>0</v>
      </c>
      <c r="X593" s="418">
        <f t="shared" si="77"/>
        <v>0</v>
      </c>
      <c r="Y593" s="418">
        <f t="shared" si="77"/>
        <v>0</v>
      </c>
      <c r="Z593" s="418">
        <f t="shared" si="77"/>
        <v>0</v>
      </c>
      <c r="AA593" s="418">
        <f t="shared" si="77"/>
        <v>0</v>
      </c>
      <c r="AB593" s="418">
        <f t="shared" si="77"/>
        <v>0</v>
      </c>
      <c r="AC593" s="418">
        <f t="shared" si="77"/>
        <v>0</v>
      </c>
      <c r="AD593" s="418">
        <f t="shared" si="77"/>
        <v>0</v>
      </c>
      <c r="AE593" s="418">
        <f t="shared" si="77"/>
        <v>0</v>
      </c>
      <c r="AF593" s="418">
        <f t="shared" si="77"/>
        <v>0</v>
      </c>
      <c r="AG593" s="418">
        <f t="shared" si="77"/>
        <v>0</v>
      </c>
      <c r="AH593" s="420">
        <f t="shared" si="77"/>
        <v>0</v>
      </c>
      <c r="AI593" s="427"/>
      <c r="AJ593" s="418">
        <f>SUM(AJ561:AJ592)</f>
        <v>0</v>
      </c>
      <c r="AK593" s="425">
        <f>SUM(AK561:AK592)</f>
        <v>0</v>
      </c>
      <c r="AL593" s="426"/>
    </row>
    <row r="594" spans="1:38" ht="12.75" customHeight="1" thickTop="1" x14ac:dyDescent="0.2">
      <c r="A594" s="28"/>
      <c r="B594" s="34"/>
      <c r="C594" s="34"/>
      <c r="D594" s="34"/>
      <c r="E594" s="34"/>
      <c r="F594" s="34"/>
      <c r="G594" s="135"/>
      <c r="H594" s="34"/>
      <c r="I594" s="35"/>
      <c r="J594" s="34"/>
      <c r="K594" s="34"/>
      <c r="L594" s="63"/>
      <c r="M594" s="63"/>
      <c r="N594" s="63"/>
      <c r="O594" s="63"/>
      <c r="P594" s="63"/>
      <c r="Q594" s="63"/>
      <c r="R594" s="63"/>
      <c r="S594" s="28"/>
      <c r="T594" s="28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28"/>
    </row>
    <row r="595" spans="1:38" ht="12.75" customHeight="1" x14ac:dyDescent="0.2">
      <c r="A595" s="21"/>
      <c r="B595" s="36"/>
      <c r="C595" s="36"/>
      <c r="D595" s="36"/>
      <c r="E595" s="36"/>
      <c r="F595" s="36"/>
      <c r="G595" s="552" t="str">
        <f>JANUARY!G190</f>
        <v>UNITED STEELWORKERS - LOCAL UNION</v>
      </c>
      <c r="H595" s="552"/>
      <c r="I595" s="552"/>
      <c r="J595" s="307"/>
      <c r="K595" s="136"/>
      <c r="L595" s="36"/>
      <c r="M595" s="36"/>
      <c r="N595" s="36"/>
      <c r="O595" s="36"/>
      <c r="P595" s="36"/>
      <c r="Q595" s="36"/>
      <c r="R595" s="36"/>
      <c r="S595" s="21"/>
      <c r="T595" s="21"/>
      <c r="U595" s="36"/>
      <c r="V595" s="36"/>
      <c r="W595" s="36"/>
      <c r="X595" s="36"/>
      <c r="Y595" s="36"/>
      <c r="Z595" s="36"/>
      <c r="AA595" s="37" t="str">
        <f>$AA$10</f>
        <v>FINANCIAL SECRETARY'S CASH BOOK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21"/>
    </row>
    <row r="596" spans="1:38" s="152" customFormat="1" ht="12.75" customHeight="1" x14ac:dyDescent="0.2">
      <c r="A596" s="141"/>
      <c r="B596" s="139" t="str">
        <f>B551</f>
        <v>Month</v>
      </c>
      <c r="C596" s="73" t="str">
        <f>C551</f>
        <v>JANUARY</v>
      </c>
      <c r="D596" s="139" t="str">
        <f>D551</f>
        <v>Year</v>
      </c>
      <c r="E596" s="142">
        <f>E551</f>
        <v>0</v>
      </c>
      <c r="F596" s="141"/>
      <c r="G596" s="149"/>
      <c r="H596" s="141"/>
      <c r="I596" s="150"/>
      <c r="J596" s="302"/>
      <c r="K596" s="302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  <c r="AB596" s="141"/>
      <c r="AC596" s="141"/>
      <c r="AD596" s="141"/>
      <c r="AE596" s="141"/>
      <c r="AF596" s="141"/>
      <c r="AG596" s="141"/>
      <c r="AH596" s="141"/>
      <c r="AI596" s="139"/>
      <c r="AJ596" s="151" t="str">
        <f>C596</f>
        <v>JANUARY</v>
      </c>
      <c r="AK596" s="30">
        <f>E596</f>
        <v>0</v>
      </c>
      <c r="AL596" s="141"/>
    </row>
    <row r="597" spans="1:38" s="152" customFormat="1" ht="12.75" customHeight="1" x14ac:dyDescent="0.2">
      <c r="A597" s="141"/>
      <c r="B597" s="139" t="str">
        <f>B552</f>
        <v>Page No.</v>
      </c>
      <c r="C597" s="148">
        <f>C552+1</f>
        <v>14</v>
      </c>
      <c r="D597" s="141"/>
      <c r="E597" s="141"/>
      <c r="F597" s="141"/>
      <c r="G597" s="149"/>
      <c r="H597" s="141"/>
      <c r="I597" s="150" t="s">
        <v>53</v>
      </c>
      <c r="J597" s="302"/>
      <c r="K597" s="302"/>
      <c r="L597" s="150"/>
      <c r="M597" s="141"/>
      <c r="N597" s="141"/>
      <c r="O597" s="141"/>
      <c r="P597" s="139"/>
      <c r="Q597" s="141"/>
      <c r="R597" s="139"/>
      <c r="S597" s="141"/>
      <c r="T597" s="141"/>
      <c r="U597" s="141"/>
      <c r="V597" s="141"/>
      <c r="W597" s="141"/>
      <c r="X597" s="141"/>
      <c r="Y597" s="141"/>
      <c r="Z597" s="141"/>
      <c r="AA597" s="141"/>
      <c r="AB597" s="153" t="s">
        <v>54</v>
      </c>
      <c r="AC597" s="141"/>
      <c r="AD597" s="141"/>
      <c r="AE597" s="141"/>
      <c r="AF597" s="141"/>
      <c r="AG597" s="141"/>
      <c r="AH597" s="141"/>
      <c r="AI597" s="139" t="str">
        <f>B597</f>
        <v>Page No.</v>
      </c>
      <c r="AJ597" s="148">
        <f>C597</f>
        <v>14</v>
      </c>
      <c r="AK597" s="154"/>
      <c r="AL597" s="155"/>
    </row>
    <row r="598" spans="1:38" ht="12.75" customHeight="1" x14ac:dyDescent="0.2">
      <c r="A598" s="3"/>
      <c r="B598" s="3"/>
      <c r="C598" s="3"/>
      <c r="D598" s="3"/>
      <c r="E598" s="3"/>
      <c r="F598" s="3"/>
      <c r="G598" s="129"/>
      <c r="H598" s="3"/>
      <c r="I598" s="5"/>
      <c r="J598" s="106"/>
      <c r="K598" s="106"/>
      <c r="L598" s="21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1"/>
      <c r="AF598" s="3"/>
      <c r="AG598" s="3"/>
      <c r="AH598" s="3"/>
      <c r="AI598" s="3"/>
      <c r="AJ598" s="3"/>
      <c r="AK598" s="3"/>
      <c r="AL598" s="3"/>
    </row>
    <row r="599" spans="1:38" ht="12.75" customHeight="1" x14ac:dyDescent="0.2">
      <c r="A599" s="26"/>
      <c r="B599" s="26"/>
      <c r="C599" s="26"/>
      <c r="D599" s="26"/>
      <c r="E599" s="26"/>
      <c r="F599" s="26"/>
      <c r="G599" s="130"/>
      <c r="H599" s="26"/>
      <c r="I599" s="27"/>
      <c r="J599" s="303"/>
      <c r="K599" s="303"/>
      <c r="L599" s="27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7"/>
      <c r="AF599" s="26"/>
      <c r="AG599" s="26"/>
      <c r="AH599" s="26"/>
      <c r="AI599" s="26"/>
      <c r="AJ599" s="26"/>
      <c r="AK599" s="26"/>
      <c r="AL599" s="26"/>
    </row>
    <row r="600" spans="1:38" customFormat="1" ht="12.75" customHeight="1" x14ac:dyDescent="0.2">
      <c r="A600" s="1"/>
      <c r="B600" s="3"/>
      <c r="C600" s="3" t="s">
        <v>55</v>
      </c>
      <c r="D600" s="3"/>
      <c r="E600" s="13"/>
      <c r="F600" s="1"/>
      <c r="G600" s="131"/>
      <c r="H600" s="2" t="s">
        <v>56</v>
      </c>
      <c r="I600" s="99"/>
      <c r="J600" s="550" t="s">
        <v>264</v>
      </c>
      <c r="K600" s="551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4"/>
      <c r="AJ600" s="3"/>
      <c r="AK600" s="1"/>
      <c r="AL600" s="3"/>
    </row>
    <row r="601" spans="1:38" customFormat="1" ht="12.75" customHeight="1" x14ac:dyDescent="0.2">
      <c r="A601" s="1"/>
      <c r="B601" s="3"/>
      <c r="C601" s="3"/>
      <c r="D601" s="3"/>
      <c r="E601" s="13"/>
      <c r="F601" s="1"/>
      <c r="G601" s="131"/>
      <c r="H601" s="14"/>
      <c r="I601" s="100"/>
      <c r="J601" s="106"/>
      <c r="K601" s="67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4"/>
      <c r="AJ601" s="3"/>
      <c r="AK601" s="1"/>
      <c r="AL601" s="3"/>
    </row>
    <row r="602" spans="1:38" customFormat="1" ht="12.75" customHeight="1" thickBot="1" x14ac:dyDescent="0.25">
      <c r="A602" s="164"/>
      <c r="B602" s="165">
        <v>1</v>
      </c>
      <c r="C602" s="165">
        <v>2</v>
      </c>
      <c r="D602" s="165">
        <v>3</v>
      </c>
      <c r="E602" s="166">
        <v>4</v>
      </c>
      <c r="F602" s="167">
        <v>5</v>
      </c>
      <c r="G602" s="168"/>
      <c r="H602" s="167">
        <v>7</v>
      </c>
      <c r="I602" s="169">
        <v>8</v>
      </c>
      <c r="J602" s="304">
        <v>9</v>
      </c>
      <c r="K602" s="305">
        <v>10</v>
      </c>
      <c r="L602" s="165">
        <v>11</v>
      </c>
      <c r="M602" s="165" t="s">
        <v>1</v>
      </c>
      <c r="N602" s="165">
        <v>12</v>
      </c>
      <c r="O602" s="165">
        <v>13</v>
      </c>
      <c r="P602" s="165">
        <v>14</v>
      </c>
      <c r="Q602" s="165">
        <v>15</v>
      </c>
      <c r="R602" s="167" t="s">
        <v>2</v>
      </c>
      <c r="S602" s="170"/>
      <c r="T602" s="164"/>
      <c r="U602" s="165">
        <v>16</v>
      </c>
      <c r="V602" s="165">
        <v>17</v>
      </c>
      <c r="W602" s="165">
        <v>18</v>
      </c>
      <c r="X602" s="165">
        <v>19</v>
      </c>
      <c r="Y602" s="165">
        <v>20</v>
      </c>
      <c r="Z602" s="165" t="s">
        <v>3</v>
      </c>
      <c r="AA602" s="165">
        <v>21</v>
      </c>
      <c r="AB602" s="165">
        <v>22</v>
      </c>
      <c r="AC602" s="165">
        <v>23</v>
      </c>
      <c r="AD602" s="165">
        <v>24</v>
      </c>
      <c r="AE602" s="165">
        <v>25</v>
      </c>
      <c r="AF602" s="165">
        <v>26</v>
      </c>
      <c r="AG602" s="165">
        <v>27</v>
      </c>
      <c r="AH602" s="165">
        <v>28</v>
      </c>
      <c r="AI602" s="171">
        <v>29</v>
      </c>
      <c r="AJ602" s="165">
        <v>30</v>
      </c>
      <c r="AK602" s="167">
        <v>31</v>
      </c>
      <c r="AL602" s="170"/>
    </row>
    <row r="603" spans="1:38" s="4" customFormat="1" ht="12.75" customHeight="1" thickTop="1" x14ac:dyDescent="0.2">
      <c r="A603" s="1"/>
      <c r="B603" s="89" t="s">
        <v>4</v>
      </c>
      <c r="C603" s="101"/>
      <c r="D603" s="89" t="s">
        <v>5</v>
      </c>
      <c r="E603" s="89" t="s">
        <v>6</v>
      </c>
      <c r="F603" s="88" t="s">
        <v>7</v>
      </c>
      <c r="G603" s="132"/>
      <c r="H603" s="88"/>
      <c r="I603" s="103"/>
      <c r="J603" s="89"/>
      <c r="K603" s="88"/>
      <c r="L603" s="89"/>
      <c r="M603" s="89"/>
      <c r="N603" s="89"/>
      <c r="O603" s="104"/>
      <c r="P603" s="163"/>
      <c r="Q603" s="107" t="s">
        <v>272</v>
      </c>
      <c r="R603" s="160" t="s">
        <v>273</v>
      </c>
      <c r="S603" s="106"/>
      <c r="T603" s="67"/>
      <c r="U603" s="542" t="s">
        <v>265</v>
      </c>
      <c r="V603" s="543"/>
      <c r="W603" s="543"/>
      <c r="X603" s="543"/>
      <c r="Y603" s="544"/>
      <c r="Z603" s="89" t="s">
        <v>10</v>
      </c>
      <c r="AA603" s="89" t="s">
        <v>11</v>
      </c>
      <c r="AB603" s="89" t="s">
        <v>205</v>
      </c>
      <c r="AC603" s="89" t="s">
        <v>12</v>
      </c>
      <c r="AD603" s="89" t="s">
        <v>13</v>
      </c>
      <c r="AE603" s="89" t="s">
        <v>14</v>
      </c>
      <c r="AF603" s="89"/>
      <c r="AG603" s="89"/>
      <c r="AH603" s="104"/>
      <c r="AI603" s="105"/>
      <c r="AJ603" s="89" t="s">
        <v>15</v>
      </c>
      <c r="AK603" s="88" t="s">
        <v>7</v>
      </c>
      <c r="AL603" s="3"/>
    </row>
    <row r="604" spans="1:38" s="4" customFormat="1" ht="12.75" customHeight="1" x14ac:dyDescent="0.2">
      <c r="A604" s="1"/>
      <c r="B604" s="89" t="s">
        <v>8</v>
      </c>
      <c r="C604" s="89" t="s">
        <v>16</v>
      </c>
      <c r="D604" s="89" t="s">
        <v>17</v>
      </c>
      <c r="E604" s="89" t="s">
        <v>8</v>
      </c>
      <c r="F604" s="88" t="s">
        <v>18</v>
      </c>
      <c r="G604" s="132" t="s">
        <v>19</v>
      </c>
      <c r="H604" s="88" t="s">
        <v>20</v>
      </c>
      <c r="I604" s="103" t="s">
        <v>242</v>
      </c>
      <c r="J604" s="89" t="s">
        <v>21</v>
      </c>
      <c r="K604" s="88" t="s">
        <v>22</v>
      </c>
      <c r="L604" s="107" t="s">
        <v>235</v>
      </c>
      <c r="M604" s="107" t="s">
        <v>236</v>
      </c>
      <c r="N604" s="107" t="s">
        <v>237</v>
      </c>
      <c r="O604" s="104"/>
      <c r="P604" s="158" t="s">
        <v>23</v>
      </c>
      <c r="Q604" s="107" t="s">
        <v>8</v>
      </c>
      <c r="R604" s="160" t="s">
        <v>8</v>
      </c>
      <c r="S604" s="106"/>
      <c r="T604" s="67"/>
      <c r="U604" s="89" t="s">
        <v>25</v>
      </c>
      <c r="V604" s="89" t="s">
        <v>26</v>
      </c>
      <c r="W604" s="101" t="s">
        <v>27</v>
      </c>
      <c r="X604" s="89" t="s">
        <v>28</v>
      </c>
      <c r="Y604" s="89" t="s">
        <v>136</v>
      </c>
      <c r="Z604" s="89" t="s">
        <v>261</v>
      </c>
      <c r="AA604" s="89" t="s">
        <v>137</v>
      </c>
      <c r="AB604" s="89" t="s">
        <v>204</v>
      </c>
      <c r="AC604" s="89" t="s">
        <v>30</v>
      </c>
      <c r="AD604" s="89" t="s">
        <v>140</v>
      </c>
      <c r="AE604" s="89" t="s">
        <v>31</v>
      </c>
      <c r="AF604" s="89" t="s">
        <v>32</v>
      </c>
      <c r="AG604" s="89" t="s">
        <v>206</v>
      </c>
      <c r="AH604" s="104" t="s">
        <v>16</v>
      </c>
      <c r="AI604" s="102" t="s">
        <v>34</v>
      </c>
      <c r="AJ604" s="89" t="s">
        <v>35</v>
      </c>
      <c r="AK604" s="88" t="s">
        <v>18</v>
      </c>
      <c r="AL604" s="3"/>
    </row>
    <row r="605" spans="1:38" s="4" customFormat="1" ht="12.75" customHeight="1" thickBot="1" x14ac:dyDescent="0.25">
      <c r="A605" s="6"/>
      <c r="B605" s="90" t="s">
        <v>36</v>
      </c>
      <c r="C605" s="90" t="s">
        <v>37</v>
      </c>
      <c r="D605" s="90" t="s">
        <v>38</v>
      </c>
      <c r="E605" s="90" t="s">
        <v>39</v>
      </c>
      <c r="F605" s="108" t="s">
        <v>40</v>
      </c>
      <c r="G605" s="133"/>
      <c r="H605" s="108"/>
      <c r="I605" s="109" t="s">
        <v>41</v>
      </c>
      <c r="J605" s="90"/>
      <c r="K605" s="108"/>
      <c r="L605" s="110"/>
      <c r="M605" s="110"/>
      <c r="N605" s="110" t="s">
        <v>238</v>
      </c>
      <c r="O605" s="111"/>
      <c r="P605" s="159"/>
      <c r="Q605" s="161" t="s">
        <v>24</v>
      </c>
      <c r="R605" s="162" t="s">
        <v>24</v>
      </c>
      <c r="S605" s="113"/>
      <c r="T605" s="78"/>
      <c r="U605" s="90" t="s">
        <v>42</v>
      </c>
      <c r="V605" s="90" t="s">
        <v>43</v>
      </c>
      <c r="W605" s="90"/>
      <c r="X605" s="90" t="s">
        <v>44</v>
      </c>
      <c r="Y605" s="90" t="s">
        <v>30</v>
      </c>
      <c r="Z605" s="90" t="s">
        <v>30</v>
      </c>
      <c r="AA605" s="90" t="s">
        <v>138</v>
      </c>
      <c r="AB605" s="90" t="s">
        <v>15</v>
      </c>
      <c r="AC605" s="90" t="s">
        <v>139</v>
      </c>
      <c r="AD605" s="90" t="s">
        <v>141</v>
      </c>
      <c r="AE605" s="90" t="s">
        <v>47</v>
      </c>
      <c r="AF605" s="90" t="s">
        <v>48</v>
      </c>
      <c r="AG605" s="90" t="s">
        <v>15</v>
      </c>
      <c r="AH605" s="111" t="s">
        <v>30</v>
      </c>
      <c r="AI605" s="112"/>
      <c r="AJ605" s="90" t="s">
        <v>49</v>
      </c>
      <c r="AK605" s="108" t="s">
        <v>189</v>
      </c>
      <c r="AL605" s="7"/>
    </row>
    <row r="606" spans="1:38" s="301" customFormat="1" ht="12.75" customHeight="1" thickTop="1" x14ac:dyDescent="0.2">
      <c r="A606" s="331"/>
      <c r="B606" s="363">
        <f>B593</f>
        <v>0</v>
      </c>
      <c r="C606" s="363">
        <f>C593</f>
        <v>0</v>
      </c>
      <c r="D606" s="363">
        <f>D593</f>
        <v>0</v>
      </c>
      <c r="E606" s="363">
        <f>E593</f>
        <v>0</v>
      </c>
      <c r="F606" s="362">
        <f>F593</f>
        <v>0</v>
      </c>
      <c r="G606" s="134" t="str">
        <f>$G$7</f>
        <v>JANUARY</v>
      </c>
      <c r="H606" s="334" t="s">
        <v>58</v>
      </c>
      <c r="I606" s="412"/>
      <c r="J606" s="397">
        <f t="shared" ref="J606:R606" si="78">J593</f>
        <v>0</v>
      </c>
      <c r="K606" s="362">
        <f t="shared" si="78"/>
        <v>0</v>
      </c>
      <c r="L606" s="363">
        <f t="shared" si="78"/>
        <v>0</v>
      </c>
      <c r="M606" s="363">
        <f t="shared" si="78"/>
        <v>0</v>
      </c>
      <c r="N606" s="363">
        <f t="shared" si="78"/>
        <v>0</v>
      </c>
      <c r="O606" s="361">
        <f t="shared" si="78"/>
        <v>0</v>
      </c>
      <c r="P606" s="394">
        <f t="shared" si="78"/>
        <v>0</v>
      </c>
      <c r="Q606" s="363">
        <f t="shared" si="78"/>
        <v>0</v>
      </c>
      <c r="R606" s="362">
        <f t="shared" si="78"/>
        <v>0</v>
      </c>
      <c r="S606" s="332"/>
      <c r="T606" s="331"/>
      <c r="U606" s="363">
        <f t="shared" ref="U606:AH606" si="79">U593</f>
        <v>0</v>
      </c>
      <c r="V606" s="363">
        <f t="shared" si="79"/>
        <v>0</v>
      </c>
      <c r="W606" s="363">
        <f t="shared" si="79"/>
        <v>0</v>
      </c>
      <c r="X606" s="363">
        <f t="shared" si="79"/>
        <v>0</v>
      </c>
      <c r="Y606" s="363">
        <f t="shared" si="79"/>
        <v>0</v>
      </c>
      <c r="Z606" s="363">
        <f t="shared" si="79"/>
        <v>0</v>
      </c>
      <c r="AA606" s="363">
        <f t="shared" si="79"/>
        <v>0</v>
      </c>
      <c r="AB606" s="363">
        <f t="shared" si="79"/>
        <v>0</v>
      </c>
      <c r="AC606" s="363">
        <f t="shared" si="79"/>
        <v>0</v>
      </c>
      <c r="AD606" s="363">
        <f t="shared" si="79"/>
        <v>0</v>
      </c>
      <c r="AE606" s="363">
        <f t="shared" si="79"/>
        <v>0</v>
      </c>
      <c r="AF606" s="363">
        <f t="shared" si="79"/>
        <v>0</v>
      </c>
      <c r="AG606" s="363">
        <f t="shared" si="79"/>
        <v>0</v>
      </c>
      <c r="AH606" s="361">
        <f t="shared" si="79"/>
        <v>0</v>
      </c>
      <c r="AI606" s="333"/>
      <c r="AJ606" s="363">
        <f>AJ593</f>
        <v>0</v>
      </c>
      <c r="AK606" s="362">
        <f>AK593</f>
        <v>0</v>
      </c>
      <c r="AL606" s="332"/>
    </row>
    <row r="607" spans="1:38" s="21" customFormat="1" ht="12.75" customHeight="1" x14ac:dyDescent="0.2">
      <c r="A607" s="8">
        <v>1</v>
      </c>
      <c r="B607" s="400"/>
      <c r="C607" s="400"/>
      <c r="D607" s="400"/>
      <c r="E607" s="400"/>
      <c r="F607" s="401"/>
      <c r="G607" s="471"/>
      <c r="H607" s="477"/>
      <c r="I607" s="472"/>
      <c r="J607" s="363">
        <f t="shared" ref="J607:J637" si="80">SUM(B607:F607)</f>
        <v>0</v>
      </c>
      <c r="K607" s="362">
        <f t="shared" ref="K607:K637" si="81">SUM(U607:AK607)-SUM(L607:R607)</f>
        <v>0</v>
      </c>
      <c r="L607" s="400"/>
      <c r="M607" s="400"/>
      <c r="N607" s="400"/>
      <c r="O607" s="406"/>
      <c r="P607" s="409"/>
      <c r="Q607" s="400"/>
      <c r="R607" s="401"/>
      <c r="S607" s="16" t="s">
        <v>59</v>
      </c>
      <c r="T607" s="8">
        <v>1</v>
      </c>
      <c r="U607" s="400"/>
      <c r="V607" s="400"/>
      <c r="W607" s="400"/>
      <c r="X607" s="400"/>
      <c r="Y607" s="400"/>
      <c r="Z607" s="400"/>
      <c r="AA607" s="400"/>
      <c r="AB607" s="400"/>
      <c r="AC607" s="400"/>
      <c r="AD607" s="400"/>
      <c r="AE607" s="400"/>
      <c r="AF607" s="400"/>
      <c r="AG607" s="400"/>
      <c r="AH607" s="406"/>
      <c r="AI607" s="477"/>
      <c r="AJ607" s="400"/>
      <c r="AK607" s="401"/>
      <c r="AL607" s="16" t="s">
        <v>59</v>
      </c>
    </row>
    <row r="608" spans="1:38" s="21" customFormat="1" ht="12.75" customHeight="1" x14ac:dyDescent="0.2">
      <c r="A608" s="8">
        <v>2</v>
      </c>
      <c r="B608" s="400"/>
      <c r="C608" s="400"/>
      <c r="D608" s="400"/>
      <c r="E608" s="400"/>
      <c r="F608" s="401"/>
      <c r="G608" s="471"/>
      <c r="H608" s="477"/>
      <c r="I608" s="472"/>
      <c r="J608" s="363">
        <f t="shared" si="80"/>
        <v>0</v>
      </c>
      <c r="K608" s="362">
        <f t="shared" si="81"/>
        <v>0</v>
      </c>
      <c r="L608" s="400"/>
      <c r="M608" s="400"/>
      <c r="N608" s="400"/>
      <c r="O608" s="406"/>
      <c r="P608" s="409"/>
      <c r="Q608" s="400"/>
      <c r="R608" s="401"/>
      <c r="S608" s="16" t="s">
        <v>60</v>
      </c>
      <c r="T608" s="8">
        <v>2</v>
      </c>
      <c r="U608" s="400"/>
      <c r="V608" s="400"/>
      <c r="W608" s="400"/>
      <c r="X608" s="400"/>
      <c r="Y608" s="400"/>
      <c r="Z608" s="400"/>
      <c r="AA608" s="400"/>
      <c r="AB608" s="400"/>
      <c r="AC608" s="400"/>
      <c r="AD608" s="400"/>
      <c r="AE608" s="400"/>
      <c r="AF608" s="400"/>
      <c r="AG608" s="400"/>
      <c r="AH608" s="406"/>
      <c r="AI608" s="477"/>
      <c r="AJ608" s="400"/>
      <c r="AK608" s="401"/>
      <c r="AL608" s="16" t="s">
        <v>60</v>
      </c>
    </row>
    <row r="609" spans="1:38" s="21" customFormat="1" ht="12.75" customHeight="1" x14ac:dyDescent="0.2">
      <c r="A609" s="8">
        <v>3</v>
      </c>
      <c r="B609" s="400"/>
      <c r="C609" s="400"/>
      <c r="D609" s="400"/>
      <c r="E609" s="400"/>
      <c r="F609" s="401"/>
      <c r="G609" s="471"/>
      <c r="H609" s="477"/>
      <c r="I609" s="472"/>
      <c r="J609" s="363">
        <f t="shared" si="80"/>
        <v>0</v>
      </c>
      <c r="K609" s="362">
        <f t="shared" si="81"/>
        <v>0</v>
      </c>
      <c r="L609" s="400"/>
      <c r="M609" s="400"/>
      <c r="N609" s="400"/>
      <c r="O609" s="406"/>
      <c r="P609" s="409"/>
      <c r="Q609" s="400"/>
      <c r="R609" s="401"/>
      <c r="S609" s="16" t="s">
        <v>61</v>
      </c>
      <c r="T609" s="8">
        <v>3</v>
      </c>
      <c r="U609" s="400"/>
      <c r="V609" s="400"/>
      <c r="W609" s="400"/>
      <c r="X609" s="400"/>
      <c r="Y609" s="400"/>
      <c r="Z609" s="400"/>
      <c r="AA609" s="400"/>
      <c r="AB609" s="400"/>
      <c r="AC609" s="400"/>
      <c r="AD609" s="400"/>
      <c r="AE609" s="400"/>
      <c r="AF609" s="400"/>
      <c r="AG609" s="400"/>
      <c r="AH609" s="406"/>
      <c r="AI609" s="477"/>
      <c r="AJ609" s="400"/>
      <c r="AK609" s="401"/>
      <c r="AL609" s="16" t="s">
        <v>61</v>
      </c>
    </row>
    <row r="610" spans="1:38" s="21" customFormat="1" ht="12.75" customHeight="1" x14ac:dyDescent="0.2">
      <c r="A610" s="8">
        <v>4</v>
      </c>
      <c r="B610" s="400"/>
      <c r="C610" s="400"/>
      <c r="D610" s="400"/>
      <c r="E610" s="400"/>
      <c r="F610" s="401"/>
      <c r="G610" s="471"/>
      <c r="H610" s="477"/>
      <c r="I610" s="472"/>
      <c r="J610" s="363">
        <f t="shared" si="80"/>
        <v>0</v>
      </c>
      <c r="K610" s="362">
        <f t="shared" si="81"/>
        <v>0</v>
      </c>
      <c r="L610" s="400"/>
      <c r="M610" s="400"/>
      <c r="N610" s="400"/>
      <c r="O610" s="406"/>
      <c r="P610" s="409"/>
      <c r="Q610" s="400"/>
      <c r="R610" s="401"/>
      <c r="S610" s="16" t="s">
        <v>62</v>
      </c>
      <c r="T610" s="8">
        <v>4</v>
      </c>
      <c r="U610" s="400"/>
      <c r="V610" s="400"/>
      <c r="W610" s="400"/>
      <c r="X610" s="400"/>
      <c r="Y610" s="400"/>
      <c r="Z610" s="400"/>
      <c r="AA610" s="400"/>
      <c r="AB610" s="400"/>
      <c r="AC610" s="400"/>
      <c r="AD610" s="400"/>
      <c r="AE610" s="400"/>
      <c r="AF610" s="400"/>
      <c r="AG610" s="400"/>
      <c r="AH610" s="406"/>
      <c r="AI610" s="477"/>
      <c r="AJ610" s="400"/>
      <c r="AK610" s="401"/>
      <c r="AL610" s="16" t="s">
        <v>62</v>
      </c>
    </row>
    <row r="611" spans="1:38" s="21" customFormat="1" ht="12.75" customHeight="1" x14ac:dyDescent="0.2">
      <c r="A611" s="8">
        <v>5</v>
      </c>
      <c r="B611" s="400"/>
      <c r="C611" s="400"/>
      <c r="D611" s="400"/>
      <c r="E611" s="400"/>
      <c r="F611" s="401"/>
      <c r="G611" s="471"/>
      <c r="H611" s="477"/>
      <c r="I611" s="472"/>
      <c r="J611" s="363">
        <f t="shared" si="80"/>
        <v>0</v>
      </c>
      <c r="K611" s="362">
        <f t="shared" si="81"/>
        <v>0</v>
      </c>
      <c r="L611" s="400"/>
      <c r="M611" s="400"/>
      <c r="N611" s="400"/>
      <c r="O611" s="406"/>
      <c r="P611" s="409"/>
      <c r="Q611" s="400"/>
      <c r="R611" s="401"/>
      <c r="S611" s="16" t="s">
        <v>63</v>
      </c>
      <c r="T611" s="8">
        <v>5</v>
      </c>
      <c r="U611" s="400"/>
      <c r="V611" s="400"/>
      <c r="W611" s="400"/>
      <c r="X611" s="400"/>
      <c r="Y611" s="400"/>
      <c r="Z611" s="400"/>
      <c r="AA611" s="400"/>
      <c r="AB611" s="400"/>
      <c r="AC611" s="400"/>
      <c r="AD611" s="400"/>
      <c r="AE611" s="400"/>
      <c r="AF611" s="400"/>
      <c r="AG611" s="400"/>
      <c r="AH611" s="406"/>
      <c r="AI611" s="477"/>
      <c r="AJ611" s="400"/>
      <c r="AK611" s="401"/>
      <c r="AL611" s="16" t="s">
        <v>63</v>
      </c>
    </row>
    <row r="612" spans="1:38" s="21" customFormat="1" ht="12.75" customHeight="1" x14ac:dyDescent="0.2">
      <c r="A612" s="17">
        <v>6</v>
      </c>
      <c r="B612" s="402"/>
      <c r="C612" s="402"/>
      <c r="D612" s="402"/>
      <c r="E612" s="402"/>
      <c r="F612" s="403"/>
      <c r="G612" s="473"/>
      <c r="H612" s="478"/>
      <c r="I612" s="474"/>
      <c r="J612" s="363">
        <f t="shared" si="80"/>
        <v>0</v>
      </c>
      <c r="K612" s="362">
        <f t="shared" si="81"/>
        <v>0</v>
      </c>
      <c r="L612" s="402"/>
      <c r="M612" s="402"/>
      <c r="N612" s="402"/>
      <c r="O612" s="407"/>
      <c r="P612" s="410"/>
      <c r="Q612" s="402"/>
      <c r="R612" s="403"/>
      <c r="S612" s="18" t="s">
        <v>64</v>
      </c>
      <c r="T612" s="17">
        <v>6</v>
      </c>
      <c r="U612" s="402"/>
      <c r="V612" s="402"/>
      <c r="W612" s="402"/>
      <c r="X612" s="402"/>
      <c r="Y612" s="402"/>
      <c r="Z612" s="402"/>
      <c r="AA612" s="402"/>
      <c r="AB612" s="402"/>
      <c r="AC612" s="402"/>
      <c r="AD612" s="402"/>
      <c r="AE612" s="402"/>
      <c r="AF612" s="402"/>
      <c r="AG612" s="402"/>
      <c r="AH612" s="407"/>
      <c r="AI612" s="478"/>
      <c r="AJ612" s="402"/>
      <c r="AK612" s="403"/>
      <c r="AL612" s="18" t="s">
        <v>64</v>
      </c>
    </row>
    <row r="613" spans="1:38" s="21" customFormat="1" ht="12.75" customHeight="1" x14ac:dyDescent="0.2">
      <c r="A613" s="8">
        <v>7</v>
      </c>
      <c r="B613" s="400"/>
      <c r="C613" s="400"/>
      <c r="D613" s="400"/>
      <c r="E613" s="400"/>
      <c r="F613" s="401"/>
      <c r="G613" s="471"/>
      <c r="H613" s="477"/>
      <c r="I613" s="472"/>
      <c r="J613" s="363">
        <f t="shared" si="80"/>
        <v>0</v>
      </c>
      <c r="K613" s="362">
        <f t="shared" si="81"/>
        <v>0</v>
      </c>
      <c r="L613" s="400"/>
      <c r="M613" s="400"/>
      <c r="N613" s="400"/>
      <c r="O613" s="406"/>
      <c r="P613" s="409"/>
      <c r="Q613" s="400"/>
      <c r="R613" s="401"/>
      <c r="S613" s="16" t="s">
        <v>65</v>
      </c>
      <c r="T613" s="8">
        <v>7</v>
      </c>
      <c r="U613" s="400"/>
      <c r="V613" s="400"/>
      <c r="W613" s="400"/>
      <c r="X613" s="400"/>
      <c r="Y613" s="400"/>
      <c r="Z613" s="400"/>
      <c r="AA613" s="400"/>
      <c r="AB613" s="400"/>
      <c r="AC613" s="400"/>
      <c r="AD613" s="400"/>
      <c r="AE613" s="400"/>
      <c r="AF613" s="400"/>
      <c r="AG613" s="400"/>
      <c r="AH613" s="406"/>
      <c r="AI613" s="477"/>
      <c r="AJ613" s="400"/>
      <c r="AK613" s="401"/>
      <c r="AL613" s="16" t="s">
        <v>65</v>
      </c>
    </row>
    <row r="614" spans="1:38" s="21" customFormat="1" ht="12.75" customHeight="1" x14ac:dyDescent="0.2">
      <c r="A614" s="8">
        <v>8</v>
      </c>
      <c r="B614" s="400"/>
      <c r="C614" s="400"/>
      <c r="D614" s="400"/>
      <c r="E614" s="400"/>
      <c r="F614" s="401"/>
      <c r="G614" s="471"/>
      <c r="H614" s="477"/>
      <c r="I614" s="472"/>
      <c r="J614" s="363">
        <f t="shared" si="80"/>
        <v>0</v>
      </c>
      <c r="K614" s="362">
        <f t="shared" si="81"/>
        <v>0</v>
      </c>
      <c r="L614" s="400"/>
      <c r="M614" s="400"/>
      <c r="N614" s="400"/>
      <c r="O614" s="406"/>
      <c r="P614" s="409"/>
      <c r="Q614" s="400"/>
      <c r="R614" s="401"/>
      <c r="S614" s="16" t="s">
        <v>66</v>
      </c>
      <c r="T614" s="8">
        <v>8</v>
      </c>
      <c r="U614" s="400"/>
      <c r="V614" s="400"/>
      <c r="W614" s="400"/>
      <c r="X614" s="400"/>
      <c r="Y614" s="400"/>
      <c r="Z614" s="400"/>
      <c r="AA614" s="400"/>
      <c r="AB614" s="400"/>
      <c r="AC614" s="400"/>
      <c r="AD614" s="400"/>
      <c r="AE614" s="400"/>
      <c r="AF614" s="400"/>
      <c r="AG614" s="400"/>
      <c r="AH614" s="406"/>
      <c r="AI614" s="477"/>
      <c r="AJ614" s="400"/>
      <c r="AK614" s="401"/>
      <c r="AL614" s="16" t="s">
        <v>66</v>
      </c>
    </row>
    <row r="615" spans="1:38" s="21" customFormat="1" ht="12.75" customHeight="1" x14ac:dyDescent="0.2">
      <c r="A615" s="8">
        <v>9</v>
      </c>
      <c r="B615" s="400"/>
      <c r="C615" s="400"/>
      <c r="D615" s="400"/>
      <c r="E615" s="400"/>
      <c r="F615" s="401"/>
      <c r="G615" s="471"/>
      <c r="H615" s="477"/>
      <c r="I615" s="472"/>
      <c r="J615" s="363">
        <f t="shared" si="80"/>
        <v>0</v>
      </c>
      <c r="K615" s="362">
        <f t="shared" si="81"/>
        <v>0</v>
      </c>
      <c r="L615" s="400"/>
      <c r="M615" s="400"/>
      <c r="N615" s="400"/>
      <c r="O615" s="406"/>
      <c r="P615" s="409"/>
      <c r="Q615" s="400"/>
      <c r="R615" s="401"/>
      <c r="S615" s="16" t="s">
        <v>67</v>
      </c>
      <c r="T615" s="8">
        <v>9</v>
      </c>
      <c r="U615" s="400"/>
      <c r="V615" s="400"/>
      <c r="W615" s="400"/>
      <c r="X615" s="400"/>
      <c r="Y615" s="400"/>
      <c r="Z615" s="400"/>
      <c r="AA615" s="400"/>
      <c r="AB615" s="400"/>
      <c r="AC615" s="400"/>
      <c r="AD615" s="400"/>
      <c r="AE615" s="400"/>
      <c r="AF615" s="400"/>
      <c r="AG615" s="400"/>
      <c r="AH615" s="406"/>
      <c r="AI615" s="477"/>
      <c r="AJ615" s="400"/>
      <c r="AK615" s="401"/>
      <c r="AL615" s="16" t="s">
        <v>67</v>
      </c>
    </row>
    <row r="616" spans="1:38" s="21" customFormat="1" ht="12.75" customHeight="1" x14ac:dyDescent="0.2">
      <c r="A616" s="8">
        <v>10</v>
      </c>
      <c r="B616" s="400"/>
      <c r="C616" s="400"/>
      <c r="D616" s="400"/>
      <c r="E616" s="400"/>
      <c r="F616" s="401"/>
      <c r="G616" s="471"/>
      <c r="H616" s="477"/>
      <c r="I616" s="472"/>
      <c r="J616" s="363">
        <f t="shared" si="80"/>
        <v>0</v>
      </c>
      <c r="K616" s="362">
        <f t="shared" si="81"/>
        <v>0</v>
      </c>
      <c r="L616" s="400"/>
      <c r="M616" s="400"/>
      <c r="N616" s="400"/>
      <c r="O616" s="406"/>
      <c r="P616" s="409"/>
      <c r="Q616" s="400"/>
      <c r="R616" s="401"/>
      <c r="S616" s="16" t="s">
        <v>68</v>
      </c>
      <c r="T616" s="8">
        <v>10</v>
      </c>
      <c r="U616" s="400"/>
      <c r="V616" s="400"/>
      <c r="W616" s="400"/>
      <c r="X616" s="400"/>
      <c r="Y616" s="400"/>
      <c r="Z616" s="400"/>
      <c r="AA616" s="400"/>
      <c r="AB616" s="400"/>
      <c r="AC616" s="400"/>
      <c r="AD616" s="400"/>
      <c r="AE616" s="400"/>
      <c r="AF616" s="400"/>
      <c r="AG616" s="400"/>
      <c r="AH616" s="406"/>
      <c r="AI616" s="477"/>
      <c r="AJ616" s="400"/>
      <c r="AK616" s="401"/>
      <c r="AL616" s="16" t="s">
        <v>68</v>
      </c>
    </row>
    <row r="617" spans="1:38" s="21" customFormat="1" ht="12.75" customHeight="1" x14ac:dyDescent="0.2">
      <c r="A617" s="8">
        <v>11</v>
      </c>
      <c r="B617" s="400"/>
      <c r="C617" s="400"/>
      <c r="D617" s="400"/>
      <c r="E617" s="400"/>
      <c r="F617" s="401"/>
      <c r="G617" s="471"/>
      <c r="H617" s="477"/>
      <c r="I617" s="472"/>
      <c r="J617" s="363">
        <f t="shared" si="80"/>
        <v>0</v>
      </c>
      <c r="K617" s="362">
        <f t="shared" si="81"/>
        <v>0</v>
      </c>
      <c r="L617" s="400"/>
      <c r="M617" s="400"/>
      <c r="N617" s="400"/>
      <c r="O617" s="406"/>
      <c r="P617" s="409"/>
      <c r="Q617" s="400"/>
      <c r="R617" s="401"/>
      <c r="S617" s="16" t="s">
        <v>69</v>
      </c>
      <c r="T617" s="8">
        <v>11</v>
      </c>
      <c r="U617" s="400"/>
      <c r="V617" s="400"/>
      <c r="W617" s="400"/>
      <c r="X617" s="400"/>
      <c r="Y617" s="400"/>
      <c r="Z617" s="400"/>
      <c r="AA617" s="400"/>
      <c r="AB617" s="400"/>
      <c r="AC617" s="400"/>
      <c r="AD617" s="400"/>
      <c r="AE617" s="400"/>
      <c r="AF617" s="400"/>
      <c r="AG617" s="400"/>
      <c r="AH617" s="406"/>
      <c r="AI617" s="477"/>
      <c r="AJ617" s="400"/>
      <c r="AK617" s="401"/>
      <c r="AL617" s="16" t="s">
        <v>69</v>
      </c>
    </row>
    <row r="618" spans="1:38" s="21" customFormat="1" ht="12.75" customHeight="1" x14ac:dyDescent="0.2">
      <c r="A618" s="8">
        <v>12</v>
      </c>
      <c r="B618" s="400"/>
      <c r="C618" s="400"/>
      <c r="D618" s="400"/>
      <c r="E618" s="400"/>
      <c r="F618" s="401"/>
      <c r="G618" s="471"/>
      <c r="H618" s="477"/>
      <c r="I618" s="472"/>
      <c r="J618" s="363">
        <f t="shared" si="80"/>
        <v>0</v>
      </c>
      <c r="K618" s="362">
        <f t="shared" si="81"/>
        <v>0</v>
      </c>
      <c r="L618" s="400"/>
      <c r="M618" s="400"/>
      <c r="N618" s="400"/>
      <c r="O618" s="406"/>
      <c r="P618" s="409"/>
      <c r="Q618" s="400"/>
      <c r="R618" s="401"/>
      <c r="S618" s="16" t="s">
        <v>70</v>
      </c>
      <c r="T618" s="8">
        <v>12</v>
      </c>
      <c r="U618" s="400"/>
      <c r="V618" s="400"/>
      <c r="W618" s="400"/>
      <c r="X618" s="400"/>
      <c r="Y618" s="400"/>
      <c r="Z618" s="400"/>
      <c r="AA618" s="400"/>
      <c r="AB618" s="400"/>
      <c r="AC618" s="400"/>
      <c r="AD618" s="400"/>
      <c r="AE618" s="400"/>
      <c r="AF618" s="400"/>
      <c r="AG618" s="400"/>
      <c r="AH618" s="406"/>
      <c r="AI618" s="477"/>
      <c r="AJ618" s="400"/>
      <c r="AK618" s="401"/>
      <c r="AL618" s="16" t="s">
        <v>70</v>
      </c>
    </row>
    <row r="619" spans="1:38" s="21" customFormat="1" ht="12.75" customHeight="1" x14ac:dyDescent="0.2">
      <c r="A619" s="8">
        <v>13</v>
      </c>
      <c r="B619" s="400"/>
      <c r="C619" s="400"/>
      <c r="D619" s="400"/>
      <c r="E619" s="400"/>
      <c r="F619" s="401"/>
      <c r="G619" s="471"/>
      <c r="H619" s="477"/>
      <c r="I619" s="472"/>
      <c r="J619" s="363">
        <f t="shared" si="80"/>
        <v>0</v>
      </c>
      <c r="K619" s="362">
        <f t="shared" si="81"/>
        <v>0</v>
      </c>
      <c r="L619" s="400"/>
      <c r="M619" s="400"/>
      <c r="N619" s="400"/>
      <c r="O619" s="406"/>
      <c r="P619" s="409"/>
      <c r="Q619" s="400"/>
      <c r="R619" s="401"/>
      <c r="S619" s="16" t="s">
        <v>71</v>
      </c>
      <c r="T619" s="8">
        <v>13</v>
      </c>
      <c r="U619" s="400"/>
      <c r="V619" s="400"/>
      <c r="W619" s="400"/>
      <c r="X619" s="400"/>
      <c r="Y619" s="400"/>
      <c r="Z619" s="400"/>
      <c r="AA619" s="400"/>
      <c r="AB619" s="400"/>
      <c r="AC619" s="400"/>
      <c r="AD619" s="400"/>
      <c r="AE619" s="400"/>
      <c r="AF619" s="400"/>
      <c r="AG619" s="400"/>
      <c r="AH619" s="406"/>
      <c r="AI619" s="477"/>
      <c r="AJ619" s="400"/>
      <c r="AK619" s="401"/>
      <c r="AL619" s="16" t="s">
        <v>71</v>
      </c>
    </row>
    <row r="620" spans="1:38" s="21" customFormat="1" ht="12.75" customHeight="1" x14ac:dyDescent="0.2">
      <c r="A620" s="8">
        <v>14</v>
      </c>
      <c r="B620" s="400"/>
      <c r="C620" s="400"/>
      <c r="D620" s="400"/>
      <c r="E620" s="400"/>
      <c r="F620" s="401"/>
      <c r="G620" s="471"/>
      <c r="H620" s="477"/>
      <c r="I620" s="472"/>
      <c r="J620" s="363">
        <f t="shared" si="80"/>
        <v>0</v>
      </c>
      <c r="K620" s="362">
        <f t="shared" si="81"/>
        <v>0</v>
      </c>
      <c r="L620" s="400"/>
      <c r="M620" s="400"/>
      <c r="N620" s="400"/>
      <c r="O620" s="406"/>
      <c r="P620" s="409"/>
      <c r="Q620" s="400"/>
      <c r="R620" s="401"/>
      <c r="S620" s="16" t="s">
        <v>72</v>
      </c>
      <c r="T620" s="8">
        <v>14</v>
      </c>
      <c r="U620" s="400"/>
      <c r="V620" s="400"/>
      <c r="W620" s="400"/>
      <c r="X620" s="400"/>
      <c r="Y620" s="400"/>
      <c r="Z620" s="400"/>
      <c r="AA620" s="400"/>
      <c r="AB620" s="400"/>
      <c r="AC620" s="400"/>
      <c r="AD620" s="400"/>
      <c r="AE620" s="400"/>
      <c r="AF620" s="400"/>
      <c r="AG620" s="400"/>
      <c r="AH620" s="406"/>
      <c r="AI620" s="477"/>
      <c r="AJ620" s="400"/>
      <c r="AK620" s="401"/>
      <c r="AL620" s="16" t="s">
        <v>72</v>
      </c>
    </row>
    <row r="621" spans="1:38" s="21" customFormat="1" ht="12.75" customHeight="1" x14ac:dyDescent="0.2">
      <c r="A621" s="8">
        <v>15</v>
      </c>
      <c r="B621" s="400"/>
      <c r="C621" s="400"/>
      <c r="D621" s="400"/>
      <c r="E621" s="400"/>
      <c r="F621" s="401"/>
      <c r="G621" s="471"/>
      <c r="H621" s="477"/>
      <c r="I621" s="472"/>
      <c r="J621" s="363">
        <f t="shared" si="80"/>
        <v>0</v>
      </c>
      <c r="K621" s="362">
        <f t="shared" si="81"/>
        <v>0</v>
      </c>
      <c r="L621" s="400"/>
      <c r="M621" s="400"/>
      <c r="N621" s="400"/>
      <c r="O621" s="406"/>
      <c r="P621" s="409"/>
      <c r="Q621" s="400"/>
      <c r="R621" s="401"/>
      <c r="S621" s="16" t="s">
        <v>73</v>
      </c>
      <c r="T621" s="8">
        <v>15</v>
      </c>
      <c r="U621" s="400"/>
      <c r="V621" s="400"/>
      <c r="W621" s="400"/>
      <c r="X621" s="400"/>
      <c r="Y621" s="400"/>
      <c r="Z621" s="400"/>
      <c r="AA621" s="400"/>
      <c r="AB621" s="400"/>
      <c r="AC621" s="400"/>
      <c r="AD621" s="400"/>
      <c r="AE621" s="400"/>
      <c r="AF621" s="400"/>
      <c r="AG621" s="400"/>
      <c r="AH621" s="406"/>
      <c r="AI621" s="477"/>
      <c r="AJ621" s="400"/>
      <c r="AK621" s="401"/>
      <c r="AL621" s="16" t="s">
        <v>73</v>
      </c>
    </row>
    <row r="622" spans="1:38" s="21" customFormat="1" ht="12.75" customHeight="1" x14ac:dyDescent="0.2">
      <c r="A622" s="8">
        <v>16</v>
      </c>
      <c r="B622" s="400"/>
      <c r="C622" s="400"/>
      <c r="D622" s="400"/>
      <c r="E622" s="400"/>
      <c r="F622" s="401"/>
      <c r="G622" s="471"/>
      <c r="H622" s="477"/>
      <c r="I622" s="472"/>
      <c r="J622" s="363">
        <f t="shared" si="80"/>
        <v>0</v>
      </c>
      <c r="K622" s="362">
        <f t="shared" si="81"/>
        <v>0</v>
      </c>
      <c r="L622" s="400"/>
      <c r="M622" s="400"/>
      <c r="N622" s="400"/>
      <c r="O622" s="406"/>
      <c r="P622" s="409"/>
      <c r="Q622" s="400"/>
      <c r="R622" s="401"/>
      <c r="S622" s="16" t="s">
        <v>74</v>
      </c>
      <c r="T622" s="8">
        <v>16</v>
      </c>
      <c r="U622" s="400"/>
      <c r="V622" s="400"/>
      <c r="W622" s="400"/>
      <c r="X622" s="400"/>
      <c r="Y622" s="400"/>
      <c r="Z622" s="400"/>
      <c r="AA622" s="400"/>
      <c r="AB622" s="400"/>
      <c r="AC622" s="400"/>
      <c r="AD622" s="400"/>
      <c r="AE622" s="400"/>
      <c r="AF622" s="400"/>
      <c r="AG622" s="400"/>
      <c r="AH622" s="406"/>
      <c r="AI622" s="477"/>
      <c r="AJ622" s="400"/>
      <c r="AK622" s="401"/>
      <c r="AL622" s="16" t="s">
        <v>74</v>
      </c>
    </row>
    <row r="623" spans="1:38" s="21" customFormat="1" ht="12.75" customHeight="1" x14ac:dyDescent="0.2">
      <c r="A623" s="8">
        <v>17</v>
      </c>
      <c r="B623" s="400"/>
      <c r="C623" s="400"/>
      <c r="D623" s="400"/>
      <c r="E623" s="400"/>
      <c r="F623" s="401"/>
      <c r="G623" s="471"/>
      <c r="H623" s="477"/>
      <c r="I623" s="472"/>
      <c r="J623" s="363">
        <f t="shared" si="80"/>
        <v>0</v>
      </c>
      <c r="K623" s="362">
        <f t="shared" si="81"/>
        <v>0</v>
      </c>
      <c r="L623" s="400"/>
      <c r="M623" s="400"/>
      <c r="N623" s="400"/>
      <c r="O623" s="406"/>
      <c r="P623" s="409"/>
      <c r="Q623" s="400"/>
      <c r="R623" s="401"/>
      <c r="S623" s="16" t="s">
        <v>75</v>
      </c>
      <c r="T623" s="8">
        <v>17</v>
      </c>
      <c r="U623" s="400"/>
      <c r="V623" s="400"/>
      <c r="W623" s="400"/>
      <c r="X623" s="400"/>
      <c r="Y623" s="400"/>
      <c r="Z623" s="400"/>
      <c r="AA623" s="400"/>
      <c r="AB623" s="400"/>
      <c r="AC623" s="400"/>
      <c r="AD623" s="400"/>
      <c r="AE623" s="400"/>
      <c r="AF623" s="400"/>
      <c r="AG623" s="400"/>
      <c r="AH623" s="406"/>
      <c r="AI623" s="477"/>
      <c r="AJ623" s="400"/>
      <c r="AK623" s="401"/>
      <c r="AL623" s="16" t="s">
        <v>75</v>
      </c>
    </row>
    <row r="624" spans="1:38" s="21" customFormat="1" ht="12.75" customHeight="1" x14ac:dyDescent="0.2">
      <c r="A624" s="8">
        <v>18</v>
      </c>
      <c r="B624" s="400"/>
      <c r="C624" s="400"/>
      <c r="D624" s="400"/>
      <c r="E624" s="400"/>
      <c r="F624" s="401"/>
      <c r="G624" s="471"/>
      <c r="H624" s="477"/>
      <c r="I624" s="472"/>
      <c r="J624" s="363">
        <f t="shared" si="80"/>
        <v>0</v>
      </c>
      <c r="K624" s="362">
        <f t="shared" si="81"/>
        <v>0</v>
      </c>
      <c r="L624" s="400"/>
      <c r="M624" s="400"/>
      <c r="N624" s="400"/>
      <c r="O624" s="406"/>
      <c r="P624" s="409"/>
      <c r="Q624" s="400"/>
      <c r="R624" s="401"/>
      <c r="S624" s="16" t="s">
        <v>76</v>
      </c>
      <c r="T624" s="8">
        <v>18</v>
      </c>
      <c r="U624" s="400"/>
      <c r="V624" s="400"/>
      <c r="W624" s="400"/>
      <c r="X624" s="400"/>
      <c r="Y624" s="400"/>
      <c r="Z624" s="400"/>
      <c r="AA624" s="400"/>
      <c r="AB624" s="400"/>
      <c r="AC624" s="400"/>
      <c r="AD624" s="400"/>
      <c r="AE624" s="400"/>
      <c r="AF624" s="400"/>
      <c r="AG624" s="400"/>
      <c r="AH624" s="406"/>
      <c r="AI624" s="477"/>
      <c r="AJ624" s="400"/>
      <c r="AK624" s="401"/>
      <c r="AL624" s="16" t="s">
        <v>76</v>
      </c>
    </row>
    <row r="625" spans="1:38" s="21" customFormat="1" ht="12.75" customHeight="1" x14ac:dyDescent="0.2">
      <c r="A625" s="8">
        <v>19</v>
      </c>
      <c r="B625" s="400"/>
      <c r="C625" s="400"/>
      <c r="D625" s="400"/>
      <c r="E625" s="400"/>
      <c r="F625" s="401"/>
      <c r="G625" s="471"/>
      <c r="H625" s="477"/>
      <c r="I625" s="472"/>
      <c r="J625" s="363">
        <f t="shared" si="80"/>
        <v>0</v>
      </c>
      <c r="K625" s="362">
        <f t="shared" si="81"/>
        <v>0</v>
      </c>
      <c r="L625" s="400"/>
      <c r="M625" s="400"/>
      <c r="N625" s="400"/>
      <c r="O625" s="406"/>
      <c r="P625" s="409"/>
      <c r="Q625" s="400"/>
      <c r="R625" s="401"/>
      <c r="S625" s="16" t="s">
        <v>77</v>
      </c>
      <c r="T625" s="8">
        <v>19</v>
      </c>
      <c r="U625" s="400"/>
      <c r="V625" s="400"/>
      <c r="W625" s="400"/>
      <c r="X625" s="400"/>
      <c r="Y625" s="400"/>
      <c r="Z625" s="400"/>
      <c r="AA625" s="400"/>
      <c r="AB625" s="400"/>
      <c r="AC625" s="400"/>
      <c r="AD625" s="400"/>
      <c r="AE625" s="400"/>
      <c r="AF625" s="400"/>
      <c r="AG625" s="400"/>
      <c r="AH625" s="406"/>
      <c r="AI625" s="477"/>
      <c r="AJ625" s="400"/>
      <c r="AK625" s="401"/>
      <c r="AL625" s="16" t="s">
        <v>77</v>
      </c>
    </row>
    <row r="626" spans="1:38" s="21" customFormat="1" ht="12.75" customHeight="1" x14ac:dyDescent="0.2">
      <c r="A626" s="8">
        <v>20</v>
      </c>
      <c r="B626" s="400"/>
      <c r="C626" s="400"/>
      <c r="D626" s="400"/>
      <c r="E626" s="400"/>
      <c r="F626" s="401"/>
      <c r="G626" s="471"/>
      <c r="H626" s="477"/>
      <c r="I626" s="472"/>
      <c r="J626" s="363">
        <f t="shared" si="80"/>
        <v>0</v>
      </c>
      <c r="K626" s="362">
        <f t="shared" si="81"/>
        <v>0</v>
      </c>
      <c r="L626" s="400"/>
      <c r="M626" s="400"/>
      <c r="N626" s="400"/>
      <c r="O626" s="406"/>
      <c r="P626" s="409"/>
      <c r="Q626" s="400"/>
      <c r="R626" s="401"/>
      <c r="S626" s="16" t="s">
        <v>78</v>
      </c>
      <c r="T626" s="8">
        <v>20</v>
      </c>
      <c r="U626" s="400"/>
      <c r="V626" s="400"/>
      <c r="W626" s="400"/>
      <c r="X626" s="400"/>
      <c r="Y626" s="400"/>
      <c r="Z626" s="400"/>
      <c r="AA626" s="400"/>
      <c r="AB626" s="400"/>
      <c r="AC626" s="400"/>
      <c r="AD626" s="400"/>
      <c r="AE626" s="400"/>
      <c r="AF626" s="400"/>
      <c r="AG626" s="400"/>
      <c r="AH626" s="406"/>
      <c r="AI626" s="477"/>
      <c r="AJ626" s="400"/>
      <c r="AK626" s="401"/>
      <c r="AL626" s="16" t="s">
        <v>78</v>
      </c>
    </row>
    <row r="627" spans="1:38" s="21" customFormat="1" ht="12.75" customHeight="1" x14ac:dyDescent="0.2">
      <c r="A627" s="8">
        <v>21</v>
      </c>
      <c r="B627" s="400"/>
      <c r="C627" s="400"/>
      <c r="D627" s="400"/>
      <c r="E627" s="400"/>
      <c r="F627" s="401"/>
      <c r="G627" s="471"/>
      <c r="H627" s="477"/>
      <c r="I627" s="472"/>
      <c r="J627" s="363">
        <f t="shared" si="80"/>
        <v>0</v>
      </c>
      <c r="K627" s="362">
        <f t="shared" si="81"/>
        <v>0</v>
      </c>
      <c r="L627" s="400"/>
      <c r="M627" s="400"/>
      <c r="N627" s="400"/>
      <c r="O627" s="406"/>
      <c r="P627" s="409"/>
      <c r="Q627" s="400"/>
      <c r="R627" s="401"/>
      <c r="S627" s="16" t="s">
        <v>79</v>
      </c>
      <c r="T627" s="8">
        <v>21</v>
      </c>
      <c r="U627" s="400"/>
      <c r="V627" s="400"/>
      <c r="W627" s="400"/>
      <c r="X627" s="400"/>
      <c r="Y627" s="400"/>
      <c r="Z627" s="400"/>
      <c r="AA627" s="400"/>
      <c r="AB627" s="400"/>
      <c r="AC627" s="400"/>
      <c r="AD627" s="400"/>
      <c r="AE627" s="400"/>
      <c r="AF627" s="400"/>
      <c r="AG627" s="400"/>
      <c r="AH627" s="406"/>
      <c r="AI627" s="477"/>
      <c r="AJ627" s="400"/>
      <c r="AK627" s="401"/>
      <c r="AL627" s="16" t="s">
        <v>79</v>
      </c>
    </row>
    <row r="628" spans="1:38" s="21" customFormat="1" ht="12.75" customHeight="1" x14ac:dyDescent="0.2">
      <c r="A628" s="8">
        <v>22</v>
      </c>
      <c r="B628" s="400"/>
      <c r="C628" s="400"/>
      <c r="D628" s="400"/>
      <c r="E628" s="400"/>
      <c r="F628" s="401"/>
      <c r="G628" s="471"/>
      <c r="H628" s="477"/>
      <c r="I628" s="472"/>
      <c r="J628" s="363">
        <f t="shared" si="80"/>
        <v>0</v>
      </c>
      <c r="K628" s="362">
        <f t="shared" si="81"/>
        <v>0</v>
      </c>
      <c r="L628" s="400"/>
      <c r="M628" s="400"/>
      <c r="N628" s="400"/>
      <c r="O628" s="406"/>
      <c r="P628" s="409"/>
      <c r="Q628" s="400"/>
      <c r="R628" s="401"/>
      <c r="S628" s="16" t="s">
        <v>80</v>
      </c>
      <c r="T628" s="8">
        <v>22</v>
      </c>
      <c r="U628" s="400"/>
      <c r="V628" s="400"/>
      <c r="W628" s="400"/>
      <c r="X628" s="400"/>
      <c r="Y628" s="400"/>
      <c r="Z628" s="400"/>
      <c r="AA628" s="400"/>
      <c r="AB628" s="400"/>
      <c r="AC628" s="400"/>
      <c r="AD628" s="400"/>
      <c r="AE628" s="400"/>
      <c r="AF628" s="400"/>
      <c r="AG628" s="400"/>
      <c r="AH628" s="406"/>
      <c r="AI628" s="477"/>
      <c r="AJ628" s="400"/>
      <c r="AK628" s="401"/>
      <c r="AL628" s="16" t="s">
        <v>80</v>
      </c>
    </row>
    <row r="629" spans="1:38" s="21" customFormat="1" ht="12.75" customHeight="1" x14ac:dyDescent="0.2">
      <c r="A629" s="8">
        <v>23</v>
      </c>
      <c r="B629" s="400"/>
      <c r="C629" s="400"/>
      <c r="D629" s="400"/>
      <c r="E629" s="400"/>
      <c r="F629" s="401"/>
      <c r="G629" s="471"/>
      <c r="H629" s="477"/>
      <c r="I629" s="472"/>
      <c r="J629" s="363">
        <f t="shared" si="80"/>
        <v>0</v>
      </c>
      <c r="K629" s="362">
        <f t="shared" si="81"/>
        <v>0</v>
      </c>
      <c r="L629" s="400"/>
      <c r="M629" s="400"/>
      <c r="N629" s="400"/>
      <c r="O629" s="406"/>
      <c r="P629" s="409"/>
      <c r="Q629" s="400"/>
      <c r="R629" s="401"/>
      <c r="S629" s="16" t="s">
        <v>81</v>
      </c>
      <c r="T629" s="8">
        <v>23</v>
      </c>
      <c r="U629" s="400"/>
      <c r="V629" s="400"/>
      <c r="W629" s="400"/>
      <c r="X629" s="400"/>
      <c r="Y629" s="400"/>
      <c r="Z629" s="400"/>
      <c r="AA629" s="400"/>
      <c r="AB629" s="400"/>
      <c r="AC629" s="400"/>
      <c r="AD629" s="400"/>
      <c r="AE629" s="400"/>
      <c r="AF629" s="400"/>
      <c r="AG629" s="400"/>
      <c r="AH629" s="406"/>
      <c r="AI629" s="477"/>
      <c r="AJ629" s="400"/>
      <c r="AK629" s="401"/>
      <c r="AL629" s="16" t="s">
        <v>81</v>
      </c>
    </row>
    <row r="630" spans="1:38" s="21" customFormat="1" ht="12.75" customHeight="1" x14ac:dyDescent="0.2">
      <c r="A630" s="8">
        <v>24</v>
      </c>
      <c r="B630" s="400"/>
      <c r="C630" s="400"/>
      <c r="D630" s="400"/>
      <c r="E630" s="400"/>
      <c r="F630" s="401"/>
      <c r="G630" s="471"/>
      <c r="H630" s="477"/>
      <c r="I630" s="472"/>
      <c r="J630" s="363">
        <f t="shared" si="80"/>
        <v>0</v>
      </c>
      <c r="K630" s="362">
        <f t="shared" si="81"/>
        <v>0</v>
      </c>
      <c r="L630" s="400"/>
      <c r="M630" s="400"/>
      <c r="N630" s="400"/>
      <c r="O630" s="406"/>
      <c r="P630" s="409"/>
      <c r="Q630" s="400"/>
      <c r="R630" s="401"/>
      <c r="S630" s="16" t="s">
        <v>82</v>
      </c>
      <c r="T630" s="8">
        <v>24</v>
      </c>
      <c r="U630" s="400"/>
      <c r="V630" s="400"/>
      <c r="W630" s="400"/>
      <c r="X630" s="400"/>
      <c r="Y630" s="400"/>
      <c r="Z630" s="400"/>
      <c r="AA630" s="400"/>
      <c r="AB630" s="400"/>
      <c r="AC630" s="400"/>
      <c r="AD630" s="400"/>
      <c r="AE630" s="400"/>
      <c r="AF630" s="400"/>
      <c r="AG630" s="400"/>
      <c r="AH630" s="406"/>
      <c r="AI630" s="477"/>
      <c r="AJ630" s="400"/>
      <c r="AK630" s="401"/>
      <c r="AL630" s="16" t="s">
        <v>82</v>
      </c>
    </row>
    <row r="631" spans="1:38" s="21" customFormat="1" ht="12.75" customHeight="1" x14ac:dyDescent="0.2">
      <c r="A631" s="8">
        <v>25</v>
      </c>
      <c r="B631" s="400"/>
      <c r="C631" s="400"/>
      <c r="D631" s="400"/>
      <c r="E631" s="400"/>
      <c r="F631" s="401"/>
      <c r="G631" s="471"/>
      <c r="H631" s="477"/>
      <c r="I631" s="472"/>
      <c r="J631" s="363">
        <f t="shared" si="80"/>
        <v>0</v>
      </c>
      <c r="K631" s="362">
        <f t="shared" si="81"/>
        <v>0</v>
      </c>
      <c r="L631" s="400"/>
      <c r="M631" s="400"/>
      <c r="N631" s="400"/>
      <c r="O631" s="406"/>
      <c r="P631" s="409"/>
      <c r="Q631" s="400"/>
      <c r="R631" s="401"/>
      <c r="S631" s="16" t="s">
        <v>83</v>
      </c>
      <c r="T631" s="8">
        <v>25</v>
      </c>
      <c r="U631" s="400"/>
      <c r="V631" s="400"/>
      <c r="W631" s="400"/>
      <c r="X631" s="400"/>
      <c r="Y631" s="400"/>
      <c r="Z631" s="400"/>
      <c r="AA631" s="400"/>
      <c r="AB631" s="400"/>
      <c r="AC631" s="400"/>
      <c r="AD631" s="400"/>
      <c r="AE631" s="400"/>
      <c r="AF631" s="400"/>
      <c r="AG631" s="400"/>
      <c r="AH631" s="406"/>
      <c r="AI631" s="477"/>
      <c r="AJ631" s="400"/>
      <c r="AK631" s="401"/>
      <c r="AL631" s="16" t="s">
        <v>83</v>
      </c>
    </row>
    <row r="632" spans="1:38" s="21" customFormat="1" ht="12.75" customHeight="1" x14ac:dyDescent="0.2">
      <c r="A632" s="8">
        <v>26</v>
      </c>
      <c r="B632" s="400"/>
      <c r="C632" s="400"/>
      <c r="D632" s="400"/>
      <c r="E632" s="400"/>
      <c r="F632" s="401"/>
      <c r="G632" s="471"/>
      <c r="H632" s="477"/>
      <c r="I632" s="472"/>
      <c r="J632" s="363">
        <f t="shared" si="80"/>
        <v>0</v>
      </c>
      <c r="K632" s="362">
        <f t="shared" si="81"/>
        <v>0</v>
      </c>
      <c r="L632" s="400"/>
      <c r="M632" s="400"/>
      <c r="N632" s="400"/>
      <c r="O632" s="406"/>
      <c r="P632" s="409"/>
      <c r="Q632" s="400"/>
      <c r="R632" s="401"/>
      <c r="S632" s="16" t="s">
        <v>84</v>
      </c>
      <c r="T632" s="8">
        <v>26</v>
      </c>
      <c r="U632" s="400"/>
      <c r="V632" s="400"/>
      <c r="W632" s="400"/>
      <c r="X632" s="400"/>
      <c r="Y632" s="400"/>
      <c r="Z632" s="400"/>
      <c r="AA632" s="400"/>
      <c r="AB632" s="400"/>
      <c r="AC632" s="400"/>
      <c r="AD632" s="400"/>
      <c r="AE632" s="400"/>
      <c r="AF632" s="400"/>
      <c r="AG632" s="400"/>
      <c r="AH632" s="406"/>
      <c r="AI632" s="477"/>
      <c r="AJ632" s="400"/>
      <c r="AK632" s="401"/>
      <c r="AL632" s="16" t="s">
        <v>84</v>
      </c>
    </row>
    <row r="633" spans="1:38" s="21" customFormat="1" ht="12.75" customHeight="1" x14ac:dyDescent="0.2">
      <c r="A633" s="8">
        <v>27</v>
      </c>
      <c r="B633" s="400"/>
      <c r="C633" s="400"/>
      <c r="D633" s="400"/>
      <c r="E633" s="400"/>
      <c r="F633" s="401"/>
      <c r="G633" s="471"/>
      <c r="H633" s="477"/>
      <c r="I633" s="472"/>
      <c r="J633" s="363">
        <f t="shared" si="80"/>
        <v>0</v>
      </c>
      <c r="K633" s="362">
        <f t="shared" si="81"/>
        <v>0</v>
      </c>
      <c r="L633" s="400"/>
      <c r="M633" s="400"/>
      <c r="N633" s="400"/>
      <c r="O633" s="406"/>
      <c r="P633" s="409"/>
      <c r="Q633" s="400"/>
      <c r="R633" s="401"/>
      <c r="S633" s="16" t="s">
        <v>85</v>
      </c>
      <c r="T633" s="8">
        <v>27</v>
      </c>
      <c r="U633" s="400"/>
      <c r="V633" s="400"/>
      <c r="W633" s="400"/>
      <c r="X633" s="400"/>
      <c r="Y633" s="400"/>
      <c r="Z633" s="400"/>
      <c r="AA633" s="400"/>
      <c r="AB633" s="400"/>
      <c r="AC633" s="400"/>
      <c r="AD633" s="400"/>
      <c r="AE633" s="400"/>
      <c r="AF633" s="400"/>
      <c r="AG633" s="400"/>
      <c r="AH633" s="406"/>
      <c r="AI633" s="477"/>
      <c r="AJ633" s="400"/>
      <c r="AK633" s="401"/>
      <c r="AL633" s="16" t="s">
        <v>85</v>
      </c>
    </row>
    <row r="634" spans="1:38" s="21" customFormat="1" ht="12.75" customHeight="1" x14ac:dyDescent="0.2">
      <c r="A634" s="8">
        <v>28</v>
      </c>
      <c r="B634" s="400"/>
      <c r="C634" s="400"/>
      <c r="D634" s="400"/>
      <c r="E634" s="400"/>
      <c r="F634" s="401"/>
      <c r="G634" s="471"/>
      <c r="H634" s="477"/>
      <c r="I634" s="472"/>
      <c r="J634" s="363">
        <f t="shared" si="80"/>
        <v>0</v>
      </c>
      <c r="K634" s="362">
        <f t="shared" si="81"/>
        <v>0</v>
      </c>
      <c r="L634" s="400"/>
      <c r="M634" s="400"/>
      <c r="N634" s="400"/>
      <c r="O634" s="406"/>
      <c r="P634" s="409"/>
      <c r="Q634" s="400"/>
      <c r="R634" s="401"/>
      <c r="S634" s="16" t="s">
        <v>86</v>
      </c>
      <c r="T634" s="8">
        <v>28</v>
      </c>
      <c r="U634" s="400"/>
      <c r="V634" s="400"/>
      <c r="W634" s="400"/>
      <c r="X634" s="400"/>
      <c r="Y634" s="400"/>
      <c r="Z634" s="400"/>
      <c r="AA634" s="400"/>
      <c r="AB634" s="400"/>
      <c r="AC634" s="400"/>
      <c r="AD634" s="400"/>
      <c r="AE634" s="400"/>
      <c r="AF634" s="400"/>
      <c r="AG634" s="400"/>
      <c r="AH634" s="406"/>
      <c r="AI634" s="477"/>
      <c r="AJ634" s="400"/>
      <c r="AK634" s="401"/>
      <c r="AL634" s="16" t="s">
        <v>86</v>
      </c>
    </row>
    <row r="635" spans="1:38" s="21" customFormat="1" ht="12.75" customHeight="1" x14ac:dyDescent="0.2">
      <c r="A635" s="8">
        <v>29</v>
      </c>
      <c r="B635" s="400"/>
      <c r="C635" s="400"/>
      <c r="D635" s="400"/>
      <c r="E635" s="400"/>
      <c r="F635" s="401"/>
      <c r="G635" s="471"/>
      <c r="H635" s="477"/>
      <c r="I635" s="472"/>
      <c r="J635" s="363">
        <f t="shared" si="80"/>
        <v>0</v>
      </c>
      <c r="K635" s="362">
        <f t="shared" si="81"/>
        <v>0</v>
      </c>
      <c r="L635" s="400"/>
      <c r="M635" s="400"/>
      <c r="N635" s="400"/>
      <c r="O635" s="406"/>
      <c r="P635" s="409"/>
      <c r="Q635" s="400"/>
      <c r="R635" s="401"/>
      <c r="S635" s="16" t="s">
        <v>87</v>
      </c>
      <c r="T635" s="8">
        <v>29</v>
      </c>
      <c r="U635" s="400"/>
      <c r="V635" s="400"/>
      <c r="W635" s="400"/>
      <c r="X635" s="410"/>
      <c r="Y635" s="400"/>
      <c r="Z635" s="400"/>
      <c r="AA635" s="400"/>
      <c r="AB635" s="400"/>
      <c r="AC635" s="400"/>
      <c r="AD635" s="400"/>
      <c r="AE635" s="400"/>
      <c r="AF635" s="400"/>
      <c r="AG635" s="400"/>
      <c r="AH635" s="406"/>
      <c r="AI635" s="477"/>
      <c r="AJ635" s="400"/>
      <c r="AK635" s="401"/>
      <c r="AL635" s="16" t="s">
        <v>87</v>
      </c>
    </row>
    <row r="636" spans="1:38" s="21" customFormat="1" ht="12.75" customHeight="1" x14ac:dyDescent="0.2">
      <c r="A636" s="8">
        <v>30</v>
      </c>
      <c r="B636" s="400"/>
      <c r="C636" s="400"/>
      <c r="D636" s="400"/>
      <c r="E636" s="400"/>
      <c r="F636" s="401"/>
      <c r="G636" s="471"/>
      <c r="H636" s="477"/>
      <c r="I636" s="472"/>
      <c r="J636" s="363">
        <f t="shared" si="80"/>
        <v>0</v>
      </c>
      <c r="K636" s="362">
        <f t="shared" si="81"/>
        <v>0</v>
      </c>
      <c r="L636" s="400"/>
      <c r="M636" s="400"/>
      <c r="N636" s="400"/>
      <c r="O636" s="406"/>
      <c r="P636" s="409"/>
      <c r="Q636" s="400"/>
      <c r="R636" s="401"/>
      <c r="S636" s="16" t="s">
        <v>88</v>
      </c>
      <c r="T636" s="8">
        <v>30</v>
      </c>
      <c r="U636" s="400"/>
      <c r="V636" s="400"/>
      <c r="W636" s="400"/>
      <c r="X636" s="400"/>
      <c r="Y636" s="400"/>
      <c r="Z636" s="400"/>
      <c r="AA636" s="400"/>
      <c r="AB636" s="400"/>
      <c r="AC636" s="400"/>
      <c r="AD636" s="400"/>
      <c r="AE636" s="400"/>
      <c r="AF636" s="400"/>
      <c r="AG636" s="400"/>
      <c r="AH636" s="406"/>
      <c r="AI636" s="477"/>
      <c r="AJ636" s="400"/>
      <c r="AK636" s="401"/>
      <c r="AL636" s="16" t="s">
        <v>88</v>
      </c>
    </row>
    <row r="637" spans="1:38" s="21" customFormat="1" ht="12.75" customHeight="1" x14ac:dyDescent="0.2">
      <c r="A637" s="19">
        <v>31</v>
      </c>
      <c r="B637" s="404"/>
      <c r="C637" s="404"/>
      <c r="D637" s="404"/>
      <c r="E637" s="404"/>
      <c r="F637" s="405"/>
      <c r="G637" s="475"/>
      <c r="H637" s="479"/>
      <c r="I637" s="476"/>
      <c r="J637" s="395">
        <f t="shared" si="80"/>
        <v>0</v>
      </c>
      <c r="K637" s="396">
        <f t="shared" si="81"/>
        <v>0</v>
      </c>
      <c r="L637" s="404"/>
      <c r="M637" s="404"/>
      <c r="N637" s="404"/>
      <c r="O637" s="408"/>
      <c r="P637" s="411"/>
      <c r="Q637" s="404"/>
      <c r="R637" s="405"/>
      <c r="S637" s="20" t="s">
        <v>89</v>
      </c>
      <c r="T637" s="19">
        <v>31</v>
      </c>
      <c r="U637" s="404"/>
      <c r="V637" s="404"/>
      <c r="W637" s="404"/>
      <c r="X637" s="404"/>
      <c r="Y637" s="404"/>
      <c r="Z637" s="404"/>
      <c r="AA637" s="404"/>
      <c r="AB637" s="404"/>
      <c r="AC637" s="404"/>
      <c r="AD637" s="404"/>
      <c r="AE637" s="404"/>
      <c r="AF637" s="404"/>
      <c r="AG637" s="404"/>
      <c r="AH637" s="408"/>
      <c r="AI637" s="479"/>
      <c r="AJ637" s="404"/>
      <c r="AK637" s="405"/>
      <c r="AL637" s="20" t="s">
        <v>89</v>
      </c>
    </row>
    <row r="638" spans="1:38" s="301" customFormat="1" ht="12.75" customHeight="1" thickBot="1" x14ac:dyDescent="0.25">
      <c r="A638" s="417"/>
      <c r="B638" s="418">
        <f>SUM(B606:B637)</f>
        <v>0</v>
      </c>
      <c r="C638" s="418">
        <f>SUM(C606:C637)</f>
        <v>0</v>
      </c>
      <c r="D638" s="418">
        <f>SUM(D606:D637)</f>
        <v>0</v>
      </c>
      <c r="E638" s="419">
        <f>SUM(E606:E637)</f>
        <v>0</v>
      </c>
      <c r="F638" s="420">
        <f>SUM(F606:F637)</f>
        <v>0</v>
      </c>
      <c r="G638" s="421"/>
      <c r="H638" s="422" t="s">
        <v>90</v>
      </c>
      <c r="I638" s="423">
        <f>COUNTA(I607:I637)</f>
        <v>0</v>
      </c>
      <c r="J638" s="418">
        <f t="shared" ref="J638:R638" si="82">SUM(J606:J637)</f>
        <v>0</v>
      </c>
      <c r="K638" s="418">
        <f t="shared" si="82"/>
        <v>0</v>
      </c>
      <c r="L638" s="418">
        <f t="shared" si="82"/>
        <v>0</v>
      </c>
      <c r="M638" s="418">
        <f t="shared" si="82"/>
        <v>0</v>
      </c>
      <c r="N638" s="418">
        <f t="shared" si="82"/>
        <v>0</v>
      </c>
      <c r="O638" s="424">
        <f t="shared" si="82"/>
        <v>0</v>
      </c>
      <c r="P638" s="419">
        <f t="shared" si="82"/>
        <v>0</v>
      </c>
      <c r="Q638" s="418">
        <f t="shared" si="82"/>
        <v>0</v>
      </c>
      <c r="R638" s="425">
        <f t="shared" si="82"/>
        <v>0</v>
      </c>
      <c r="S638" s="426"/>
      <c r="T638" s="417"/>
      <c r="U638" s="418">
        <f t="shared" ref="U638:AH638" si="83">SUM(U606:U637)</f>
        <v>0</v>
      </c>
      <c r="V638" s="418">
        <f t="shared" si="83"/>
        <v>0</v>
      </c>
      <c r="W638" s="418">
        <f t="shared" si="83"/>
        <v>0</v>
      </c>
      <c r="X638" s="418">
        <f t="shared" si="83"/>
        <v>0</v>
      </c>
      <c r="Y638" s="418">
        <f t="shared" si="83"/>
        <v>0</v>
      </c>
      <c r="Z638" s="418">
        <f t="shared" si="83"/>
        <v>0</v>
      </c>
      <c r="AA638" s="418">
        <f t="shared" si="83"/>
        <v>0</v>
      </c>
      <c r="AB638" s="418">
        <f t="shared" si="83"/>
        <v>0</v>
      </c>
      <c r="AC638" s="418">
        <f t="shared" si="83"/>
        <v>0</v>
      </c>
      <c r="AD638" s="418">
        <f t="shared" si="83"/>
        <v>0</v>
      </c>
      <c r="AE638" s="418">
        <f t="shared" si="83"/>
        <v>0</v>
      </c>
      <c r="AF638" s="418">
        <f t="shared" si="83"/>
        <v>0</v>
      </c>
      <c r="AG638" s="418">
        <f t="shared" si="83"/>
        <v>0</v>
      </c>
      <c r="AH638" s="420">
        <f t="shared" si="83"/>
        <v>0</v>
      </c>
      <c r="AI638" s="427"/>
      <c r="AJ638" s="418">
        <f>SUM(AJ606:AJ637)</f>
        <v>0</v>
      </c>
      <c r="AK638" s="425">
        <f>SUM(AK606:AK637)</f>
        <v>0</v>
      </c>
      <c r="AL638" s="426"/>
    </row>
    <row r="639" spans="1:38" ht="12.75" customHeight="1" thickTop="1" x14ac:dyDescent="0.2">
      <c r="A639" s="28"/>
      <c r="B639" s="34"/>
      <c r="C639" s="34"/>
      <c r="D639" s="34"/>
      <c r="E639" s="34"/>
      <c r="F639" s="34"/>
      <c r="G639" s="135"/>
      <c r="H639" s="34"/>
      <c r="I639" s="35"/>
      <c r="J639" s="34"/>
      <c r="K639" s="34"/>
      <c r="L639" s="63"/>
      <c r="M639" s="63"/>
      <c r="N639" s="63"/>
      <c r="O639" s="63"/>
      <c r="P639" s="63"/>
      <c r="Q639" s="63"/>
      <c r="R639" s="63"/>
      <c r="S639" s="28"/>
      <c r="T639" s="28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28"/>
    </row>
    <row r="640" spans="1:38" ht="12.75" customHeight="1" x14ac:dyDescent="0.2">
      <c r="A640" s="21"/>
      <c r="B640" s="36"/>
      <c r="C640" s="36"/>
      <c r="D640" s="36"/>
      <c r="E640" s="36"/>
      <c r="F640" s="36"/>
      <c r="G640" s="552" t="str">
        <f>JANUARY!G235</f>
        <v>UNITED STEELWORKERS - LOCAL UNION</v>
      </c>
      <c r="H640" s="552"/>
      <c r="I640" s="552"/>
      <c r="J640" s="307"/>
      <c r="K640" s="136"/>
      <c r="L640" s="36"/>
      <c r="M640" s="36"/>
      <c r="N640" s="36"/>
      <c r="O640" s="36"/>
      <c r="P640" s="36"/>
      <c r="Q640" s="36"/>
      <c r="R640" s="36"/>
      <c r="S640" s="21"/>
      <c r="T640" s="21"/>
      <c r="U640" s="36"/>
      <c r="V640" s="36"/>
      <c r="W640" s="36"/>
      <c r="X640" s="36"/>
      <c r="Y640" s="36"/>
      <c r="Z640" s="36"/>
      <c r="AA640" s="37" t="str">
        <f>$AA$10</f>
        <v>FINANCIAL SECRETARY'S CASH BOOK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21"/>
    </row>
    <row r="641" spans="1:38" s="152" customFormat="1" ht="12.75" customHeight="1" x14ac:dyDescent="0.2">
      <c r="A641" s="141"/>
      <c r="B641" s="139" t="str">
        <f>B596</f>
        <v>Month</v>
      </c>
      <c r="C641" s="73" t="str">
        <f>C596</f>
        <v>JANUARY</v>
      </c>
      <c r="D641" s="139" t="str">
        <f>D596</f>
        <v>Year</v>
      </c>
      <c r="E641" s="142">
        <f>E596</f>
        <v>0</v>
      </c>
      <c r="F641" s="141"/>
      <c r="G641" s="149"/>
      <c r="H641" s="141"/>
      <c r="I641" s="150"/>
      <c r="J641" s="302"/>
      <c r="K641" s="302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39"/>
      <c r="AJ641" s="151" t="str">
        <f>C641</f>
        <v>JANUARY</v>
      </c>
      <c r="AK641" s="30">
        <f>E641</f>
        <v>0</v>
      </c>
      <c r="AL641" s="141"/>
    </row>
    <row r="642" spans="1:38" s="152" customFormat="1" ht="12.75" customHeight="1" x14ac:dyDescent="0.2">
      <c r="A642" s="141"/>
      <c r="B642" s="139" t="str">
        <f>B597</f>
        <v>Page No.</v>
      </c>
      <c r="C642" s="148">
        <f>C597+1</f>
        <v>15</v>
      </c>
      <c r="D642" s="141"/>
      <c r="E642" s="141"/>
      <c r="F642" s="141"/>
      <c r="G642" s="149"/>
      <c r="H642" s="141"/>
      <c r="I642" s="150" t="s">
        <v>53</v>
      </c>
      <c r="J642" s="302"/>
      <c r="K642" s="302"/>
      <c r="L642" s="150"/>
      <c r="M642" s="141"/>
      <c r="N642" s="141"/>
      <c r="O642" s="141"/>
      <c r="P642" s="139"/>
      <c r="Q642" s="141"/>
      <c r="R642" s="139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53" t="s">
        <v>54</v>
      </c>
      <c r="AC642" s="141"/>
      <c r="AD642" s="141"/>
      <c r="AE642" s="141"/>
      <c r="AF642" s="141"/>
      <c r="AG642" s="141"/>
      <c r="AH642" s="141"/>
      <c r="AI642" s="139" t="str">
        <f>B642</f>
        <v>Page No.</v>
      </c>
      <c r="AJ642" s="148">
        <f>C642</f>
        <v>15</v>
      </c>
      <c r="AK642" s="154"/>
      <c r="AL642" s="155"/>
    </row>
    <row r="643" spans="1:38" ht="12.75" customHeight="1" x14ac:dyDescent="0.2">
      <c r="A643" s="3"/>
      <c r="B643" s="3"/>
      <c r="C643" s="3"/>
      <c r="D643" s="3"/>
      <c r="E643" s="3"/>
      <c r="F643" s="3"/>
      <c r="G643" s="129"/>
      <c r="H643" s="3"/>
      <c r="I643" s="5"/>
      <c r="J643" s="106"/>
      <c r="K643" s="106"/>
      <c r="L643" s="21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1"/>
      <c r="AF643" s="3"/>
      <c r="AG643" s="3"/>
      <c r="AH643" s="3"/>
      <c r="AI643" s="3"/>
      <c r="AJ643" s="3"/>
      <c r="AK643" s="3"/>
      <c r="AL643" s="3"/>
    </row>
    <row r="644" spans="1:38" ht="12.75" customHeight="1" x14ac:dyDescent="0.2">
      <c r="A644" s="26"/>
      <c r="B644" s="26"/>
      <c r="C644" s="26"/>
      <c r="D644" s="26"/>
      <c r="E644" s="26"/>
      <c r="F644" s="26"/>
      <c r="G644" s="130"/>
      <c r="H644" s="26"/>
      <c r="I644" s="27"/>
      <c r="J644" s="303"/>
      <c r="K644" s="303"/>
      <c r="L644" s="27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7"/>
      <c r="AF644" s="26"/>
      <c r="AG644" s="26"/>
      <c r="AH644" s="26"/>
      <c r="AI644" s="26"/>
      <c r="AJ644" s="26"/>
      <c r="AK644" s="26"/>
      <c r="AL644" s="26"/>
    </row>
    <row r="645" spans="1:38" customFormat="1" ht="12.75" customHeight="1" x14ac:dyDescent="0.2">
      <c r="A645" s="1"/>
      <c r="B645" s="3"/>
      <c r="C645" s="3" t="s">
        <v>55</v>
      </c>
      <c r="D645" s="3"/>
      <c r="E645" s="13"/>
      <c r="F645" s="1"/>
      <c r="G645" s="131"/>
      <c r="H645" s="2" t="s">
        <v>56</v>
      </c>
      <c r="I645" s="99"/>
      <c r="J645" s="550" t="s">
        <v>264</v>
      </c>
      <c r="K645" s="551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4"/>
      <c r="AJ645" s="3"/>
      <c r="AK645" s="1"/>
      <c r="AL645" s="3"/>
    </row>
    <row r="646" spans="1:38" customFormat="1" ht="12.75" customHeight="1" x14ac:dyDescent="0.2">
      <c r="A646" s="1"/>
      <c r="B646" s="3"/>
      <c r="C646" s="3"/>
      <c r="D646" s="3"/>
      <c r="E646" s="13"/>
      <c r="F646" s="1"/>
      <c r="G646" s="131"/>
      <c r="H646" s="14"/>
      <c r="I646" s="100"/>
      <c r="J646" s="106"/>
      <c r="K646" s="67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4"/>
      <c r="AJ646" s="3"/>
      <c r="AK646" s="1"/>
      <c r="AL646" s="3"/>
    </row>
    <row r="647" spans="1:38" customFormat="1" ht="12.75" customHeight="1" thickBot="1" x14ac:dyDescent="0.25">
      <c r="A647" s="164"/>
      <c r="B647" s="165">
        <v>1</v>
      </c>
      <c r="C647" s="165">
        <v>2</v>
      </c>
      <c r="D647" s="165">
        <v>3</v>
      </c>
      <c r="E647" s="166">
        <v>4</v>
      </c>
      <c r="F647" s="167">
        <v>5</v>
      </c>
      <c r="G647" s="168"/>
      <c r="H647" s="167">
        <v>7</v>
      </c>
      <c r="I647" s="169">
        <v>8</v>
      </c>
      <c r="J647" s="304">
        <v>9</v>
      </c>
      <c r="K647" s="305">
        <v>10</v>
      </c>
      <c r="L647" s="165">
        <v>11</v>
      </c>
      <c r="M647" s="165" t="s">
        <v>1</v>
      </c>
      <c r="N647" s="165">
        <v>12</v>
      </c>
      <c r="O647" s="165">
        <v>13</v>
      </c>
      <c r="P647" s="165">
        <v>14</v>
      </c>
      <c r="Q647" s="165">
        <v>15</v>
      </c>
      <c r="R647" s="167" t="s">
        <v>2</v>
      </c>
      <c r="S647" s="170"/>
      <c r="T647" s="164"/>
      <c r="U647" s="165">
        <v>16</v>
      </c>
      <c r="V647" s="165">
        <v>17</v>
      </c>
      <c r="W647" s="165">
        <v>18</v>
      </c>
      <c r="X647" s="165">
        <v>19</v>
      </c>
      <c r="Y647" s="165">
        <v>20</v>
      </c>
      <c r="Z647" s="165" t="s">
        <v>3</v>
      </c>
      <c r="AA647" s="165">
        <v>21</v>
      </c>
      <c r="AB647" s="165">
        <v>22</v>
      </c>
      <c r="AC647" s="165">
        <v>23</v>
      </c>
      <c r="AD647" s="165">
        <v>24</v>
      </c>
      <c r="AE647" s="165">
        <v>25</v>
      </c>
      <c r="AF647" s="165">
        <v>26</v>
      </c>
      <c r="AG647" s="165">
        <v>27</v>
      </c>
      <c r="AH647" s="165">
        <v>28</v>
      </c>
      <c r="AI647" s="171">
        <v>29</v>
      </c>
      <c r="AJ647" s="165">
        <v>30</v>
      </c>
      <c r="AK647" s="167">
        <v>31</v>
      </c>
      <c r="AL647" s="170"/>
    </row>
    <row r="648" spans="1:38" s="4" customFormat="1" ht="12.75" customHeight="1" thickTop="1" x14ac:dyDescent="0.2">
      <c r="A648" s="1"/>
      <c r="B648" s="89" t="s">
        <v>4</v>
      </c>
      <c r="C648" s="101"/>
      <c r="D648" s="89" t="s">
        <v>5</v>
      </c>
      <c r="E648" s="89" t="s">
        <v>6</v>
      </c>
      <c r="F648" s="88" t="s">
        <v>7</v>
      </c>
      <c r="G648" s="132"/>
      <c r="H648" s="88"/>
      <c r="I648" s="103"/>
      <c r="J648" s="89"/>
      <c r="K648" s="88"/>
      <c r="L648" s="89"/>
      <c r="M648" s="89"/>
      <c r="N648" s="89"/>
      <c r="O648" s="104"/>
      <c r="P648" s="163"/>
      <c r="Q648" s="107" t="s">
        <v>272</v>
      </c>
      <c r="R648" s="160" t="s">
        <v>273</v>
      </c>
      <c r="S648" s="106"/>
      <c r="T648" s="67"/>
      <c r="U648" s="542" t="s">
        <v>265</v>
      </c>
      <c r="V648" s="543"/>
      <c r="W648" s="543"/>
      <c r="X648" s="543"/>
      <c r="Y648" s="544"/>
      <c r="Z648" s="89" t="s">
        <v>10</v>
      </c>
      <c r="AA648" s="89" t="s">
        <v>11</v>
      </c>
      <c r="AB648" s="89" t="s">
        <v>205</v>
      </c>
      <c r="AC648" s="89" t="s">
        <v>12</v>
      </c>
      <c r="AD648" s="89" t="s">
        <v>13</v>
      </c>
      <c r="AE648" s="89" t="s">
        <v>14</v>
      </c>
      <c r="AF648" s="89"/>
      <c r="AG648" s="89"/>
      <c r="AH648" s="104"/>
      <c r="AI648" s="105"/>
      <c r="AJ648" s="89" t="s">
        <v>15</v>
      </c>
      <c r="AK648" s="88" t="s">
        <v>7</v>
      </c>
      <c r="AL648" s="3"/>
    </row>
    <row r="649" spans="1:38" s="4" customFormat="1" ht="12.75" customHeight="1" x14ac:dyDescent="0.2">
      <c r="A649" s="1"/>
      <c r="B649" s="89" t="s">
        <v>8</v>
      </c>
      <c r="C649" s="89" t="s">
        <v>16</v>
      </c>
      <c r="D649" s="89" t="s">
        <v>17</v>
      </c>
      <c r="E649" s="89" t="s">
        <v>8</v>
      </c>
      <c r="F649" s="88" t="s">
        <v>18</v>
      </c>
      <c r="G649" s="132" t="s">
        <v>19</v>
      </c>
      <c r="H649" s="88" t="s">
        <v>20</v>
      </c>
      <c r="I649" s="103" t="s">
        <v>242</v>
      </c>
      <c r="J649" s="89" t="s">
        <v>21</v>
      </c>
      <c r="K649" s="88" t="s">
        <v>22</v>
      </c>
      <c r="L649" s="107" t="s">
        <v>235</v>
      </c>
      <c r="M649" s="107" t="s">
        <v>236</v>
      </c>
      <c r="N649" s="107" t="s">
        <v>237</v>
      </c>
      <c r="O649" s="104"/>
      <c r="P649" s="158" t="s">
        <v>23</v>
      </c>
      <c r="Q649" s="107" t="s">
        <v>8</v>
      </c>
      <c r="R649" s="160" t="s">
        <v>8</v>
      </c>
      <c r="S649" s="106"/>
      <c r="T649" s="67"/>
      <c r="U649" s="89" t="s">
        <v>25</v>
      </c>
      <c r="V649" s="89" t="s">
        <v>26</v>
      </c>
      <c r="W649" s="101" t="s">
        <v>27</v>
      </c>
      <c r="X649" s="89" t="s">
        <v>28</v>
      </c>
      <c r="Y649" s="89" t="s">
        <v>136</v>
      </c>
      <c r="Z649" s="89" t="s">
        <v>261</v>
      </c>
      <c r="AA649" s="89" t="s">
        <v>137</v>
      </c>
      <c r="AB649" s="89" t="s">
        <v>204</v>
      </c>
      <c r="AC649" s="89" t="s">
        <v>30</v>
      </c>
      <c r="AD649" s="89" t="s">
        <v>140</v>
      </c>
      <c r="AE649" s="89" t="s">
        <v>31</v>
      </c>
      <c r="AF649" s="89" t="s">
        <v>32</v>
      </c>
      <c r="AG649" s="89" t="s">
        <v>206</v>
      </c>
      <c r="AH649" s="104" t="s">
        <v>16</v>
      </c>
      <c r="AI649" s="102" t="s">
        <v>34</v>
      </c>
      <c r="AJ649" s="89" t="s">
        <v>35</v>
      </c>
      <c r="AK649" s="88" t="s">
        <v>18</v>
      </c>
      <c r="AL649" s="3"/>
    </row>
    <row r="650" spans="1:38" s="4" customFormat="1" ht="12.75" customHeight="1" thickBot="1" x14ac:dyDescent="0.25">
      <c r="A650" s="6"/>
      <c r="B650" s="90" t="s">
        <v>36</v>
      </c>
      <c r="C650" s="90" t="s">
        <v>37</v>
      </c>
      <c r="D650" s="90" t="s">
        <v>38</v>
      </c>
      <c r="E650" s="90" t="s">
        <v>39</v>
      </c>
      <c r="F650" s="108" t="s">
        <v>40</v>
      </c>
      <c r="G650" s="133"/>
      <c r="H650" s="108"/>
      <c r="I650" s="109" t="s">
        <v>41</v>
      </c>
      <c r="J650" s="90"/>
      <c r="K650" s="108"/>
      <c r="L650" s="110"/>
      <c r="M650" s="110"/>
      <c r="N650" s="110" t="s">
        <v>238</v>
      </c>
      <c r="O650" s="111"/>
      <c r="P650" s="159"/>
      <c r="Q650" s="161" t="s">
        <v>24</v>
      </c>
      <c r="R650" s="162" t="s">
        <v>24</v>
      </c>
      <c r="S650" s="113"/>
      <c r="T650" s="78"/>
      <c r="U650" s="90" t="s">
        <v>42</v>
      </c>
      <c r="V650" s="90" t="s">
        <v>43</v>
      </c>
      <c r="W650" s="90"/>
      <c r="X650" s="90" t="s">
        <v>44</v>
      </c>
      <c r="Y650" s="90" t="s">
        <v>30</v>
      </c>
      <c r="Z650" s="90" t="s">
        <v>30</v>
      </c>
      <c r="AA650" s="90" t="s">
        <v>138</v>
      </c>
      <c r="AB650" s="90" t="s">
        <v>15</v>
      </c>
      <c r="AC650" s="90" t="s">
        <v>139</v>
      </c>
      <c r="AD650" s="90" t="s">
        <v>141</v>
      </c>
      <c r="AE650" s="90" t="s">
        <v>47</v>
      </c>
      <c r="AF650" s="90" t="s">
        <v>48</v>
      </c>
      <c r="AG650" s="90" t="s">
        <v>15</v>
      </c>
      <c r="AH650" s="111" t="s">
        <v>30</v>
      </c>
      <c r="AI650" s="112"/>
      <c r="AJ650" s="90" t="s">
        <v>49</v>
      </c>
      <c r="AK650" s="108" t="s">
        <v>189</v>
      </c>
      <c r="AL650" s="7"/>
    </row>
    <row r="651" spans="1:38" s="301" customFormat="1" ht="12.75" customHeight="1" thickTop="1" x14ac:dyDescent="0.2">
      <c r="A651" s="331"/>
      <c r="B651" s="363">
        <f>B638</f>
        <v>0</v>
      </c>
      <c r="C651" s="363">
        <f>C638</f>
        <v>0</v>
      </c>
      <c r="D651" s="363">
        <f>D638</f>
        <v>0</v>
      </c>
      <c r="E651" s="363">
        <f>E638</f>
        <v>0</v>
      </c>
      <c r="F651" s="362">
        <f>F638</f>
        <v>0</v>
      </c>
      <c r="G651" s="134" t="str">
        <f>$G$7</f>
        <v>JANUARY</v>
      </c>
      <c r="H651" s="334" t="s">
        <v>58</v>
      </c>
      <c r="I651" s="412"/>
      <c r="J651" s="397">
        <f t="shared" ref="J651:R651" si="84">J638</f>
        <v>0</v>
      </c>
      <c r="K651" s="362">
        <f t="shared" si="84"/>
        <v>0</v>
      </c>
      <c r="L651" s="363">
        <f t="shared" si="84"/>
        <v>0</v>
      </c>
      <c r="M651" s="363">
        <f t="shared" si="84"/>
        <v>0</v>
      </c>
      <c r="N651" s="363">
        <f t="shared" si="84"/>
        <v>0</v>
      </c>
      <c r="O651" s="361">
        <f t="shared" si="84"/>
        <v>0</v>
      </c>
      <c r="P651" s="394">
        <f t="shared" si="84"/>
        <v>0</v>
      </c>
      <c r="Q651" s="363">
        <f t="shared" si="84"/>
        <v>0</v>
      </c>
      <c r="R651" s="362">
        <f t="shared" si="84"/>
        <v>0</v>
      </c>
      <c r="S651" s="332"/>
      <c r="T651" s="331"/>
      <c r="U651" s="363">
        <f t="shared" ref="U651:AH651" si="85">U638</f>
        <v>0</v>
      </c>
      <c r="V651" s="363">
        <f t="shared" si="85"/>
        <v>0</v>
      </c>
      <c r="W651" s="363">
        <f t="shared" si="85"/>
        <v>0</v>
      </c>
      <c r="X651" s="363">
        <f t="shared" si="85"/>
        <v>0</v>
      </c>
      <c r="Y651" s="363">
        <f t="shared" si="85"/>
        <v>0</v>
      </c>
      <c r="Z651" s="363">
        <f t="shared" si="85"/>
        <v>0</v>
      </c>
      <c r="AA651" s="363">
        <f t="shared" si="85"/>
        <v>0</v>
      </c>
      <c r="AB651" s="363">
        <f t="shared" si="85"/>
        <v>0</v>
      </c>
      <c r="AC651" s="363">
        <f t="shared" si="85"/>
        <v>0</v>
      </c>
      <c r="AD651" s="363">
        <f t="shared" si="85"/>
        <v>0</v>
      </c>
      <c r="AE651" s="363">
        <f t="shared" si="85"/>
        <v>0</v>
      </c>
      <c r="AF651" s="363">
        <f t="shared" si="85"/>
        <v>0</v>
      </c>
      <c r="AG651" s="363">
        <f t="shared" si="85"/>
        <v>0</v>
      </c>
      <c r="AH651" s="361">
        <f t="shared" si="85"/>
        <v>0</v>
      </c>
      <c r="AI651" s="333"/>
      <c r="AJ651" s="363">
        <f>AJ638</f>
        <v>0</v>
      </c>
      <c r="AK651" s="362">
        <f>AK638</f>
        <v>0</v>
      </c>
      <c r="AL651" s="332"/>
    </row>
    <row r="652" spans="1:38" s="21" customFormat="1" ht="12.75" customHeight="1" x14ac:dyDescent="0.2">
      <c r="A652" s="8">
        <v>1</v>
      </c>
      <c r="B652" s="400"/>
      <c r="C652" s="400"/>
      <c r="D652" s="400"/>
      <c r="E652" s="400"/>
      <c r="F652" s="401"/>
      <c r="G652" s="471"/>
      <c r="H652" s="477"/>
      <c r="I652" s="472"/>
      <c r="J652" s="363">
        <f t="shared" ref="J652:J682" si="86">SUM(B652:F652)</f>
        <v>0</v>
      </c>
      <c r="K652" s="362">
        <f t="shared" ref="K652:K682" si="87">SUM(U652:AK652)-SUM(L652:R652)</f>
        <v>0</v>
      </c>
      <c r="L652" s="400"/>
      <c r="M652" s="400"/>
      <c r="N652" s="400"/>
      <c r="O652" s="406"/>
      <c r="P652" s="409"/>
      <c r="Q652" s="400"/>
      <c r="R652" s="401"/>
      <c r="S652" s="16" t="s">
        <v>59</v>
      </c>
      <c r="T652" s="8">
        <v>1</v>
      </c>
      <c r="U652" s="400"/>
      <c r="V652" s="400"/>
      <c r="W652" s="400"/>
      <c r="X652" s="400"/>
      <c r="Y652" s="400"/>
      <c r="Z652" s="400"/>
      <c r="AA652" s="400"/>
      <c r="AB652" s="400"/>
      <c r="AC652" s="400"/>
      <c r="AD652" s="400"/>
      <c r="AE652" s="400"/>
      <c r="AF652" s="400"/>
      <c r="AG652" s="400"/>
      <c r="AH652" s="406"/>
      <c r="AI652" s="477"/>
      <c r="AJ652" s="400"/>
      <c r="AK652" s="401"/>
      <c r="AL652" s="16" t="s">
        <v>59</v>
      </c>
    </row>
    <row r="653" spans="1:38" s="21" customFormat="1" ht="12.75" customHeight="1" x14ac:dyDescent="0.2">
      <c r="A653" s="8">
        <v>2</v>
      </c>
      <c r="B653" s="400"/>
      <c r="C653" s="400"/>
      <c r="D653" s="400"/>
      <c r="E653" s="400"/>
      <c r="F653" s="401"/>
      <c r="G653" s="471"/>
      <c r="H653" s="477"/>
      <c r="I653" s="472"/>
      <c r="J653" s="363">
        <f t="shared" si="86"/>
        <v>0</v>
      </c>
      <c r="K653" s="362">
        <f t="shared" si="87"/>
        <v>0</v>
      </c>
      <c r="L653" s="400"/>
      <c r="M653" s="400"/>
      <c r="N653" s="400"/>
      <c r="O653" s="406"/>
      <c r="P653" s="409"/>
      <c r="Q653" s="400"/>
      <c r="R653" s="401"/>
      <c r="S653" s="16" t="s">
        <v>60</v>
      </c>
      <c r="T653" s="8">
        <v>2</v>
      </c>
      <c r="U653" s="400"/>
      <c r="V653" s="400"/>
      <c r="W653" s="400"/>
      <c r="X653" s="400"/>
      <c r="Y653" s="400"/>
      <c r="Z653" s="400"/>
      <c r="AA653" s="400"/>
      <c r="AB653" s="400"/>
      <c r="AC653" s="400"/>
      <c r="AD653" s="400"/>
      <c r="AE653" s="400"/>
      <c r="AF653" s="400"/>
      <c r="AG653" s="400"/>
      <c r="AH653" s="406"/>
      <c r="AI653" s="477"/>
      <c r="AJ653" s="400"/>
      <c r="AK653" s="401"/>
      <c r="AL653" s="16" t="s">
        <v>60</v>
      </c>
    </row>
    <row r="654" spans="1:38" s="21" customFormat="1" ht="12.75" customHeight="1" x14ac:dyDescent="0.2">
      <c r="A654" s="8">
        <v>3</v>
      </c>
      <c r="B654" s="400"/>
      <c r="C654" s="400"/>
      <c r="D654" s="400"/>
      <c r="E654" s="400"/>
      <c r="F654" s="401"/>
      <c r="G654" s="471"/>
      <c r="H654" s="477"/>
      <c r="I654" s="472"/>
      <c r="J654" s="363">
        <f t="shared" si="86"/>
        <v>0</v>
      </c>
      <c r="K654" s="362">
        <f t="shared" si="87"/>
        <v>0</v>
      </c>
      <c r="L654" s="400"/>
      <c r="M654" s="400"/>
      <c r="N654" s="400"/>
      <c r="O654" s="406"/>
      <c r="P654" s="409"/>
      <c r="Q654" s="400"/>
      <c r="R654" s="401"/>
      <c r="S654" s="16" t="s">
        <v>61</v>
      </c>
      <c r="T654" s="8">
        <v>3</v>
      </c>
      <c r="U654" s="400"/>
      <c r="V654" s="400"/>
      <c r="W654" s="400"/>
      <c r="X654" s="400"/>
      <c r="Y654" s="400"/>
      <c r="Z654" s="400"/>
      <c r="AA654" s="400"/>
      <c r="AB654" s="400"/>
      <c r="AC654" s="400"/>
      <c r="AD654" s="400"/>
      <c r="AE654" s="400"/>
      <c r="AF654" s="400"/>
      <c r="AG654" s="400"/>
      <c r="AH654" s="406"/>
      <c r="AI654" s="477"/>
      <c r="AJ654" s="400"/>
      <c r="AK654" s="401"/>
      <c r="AL654" s="16" t="s">
        <v>61</v>
      </c>
    </row>
    <row r="655" spans="1:38" s="21" customFormat="1" ht="12.75" customHeight="1" x14ac:dyDescent="0.2">
      <c r="A655" s="8">
        <v>4</v>
      </c>
      <c r="B655" s="400"/>
      <c r="C655" s="400"/>
      <c r="D655" s="400"/>
      <c r="E655" s="400"/>
      <c r="F655" s="401"/>
      <c r="G655" s="471"/>
      <c r="H655" s="477"/>
      <c r="I655" s="472"/>
      <c r="J655" s="363">
        <f t="shared" si="86"/>
        <v>0</v>
      </c>
      <c r="K655" s="362">
        <f t="shared" si="87"/>
        <v>0</v>
      </c>
      <c r="L655" s="400"/>
      <c r="M655" s="400"/>
      <c r="N655" s="400"/>
      <c r="O655" s="406"/>
      <c r="P655" s="409"/>
      <c r="Q655" s="400"/>
      <c r="R655" s="401"/>
      <c r="S655" s="16" t="s">
        <v>62</v>
      </c>
      <c r="T655" s="8">
        <v>4</v>
      </c>
      <c r="U655" s="400"/>
      <c r="V655" s="400"/>
      <c r="W655" s="400"/>
      <c r="X655" s="400"/>
      <c r="Y655" s="400"/>
      <c r="Z655" s="400"/>
      <c r="AA655" s="400"/>
      <c r="AB655" s="400"/>
      <c r="AC655" s="400"/>
      <c r="AD655" s="400"/>
      <c r="AE655" s="400"/>
      <c r="AF655" s="400"/>
      <c r="AG655" s="400"/>
      <c r="AH655" s="406"/>
      <c r="AI655" s="477"/>
      <c r="AJ655" s="400"/>
      <c r="AK655" s="401"/>
      <c r="AL655" s="16" t="s">
        <v>62</v>
      </c>
    </row>
    <row r="656" spans="1:38" s="21" customFormat="1" ht="12.75" customHeight="1" x14ac:dyDescent="0.2">
      <c r="A656" s="8">
        <v>5</v>
      </c>
      <c r="B656" s="400"/>
      <c r="C656" s="400"/>
      <c r="D656" s="400"/>
      <c r="E656" s="400"/>
      <c r="F656" s="401"/>
      <c r="G656" s="471"/>
      <c r="H656" s="477"/>
      <c r="I656" s="472"/>
      <c r="J656" s="363">
        <f t="shared" si="86"/>
        <v>0</v>
      </c>
      <c r="K656" s="362">
        <f t="shared" si="87"/>
        <v>0</v>
      </c>
      <c r="L656" s="400"/>
      <c r="M656" s="400"/>
      <c r="N656" s="400"/>
      <c r="O656" s="406"/>
      <c r="P656" s="409"/>
      <c r="Q656" s="400"/>
      <c r="R656" s="401"/>
      <c r="S656" s="16" t="s">
        <v>63</v>
      </c>
      <c r="T656" s="8">
        <v>5</v>
      </c>
      <c r="U656" s="400"/>
      <c r="V656" s="400"/>
      <c r="W656" s="400"/>
      <c r="X656" s="400"/>
      <c r="Y656" s="400"/>
      <c r="Z656" s="400"/>
      <c r="AA656" s="400"/>
      <c r="AB656" s="400"/>
      <c r="AC656" s="400"/>
      <c r="AD656" s="400"/>
      <c r="AE656" s="400"/>
      <c r="AF656" s="400"/>
      <c r="AG656" s="400"/>
      <c r="AH656" s="406"/>
      <c r="AI656" s="477"/>
      <c r="AJ656" s="400"/>
      <c r="AK656" s="401"/>
      <c r="AL656" s="16" t="s">
        <v>63</v>
      </c>
    </row>
    <row r="657" spans="1:38" s="21" customFormat="1" ht="12.75" customHeight="1" x14ac:dyDescent="0.2">
      <c r="A657" s="17">
        <v>6</v>
      </c>
      <c r="B657" s="402"/>
      <c r="C657" s="402"/>
      <c r="D657" s="402"/>
      <c r="E657" s="402"/>
      <c r="F657" s="403"/>
      <c r="G657" s="473"/>
      <c r="H657" s="478"/>
      <c r="I657" s="474"/>
      <c r="J657" s="363">
        <f t="shared" si="86"/>
        <v>0</v>
      </c>
      <c r="K657" s="362">
        <f t="shared" si="87"/>
        <v>0</v>
      </c>
      <c r="L657" s="402"/>
      <c r="M657" s="402"/>
      <c r="N657" s="402"/>
      <c r="O657" s="407"/>
      <c r="P657" s="410"/>
      <c r="Q657" s="402"/>
      <c r="R657" s="403"/>
      <c r="S657" s="18" t="s">
        <v>64</v>
      </c>
      <c r="T657" s="17">
        <v>6</v>
      </c>
      <c r="U657" s="402"/>
      <c r="V657" s="402"/>
      <c r="W657" s="402"/>
      <c r="X657" s="402"/>
      <c r="Y657" s="402"/>
      <c r="Z657" s="402"/>
      <c r="AA657" s="402"/>
      <c r="AB657" s="402"/>
      <c r="AC657" s="402"/>
      <c r="AD657" s="402"/>
      <c r="AE657" s="402"/>
      <c r="AF657" s="402"/>
      <c r="AG657" s="402"/>
      <c r="AH657" s="407"/>
      <c r="AI657" s="478"/>
      <c r="AJ657" s="402"/>
      <c r="AK657" s="403"/>
      <c r="AL657" s="18" t="s">
        <v>64</v>
      </c>
    </row>
    <row r="658" spans="1:38" s="21" customFormat="1" ht="12.75" customHeight="1" x14ac:dyDescent="0.2">
      <c r="A658" s="8">
        <v>7</v>
      </c>
      <c r="B658" s="400"/>
      <c r="C658" s="400"/>
      <c r="D658" s="400"/>
      <c r="E658" s="400"/>
      <c r="F658" s="401"/>
      <c r="G658" s="471"/>
      <c r="H658" s="477"/>
      <c r="I658" s="472"/>
      <c r="J658" s="363">
        <f t="shared" si="86"/>
        <v>0</v>
      </c>
      <c r="K658" s="362">
        <f t="shared" si="87"/>
        <v>0</v>
      </c>
      <c r="L658" s="400"/>
      <c r="M658" s="400"/>
      <c r="N658" s="400"/>
      <c r="O658" s="406"/>
      <c r="P658" s="409"/>
      <c r="Q658" s="400"/>
      <c r="R658" s="401"/>
      <c r="S658" s="16" t="s">
        <v>65</v>
      </c>
      <c r="T658" s="8">
        <v>7</v>
      </c>
      <c r="U658" s="400"/>
      <c r="V658" s="400"/>
      <c r="W658" s="400"/>
      <c r="X658" s="400"/>
      <c r="Y658" s="400"/>
      <c r="Z658" s="400"/>
      <c r="AA658" s="400"/>
      <c r="AB658" s="400"/>
      <c r="AC658" s="400"/>
      <c r="AD658" s="400"/>
      <c r="AE658" s="400"/>
      <c r="AF658" s="400"/>
      <c r="AG658" s="400"/>
      <c r="AH658" s="406"/>
      <c r="AI658" s="477"/>
      <c r="AJ658" s="400"/>
      <c r="AK658" s="401"/>
      <c r="AL658" s="16" t="s">
        <v>65</v>
      </c>
    </row>
    <row r="659" spans="1:38" s="21" customFormat="1" ht="12.75" customHeight="1" x14ac:dyDescent="0.2">
      <c r="A659" s="8">
        <v>8</v>
      </c>
      <c r="B659" s="400"/>
      <c r="C659" s="400"/>
      <c r="D659" s="400"/>
      <c r="E659" s="400"/>
      <c r="F659" s="401"/>
      <c r="G659" s="471"/>
      <c r="H659" s="477"/>
      <c r="I659" s="472"/>
      <c r="J659" s="363">
        <f t="shared" si="86"/>
        <v>0</v>
      </c>
      <c r="K659" s="362">
        <f t="shared" si="87"/>
        <v>0</v>
      </c>
      <c r="L659" s="400"/>
      <c r="M659" s="400"/>
      <c r="N659" s="400"/>
      <c r="O659" s="406"/>
      <c r="P659" s="409"/>
      <c r="Q659" s="400"/>
      <c r="R659" s="401"/>
      <c r="S659" s="16" t="s">
        <v>66</v>
      </c>
      <c r="T659" s="8">
        <v>8</v>
      </c>
      <c r="U659" s="400"/>
      <c r="V659" s="400"/>
      <c r="W659" s="400"/>
      <c r="X659" s="400"/>
      <c r="Y659" s="400"/>
      <c r="Z659" s="400"/>
      <c r="AA659" s="400"/>
      <c r="AB659" s="400"/>
      <c r="AC659" s="400"/>
      <c r="AD659" s="400"/>
      <c r="AE659" s="400"/>
      <c r="AF659" s="400"/>
      <c r="AG659" s="400"/>
      <c r="AH659" s="406"/>
      <c r="AI659" s="477"/>
      <c r="AJ659" s="400"/>
      <c r="AK659" s="401"/>
      <c r="AL659" s="16" t="s">
        <v>66</v>
      </c>
    </row>
    <row r="660" spans="1:38" s="21" customFormat="1" ht="12.75" customHeight="1" x14ac:dyDescent="0.2">
      <c r="A660" s="8">
        <v>9</v>
      </c>
      <c r="B660" s="400"/>
      <c r="C660" s="400"/>
      <c r="D660" s="400"/>
      <c r="E660" s="400"/>
      <c r="F660" s="401"/>
      <c r="G660" s="471"/>
      <c r="H660" s="477"/>
      <c r="I660" s="472"/>
      <c r="J660" s="363">
        <f t="shared" si="86"/>
        <v>0</v>
      </c>
      <c r="K660" s="362">
        <f t="shared" si="87"/>
        <v>0</v>
      </c>
      <c r="L660" s="400"/>
      <c r="M660" s="400"/>
      <c r="N660" s="400"/>
      <c r="O660" s="406"/>
      <c r="P660" s="409"/>
      <c r="Q660" s="400"/>
      <c r="R660" s="401"/>
      <c r="S660" s="16" t="s">
        <v>67</v>
      </c>
      <c r="T660" s="8">
        <v>9</v>
      </c>
      <c r="U660" s="400"/>
      <c r="V660" s="400"/>
      <c r="W660" s="400"/>
      <c r="X660" s="400"/>
      <c r="Y660" s="400"/>
      <c r="Z660" s="400"/>
      <c r="AA660" s="400"/>
      <c r="AB660" s="400"/>
      <c r="AC660" s="400"/>
      <c r="AD660" s="400"/>
      <c r="AE660" s="400"/>
      <c r="AF660" s="400"/>
      <c r="AG660" s="400"/>
      <c r="AH660" s="406"/>
      <c r="AI660" s="477"/>
      <c r="AJ660" s="400"/>
      <c r="AK660" s="401"/>
      <c r="AL660" s="16" t="s">
        <v>67</v>
      </c>
    </row>
    <row r="661" spans="1:38" s="21" customFormat="1" ht="12.75" customHeight="1" x14ac:dyDescent="0.2">
      <c r="A661" s="8">
        <v>10</v>
      </c>
      <c r="B661" s="400"/>
      <c r="C661" s="400"/>
      <c r="D661" s="400"/>
      <c r="E661" s="400"/>
      <c r="F661" s="401"/>
      <c r="G661" s="471"/>
      <c r="H661" s="477"/>
      <c r="I661" s="472"/>
      <c r="J661" s="363">
        <f t="shared" si="86"/>
        <v>0</v>
      </c>
      <c r="K661" s="362">
        <f t="shared" si="87"/>
        <v>0</v>
      </c>
      <c r="L661" s="400"/>
      <c r="M661" s="400"/>
      <c r="N661" s="400"/>
      <c r="O661" s="406"/>
      <c r="P661" s="409"/>
      <c r="Q661" s="400"/>
      <c r="R661" s="401"/>
      <c r="S661" s="16" t="s">
        <v>68</v>
      </c>
      <c r="T661" s="8">
        <v>10</v>
      </c>
      <c r="U661" s="400"/>
      <c r="V661" s="400"/>
      <c r="W661" s="400"/>
      <c r="X661" s="400"/>
      <c r="Y661" s="400"/>
      <c r="Z661" s="400"/>
      <c r="AA661" s="400"/>
      <c r="AB661" s="400"/>
      <c r="AC661" s="400"/>
      <c r="AD661" s="400"/>
      <c r="AE661" s="400"/>
      <c r="AF661" s="400"/>
      <c r="AG661" s="400"/>
      <c r="AH661" s="406"/>
      <c r="AI661" s="477"/>
      <c r="AJ661" s="400"/>
      <c r="AK661" s="401"/>
      <c r="AL661" s="16" t="s">
        <v>68</v>
      </c>
    </row>
    <row r="662" spans="1:38" s="21" customFormat="1" ht="12.75" customHeight="1" x14ac:dyDescent="0.2">
      <c r="A662" s="8">
        <v>11</v>
      </c>
      <c r="B662" s="400"/>
      <c r="C662" s="400"/>
      <c r="D662" s="400"/>
      <c r="E662" s="400"/>
      <c r="F662" s="401"/>
      <c r="G662" s="471"/>
      <c r="H662" s="477"/>
      <c r="I662" s="472"/>
      <c r="J662" s="363">
        <f t="shared" si="86"/>
        <v>0</v>
      </c>
      <c r="K662" s="362">
        <f t="shared" si="87"/>
        <v>0</v>
      </c>
      <c r="L662" s="400"/>
      <c r="M662" s="400"/>
      <c r="N662" s="400"/>
      <c r="O662" s="406"/>
      <c r="P662" s="409"/>
      <c r="Q662" s="400"/>
      <c r="R662" s="401"/>
      <c r="S662" s="16" t="s">
        <v>69</v>
      </c>
      <c r="T662" s="8">
        <v>11</v>
      </c>
      <c r="U662" s="400"/>
      <c r="V662" s="400"/>
      <c r="W662" s="400"/>
      <c r="X662" s="400"/>
      <c r="Y662" s="400"/>
      <c r="Z662" s="400"/>
      <c r="AA662" s="400"/>
      <c r="AB662" s="400"/>
      <c r="AC662" s="400"/>
      <c r="AD662" s="400"/>
      <c r="AE662" s="400"/>
      <c r="AF662" s="400"/>
      <c r="AG662" s="400"/>
      <c r="AH662" s="406"/>
      <c r="AI662" s="477"/>
      <c r="AJ662" s="400"/>
      <c r="AK662" s="401"/>
      <c r="AL662" s="16" t="s">
        <v>69</v>
      </c>
    </row>
    <row r="663" spans="1:38" s="21" customFormat="1" ht="12.75" customHeight="1" x14ac:dyDescent="0.2">
      <c r="A663" s="8">
        <v>12</v>
      </c>
      <c r="B663" s="400"/>
      <c r="C663" s="400"/>
      <c r="D663" s="400"/>
      <c r="E663" s="400"/>
      <c r="F663" s="401"/>
      <c r="G663" s="471"/>
      <c r="H663" s="477"/>
      <c r="I663" s="472"/>
      <c r="J663" s="363">
        <f t="shared" si="86"/>
        <v>0</v>
      </c>
      <c r="K663" s="362">
        <f t="shared" si="87"/>
        <v>0</v>
      </c>
      <c r="L663" s="400"/>
      <c r="M663" s="400"/>
      <c r="N663" s="400"/>
      <c r="O663" s="406"/>
      <c r="P663" s="409"/>
      <c r="Q663" s="400"/>
      <c r="R663" s="401"/>
      <c r="S663" s="16" t="s">
        <v>70</v>
      </c>
      <c r="T663" s="8">
        <v>12</v>
      </c>
      <c r="U663" s="400"/>
      <c r="V663" s="400"/>
      <c r="W663" s="400"/>
      <c r="X663" s="400"/>
      <c r="Y663" s="400"/>
      <c r="Z663" s="400"/>
      <c r="AA663" s="400"/>
      <c r="AB663" s="400"/>
      <c r="AC663" s="400"/>
      <c r="AD663" s="400"/>
      <c r="AE663" s="400"/>
      <c r="AF663" s="400"/>
      <c r="AG663" s="400"/>
      <c r="AH663" s="406"/>
      <c r="AI663" s="477"/>
      <c r="AJ663" s="400"/>
      <c r="AK663" s="401"/>
      <c r="AL663" s="16" t="s">
        <v>70</v>
      </c>
    </row>
    <row r="664" spans="1:38" s="21" customFormat="1" ht="12.75" customHeight="1" x14ac:dyDescent="0.2">
      <c r="A664" s="8">
        <v>13</v>
      </c>
      <c r="B664" s="400"/>
      <c r="C664" s="400"/>
      <c r="D664" s="400"/>
      <c r="E664" s="400"/>
      <c r="F664" s="401"/>
      <c r="G664" s="471"/>
      <c r="H664" s="477"/>
      <c r="I664" s="472"/>
      <c r="J664" s="363">
        <f t="shared" si="86"/>
        <v>0</v>
      </c>
      <c r="K664" s="362">
        <f t="shared" si="87"/>
        <v>0</v>
      </c>
      <c r="L664" s="400"/>
      <c r="M664" s="400"/>
      <c r="N664" s="400"/>
      <c r="O664" s="406"/>
      <c r="P664" s="409"/>
      <c r="Q664" s="400"/>
      <c r="R664" s="401"/>
      <c r="S664" s="16" t="s">
        <v>71</v>
      </c>
      <c r="T664" s="8">
        <v>13</v>
      </c>
      <c r="U664" s="400"/>
      <c r="V664" s="400"/>
      <c r="W664" s="400"/>
      <c r="X664" s="400"/>
      <c r="Y664" s="400"/>
      <c r="Z664" s="400"/>
      <c r="AA664" s="400"/>
      <c r="AB664" s="400"/>
      <c r="AC664" s="400"/>
      <c r="AD664" s="400"/>
      <c r="AE664" s="400"/>
      <c r="AF664" s="400"/>
      <c r="AG664" s="400"/>
      <c r="AH664" s="406"/>
      <c r="AI664" s="477"/>
      <c r="AJ664" s="400"/>
      <c r="AK664" s="401"/>
      <c r="AL664" s="16" t="s">
        <v>71</v>
      </c>
    </row>
    <row r="665" spans="1:38" s="21" customFormat="1" ht="12.75" customHeight="1" x14ac:dyDescent="0.2">
      <c r="A665" s="8">
        <v>14</v>
      </c>
      <c r="B665" s="400"/>
      <c r="C665" s="400"/>
      <c r="D665" s="400"/>
      <c r="E665" s="400"/>
      <c r="F665" s="401"/>
      <c r="G665" s="471"/>
      <c r="H665" s="477"/>
      <c r="I665" s="472"/>
      <c r="J665" s="363">
        <f t="shared" si="86"/>
        <v>0</v>
      </c>
      <c r="K665" s="362">
        <f t="shared" si="87"/>
        <v>0</v>
      </c>
      <c r="L665" s="400"/>
      <c r="M665" s="400"/>
      <c r="N665" s="400"/>
      <c r="O665" s="406"/>
      <c r="P665" s="409"/>
      <c r="Q665" s="400"/>
      <c r="R665" s="401"/>
      <c r="S665" s="16" t="s">
        <v>72</v>
      </c>
      <c r="T665" s="8">
        <v>14</v>
      </c>
      <c r="U665" s="400"/>
      <c r="V665" s="400"/>
      <c r="W665" s="400"/>
      <c r="X665" s="400"/>
      <c r="Y665" s="400"/>
      <c r="Z665" s="400"/>
      <c r="AA665" s="400"/>
      <c r="AB665" s="400"/>
      <c r="AC665" s="400"/>
      <c r="AD665" s="400"/>
      <c r="AE665" s="400"/>
      <c r="AF665" s="400"/>
      <c r="AG665" s="400"/>
      <c r="AH665" s="406"/>
      <c r="AI665" s="477"/>
      <c r="AJ665" s="400"/>
      <c r="AK665" s="401"/>
      <c r="AL665" s="16" t="s">
        <v>72</v>
      </c>
    </row>
    <row r="666" spans="1:38" s="21" customFormat="1" ht="12.75" customHeight="1" x14ac:dyDescent="0.2">
      <c r="A666" s="8">
        <v>15</v>
      </c>
      <c r="B666" s="400"/>
      <c r="C666" s="400"/>
      <c r="D666" s="400"/>
      <c r="E666" s="400"/>
      <c r="F666" s="401"/>
      <c r="G666" s="471"/>
      <c r="H666" s="477"/>
      <c r="I666" s="472"/>
      <c r="J666" s="363">
        <f t="shared" si="86"/>
        <v>0</v>
      </c>
      <c r="K666" s="362">
        <f t="shared" si="87"/>
        <v>0</v>
      </c>
      <c r="L666" s="400"/>
      <c r="M666" s="400"/>
      <c r="N666" s="400"/>
      <c r="O666" s="406"/>
      <c r="P666" s="409"/>
      <c r="Q666" s="400"/>
      <c r="R666" s="401"/>
      <c r="S666" s="16" t="s">
        <v>73</v>
      </c>
      <c r="T666" s="8">
        <v>15</v>
      </c>
      <c r="U666" s="400"/>
      <c r="V666" s="400"/>
      <c r="W666" s="400"/>
      <c r="X666" s="400"/>
      <c r="Y666" s="400"/>
      <c r="Z666" s="400"/>
      <c r="AA666" s="400"/>
      <c r="AB666" s="400"/>
      <c r="AC666" s="400"/>
      <c r="AD666" s="400"/>
      <c r="AE666" s="400"/>
      <c r="AF666" s="400"/>
      <c r="AG666" s="400"/>
      <c r="AH666" s="406"/>
      <c r="AI666" s="477"/>
      <c r="AJ666" s="400"/>
      <c r="AK666" s="401"/>
      <c r="AL666" s="16" t="s">
        <v>73</v>
      </c>
    </row>
    <row r="667" spans="1:38" s="21" customFormat="1" ht="12.75" customHeight="1" x14ac:dyDescent="0.2">
      <c r="A667" s="8">
        <v>16</v>
      </c>
      <c r="B667" s="400"/>
      <c r="C667" s="400"/>
      <c r="D667" s="400"/>
      <c r="E667" s="400"/>
      <c r="F667" s="401"/>
      <c r="G667" s="471"/>
      <c r="H667" s="477"/>
      <c r="I667" s="472"/>
      <c r="J667" s="363">
        <f t="shared" si="86"/>
        <v>0</v>
      </c>
      <c r="K667" s="362">
        <f t="shared" si="87"/>
        <v>0</v>
      </c>
      <c r="L667" s="400"/>
      <c r="M667" s="400"/>
      <c r="N667" s="400"/>
      <c r="O667" s="406"/>
      <c r="P667" s="409"/>
      <c r="Q667" s="400"/>
      <c r="R667" s="401"/>
      <c r="S667" s="16" t="s">
        <v>74</v>
      </c>
      <c r="T667" s="8">
        <v>16</v>
      </c>
      <c r="U667" s="400"/>
      <c r="V667" s="400"/>
      <c r="W667" s="400"/>
      <c r="X667" s="400"/>
      <c r="Y667" s="400"/>
      <c r="Z667" s="400"/>
      <c r="AA667" s="400"/>
      <c r="AB667" s="400"/>
      <c r="AC667" s="400"/>
      <c r="AD667" s="400"/>
      <c r="AE667" s="400"/>
      <c r="AF667" s="400"/>
      <c r="AG667" s="400"/>
      <c r="AH667" s="406"/>
      <c r="AI667" s="477"/>
      <c r="AJ667" s="400"/>
      <c r="AK667" s="401"/>
      <c r="AL667" s="16" t="s">
        <v>74</v>
      </c>
    </row>
    <row r="668" spans="1:38" s="21" customFormat="1" ht="12.75" customHeight="1" x14ac:dyDescent="0.2">
      <c r="A668" s="8">
        <v>17</v>
      </c>
      <c r="B668" s="400"/>
      <c r="C668" s="400"/>
      <c r="D668" s="400"/>
      <c r="E668" s="400"/>
      <c r="F668" s="401"/>
      <c r="G668" s="471"/>
      <c r="H668" s="477"/>
      <c r="I668" s="472"/>
      <c r="J668" s="363">
        <f t="shared" si="86"/>
        <v>0</v>
      </c>
      <c r="K668" s="362">
        <f t="shared" si="87"/>
        <v>0</v>
      </c>
      <c r="L668" s="400"/>
      <c r="M668" s="400"/>
      <c r="N668" s="400"/>
      <c r="O668" s="406"/>
      <c r="P668" s="409"/>
      <c r="Q668" s="400"/>
      <c r="R668" s="401"/>
      <c r="S668" s="16" t="s">
        <v>75</v>
      </c>
      <c r="T668" s="8">
        <v>17</v>
      </c>
      <c r="U668" s="400"/>
      <c r="V668" s="400"/>
      <c r="W668" s="400"/>
      <c r="X668" s="400"/>
      <c r="Y668" s="400"/>
      <c r="Z668" s="400"/>
      <c r="AA668" s="400"/>
      <c r="AB668" s="400"/>
      <c r="AC668" s="400"/>
      <c r="AD668" s="400"/>
      <c r="AE668" s="400"/>
      <c r="AF668" s="400"/>
      <c r="AG668" s="400"/>
      <c r="AH668" s="406"/>
      <c r="AI668" s="477"/>
      <c r="AJ668" s="400"/>
      <c r="AK668" s="401"/>
      <c r="AL668" s="16" t="s">
        <v>75</v>
      </c>
    </row>
    <row r="669" spans="1:38" s="21" customFormat="1" ht="12.75" customHeight="1" x14ac:dyDescent="0.2">
      <c r="A669" s="8">
        <v>18</v>
      </c>
      <c r="B669" s="400"/>
      <c r="C669" s="400"/>
      <c r="D669" s="400"/>
      <c r="E669" s="400"/>
      <c r="F669" s="401"/>
      <c r="G669" s="471"/>
      <c r="H669" s="477"/>
      <c r="I669" s="472"/>
      <c r="J669" s="363">
        <f t="shared" si="86"/>
        <v>0</v>
      </c>
      <c r="K669" s="362">
        <f t="shared" si="87"/>
        <v>0</v>
      </c>
      <c r="L669" s="400"/>
      <c r="M669" s="400"/>
      <c r="N669" s="400"/>
      <c r="O669" s="406"/>
      <c r="P669" s="409"/>
      <c r="Q669" s="400"/>
      <c r="R669" s="401"/>
      <c r="S669" s="16" t="s">
        <v>76</v>
      </c>
      <c r="T669" s="8">
        <v>18</v>
      </c>
      <c r="U669" s="400"/>
      <c r="V669" s="400"/>
      <c r="W669" s="400"/>
      <c r="X669" s="400"/>
      <c r="Y669" s="400"/>
      <c r="Z669" s="400"/>
      <c r="AA669" s="400"/>
      <c r="AB669" s="400"/>
      <c r="AC669" s="400"/>
      <c r="AD669" s="400"/>
      <c r="AE669" s="400"/>
      <c r="AF669" s="400"/>
      <c r="AG669" s="400"/>
      <c r="AH669" s="406"/>
      <c r="AI669" s="477"/>
      <c r="AJ669" s="400"/>
      <c r="AK669" s="401"/>
      <c r="AL669" s="16" t="s">
        <v>76</v>
      </c>
    </row>
    <row r="670" spans="1:38" s="21" customFormat="1" ht="12.75" customHeight="1" x14ac:dyDescent="0.2">
      <c r="A670" s="8">
        <v>19</v>
      </c>
      <c r="B670" s="400"/>
      <c r="C670" s="400"/>
      <c r="D670" s="400"/>
      <c r="E670" s="400"/>
      <c r="F670" s="401"/>
      <c r="G670" s="471"/>
      <c r="H670" s="477"/>
      <c r="I670" s="472"/>
      <c r="J670" s="363">
        <f t="shared" si="86"/>
        <v>0</v>
      </c>
      <c r="K670" s="362">
        <f t="shared" si="87"/>
        <v>0</v>
      </c>
      <c r="L670" s="400"/>
      <c r="M670" s="400"/>
      <c r="N670" s="400"/>
      <c r="O670" s="406"/>
      <c r="P670" s="409"/>
      <c r="Q670" s="400"/>
      <c r="R670" s="401"/>
      <c r="S670" s="16" t="s">
        <v>77</v>
      </c>
      <c r="T670" s="8">
        <v>19</v>
      </c>
      <c r="U670" s="400"/>
      <c r="V670" s="400"/>
      <c r="W670" s="400"/>
      <c r="X670" s="400"/>
      <c r="Y670" s="400"/>
      <c r="Z670" s="400"/>
      <c r="AA670" s="400"/>
      <c r="AB670" s="400"/>
      <c r="AC670" s="400"/>
      <c r="AD670" s="400"/>
      <c r="AE670" s="400"/>
      <c r="AF670" s="400"/>
      <c r="AG670" s="400"/>
      <c r="AH670" s="406"/>
      <c r="AI670" s="477"/>
      <c r="AJ670" s="400"/>
      <c r="AK670" s="401"/>
      <c r="AL670" s="16" t="s">
        <v>77</v>
      </c>
    </row>
    <row r="671" spans="1:38" s="21" customFormat="1" ht="12.75" customHeight="1" x14ac:dyDescent="0.2">
      <c r="A671" s="8">
        <v>20</v>
      </c>
      <c r="B671" s="400"/>
      <c r="C671" s="400"/>
      <c r="D671" s="400"/>
      <c r="E671" s="400"/>
      <c r="F671" s="401"/>
      <c r="G671" s="471"/>
      <c r="H671" s="477"/>
      <c r="I671" s="472"/>
      <c r="J671" s="363">
        <f t="shared" si="86"/>
        <v>0</v>
      </c>
      <c r="K671" s="362">
        <f t="shared" si="87"/>
        <v>0</v>
      </c>
      <c r="L671" s="400"/>
      <c r="M671" s="400"/>
      <c r="N671" s="400"/>
      <c r="O671" s="406"/>
      <c r="P671" s="409"/>
      <c r="Q671" s="400"/>
      <c r="R671" s="401"/>
      <c r="S671" s="16" t="s">
        <v>78</v>
      </c>
      <c r="T671" s="8">
        <v>20</v>
      </c>
      <c r="U671" s="400"/>
      <c r="V671" s="400"/>
      <c r="W671" s="400"/>
      <c r="X671" s="400"/>
      <c r="Y671" s="400"/>
      <c r="Z671" s="400"/>
      <c r="AA671" s="400"/>
      <c r="AB671" s="400"/>
      <c r="AC671" s="400"/>
      <c r="AD671" s="400"/>
      <c r="AE671" s="400"/>
      <c r="AF671" s="400"/>
      <c r="AG671" s="400"/>
      <c r="AH671" s="406"/>
      <c r="AI671" s="477"/>
      <c r="AJ671" s="400"/>
      <c r="AK671" s="401"/>
      <c r="AL671" s="16" t="s">
        <v>78</v>
      </c>
    </row>
    <row r="672" spans="1:38" s="21" customFormat="1" ht="12.75" customHeight="1" x14ac:dyDescent="0.2">
      <c r="A672" s="8">
        <v>21</v>
      </c>
      <c r="B672" s="400"/>
      <c r="C672" s="400"/>
      <c r="D672" s="400"/>
      <c r="E672" s="400"/>
      <c r="F672" s="401"/>
      <c r="G672" s="471"/>
      <c r="H672" s="477"/>
      <c r="I672" s="472"/>
      <c r="J672" s="363">
        <f t="shared" si="86"/>
        <v>0</v>
      </c>
      <c r="K672" s="362">
        <f t="shared" si="87"/>
        <v>0</v>
      </c>
      <c r="L672" s="400"/>
      <c r="M672" s="400"/>
      <c r="N672" s="400"/>
      <c r="O672" s="406"/>
      <c r="P672" s="409"/>
      <c r="Q672" s="400"/>
      <c r="R672" s="401"/>
      <c r="S672" s="16" t="s">
        <v>79</v>
      </c>
      <c r="T672" s="8">
        <v>21</v>
      </c>
      <c r="U672" s="400"/>
      <c r="V672" s="400"/>
      <c r="W672" s="400"/>
      <c r="X672" s="400"/>
      <c r="Y672" s="400"/>
      <c r="Z672" s="400"/>
      <c r="AA672" s="400"/>
      <c r="AB672" s="400"/>
      <c r="AC672" s="400"/>
      <c r="AD672" s="400"/>
      <c r="AE672" s="400"/>
      <c r="AF672" s="400"/>
      <c r="AG672" s="400"/>
      <c r="AH672" s="406"/>
      <c r="AI672" s="477"/>
      <c r="AJ672" s="400"/>
      <c r="AK672" s="401"/>
      <c r="AL672" s="16" t="s">
        <v>79</v>
      </c>
    </row>
    <row r="673" spans="1:39" s="21" customFormat="1" ht="12.75" customHeight="1" x14ac:dyDescent="0.2">
      <c r="A673" s="8">
        <v>22</v>
      </c>
      <c r="B673" s="400"/>
      <c r="C673" s="400"/>
      <c r="D673" s="400"/>
      <c r="E673" s="400"/>
      <c r="F673" s="401"/>
      <c r="G673" s="471"/>
      <c r="H673" s="477"/>
      <c r="I673" s="472"/>
      <c r="J673" s="363">
        <f t="shared" si="86"/>
        <v>0</v>
      </c>
      <c r="K673" s="362">
        <f t="shared" si="87"/>
        <v>0</v>
      </c>
      <c r="L673" s="400"/>
      <c r="M673" s="400"/>
      <c r="N673" s="400"/>
      <c r="O673" s="406"/>
      <c r="P673" s="409"/>
      <c r="Q673" s="400"/>
      <c r="R673" s="401"/>
      <c r="S673" s="16" t="s">
        <v>80</v>
      </c>
      <c r="T673" s="8">
        <v>22</v>
      </c>
      <c r="U673" s="400"/>
      <c r="V673" s="400"/>
      <c r="W673" s="400"/>
      <c r="X673" s="400"/>
      <c r="Y673" s="400"/>
      <c r="Z673" s="400"/>
      <c r="AA673" s="400"/>
      <c r="AB673" s="400"/>
      <c r="AC673" s="400"/>
      <c r="AD673" s="400"/>
      <c r="AE673" s="400"/>
      <c r="AF673" s="400"/>
      <c r="AG673" s="400"/>
      <c r="AH673" s="406"/>
      <c r="AI673" s="477"/>
      <c r="AJ673" s="400"/>
      <c r="AK673" s="401"/>
      <c r="AL673" s="16" t="s">
        <v>80</v>
      </c>
    </row>
    <row r="674" spans="1:39" s="21" customFormat="1" ht="12.75" customHeight="1" x14ac:dyDescent="0.2">
      <c r="A674" s="8">
        <v>23</v>
      </c>
      <c r="B674" s="400"/>
      <c r="C674" s="400"/>
      <c r="D674" s="400"/>
      <c r="E674" s="400"/>
      <c r="F674" s="401"/>
      <c r="G674" s="471"/>
      <c r="H674" s="477"/>
      <c r="I674" s="472"/>
      <c r="J674" s="363">
        <f t="shared" si="86"/>
        <v>0</v>
      </c>
      <c r="K674" s="362">
        <f t="shared" si="87"/>
        <v>0</v>
      </c>
      <c r="L674" s="400"/>
      <c r="M674" s="400"/>
      <c r="N674" s="400"/>
      <c r="O674" s="406"/>
      <c r="P674" s="409"/>
      <c r="Q674" s="400"/>
      <c r="R674" s="401"/>
      <c r="S674" s="16" t="s">
        <v>81</v>
      </c>
      <c r="T674" s="8">
        <v>23</v>
      </c>
      <c r="U674" s="400"/>
      <c r="V674" s="400"/>
      <c r="W674" s="400"/>
      <c r="X674" s="400"/>
      <c r="Y674" s="400"/>
      <c r="Z674" s="400"/>
      <c r="AA674" s="400"/>
      <c r="AB674" s="400"/>
      <c r="AC674" s="400"/>
      <c r="AD674" s="400"/>
      <c r="AE674" s="400"/>
      <c r="AF674" s="400"/>
      <c r="AG674" s="400"/>
      <c r="AH674" s="406"/>
      <c r="AI674" s="477"/>
      <c r="AJ674" s="400"/>
      <c r="AK674" s="401"/>
      <c r="AL674" s="16" t="s">
        <v>81</v>
      </c>
    </row>
    <row r="675" spans="1:39" s="21" customFormat="1" ht="12.75" customHeight="1" x14ac:dyDescent="0.2">
      <c r="A675" s="8">
        <v>24</v>
      </c>
      <c r="B675" s="400"/>
      <c r="C675" s="400"/>
      <c r="D675" s="400"/>
      <c r="E675" s="400"/>
      <c r="F675" s="401"/>
      <c r="G675" s="471"/>
      <c r="H675" s="477"/>
      <c r="I675" s="472"/>
      <c r="J675" s="363">
        <f t="shared" si="86"/>
        <v>0</v>
      </c>
      <c r="K675" s="362">
        <f t="shared" si="87"/>
        <v>0</v>
      </c>
      <c r="L675" s="400"/>
      <c r="M675" s="400"/>
      <c r="N675" s="400"/>
      <c r="O675" s="406"/>
      <c r="P675" s="409"/>
      <c r="Q675" s="400"/>
      <c r="R675" s="401"/>
      <c r="S675" s="16" t="s">
        <v>82</v>
      </c>
      <c r="T675" s="8">
        <v>24</v>
      </c>
      <c r="U675" s="400"/>
      <c r="V675" s="400"/>
      <c r="W675" s="400"/>
      <c r="X675" s="400"/>
      <c r="Y675" s="400"/>
      <c r="Z675" s="400"/>
      <c r="AA675" s="400"/>
      <c r="AB675" s="400"/>
      <c r="AC675" s="400"/>
      <c r="AD675" s="400"/>
      <c r="AE675" s="400"/>
      <c r="AF675" s="400"/>
      <c r="AG675" s="400"/>
      <c r="AH675" s="406"/>
      <c r="AI675" s="477"/>
      <c r="AJ675" s="400"/>
      <c r="AK675" s="401"/>
      <c r="AL675" s="16" t="s">
        <v>82</v>
      </c>
    </row>
    <row r="676" spans="1:39" s="21" customFormat="1" ht="12.75" customHeight="1" x14ac:dyDescent="0.2">
      <c r="A676" s="8">
        <v>25</v>
      </c>
      <c r="B676" s="400"/>
      <c r="C676" s="400"/>
      <c r="D676" s="400"/>
      <c r="E676" s="400"/>
      <c r="F676" s="401"/>
      <c r="G676" s="471"/>
      <c r="H676" s="477"/>
      <c r="I676" s="472"/>
      <c r="J676" s="363">
        <f t="shared" si="86"/>
        <v>0</v>
      </c>
      <c r="K676" s="362">
        <f t="shared" si="87"/>
        <v>0</v>
      </c>
      <c r="L676" s="400"/>
      <c r="M676" s="400"/>
      <c r="N676" s="400"/>
      <c r="O676" s="406"/>
      <c r="P676" s="409"/>
      <c r="Q676" s="400"/>
      <c r="R676" s="401"/>
      <c r="S676" s="16" t="s">
        <v>83</v>
      </c>
      <c r="T676" s="8">
        <v>25</v>
      </c>
      <c r="U676" s="400"/>
      <c r="V676" s="400"/>
      <c r="W676" s="400"/>
      <c r="X676" s="400"/>
      <c r="Y676" s="400"/>
      <c r="Z676" s="400"/>
      <c r="AA676" s="400"/>
      <c r="AB676" s="400"/>
      <c r="AC676" s="400"/>
      <c r="AD676" s="400"/>
      <c r="AE676" s="400"/>
      <c r="AF676" s="400"/>
      <c r="AG676" s="400"/>
      <c r="AH676" s="406"/>
      <c r="AI676" s="477"/>
      <c r="AJ676" s="400"/>
      <c r="AK676" s="401"/>
      <c r="AL676" s="16" t="s">
        <v>83</v>
      </c>
    </row>
    <row r="677" spans="1:39" s="21" customFormat="1" ht="12.75" customHeight="1" x14ac:dyDescent="0.2">
      <c r="A677" s="8">
        <v>26</v>
      </c>
      <c r="B677" s="400"/>
      <c r="C677" s="400"/>
      <c r="D677" s="400"/>
      <c r="E677" s="400"/>
      <c r="F677" s="401"/>
      <c r="G677" s="471"/>
      <c r="H677" s="477"/>
      <c r="I677" s="472"/>
      <c r="J677" s="363">
        <f t="shared" si="86"/>
        <v>0</v>
      </c>
      <c r="K677" s="362">
        <f t="shared" si="87"/>
        <v>0</v>
      </c>
      <c r="L677" s="400"/>
      <c r="M677" s="400"/>
      <c r="N677" s="400"/>
      <c r="O677" s="406"/>
      <c r="P677" s="409"/>
      <c r="Q677" s="400"/>
      <c r="R677" s="401"/>
      <c r="S677" s="16" t="s">
        <v>84</v>
      </c>
      <c r="T677" s="8">
        <v>26</v>
      </c>
      <c r="U677" s="400"/>
      <c r="V677" s="400"/>
      <c r="W677" s="400"/>
      <c r="X677" s="400"/>
      <c r="Y677" s="400"/>
      <c r="Z677" s="400"/>
      <c r="AA677" s="400"/>
      <c r="AB677" s="400"/>
      <c r="AC677" s="400"/>
      <c r="AD677" s="400"/>
      <c r="AE677" s="400"/>
      <c r="AF677" s="400"/>
      <c r="AG677" s="400"/>
      <c r="AH677" s="406"/>
      <c r="AI677" s="477"/>
      <c r="AJ677" s="400"/>
      <c r="AK677" s="401"/>
      <c r="AL677" s="16" t="s">
        <v>84</v>
      </c>
    </row>
    <row r="678" spans="1:39" s="21" customFormat="1" ht="12.75" customHeight="1" x14ac:dyDescent="0.2">
      <c r="A678" s="8">
        <v>27</v>
      </c>
      <c r="B678" s="400"/>
      <c r="C678" s="400"/>
      <c r="D678" s="400"/>
      <c r="E678" s="400"/>
      <c r="F678" s="401"/>
      <c r="G678" s="471"/>
      <c r="H678" s="477"/>
      <c r="I678" s="472"/>
      <c r="J678" s="363">
        <f t="shared" si="86"/>
        <v>0</v>
      </c>
      <c r="K678" s="362">
        <f t="shared" si="87"/>
        <v>0</v>
      </c>
      <c r="L678" s="400"/>
      <c r="M678" s="400"/>
      <c r="N678" s="400"/>
      <c r="O678" s="406"/>
      <c r="P678" s="409"/>
      <c r="Q678" s="400"/>
      <c r="R678" s="401"/>
      <c r="S678" s="16" t="s">
        <v>85</v>
      </c>
      <c r="T678" s="8">
        <v>27</v>
      </c>
      <c r="U678" s="400"/>
      <c r="V678" s="400"/>
      <c r="W678" s="400"/>
      <c r="X678" s="400"/>
      <c r="Y678" s="400"/>
      <c r="Z678" s="400"/>
      <c r="AA678" s="400"/>
      <c r="AB678" s="400"/>
      <c r="AC678" s="400"/>
      <c r="AD678" s="400"/>
      <c r="AE678" s="400"/>
      <c r="AF678" s="400"/>
      <c r="AG678" s="400"/>
      <c r="AH678" s="406"/>
      <c r="AI678" s="477"/>
      <c r="AJ678" s="400"/>
      <c r="AK678" s="401"/>
      <c r="AL678" s="16" t="s">
        <v>85</v>
      </c>
    </row>
    <row r="679" spans="1:39" s="21" customFormat="1" ht="12.75" customHeight="1" x14ac:dyDescent="0.2">
      <c r="A679" s="8">
        <v>28</v>
      </c>
      <c r="B679" s="400"/>
      <c r="C679" s="400"/>
      <c r="D679" s="400"/>
      <c r="E679" s="400"/>
      <c r="F679" s="401"/>
      <c r="G679" s="471"/>
      <c r="H679" s="477"/>
      <c r="I679" s="472"/>
      <c r="J679" s="363">
        <f t="shared" si="86"/>
        <v>0</v>
      </c>
      <c r="K679" s="362">
        <f t="shared" si="87"/>
        <v>0</v>
      </c>
      <c r="L679" s="400"/>
      <c r="M679" s="400"/>
      <c r="N679" s="400"/>
      <c r="O679" s="406"/>
      <c r="P679" s="409"/>
      <c r="Q679" s="400"/>
      <c r="R679" s="401"/>
      <c r="S679" s="16" t="s">
        <v>86</v>
      </c>
      <c r="T679" s="8">
        <v>28</v>
      </c>
      <c r="U679" s="400"/>
      <c r="V679" s="400"/>
      <c r="W679" s="400"/>
      <c r="X679" s="400"/>
      <c r="Y679" s="400"/>
      <c r="Z679" s="400"/>
      <c r="AA679" s="400"/>
      <c r="AB679" s="400"/>
      <c r="AC679" s="400"/>
      <c r="AD679" s="400"/>
      <c r="AE679" s="400"/>
      <c r="AF679" s="400"/>
      <c r="AG679" s="400"/>
      <c r="AH679" s="406"/>
      <c r="AI679" s="477"/>
      <c r="AJ679" s="400"/>
      <c r="AK679" s="401"/>
      <c r="AL679" s="16" t="s">
        <v>86</v>
      </c>
    </row>
    <row r="680" spans="1:39" s="21" customFormat="1" ht="12.75" customHeight="1" x14ac:dyDescent="0.2">
      <c r="A680" s="8">
        <v>29</v>
      </c>
      <c r="B680" s="400"/>
      <c r="C680" s="400"/>
      <c r="D680" s="400"/>
      <c r="E680" s="400"/>
      <c r="F680" s="401"/>
      <c r="G680" s="471"/>
      <c r="H680" s="477"/>
      <c r="I680" s="472"/>
      <c r="J680" s="363">
        <f t="shared" si="86"/>
        <v>0</v>
      </c>
      <c r="K680" s="362">
        <f t="shared" si="87"/>
        <v>0</v>
      </c>
      <c r="L680" s="400"/>
      <c r="M680" s="400"/>
      <c r="N680" s="400"/>
      <c r="O680" s="406"/>
      <c r="P680" s="409"/>
      <c r="Q680" s="400"/>
      <c r="R680" s="401"/>
      <c r="S680" s="16" t="s">
        <v>87</v>
      </c>
      <c r="T680" s="8">
        <v>29</v>
      </c>
      <c r="U680" s="400"/>
      <c r="V680" s="400"/>
      <c r="W680" s="400"/>
      <c r="X680" s="410"/>
      <c r="Y680" s="400"/>
      <c r="Z680" s="400"/>
      <c r="AA680" s="400"/>
      <c r="AB680" s="400"/>
      <c r="AC680" s="400"/>
      <c r="AD680" s="400"/>
      <c r="AE680" s="400"/>
      <c r="AF680" s="400"/>
      <c r="AG680" s="400"/>
      <c r="AH680" s="406"/>
      <c r="AI680" s="477"/>
      <c r="AJ680" s="400"/>
      <c r="AK680" s="401"/>
      <c r="AL680" s="16" t="s">
        <v>87</v>
      </c>
    </row>
    <row r="681" spans="1:39" s="21" customFormat="1" ht="12.75" customHeight="1" x14ac:dyDescent="0.2">
      <c r="A681" s="8">
        <v>30</v>
      </c>
      <c r="B681" s="400"/>
      <c r="C681" s="400"/>
      <c r="D681" s="400"/>
      <c r="E681" s="400"/>
      <c r="F681" s="401"/>
      <c r="G681" s="471"/>
      <c r="H681" s="477"/>
      <c r="I681" s="472"/>
      <c r="J681" s="363">
        <f t="shared" si="86"/>
        <v>0</v>
      </c>
      <c r="K681" s="362">
        <f t="shared" si="87"/>
        <v>0</v>
      </c>
      <c r="L681" s="400"/>
      <c r="M681" s="400"/>
      <c r="N681" s="400"/>
      <c r="O681" s="406"/>
      <c r="P681" s="409"/>
      <c r="Q681" s="400"/>
      <c r="R681" s="401"/>
      <c r="S681" s="16" t="s">
        <v>88</v>
      </c>
      <c r="T681" s="8">
        <v>30</v>
      </c>
      <c r="U681" s="400"/>
      <c r="V681" s="400"/>
      <c r="W681" s="400"/>
      <c r="X681" s="400"/>
      <c r="Y681" s="400"/>
      <c r="Z681" s="400"/>
      <c r="AA681" s="400"/>
      <c r="AB681" s="400"/>
      <c r="AC681" s="400"/>
      <c r="AD681" s="400"/>
      <c r="AE681" s="400"/>
      <c r="AF681" s="400"/>
      <c r="AG681" s="400"/>
      <c r="AH681" s="406"/>
      <c r="AI681" s="477"/>
      <c r="AJ681" s="400"/>
      <c r="AK681" s="401"/>
      <c r="AL681" s="16" t="s">
        <v>88</v>
      </c>
    </row>
    <row r="682" spans="1:39" s="21" customFormat="1" ht="12.75" customHeight="1" x14ac:dyDescent="0.2">
      <c r="A682" s="19">
        <v>31</v>
      </c>
      <c r="B682" s="404"/>
      <c r="C682" s="404"/>
      <c r="D682" s="404"/>
      <c r="E682" s="404"/>
      <c r="F682" s="405"/>
      <c r="G682" s="475"/>
      <c r="H682" s="479"/>
      <c r="I682" s="476"/>
      <c r="J682" s="395">
        <f t="shared" si="86"/>
        <v>0</v>
      </c>
      <c r="K682" s="396">
        <f t="shared" si="87"/>
        <v>0</v>
      </c>
      <c r="L682" s="404"/>
      <c r="M682" s="404"/>
      <c r="N682" s="404"/>
      <c r="O682" s="408"/>
      <c r="P682" s="411"/>
      <c r="Q682" s="404"/>
      <c r="R682" s="405"/>
      <c r="S682" s="20" t="s">
        <v>89</v>
      </c>
      <c r="T682" s="19">
        <v>31</v>
      </c>
      <c r="U682" s="404"/>
      <c r="V682" s="404"/>
      <c r="W682" s="404"/>
      <c r="X682" s="404"/>
      <c r="Y682" s="404"/>
      <c r="Z682" s="404"/>
      <c r="AA682" s="404"/>
      <c r="AB682" s="404"/>
      <c r="AC682" s="404"/>
      <c r="AD682" s="404"/>
      <c r="AE682" s="404"/>
      <c r="AF682" s="404"/>
      <c r="AG682" s="404"/>
      <c r="AH682" s="408"/>
      <c r="AI682" s="479"/>
      <c r="AJ682" s="404"/>
      <c r="AK682" s="405"/>
      <c r="AL682" s="20" t="s">
        <v>89</v>
      </c>
    </row>
    <row r="683" spans="1:39" s="301" customFormat="1" ht="12.75" customHeight="1" thickBot="1" x14ac:dyDescent="0.25">
      <c r="A683" s="417"/>
      <c r="B683" s="418">
        <f>SUM(B651:B682)</f>
        <v>0</v>
      </c>
      <c r="C683" s="418">
        <f>SUM(C651:C682)</f>
        <v>0</v>
      </c>
      <c r="D683" s="418">
        <f>SUM(D651:D682)</f>
        <v>0</v>
      </c>
      <c r="E683" s="419">
        <f>SUM(E651:E682)</f>
        <v>0</v>
      </c>
      <c r="F683" s="420">
        <f>SUM(F651:F682)</f>
        <v>0</v>
      </c>
      <c r="G683" s="421"/>
      <c r="H683" s="422" t="s">
        <v>90</v>
      </c>
      <c r="I683" s="423">
        <f>COUNTA(I652:I682)</f>
        <v>0</v>
      </c>
      <c r="J683" s="418">
        <f t="shared" ref="J683:R683" si="88">SUM(J651:J682)</f>
        <v>0</v>
      </c>
      <c r="K683" s="418">
        <f t="shared" si="88"/>
        <v>0</v>
      </c>
      <c r="L683" s="418">
        <f t="shared" si="88"/>
        <v>0</v>
      </c>
      <c r="M683" s="418">
        <f t="shared" si="88"/>
        <v>0</v>
      </c>
      <c r="N683" s="418">
        <f t="shared" si="88"/>
        <v>0</v>
      </c>
      <c r="O683" s="424">
        <f t="shared" si="88"/>
        <v>0</v>
      </c>
      <c r="P683" s="419">
        <f t="shared" si="88"/>
        <v>0</v>
      </c>
      <c r="Q683" s="418">
        <f t="shared" si="88"/>
        <v>0</v>
      </c>
      <c r="R683" s="425">
        <f t="shared" si="88"/>
        <v>0</v>
      </c>
      <c r="S683" s="426"/>
      <c r="T683" s="417"/>
      <c r="U683" s="418">
        <f t="shared" ref="U683:AH683" si="89">SUM(U651:U682)</f>
        <v>0</v>
      </c>
      <c r="V683" s="418">
        <f t="shared" si="89"/>
        <v>0</v>
      </c>
      <c r="W683" s="418">
        <f t="shared" si="89"/>
        <v>0</v>
      </c>
      <c r="X683" s="418">
        <f t="shared" si="89"/>
        <v>0</v>
      </c>
      <c r="Y683" s="418">
        <f t="shared" si="89"/>
        <v>0</v>
      </c>
      <c r="Z683" s="418">
        <f t="shared" si="89"/>
        <v>0</v>
      </c>
      <c r="AA683" s="418">
        <f t="shared" si="89"/>
        <v>0</v>
      </c>
      <c r="AB683" s="418">
        <f t="shared" si="89"/>
        <v>0</v>
      </c>
      <c r="AC683" s="418">
        <f t="shared" si="89"/>
        <v>0</v>
      </c>
      <c r="AD683" s="418">
        <f t="shared" si="89"/>
        <v>0</v>
      </c>
      <c r="AE683" s="418">
        <f t="shared" si="89"/>
        <v>0</v>
      </c>
      <c r="AF683" s="418">
        <f t="shared" si="89"/>
        <v>0</v>
      </c>
      <c r="AG683" s="418">
        <f t="shared" si="89"/>
        <v>0</v>
      </c>
      <c r="AH683" s="420">
        <f t="shared" si="89"/>
        <v>0</v>
      </c>
      <c r="AI683" s="427"/>
      <c r="AJ683" s="418">
        <f>SUM(AJ651:AJ682)</f>
        <v>0</v>
      </c>
      <c r="AK683" s="425">
        <f>SUM(AK651:AK682)</f>
        <v>0</v>
      </c>
      <c r="AL683" s="426"/>
    </row>
    <row r="684" spans="1:39" ht="12.75" customHeight="1" thickTop="1" x14ac:dyDescent="0.2">
      <c r="A684" s="28"/>
      <c r="B684" s="34"/>
      <c r="C684" s="34"/>
      <c r="D684" s="34"/>
      <c r="E684" s="34"/>
      <c r="F684" s="34"/>
      <c r="G684" s="135"/>
      <c r="H684" s="34"/>
      <c r="I684" s="35"/>
      <c r="J684" s="34"/>
      <c r="K684" s="34"/>
      <c r="L684" s="63"/>
      <c r="M684" s="63"/>
      <c r="N684" s="63"/>
      <c r="O684" s="63"/>
      <c r="P684" s="63"/>
      <c r="Q684" s="63"/>
      <c r="R684" s="63"/>
      <c r="S684" s="28"/>
      <c r="T684" s="28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28"/>
    </row>
    <row r="685" spans="1:39" s="21" customFormat="1" ht="12.75" customHeight="1" x14ac:dyDescent="0.2">
      <c r="B685" s="36"/>
      <c r="C685" s="36"/>
      <c r="D685" s="36"/>
      <c r="E685" s="36"/>
      <c r="F685" s="36"/>
      <c r="G685" s="128"/>
      <c r="H685" s="36" t="s">
        <v>115</v>
      </c>
      <c r="I685" s="36"/>
      <c r="J685" s="453">
        <f>SUM(J683-K683)</f>
        <v>0</v>
      </c>
      <c r="K685" s="36"/>
      <c r="L685" s="64"/>
      <c r="M685" s="64"/>
      <c r="N685" s="64"/>
      <c r="O685" s="64"/>
      <c r="P685" s="64"/>
      <c r="Q685" s="64"/>
      <c r="R685" s="64"/>
      <c r="U685" s="36"/>
      <c r="V685" s="157"/>
      <c r="W685" s="157"/>
      <c r="X685" s="157"/>
      <c r="Y685" s="157"/>
      <c r="Z685" s="157"/>
      <c r="AA685" s="157"/>
      <c r="AB685" s="157"/>
      <c r="AC685" s="157"/>
      <c r="AD685" s="157"/>
      <c r="AE685" s="36"/>
      <c r="AF685" s="36"/>
      <c r="AG685" s="36"/>
      <c r="AH685" s="36"/>
      <c r="AI685" s="36"/>
      <c r="AJ685" s="36"/>
      <c r="AK685" s="36"/>
    </row>
    <row r="686" spans="1:39" ht="12.75" customHeight="1" thickBot="1" x14ac:dyDescent="0.25">
      <c r="A686" s="21"/>
      <c r="B686" s="21"/>
      <c r="C686" s="21"/>
      <c r="D686" s="21"/>
      <c r="E686" s="21"/>
      <c r="F686" s="21"/>
      <c r="G686" s="481"/>
      <c r="H686" s="60"/>
      <c r="I686" s="61"/>
      <c r="J686" s="61"/>
      <c r="K686" s="6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</row>
    <row r="687" spans="1:39" ht="12.75" customHeight="1" x14ac:dyDescent="0.2">
      <c r="A687" s="21"/>
      <c r="B687" s="574" t="s">
        <v>257</v>
      </c>
      <c r="C687" s="575"/>
      <c r="D687" s="575"/>
      <c r="E687" s="575"/>
      <c r="F687" s="575"/>
      <c r="G687" s="576"/>
      <c r="H687" s="22"/>
      <c r="I687" s="119"/>
      <c r="J687" s="62"/>
      <c r="K687" s="571" t="s">
        <v>142</v>
      </c>
      <c r="L687" s="572"/>
      <c r="M687" s="572"/>
      <c r="N687" s="572"/>
      <c r="O687" s="573"/>
      <c r="P687" s="573"/>
      <c r="Q687" s="47"/>
      <c r="R687" s="40"/>
      <c r="S687" s="40"/>
      <c r="T687" s="529" t="s">
        <v>497</v>
      </c>
      <c r="U687" s="530"/>
      <c r="V687" s="530"/>
      <c r="W687" s="531"/>
      <c r="X687" s="21"/>
      <c r="Y687" s="529" t="s">
        <v>497</v>
      </c>
      <c r="Z687" s="530"/>
      <c r="AA687" s="530"/>
      <c r="AB687" s="531"/>
      <c r="AC687" s="40"/>
      <c r="AD687" s="529" t="s">
        <v>497</v>
      </c>
      <c r="AE687" s="530"/>
      <c r="AF687" s="530"/>
      <c r="AG687" s="531"/>
      <c r="AH687" s="21"/>
      <c r="AI687" s="21"/>
      <c r="AJ687" s="21"/>
      <c r="AK687" s="21"/>
      <c r="AL687" s="21"/>
      <c r="AM687" s="21"/>
    </row>
    <row r="688" spans="1:39" ht="12.75" customHeight="1" thickBot="1" x14ac:dyDescent="0.25">
      <c r="A688" s="21"/>
      <c r="B688" s="50" t="s">
        <v>258</v>
      </c>
      <c r="C688" s="51" t="s">
        <v>130</v>
      </c>
      <c r="D688" s="51" t="s">
        <v>258</v>
      </c>
      <c r="E688" s="51" t="s">
        <v>130</v>
      </c>
      <c r="F688" s="51" t="s">
        <v>258</v>
      </c>
      <c r="G688" s="312" t="s">
        <v>130</v>
      </c>
      <c r="H688" s="40"/>
      <c r="I688" s="119"/>
      <c r="J688" s="62"/>
      <c r="K688" s="560" t="s">
        <v>129</v>
      </c>
      <c r="L688" s="561"/>
      <c r="M688" s="561"/>
      <c r="N688" s="561"/>
      <c r="O688" s="558"/>
      <c r="P688" s="558"/>
      <c r="Q688" s="48"/>
      <c r="R688" s="40"/>
      <c r="S688" s="40"/>
      <c r="T688" s="114" t="s">
        <v>230</v>
      </c>
      <c r="U688" s="523"/>
      <c r="V688" s="523"/>
      <c r="W688" s="524"/>
      <c r="X688" s="21"/>
      <c r="Y688" s="114" t="s">
        <v>243</v>
      </c>
      <c r="Z688" s="523"/>
      <c r="AA688" s="523"/>
      <c r="AB688" s="524"/>
      <c r="AC688" s="40"/>
      <c r="AD688" s="296" t="s">
        <v>376</v>
      </c>
      <c r="AE688" s="523"/>
      <c r="AF688" s="523"/>
      <c r="AG688" s="524"/>
      <c r="AH688" s="21"/>
      <c r="AI688" s="21"/>
      <c r="AJ688" s="21"/>
      <c r="AK688" s="21"/>
      <c r="AL688" s="21"/>
      <c r="AM688" s="21"/>
    </row>
    <row r="689" spans="1:39" ht="12.75" customHeight="1" x14ac:dyDescent="0.2">
      <c r="A689" s="21"/>
      <c r="B689" s="490"/>
      <c r="C689" s="387">
        <v>0</v>
      </c>
      <c r="D689" s="492"/>
      <c r="E689" s="387">
        <v>0</v>
      </c>
      <c r="F689" s="492"/>
      <c r="G689" s="485">
        <v>0</v>
      </c>
      <c r="H689" s="61"/>
      <c r="I689" s="117"/>
      <c r="J689" s="118"/>
      <c r="K689" s="569" t="s">
        <v>200</v>
      </c>
      <c r="L689" s="570"/>
      <c r="M689" s="570"/>
      <c r="N689" s="570"/>
      <c r="O689" s="559">
        <f>J21</f>
        <v>0</v>
      </c>
      <c r="P689" s="559"/>
      <c r="Q689" s="48"/>
      <c r="R689" s="40"/>
      <c r="S689" s="40"/>
      <c r="T689" s="114" t="s">
        <v>207</v>
      </c>
      <c r="U689" s="538"/>
      <c r="V689" s="538"/>
      <c r="W689" s="539"/>
      <c r="X689" s="21"/>
      <c r="Y689" s="114" t="s">
        <v>207</v>
      </c>
      <c r="Z689" s="538"/>
      <c r="AA689" s="538"/>
      <c r="AB689" s="539"/>
      <c r="AC689" s="40"/>
      <c r="AD689" s="114" t="s">
        <v>207</v>
      </c>
      <c r="AE689" s="538"/>
      <c r="AF689" s="538"/>
      <c r="AG689" s="539"/>
      <c r="AH689" s="21"/>
      <c r="AI689" s="21"/>
      <c r="AJ689" s="21"/>
      <c r="AK689" s="21"/>
      <c r="AL689" s="21"/>
      <c r="AM689" s="21"/>
    </row>
    <row r="690" spans="1:39" ht="12.75" customHeight="1" x14ac:dyDescent="0.2">
      <c r="A690" s="21"/>
      <c r="B690" s="490"/>
      <c r="C690" s="387">
        <v>0</v>
      </c>
      <c r="D690" s="492"/>
      <c r="E690" s="387">
        <v>0</v>
      </c>
      <c r="F690" s="492"/>
      <c r="G690" s="486">
        <v>0</v>
      </c>
      <c r="H690" s="61"/>
      <c r="I690" s="118"/>
      <c r="J690" s="118"/>
      <c r="K690" s="557" t="s">
        <v>131</v>
      </c>
      <c r="L690" s="558"/>
      <c r="M690" s="558"/>
      <c r="N690" s="558"/>
      <c r="O690" s="559">
        <f>J7</f>
        <v>0</v>
      </c>
      <c r="P690" s="559"/>
      <c r="Q690" s="48"/>
      <c r="R690" s="40"/>
      <c r="S690" s="40"/>
      <c r="T690" s="114" t="s">
        <v>263</v>
      </c>
      <c r="U690" s="540"/>
      <c r="V690" s="540"/>
      <c r="W690" s="541"/>
      <c r="X690" s="21"/>
      <c r="Y690" s="114" t="s">
        <v>263</v>
      </c>
      <c r="Z690" s="540"/>
      <c r="AA690" s="540"/>
      <c r="AB690" s="541"/>
      <c r="AC690" s="40"/>
      <c r="AD690" s="114" t="s">
        <v>263</v>
      </c>
      <c r="AE690" s="540"/>
      <c r="AF690" s="540"/>
      <c r="AG690" s="541"/>
      <c r="AH690" s="21"/>
      <c r="AI690" s="21"/>
      <c r="AJ690" s="21"/>
      <c r="AK690" s="21"/>
      <c r="AL690" s="21"/>
      <c r="AM690" s="21"/>
    </row>
    <row r="691" spans="1:39" ht="12.75" customHeight="1" x14ac:dyDescent="0.2">
      <c r="A691" s="21"/>
      <c r="B691" s="490"/>
      <c r="C691" s="387">
        <v>0</v>
      </c>
      <c r="D691" s="492"/>
      <c r="E691" s="387">
        <v>0</v>
      </c>
      <c r="F691" s="492"/>
      <c r="G691" s="486">
        <v>0</v>
      </c>
      <c r="H691" s="61"/>
      <c r="I691" s="118"/>
      <c r="J691" s="118"/>
      <c r="K691" s="557" t="s">
        <v>132</v>
      </c>
      <c r="L691" s="558"/>
      <c r="M691" s="558"/>
      <c r="N691" s="558"/>
      <c r="O691" s="559">
        <f>SUM(O689:P690)</f>
        <v>0</v>
      </c>
      <c r="P691" s="559"/>
      <c r="Q691" s="48"/>
      <c r="R691" s="40"/>
      <c r="S691" s="40"/>
      <c r="T691" s="114" t="s">
        <v>208</v>
      </c>
      <c r="U691" s="537">
        <v>0</v>
      </c>
      <c r="V691" s="537"/>
      <c r="W691" s="49"/>
      <c r="X691" s="21"/>
      <c r="Y691" s="114" t="s">
        <v>208</v>
      </c>
      <c r="Z691" s="537">
        <v>0</v>
      </c>
      <c r="AA691" s="537"/>
      <c r="AB691" s="49"/>
      <c r="AC691" s="40"/>
      <c r="AD691" s="114" t="s">
        <v>208</v>
      </c>
      <c r="AE691" s="537">
        <v>0</v>
      </c>
      <c r="AF691" s="537"/>
      <c r="AG691" s="49"/>
      <c r="AH691" s="21"/>
      <c r="AI691" s="21"/>
      <c r="AJ691" s="21"/>
      <c r="AK691" s="21"/>
      <c r="AL691" s="21"/>
      <c r="AM691" s="21"/>
    </row>
    <row r="692" spans="1:39" ht="12.75" customHeight="1" x14ac:dyDescent="0.2">
      <c r="A692" s="21"/>
      <c r="B692" s="490"/>
      <c r="C692" s="387">
        <v>0</v>
      </c>
      <c r="D692" s="492"/>
      <c r="E692" s="387">
        <v>0</v>
      </c>
      <c r="F692" s="492"/>
      <c r="G692" s="486">
        <v>0</v>
      </c>
      <c r="H692" s="61"/>
      <c r="I692" s="118"/>
      <c r="J692" s="118"/>
      <c r="K692" s="557" t="s">
        <v>133</v>
      </c>
      <c r="L692" s="558"/>
      <c r="M692" s="558"/>
      <c r="N692" s="558"/>
      <c r="O692" s="559">
        <f>K7</f>
        <v>0</v>
      </c>
      <c r="P692" s="559"/>
      <c r="Q692" s="48"/>
      <c r="R692" s="40"/>
      <c r="S692" s="40"/>
      <c r="T692" s="114" t="s">
        <v>209</v>
      </c>
      <c r="U692" s="527">
        <v>0</v>
      </c>
      <c r="V692" s="527"/>
      <c r="W692" s="49"/>
      <c r="X692" s="21"/>
      <c r="Y692" s="114" t="s">
        <v>209</v>
      </c>
      <c r="Z692" s="527">
        <v>0</v>
      </c>
      <c r="AA692" s="527"/>
      <c r="AB692" s="49"/>
      <c r="AC692" s="40"/>
      <c r="AD692" s="114" t="s">
        <v>209</v>
      </c>
      <c r="AE692" s="527">
        <v>0</v>
      </c>
      <c r="AF692" s="527"/>
      <c r="AG692" s="49"/>
      <c r="AH692" s="21"/>
      <c r="AI692" s="21"/>
      <c r="AJ692" s="21"/>
      <c r="AK692" s="21"/>
      <c r="AL692" s="21"/>
      <c r="AM692" s="21"/>
    </row>
    <row r="693" spans="1:39" ht="12.75" customHeight="1" x14ac:dyDescent="0.2">
      <c r="A693" s="21"/>
      <c r="B693" s="490"/>
      <c r="C693" s="387">
        <v>0</v>
      </c>
      <c r="D693" s="492"/>
      <c r="E693" s="387">
        <v>0</v>
      </c>
      <c r="F693" s="492"/>
      <c r="G693" s="486">
        <v>0</v>
      </c>
      <c r="H693" s="61"/>
      <c r="I693" s="118"/>
      <c r="J693" s="118"/>
      <c r="K693" s="557" t="s">
        <v>134</v>
      </c>
      <c r="L693" s="558"/>
      <c r="M693" s="558"/>
      <c r="N693" s="558"/>
      <c r="O693" s="562"/>
      <c r="P693" s="562"/>
      <c r="Q693" s="124" t="s">
        <v>192</v>
      </c>
      <c r="R693" s="40"/>
      <c r="S693" s="40"/>
      <c r="T693" s="114" t="s">
        <v>210</v>
      </c>
      <c r="U693" s="527">
        <v>0</v>
      </c>
      <c r="V693" s="527"/>
      <c r="W693" s="49"/>
      <c r="X693" s="21"/>
      <c r="Y693" s="114" t="s">
        <v>210</v>
      </c>
      <c r="Z693" s="527">
        <v>0</v>
      </c>
      <c r="AA693" s="527"/>
      <c r="AB693" s="49"/>
      <c r="AC693" s="40"/>
      <c r="AD693" s="114" t="s">
        <v>210</v>
      </c>
      <c r="AE693" s="527">
        <v>0</v>
      </c>
      <c r="AF693" s="527"/>
      <c r="AG693" s="49"/>
      <c r="AH693" s="21"/>
      <c r="AI693" s="21"/>
      <c r="AJ693" s="21"/>
      <c r="AK693" s="21"/>
      <c r="AL693" s="21"/>
      <c r="AM693" s="21"/>
    </row>
    <row r="694" spans="1:39" ht="12.75" customHeight="1" x14ac:dyDescent="0.2">
      <c r="A694" s="21"/>
      <c r="B694" s="490"/>
      <c r="C694" s="387">
        <v>0</v>
      </c>
      <c r="D694" s="492"/>
      <c r="E694" s="387">
        <v>0</v>
      </c>
      <c r="F694" s="492"/>
      <c r="G694" s="486">
        <v>0</v>
      </c>
      <c r="H694" s="61"/>
      <c r="I694" s="118"/>
      <c r="J694" s="118"/>
      <c r="K694" s="563" t="s">
        <v>201</v>
      </c>
      <c r="L694" s="564"/>
      <c r="M694" s="564"/>
      <c r="N694" s="564"/>
      <c r="O694" s="559">
        <f>SUM(O691-O692+O693)</f>
        <v>0</v>
      </c>
      <c r="P694" s="559"/>
      <c r="Q694" s="124"/>
      <c r="R694" s="40"/>
      <c r="S694" s="40"/>
      <c r="T694" s="114" t="s">
        <v>211</v>
      </c>
      <c r="U694" s="527">
        <v>0</v>
      </c>
      <c r="V694" s="527"/>
      <c r="W694" s="49"/>
      <c r="X694" s="21"/>
      <c r="Y694" s="114" t="s">
        <v>211</v>
      </c>
      <c r="Z694" s="527">
        <v>0</v>
      </c>
      <c r="AA694" s="527"/>
      <c r="AB694" s="49"/>
      <c r="AC694" s="40"/>
      <c r="AD694" s="114" t="s">
        <v>211</v>
      </c>
      <c r="AE694" s="527">
        <v>0</v>
      </c>
      <c r="AF694" s="527"/>
      <c r="AG694" s="49"/>
      <c r="AH694" s="21"/>
      <c r="AI694" s="21"/>
      <c r="AJ694" s="21"/>
      <c r="AK694" s="21"/>
      <c r="AL694" s="21"/>
      <c r="AM694" s="21"/>
    </row>
    <row r="695" spans="1:39" ht="12.75" customHeight="1" x14ac:dyDescent="0.2">
      <c r="A695" s="21"/>
      <c r="B695" s="490"/>
      <c r="C695" s="387">
        <v>0</v>
      </c>
      <c r="D695" s="492"/>
      <c r="E695" s="387">
        <v>0</v>
      </c>
      <c r="F695" s="492"/>
      <c r="G695" s="486">
        <v>0</v>
      </c>
      <c r="H695" s="61"/>
      <c r="I695" s="118"/>
      <c r="J695" s="118"/>
      <c r="K695" s="557"/>
      <c r="L695" s="558"/>
      <c r="M695" s="558"/>
      <c r="N695" s="558"/>
      <c r="O695" s="565"/>
      <c r="P695" s="565"/>
      <c r="Q695" s="124"/>
      <c r="R695" s="40"/>
      <c r="S695" s="40"/>
      <c r="T695" s="114" t="s">
        <v>212</v>
      </c>
      <c r="U695" s="528">
        <f>U691+U692+U693-U694</f>
        <v>0</v>
      </c>
      <c r="V695" s="528"/>
      <c r="W695" s="49"/>
      <c r="X695" s="21"/>
      <c r="Y695" s="114" t="s">
        <v>212</v>
      </c>
      <c r="Z695" s="528">
        <f>Z691+Z692+Z693-Z694</f>
        <v>0</v>
      </c>
      <c r="AA695" s="528"/>
      <c r="AB695" s="49"/>
      <c r="AC695" s="40"/>
      <c r="AD695" s="114" t="s">
        <v>212</v>
      </c>
      <c r="AE695" s="528">
        <f>AE691+AE692+AE693-AE694</f>
        <v>0</v>
      </c>
      <c r="AF695" s="528"/>
      <c r="AG695" s="49"/>
      <c r="AH695" s="21"/>
      <c r="AI695" s="21"/>
      <c r="AJ695" s="21"/>
      <c r="AK695" s="21"/>
      <c r="AL695" s="21"/>
      <c r="AM695" s="21"/>
    </row>
    <row r="696" spans="1:39" ht="12.75" customHeight="1" x14ac:dyDescent="0.2">
      <c r="A696" s="21"/>
      <c r="B696" s="490"/>
      <c r="C696" s="387">
        <v>0</v>
      </c>
      <c r="D696" s="492"/>
      <c r="E696" s="387">
        <v>0</v>
      </c>
      <c r="F696" s="492"/>
      <c r="G696" s="486">
        <v>0</v>
      </c>
      <c r="H696" s="61"/>
      <c r="I696" s="119"/>
      <c r="J696" s="118"/>
      <c r="K696" s="557"/>
      <c r="L696" s="558"/>
      <c r="M696" s="558"/>
      <c r="N696" s="558"/>
      <c r="O696" s="565"/>
      <c r="P696" s="565"/>
      <c r="Q696" s="124"/>
      <c r="R696" s="40"/>
      <c r="S696" s="40"/>
      <c r="T696" s="115"/>
      <c r="U696" s="52"/>
      <c r="V696" s="52"/>
      <c r="W696" s="49"/>
      <c r="X696" s="21"/>
      <c r="Y696" s="115"/>
      <c r="Z696" s="52"/>
      <c r="AA696" s="52"/>
      <c r="AB696" s="49"/>
      <c r="AC696" s="40"/>
      <c r="AD696" s="115"/>
      <c r="AE696" s="52"/>
      <c r="AF696" s="52"/>
      <c r="AG696" s="49"/>
      <c r="AH696" s="21"/>
      <c r="AI696" s="21"/>
      <c r="AJ696" s="21"/>
      <c r="AK696" s="21"/>
      <c r="AL696" s="21"/>
      <c r="AM696" s="21"/>
    </row>
    <row r="697" spans="1:39" ht="12.75" customHeight="1" x14ac:dyDescent="0.2">
      <c r="A697" s="21"/>
      <c r="B697" s="490"/>
      <c r="C697" s="387">
        <v>0</v>
      </c>
      <c r="D697" s="492"/>
      <c r="E697" s="387">
        <v>0</v>
      </c>
      <c r="F697" s="492"/>
      <c r="G697" s="486">
        <v>0</v>
      </c>
      <c r="H697" s="61"/>
      <c r="I697" s="119"/>
      <c r="J697" s="118"/>
      <c r="K697" s="563" t="s">
        <v>202</v>
      </c>
      <c r="L697" s="564"/>
      <c r="M697" s="564"/>
      <c r="N697" s="564"/>
      <c r="O697" s="562"/>
      <c r="P697" s="562"/>
      <c r="Q697" s="124"/>
      <c r="R697" s="40"/>
      <c r="S697" s="40"/>
      <c r="T697" s="115"/>
      <c r="U697" s="52"/>
      <c r="V697" s="52"/>
      <c r="W697" s="49"/>
      <c r="X697" s="21"/>
      <c r="Y697" s="115"/>
      <c r="Z697" s="52"/>
      <c r="AA697" s="52"/>
      <c r="AB697" s="49"/>
      <c r="AC697" s="40"/>
      <c r="AD697" s="115"/>
      <c r="AE697" s="52"/>
      <c r="AF697" s="52"/>
      <c r="AG697" s="49"/>
      <c r="AH697" s="21"/>
      <c r="AI697" s="21"/>
      <c r="AJ697" s="21"/>
      <c r="AK697" s="21"/>
      <c r="AL697" s="21"/>
      <c r="AM697" s="21"/>
    </row>
    <row r="698" spans="1:39" ht="12.75" customHeight="1" x14ac:dyDescent="0.2">
      <c r="A698" s="21"/>
      <c r="B698" s="490"/>
      <c r="C698" s="387">
        <v>0</v>
      </c>
      <c r="D698" s="492"/>
      <c r="E698" s="387">
        <v>0</v>
      </c>
      <c r="F698" s="492"/>
      <c r="G698" s="486">
        <v>0</v>
      </c>
      <c r="H698" s="61"/>
      <c r="I698" s="119"/>
      <c r="J698" s="118"/>
      <c r="K698" s="557" t="s">
        <v>283</v>
      </c>
      <c r="L698" s="558"/>
      <c r="M698" s="558"/>
      <c r="N698" s="558"/>
      <c r="O698" s="562"/>
      <c r="P698" s="562"/>
      <c r="Q698" s="48"/>
      <c r="R698" s="40"/>
      <c r="S698" s="40"/>
      <c r="T698" s="114" t="s">
        <v>231</v>
      </c>
      <c r="U698" s="532"/>
      <c r="V698" s="532"/>
      <c r="W698" s="533"/>
      <c r="X698" s="21"/>
      <c r="Y698" s="114" t="s">
        <v>244</v>
      </c>
      <c r="Z698" s="532"/>
      <c r="AA698" s="532"/>
      <c r="AB698" s="533"/>
      <c r="AC698" s="40"/>
      <c r="AD698" s="296" t="s">
        <v>377</v>
      </c>
      <c r="AE698" s="523"/>
      <c r="AF698" s="523"/>
      <c r="AG698" s="524"/>
      <c r="AH698" s="21"/>
      <c r="AI698" s="21"/>
      <c r="AJ698" s="21"/>
      <c r="AK698" s="21"/>
      <c r="AL698" s="21"/>
      <c r="AM698" s="21"/>
    </row>
    <row r="699" spans="1:39" ht="12.75" customHeight="1" x14ac:dyDescent="0.2">
      <c r="A699" s="21"/>
      <c r="B699" s="490"/>
      <c r="C699" s="387">
        <v>0</v>
      </c>
      <c r="D699" s="492"/>
      <c r="E699" s="387">
        <v>0</v>
      </c>
      <c r="F699" s="492"/>
      <c r="G699" s="486">
        <v>0</v>
      </c>
      <c r="H699" s="61"/>
      <c r="I699" s="119"/>
      <c r="J699" s="118"/>
      <c r="K699" s="557" t="s">
        <v>266</v>
      </c>
      <c r="L699" s="558"/>
      <c r="M699" s="558"/>
      <c r="N699" s="558"/>
      <c r="O699" s="559">
        <f>H727</f>
        <v>0</v>
      </c>
      <c r="P699" s="559"/>
      <c r="Q699" s="124"/>
      <c r="R699" s="53" t="s">
        <v>234</v>
      </c>
      <c r="S699" s="53"/>
      <c r="T699" s="114" t="s">
        <v>207</v>
      </c>
      <c r="U699" s="538"/>
      <c r="V699" s="538"/>
      <c r="W699" s="539"/>
      <c r="X699" s="21"/>
      <c r="Y699" s="114" t="s">
        <v>207</v>
      </c>
      <c r="Z699" s="538"/>
      <c r="AA699" s="538"/>
      <c r="AB699" s="539"/>
      <c r="AC699" s="53"/>
      <c r="AD699" s="114" t="s">
        <v>207</v>
      </c>
      <c r="AE699" s="538"/>
      <c r="AF699" s="538"/>
      <c r="AG699" s="539"/>
      <c r="AH699" s="21"/>
      <c r="AI699" s="21"/>
      <c r="AJ699" s="21"/>
      <c r="AK699" s="21"/>
      <c r="AL699" s="21"/>
      <c r="AM699" s="21"/>
    </row>
    <row r="700" spans="1:39" ht="12.75" customHeight="1" x14ac:dyDescent="0.2">
      <c r="A700" s="21"/>
      <c r="B700" s="490"/>
      <c r="C700" s="387">
        <v>0</v>
      </c>
      <c r="D700" s="492"/>
      <c r="E700" s="387">
        <v>0</v>
      </c>
      <c r="F700" s="492"/>
      <c r="G700" s="486">
        <v>0</v>
      </c>
      <c r="H700" s="61"/>
      <c r="I700" s="119"/>
      <c r="J700" s="118"/>
      <c r="K700" s="557" t="s">
        <v>134</v>
      </c>
      <c r="L700" s="558"/>
      <c r="M700" s="558"/>
      <c r="N700" s="558"/>
      <c r="O700" s="562"/>
      <c r="P700" s="562"/>
      <c r="Q700" s="124" t="s">
        <v>192</v>
      </c>
      <c r="R700" s="452">
        <f>SUM(E2-O701)</f>
        <v>0</v>
      </c>
      <c r="S700" s="54"/>
      <c r="T700" s="114" t="s">
        <v>263</v>
      </c>
      <c r="U700" s="540"/>
      <c r="V700" s="540"/>
      <c r="W700" s="541"/>
      <c r="X700" s="21"/>
      <c r="Y700" s="114" t="s">
        <v>263</v>
      </c>
      <c r="Z700" s="540"/>
      <c r="AA700" s="540"/>
      <c r="AB700" s="541"/>
      <c r="AC700" s="54"/>
      <c r="AD700" s="114" t="s">
        <v>263</v>
      </c>
      <c r="AE700" s="538"/>
      <c r="AF700" s="538"/>
      <c r="AG700" s="539"/>
      <c r="AH700" s="21"/>
      <c r="AI700" s="21"/>
      <c r="AJ700" s="21"/>
      <c r="AK700" s="21"/>
      <c r="AL700" s="21"/>
      <c r="AM700" s="21"/>
    </row>
    <row r="701" spans="1:39" ht="12.75" customHeight="1" x14ac:dyDescent="0.2">
      <c r="A701" s="21"/>
      <c r="B701" s="490"/>
      <c r="C701" s="387">
        <v>0</v>
      </c>
      <c r="D701" s="492"/>
      <c r="E701" s="387">
        <v>0</v>
      </c>
      <c r="F701" s="492"/>
      <c r="G701" s="486">
        <v>0</v>
      </c>
      <c r="H701" s="61"/>
      <c r="I701" s="119"/>
      <c r="J701" s="118"/>
      <c r="K701" s="563" t="s">
        <v>394</v>
      </c>
      <c r="L701" s="564"/>
      <c r="M701" s="564"/>
      <c r="N701" s="564"/>
      <c r="O701" s="559">
        <f>SUM(O697-O699+O700+O698)</f>
        <v>0</v>
      </c>
      <c r="P701" s="559"/>
      <c r="Q701" s="48"/>
      <c r="R701" s="40"/>
      <c r="S701" s="40"/>
      <c r="T701" s="114" t="s">
        <v>208</v>
      </c>
      <c r="U701" s="537">
        <v>0</v>
      </c>
      <c r="V701" s="537"/>
      <c r="W701" s="49"/>
      <c r="X701" s="21"/>
      <c r="Y701" s="114" t="s">
        <v>208</v>
      </c>
      <c r="Z701" s="537">
        <v>0</v>
      </c>
      <c r="AA701" s="537"/>
      <c r="AB701" s="49"/>
      <c r="AC701" s="40"/>
      <c r="AD701" s="114" t="s">
        <v>208</v>
      </c>
      <c r="AE701" s="537">
        <v>0</v>
      </c>
      <c r="AF701" s="537"/>
      <c r="AG701" s="49"/>
      <c r="AH701" s="21"/>
      <c r="AI701" s="21"/>
      <c r="AJ701" s="21"/>
      <c r="AK701" s="21"/>
      <c r="AL701" s="21"/>
      <c r="AM701" s="21"/>
    </row>
    <row r="702" spans="1:39" ht="12.75" customHeight="1" thickBot="1" x14ac:dyDescent="0.25">
      <c r="A702" s="21"/>
      <c r="B702" s="490"/>
      <c r="C702" s="387">
        <v>0</v>
      </c>
      <c r="D702" s="492"/>
      <c r="E702" s="387">
        <v>0</v>
      </c>
      <c r="F702" s="492"/>
      <c r="G702" s="486">
        <v>0</v>
      </c>
      <c r="H702" s="61"/>
      <c r="I702" s="119"/>
      <c r="J702" s="118"/>
      <c r="K702" s="566"/>
      <c r="L702" s="567"/>
      <c r="M702" s="567"/>
      <c r="N702" s="567"/>
      <c r="O702" s="568"/>
      <c r="P702" s="568"/>
      <c r="Q702" s="55"/>
      <c r="R702" s="40"/>
      <c r="S702" s="40"/>
      <c r="T702" s="114" t="s">
        <v>209</v>
      </c>
      <c r="U702" s="527">
        <v>0</v>
      </c>
      <c r="V702" s="527"/>
      <c r="W702" s="49"/>
      <c r="X702" s="21"/>
      <c r="Y702" s="114" t="s">
        <v>209</v>
      </c>
      <c r="Z702" s="527">
        <v>0</v>
      </c>
      <c r="AA702" s="527"/>
      <c r="AB702" s="49"/>
      <c r="AC702" s="40"/>
      <c r="AD702" s="114" t="s">
        <v>209</v>
      </c>
      <c r="AE702" s="527">
        <v>0</v>
      </c>
      <c r="AF702" s="527"/>
      <c r="AG702" s="49"/>
      <c r="AH702" s="21"/>
      <c r="AI702" s="21"/>
      <c r="AJ702" s="21"/>
      <c r="AK702" s="21"/>
      <c r="AL702" s="21"/>
      <c r="AM702" s="21"/>
    </row>
    <row r="703" spans="1:39" ht="12.75" customHeight="1" x14ac:dyDescent="0.2">
      <c r="A703" s="21"/>
      <c r="B703" s="490"/>
      <c r="C703" s="387">
        <v>0</v>
      </c>
      <c r="D703" s="492"/>
      <c r="E703" s="387">
        <v>0</v>
      </c>
      <c r="F703" s="492"/>
      <c r="G703" s="486">
        <v>0</v>
      </c>
      <c r="H703" s="61"/>
      <c r="I703" s="122"/>
      <c r="J703" s="123"/>
      <c r="K703" s="21"/>
      <c r="L703" s="21"/>
      <c r="M703" s="21"/>
      <c r="N703" s="21"/>
      <c r="O703" s="21"/>
      <c r="P703" s="21"/>
      <c r="Q703" s="21"/>
      <c r="R703" s="21"/>
      <c r="S703" s="21"/>
      <c r="T703" s="114" t="s">
        <v>210</v>
      </c>
      <c r="U703" s="527">
        <v>0</v>
      </c>
      <c r="V703" s="527"/>
      <c r="W703" s="49"/>
      <c r="X703" s="21"/>
      <c r="Y703" s="114" t="s">
        <v>210</v>
      </c>
      <c r="Z703" s="527">
        <v>0</v>
      </c>
      <c r="AA703" s="527"/>
      <c r="AB703" s="49"/>
      <c r="AC703" s="21"/>
      <c r="AD703" s="114" t="s">
        <v>210</v>
      </c>
      <c r="AE703" s="527">
        <v>0</v>
      </c>
      <c r="AF703" s="527"/>
      <c r="AG703" s="49"/>
      <c r="AH703" s="21"/>
      <c r="AI703" s="21"/>
      <c r="AJ703" s="21"/>
      <c r="AK703" s="21"/>
      <c r="AL703" s="21"/>
      <c r="AM703" s="21"/>
    </row>
    <row r="704" spans="1:39" ht="12.75" customHeight="1" x14ac:dyDescent="0.2">
      <c r="A704" s="21"/>
      <c r="B704" s="490"/>
      <c r="C704" s="387">
        <v>0</v>
      </c>
      <c r="D704" s="492"/>
      <c r="E704" s="387">
        <v>0</v>
      </c>
      <c r="F704" s="492"/>
      <c r="G704" s="486">
        <v>0</v>
      </c>
      <c r="H704" s="61"/>
      <c r="I704" s="122"/>
      <c r="J704" s="123"/>
      <c r="K704" s="21"/>
      <c r="L704" s="21"/>
      <c r="M704" s="21"/>
      <c r="N704" s="21"/>
      <c r="O704" s="21"/>
      <c r="P704" s="21"/>
      <c r="Q704" s="21"/>
      <c r="R704" s="21"/>
      <c r="S704" s="21"/>
      <c r="T704" s="114" t="s">
        <v>211</v>
      </c>
      <c r="U704" s="527">
        <v>0</v>
      </c>
      <c r="V704" s="527"/>
      <c r="W704" s="49"/>
      <c r="X704" s="21"/>
      <c r="Y704" s="114" t="s">
        <v>211</v>
      </c>
      <c r="Z704" s="527">
        <v>0</v>
      </c>
      <c r="AA704" s="527"/>
      <c r="AB704" s="49"/>
      <c r="AC704" s="21"/>
      <c r="AD704" s="114" t="s">
        <v>211</v>
      </c>
      <c r="AE704" s="527">
        <v>0</v>
      </c>
      <c r="AF704" s="527"/>
      <c r="AG704" s="49"/>
      <c r="AH704" s="21"/>
      <c r="AI704" s="21"/>
      <c r="AJ704" s="21"/>
      <c r="AK704" s="21"/>
      <c r="AL704" s="21"/>
      <c r="AM704" s="21"/>
    </row>
    <row r="705" spans="1:39" ht="12.75" customHeight="1" x14ac:dyDescent="0.2">
      <c r="A705" s="21"/>
      <c r="B705" s="490"/>
      <c r="C705" s="387">
        <v>0</v>
      </c>
      <c r="D705" s="492"/>
      <c r="E705" s="387">
        <v>0</v>
      </c>
      <c r="F705" s="492"/>
      <c r="G705" s="486">
        <v>0</v>
      </c>
      <c r="H705" s="61"/>
      <c r="I705" s="122"/>
      <c r="J705" s="123"/>
      <c r="K705" s="21"/>
      <c r="L705" s="21"/>
      <c r="M705" s="21"/>
      <c r="N705" s="21"/>
      <c r="O705" s="21"/>
      <c r="P705" s="21"/>
      <c r="Q705" s="21"/>
      <c r="R705" s="21"/>
      <c r="S705" s="21"/>
      <c r="T705" s="114" t="s">
        <v>212</v>
      </c>
      <c r="U705" s="528">
        <f>U701+U702+U703-U704</f>
        <v>0</v>
      </c>
      <c r="V705" s="528"/>
      <c r="W705" s="49"/>
      <c r="X705" s="21"/>
      <c r="Y705" s="114" t="s">
        <v>212</v>
      </c>
      <c r="Z705" s="528">
        <f>Z701+Z702+Z703-Z704</f>
        <v>0</v>
      </c>
      <c r="AA705" s="528"/>
      <c r="AB705" s="49"/>
      <c r="AC705" s="21"/>
      <c r="AD705" s="114" t="s">
        <v>212</v>
      </c>
      <c r="AE705" s="528">
        <f>AE701+AE702+AE703-AE704</f>
        <v>0</v>
      </c>
      <c r="AF705" s="528"/>
      <c r="AG705" s="49"/>
      <c r="AH705" s="21"/>
      <c r="AI705" s="21"/>
      <c r="AJ705" s="21"/>
      <c r="AK705" s="21"/>
      <c r="AL705" s="21"/>
      <c r="AM705" s="21"/>
    </row>
    <row r="706" spans="1:39" ht="12.75" customHeight="1" x14ac:dyDescent="0.2">
      <c r="A706" s="21"/>
      <c r="B706" s="490"/>
      <c r="C706" s="387">
        <v>0</v>
      </c>
      <c r="D706" s="492"/>
      <c r="E706" s="387">
        <v>0</v>
      </c>
      <c r="F706" s="492"/>
      <c r="G706" s="486">
        <v>0</v>
      </c>
      <c r="H706" s="61"/>
      <c r="I706" s="122"/>
      <c r="J706" s="123"/>
      <c r="K706" s="21"/>
      <c r="L706" s="21"/>
      <c r="M706" s="21"/>
      <c r="N706" s="21"/>
      <c r="O706" s="21"/>
      <c r="P706" s="21"/>
      <c r="Q706" s="21"/>
      <c r="R706" s="21"/>
      <c r="S706" s="21"/>
      <c r="T706" s="115"/>
      <c r="U706" s="52"/>
      <c r="V706" s="52"/>
      <c r="W706" s="49"/>
      <c r="X706" s="21"/>
      <c r="Y706" s="115"/>
      <c r="Z706" s="52"/>
      <c r="AA706" s="52"/>
      <c r="AB706" s="49"/>
      <c r="AC706" s="21"/>
      <c r="AD706" s="115"/>
      <c r="AE706" s="52"/>
      <c r="AF706" s="52"/>
      <c r="AG706" s="49"/>
      <c r="AH706" s="21"/>
      <c r="AI706" s="21"/>
      <c r="AJ706" s="21"/>
      <c r="AK706" s="21"/>
      <c r="AL706" s="21"/>
      <c r="AM706" s="21"/>
    </row>
    <row r="707" spans="1:39" ht="12.75" customHeight="1" x14ac:dyDescent="0.2">
      <c r="A707" s="21"/>
      <c r="B707" s="490"/>
      <c r="C707" s="387">
        <v>0</v>
      </c>
      <c r="D707" s="492"/>
      <c r="E707" s="387">
        <v>0</v>
      </c>
      <c r="F707" s="492"/>
      <c r="G707" s="486">
        <v>0</v>
      </c>
      <c r="H707" s="61"/>
      <c r="I707" s="122"/>
      <c r="J707" s="123"/>
      <c r="K707" s="21"/>
      <c r="L707" s="21"/>
      <c r="M707" s="21"/>
      <c r="N707" s="21"/>
      <c r="O707" s="21"/>
      <c r="P707" s="21"/>
      <c r="Q707" s="21"/>
      <c r="R707" s="21"/>
      <c r="S707" s="21"/>
      <c r="T707" s="115"/>
      <c r="U707" s="52"/>
      <c r="V707" s="52"/>
      <c r="W707" s="49"/>
      <c r="X707" s="21"/>
      <c r="Y707" s="115"/>
      <c r="Z707" s="52"/>
      <c r="AA707" s="52"/>
      <c r="AB707" s="49"/>
      <c r="AC707" s="21"/>
      <c r="AD707" s="115"/>
      <c r="AE707" s="52"/>
      <c r="AF707" s="52"/>
      <c r="AG707" s="49"/>
      <c r="AH707" s="21"/>
      <c r="AI707" s="21"/>
      <c r="AJ707" s="21"/>
      <c r="AK707" s="21"/>
      <c r="AL707" s="21"/>
      <c r="AM707" s="21"/>
    </row>
    <row r="708" spans="1:39" ht="12.75" customHeight="1" x14ac:dyDescent="0.2">
      <c r="A708" s="21"/>
      <c r="B708" s="490"/>
      <c r="C708" s="387">
        <v>0</v>
      </c>
      <c r="D708" s="492"/>
      <c r="E708" s="387">
        <v>0</v>
      </c>
      <c r="F708" s="492"/>
      <c r="G708" s="486">
        <v>0</v>
      </c>
      <c r="H708" s="61"/>
      <c r="I708" s="122"/>
      <c r="J708" s="123"/>
      <c r="K708" s="21"/>
      <c r="L708" s="21"/>
      <c r="M708" s="21"/>
      <c r="N708" s="21"/>
      <c r="O708" s="21"/>
      <c r="P708" s="21"/>
      <c r="Q708" s="21"/>
      <c r="R708" s="21"/>
      <c r="S708" s="21"/>
      <c r="T708" s="114" t="s">
        <v>232</v>
      </c>
      <c r="U708" s="532"/>
      <c r="V708" s="532"/>
      <c r="W708" s="533"/>
      <c r="X708" s="21"/>
      <c r="Y708" s="114" t="s">
        <v>245</v>
      </c>
      <c r="Z708" s="538"/>
      <c r="AA708" s="538"/>
      <c r="AB708" s="539"/>
      <c r="AC708" s="21"/>
      <c r="AD708" s="296" t="s">
        <v>378</v>
      </c>
      <c r="AE708" s="532"/>
      <c r="AF708" s="532"/>
      <c r="AG708" s="533"/>
      <c r="AH708" s="21"/>
      <c r="AI708" s="21"/>
      <c r="AJ708" s="21"/>
      <c r="AK708" s="21"/>
      <c r="AL708" s="21"/>
      <c r="AM708" s="21"/>
    </row>
    <row r="709" spans="1:39" ht="12.75" customHeight="1" x14ac:dyDescent="0.2">
      <c r="A709" s="21"/>
      <c r="B709" s="490"/>
      <c r="C709" s="387">
        <v>0</v>
      </c>
      <c r="D709" s="492"/>
      <c r="E709" s="387">
        <v>0</v>
      </c>
      <c r="F709" s="492"/>
      <c r="G709" s="486">
        <v>0</v>
      </c>
      <c r="H709" s="61"/>
      <c r="I709" s="122"/>
      <c r="J709" s="123"/>
      <c r="K709" s="21"/>
      <c r="L709" s="21"/>
      <c r="M709" s="21"/>
      <c r="N709" s="21"/>
      <c r="O709" s="21"/>
      <c r="P709" s="21"/>
      <c r="Q709" s="21"/>
      <c r="R709" s="21"/>
      <c r="S709" s="21"/>
      <c r="T709" s="114" t="s">
        <v>207</v>
      </c>
      <c r="U709" s="538"/>
      <c r="V709" s="538"/>
      <c r="W709" s="539"/>
      <c r="X709" s="21"/>
      <c r="Y709" s="114" t="s">
        <v>207</v>
      </c>
      <c r="Z709" s="538"/>
      <c r="AA709" s="538"/>
      <c r="AB709" s="539"/>
      <c r="AC709" s="21"/>
      <c r="AD709" s="114" t="s">
        <v>207</v>
      </c>
      <c r="AE709" s="538"/>
      <c r="AF709" s="538"/>
      <c r="AG709" s="539"/>
      <c r="AH709" s="21"/>
      <c r="AI709" s="21"/>
      <c r="AJ709" s="21"/>
      <c r="AK709" s="21"/>
      <c r="AL709" s="21"/>
      <c r="AM709" s="21"/>
    </row>
    <row r="710" spans="1:39" ht="12.75" customHeight="1" x14ac:dyDescent="0.2">
      <c r="A710" s="21"/>
      <c r="B710" s="490"/>
      <c r="C710" s="387">
        <v>0</v>
      </c>
      <c r="D710" s="492"/>
      <c r="E710" s="387">
        <v>0</v>
      </c>
      <c r="F710" s="492"/>
      <c r="G710" s="486">
        <v>0</v>
      </c>
      <c r="H710" s="61"/>
      <c r="I710" s="122"/>
      <c r="J710" s="123"/>
      <c r="K710" s="123"/>
      <c r="L710" s="123"/>
      <c r="M710" s="60"/>
      <c r="N710" s="21"/>
      <c r="O710" s="21"/>
      <c r="P710" s="21"/>
      <c r="Q710" s="21"/>
      <c r="R710" s="21"/>
      <c r="S710" s="21"/>
      <c r="T710" s="114" t="s">
        <v>263</v>
      </c>
      <c r="U710" s="540"/>
      <c r="V710" s="540"/>
      <c r="W710" s="541"/>
      <c r="X710" s="21"/>
      <c r="Y710" s="114" t="s">
        <v>263</v>
      </c>
      <c r="Z710" s="538"/>
      <c r="AA710" s="538"/>
      <c r="AB710" s="539"/>
      <c r="AC710" s="21"/>
      <c r="AD710" s="114" t="s">
        <v>263</v>
      </c>
      <c r="AE710" s="538"/>
      <c r="AF710" s="538"/>
      <c r="AG710" s="539"/>
      <c r="AH710" s="21"/>
      <c r="AI710" s="21"/>
      <c r="AJ710" s="21"/>
      <c r="AK710" s="21"/>
      <c r="AL710" s="21"/>
      <c r="AM710" s="21"/>
    </row>
    <row r="711" spans="1:39" ht="12.75" customHeight="1" x14ac:dyDescent="0.2">
      <c r="A711" s="21"/>
      <c r="B711" s="490"/>
      <c r="C711" s="387">
        <v>0</v>
      </c>
      <c r="D711" s="492"/>
      <c r="E711" s="387">
        <v>0</v>
      </c>
      <c r="F711" s="492"/>
      <c r="G711" s="486">
        <v>0</v>
      </c>
      <c r="H711" s="61"/>
      <c r="I711" s="122"/>
      <c r="J711" s="123"/>
      <c r="K711" s="123"/>
      <c r="L711" s="123"/>
      <c r="M711" s="60"/>
      <c r="N711" s="21"/>
      <c r="O711" s="21"/>
      <c r="P711" s="21"/>
      <c r="Q711" s="21"/>
      <c r="R711" s="21"/>
      <c r="S711" s="21"/>
      <c r="T711" s="114" t="s">
        <v>208</v>
      </c>
      <c r="U711" s="537">
        <v>0</v>
      </c>
      <c r="V711" s="537"/>
      <c r="W711" s="49"/>
      <c r="X711" s="21"/>
      <c r="Y711" s="114" t="s">
        <v>208</v>
      </c>
      <c r="Z711" s="537">
        <v>0</v>
      </c>
      <c r="AA711" s="537"/>
      <c r="AB711" s="49"/>
      <c r="AC711" s="21"/>
      <c r="AD711" s="114" t="s">
        <v>208</v>
      </c>
      <c r="AE711" s="537">
        <v>0</v>
      </c>
      <c r="AF711" s="537"/>
      <c r="AG711" s="49"/>
      <c r="AH711" s="21"/>
      <c r="AI711" s="21"/>
      <c r="AJ711" s="21"/>
      <c r="AK711" s="21"/>
      <c r="AL711" s="21"/>
      <c r="AM711" s="21"/>
    </row>
    <row r="712" spans="1:39" ht="12.75" customHeight="1" x14ac:dyDescent="0.2">
      <c r="A712" s="21"/>
      <c r="B712" s="490"/>
      <c r="C712" s="387">
        <v>0</v>
      </c>
      <c r="D712" s="492"/>
      <c r="E712" s="387">
        <v>0</v>
      </c>
      <c r="F712" s="492"/>
      <c r="G712" s="486">
        <v>0</v>
      </c>
      <c r="H712" s="61"/>
      <c r="I712" s="122"/>
      <c r="J712" s="123"/>
      <c r="K712" s="123"/>
      <c r="L712" s="123"/>
      <c r="M712" s="60"/>
      <c r="N712" s="21"/>
      <c r="O712" s="21"/>
      <c r="P712" s="21"/>
      <c r="Q712" s="21"/>
      <c r="R712" s="21"/>
      <c r="S712" s="21"/>
      <c r="T712" s="114" t="s">
        <v>209</v>
      </c>
      <c r="U712" s="527">
        <v>0</v>
      </c>
      <c r="V712" s="527"/>
      <c r="W712" s="49"/>
      <c r="X712" s="21"/>
      <c r="Y712" s="114" t="s">
        <v>209</v>
      </c>
      <c r="Z712" s="527">
        <v>0</v>
      </c>
      <c r="AA712" s="527"/>
      <c r="AB712" s="49"/>
      <c r="AC712" s="21"/>
      <c r="AD712" s="114" t="s">
        <v>209</v>
      </c>
      <c r="AE712" s="527">
        <v>0</v>
      </c>
      <c r="AF712" s="527"/>
      <c r="AG712" s="49"/>
      <c r="AH712" s="21"/>
      <c r="AI712" s="21"/>
      <c r="AJ712" s="21"/>
      <c r="AK712" s="21"/>
      <c r="AL712" s="21"/>
      <c r="AM712" s="21"/>
    </row>
    <row r="713" spans="1:39" ht="12.75" customHeight="1" x14ac:dyDescent="0.2">
      <c r="A713" s="21"/>
      <c r="B713" s="490"/>
      <c r="C713" s="387">
        <v>0</v>
      </c>
      <c r="D713" s="492"/>
      <c r="E713" s="387">
        <v>0</v>
      </c>
      <c r="F713" s="492"/>
      <c r="G713" s="486">
        <v>0</v>
      </c>
      <c r="H713" s="61"/>
      <c r="I713" s="122"/>
      <c r="J713" s="123"/>
      <c r="K713" s="123"/>
      <c r="L713" s="123"/>
      <c r="M713" s="60"/>
      <c r="N713" s="21"/>
      <c r="O713" s="21"/>
      <c r="P713" s="21"/>
      <c r="Q713" s="21"/>
      <c r="R713" s="21"/>
      <c r="S713" s="21"/>
      <c r="T713" s="114" t="s">
        <v>210</v>
      </c>
      <c r="U713" s="527">
        <v>0</v>
      </c>
      <c r="V713" s="527"/>
      <c r="W713" s="49"/>
      <c r="X713" s="21"/>
      <c r="Y713" s="114" t="s">
        <v>210</v>
      </c>
      <c r="Z713" s="527">
        <v>0</v>
      </c>
      <c r="AA713" s="527"/>
      <c r="AB713" s="49"/>
      <c r="AC713" s="21"/>
      <c r="AD713" s="114" t="s">
        <v>210</v>
      </c>
      <c r="AE713" s="527">
        <v>0</v>
      </c>
      <c r="AF713" s="527"/>
      <c r="AG713" s="49"/>
      <c r="AH713" s="21"/>
      <c r="AI713" s="21"/>
      <c r="AJ713" s="21"/>
      <c r="AK713" s="21"/>
      <c r="AL713" s="21"/>
      <c r="AM713" s="21"/>
    </row>
    <row r="714" spans="1:39" ht="12.75" customHeight="1" x14ac:dyDescent="0.2">
      <c r="A714" s="21"/>
      <c r="B714" s="490"/>
      <c r="C714" s="387">
        <v>0</v>
      </c>
      <c r="D714" s="492"/>
      <c r="E714" s="387">
        <v>0</v>
      </c>
      <c r="F714" s="492"/>
      <c r="G714" s="486">
        <v>0</v>
      </c>
      <c r="H714" s="61"/>
      <c r="I714" s="122"/>
      <c r="J714" s="123"/>
      <c r="K714" s="123"/>
      <c r="L714" s="123"/>
      <c r="M714" s="60"/>
      <c r="N714" s="21"/>
      <c r="O714" s="21"/>
      <c r="P714" s="21"/>
      <c r="Q714" s="21"/>
      <c r="R714" s="21"/>
      <c r="S714" s="21"/>
      <c r="T714" s="114" t="s">
        <v>211</v>
      </c>
      <c r="U714" s="527">
        <v>0</v>
      </c>
      <c r="V714" s="527"/>
      <c r="W714" s="49"/>
      <c r="X714" s="21"/>
      <c r="Y714" s="114" t="s">
        <v>211</v>
      </c>
      <c r="Z714" s="527">
        <v>0</v>
      </c>
      <c r="AA714" s="527"/>
      <c r="AB714" s="49"/>
      <c r="AC714" s="21"/>
      <c r="AD714" s="114" t="s">
        <v>211</v>
      </c>
      <c r="AE714" s="527">
        <v>0</v>
      </c>
      <c r="AF714" s="527"/>
      <c r="AG714" s="49"/>
      <c r="AH714" s="21"/>
      <c r="AI714" s="21"/>
      <c r="AJ714" s="21"/>
      <c r="AK714" s="21"/>
      <c r="AL714" s="21"/>
      <c r="AM714" s="21"/>
    </row>
    <row r="715" spans="1:39" ht="12.75" customHeight="1" x14ac:dyDescent="0.2">
      <c r="A715" s="21"/>
      <c r="B715" s="490"/>
      <c r="C715" s="387">
        <v>0</v>
      </c>
      <c r="D715" s="492"/>
      <c r="E715" s="387">
        <v>0</v>
      </c>
      <c r="F715" s="492"/>
      <c r="G715" s="486">
        <v>0</v>
      </c>
      <c r="H715" s="61"/>
      <c r="I715" s="122"/>
      <c r="J715" s="123"/>
      <c r="K715" s="123"/>
      <c r="L715" s="123"/>
      <c r="M715" s="60"/>
      <c r="N715" s="21"/>
      <c r="O715" s="21"/>
      <c r="P715" s="21"/>
      <c r="Q715" s="21"/>
      <c r="R715" s="21"/>
      <c r="S715" s="21"/>
      <c r="T715" s="114" t="s">
        <v>212</v>
      </c>
      <c r="U715" s="528">
        <f>U711+U712+U713-U714</f>
        <v>0</v>
      </c>
      <c r="V715" s="528"/>
      <c r="W715" s="49"/>
      <c r="X715" s="21"/>
      <c r="Y715" s="114" t="s">
        <v>212</v>
      </c>
      <c r="Z715" s="528">
        <f>Z711+Z712+Z713-Z714</f>
        <v>0</v>
      </c>
      <c r="AA715" s="528"/>
      <c r="AB715" s="49"/>
      <c r="AC715" s="21"/>
      <c r="AD715" s="114" t="s">
        <v>212</v>
      </c>
      <c r="AE715" s="528">
        <f>AE711+AE712+AE713-AE714</f>
        <v>0</v>
      </c>
      <c r="AF715" s="528"/>
      <c r="AG715" s="49"/>
      <c r="AH715" s="21"/>
      <c r="AI715" s="21"/>
      <c r="AJ715" s="21"/>
      <c r="AK715" s="21"/>
      <c r="AL715" s="21"/>
      <c r="AM715" s="21"/>
    </row>
    <row r="716" spans="1:39" ht="12.75" customHeight="1" x14ac:dyDescent="0.2">
      <c r="A716" s="21"/>
      <c r="B716" s="490"/>
      <c r="C716" s="387">
        <v>0</v>
      </c>
      <c r="D716" s="492"/>
      <c r="E716" s="387">
        <v>0</v>
      </c>
      <c r="F716" s="492"/>
      <c r="G716" s="486">
        <v>0</v>
      </c>
      <c r="H716" s="61"/>
      <c r="I716" s="122"/>
      <c r="J716" s="123"/>
      <c r="K716" s="123"/>
      <c r="L716" s="123"/>
      <c r="M716" s="60"/>
      <c r="N716" s="21"/>
      <c r="O716" s="21"/>
      <c r="P716" s="21"/>
      <c r="Q716" s="21"/>
      <c r="R716" s="21"/>
      <c r="S716" s="21"/>
      <c r="T716" s="115"/>
      <c r="U716" s="52"/>
      <c r="V716" s="52"/>
      <c r="W716" s="49"/>
      <c r="X716" s="21"/>
      <c r="Y716" s="115"/>
      <c r="Z716" s="52"/>
      <c r="AA716" s="52"/>
      <c r="AB716" s="49"/>
      <c r="AC716" s="21"/>
      <c r="AD716" s="115"/>
      <c r="AE716" s="52"/>
      <c r="AF716" s="52"/>
      <c r="AG716" s="49"/>
      <c r="AH716" s="21"/>
      <c r="AI716" s="21"/>
      <c r="AJ716" s="21"/>
      <c r="AK716" s="21"/>
      <c r="AL716" s="21"/>
      <c r="AM716" s="21"/>
    </row>
    <row r="717" spans="1:39" ht="12.75" customHeight="1" x14ac:dyDescent="0.2">
      <c r="A717" s="21"/>
      <c r="B717" s="490"/>
      <c r="C717" s="387">
        <v>0</v>
      </c>
      <c r="D717" s="492"/>
      <c r="E717" s="387">
        <v>0</v>
      </c>
      <c r="F717" s="492"/>
      <c r="G717" s="486">
        <v>0</v>
      </c>
      <c r="H717" s="61"/>
      <c r="I717" s="122"/>
      <c r="J717" s="123"/>
      <c r="K717" s="123"/>
      <c r="L717" s="123"/>
      <c r="M717" s="60"/>
      <c r="N717" s="21"/>
      <c r="O717" s="21"/>
      <c r="P717" s="21"/>
      <c r="Q717" s="21"/>
      <c r="R717" s="21"/>
      <c r="S717" s="21"/>
      <c r="T717" s="115"/>
      <c r="U717" s="52"/>
      <c r="V717" s="52"/>
      <c r="W717" s="49"/>
      <c r="X717" s="21"/>
      <c r="Y717" s="115"/>
      <c r="Z717" s="52"/>
      <c r="AA717" s="52"/>
      <c r="AB717" s="49"/>
      <c r="AC717" s="21"/>
      <c r="AD717" s="115"/>
      <c r="AE717" s="52"/>
      <c r="AF717" s="52"/>
      <c r="AG717" s="49"/>
      <c r="AH717" s="21"/>
      <c r="AI717" s="21"/>
      <c r="AJ717" s="21"/>
      <c r="AK717" s="21"/>
      <c r="AL717" s="21"/>
      <c r="AM717" s="21"/>
    </row>
    <row r="718" spans="1:39" ht="12.75" customHeight="1" x14ac:dyDescent="0.2">
      <c r="A718" s="21"/>
      <c r="B718" s="490"/>
      <c r="C718" s="387">
        <v>0</v>
      </c>
      <c r="D718" s="492"/>
      <c r="E718" s="387">
        <v>0</v>
      </c>
      <c r="F718" s="492"/>
      <c r="G718" s="486">
        <v>0</v>
      </c>
      <c r="H718" s="61"/>
      <c r="I718" s="122"/>
      <c r="J718" s="398"/>
      <c r="K718" s="123"/>
      <c r="L718" s="123"/>
      <c r="M718" s="60"/>
      <c r="N718" s="21"/>
      <c r="O718" s="21"/>
      <c r="P718" s="21"/>
      <c r="Q718" s="21"/>
      <c r="R718" s="21"/>
      <c r="S718" s="21"/>
      <c r="T718" s="114" t="s">
        <v>233</v>
      </c>
      <c r="U718" s="532"/>
      <c r="V718" s="532"/>
      <c r="W718" s="533"/>
      <c r="X718" s="21"/>
      <c r="Y718" s="114" t="s">
        <v>246</v>
      </c>
      <c r="Z718" s="532"/>
      <c r="AA718" s="532"/>
      <c r="AB718" s="533"/>
      <c r="AC718" s="21"/>
      <c r="AD718" s="296" t="s">
        <v>443</v>
      </c>
      <c r="AE718" s="532"/>
      <c r="AF718" s="532"/>
      <c r="AG718" s="533"/>
      <c r="AH718" s="21"/>
      <c r="AI718" s="21"/>
      <c r="AJ718" s="21"/>
      <c r="AK718" s="21"/>
      <c r="AL718" s="21"/>
      <c r="AM718" s="21"/>
    </row>
    <row r="719" spans="1:39" ht="12.75" customHeight="1" x14ac:dyDescent="0.2">
      <c r="A719" s="21"/>
      <c r="B719" s="490"/>
      <c r="C719" s="387">
        <v>0</v>
      </c>
      <c r="D719" s="492"/>
      <c r="E719" s="387">
        <v>0</v>
      </c>
      <c r="F719" s="492"/>
      <c r="G719" s="486">
        <v>0</v>
      </c>
      <c r="H719" s="61"/>
      <c r="I719" s="122"/>
      <c r="J719" s="123"/>
      <c r="K719" s="123"/>
      <c r="L719" s="123"/>
      <c r="M719" s="60"/>
      <c r="N719" s="21"/>
      <c r="O719" s="21"/>
      <c r="P719" s="21"/>
      <c r="Q719" s="21"/>
      <c r="R719" s="21"/>
      <c r="S719" s="21"/>
      <c r="T719" s="114" t="s">
        <v>207</v>
      </c>
      <c r="U719" s="538"/>
      <c r="V719" s="538"/>
      <c r="W719" s="539"/>
      <c r="X719" s="21"/>
      <c r="Y719" s="114" t="s">
        <v>207</v>
      </c>
      <c r="Z719" s="538"/>
      <c r="AA719" s="538"/>
      <c r="AB719" s="539"/>
      <c r="AC719" s="21"/>
      <c r="AD719" s="114" t="s">
        <v>207</v>
      </c>
      <c r="AE719" s="540"/>
      <c r="AF719" s="540"/>
      <c r="AG719" s="541"/>
      <c r="AH719" s="21"/>
      <c r="AI719" s="21"/>
      <c r="AJ719" s="21"/>
      <c r="AK719" s="21"/>
      <c r="AL719" s="21"/>
      <c r="AM719" s="21"/>
    </row>
    <row r="720" spans="1:39" ht="12.75" customHeight="1" x14ac:dyDescent="0.2">
      <c r="A720" s="21"/>
      <c r="B720" s="490"/>
      <c r="C720" s="387">
        <v>0</v>
      </c>
      <c r="D720" s="492"/>
      <c r="E720" s="387">
        <v>0</v>
      </c>
      <c r="F720" s="492"/>
      <c r="G720" s="486">
        <v>0</v>
      </c>
      <c r="H720" s="61"/>
      <c r="I720" s="122"/>
      <c r="J720" s="123"/>
      <c r="K720" s="123"/>
      <c r="L720" s="123"/>
      <c r="M720" s="60"/>
      <c r="N720" s="21"/>
      <c r="O720" s="21"/>
      <c r="P720" s="21"/>
      <c r="Q720" s="21"/>
      <c r="R720" s="21"/>
      <c r="S720" s="21"/>
      <c r="T720" s="114" t="s">
        <v>263</v>
      </c>
      <c r="U720" s="540"/>
      <c r="V720" s="540"/>
      <c r="W720" s="541"/>
      <c r="X720" s="21"/>
      <c r="Y720" s="114" t="s">
        <v>263</v>
      </c>
      <c r="Z720" s="540"/>
      <c r="AA720" s="540"/>
      <c r="AB720" s="541"/>
      <c r="AC720" s="21"/>
      <c r="AD720" s="114" t="s">
        <v>263</v>
      </c>
      <c r="AE720" s="540"/>
      <c r="AF720" s="540"/>
      <c r="AG720" s="541"/>
      <c r="AH720" s="21"/>
      <c r="AI720" s="21"/>
      <c r="AJ720" s="21"/>
      <c r="AK720" s="21"/>
      <c r="AL720" s="21"/>
      <c r="AM720" s="21"/>
    </row>
    <row r="721" spans="1:40" ht="12.75" customHeight="1" x14ac:dyDescent="0.2">
      <c r="A721" s="21"/>
      <c r="B721" s="490"/>
      <c r="C721" s="387">
        <v>0</v>
      </c>
      <c r="D721" s="492"/>
      <c r="E721" s="387">
        <v>0</v>
      </c>
      <c r="F721" s="492"/>
      <c r="G721" s="486">
        <v>0</v>
      </c>
      <c r="H721" s="61"/>
      <c r="I721" s="122"/>
      <c r="J721" s="123"/>
      <c r="K721" s="123"/>
      <c r="L721" s="123"/>
      <c r="M721" s="60"/>
      <c r="N721" s="21"/>
      <c r="O721" s="21"/>
      <c r="P721" s="21"/>
      <c r="Q721" s="21"/>
      <c r="R721" s="21"/>
      <c r="S721" s="21"/>
      <c r="T721" s="114" t="s">
        <v>208</v>
      </c>
      <c r="U721" s="537">
        <v>0</v>
      </c>
      <c r="V721" s="537"/>
      <c r="W721" s="49"/>
      <c r="X721" s="21"/>
      <c r="Y721" s="114" t="s">
        <v>208</v>
      </c>
      <c r="Z721" s="537">
        <v>0</v>
      </c>
      <c r="AA721" s="537"/>
      <c r="AB721" s="49"/>
      <c r="AC721" s="21"/>
      <c r="AD721" s="114" t="s">
        <v>208</v>
      </c>
      <c r="AE721" s="537">
        <v>0</v>
      </c>
      <c r="AF721" s="537"/>
      <c r="AG721" s="49"/>
      <c r="AH721" s="21"/>
      <c r="AI721" s="21"/>
      <c r="AJ721" s="21"/>
      <c r="AK721" s="21"/>
      <c r="AL721" s="21"/>
      <c r="AM721" s="21"/>
    </row>
    <row r="722" spans="1:40" ht="12.75" customHeight="1" x14ac:dyDescent="0.2">
      <c r="A722" s="21"/>
      <c r="B722" s="490"/>
      <c r="C722" s="387">
        <v>0</v>
      </c>
      <c r="D722" s="492"/>
      <c r="E722" s="387">
        <v>0</v>
      </c>
      <c r="F722" s="492"/>
      <c r="G722" s="486">
        <v>0</v>
      </c>
      <c r="H722" s="61"/>
      <c r="I722" s="122"/>
      <c r="J722" s="123"/>
      <c r="K722" s="123"/>
      <c r="L722" s="123"/>
      <c r="M722" s="60"/>
      <c r="N722" s="21"/>
      <c r="O722" s="21"/>
      <c r="P722" s="21"/>
      <c r="Q722" s="21"/>
      <c r="R722" s="21"/>
      <c r="S722" s="21"/>
      <c r="T722" s="114" t="s">
        <v>209</v>
      </c>
      <c r="U722" s="527">
        <v>0</v>
      </c>
      <c r="V722" s="527"/>
      <c r="W722" s="49"/>
      <c r="X722" s="21"/>
      <c r="Y722" s="114" t="s">
        <v>209</v>
      </c>
      <c r="Z722" s="527">
        <v>0</v>
      </c>
      <c r="AA722" s="527"/>
      <c r="AB722" s="49"/>
      <c r="AC722" s="21"/>
      <c r="AD722" s="114" t="s">
        <v>209</v>
      </c>
      <c r="AE722" s="527">
        <v>0</v>
      </c>
      <c r="AF722" s="527"/>
      <c r="AG722" s="49"/>
      <c r="AH722" s="21"/>
      <c r="AI722" s="21"/>
      <c r="AJ722" s="21"/>
      <c r="AK722" s="21"/>
      <c r="AL722" s="21"/>
      <c r="AM722" s="21"/>
    </row>
    <row r="723" spans="1:40" ht="12.75" customHeight="1" x14ac:dyDescent="0.2">
      <c r="A723" s="21"/>
      <c r="B723" s="490"/>
      <c r="C723" s="387">
        <v>0</v>
      </c>
      <c r="D723" s="492"/>
      <c r="E723" s="387">
        <v>0</v>
      </c>
      <c r="F723" s="492"/>
      <c r="G723" s="486">
        <v>0</v>
      </c>
      <c r="H723" s="61"/>
      <c r="I723" s="122"/>
      <c r="J723" s="123"/>
      <c r="K723" s="123"/>
      <c r="L723" s="123"/>
      <c r="M723" s="60"/>
      <c r="N723" s="21"/>
      <c r="O723" s="21"/>
      <c r="P723" s="21"/>
      <c r="Q723" s="21"/>
      <c r="R723" s="21"/>
      <c r="S723" s="21"/>
      <c r="T723" s="114" t="s">
        <v>210</v>
      </c>
      <c r="U723" s="527">
        <v>0</v>
      </c>
      <c r="V723" s="527"/>
      <c r="W723" s="49"/>
      <c r="X723" s="21"/>
      <c r="Y723" s="114" t="s">
        <v>210</v>
      </c>
      <c r="Z723" s="527">
        <v>0</v>
      </c>
      <c r="AA723" s="527"/>
      <c r="AB723" s="49"/>
      <c r="AC723" s="21"/>
      <c r="AD723" s="114" t="s">
        <v>210</v>
      </c>
      <c r="AE723" s="527">
        <v>0</v>
      </c>
      <c r="AF723" s="527"/>
      <c r="AG723" s="49"/>
      <c r="AH723" s="21"/>
      <c r="AI723" s="21"/>
      <c r="AJ723" s="21"/>
      <c r="AK723" s="21"/>
      <c r="AL723" s="21"/>
      <c r="AM723" s="21"/>
    </row>
    <row r="724" spans="1:40" ht="12.75" customHeight="1" x14ac:dyDescent="0.2">
      <c r="A724" s="21"/>
      <c r="B724" s="490"/>
      <c r="C724" s="387">
        <v>0</v>
      </c>
      <c r="D724" s="492"/>
      <c r="E724" s="387">
        <v>0</v>
      </c>
      <c r="F724" s="492"/>
      <c r="G724" s="486">
        <v>0</v>
      </c>
      <c r="H724" s="61"/>
      <c r="I724" s="122"/>
      <c r="J724" s="123"/>
      <c r="K724" s="123"/>
      <c r="L724" s="123"/>
      <c r="M724" s="60"/>
      <c r="N724" s="21"/>
      <c r="O724" s="21"/>
      <c r="P724" s="21"/>
      <c r="Q724" s="21"/>
      <c r="R724" s="21"/>
      <c r="S724" s="21"/>
      <c r="T724" s="114" t="s">
        <v>211</v>
      </c>
      <c r="U724" s="527">
        <v>0</v>
      </c>
      <c r="V724" s="527"/>
      <c r="W724" s="49"/>
      <c r="X724" s="21"/>
      <c r="Y724" s="114" t="s">
        <v>211</v>
      </c>
      <c r="Z724" s="527">
        <v>0</v>
      </c>
      <c r="AA724" s="527"/>
      <c r="AB724" s="49"/>
      <c r="AC724" s="21"/>
      <c r="AD724" s="114" t="s">
        <v>211</v>
      </c>
      <c r="AE724" s="527">
        <v>0</v>
      </c>
      <c r="AF724" s="527"/>
      <c r="AG724" s="49"/>
      <c r="AH724" s="21"/>
      <c r="AI724" s="21"/>
      <c r="AJ724" s="21"/>
      <c r="AK724" s="21"/>
      <c r="AL724" s="21"/>
      <c r="AM724" s="21"/>
    </row>
    <row r="725" spans="1:40" ht="12.75" customHeight="1" x14ac:dyDescent="0.2">
      <c r="A725" s="21"/>
      <c r="B725" s="490"/>
      <c r="C725" s="387">
        <v>0</v>
      </c>
      <c r="D725" s="492"/>
      <c r="E725" s="387">
        <v>0</v>
      </c>
      <c r="F725" s="492"/>
      <c r="G725" s="486">
        <v>0</v>
      </c>
      <c r="H725" s="61"/>
      <c r="I725" s="122"/>
      <c r="J725" s="123"/>
      <c r="K725" s="123"/>
      <c r="L725" s="123"/>
      <c r="M725" s="60"/>
      <c r="N725" s="21"/>
      <c r="O725" s="21"/>
      <c r="P725" s="21"/>
      <c r="Q725" s="21"/>
      <c r="R725" s="21"/>
      <c r="S725" s="21"/>
      <c r="T725" s="114" t="s">
        <v>212</v>
      </c>
      <c r="U725" s="528">
        <f>U721+U722+U723-U724</f>
        <v>0</v>
      </c>
      <c r="V725" s="528"/>
      <c r="W725" s="49"/>
      <c r="X725" s="21"/>
      <c r="Y725" s="114" t="s">
        <v>212</v>
      </c>
      <c r="Z725" s="528">
        <f>Z721+Z722+Z723-Z724</f>
        <v>0</v>
      </c>
      <c r="AA725" s="528"/>
      <c r="AB725" s="49"/>
      <c r="AC725" s="21"/>
      <c r="AD725" s="114" t="s">
        <v>212</v>
      </c>
      <c r="AE725" s="528">
        <f>AE721+AE722+AE723-AE724</f>
        <v>0</v>
      </c>
      <c r="AF725" s="528"/>
      <c r="AG725" s="49"/>
      <c r="AH725" s="21"/>
      <c r="AI725" s="21"/>
      <c r="AJ725" s="21"/>
      <c r="AK725" s="21"/>
      <c r="AL725" s="21"/>
      <c r="AM725" s="21"/>
    </row>
    <row r="726" spans="1:40" ht="12.75" customHeight="1" thickBot="1" x14ac:dyDescent="0.25">
      <c r="A726" s="21"/>
      <c r="B726" s="491"/>
      <c r="C726" s="388">
        <v>0</v>
      </c>
      <c r="D726" s="493"/>
      <c r="E726" s="388">
        <v>0</v>
      </c>
      <c r="F726" s="493"/>
      <c r="G726" s="487">
        <v>0</v>
      </c>
      <c r="H726" s="62" t="s">
        <v>270</v>
      </c>
      <c r="I726" s="122"/>
      <c r="J726" s="123"/>
      <c r="K726" s="123"/>
      <c r="L726" s="123"/>
      <c r="M726" s="60"/>
      <c r="N726" s="21"/>
      <c r="O726" s="21"/>
      <c r="P726" s="21"/>
      <c r="Q726" s="21"/>
      <c r="R726" s="21"/>
      <c r="S726" s="21"/>
      <c r="T726" s="56"/>
      <c r="U726" s="57"/>
      <c r="V726" s="57"/>
      <c r="W726" s="58"/>
      <c r="X726" s="21"/>
      <c r="Y726" s="116"/>
      <c r="Z726" s="57"/>
      <c r="AA726" s="57"/>
      <c r="AB726" s="58"/>
      <c r="AC726" s="21"/>
      <c r="AD726" s="116"/>
      <c r="AE726" s="57"/>
      <c r="AF726" s="57"/>
      <c r="AG726" s="58"/>
      <c r="AH726" s="21"/>
      <c r="AI726" s="21"/>
      <c r="AJ726" s="21"/>
      <c r="AK726" s="21"/>
      <c r="AL726" s="21"/>
      <c r="AM726" s="21"/>
    </row>
    <row r="727" spans="1:40" ht="12.75" customHeight="1" x14ac:dyDescent="0.2">
      <c r="A727" s="21"/>
      <c r="B727" s="33" t="s">
        <v>135</v>
      </c>
      <c r="C727" s="389">
        <f>SUM(C689:C726)</f>
        <v>0</v>
      </c>
      <c r="D727" s="59" t="s">
        <v>135</v>
      </c>
      <c r="E727" s="389">
        <f>SUM(E689:E726)</f>
        <v>0</v>
      </c>
      <c r="F727" s="59" t="s">
        <v>135</v>
      </c>
      <c r="G727" s="488">
        <f>SUM(G689:G726)</f>
        <v>0</v>
      </c>
      <c r="H727" s="390">
        <f>SUM(G727,E727,C727,C770,E770,G770)</f>
        <v>0</v>
      </c>
      <c r="I727" s="122"/>
      <c r="J727" s="123"/>
      <c r="K727" s="123"/>
      <c r="L727" s="123"/>
      <c r="M727" s="60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</row>
    <row r="728" spans="1:40" ht="12.75" customHeight="1" x14ac:dyDescent="0.2">
      <c r="A728" s="21"/>
      <c r="G728" s="482"/>
      <c r="H728" s="61"/>
      <c r="I728" s="122"/>
      <c r="J728" s="123"/>
      <c r="K728" s="123"/>
      <c r="L728" s="123"/>
      <c r="M728" s="60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</row>
    <row r="729" spans="1:40" ht="12.75" customHeight="1" thickBot="1" x14ac:dyDescent="0.25">
      <c r="A729" s="21"/>
      <c r="G729" s="482"/>
      <c r="H729" s="61"/>
      <c r="I729" s="122"/>
      <c r="J729" s="123"/>
      <c r="K729" s="123"/>
      <c r="L729" s="123"/>
      <c r="M729" s="60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</row>
    <row r="730" spans="1:40" ht="12.75" customHeight="1" x14ac:dyDescent="0.2">
      <c r="A730" s="21"/>
      <c r="B730" s="534" t="s">
        <v>257</v>
      </c>
      <c r="C730" s="535"/>
      <c r="D730" s="535"/>
      <c r="E730" s="535"/>
      <c r="F730" s="535"/>
      <c r="G730" s="536"/>
      <c r="H730" s="308"/>
      <c r="I730" s="119"/>
      <c r="J730" s="529" t="s">
        <v>497</v>
      </c>
      <c r="K730" s="530"/>
      <c r="L730" s="530"/>
      <c r="M730" s="531"/>
      <c r="N730" s="21"/>
      <c r="O730" s="529" t="s">
        <v>497</v>
      </c>
      <c r="P730" s="530"/>
      <c r="Q730" s="530"/>
      <c r="R730" s="531"/>
      <c r="S730" s="40"/>
      <c r="T730" s="40"/>
      <c r="U730" s="21"/>
      <c r="V730" s="309"/>
      <c r="W730" s="309"/>
      <c r="X730" s="309"/>
      <c r="Y730" s="309"/>
      <c r="Z730" s="299"/>
      <c r="AA730" s="309"/>
      <c r="AB730" s="309"/>
      <c r="AC730" s="309"/>
      <c r="AD730" s="309"/>
      <c r="AE730" s="309"/>
      <c r="AF730" s="309"/>
      <c r="AG730" s="309"/>
      <c r="AH730" s="309"/>
      <c r="AI730" s="310"/>
      <c r="AJ730" s="21"/>
      <c r="AK730" s="21"/>
      <c r="AL730" s="21"/>
      <c r="AM730" s="21"/>
    </row>
    <row r="731" spans="1:40" ht="12.75" customHeight="1" thickBot="1" x14ac:dyDescent="0.25">
      <c r="A731" s="21"/>
      <c r="B731" s="50" t="s">
        <v>258</v>
      </c>
      <c r="C731" s="311" t="s">
        <v>130</v>
      </c>
      <c r="D731" s="51" t="s">
        <v>258</v>
      </c>
      <c r="E731" s="311" t="s">
        <v>130</v>
      </c>
      <c r="F731" s="51" t="s">
        <v>258</v>
      </c>
      <c r="G731" s="312" t="s">
        <v>130</v>
      </c>
      <c r="H731" s="40"/>
      <c r="I731" s="119"/>
      <c r="J731" s="296" t="s">
        <v>406</v>
      </c>
      <c r="K731" s="523"/>
      <c r="L731" s="523"/>
      <c r="M731" s="524"/>
      <c r="N731" s="21"/>
      <c r="O731" s="296" t="s">
        <v>407</v>
      </c>
      <c r="P731" s="523"/>
      <c r="Q731" s="523"/>
      <c r="R731" s="524"/>
      <c r="S731" s="119"/>
      <c r="T731" s="40"/>
      <c r="U731" s="21"/>
      <c r="V731" s="300"/>
      <c r="W731" s="313"/>
      <c r="X731" s="313"/>
      <c r="Y731" s="313"/>
      <c r="Z731" s="299"/>
      <c r="AA731" s="300"/>
      <c r="AB731" s="313"/>
      <c r="AC731" s="313"/>
      <c r="AD731" s="313"/>
      <c r="AE731" s="300"/>
      <c r="AF731" s="65"/>
      <c r="AG731" s="65"/>
      <c r="AH731" s="65"/>
      <c r="AI731" s="313"/>
      <c r="AJ731" s="21"/>
      <c r="AK731" s="21"/>
      <c r="AL731" s="21"/>
      <c r="AM731" s="21"/>
    </row>
    <row r="732" spans="1:40" ht="12.75" customHeight="1" x14ac:dyDescent="0.2">
      <c r="A732" s="21"/>
      <c r="B732" s="490"/>
      <c r="C732" s="387">
        <v>0</v>
      </c>
      <c r="D732" s="492"/>
      <c r="E732" s="387">
        <v>0</v>
      </c>
      <c r="F732" s="492"/>
      <c r="G732" s="485">
        <v>0</v>
      </c>
      <c r="H732" s="61"/>
      <c r="I732" s="314"/>
      <c r="J732" s="296" t="s">
        <v>207</v>
      </c>
      <c r="K732" s="523"/>
      <c r="L732" s="523"/>
      <c r="M732" s="524"/>
      <c r="N732" s="21"/>
      <c r="O732" s="296" t="s">
        <v>207</v>
      </c>
      <c r="P732" s="523"/>
      <c r="Q732" s="523"/>
      <c r="R732" s="524"/>
      <c r="S732" s="314"/>
      <c r="T732" s="40"/>
      <c r="U732" s="21"/>
      <c r="V732" s="300"/>
      <c r="W732" s="313"/>
      <c r="X732" s="313"/>
      <c r="Y732" s="313"/>
      <c r="Z732" s="299"/>
      <c r="AA732" s="300"/>
      <c r="AB732" s="313"/>
      <c r="AC732" s="313"/>
      <c r="AD732" s="313"/>
      <c r="AE732" s="300"/>
      <c r="AF732" s="313"/>
      <c r="AG732" s="313"/>
      <c r="AH732" s="313"/>
      <c r="AI732" s="61"/>
      <c r="AJ732" s="21"/>
      <c r="AK732" s="21"/>
      <c r="AL732" s="21"/>
      <c r="AM732" s="21"/>
    </row>
    <row r="733" spans="1:40" ht="12.75" customHeight="1" x14ac:dyDescent="0.2">
      <c r="A733" s="21"/>
      <c r="B733" s="490"/>
      <c r="C733" s="387">
        <v>0</v>
      </c>
      <c r="D733" s="492"/>
      <c r="E733" s="387">
        <v>0</v>
      </c>
      <c r="F733" s="492"/>
      <c r="G733" s="486">
        <v>0</v>
      </c>
      <c r="H733" s="61"/>
      <c r="I733" s="118"/>
      <c r="J733" s="296" t="s">
        <v>263</v>
      </c>
      <c r="K733" s="523"/>
      <c r="L733" s="523"/>
      <c r="M733" s="524"/>
      <c r="N733" s="21"/>
      <c r="O733" s="296" t="s">
        <v>263</v>
      </c>
      <c r="P733" s="523"/>
      <c r="Q733" s="523"/>
      <c r="R733" s="524"/>
      <c r="S733" s="118"/>
      <c r="T733" s="40"/>
      <c r="U733" s="21"/>
      <c r="V733" s="300"/>
      <c r="W733" s="313"/>
      <c r="X733" s="313"/>
      <c r="Y733" s="313"/>
      <c r="Z733" s="299"/>
      <c r="AA733" s="300"/>
      <c r="AB733" s="313"/>
      <c r="AC733" s="313"/>
      <c r="AD733" s="313"/>
      <c r="AE733" s="300"/>
      <c r="AF733" s="313"/>
      <c r="AG733" s="313"/>
      <c r="AH733" s="313"/>
      <c r="AI733" s="61"/>
      <c r="AJ733" s="21"/>
      <c r="AK733" s="21"/>
      <c r="AL733" s="21"/>
      <c r="AM733" s="21"/>
    </row>
    <row r="734" spans="1:40" ht="12.75" customHeight="1" x14ac:dyDescent="0.2">
      <c r="A734" s="21"/>
      <c r="B734" s="490"/>
      <c r="C734" s="387">
        <v>0</v>
      </c>
      <c r="D734" s="492"/>
      <c r="E734" s="387">
        <v>0</v>
      </c>
      <c r="F734" s="492"/>
      <c r="G734" s="486">
        <v>0</v>
      </c>
      <c r="H734" s="61"/>
      <c r="I734" s="118"/>
      <c r="J734" s="296" t="s">
        <v>208</v>
      </c>
      <c r="K734" s="526">
        <v>0</v>
      </c>
      <c r="L734" s="526"/>
      <c r="M734" s="48"/>
      <c r="N734" s="21"/>
      <c r="O734" s="296" t="s">
        <v>208</v>
      </c>
      <c r="P734" s="526">
        <v>0</v>
      </c>
      <c r="Q734" s="526"/>
      <c r="R734" s="48"/>
      <c r="S734" s="118"/>
      <c r="T734" s="40"/>
      <c r="U734" s="21"/>
      <c r="V734" s="300"/>
      <c r="W734" s="315"/>
      <c r="X734" s="315"/>
      <c r="Y734" s="118"/>
      <c r="Z734" s="299"/>
      <c r="AA734" s="300"/>
      <c r="AB734" s="315"/>
      <c r="AC734" s="315"/>
      <c r="AD734" s="118"/>
      <c r="AE734" s="300"/>
      <c r="AF734" s="315"/>
      <c r="AG734" s="315"/>
      <c r="AH734" s="118"/>
      <c r="AI734" s="61"/>
      <c r="AJ734" s="21"/>
      <c r="AK734" s="21"/>
      <c r="AL734" s="21"/>
      <c r="AM734" s="21"/>
    </row>
    <row r="735" spans="1:40" ht="12.75" customHeight="1" x14ac:dyDescent="0.2">
      <c r="A735" s="21"/>
      <c r="B735" s="490"/>
      <c r="C735" s="387">
        <v>0</v>
      </c>
      <c r="D735" s="492"/>
      <c r="E735" s="387">
        <v>0</v>
      </c>
      <c r="F735" s="492"/>
      <c r="G735" s="486">
        <v>0</v>
      </c>
      <c r="H735" s="61"/>
      <c r="I735" s="118"/>
      <c r="J735" s="296" t="s">
        <v>209</v>
      </c>
      <c r="K735" s="521">
        <v>0</v>
      </c>
      <c r="L735" s="521"/>
      <c r="M735" s="48"/>
      <c r="N735" s="21"/>
      <c r="O735" s="296" t="s">
        <v>209</v>
      </c>
      <c r="P735" s="521">
        <v>0</v>
      </c>
      <c r="Q735" s="521"/>
      <c r="R735" s="48"/>
      <c r="S735" s="118"/>
      <c r="T735" s="40"/>
      <c r="U735" s="21"/>
      <c r="V735" s="300"/>
      <c r="W735" s="315"/>
      <c r="X735" s="315"/>
      <c r="Y735" s="118"/>
      <c r="Z735" s="299"/>
      <c r="AA735" s="300"/>
      <c r="AB735" s="315"/>
      <c r="AC735" s="315"/>
      <c r="AD735" s="118"/>
      <c r="AE735" s="300"/>
      <c r="AF735" s="315"/>
      <c r="AG735" s="315"/>
      <c r="AH735" s="118"/>
      <c r="AI735" s="61"/>
      <c r="AJ735" s="21"/>
      <c r="AK735" s="21"/>
      <c r="AL735" s="21"/>
      <c r="AM735" s="21"/>
    </row>
    <row r="736" spans="1:40" ht="12.75" customHeight="1" x14ac:dyDescent="0.2">
      <c r="A736" s="21"/>
      <c r="B736" s="490"/>
      <c r="C736" s="387">
        <v>0</v>
      </c>
      <c r="D736" s="492"/>
      <c r="E736" s="387">
        <v>0</v>
      </c>
      <c r="F736" s="492"/>
      <c r="G736" s="486">
        <v>0</v>
      </c>
      <c r="H736" s="61"/>
      <c r="I736" s="118"/>
      <c r="J736" s="296" t="s">
        <v>210</v>
      </c>
      <c r="K736" s="521">
        <v>0</v>
      </c>
      <c r="L736" s="521"/>
      <c r="M736" s="48"/>
      <c r="N736" s="21"/>
      <c r="O736" s="296" t="s">
        <v>210</v>
      </c>
      <c r="P736" s="521">
        <v>0</v>
      </c>
      <c r="Q736" s="521"/>
      <c r="R736" s="48"/>
      <c r="S736" s="118"/>
      <c r="T736" s="40"/>
      <c r="U736" s="21"/>
      <c r="V736" s="300"/>
      <c r="W736" s="315"/>
      <c r="X736" s="315"/>
      <c r="Y736" s="118"/>
      <c r="Z736" s="299"/>
      <c r="AA736" s="300"/>
      <c r="AB736" s="315"/>
      <c r="AC736" s="315"/>
      <c r="AD736" s="118"/>
      <c r="AE736" s="300"/>
      <c r="AF736" s="315"/>
      <c r="AG736" s="315"/>
      <c r="AH736" s="118"/>
      <c r="AI736" s="61"/>
      <c r="AJ736" s="21"/>
      <c r="AK736" s="21"/>
      <c r="AL736" s="21"/>
      <c r="AM736" s="21"/>
    </row>
    <row r="737" spans="1:39" ht="12.75" customHeight="1" x14ac:dyDescent="0.2">
      <c r="A737" s="21"/>
      <c r="B737" s="490"/>
      <c r="C737" s="387">
        <v>0</v>
      </c>
      <c r="D737" s="492"/>
      <c r="E737" s="387">
        <v>0</v>
      </c>
      <c r="F737" s="492"/>
      <c r="G737" s="486">
        <v>0</v>
      </c>
      <c r="H737" s="61"/>
      <c r="I737" s="118"/>
      <c r="J737" s="296" t="s">
        <v>211</v>
      </c>
      <c r="K737" s="521">
        <v>0</v>
      </c>
      <c r="L737" s="521"/>
      <c r="M737" s="48"/>
      <c r="N737" s="21"/>
      <c r="O737" s="296" t="s">
        <v>211</v>
      </c>
      <c r="P737" s="521">
        <v>0</v>
      </c>
      <c r="Q737" s="521"/>
      <c r="R737" s="48"/>
      <c r="S737" s="118"/>
      <c r="T737" s="40"/>
      <c r="U737" s="21"/>
      <c r="V737" s="300"/>
      <c r="W737" s="315"/>
      <c r="X737" s="315"/>
      <c r="Y737" s="118"/>
      <c r="Z737" s="299"/>
      <c r="AA737" s="300"/>
      <c r="AB737" s="315"/>
      <c r="AC737" s="315"/>
      <c r="AD737" s="118"/>
      <c r="AE737" s="300"/>
      <c r="AF737" s="315"/>
      <c r="AG737" s="315"/>
      <c r="AH737" s="118"/>
      <c r="AI737" s="61"/>
      <c r="AJ737" s="21"/>
      <c r="AK737" s="21"/>
      <c r="AL737" s="21"/>
      <c r="AM737" s="21"/>
    </row>
    <row r="738" spans="1:39" ht="12.75" customHeight="1" x14ac:dyDescent="0.2">
      <c r="A738" s="21"/>
      <c r="B738" s="490"/>
      <c r="C738" s="387">
        <v>0</v>
      </c>
      <c r="D738" s="492"/>
      <c r="E738" s="387">
        <v>0</v>
      </c>
      <c r="F738" s="492"/>
      <c r="G738" s="486">
        <v>0</v>
      </c>
      <c r="H738" s="61"/>
      <c r="I738" s="118"/>
      <c r="J738" s="296" t="s">
        <v>212</v>
      </c>
      <c r="K738" s="522">
        <f>K734+K735+K736-K737</f>
        <v>0</v>
      </c>
      <c r="L738" s="522"/>
      <c r="M738" s="48"/>
      <c r="N738" s="21"/>
      <c r="O738" s="296" t="s">
        <v>212</v>
      </c>
      <c r="P738" s="522">
        <f>P734+P735+P736-P737</f>
        <v>0</v>
      </c>
      <c r="Q738" s="522"/>
      <c r="R738" s="48"/>
      <c r="S738" s="118"/>
      <c r="T738" s="40"/>
      <c r="U738" s="21"/>
      <c r="V738" s="300"/>
      <c r="W738" s="316"/>
      <c r="X738" s="316"/>
      <c r="Y738" s="299"/>
      <c r="Z738" s="299"/>
      <c r="AA738" s="300"/>
      <c r="AB738" s="316"/>
      <c r="AC738" s="316"/>
      <c r="AD738" s="299"/>
      <c r="AE738" s="300"/>
      <c r="AF738" s="316"/>
      <c r="AG738" s="316"/>
      <c r="AH738" s="299"/>
      <c r="AI738" s="40"/>
      <c r="AJ738" s="21"/>
      <c r="AK738" s="21"/>
      <c r="AL738" s="21"/>
      <c r="AM738" s="21"/>
    </row>
    <row r="739" spans="1:39" ht="12.75" customHeight="1" x14ac:dyDescent="0.2">
      <c r="A739" s="21"/>
      <c r="B739" s="490"/>
      <c r="C739" s="387">
        <v>0</v>
      </c>
      <c r="D739" s="492"/>
      <c r="E739" s="387">
        <v>0</v>
      </c>
      <c r="F739" s="492"/>
      <c r="G739" s="486">
        <v>0</v>
      </c>
      <c r="H739" s="61"/>
      <c r="I739" s="119"/>
      <c r="J739" s="317"/>
      <c r="K739" s="40"/>
      <c r="L739" s="40"/>
      <c r="M739" s="48"/>
      <c r="N739" s="21"/>
      <c r="O739" s="317"/>
      <c r="P739" s="40"/>
      <c r="Q739" s="40"/>
      <c r="R739" s="48"/>
      <c r="S739" s="119"/>
      <c r="T739" s="40"/>
      <c r="U739" s="21"/>
      <c r="V739" s="299"/>
      <c r="W739" s="299"/>
      <c r="X739" s="299"/>
      <c r="Y739" s="299"/>
      <c r="Z739" s="299"/>
      <c r="AA739" s="299"/>
      <c r="AB739" s="299"/>
      <c r="AC739" s="299"/>
      <c r="AD739" s="299"/>
      <c r="AE739" s="299"/>
      <c r="AF739" s="299"/>
      <c r="AG739" s="299"/>
      <c r="AH739" s="299"/>
      <c r="AI739" s="40"/>
      <c r="AJ739" s="21"/>
      <c r="AK739" s="21"/>
      <c r="AL739" s="21"/>
      <c r="AM739" s="21"/>
    </row>
    <row r="740" spans="1:39" ht="12.75" customHeight="1" x14ac:dyDescent="0.2">
      <c r="A740" s="21"/>
      <c r="B740" s="490"/>
      <c r="C740" s="387">
        <v>0</v>
      </c>
      <c r="D740" s="492"/>
      <c r="E740" s="387">
        <v>0</v>
      </c>
      <c r="F740" s="492"/>
      <c r="G740" s="486">
        <v>0</v>
      </c>
      <c r="H740" s="61"/>
      <c r="I740" s="119"/>
      <c r="J740" s="317"/>
      <c r="K740" s="40"/>
      <c r="L740" s="40"/>
      <c r="M740" s="48"/>
      <c r="N740" s="21"/>
      <c r="O740" s="317"/>
      <c r="P740" s="40"/>
      <c r="Q740" s="40"/>
      <c r="R740" s="48"/>
      <c r="S740" s="119"/>
      <c r="T740" s="40"/>
      <c r="U740" s="21"/>
      <c r="V740" s="299"/>
      <c r="W740" s="299"/>
      <c r="X740" s="299"/>
      <c r="Y740" s="299"/>
      <c r="Z740" s="299"/>
      <c r="AA740" s="299"/>
      <c r="AB740" s="299"/>
      <c r="AC740" s="299"/>
      <c r="AD740" s="299"/>
      <c r="AE740" s="299"/>
      <c r="AF740" s="299"/>
      <c r="AG740" s="299"/>
      <c r="AH740" s="299"/>
      <c r="AI740" s="40"/>
      <c r="AJ740" s="21"/>
      <c r="AK740" s="21"/>
      <c r="AL740" s="21"/>
      <c r="AM740" s="21"/>
    </row>
    <row r="741" spans="1:39" ht="12.75" customHeight="1" x14ac:dyDescent="0.2">
      <c r="A741" s="21"/>
      <c r="B741" s="490"/>
      <c r="C741" s="387">
        <v>0</v>
      </c>
      <c r="D741" s="492"/>
      <c r="E741" s="387">
        <v>0</v>
      </c>
      <c r="F741" s="492"/>
      <c r="G741" s="486">
        <v>0</v>
      </c>
      <c r="H741" s="61"/>
      <c r="I741" s="119"/>
      <c r="J741" s="296" t="s">
        <v>408</v>
      </c>
      <c r="K741" s="523"/>
      <c r="L741" s="523"/>
      <c r="M741" s="524"/>
      <c r="N741" s="21"/>
      <c r="O741" s="296" t="s">
        <v>409</v>
      </c>
      <c r="P741" s="523"/>
      <c r="Q741" s="523"/>
      <c r="R741" s="524"/>
      <c r="S741" s="119"/>
      <c r="T741" s="40"/>
      <c r="U741" s="21"/>
      <c r="V741" s="300"/>
      <c r="W741" s="313"/>
      <c r="X741" s="313"/>
      <c r="Y741" s="313"/>
      <c r="Z741" s="299"/>
      <c r="AA741" s="300"/>
      <c r="AB741" s="313"/>
      <c r="AC741" s="313"/>
      <c r="AD741" s="313"/>
      <c r="AE741" s="300"/>
      <c r="AF741" s="313"/>
      <c r="AG741" s="313"/>
      <c r="AH741" s="313"/>
      <c r="AI741" s="313"/>
      <c r="AJ741" s="21"/>
      <c r="AK741" s="21"/>
      <c r="AL741" s="21"/>
      <c r="AM741" s="21"/>
    </row>
    <row r="742" spans="1:39" ht="12.75" customHeight="1" x14ac:dyDescent="0.2">
      <c r="A742" s="21"/>
      <c r="B742" s="490"/>
      <c r="C742" s="387">
        <v>0</v>
      </c>
      <c r="D742" s="492"/>
      <c r="E742" s="387">
        <v>0</v>
      </c>
      <c r="F742" s="492"/>
      <c r="G742" s="486">
        <v>0</v>
      </c>
      <c r="H742" s="61"/>
      <c r="I742" s="119"/>
      <c r="J742" s="296" t="s">
        <v>207</v>
      </c>
      <c r="K742" s="523"/>
      <c r="L742" s="523"/>
      <c r="M742" s="524"/>
      <c r="N742" s="21"/>
      <c r="O742" s="296" t="s">
        <v>207</v>
      </c>
      <c r="P742" s="523"/>
      <c r="Q742" s="523"/>
      <c r="R742" s="524"/>
      <c r="S742" s="119"/>
      <c r="T742" s="24"/>
      <c r="U742" s="24"/>
      <c r="V742" s="300"/>
      <c r="W742" s="313"/>
      <c r="X742" s="313"/>
      <c r="Y742" s="313"/>
      <c r="Z742" s="299"/>
      <c r="AA742" s="300"/>
      <c r="AB742" s="313"/>
      <c r="AC742" s="313"/>
      <c r="AD742" s="313"/>
      <c r="AE742" s="300"/>
      <c r="AF742" s="313"/>
      <c r="AG742" s="313"/>
      <c r="AH742" s="313"/>
      <c r="AI742" s="61"/>
      <c r="AJ742" s="21"/>
      <c r="AK742" s="21"/>
      <c r="AL742" s="21"/>
      <c r="AM742" s="21"/>
    </row>
    <row r="743" spans="1:39" ht="12.75" customHeight="1" x14ac:dyDescent="0.2">
      <c r="A743" s="21"/>
      <c r="B743" s="490"/>
      <c r="C743" s="387">
        <v>0</v>
      </c>
      <c r="D743" s="492"/>
      <c r="E743" s="387">
        <v>0</v>
      </c>
      <c r="F743" s="492"/>
      <c r="G743" s="486">
        <v>0</v>
      </c>
      <c r="H743" s="61"/>
      <c r="I743" s="119"/>
      <c r="J743" s="296" t="s">
        <v>263</v>
      </c>
      <c r="K743" s="523"/>
      <c r="L743" s="523"/>
      <c r="M743" s="524"/>
      <c r="N743" s="21"/>
      <c r="O743" s="296" t="s">
        <v>263</v>
      </c>
      <c r="P743" s="523"/>
      <c r="Q743" s="523"/>
      <c r="R743" s="524"/>
      <c r="S743" s="119"/>
      <c r="T743" s="318"/>
      <c r="U743" s="318"/>
      <c r="V743" s="300"/>
      <c r="W743" s="313"/>
      <c r="X743" s="313"/>
      <c r="Y743" s="313"/>
      <c r="Z743" s="299"/>
      <c r="AA743" s="300"/>
      <c r="AB743" s="313"/>
      <c r="AC743" s="313"/>
      <c r="AD743" s="313"/>
      <c r="AE743" s="300"/>
      <c r="AF743" s="313"/>
      <c r="AG743" s="313"/>
      <c r="AH743" s="313"/>
      <c r="AI743" s="61"/>
      <c r="AJ743" s="21"/>
      <c r="AK743" s="21"/>
      <c r="AL743" s="21"/>
      <c r="AM743" s="21"/>
    </row>
    <row r="744" spans="1:39" ht="12.75" customHeight="1" x14ac:dyDescent="0.2">
      <c r="A744" s="21"/>
      <c r="B744" s="490"/>
      <c r="C744" s="387">
        <v>0</v>
      </c>
      <c r="D744" s="492"/>
      <c r="E744" s="387">
        <v>0</v>
      </c>
      <c r="F744" s="492"/>
      <c r="G744" s="486">
        <v>0</v>
      </c>
      <c r="H744" s="61"/>
      <c r="I744" s="119"/>
      <c r="J744" s="296" t="s">
        <v>208</v>
      </c>
      <c r="K744" s="526">
        <v>0</v>
      </c>
      <c r="L744" s="526"/>
      <c r="M744" s="48"/>
      <c r="N744" s="21"/>
      <c r="O744" s="296" t="s">
        <v>208</v>
      </c>
      <c r="P744" s="526">
        <v>0</v>
      </c>
      <c r="Q744" s="526"/>
      <c r="R744" s="48"/>
      <c r="S744" s="119"/>
      <c r="T744" s="40"/>
      <c r="U744" s="21"/>
      <c r="V744" s="300"/>
      <c r="W744" s="315"/>
      <c r="X744" s="315"/>
      <c r="Y744" s="118"/>
      <c r="Z744" s="299"/>
      <c r="AA744" s="300"/>
      <c r="AB744" s="315"/>
      <c r="AC744" s="315"/>
      <c r="AD744" s="118"/>
      <c r="AE744" s="300"/>
      <c r="AF744" s="315"/>
      <c r="AG744" s="315"/>
      <c r="AH744" s="118"/>
      <c r="AI744" s="61"/>
      <c r="AJ744" s="21"/>
      <c r="AK744" s="21"/>
      <c r="AL744" s="21"/>
      <c r="AM744" s="21"/>
    </row>
    <row r="745" spans="1:39" ht="12.75" customHeight="1" x14ac:dyDescent="0.2">
      <c r="A745" s="21"/>
      <c r="B745" s="490"/>
      <c r="C745" s="387">
        <v>0</v>
      </c>
      <c r="D745" s="492"/>
      <c r="E745" s="387">
        <v>0</v>
      </c>
      <c r="F745" s="492"/>
      <c r="G745" s="486">
        <v>0</v>
      </c>
      <c r="H745" s="61"/>
      <c r="I745" s="119"/>
      <c r="J745" s="296" t="s">
        <v>209</v>
      </c>
      <c r="K745" s="521">
        <v>0</v>
      </c>
      <c r="L745" s="521"/>
      <c r="M745" s="48"/>
      <c r="N745" s="21"/>
      <c r="O745" s="296" t="s">
        <v>209</v>
      </c>
      <c r="P745" s="521">
        <v>0</v>
      </c>
      <c r="Q745" s="521"/>
      <c r="R745" s="48"/>
      <c r="S745" s="119"/>
      <c r="T745" s="40"/>
      <c r="U745" s="21"/>
      <c r="V745" s="300"/>
      <c r="W745" s="315"/>
      <c r="X745" s="315"/>
      <c r="Y745" s="118"/>
      <c r="Z745" s="299"/>
      <c r="AA745" s="300"/>
      <c r="AB745" s="315"/>
      <c r="AC745" s="315"/>
      <c r="AD745" s="118"/>
      <c r="AE745" s="300"/>
      <c r="AF745" s="315"/>
      <c r="AG745" s="315"/>
      <c r="AH745" s="118"/>
      <c r="AI745" s="61"/>
      <c r="AJ745" s="21"/>
      <c r="AK745" s="21"/>
      <c r="AL745" s="21"/>
      <c r="AM745" s="21"/>
    </row>
    <row r="746" spans="1:39" ht="12.75" customHeight="1" x14ac:dyDescent="0.2">
      <c r="A746" s="21"/>
      <c r="B746" s="490"/>
      <c r="C746" s="387">
        <v>0</v>
      </c>
      <c r="D746" s="492"/>
      <c r="E746" s="387">
        <v>0</v>
      </c>
      <c r="F746" s="492"/>
      <c r="G746" s="486">
        <v>0</v>
      </c>
      <c r="H746" s="61"/>
      <c r="I746" s="122"/>
      <c r="J746" s="296" t="s">
        <v>210</v>
      </c>
      <c r="K746" s="521">
        <v>0</v>
      </c>
      <c r="L746" s="521"/>
      <c r="M746" s="48"/>
      <c r="N746" s="21"/>
      <c r="O746" s="296" t="s">
        <v>210</v>
      </c>
      <c r="P746" s="521">
        <v>0</v>
      </c>
      <c r="Q746" s="521"/>
      <c r="R746" s="48"/>
      <c r="S746" s="122"/>
      <c r="T746" s="21"/>
      <c r="U746" s="21"/>
      <c r="V746" s="300"/>
      <c r="W746" s="315"/>
      <c r="X746" s="315"/>
      <c r="Y746" s="118"/>
      <c r="Z746" s="299"/>
      <c r="AA746" s="300"/>
      <c r="AB746" s="315"/>
      <c r="AC746" s="315"/>
      <c r="AD746" s="118"/>
      <c r="AE746" s="300"/>
      <c r="AF746" s="315"/>
      <c r="AG746" s="315"/>
      <c r="AH746" s="118"/>
      <c r="AI746" s="61"/>
      <c r="AJ746" s="21"/>
      <c r="AK746" s="21"/>
      <c r="AL746" s="21"/>
      <c r="AM746" s="21"/>
    </row>
    <row r="747" spans="1:39" ht="12.75" customHeight="1" x14ac:dyDescent="0.2">
      <c r="A747" s="21"/>
      <c r="B747" s="490"/>
      <c r="C747" s="387">
        <v>0</v>
      </c>
      <c r="D747" s="492"/>
      <c r="E747" s="387">
        <v>0</v>
      </c>
      <c r="F747" s="492"/>
      <c r="G747" s="486">
        <v>0</v>
      </c>
      <c r="H747" s="61"/>
      <c r="I747" s="122"/>
      <c r="J747" s="296" t="s">
        <v>211</v>
      </c>
      <c r="K747" s="521">
        <v>0</v>
      </c>
      <c r="L747" s="521"/>
      <c r="M747" s="48"/>
      <c r="N747" s="21"/>
      <c r="O747" s="296" t="s">
        <v>211</v>
      </c>
      <c r="P747" s="521">
        <v>0</v>
      </c>
      <c r="Q747" s="521"/>
      <c r="R747" s="48"/>
      <c r="S747" s="122"/>
      <c r="T747" s="21"/>
      <c r="U747" s="21"/>
      <c r="V747" s="300"/>
      <c r="W747" s="315"/>
      <c r="X747" s="315"/>
      <c r="Y747" s="118"/>
      <c r="Z747" s="299"/>
      <c r="AA747" s="300"/>
      <c r="AB747" s="315"/>
      <c r="AC747" s="315"/>
      <c r="AD747" s="118"/>
      <c r="AE747" s="300"/>
      <c r="AF747" s="315"/>
      <c r="AG747" s="315"/>
      <c r="AH747" s="118"/>
      <c r="AI747" s="61"/>
      <c r="AJ747" s="21"/>
      <c r="AK747" s="21"/>
      <c r="AL747" s="21"/>
      <c r="AM747" s="21"/>
    </row>
    <row r="748" spans="1:39" ht="12.75" customHeight="1" x14ac:dyDescent="0.2">
      <c r="A748" s="21"/>
      <c r="B748" s="490"/>
      <c r="C748" s="387">
        <v>0</v>
      </c>
      <c r="D748" s="492"/>
      <c r="E748" s="387">
        <v>0</v>
      </c>
      <c r="F748" s="492"/>
      <c r="G748" s="486">
        <v>0</v>
      </c>
      <c r="H748" s="61"/>
      <c r="I748" s="122"/>
      <c r="J748" s="296" t="s">
        <v>212</v>
      </c>
      <c r="K748" s="522">
        <f>K744+K745+K746-K747</f>
        <v>0</v>
      </c>
      <c r="L748" s="522"/>
      <c r="M748" s="48"/>
      <c r="N748" s="21"/>
      <c r="O748" s="296" t="s">
        <v>212</v>
      </c>
      <c r="P748" s="522">
        <f>P744+P745+P746-P747</f>
        <v>0</v>
      </c>
      <c r="Q748" s="522"/>
      <c r="R748" s="48"/>
      <c r="S748" s="122"/>
      <c r="T748" s="21"/>
      <c r="U748" s="21"/>
      <c r="V748" s="300"/>
      <c r="W748" s="316"/>
      <c r="X748" s="316"/>
      <c r="Y748" s="299"/>
      <c r="Z748" s="299"/>
      <c r="AA748" s="300"/>
      <c r="AB748" s="316"/>
      <c r="AC748" s="316"/>
      <c r="AD748" s="299"/>
      <c r="AE748" s="300"/>
      <c r="AF748" s="316"/>
      <c r="AG748" s="316"/>
      <c r="AH748" s="299"/>
      <c r="AI748" s="40"/>
      <c r="AJ748" s="21"/>
      <c r="AK748" s="21"/>
      <c r="AL748" s="21"/>
      <c r="AM748" s="21"/>
    </row>
    <row r="749" spans="1:39" ht="12.75" customHeight="1" x14ac:dyDescent="0.2">
      <c r="A749" s="21"/>
      <c r="B749" s="490"/>
      <c r="C749" s="387">
        <v>0</v>
      </c>
      <c r="D749" s="492"/>
      <c r="E749" s="387">
        <v>0</v>
      </c>
      <c r="F749" s="492"/>
      <c r="G749" s="486">
        <v>0</v>
      </c>
      <c r="H749" s="61"/>
      <c r="I749" s="122"/>
      <c r="J749" s="317"/>
      <c r="K749" s="40"/>
      <c r="L749" s="40"/>
      <c r="M749" s="48"/>
      <c r="N749" s="21"/>
      <c r="O749" s="317"/>
      <c r="P749" s="40"/>
      <c r="Q749" s="40"/>
      <c r="R749" s="48"/>
      <c r="S749" s="122"/>
      <c r="T749" s="21"/>
      <c r="U749" s="21"/>
      <c r="V749" s="299"/>
      <c r="W749" s="299"/>
      <c r="X749" s="299"/>
      <c r="Y749" s="299"/>
      <c r="Z749" s="299"/>
      <c r="AA749" s="299"/>
      <c r="AB749" s="299"/>
      <c r="AC749" s="299"/>
      <c r="AD749" s="299"/>
      <c r="AE749" s="299"/>
      <c r="AF749" s="299"/>
      <c r="AG749" s="299"/>
      <c r="AH749" s="299"/>
      <c r="AI749" s="40"/>
      <c r="AJ749" s="21"/>
      <c r="AK749" s="21"/>
      <c r="AL749" s="21"/>
      <c r="AM749" s="21"/>
    </row>
    <row r="750" spans="1:39" ht="12.75" customHeight="1" x14ac:dyDescent="0.2">
      <c r="A750" s="21"/>
      <c r="B750" s="490"/>
      <c r="C750" s="387">
        <v>0</v>
      </c>
      <c r="D750" s="492"/>
      <c r="E750" s="387">
        <v>0</v>
      </c>
      <c r="F750" s="492"/>
      <c r="G750" s="486">
        <v>0</v>
      </c>
      <c r="H750" s="61"/>
      <c r="I750" s="122"/>
      <c r="J750" s="317"/>
      <c r="K750" s="40"/>
      <c r="L750" s="40"/>
      <c r="M750" s="48"/>
      <c r="N750" s="21"/>
      <c r="O750" s="317"/>
      <c r="P750" s="40"/>
      <c r="Q750" s="40"/>
      <c r="R750" s="48"/>
      <c r="S750" s="122"/>
      <c r="T750" s="21"/>
      <c r="U750" s="21"/>
      <c r="V750" s="299"/>
      <c r="W750" s="299"/>
      <c r="X750" s="299"/>
      <c r="Y750" s="299"/>
      <c r="Z750" s="299"/>
      <c r="AA750" s="299"/>
      <c r="AB750" s="299"/>
      <c r="AC750" s="299"/>
      <c r="AD750" s="299"/>
      <c r="AE750" s="299"/>
      <c r="AF750" s="299"/>
      <c r="AG750" s="299"/>
      <c r="AH750" s="299"/>
      <c r="AI750" s="40"/>
      <c r="AJ750" s="21"/>
      <c r="AK750" s="21"/>
      <c r="AL750" s="21"/>
      <c r="AM750" s="21"/>
    </row>
    <row r="751" spans="1:39" ht="12.75" customHeight="1" x14ac:dyDescent="0.2">
      <c r="A751" s="21"/>
      <c r="B751" s="490"/>
      <c r="C751" s="387">
        <v>0</v>
      </c>
      <c r="D751" s="492"/>
      <c r="E751" s="387">
        <v>0</v>
      </c>
      <c r="F751" s="492"/>
      <c r="G751" s="486">
        <v>0</v>
      </c>
      <c r="H751" s="61"/>
      <c r="I751" s="122"/>
      <c r="J751" s="296" t="s">
        <v>410</v>
      </c>
      <c r="K751" s="523"/>
      <c r="L751" s="523"/>
      <c r="M751" s="524"/>
      <c r="N751" s="21"/>
      <c r="O751" s="296" t="s">
        <v>411</v>
      </c>
      <c r="P751" s="523"/>
      <c r="Q751" s="523"/>
      <c r="R751" s="524"/>
      <c r="S751" s="122"/>
      <c r="T751" s="21"/>
      <c r="U751" s="21"/>
      <c r="V751" s="300"/>
      <c r="W751" s="313"/>
      <c r="X751" s="313"/>
      <c r="Y751" s="313"/>
      <c r="Z751" s="299"/>
      <c r="AA751" s="300"/>
      <c r="AB751" s="313"/>
      <c r="AC751" s="313"/>
      <c r="AD751" s="313"/>
      <c r="AE751" s="300"/>
      <c r="AF751" s="313"/>
      <c r="AG751" s="313"/>
      <c r="AH751" s="313"/>
      <c r="AI751" s="313"/>
      <c r="AJ751" s="21"/>
      <c r="AK751" s="21"/>
      <c r="AL751" s="21"/>
      <c r="AM751" s="21"/>
    </row>
    <row r="752" spans="1:39" ht="12.75" customHeight="1" x14ac:dyDescent="0.2">
      <c r="A752" s="21"/>
      <c r="B752" s="490"/>
      <c r="C752" s="387">
        <v>0</v>
      </c>
      <c r="D752" s="492"/>
      <c r="E752" s="387">
        <v>0</v>
      </c>
      <c r="F752" s="492"/>
      <c r="G752" s="486">
        <v>0</v>
      </c>
      <c r="H752" s="61"/>
      <c r="I752" s="122"/>
      <c r="J752" s="296" t="s">
        <v>207</v>
      </c>
      <c r="K752" s="523"/>
      <c r="L752" s="523"/>
      <c r="M752" s="524"/>
      <c r="N752" s="21"/>
      <c r="O752" s="296" t="s">
        <v>207</v>
      </c>
      <c r="P752" s="523"/>
      <c r="Q752" s="523"/>
      <c r="R752" s="524"/>
      <c r="S752" s="122"/>
      <c r="T752" s="21"/>
      <c r="U752" s="21"/>
      <c r="V752" s="300"/>
      <c r="W752" s="313"/>
      <c r="X752" s="313"/>
      <c r="Y752" s="313"/>
      <c r="Z752" s="299"/>
      <c r="AA752" s="300"/>
      <c r="AB752" s="313"/>
      <c r="AC752" s="313"/>
      <c r="AD752" s="313"/>
      <c r="AE752" s="300"/>
      <c r="AF752" s="313"/>
      <c r="AG752" s="313"/>
      <c r="AH752" s="313"/>
      <c r="AI752" s="61"/>
      <c r="AJ752" s="21"/>
      <c r="AK752" s="21"/>
      <c r="AL752" s="21"/>
      <c r="AM752" s="21"/>
    </row>
    <row r="753" spans="1:39" ht="12.75" customHeight="1" x14ac:dyDescent="0.2">
      <c r="A753" s="21"/>
      <c r="B753" s="490"/>
      <c r="C753" s="387">
        <v>0</v>
      </c>
      <c r="D753" s="492"/>
      <c r="E753" s="387">
        <v>0</v>
      </c>
      <c r="F753" s="492"/>
      <c r="G753" s="486">
        <v>0</v>
      </c>
      <c r="H753" s="61"/>
      <c r="I753" s="122"/>
      <c r="J753" s="296" t="s">
        <v>263</v>
      </c>
      <c r="K753" s="523"/>
      <c r="L753" s="523"/>
      <c r="M753" s="524"/>
      <c r="N753" s="21"/>
      <c r="O753" s="296" t="s">
        <v>263</v>
      </c>
      <c r="P753" s="523"/>
      <c r="Q753" s="523"/>
      <c r="R753" s="524"/>
      <c r="S753" s="122"/>
      <c r="T753" s="21"/>
      <c r="U753" s="21"/>
      <c r="V753" s="300"/>
      <c r="W753" s="313"/>
      <c r="X753" s="313"/>
      <c r="Y753" s="313"/>
      <c r="Z753" s="299"/>
      <c r="AA753" s="300"/>
      <c r="AB753" s="313"/>
      <c r="AC753" s="313"/>
      <c r="AD753" s="313"/>
      <c r="AE753" s="300"/>
      <c r="AF753" s="313"/>
      <c r="AG753" s="313"/>
      <c r="AH753" s="313"/>
      <c r="AI753" s="61"/>
      <c r="AJ753" s="21"/>
      <c r="AK753" s="21"/>
      <c r="AL753" s="21"/>
      <c r="AM753" s="21"/>
    </row>
    <row r="754" spans="1:39" ht="12.75" customHeight="1" x14ac:dyDescent="0.2">
      <c r="A754" s="21"/>
      <c r="B754" s="490"/>
      <c r="C754" s="387">
        <v>0</v>
      </c>
      <c r="D754" s="492"/>
      <c r="E754" s="387">
        <v>0</v>
      </c>
      <c r="F754" s="492"/>
      <c r="G754" s="486">
        <v>0</v>
      </c>
      <c r="H754" s="61"/>
      <c r="I754" s="122"/>
      <c r="J754" s="296" t="s">
        <v>208</v>
      </c>
      <c r="K754" s="526">
        <v>0</v>
      </c>
      <c r="L754" s="526"/>
      <c r="M754" s="48"/>
      <c r="N754" s="21"/>
      <c r="O754" s="296" t="s">
        <v>208</v>
      </c>
      <c r="P754" s="526">
        <v>0</v>
      </c>
      <c r="Q754" s="526"/>
      <c r="R754" s="48"/>
      <c r="S754" s="122"/>
      <c r="T754" s="21"/>
      <c r="U754" s="21"/>
      <c r="V754" s="300"/>
      <c r="W754" s="315"/>
      <c r="X754" s="315"/>
      <c r="Y754" s="118"/>
      <c r="Z754" s="299"/>
      <c r="AA754" s="300"/>
      <c r="AB754" s="315"/>
      <c r="AC754" s="315"/>
      <c r="AD754" s="118"/>
      <c r="AE754" s="300"/>
      <c r="AF754" s="315"/>
      <c r="AG754" s="315"/>
      <c r="AH754" s="118"/>
      <c r="AI754" s="61"/>
      <c r="AJ754" s="21"/>
      <c r="AK754" s="21"/>
      <c r="AL754" s="21"/>
      <c r="AM754" s="21"/>
    </row>
    <row r="755" spans="1:39" ht="12.75" customHeight="1" x14ac:dyDescent="0.2">
      <c r="A755" s="21"/>
      <c r="B755" s="490"/>
      <c r="C755" s="387">
        <v>0</v>
      </c>
      <c r="D755" s="492"/>
      <c r="E755" s="387">
        <v>0</v>
      </c>
      <c r="F755" s="492"/>
      <c r="G755" s="486">
        <v>0</v>
      </c>
      <c r="H755" s="61"/>
      <c r="I755" s="122"/>
      <c r="J755" s="296" t="s">
        <v>209</v>
      </c>
      <c r="K755" s="521">
        <v>0</v>
      </c>
      <c r="L755" s="521"/>
      <c r="M755" s="48"/>
      <c r="N755" s="21"/>
      <c r="O755" s="296" t="s">
        <v>209</v>
      </c>
      <c r="P755" s="521">
        <v>0</v>
      </c>
      <c r="Q755" s="521"/>
      <c r="R755" s="48"/>
      <c r="S755" s="122"/>
      <c r="T755" s="21"/>
      <c r="U755" s="21"/>
      <c r="V755" s="300"/>
      <c r="W755" s="315"/>
      <c r="X755" s="315"/>
      <c r="Y755" s="118"/>
      <c r="Z755" s="299"/>
      <c r="AA755" s="300"/>
      <c r="AB755" s="315"/>
      <c r="AC755" s="315"/>
      <c r="AD755" s="118"/>
      <c r="AE755" s="300"/>
      <c r="AF755" s="315"/>
      <c r="AG755" s="315"/>
      <c r="AH755" s="118"/>
      <c r="AI755" s="61"/>
      <c r="AJ755" s="21"/>
      <c r="AK755" s="21"/>
      <c r="AL755" s="21"/>
      <c r="AM755" s="21"/>
    </row>
    <row r="756" spans="1:39" ht="12.75" customHeight="1" x14ac:dyDescent="0.2">
      <c r="A756" s="21"/>
      <c r="B756" s="490"/>
      <c r="C756" s="387">
        <v>0</v>
      </c>
      <c r="D756" s="492"/>
      <c r="E756" s="387">
        <v>0</v>
      </c>
      <c r="F756" s="492"/>
      <c r="G756" s="486">
        <v>0</v>
      </c>
      <c r="H756" s="61"/>
      <c r="I756" s="122"/>
      <c r="J756" s="296" t="s">
        <v>210</v>
      </c>
      <c r="K756" s="521">
        <v>0</v>
      </c>
      <c r="L756" s="521"/>
      <c r="M756" s="48"/>
      <c r="N756" s="21"/>
      <c r="O756" s="296" t="s">
        <v>210</v>
      </c>
      <c r="P756" s="521">
        <v>0</v>
      </c>
      <c r="Q756" s="521"/>
      <c r="R756" s="48"/>
      <c r="S756" s="122"/>
      <c r="T756" s="21"/>
      <c r="U756" s="21"/>
      <c r="V756" s="300"/>
      <c r="W756" s="315"/>
      <c r="X756" s="315"/>
      <c r="Y756" s="118"/>
      <c r="Z756" s="299"/>
      <c r="AA756" s="300"/>
      <c r="AB756" s="315"/>
      <c r="AC756" s="315"/>
      <c r="AD756" s="118"/>
      <c r="AE756" s="300"/>
      <c r="AF756" s="315"/>
      <c r="AG756" s="315"/>
      <c r="AH756" s="118"/>
      <c r="AI756" s="61"/>
      <c r="AJ756" s="21"/>
      <c r="AK756" s="21"/>
      <c r="AL756" s="21"/>
      <c r="AM756" s="21"/>
    </row>
    <row r="757" spans="1:39" ht="12.75" customHeight="1" x14ac:dyDescent="0.2">
      <c r="A757" s="21"/>
      <c r="B757" s="490"/>
      <c r="C757" s="387">
        <v>0</v>
      </c>
      <c r="D757" s="492"/>
      <c r="E757" s="387">
        <v>0</v>
      </c>
      <c r="F757" s="492"/>
      <c r="G757" s="486">
        <v>0</v>
      </c>
      <c r="H757" s="61"/>
      <c r="I757" s="122"/>
      <c r="J757" s="296" t="s">
        <v>211</v>
      </c>
      <c r="K757" s="521">
        <v>0</v>
      </c>
      <c r="L757" s="521"/>
      <c r="M757" s="48"/>
      <c r="N757" s="21"/>
      <c r="O757" s="296" t="s">
        <v>211</v>
      </c>
      <c r="P757" s="521">
        <v>0</v>
      </c>
      <c r="Q757" s="521"/>
      <c r="R757" s="48"/>
      <c r="S757" s="122"/>
      <c r="T757" s="21"/>
      <c r="U757" s="21"/>
      <c r="V757" s="300"/>
      <c r="W757" s="315"/>
      <c r="X757" s="315"/>
      <c r="Y757" s="118"/>
      <c r="Z757" s="299"/>
      <c r="AA757" s="300"/>
      <c r="AB757" s="315"/>
      <c r="AC757" s="315"/>
      <c r="AD757" s="118"/>
      <c r="AE757" s="300"/>
      <c r="AF757" s="315"/>
      <c r="AG757" s="315"/>
      <c r="AH757" s="118"/>
      <c r="AI757" s="61"/>
      <c r="AJ757" s="21"/>
      <c r="AK757" s="21"/>
      <c r="AL757" s="21"/>
      <c r="AM757" s="21"/>
    </row>
    <row r="758" spans="1:39" ht="12.75" customHeight="1" x14ac:dyDescent="0.2">
      <c r="A758" s="21"/>
      <c r="B758" s="490"/>
      <c r="C758" s="387">
        <v>0</v>
      </c>
      <c r="D758" s="492"/>
      <c r="E758" s="387">
        <v>0</v>
      </c>
      <c r="F758" s="492"/>
      <c r="G758" s="486">
        <v>0</v>
      </c>
      <c r="H758" s="61"/>
      <c r="I758" s="122"/>
      <c r="J758" s="296" t="s">
        <v>212</v>
      </c>
      <c r="K758" s="522">
        <f>K754+K755+K756-K757</f>
        <v>0</v>
      </c>
      <c r="L758" s="522"/>
      <c r="M758" s="48"/>
      <c r="N758" s="21"/>
      <c r="O758" s="296" t="s">
        <v>212</v>
      </c>
      <c r="P758" s="522">
        <f>P754+P755+P756-P757</f>
        <v>0</v>
      </c>
      <c r="Q758" s="522"/>
      <c r="R758" s="48"/>
      <c r="S758" s="122"/>
      <c r="T758" s="21"/>
      <c r="U758" s="21"/>
      <c r="V758" s="300"/>
      <c r="W758" s="316"/>
      <c r="X758" s="316"/>
      <c r="Y758" s="299"/>
      <c r="Z758" s="299"/>
      <c r="AA758" s="300"/>
      <c r="AB758" s="316"/>
      <c r="AC758" s="316"/>
      <c r="AD758" s="299"/>
      <c r="AE758" s="300"/>
      <c r="AF758" s="316"/>
      <c r="AG758" s="316"/>
      <c r="AH758" s="299"/>
      <c r="AI758" s="40"/>
      <c r="AJ758" s="21"/>
      <c r="AK758" s="21"/>
      <c r="AL758" s="21"/>
      <c r="AM758" s="21"/>
    </row>
    <row r="759" spans="1:39" ht="12.75" customHeight="1" x14ac:dyDescent="0.2">
      <c r="A759" s="21"/>
      <c r="B759" s="490"/>
      <c r="C759" s="387">
        <v>0</v>
      </c>
      <c r="D759" s="492"/>
      <c r="E759" s="387">
        <v>0</v>
      </c>
      <c r="F759" s="492"/>
      <c r="G759" s="486">
        <v>0</v>
      </c>
      <c r="H759" s="61"/>
      <c r="I759" s="122"/>
      <c r="J759" s="317"/>
      <c r="K759" s="40"/>
      <c r="L759" s="40"/>
      <c r="M759" s="48"/>
      <c r="N759" s="21"/>
      <c r="O759" s="317"/>
      <c r="P759" s="40"/>
      <c r="Q759" s="40"/>
      <c r="R759" s="48"/>
      <c r="S759" s="122"/>
      <c r="T759" s="21"/>
      <c r="U759" s="21"/>
      <c r="V759" s="299"/>
      <c r="W759" s="299"/>
      <c r="X759" s="299"/>
      <c r="Y759" s="299"/>
      <c r="Z759" s="299"/>
      <c r="AA759" s="299"/>
      <c r="AB759" s="299"/>
      <c r="AC759" s="299"/>
      <c r="AD759" s="299"/>
      <c r="AE759" s="299"/>
      <c r="AF759" s="299"/>
      <c r="AG759" s="299"/>
      <c r="AH759" s="299"/>
      <c r="AI759" s="40"/>
      <c r="AJ759" s="21"/>
      <c r="AK759" s="21"/>
      <c r="AL759" s="21"/>
      <c r="AM759" s="21"/>
    </row>
    <row r="760" spans="1:39" ht="12.75" customHeight="1" x14ac:dyDescent="0.2">
      <c r="A760" s="21"/>
      <c r="B760" s="490"/>
      <c r="C760" s="387">
        <v>0</v>
      </c>
      <c r="D760" s="492"/>
      <c r="E760" s="387">
        <v>0</v>
      </c>
      <c r="F760" s="492"/>
      <c r="G760" s="486">
        <v>0</v>
      </c>
      <c r="H760" s="61"/>
      <c r="I760" s="122"/>
      <c r="J760" s="317"/>
      <c r="K760" s="40"/>
      <c r="L760" s="40"/>
      <c r="M760" s="48"/>
      <c r="N760" s="21"/>
      <c r="O760" s="317"/>
      <c r="P760" s="40"/>
      <c r="Q760" s="40"/>
      <c r="R760" s="48"/>
      <c r="S760" s="122"/>
      <c r="T760" s="21"/>
      <c r="U760" s="21"/>
      <c r="V760" s="299"/>
      <c r="W760" s="299"/>
      <c r="X760" s="299"/>
      <c r="Y760" s="299"/>
      <c r="Z760" s="299"/>
      <c r="AA760" s="299"/>
      <c r="AB760" s="299"/>
      <c r="AC760" s="299"/>
      <c r="AD760" s="299"/>
      <c r="AE760" s="299"/>
      <c r="AF760" s="299"/>
      <c r="AG760" s="299"/>
      <c r="AH760" s="299"/>
      <c r="AI760" s="40"/>
      <c r="AJ760" s="21"/>
      <c r="AK760" s="21"/>
      <c r="AL760" s="21"/>
      <c r="AM760" s="21"/>
    </row>
    <row r="761" spans="1:39" ht="12.75" customHeight="1" x14ac:dyDescent="0.2">
      <c r="A761" s="21"/>
      <c r="B761" s="490"/>
      <c r="C761" s="387">
        <v>0</v>
      </c>
      <c r="D761" s="492"/>
      <c r="E761" s="387">
        <v>0</v>
      </c>
      <c r="F761" s="492"/>
      <c r="G761" s="486">
        <v>0</v>
      </c>
      <c r="H761" s="61"/>
      <c r="I761" s="122"/>
      <c r="J761" s="296" t="s">
        <v>412</v>
      </c>
      <c r="K761" s="523"/>
      <c r="L761" s="523"/>
      <c r="M761" s="524"/>
      <c r="N761" s="21"/>
      <c r="O761" s="296" t="s">
        <v>413</v>
      </c>
      <c r="P761" s="523"/>
      <c r="Q761" s="523"/>
      <c r="R761" s="524"/>
      <c r="S761" s="122"/>
      <c r="T761" s="21"/>
      <c r="U761" s="21"/>
      <c r="V761" s="300"/>
      <c r="W761" s="313"/>
      <c r="X761" s="313"/>
      <c r="Y761" s="313"/>
      <c r="Z761" s="299"/>
      <c r="AA761" s="300"/>
      <c r="AB761" s="313"/>
      <c r="AC761" s="313"/>
      <c r="AD761" s="313"/>
      <c r="AE761" s="300"/>
      <c r="AF761" s="313"/>
      <c r="AG761" s="313"/>
      <c r="AH761" s="313"/>
      <c r="AI761" s="313"/>
      <c r="AJ761" s="21"/>
      <c r="AK761" s="21"/>
      <c r="AL761" s="21"/>
      <c r="AM761" s="21"/>
    </row>
    <row r="762" spans="1:39" ht="12.75" customHeight="1" x14ac:dyDescent="0.2">
      <c r="A762" s="21"/>
      <c r="B762" s="490"/>
      <c r="C762" s="387">
        <v>0</v>
      </c>
      <c r="D762" s="492"/>
      <c r="E762" s="387">
        <v>0</v>
      </c>
      <c r="F762" s="492"/>
      <c r="G762" s="486">
        <v>0</v>
      </c>
      <c r="H762" s="61"/>
      <c r="I762" s="122"/>
      <c r="J762" s="296" t="s">
        <v>207</v>
      </c>
      <c r="K762" s="523"/>
      <c r="L762" s="523"/>
      <c r="M762" s="524"/>
      <c r="N762" s="21"/>
      <c r="O762" s="296" t="s">
        <v>207</v>
      </c>
      <c r="P762" s="523"/>
      <c r="Q762" s="523"/>
      <c r="R762" s="524"/>
      <c r="S762" s="122"/>
      <c r="T762" s="21"/>
      <c r="U762" s="21"/>
      <c r="V762" s="300"/>
      <c r="W762" s="313"/>
      <c r="X762" s="313"/>
      <c r="Y762" s="313"/>
      <c r="Z762" s="299"/>
      <c r="AA762" s="300"/>
      <c r="AB762" s="313"/>
      <c r="AC762" s="313"/>
      <c r="AD762" s="313"/>
      <c r="AE762" s="300"/>
      <c r="AF762" s="313"/>
      <c r="AG762" s="313"/>
      <c r="AH762" s="313"/>
      <c r="AI762" s="61"/>
      <c r="AJ762" s="21"/>
      <c r="AK762" s="21"/>
      <c r="AL762" s="21"/>
      <c r="AM762" s="21"/>
    </row>
    <row r="763" spans="1:39" ht="12.75" customHeight="1" x14ac:dyDescent="0.2">
      <c r="A763" s="21"/>
      <c r="B763" s="490"/>
      <c r="C763" s="387">
        <v>0</v>
      </c>
      <c r="D763" s="492"/>
      <c r="E763" s="387">
        <v>0</v>
      </c>
      <c r="F763" s="492"/>
      <c r="G763" s="486">
        <v>0</v>
      </c>
      <c r="H763" s="61"/>
      <c r="I763" s="122"/>
      <c r="J763" s="296" t="s">
        <v>263</v>
      </c>
      <c r="K763" s="523"/>
      <c r="L763" s="523"/>
      <c r="M763" s="524"/>
      <c r="N763" s="21"/>
      <c r="O763" s="296" t="s">
        <v>263</v>
      </c>
      <c r="P763" s="523"/>
      <c r="Q763" s="523"/>
      <c r="R763" s="524"/>
      <c r="S763" s="119"/>
      <c r="T763" s="21"/>
      <c r="U763" s="21"/>
      <c r="V763" s="300"/>
      <c r="W763" s="313"/>
      <c r="X763" s="313"/>
      <c r="Y763" s="313"/>
      <c r="Z763" s="299"/>
      <c r="AA763" s="300"/>
      <c r="AB763" s="313"/>
      <c r="AC763" s="313"/>
      <c r="AD763" s="313"/>
      <c r="AE763" s="300"/>
      <c r="AF763" s="313"/>
      <c r="AG763" s="313"/>
      <c r="AH763" s="313"/>
      <c r="AI763" s="61"/>
      <c r="AJ763" s="21"/>
      <c r="AK763" s="21"/>
      <c r="AL763" s="21"/>
      <c r="AM763" s="21"/>
    </row>
    <row r="764" spans="1:39" ht="12.75" customHeight="1" x14ac:dyDescent="0.2">
      <c r="A764" s="21"/>
      <c r="B764" s="490"/>
      <c r="C764" s="387">
        <v>0</v>
      </c>
      <c r="D764" s="492"/>
      <c r="E764" s="387">
        <v>0</v>
      </c>
      <c r="F764" s="492"/>
      <c r="G764" s="486">
        <v>0</v>
      </c>
      <c r="H764" s="61"/>
      <c r="I764" s="122"/>
      <c r="J764" s="296" t="s">
        <v>208</v>
      </c>
      <c r="K764" s="525">
        <v>0</v>
      </c>
      <c r="L764" s="525"/>
      <c r="M764" s="48"/>
      <c r="N764" s="21"/>
      <c r="O764" s="296" t="s">
        <v>208</v>
      </c>
      <c r="P764" s="526">
        <v>0</v>
      </c>
      <c r="Q764" s="526"/>
      <c r="R764" s="48"/>
      <c r="S764" s="314"/>
      <c r="T764" s="21"/>
      <c r="U764" s="21"/>
      <c r="V764" s="300"/>
      <c r="W764" s="315"/>
      <c r="X764" s="315"/>
      <c r="Y764" s="118"/>
      <c r="Z764" s="299"/>
      <c r="AA764" s="300"/>
      <c r="AB764" s="315"/>
      <c r="AC764" s="315"/>
      <c r="AD764" s="118"/>
      <c r="AE764" s="300"/>
      <c r="AF764" s="315"/>
      <c r="AG764" s="315"/>
      <c r="AH764" s="118"/>
      <c r="AI764" s="61"/>
      <c r="AJ764" s="21"/>
      <c r="AK764" s="21"/>
      <c r="AL764" s="21"/>
      <c r="AM764" s="21"/>
    </row>
    <row r="765" spans="1:39" ht="12.75" customHeight="1" x14ac:dyDescent="0.2">
      <c r="A765" s="21"/>
      <c r="B765" s="490"/>
      <c r="C765" s="387">
        <v>0</v>
      </c>
      <c r="D765" s="492"/>
      <c r="E765" s="387">
        <v>0</v>
      </c>
      <c r="F765" s="492"/>
      <c r="G765" s="486">
        <v>0</v>
      </c>
      <c r="H765" s="61"/>
      <c r="I765" s="122"/>
      <c r="J765" s="296" t="s">
        <v>209</v>
      </c>
      <c r="K765" s="521">
        <v>0</v>
      </c>
      <c r="L765" s="521"/>
      <c r="M765" s="48"/>
      <c r="N765" s="21"/>
      <c r="O765" s="296" t="s">
        <v>209</v>
      </c>
      <c r="P765" s="521">
        <v>0</v>
      </c>
      <c r="Q765" s="521"/>
      <c r="R765" s="48"/>
      <c r="S765" s="118"/>
      <c r="T765" s="21"/>
      <c r="U765" s="21"/>
      <c r="V765" s="300"/>
      <c r="W765" s="315"/>
      <c r="X765" s="315"/>
      <c r="Y765" s="118"/>
      <c r="Z765" s="299"/>
      <c r="AA765" s="300"/>
      <c r="AB765" s="315"/>
      <c r="AC765" s="315"/>
      <c r="AD765" s="118"/>
      <c r="AE765" s="300"/>
      <c r="AF765" s="315"/>
      <c r="AG765" s="315"/>
      <c r="AH765" s="118"/>
      <c r="AI765" s="61"/>
      <c r="AJ765" s="21"/>
      <c r="AK765" s="21"/>
      <c r="AL765" s="21"/>
      <c r="AM765" s="21"/>
    </row>
    <row r="766" spans="1:39" ht="12.75" customHeight="1" x14ac:dyDescent="0.2">
      <c r="A766" s="21"/>
      <c r="B766" s="490"/>
      <c r="C766" s="387">
        <v>0</v>
      </c>
      <c r="D766" s="492"/>
      <c r="E766" s="387">
        <v>0</v>
      </c>
      <c r="F766" s="492"/>
      <c r="G766" s="486">
        <v>0</v>
      </c>
      <c r="H766" s="61"/>
      <c r="I766" s="122"/>
      <c r="J766" s="296" t="s">
        <v>210</v>
      </c>
      <c r="K766" s="521">
        <v>0</v>
      </c>
      <c r="L766" s="521"/>
      <c r="M766" s="48"/>
      <c r="N766" s="21"/>
      <c r="O766" s="296" t="s">
        <v>210</v>
      </c>
      <c r="P766" s="521">
        <v>0</v>
      </c>
      <c r="Q766" s="521"/>
      <c r="R766" s="48"/>
      <c r="S766" s="118"/>
      <c r="T766" s="21"/>
      <c r="U766" s="21"/>
      <c r="V766" s="300"/>
      <c r="W766" s="315"/>
      <c r="X766" s="315"/>
      <c r="Y766" s="118"/>
      <c r="Z766" s="299"/>
      <c r="AA766" s="300"/>
      <c r="AB766" s="315"/>
      <c r="AC766" s="315"/>
      <c r="AD766" s="118"/>
      <c r="AE766" s="300"/>
      <c r="AF766" s="315"/>
      <c r="AG766" s="315"/>
      <c r="AH766" s="118"/>
      <c r="AI766" s="61"/>
      <c r="AJ766" s="21"/>
      <c r="AK766" s="21"/>
      <c r="AL766" s="21"/>
      <c r="AM766" s="21"/>
    </row>
    <row r="767" spans="1:39" ht="12.75" customHeight="1" x14ac:dyDescent="0.2">
      <c r="A767" s="21"/>
      <c r="B767" s="490"/>
      <c r="C767" s="387">
        <v>0</v>
      </c>
      <c r="D767" s="492"/>
      <c r="E767" s="387">
        <v>0</v>
      </c>
      <c r="F767" s="492"/>
      <c r="G767" s="486">
        <v>0</v>
      </c>
      <c r="H767" s="61"/>
      <c r="I767" s="122"/>
      <c r="J767" s="296" t="s">
        <v>211</v>
      </c>
      <c r="K767" s="521">
        <v>0</v>
      </c>
      <c r="L767" s="521"/>
      <c r="M767" s="48"/>
      <c r="N767" s="21"/>
      <c r="O767" s="296" t="s">
        <v>211</v>
      </c>
      <c r="P767" s="521">
        <v>0</v>
      </c>
      <c r="Q767" s="521"/>
      <c r="R767" s="48"/>
      <c r="S767" s="118"/>
      <c r="T767" s="21"/>
      <c r="U767" s="21"/>
      <c r="V767" s="300"/>
      <c r="W767" s="315"/>
      <c r="X767" s="315"/>
      <c r="Y767" s="118"/>
      <c r="Z767" s="299"/>
      <c r="AA767" s="300"/>
      <c r="AB767" s="315"/>
      <c r="AC767" s="315"/>
      <c r="AD767" s="118"/>
      <c r="AE767" s="300"/>
      <c r="AF767" s="315"/>
      <c r="AG767" s="315"/>
      <c r="AH767" s="118"/>
      <c r="AI767" s="61"/>
      <c r="AJ767" s="21"/>
      <c r="AK767" s="21"/>
      <c r="AL767" s="21"/>
      <c r="AM767" s="21"/>
    </row>
    <row r="768" spans="1:39" ht="12.75" customHeight="1" x14ac:dyDescent="0.2">
      <c r="A768" s="21"/>
      <c r="B768" s="490"/>
      <c r="C768" s="387">
        <v>0</v>
      </c>
      <c r="D768" s="492"/>
      <c r="E768" s="387">
        <v>0</v>
      </c>
      <c r="F768" s="492"/>
      <c r="G768" s="486">
        <v>0</v>
      </c>
      <c r="H768" s="61"/>
      <c r="I768" s="122"/>
      <c r="J768" s="296" t="s">
        <v>212</v>
      </c>
      <c r="K768" s="522">
        <f>K764+K765+K766-K767</f>
        <v>0</v>
      </c>
      <c r="L768" s="522"/>
      <c r="M768" s="48"/>
      <c r="N768" s="21"/>
      <c r="O768" s="296" t="s">
        <v>212</v>
      </c>
      <c r="P768" s="522">
        <f>P764+P765+P766-P767</f>
        <v>0</v>
      </c>
      <c r="Q768" s="522"/>
      <c r="R768" s="48"/>
      <c r="S768" s="118"/>
      <c r="T768" s="21"/>
      <c r="U768" s="21"/>
      <c r="V768" s="300"/>
      <c r="W768" s="316"/>
      <c r="X768" s="316"/>
      <c r="Y768" s="299"/>
      <c r="Z768" s="299"/>
      <c r="AA768" s="300"/>
      <c r="AB768" s="316"/>
      <c r="AC768" s="316"/>
      <c r="AD768" s="299"/>
      <c r="AE768" s="300"/>
      <c r="AF768" s="316"/>
      <c r="AG768" s="316"/>
      <c r="AH768" s="299"/>
      <c r="AI768" s="40"/>
      <c r="AJ768" s="21"/>
      <c r="AK768" s="21"/>
      <c r="AL768" s="21"/>
      <c r="AM768" s="21"/>
    </row>
    <row r="769" spans="1:40" ht="12.75" customHeight="1" thickBot="1" x14ac:dyDescent="0.25">
      <c r="A769" s="21"/>
      <c r="B769" s="491"/>
      <c r="C769" s="388">
        <v>0</v>
      </c>
      <c r="D769" s="493"/>
      <c r="E769" s="388">
        <v>0</v>
      </c>
      <c r="F769" s="493"/>
      <c r="G769" s="487">
        <v>0</v>
      </c>
      <c r="H769" s="319"/>
      <c r="I769" s="122"/>
      <c r="J769" s="320"/>
      <c r="K769" s="51"/>
      <c r="L769" s="51"/>
      <c r="M769" s="55"/>
      <c r="N769" s="21"/>
      <c r="O769" s="321"/>
      <c r="P769" s="51"/>
      <c r="Q769" s="51"/>
      <c r="R769" s="55"/>
      <c r="S769" s="118"/>
      <c r="T769" s="21"/>
      <c r="U769" s="21"/>
      <c r="V769" s="299"/>
      <c r="W769" s="299"/>
      <c r="X769" s="299"/>
      <c r="Y769" s="299"/>
      <c r="Z769" s="299"/>
      <c r="AA769" s="299"/>
      <c r="AB769" s="299"/>
      <c r="AC769" s="299"/>
      <c r="AD769" s="299"/>
      <c r="AE769" s="299"/>
      <c r="AF769" s="299"/>
      <c r="AG769" s="299"/>
      <c r="AH769" s="299"/>
      <c r="AI769" s="40"/>
      <c r="AJ769" s="21"/>
      <c r="AK769" s="21"/>
      <c r="AL769" s="21"/>
      <c r="AM769" s="21"/>
    </row>
    <row r="770" spans="1:40" ht="12.75" customHeight="1" x14ac:dyDescent="0.2">
      <c r="A770" s="21"/>
      <c r="B770" s="322" t="s">
        <v>135</v>
      </c>
      <c r="C770" s="386">
        <f>SUM(C732:C769)</f>
        <v>0</v>
      </c>
      <c r="D770" s="323" t="s">
        <v>135</v>
      </c>
      <c r="E770" s="386">
        <f>SUM(E732:E769)</f>
        <v>0</v>
      </c>
      <c r="F770" s="323" t="s">
        <v>135</v>
      </c>
      <c r="G770" s="489">
        <f>SUM(G732:G769)</f>
        <v>0</v>
      </c>
      <c r="H770" s="324"/>
      <c r="I770" s="122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21"/>
      <c r="U770" s="21"/>
      <c r="V770" s="299"/>
      <c r="W770" s="299"/>
      <c r="X770" s="299"/>
      <c r="Y770" s="299"/>
      <c r="Z770" s="299"/>
      <c r="AA770" s="299"/>
      <c r="AB770" s="299"/>
      <c r="AC770" s="299"/>
      <c r="AD770" s="299"/>
      <c r="AE770" s="299"/>
      <c r="AF770" s="299"/>
      <c r="AG770" s="299"/>
      <c r="AH770" s="299"/>
      <c r="AI770" s="21"/>
      <c r="AJ770" s="21"/>
      <c r="AK770" s="21"/>
      <c r="AL770" s="21"/>
      <c r="AM770" s="21"/>
      <c r="AN770" s="21"/>
    </row>
    <row r="771" spans="1:40" ht="12.75" customHeight="1" x14ac:dyDescent="0.2">
      <c r="G771" s="482"/>
      <c r="H771" s="66"/>
      <c r="I771" s="66"/>
      <c r="J771" s="66"/>
    </row>
    <row r="772" spans="1:40" ht="12.75" customHeight="1" x14ac:dyDescent="0.2">
      <c r="G772" s="482"/>
    </row>
    <row r="773" spans="1:40" ht="12.75" customHeight="1" x14ac:dyDescent="0.2">
      <c r="G773" s="482"/>
    </row>
    <row r="774" spans="1:40" ht="12.75" customHeight="1" x14ac:dyDescent="0.2">
      <c r="G774" s="482"/>
    </row>
    <row r="775" spans="1:40" ht="12.75" customHeight="1" x14ac:dyDescent="0.2">
      <c r="G775" s="482"/>
    </row>
    <row r="776" spans="1:40" ht="12.75" customHeight="1" x14ac:dyDescent="0.2">
      <c r="G776" s="482"/>
    </row>
    <row r="777" spans="1:40" ht="12.75" customHeight="1" x14ac:dyDescent="0.2">
      <c r="G777" s="482"/>
    </row>
    <row r="778" spans="1:40" ht="12.75" customHeight="1" x14ac:dyDescent="0.2">
      <c r="G778" s="482"/>
    </row>
    <row r="779" spans="1:40" ht="12.75" customHeight="1" x14ac:dyDescent="0.2">
      <c r="G779" s="482"/>
    </row>
    <row r="780" spans="1:40" ht="12.75" customHeight="1" x14ac:dyDescent="0.2">
      <c r="G780" s="482"/>
    </row>
    <row r="781" spans="1:40" ht="12.75" customHeight="1" x14ac:dyDescent="0.2">
      <c r="G781" s="482"/>
    </row>
    <row r="782" spans="1:40" ht="12.75" customHeight="1" x14ac:dyDescent="0.2">
      <c r="G782" s="482"/>
    </row>
    <row r="783" spans="1:40" ht="12.75" customHeight="1" x14ac:dyDescent="0.2">
      <c r="G783" s="482"/>
    </row>
    <row r="784" spans="1:40" ht="12.75" customHeight="1" x14ac:dyDescent="0.2">
      <c r="G784" s="482"/>
    </row>
    <row r="785" spans="7:7" ht="12.75" customHeight="1" x14ac:dyDescent="0.2">
      <c r="G785" s="482"/>
    </row>
    <row r="786" spans="7:7" ht="12.75" customHeight="1" x14ac:dyDescent="0.2">
      <c r="G786" s="482"/>
    </row>
    <row r="787" spans="7:7" ht="12.75" customHeight="1" x14ac:dyDescent="0.2">
      <c r="G787" s="482"/>
    </row>
    <row r="788" spans="7:7" ht="12.75" customHeight="1" x14ac:dyDescent="0.2">
      <c r="G788" s="482"/>
    </row>
    <row r="789" spans="7:7" ht="12.75" customHeight="1" x14ac:dyDescent="0.2">
      <c r="G789" s="482"/>
    </row>
    <row r="790" spans="7:7" ht="12.75" customHeight="1" x14ac:dyDescent="0.2">
      <c r="G790" s="482"/>
    </row>
    <row r="791" spans="7:7" ht="12.75" customHeight="1" x14ac:dyDescent="0.2">
      <c r="G791" s="482"/>
    </row>
    <row r="792" spans="7:7" ht="12.75" customHeight="1" x14ac:dyDescent="0.2">
      <c r="G792" s="482"/>
    </row>
    <row r="793" spans="7:7" ht="12.75" customHeight="1" x14ac:dyDescent="0.2">
      <c r="G793" s="482"/>
    </row>
    <row r="794" spans="7:7" ht="12.75" customHeight="1" x14ac:dyDescent="0.2">
      <c r="G794" s="482"/>
    </row>
    <row r="795" spans="7:7" ht="12.75" customHeight="1" x14ac:dyDescent="0.2">
      <c r="G795" s="482"/>
    </row>
    <row r="796" spans="7:7" ht="12.75" customHeight="1" x14ac:dyDescent="0.2">
      <c r="G796" s="482"/>
    </row>
    <row r="797" spans="7:7" ht="12.75" customHeight="1" x14ac:dyDescent="0.2">
      <c r="G797" s="482"/>
    </row>
    <row r="798" spans="7:7" ht="12.75" customHeight="1" x14ac:dyDescent="0.2">
      <c r="G798" s="482"/>
    </row>
    <row r="799" spans="7:7" ht="12.75" customHeight="1" x14ac:dyDescent="0.2">
      <c r="G799" s="482"/>
    </row>
    <row r="800" spans="7:7" ht="12.75" customHeight="1" x14ac:dyDescent="0.2">
      <c r="G800" s="482"/>
    </row>
    <row r="801" spans="7:7" ht="12.75" customHeight="1" x14ac:dyDescent="0.2">
      <c r="G801" s="482"/>
    </row>
    <row r="802" spans="7:7" ht="12.75" customHeight="1" x14ac:dyDescent="0.2">
      <c r="G802" s="482"/>
    </row>
    <row r="803" spans="7:7" ht="12.75" customHeight="1" x14ac:dyDescent="0.2">
      <c r="G803" s="482"/>
    </row>
    <row r="804" spans="7:7" ht="12.75" customHeight="1" x14ac:dyDescent="0.2">
      <c r="G804" s="482"/>
    </row>
    <row r="805" spans="7:7" ht="12.75" customHeight="1" x14ac:dyDescent="0.2">
      <c r="G805" s="482"/>
    </row>
    <row r="806" spans="7:7" ht="12.75" customHeight="1" x14ac:dyDescent="0.2">
      <c r="G806" s="482"/>
    </row>
    <row r="807" spans="7:7" ht="12.75" customHeight="1" x14ac:dyDescent="0.2">
      <c r="G807" s="482"/>
    </row>
    <row r="808" spans="7:7" ht="12.75" customHeight="1" x14ac:dyDescent="0.2">
      <c r="G808" s="482"/>
    </row>
    <row r="809" spans="7:7" ht="12.75" customHeight="1" x14ac:dyDescent="0.2">
      <c r="G809" s="482"/>
    </row>
    <row r="810" spans="7:7" ht="12.75" customHeight="1" x14ac:dyDescent="0.2">
      <c r="G810" s="482"/>
    </row>
    <row r="811" spans="7:7" ht="12.75" customHeight="1" x14ac:dyDescent="0.2">
      <c r="G811" s="482"/>
    </row>
    <row r="812" spans="7:7" ht="12.75" customHeight="1" x14ac:dyDescent="0.2">
      <c r="G812" s="482"/>
    </row>
    <row r="813" spans="7:7" ht="12.75" customHeight="1" x14ac:dyDescent="0.2">
      <c r="G813" s="482"/>
    </row>
    <row r="814" spans="7:7" ht="12.75" customHeight="1" x14ac:dyDescent="0.2">
      <c r="G814" s="482"/>
    </row>
    <row r="815" spans="7:7" ht="12.75" customHeight="1" x14ac:dyDescent="0.2">
      <c r="G815" s="482"/>
    </row>
    <row r="816" spans="7:7" ht="12.75" customHeight="1" x14ac:dyDescent="0.2">
      <c r="G816" s="482"/>
    </row>
    <row r="817" spans="7:7" ht="12.75" customHeight="1" x14ac:dyDescent="0.2">
      <c r="G817" s="482"/>
    </row>
    <row r="818" spans="7:7" ht="12.75" customHeight="1" x14ac:dyDescent="0.2">
      <c r="G818" s="482"/>
    </row>
    <row r="819" spans="7:7" ht="12.75" customHeight="1" x14ac:dyDescent="0.2">
      <c r="G819" s="482"/>
    </row>
    <row r="820" spans="7:7" ht="12.75" customHeight="1" x14ac:dyDescent="0.2">
      <c r="G820" s="482"/>
    </row>
    <row r="821" spans="7:7" ht="12.75" customHeight="1" x14ac:dyDescent="0.2">
      <c r="G821" s="482"/>
    </row>
    <row r="822" spans="7:7" ht="12.75" customHeight="1" x14ac:dyDescent="0.2">
      <c r="G822" s="482"/>
    </row>
    <row r="823" spans="7:7" ht="12.75" customHeight="1" x14ac:dyDescent="0.2">
      <c r="G823" s="482"/>
    </row>
    <row r="824" spans="7:7" ht="12.75" customHeight="1" x14ac:dyDescent="0.2">
      <c r="G824" s="482"/>
    </row>
    <row r="825" spans="7:7" ht="12.75" customHeight="1" x14ac:dyDescent="0.2">
      <c r="G825" s="482"/>
    </row>
    <row r="826" spans="7:7" ht="12.75" customHeight="1" x14ac:dyDescent="0.2">
      <c r="G826" s="482"/>
    </row>
    <row r="827" spans="7:7" ht="12.75" customHeight="1" x14ac:dyDescent="0.2">
      <c r="G827" s="482"/>
    </row>
    <row r="828" spans="7:7" ht="12.75" customHeight="1" x14ac:dyDescent="0.2">
      <c r="G828" s="482"/>
    </row>
    <row r="829" spans="7:7" ht="12.75" customHeight="1" x14ac:dyDescent="0.2">
      <c r="G829" s="482"/>
    </row>
    <row r="830" spans="7:7" ht="12.75" customHeight="1" x14ac:dyDescent="0.2">
      <c r="G830" s="482"/>
    </row>
    <row r="831" spans="7:7" ht="12.75" customHeight="1" x14ac:dyDescent="0.2">
      <c r="G831" s="482"/>
    </row>
    <row r="832" spans="7:7" ht="12.75" customHeight="1" x14ac:dyDescent="0.2">
      <c r="G832" s="482"/>
    </row>
    <row r="833" spans="7:7" ht="12.75" customHeight="1" x14ac:dyDescent="0.2">
      <c r="G833" s="482"/>
    </row>
    <row r="834" spans="7:7" ht="12.75" customHeight="1" x14ac:dyDescent="0.2">
      <c r="G834" s="482"/>
    </row>
    <row r="835" spans="7:7" ht="12.75" customHeight="1" x14ac:dyDescent="0.2">
      <c r="G835" s="482"/>
    </row>
    <row r="836" spans="7:7" ht="12.75" customHeight="1" x14ac:dyDescent="0.2">
      <c r="G836" s="482"/>
    </row>
    <row r="837" spans="7:7" ht="12.75" customHeight="1" x14ac:dyDescent="0.2">
      <c r="G837" s="482"/>
    </row>
    <row r="838" spans="7:7" ht="12.75" customHeight="1" x14ac:dyDescent="0.2">
      <c r="G838" s="482"/>
    </row>
    <row r="839" spans="7:7" ht="12.75" customHeight="1" x14ac:dyDescent="0.2">
      <c r="G839" s="482"/>
    </row>
    <row r="840" spans="7:7" ht="12.75" customHeight="1" x14ac:dyDescent="0.2">
      <c r="G840" s="482"/>
    </row>
    <row r="841" spans="7:7" ht="12.75" customHeight="1" x14ac:dyDescent="0.2">
      <c r="G841" s="482"/>
    </row>
    <row r="842" spans="7:7" ht="12.75" customHeight="1" x14ac:dyDescent="0.2">
      <c r="G842" s="482"/>
    </row>
    <row r="843" spans="7:7" ht="12.75" customHeight="1" x14ac:dyDescent="0.2">
      <c r="G843" s="482"/>
    </row>
    <row r="844" spans="7:7" ht="12.75" customHeight="1" x14ac:dyDescent="0.2">
      <c r="G844" s="482"/>
    </row>
    <row r="845" spans="7:7" ht="12.75" customHeight="1" x14ac:dyDescent="0.2">
      <c r="G845" s="482"/>
    </row>
    <row r="846" spans="7:7" ht="12.75" customHeight="1" x14ac:dyDescent="0.2">
      <c r="G846" s="482"/>
    </row>
    <row r="847" spans="7:7" ht="12.75" customHeight="1" x14ac:dyDescent="0.2">
      <c r="G847" s="482"/>
    </row>
    <row r="848" spans="7:7" ht="12.75" customHeight="1" x14ac:dyDescent="0.2">
      <c r="G848" s="482"/>
    </row>
    <row r="849" spans="7:7" ht="12.75" customHeight="1" x14ac:dyDescent="0.2">
      <c r="G849" s="482"/>
    </row>
    <row r="850" spans="7:7" ht="12.75" customHeight="1" x14ac:dyDescent="0.2">
      <c r="G850" s="482"/>
    </row>
    <row r="851" spans="7:7" ht="12.75" customHeight="1" x14ac:dyDescent="0.2">
      <c r="G851" s="482"/>
    </row>
    <row r="852" spans="7:7" ht="12.75" customHeight="1" x14ac:dyDescent="0.2">
      <c r="G852" s="482"/>
    </row>
    <row r="853" spans="7:7" ht="12.75" customHeight="1" x14ac:dyDescent="0.2">
      <c r="G853" s="482"/>
    </row>
    <row r="854" spans="7:7" ht="12.75" customHeight="1" x14ac:dyDescent="0.2">
      <c r="G854" s="482"/>
    </row>
    <row r="855" spans="7:7" ht="12.75" customHeight="1" x14ac:dyDescent="0.2">
      <c r="G855" s="482"/>
    </row>
    <row r="856" spans="7:7" ht="12.75" customHeight="1" x14ac:dyDescent="0.2">
      <c r="G856" s="482"/>
    </row>
    <row r="857" spans="7:7" ht="12.75" customHeight="1" x14ac:dyDescent="0.2">
      <c r="G857" s="482"/>
    </row>
    <row r="858" spans="7:7" ht="12.75" customHeight="1" x14ac:dyDescent="0.2">
      <c r="G858" s="482"/>
    </row>
    <row r="859" spans="7:7" ht="12.75" customHeight="1" x14ac:dyDescent="0.2">
      <c r="G859" s="482"/>
    </row>
    <row r="860" spans="7:7" ht="12.75" customHeight="1" x14ac:dyDescent="0.2">
      <c r="G860" s="482"/>
    </row>
    <row r="861" spans="7:7" ht="12.75" customHeight="1" x14ac:dyDescent="0.2">
      <c r="G861" s="482"/>
    </row>
    <row r="862" spans="7:7" ht="12.75" customHeight="1" x14ac:dyDescent="0.2">
      <c r="G862" s="482"/>
    </row>
    <row r="863" spans="7:7" ht="12.75" customHeight="1" x14ac:dyDescent="0.2">
      <c r="G863" s="482"/>
    </row>
    <row r="864" spans="7:7" ht="12.75" customHeight="1" x14ac:dyDescent="0.2">
      <c r="G864" s="482"/>
    </row>
    <row r="865" spans="7:7" ht="12.75" customHeight="1" x14ac:dyDescent="0.2">
      <c r="G865" s="482"/>
    </row>
    <row r="866" spans="7:7" ht="12.75" customHeight="1" x14ac:dyDescent="0.2">
      <c r="G866" s="482"/>
    </row>
    <row r="867" spans="7:7" ht="12.75" customHeight="1" x14ac:dyDescent="0.2">
      <c r="G867" s="482"/>
    </row>
    <row r="868" spans="7:7" ht="12.75" customHeight="1" x14ac:dyDescent="0.2">
      <c r="G868" s="482"/>
    </row>
    <row r="869" spans="7:7" ht="12.75" customHeight="1" x14ac:dyDescent="0.2">
      <c r="G869" s="482"/>
    </row>
    <row r="870" spans="7:7" ht="12.75" customHeight="1" x14ac:dyDescent="0.2">
      <c r="G870" s="482"/>
    </row>
    <row r="871" spans="7:7" ht="12.75" customHeight="1" x14ac:dyDescent="0.2">
      <c r="G871" s="482"/>
    </row>
    <row r="872" spans="7:7" ht="12.75" customHeight="1" x14ac:dyDescent="0.2">
      <c r="G872" s="482"/>
    </row>
    <row r="873" spans="7:7" ht="12.75" customHeight="1" x14ac:dyDescent="0.2">
      <c r="G873" s="482"/>
    </row>
    <row r="874" spans="7:7" ht="12.75" customHeight="1" x14ac:dyDescent="0.2">
      <c r="G874" s="482"/>
    </row>
    <row r="875" spans="7:7" ht="12.75" customHeight="1" x14ac:dyDescent="0.2">
      <c r="G875" s="482"/>
    </row>
    <row r="876" spans="7:7" ht="12.75" customHeight="1" x14ac:dyDescent="0.2">
      <c r="G876" s="482"/>
    </row>
    <row r="877" spans="7:7" ht="12.75" customHeight="1" x14ac:dyDescent="0.2">
      <c r="G877" s="482"/>
    </row>
    <row r="878" spans="7:7" ht="12.75" customHeight="1" x14ac:dyDescent="0.2">
      <c r="G878" s="482"/>
    </row>
    <row r="879" spans="7:7" ht="12.75" customHeight="1" x14ac:dyDescent="0.2">
      <c r="G879" s="482"/>
    </row>
    <row r="880" spans="7:7" ht="12.75" customHeight="1" x14ac:dyDescent="0.2">
      <c r="G880" s="482"/>
    </row>
    <row r="881" spans="7:7" ht="12.75" customHeight="1" x14ac:dyDescent="0.2">
      <c r="G881" s="482"/>
    </row>
    <row r="882" spans="7:7" ht="12.75" customHeight="1" x14ac:dyDescent="0.2">
      <c r="G882" s="482"/>
    </row>
    <row r="883" spans="7:7" ht="12.75" customHeight="1" x14ac:dyDescent="0.2">
      <c r="G883" s="482"/>
    </row>
    <row r="884" spans="7:7" ht="12.75" customHeight="1" x14ac:dyDescent="0.2">
      <c r="G884" s="482"/>
    </row>
    <row r="885" spans="7:7" ht="12.75" customHeight="1" x14ac:dyDescent="0.2">
      <c r="G885" s="482"/>
    </row>
    <row r="886" spans="7:7" ht="12.75" customHeight="1" x14ac:dyDescent="0.2">
      <c r="G886" s="482"/>
    </row>
    <row r="887" spans="7:7" ht="12.75" customHeight="1" x14ac:dyDescent="0.2">
      <c r="G887" s="482"/>
    </row>
    <row r="888" spans="7:7" ht="12.75" customHeight="1" x14ac:dyDescent="0.2">
      <c r="G888" s="482"/>
    </row>
    <row r="889" spans="7:7" ht="12.75" customHeight="1" x14ac:dyDescent="0.2">
      <c r="G889" s="482"/>
    </row>
    <row r="890" spans="7:7" ht="12.75" customHeight="1" x14ac:dyDescent="0.2">
      <c r="G890" s="482"/>
    </row>
    <row r="891" spans="7:7" ht="12.75" customHeight="1" x14ac:dyDescent="0.2">
      <c r="G891" s="482"/>
    </row>
    <row r="892" spans="7:7" ht="12.75" customHeight="1" x14ac:dyDescent="0.2">
      <c r="G892" s="482"/>
    </row>
    <row r="893" spans="7:7" ht="12.75" customHeight="1" x14ac:dyDescent="0.2">
      <c r="G893" s="482"/>
    </row>
    <row r="894" spans="7:7" ht="12.75" customHeight="1" x14ac:dyDescent="0.2">
      <c r="G894" s="482"/>
    </row>
    <row r="895" spans="7:7" ht="12.75" customHeight="1" x14ac:dyDescent="0.2">
      <c r="G895" s="482"/>
    </row>
    <row r="896" spans="7:7" ht="12.75" customHeight="1" x14ac:dyDescent="0.2">
      <c r="G896" s="482"/>
    </row>
    <row r="897" spans="7:7" ht="12.75" customHeight="1" x14ac:dyDescent="0.2">
      <c r="G897" s="482"/>
    </row>
    <row r="898" spans="7:7" ht="12.75" customHeight="1" x14ac:dyDescent="0.2">
      <c r="G898" s="482"/>
    </row>
    <row r="899" spans="7:7" ht="12.75" customHeight="1" x14ac:dyDescent="0.2">
      <c r="G899" s="482"/>
    </row>
    <row r="900" spans="7:7" ht="12.75" customHeight="1" x14ac:dyDescent="0.2">
      <c r="G900" s="482"/>
    </row>
    <row r="901" spans="7:7" ht="12.75" customHeight="1" x14ac:dyDescent="0.2">
      <c r="G901" s="482"/>
    </row>
    <row r="902" spans="7:7" ht="12.75" customHeight="1" x14ac:dyDescent="0.2">
      <c r="G902" s="482"/>
    </row>
    <row r="903" spans="7:7" ht="12.75" customHeight="1" x14ac:dyDescent="0.2">
      <c r="G903" s="482"/>
    </row>
    <row r="904" spans="7:7" ht="12.75" customHeight="1" x14ac:dyDescent="0.2">
      <c r="G904" s="482"/>
    </row>
    <row r="905" spans="7:7" ht="12.75" customHeight="1" x14ac:dyDescent="0.2">
      <c r="G905" s="482"/>
    </row>
    <row r="906" spans="7:7" ht="12.75" customHeight="1" x14ac:dyDescent="0.2">
      <c r="G906" s="482"/>
    </row>
    <row r="907" spans="7:7" ht="12.75" customHeight="1" x14ac:dyDescent="0.2">
      <c r="G907" s="482"/>
    </row>
    <row r="908" spans="7:7" ht="12.75" customHeight="1" x14ac:dyDescent="0.2">
      <c r="G908" s="482"/>
    </row>
    <row r="909" spans="7:7" ht="12.75" customHeight="1" x14ac:dyDescent="0.2">
      <c r="G909" s="482"/>
    </row>
    <row r="910" spans="7:7" ht="12.75" customHeight="1" x14ac:dyDescent="0.2">
      <c r="G910" s="482"/>
    </row>
    <row r="911" spans="7:7" ht="12.75" customHeight="1" x14ac:dyDescent="0.2">
      <c r="G911" s="482"/>
    </row>
    <row r="912" spans="7:7" ht="12.75" customHeight="1" x14ac:dyDescent="0.2">
      <c r="G912" s="482"/>
    </row>
    <row r="913" spans="7:7" ht="12.75" customHeight="1" x14ac:dyDescent="0.2">
      <c r="G913" s="482"/>
    </row>
    <row r="914" spans="7:7" ht="12.75" customHeight="1" x14ac:dyDescent="0.2">
      <c r="G914" s="482"/>
    </row>
    <row r="915" spans="7:7" ht="12.75" customHeight="1" x14ac:dyDescent="0.2">
      <c r="G915" s="482"/>
    </row>
    <row r="916" spans="7:7" ht="12.75" customHeight="1" x14ac:dyDescent="0.2">
      <c r="G916" s="482"/>
    </row>
    <row r="917" spans="7:7" ht="12.75" customHeight="1" x14ac:dyDescent="0.2">
      <c r="G917" s="482"/>
    </row>
    <row r="918" spans="7:7" ht="12.75" customHeight="1" x14ac:dyDescent="0.2">
      <c r="G918" s="482"/>
    </row>
    <row r="919" spans="7:7" ht="12.75" customHeight="1" x14ac:dyDescent="0.2">
      <c r="G919" s="482"/>
    </row>
    <row r="920" spans="7:7" ht="12.75" customHeight="1" x14ac:dyDescent="0.2">
      <c r="G920" s="482"/>
    </row>
    <row r="921" spans="7:7" ht="12.75" customHeight="1" x14ac:dyDescent="0.2">
      <c r="G921" s="482"/>
    </row>
    <row r="922" spans="7:7" ht="12.75" customHeight="1" x14ac:dyDescent="0.2">
      <c r="G922" s="482"/>
    </row>
    <row r="923" spans="7:7" ht="12.75" customHeight="1" x14ac:dyDescent="0.2">
      <c r="G923" s="482"/>
    </row>
    <row r="924" spans="7:7" ht="12.75" customHeight="1" x14ac:dyDescent="0.2">
      <c r="G924" s="482"/>
    </row>
    <row r="925" spans="7:7" ht="12.75" customHeight="1" x14ac:dyDescent="0.2">
      <c r="G925" s="482"/>
    </row>
    <row r="926" spans="7:7" ht="12.75" customHeight="1" x14ac:dyDescent="0.2">
      <c r="G926" s="482"/>
    </row>
    <row r="927" spans="7:7" ht="12.75" customHeight="1" x14ac:dyDescent="0.2">
      <c r="G927" s="482"/>
    </row>
    <row r="928" spans="7:7" ht="12.75" customHeight="1" x14ac:dyDescent="0.2">
      <c r="G928" s="482"/>
    </row>
    <row r="929" spans="7:7" ht="12.75" customHeight="1" x14ac:dyDescent="0.2">
      <c r="G929" s="482"/>
    </row>
    <row r="930" spans="7:7" ht="12.75" customHeight="1" x14ac:dyDescent="0.2">
      <c r="G930" s="482"/>
    </row>
    <row r="931" spans="7:7" ht="12.75" customHeight="1" x14ac:dyDescent="0.2">
      <c r="G931" s="482"/>
    </row>
    <row r="932" spans="7:7" ht="12.75" customHeight="1" x14ac:dyDescent="0.2">
      <c r="G932" s="482"/>
    </row>
    <row r="933" spans="7:7" ht="12.75" customHeight="1" x14ac:dyDescent="0.2">
      <c r="G933" s="482"/>
    </row>
    <row r="934" spans="7:7" ht="12.75" customHeight="1" x14ac:dyDescent="0.2">
      <c r="G934" s="482"/>
    </row>
    <row r="935" spans="7:7" ht="12.75" customHeight="1" x14ac:dyDescent="0.2">
      <c r="G935" s="482"/>
    </row>
    <row r="936" spans="7:7" ht="12.75" customHeight="1" x14ac:dyDescent="0.2">
      <c r="G936" s="482"/>
    </row>
    <row r="937" spans="7:7" ht="12.75" customHeight="1" x14ac:dyDescent="0.2">
      <c r="G937" s="482"/>
    </row>
    <row r="938" spans="7:7" ht="12.75" customHeight="1" x14ac:dyDescent="0.2">
      <c r="G938" s="482"/>
    </row>
    <row r="939" spans="7:7" ht="12.75" customHeight="1" x14ac:dyDescent="0.2">
      <c r="G939" s="482"/>
    </row>
    <row r="940" spans="7:7" ht="12.75" customHeight="1" x14ac:dyDescent="0.2">
      <c r="G940" s="482"/>
    </row>
    <row r="941" spans="7:7" ht="12.75" customHeight="1" x14ac:dyDescent="0.2">
      <c r="G941" s="482"/>
    </row>
    <row r="942" spans="7:7" ht="12.75" customHeight="1" x14ac:dyDescent="0.2">
      <c r="G942" s="482"/>
    </row>
    <row r="943" spans="7:7" ht="12.75" customHeight="1" x14ac:dyDescent="0.2">
      <c r="G943" s="482"/>
    </row>
    <row r="944" spans="7:7" ht="12.75" customHeight="1" x14ac:dyDescent="0.2">
      <c r="G944" s="482"/>
    </row>
    <row r="945" spans="7:7" ht="12.75" customHeight="1" x14ac:dyDescent="0.2">
      <c r="G945" s="482"/>
    </row>
    <row r="946" spans="7:7" ht="12.75" customHeight="1" x14ac:dyDescent="0.2">
      <c r="G946" s="482"/>
    </row>
    <row r="947" spans="7:7" ht="12.75" customHeight="1" x14ac:dyDescent="0.2">
      <c r="G947" s="482"/>
    </row>
    <row r="948" spans="7:7" ht="12.75" customHeight="1" x14ac:dyDescent="0.2">
      <c r="G948" s="482"/>
    </row>
    <row r="949" spans="7:7" ht="12.75" customHeight="1" x14ac:dyDescent="0.2">
      <c r="G949" s="482"/>
    </row>
    <row r="950" spans="7:7" ht="12.75" customHeight="1" x14ac:dyDescent="0.2">
      <c r="G950" s="482"/>
    </row>
    <row r="951" spans="7:7" ht="12.75" customHeight="1" x14ac:dyDescent="0.2">
      <c r="G951" s="482"/>
    </row>
    <row r="952" spans="7:7" ht="12.75" customHeight="1" x14ac:dyDescent="0.2">
      <c r="G952" s="482"/>
    </row>
    <row r="953" spans="7:7" ht="12.75" customHeight="1" x14ac:dyDescent="0.2">
      <c r="G953" s="482"/>
    </row>
    <row r="954" spans="7:7" ht="12.75" customHeight="1" x14ac:dyDescent="0.2">
      <c r="G954" s="482"/>
    </row>
    <row r="955" spans="7:7" ht="12.75" customHeight="1" x14ac:dyDescent="0.2">
      <c r="G955" s="482"/>
    </row>
    <row r="956" spans="7:7" ht="12.75" customHeight="1" x14ac:dyDescent="0.2">
      <c r="G956" s="482"/>
    </row>
    <row r="957" spans="7:7" ht="12.75" customHeight="1" x14ac:dyDescent="0.2">
      <c r="G957" s="482"/>
    </row>
    <row r="958" spans="7:7" ht="12.75" customHeight="1" x14ac:dyDescent="0.2">
      <c r="G958" s="482"/>
    </row>
    <row r="959" spans="7:7" ht="12.75" customHeight="1" x14ac:dyDescent="0.2">
      <c r="G959" s="482"/>
    </row>
    <row r="960" spans="7:7" ht="12.75" customHeight="1" x14ac:dyDescent="0.2">
      <c r="G960" s="482"/>
    </row>
    <row r="961" spans="7:7" ht="12.75" customHeight="1" x14ac:dyDescent="0.2">
      <c r="G961" s="482"/>
    </row>
    <row r="962" spans="7:7" ht="12.75" customHeight="1" x14ac:dyDescent="0.2">
      <c r="G962" s="482"/>
    </row>
    <row r="963" spans="7:7" ht="12.75" customHeight="1" x14ac:dyDescent="0.2">
      <c r="G963" s="482"/>
    </row>
    <row r="964" spans="7:7" ht="12.75" customHeight="1" x14ac:dyDescent="0.2">
      <c r="G964" s="482"/>
    </row>
    <row r="965" spans="7:7" ht="12.75" customHeight="1" x14ac:dyDescent="0.2">
      <c r="G965" s="482"/>
    </row>
    <row r="966" spans="7:7" ht="12.75" customHeight="1" x14ac:dyDescent="0.2">
      <c r="G966" s="482"/>
    </row>
    <row r="967" spans="7:7" ht="12.75" customHeight="1" x14ac:dyDescent="0.2">
      <c r="G967" s="482"/>
    </row>
    <row r="968" spans="7:7" ht="12.75" customHeight="1" x14ac:dyDescent="0.2">
      <c r="G968" s="482"/>
    </row>
    <row r="969" spans="7:7" ht="12.75" customHeight="1" x14ac:dyDescent="0.2">
      <c r="G969" s="482"/>
    </row>
    <row r="970" spans="7:7" ht="12.75" customHeight="1" x14ac:dyDescent="0.2">
      <c r="G970" s="482"/>
    </row>
    <row r="971" spans="7:7" ht="12.75" customHeight="1" x14ac:dyDescent="0.2">
      <c r="G971" s="482"/>
    </row>
    <row r="972" spans="7:7" ht="12.75" customHeight="1" x14ac:dyDescent="0.2">
      <c r="G972" s="482"/>
    </row>
    <row r="973" spans="7:7" ht="12.75" customHeight="1" x14ac:dyDescent="0.2">
      <c r="G973" s="482"/>
    </row>
    <row r="974" spans="7:7" ht="12.75" customHeight="1" x14ac:dyDescent="0.2">
      <c r="G974" s="482"/>
    </row>
    <row r="975" spans="7:7" ht="12.75" customHeight="1" x14ac:dyDescent="0.2">
      <c r="G975" s="482"/>
    </row>
    <row r="976" spans="7:7" ht="12.75" customHeight="1" x14ac:dyDescent="0.2">
      <c r="G976" s="482"/>
    </row>
    <row r="977" spans="7:7" ht="12.75" customHeight="1" x14ac:dyDescent="0.2">
      <c r="G977" s="482"/>
    </row>
    <row r="978" spans="7:7" ht="12.75" customHeight="1" x14ac:dyDescent="0.2">
      <c r="G978" s="482"/>
    </row>
    <row r="979" spans="7:7" ht="12.75" customHeight="1" x14ac:dyDescent="0.2">
      <c r="G979" s="482"/>
    </row>
    <row r="980" spans="7:7" ht="12.75" customHeight="1" x14ac:dyDescent="0.2">
      <c r="G980" s="482"/>
    </row>
    <row r="981" spans="7:7" ht="12.75" customHeight="1" x14ac:dyDescent="0.2">
      <c r="G981" s="482"/>
    </row>
    <row r="982" spans="7:7" ht="12.75" customHeight="1" x14ac:dyDescent="0.2">
      <c r="G982" s="482"/>
    </row>
    <row r="983" spans="7:7" ht="12.75" customHeight="1" x14ac:dyDescent="0.2">
      <c r="G983" s="482"/>
    </row>
    <row r="984" spans="7:7" ht="12.75" customHeight="1" x14ac:dyDescent="0.2">
      <c r="G984" s="482"/>
    </row>
    <row r="985" spans="7:7" ht="12.75" customHeight="1" x14ac:dyDescent="0.2">
      <c r="G985" s="482"/>
    </row>
    <row r="986" spans="7:7" ht="12.75" customHeight="1" x14ac:dyDescent="0.2">
      <c r="G986" s="482"/>
    </row>
    <row r="987" spans="7:7" ht="12.75" customHeight="1" x14ac:dyDescent="0.2">
      <c r="G987" s="482"/>
    </row>
    <row r="988" spans="7:7" ht="12.75" customHeight="1" x14ac:dyDescent="0.2">
      <c r="G988" s="482"/>
    </row>
    <row r="989" spans="7:7" ht="12.75" customHeight="1" x14ac:dyDescent="0.2">
      <c r="G989" s="482"/>
    </row>
    <row r="990" spans="7:7" ht="12.75" customHeight="1" x14ac:dyDescent="0.2">
      <c r="G990" s="482"/>
    </row>
    <row r="991" spans="7:7" ht="12.75" customHeight="1" x14ac:dyDescent="0.2">
      <c r="G991" s="482"/>
    </row>
    <row r="992" spans="7:7" ht="12.75" customHeight="1" x14ac:dyDescent="0.2">
      <c r="G992" s="482"/>
    </row>
    <row r="993" spans="7:7" ht="12.75" customHeight="1" x14ac:dyDescent="0.2">
      <c r="G993" s="482"/>
    </row>
    <row r="994" spans="7:7" ht="12.75" customHeight="1" x14ac:dyDescent="0.2">
      <c r="G994" s="482"/>
    </row>
    <row r="995" spans="7:7" ht="12.75" customHeight="1" x14ac:dyDescent="0.2">
      <c r="G995" s="482"/>
    </row>
    <row r="996" spans="7:7" ht="12.75" customHeight="1" x14ac:dyDescent="0.2">
      <c r="G996" s="482"/>
    </row>
    <row r="997" spans="7:7" ht="12.75" customHeight="1" x14ac:dyDescent="0.2">
      <c r="G997" s="482"/>
    </row>
    <row r="998" spans="7:7" ht="12.75" customHeight="1" x14ac:dyDescent="0.2">
      <c r="G998" s="482"/>
    </row>
    <row r="999" spans="7:7" ht="12.75" customHeight="1" x14ac:dyDescent="0.2">
      <c r="G999" s="482"/>
    </row>
    <row r="1000" spans="7:7" ht="12.75" customHeight="1" x14ac:dyDescent="0.2">
      <c r="G1000" s="482"/>
    </row>
    <row r="1001" spans="7:7" ht="12.75" customHeight="1" x14ac:dyDescent="0.2">
      <c r="G1001" s="482"/>
    </row>
    <row r="1002" spans="7:7" ht="12.75" customHeight="1" x14ac:dyDescent="0.2">
      <c r="G1002" s="482"/>
    </row>
    <row r="1003" spans="7:7" ht="12.75" customHeight="1" x14ac:dyDescent="0.2">
      <c r="G1003" s="482"/>
    </row>
    <row r="1004" spans="7:7" ht="12.75" customHeight="1" x14ac:dyDescent="0.2">
      <c r="G1004" s="482"/>
    </row>
    <row r="1005" spans="7:7" ht="12.75" customHeight="1" x14ac:dyDescent="0.2">
      <c r="G1005" s="482"/>
    </row>
    <row r="1006" spans="7:7" ht="12.75" customHeight="1" x14ac:dyDescent="0.2">
      <c r="G1006" s="482"/>
    </row>
    <row r="1007" spans="7:7" ht="12.75" customHeight="1" x14ac:dyDescent="0.2">
      <c r="G1007" s="482"/>
    </row>
    <row r="1008" spans="7:7" ht="12.75" customHeight="1" x14ac:dyDescent="0.2">
      <c r="G1008" s="482"/>
    </row>
    <row r="1009" spans="7:7" ht="12.75" customHeight="1" x14ac:dyDescent="0.2">
      <c r="G1009" s="482"/>
    </row>
    <row r="1010" spans="7:7" ht="12.75" customHeight="1" x14ac:dyDescent="0.2">
      <c r="G1010" s="482"/>
    </row>
    <row r="1011" spans="7:7" ht="12.75" customHeight="1" x14ac:dyDescent="0.2">
      <c r="G1011" s="482"/>
    </row>
    <row r="1012" spans="7:7" ht="12.75" customHeight="1" x14ac:dyDescent="0.2">
      <c r="G1012" s="482"/>
    </row>
    <row r="1013" spans="7:7" ht="12.75" customHeight="1" x14ac:dyDescent="0.2">
      <c r="G1013" s="482"/>
    </row>
    <row r="1014" spans="7:7" ht="12.75" customHeight="1" x14ac:dyDescent="0.2">
      <c r="G1014" s="482"/>
    </row>
    <row r="1015" spans="7:7" ht="12.75" customHeight="1" x14ac:dyDescent="0.2">
      <c r="G1015" s="482"/>
    </row>
    <row r="1016" spans="7:7" ht="12.75" customHeight="1" x14ac:dyDescent="0.2">
      <c r="G1016" s="482"/>
    </row>
    <row r="1017" spans="7:7" ht="12.75" customHeight="1" x14ac:dyDescent="0.2">
      <c r="G1017" s="482"/>
    </row>
    <row r="1018" spans="7:7" ht="12.75" customHeight="1" x14ac:dyDescent="0.2">
      <c r="G1018" s="482"/>
    </row>
    <row r="1019" spans="7:7" ht="12.75" customHeight="1" x14ac:dyDescent="0.2">
      <c r="G1019" s="482"/>
    </row>
    <row r="1020" spans="7:7" ht="12.75" customHeight="1" x14ac:dyDescent="0.2">
      <c r="G1020" s="482"/>
    </row>
    <row r="1021" spans="7:7" ht="12.75" customHeight="1" x14ac:dyDescent="0.2">
      <c r="G1021" s="482"/>
    </row>
    <row r="1022" spans="7:7" ht="12.75" customHeight="1" x14ac:dyDescent="0.2">
      <c r="G1022" s="482"/>
    </row>
    <row r="1023" spans="7:7" ht="12.75" customHeight="1" x14ac:dyDescent="0.2">
      <c r="G1023" s="482"/>
    </row>
    <row r="1024" spans="7:7" ht="12.75" customHeight="1" x14ac:dyDescent="0.2">
      <c r="G1024" s="482"/>
    </row>
    <row r="1025" spans="7:7" ht="12.75" customHeight="1" x14ac:dyDescent="0.2">
      <c r="G1025" s="482"/>
    </row>
    <row r="1026" spans="7:7" ht="12.75" customHeight="1" x14ac:dyDescent="0.2">
      <c r="G1026" s="482"/>
    </row>
    <row r="1027" spans="7:7" ht="12.75" customHeight="1" x14ac:dyDescent="0.2">
      <c r="G1027" s="482"/>
    </row>
    <row r="1028" spans="7:7" ht="12.75" customHeight="1" x14ac:dyDescent="0.2">
      <c r="G1028" s="482"/>
    </row>
    <row r="1029" spans="7:7" ht="12.75" customHeight="1" x14ac:dyDescent="0.2">
      <c r="G1029" s="482"/>
    </row>
    <row r="1030" spans="7:7" ht="12.75" customHeight="1" x14ac:dyDescent="0.2">
      <c r="G1030" s="482"/>
    </row>
    <row r="1031" spans="7:7" ht="12.75" customHeight="1" x14ac:dyDescent="0.2">
      <c r="G1031" s="482"/>
    </row>
    <row r="1032" spans="7:7" ht="12.75" customHeight="1" x14ac:dyDescent="0.2">
      <c r="G1032" s="482"/>
    </row>
    <row r="1033" spans="7:7" ht="12.75" customHeight="1" x14ac:dyDescent="0.2">
      <c r="G1033" s="482"/>
    </row>
    <row r="1034" spans="7:7" ht="12.75" customHeight="1" x14ac:dyDescent="0.2">
      <c r="G1034" s="482"/>
    </row>
    <row r="1035" spans="7:7" ht="12.75" customHeight="1" x14ac:dyDescent="0.2">
      <c r="G1035" s="482"/>
    </row>
    <row r="1036" spans="7:7" ht="12.75" customHeight="1" x14ac:dyDescent="0.2">
      <c r="G1036" s="482"/>
    </row>
    <row r="1037" spans="7:7" ht="12.75" customHeight="1" x14ac:dyDescent="0.2">
      <c r="G1037" s="482"/>
    </row>
    <row r="1038" spans="7:7" ht="12.75" customHeight="1" x14ac:dyDescent="0.2">
      <c r="G1038" s="482"/>
    </row>
    <row r="1039" spans="7:7" ht="12.75" customHeight="1" x14ac:dyDescent="0.2">
      <c r="G1039" s="482"/>
    </row>
    <row r="1040" spans="7:7" ht="12.75" customHeight="1" x14ac:dyDescent="0.2">
      <c r="G1040" s="482"/>
    </row>
    <row r="1041" spans="7:7" ht="12.75" customHeight="1" x14ac:dyDescent="0.2">
      <c r="G1041" s="482"/>
    </row>
    <row r="1042" spans="7:7" ht="12.75" customHeight="1" x14ac:dyDescent="0.2">
      <c r="G1042" s="482"/>
    </row>
    <row r="1043" spans="7:7" ht="12.75" customHeight="1" x14ac:dyDescent="0.2">
      <c r="G1043" s="482"/>
    </row>
    <row r="1044" spans="7:7" ht="12.75" customHeight="1" x14ac:dyDescent="0.2">
      <c r="G1044" s="482"/>
    </row>
    <row r="1045" spans="7:7" ht="12.75" customHeight="1" x14ac:dyDescent="0.2">
      <c r="G1045" s="482"/>
    </row>
    <row r="1046" spans="7:7" ht="12.75" customHeight="1" x14ac:dyDescent="0.2">
      <c r="G1046" s="482"/>
    </row>
    <row r="1047" spans="7:7" ht="12.75" customHeight="1" x14ac:dyDescent="0.2">
      <c r="G1047" s="482"/>
    </row>
    <row r="1048" spans="7:7" ht="12.75" customHeight="1" x14ac:dyDescent="0.2">
      <c r="G1048" s="482"/>
    </row>
    <row r="1049" spans="7:7" ht="12.75" customHeight="1" x14ac:dyDescent="0.2">
      <c r="G1049" s="482"/>
    </row>
    <row r="1050" spans="7:7" ht="12.75" customHeight="1" x14ac:dyDescent="0.2">
      <c r="G1050" s="482"/>
    </row>
    <row r="1051" spans="7:7" ht="12.75" customHeight="1" x14ac:dyDescent="0.2">
      <c r="G1051" s="482"/>
    </row>
    <row r="1052" spans="7:7" ht="12.75" customHeight="1" x14ac:dyDescent="0.2">
      <c r="G1052" s="482"/>
    </row>
    <row r="1053" spans="7:7" ht="12.75" customHeight="1" x14ac:dyDescent="0.2">
      <c r="G1053" s="482"/>
    </row>
    <row r="1054" spans="7:7" ht="12.75" customHeight="1" x14ac:dyDescent="0.2">
      <c r="G1054" s="482"/>
    </row>
    <row r="1055" spans="7:7" ht="12.75" customHeight="1" x14ac:dyDescent="0.2">
      <c r="G1055" s="482"/>
    </row>
    <row r="1056" spans="7:7" ht="12.75" customHeight="1" x14ac:dyDescent="0.2">
      <c r="G1056" s="482"/>
    </row>
    <row r="1057" spans="7:7" ht="12.75" customHeight="1" x14ac:dyDescent="0.2">
      <c r="G1057" s="482"/>
    </row>
    <row r="1058" spans="7:7" ht="12.75" customHeight="1" x14ac:dyDescent="0.2">
      <c r="G1058" s="482"/>
    </row>
    <row r="1059" spans="7:7" ht="12.75" customHeight="1" x14ac:dyDescent="0.2">
      <c r="G1059" s="482"/>
    </row>
    <row r="1060" spans="7:7" ht="12.75" customHeight="1" x14ac:dyDescent="0.2">
      <c r="G1060" s="482"/>
    </row>
    <row r="1061" spans="7:7" ht="12.75" customHeight="1" x14ac:dyDescent="0.2">
      <c r="G1061" s="482"/>
    </row>
    <row r="1062" spans="7:7" ht="12.75" customHeight="1" x14ac:dyDescent="0.2">
      <c r="G1062" s="482"/>
    </row>
    <row r="1063" spans="7:7" ht="12.75" customHeight="1" x14ac:dyDescent="0.2">
      <c r="G1063" s="482"/>
    </row>
    <row r="1064" spans="7:7" ht="12.75" customHeight="1" x14ac:dyDescent="0.2">
      <c r="G1064" s="482"/>
    </row>
    <row r="1065" spans="7:7" ht="12.75" customHeight="1" x14ac:dyDescent="0.2">
      <c r="G1065" s="482"/>
    </row>
    <row r="1066" spans="7:7" ht="12.75" customHeight="1" x14ac:dyDescent="0.2">
      <c r="G1066" s="482"/>
    </row>
    <row r="1067" spans="7:7" ht="12.75" customHeight="1" x14ac:dyDescent="0.2">
      <c r="G1067" s="482"/>
    </row>
    <row r="1068" spans="7:7" ht="12.75" customHeight="1" x14ac:dyDescent="0.2">
      <c r="G1068" s="482"/>
    </row>
    <row r="1069" spans="7:7" ht="12.75" customHeight="1" x14ac:dyDescent="0.2">
      <c r="G1069" s="482"/>
    </row>
    <row r="1070" spans="7:7" ht="12.75" customHeight="1" x14ac:dyDescent="0.2">
      <c r="G1070" s="482"/>
    </row>
    <row r="1071" spans="7:7" ht="12.75" customHeight="1" x14ac:dyDescent="0.2">
      <c r="G1071" s="482"/>
    </row>
    <row r="1072" spans="7:7" ht="12.75" customHeight="1" x14ac:dyDescent="0.2">
      <c r="G1072" s="482"/>
    </row>
    <row r="1073" spans="7:7" ht="12.75" customHeight="1" x14ac:dyDescent="0.2">
      <c r="G1073" s="482"/>
    </row>
    <row r="1074" spans="7:7" ht="12.75" customHeight="1" x14ac:dyDescent="0.2">
      <c r="G1074" s="482"/>
    </row>
    <row r="1075" spans="7:7" ht="12.75" customHeight="1" x14ac:dyDescent="0.2">
      <c r="G1075" s="482"/>
    </row>
    <row r="1076" spans="7:7" ht="12.75" customHeight="1" x14ac:dyDescent="0.2">
      <c r="G1076" s="482"/>
    </row>
    <row r="1077" spans="7:7" ht="12.75" customHeight="1" x14ac:dyDescent="0.2">
      <c r="G1077" s="482"/>
    </row>
    <row r="1078" spans="7:7" ht="12.75" customHeight="1" x14ac:dyDescent="0.2">
      <c r="G1078" s="482"/>
    </row>
    <row r="1079" spans="7:7" ht="12.75" customHeight="1" x14ac:dyDescent="0.2">
      <c r="G1079" s="482"/>
    </row>
    <row r="1080" spans="7:7" ht="12.75" customHeight="1" x14ac:dyDescent="0.2">
      <c r="G1080" s="482"/>
    </row>
    <row r="1081" spans="7:7" ht="12.75" customHeight="1" x14ac:dyDescent="0.2">
      <c r="G1081" s="482"/>
    </row>
    <row r="1082" spans="7:7" ht="12.75" customHeight="1" x14ac:dyDescent="0.2">
      <c r="G1082" s="482"/>
    </row>
    <row r="1083" spans="7:7" ht="12.75" customHeight="1" x14ac:dyDescent="0.2">
      <c r="G1083" s="482"/>
    </row>
    <row r="1084" spans="7:7" ht="12.75" customHeight="1" x14ac:dyDescent="0.2">
      <c r="G1084" s="482"/>
    </row>
    <row r="1085" spans="7:7" ht="12.75" customHeight="1" x14ac:dyDescent="0.2">
      <c r="G1085" s="482"/>
    </row>
    <row r="1086" spans="7:7" ht="12.75" customHeight="1" x14ac:dyDescent="0.2">
      <c r="G1086" s="482"/>
    </row>
    <row r="1087" spans="7:7" ht="12.75" customHeight="1" x14ac:dyDescent="0.2">
      <c r="G1087" s="482"/>
    </row>
    <row r="1088" spans="7:7" ht="12.75" customHeight="1" x14ac:dyDescent="0.2">
      <c r="G1088" s="482"/>
    </row>
    <row r="1089" spans="7:7" ht="12.75" customHeight="1" x14ac:dyDescent="0.2">
      <c r="G1089" s="482"/>
    </row>
    <row r="1090" spans="7:7" ht="12.75" customHeight="1" x14ac:dyDescent="0.2">
      <c r="G1090" s="482"/>
    </row>
    <row r="1091" spans="7:7" ht="12.75" customHeight="1" x14ac:dyDescent="0.2">
      <c r="G1091" s="482"/>
    </row>
    <row r="1092" spans="7:7" ht="12.75" customHeight="1" x14ac:dyDescent="0.2">
      <c r="G1092" s="482"/>
    </row>
    <row r="1093" spans="7:7" ht="12.75" customHeight="1" x14ac:dyDescent="0.2">
      <c r="G1093" s="482"/>
    </row>
    <row r="1094" spans="7:7" ht="12.75" customHeight="1" x14ac:dyDescent="0.2">
      <c r="G1094" s="482"/>
    </row>
    <row r="1095" spans="7:7" ht="12.75" customHeight="1" x14ac:dyDescent="0.2">
      <c r="G1095" s="482"/>
    </row>
    <row r="1096" spans="7:7" ht="12.75" customHeight="1" x14ac:dyDescent="0.2">
      <c r="G1096" s="482"/>
    </row>
    <row r="1097" spans="7:7" ht="12.75" customHeight="1" x14ac:dyDescent="0.2">
      <c r="G1097" s="482"/>
    </row>
    <row r="1098" spans="7:7" ht="12.75" customHeight="1" x14ac:dyDescent="0.2">
      <c r="G1098" s="482"/>
    </row>
    <row r="1099" spans="7:7" ht="12.75" customHeight="1" x14ac:dyDescent="0.2">
      <c r="G1099" s="482"/>
    </row>
    <row r="1100" spans="7:7" ht="12.75" customHeight="1" x14ac:dyDescent="0.2">
      <c r="G1100" s="482"/>
    </row>
    <row r="1101" spans="7:7" ht="12.75" customHeight="1" x14ac:dyDescent="0.2">
      <c r="G1101" s="482"/>
    </row>
    <row r="1102" spans="7:7" ht="12.75" customHeight="1" x14ac:dyDescent="0.2">
      <c r="G1102" s="482"/>
    </row>
    <row r="1103" spans="7:7" ht="12.75" customHeight="1" x14ac:dyDescent="0.2">
      <c r="G1103" s="482"/>
    </row>
    <row r="1104" spans="7:7" ht="12.75" customHeight="1" x14ac:dyDescent="0.2">
      <c r="G1104" s="482"/>
    </row>
    <row r="1105" spans="7:7" ht="12.75" customHeight="1" x14ac:dyDescent="0.2">
      <c r="G1105" s="482"/>
    </row>
    <row r="1106" spans="7:7" ht="12.75" customHeight="1" x14ac:dyDescent="0.2">
      <c r="G1106" s="482"/>
    </row>
    <row r="1107" spans="7:7" ht="12.75" customHeight="1" x14ac:dyDescent="0.2">
      <c r="G1107" s="482"/>
    </row>
    <row r="1108" spans="7:7" ht="12.75" customHeight="1" x14ac:dyDescent="0.2">
      <c r="G1108" s="482"/>
    </row>
    <row r="1109" spans="7:7" ht="12.75" customHeight="1" x14ac:dyDescent="0.2">
      <c r="G1109" s="482"/>
    </row>
    <row r="1110" spans="7:7" ht="12.75" customHeight="1" x14ac:dyDescent="0.2">
      <c r="G1110" s="482"/>
    </row>
    <row r="1111" spans="7:7" ht="12.75" customHeight="1" x14ac:dyDescent="0.2">
      <c r="G1111" s="482"/>
    </row>
    <row r="1112" spans="7:7" ht="12.75" customHeight="1" x14ac:dyDescent="0.2">
      <c r="G1112" s="482"/>
    </row>
    <row r="1113" spans="7:7" ht="12.75" customHeight="1" x14ac:dyDescent="0.2">
      <c r="G1113" s="482"/>
    </row>
    <row r="1114" spans="7:7" ht="12.75" customHeight="1" x14ac:dyDescent="0.2">
      <c r="G1114" s="482"/>
    </row>
    <row r="1115" spans="7:7" ht="12.75" customHeight="1" x14ac:dyDescent="0.2">
      <c r="G1115" s="482"/>
    </row>
    <row r="1116" spans="7:7" ht="12.75" customHeight="1" x14ac:dyDescent="0.2">
      <c r="G1116" s="482"/>
    </row>
    <row r="1117" spans="7:7" ht="12.75" customHeight="1" x14ac:dyDescent="0.2">
      <c r="G1117" s="482"/>
    </row>
    <row r="1118" spans="7:7" ht="12.75" customHeight="1" x14ac:dyDescent="0.2">
      <c r="G1118" s="482"/>
    </row>
    <row r="1119" spans="7:7" ht="12.75" customHeight="1" x14ac:dyDescent="0.2">
      <c r="G1119" s="482"/>
    </row>
    <row r="1120" spans="7:7" ht="12.75" customHeight="1" x14ac:dyDescent="0.2">
      <c r="G1120" s="482"/>
    </row>
    <row r="1121" spans="7:7" ht="12.75" customHeight="1" x14ac:dyDescent="0.2">
      <c r="G1121" s="482"/>
    </row>
    <row r="1122" spans="7:7" ht="12.75" customHeight="1" x14ac:dyDescent="0.2">
      <c r="G1122" s="482"/>
    </row>
    <row r="1123" spans="7:7" ht="12.75" customHeight="1" x14ac:dyDescent="0.2">
      <c r="G1123" s="482"/>
    </row>
    <row r="1124" spans="7:7" ht="12.75" customHeight="1" x14ac:dyDescent="0.2">
      <c r="G1124" s="482"/>
    </row>
    <row r="1125" spans="7:7" ht="12.75" customHeight="1" x14ac:dyDescent="0.2">
      <c r="G1125" s="482"/>
    </row>
    <row r="1126" spans="7:7" ht="12.75" customHeight="1" x14ac:dyDescent="0.2">
      <c r="G1126" s="482"/>
    </row>
    <row r="1127" spans="7:7" ht="12.75" customHeight="1" x14ac:dyDescent="0.2">
      <c r="G1127" s="482"/>
    </row>
    <row r="1128" spans="7:7" ht="12.75" customHeight="1" x14ac:dyDescent="0.2">
      <c r="G1128" s="482"/>
    </row>
    <row r="1129" spans="7:7" ht="12.75" customHeight="1" x14ac:dyDescent="0.2">
      <c r="G1129" s="482"/>
    </row>
    <row r="1130" spans="7:7" ht="12.75" customHeight="1" x14ac:dyDescent="0.2">
      <c r="G1130" s="482"/>
    </row>
    <row r="1131" spans="7:7" ht="12.75" customHeight="1" x14ac:dyDescent="0.2">
      <c r="G1131" s="482"/>
    </row>
    <row r="1132" spans="7:7" ht="12.75" customHeight="1" x14ac:dyDescent="0.2">
      <c r="G1132" s="482"/>
    </row>
    <row r="1133" spans="7:7" ht="12.75" customHeight="1" x14ac:dyDescent="0.2">
      <c r="G1133" s="482"/>
    </row>
    <row r="1134" spans="7:7" ht="12.75" customHeight="1" x14ac:dyDescent="0.2">
      <c r="G1134" s="482"/>
    </row>
    <row r="1135" spans="7:7" ht="12.75" customHeight="1" x14ac:dyDescent="0.2">
      <c r="G1135" s="482"/>
    </row>
    <row r="1136" spans="7:7" ht="12.75" customHeight="1" x14ac:dyDescent="0.2">
      <c r="G1136" s="482"/>
    </row>
    <row r="1137" spans="7:7" ht="12.75" customHeight="1" x14ac:dyDescent="0.2">
      <c r="G1137" s="482"/>
    </row>
    <row r="1138" spans="7:7" ht="12.75" customHeight="1" x14ac:dyDescent="0.2">
      <c r="G1138" s="482"/>
    </row>
    <row r="1139" spans="7:7" ht="12.75" customHeight="1" x14ac:dyDescent="0.2">
      <c r="G1139" s="482"/>
    </row>
    <row r="1140" spans="7:7" ht="12.75" customHeight="1" x14ac:dyDescent="0.2">
      <c r="G1140" s="482"/>
    </row>
    <row r="1141" spans="7:7" ht="12.75" customHeight="1" x14ac:dyDescent="0.2">
      <c r="G1141" s="482"/>
    </row>
    <row r="1142" spans="7:7" ht="12.75" customHeight="1" x14ac:dyDescent="0.2">
      <c r="G1142" s="482"/>
    </row>
    <row r="1143" spans="7:7" ht="12.75" customHeight="1" x14ac:dyDescent="0.2">
      <c r="G1143" s="482"/>
    </row>
    <row r="1144" spans="7:7" ht="12.75" customHeight="1" x14ac:dyDescent="0.2">
      <c r="G1144" s="482"/>
    </row>
    <row r="1145" spans="7:7" ht="12.75" customHeight="1" x14ac:dyDescent="0.2">
      <c r="G1145" s="482"/>
    </row>
    <row r="1146" spans="7:7" ht="12.75" customHeight="1" x14ac:dyDescent="0.2">
      <c r="G1146" s="482"/>
    </row>
    <row r="1147" spans="7:7" ht="12.75" customHeight="1" x14ac:dyDescent="0.2">
      <c r="G1147" s="482"/>
    </row>
    <row r="1148" spans="7:7" ht="12.75" customHeight="1" x14ac:dyDescent="0.2">
      <c r="G1148" s="482"/>
    </row>
    <row r="1149" spans="7:7" ht="12.75" customHeight="1" x14ac:dyDescent="0.2">
      <c r="G1149" s="482"/>
    </row>
    <row r="1150" spans="7:7" ht="12.75" customHeight="1" x14ac:dyDescent="0.2">
      <c r="G1150" s="482"/>
    </row>
    <row r="1151" spans="7:7" ht="12.75" customHeight="1" x14ac:dyDescent="0.2">
      <c r="G1151" s="482"/>
    </row>
    <row r="1152" spans="7:7" ht="12.75" customHeight="1" x14ac:dyDescent="0.2">
      <c r="G1152" s="482"/>
    </row>
    <row r="1153" spans="7:7" ht="12.75" customHeight="1" x14ac:dyDescent="0.2">
      <c r="G1153" s="482"/>
    </row>
    <row r="1154" spans="7:7" ht="12.75" customHeight="1" x14ac:dyDescent="0.2">
      <c r="G1154" s="482"/>
    </row>
    <row r="1155" spans="7:7" ht="12.75" customHeight="1" x14ac:dyDescent="0.2">
      <c r="G1155" s="482"/>
    </row>
    <row r="1156" spans="7:7" ht="12.75" customHeight="1" x14ac:dyDescent="0.2">
      <c r="G1156" s="482"/>
    </row>
    <row r="1157" spans="7:7" ht="12.75" customHeight="1" x14ac:dyDescent="0.2">
      <c r="G1157" s="482"/>
    </row>
    <row r="1158" spans="7:7" ht="12.75" customHeight="1" x14ac:dyDescent="0.2">
      <c r="G1158" s="482"/>
    </row>
    <row r="1159" spans="7:7" ht="12.75" customHeight="1" x14ac:dyDescent="0.2">
      <c r="G1159" s="482"/>
    </row>
    <row r="1160" spans="7:7" ht="12.75" customHeight="1" x14ac:dyDescent="0.2">
      <c r="G1160" s="482"/>
    </row>
    <row r="1161" spans="7:7" ht="12.75" customHeight="1" x14ac:dyDescent="0.2">
      <c r="G1161" s="482"/>
    </row>
    <row r="1162" spans="7:7" ht="12.75" customHeight="1" x14ac:dyDescent="0.2">
      <c r="G1162" s="482"/>
    </row>
    <row r="1163" spans="7:7" ht="12.75" customHeight="1" x14ac:dyDescent="0.2">
      <c r="G1163" s="482"/>
    </row>
    <row r="1164" spans="7:7" ht="12.75" customHeight="1" x14ac:dyDescent="0.2">
      <c r="G1164" s="482"/>
    </row>
    <row r="1165" spans="7:7" ht="12.75" customHeight="1" x14ac:dyDescent="0.2">
      <c r="G1165" s="482"/>
    </row>
    <row r="1166" spans="7:7" ht="12.75" customHeight="1" x14ac:dyDescent="0.2">
      <c r="G1166" s="482"/>
    </row>
    <row r="1167" spans="7:7" ht="12.75" customHeight="1" x14ac:dyDescent="0.2">
      <c r="G1167" s="482"/>
    </row>
    <row r="1168" spans="7:7" ht="12.75" customHeight="1" x14ac:dyDescent="0.2">
      <c r="G1168" s="482"/>
    </row>
    <row r="1169" spans="7:7" ht="12.75" customHeight="1" x14ac:dyDescent="0.2">
      <c r="G1169" s="482"/>
    </row>
    <row r="1170" spans="7:7" ht="12.75" customHeight="1" x14ac:dyDescent="0.2">
      <c r="G1170" s="482"/>
    </row>
    <row r="1171" spans="7:7" ht="12.75" customHeight="1" x14ac:dyDescent="0.2">
      <c r="G1171" s="482"/>
    </row>
    <row r="1172" spans="7:7" ht="12.75" customHeight="1" x14ac:dyDescent="0.2">
      <c r="G1172" s="482"/>
    </row>
    <row r="1173" spans="7:7" ht="12.75" customHeight="1" x14ac:dyDescent="0.2">
      <c r="G1173" s="482"/>
    </row>
    <row r="1174" spans="7:7" ht="12.75" customHeight="1" x14ac:dyDescent="0.2">
      <c r="G1174" s="482"/>
    </row>
    <row r="1175" spans="7:7" ht="12.75" customHeight="1" x14ac:dyDescent="0.2">
      <c r="G1175" s="482"/>
    </row>
    <row r="1176" spans="7:7" ht="12.75" customHeight="1" x14ac:dyDescent="0.2">
      <c r="G1176" s="482"/>
    </row>
    <row r="1177" spans="7:7" ht="12.75" customHeight="1" x14ac:dyDescent="0.2">
      <c r="G1177" s="482"/>
    </row>
    <row r="1178" spans="7:7" ht="12.75" customHeight="1" x14ac:dyDescent="0.2">
      <c r="G1178" s="482"/>
    </row>
    <row r="1179" spans="7:7" ht="12.75" customHeight="1" x14ac:dyDescent="0.2">
      <c r="G1179" s="482"/>
    </row>
    <row r="1180" spans="7:7" ht="12.75" customHeight="1" x14ac:dyDescent="0.2">
      <c r="G1180" s="482"/>
    </row>
    <row r="1181" spans="7:7" ht="12.75" customHeight="1" x14ac:dyDescent="0.2">
      <c r="G1181" s="482"/>
    </row>
    <row r="1182" spans="7:7" ht="12.75" customHeight="1" x14ac:dyDescent="0.2">
      <c r="G1182" s="482"/>
    </row>
    <row r="1183" spans="7:7" ht="12.75" customHeight="1" x14ac:dyDescent="0.2">
      <c r="G1183" s="482"/>
    </row>
    <row r="1184" spans="7:7" ht="12.75" customHeight="1" x14ac:dyDescent="0.2">
      <c r="G1184" s="482"/>
    </row>
    <row r="1185" spans="7:7" ht="12.75" customHeight="1" x14ac:dyDescent="0.2">
      <c r="G1185" s="482"/>
    </row>
    <row r="1186" spans="7:7" ht="12.75" customHeight="1" x14ac:dyDescent="0.2">
      <c r="G1186" s="482"/>
    </row>
    <row r="1187" spans="7:7" ht="12.75" customHeight="1" x14ac:dyDescent="0.2">
      <c r="G1187" s="482"/>
    </row>
    <row r="1188" spans="7:7" ht="12.75" customHeight="1" x14ac:dyDescent="0.2">
      <c r="G1188" s="482"/>
    </row>
    <row r="1189" spans="7:7" ht="12.75" customHeight="1" x14ac:dyDescent="0.2">
      <c r="G1189" s="482"/>
    </row>
    <row r="1190" spans="7:7" ht="12.75" customHeight="1" x14ac:dyDescent="0.2">
      <c r="G1190" s="482"/>
    </row>
    <row r="1191" spans="7:7" ht="12.75" customHeight="1" x14ac:dyDescent="0.2">
      <c r="G1191" s="482"/>
    </row>
    <row r="1192" spans="7:7" ht="12.75" customHeight="1" x14ac:dyDescent="0.2">
      <c r="G1192" s="482"/>
    </row>
    <row r="1193" spans="7:7" ht="12.75" customHeight="1" x14ac:dyDescent="0.2">
      <c r="G1193" s="482"/>
    </row>
    <row r="1194" spans="7:7" ht="12.75" customHeight="1" x14ac:dyDescent="0.2">
      <c r="G1194" s="482"/>
    </row>
    <row r="1195" spans="7:7" ht="12.75" customHeight="1" x14ac:dyDescent="0.2">
      <c r="G1195" s="482"/>
    </row>
    <row r="1196" spans="7:7" ht="12.75" customHeight="1" x14ac:dyDescent="0.2">
      <c r="G1196" s="482"/>
    </row>
    <row r="1197" spans="7:7" ht="12.75" customHeight="1" x14ac:dyDescent="0.2">
      <c r="G1197" s="482"/>
    </row>
    <row r="1198" spans="7:7" ht="12.75" customHeight="1" x14ac:dyDescent="0.2">
      <c r="G1198" s="482"/>
    </row>
    <row r="1199" spans="7:7" ht="12.75" customHeight="1" x14ac:dyDescent="0.2">
      <c r="G1199" s="482"/>
    </row>
    <row r="1200" spans="7:7" ht="12.75" customHeight="1" x14ac:dyDescent="0.2">
      <c r="G1200" s="482"/>
    </row>
    <row r="1201" spans="7:7" ht="12.75" customHeight="1" x14ac:dyDescent="0.2">
      <c r="G1201" s="482"/>
    </row>
    <row r="1202" spans="7:7" ht="12.75" customHeight="1" x14ac:dyDescent="0.2">
      <c r="G1202" s="482"/>
    </row>
    <row r="1203" spans="7:7" ht="12.75" customHeight="1" x14ac:dyDescent="0.2">
      <c r="G1203" s="482"/>
    </row>
    <row r="1204" spans="7:7" ht="12.75" customHeight="1" x14ac:dyDescent="0.2">
      <c r="G1204" s="482"/>
    </row>
    <row r="1205" spans="7:7" ht="12.75" customHeight="1" x14ac:dyDescent="0.2">
      <c r="G1205" s="482"/>
    </row>
    <row r="1206" spans="7:7" ht="12.75" customHeight="1" x14ac:dyDescent="0.2">
      <c r="G1206" s="482"/>
    </row>
    <row r="1207" spans="7:7" ht="12.75" customHeight="1" x14ac:dyDescent="0.2">
      <c r="G1207" s="482"/>
    </row>
    <row r="1208" spans="7:7" ht="12.75" customHeight="1" x14ac:dyDescent="0.2">
      <c r="G1208" s="482"/>
    </row>
    <row r="1209" spans="7:7" ht="12.75" customHeight="1" x14ac:dyDescent="0.2">
      <c r="G1209" s="482"/>
    </row>
    <row r="1210" spans="7:7" ht="12.75" customHeight="1" x14ac:dyDescent="0.2">
      <c r="G1210" s="482"/>
    </row>
    <row r="1211" spans="7:7" ht="12.75" customHeight="1" x14ac:dyDescent="0.2">
      <c r="G1211" s="482"/>
    </row>
    <row r="1212" spans="7:7" ht="12.75" customHeight="1" x14ac:dyDescent="0.2">
      <c r="G1212" s="482"/>
    </row>
    <row r="1213" spans="7:7" ht="12.75" customHeight="1" x14ac:dyDescent="0.2">
      <c r="G1213" s="482"/>
    </row>
    <row r="1214" spans="7:7" ht="12.75" customHeight="1" x14ac:dyDescent="0.2">
      <c r="G1214" s="482"/>
    </row>
    <row r="1215" spans="7:7" ht="12.75" customHeight="1" x14ac:dyDescent="0.2">
      <c r="G1215" s="482"/>
    </row>
    <row r="1216" spans="7:7" ht="12.75" customHeight="1" x14ac:dyDescent="0.2">
      <c r="G1216" s="482"/>
    </row>
    <row r="1217" spans="7:7" ht="12.75" customHeight="1" x14ac:dyDescent="0.2">
      <c r="G1217" s="482"/>
    </row>
    <row r="1218" spans="7:7" ht="12.75" customHeight="1" x14ac:dyDescent="0.2">
      <c r="G1218" s="482"/>
    </row>
    <row r="1219" spans="7:7" ht="12.75" customHeight="1" x14ac:dyDescent="0.2">
      <c r="G1219" s="482"/>
    </row>
    <row r="1220" spans="7:7" ht="12.75" customHeight="1" x14ac:dyDescent="0.2">
      <c r="G1220" s="482"/>
    </row>
    <row r="1221" spans="7:7" ht="12.75" customHeight="1" x14ac:dyDescent="0.2">
      <c r="G1221" s="482"/>
    </row>
    <row r="1222" spans="7:7" ht="12.75" customHeight="1" x14ac:dyDescent="0.2">
      <c r="G1222" s="482"/>
    </row>
    <row r="1223" spans="7:7" ht="12.75" customHeight="1" x14ac:dyDescent="0.2">
      <c r="G1223" s="482"/>
    </row>
    <row r="1224" spans="7:7" ht="12.75" customHeight="1" x14ac:dyDescent="0.2">
      <c r="G1224" s="482"/>
    </row>
    <row r="1225" spans="7:7" ht="12.75" customHeight="1" x14ac:dyDescent="0.2">
      <c r="G1225" s="482"/>
    </row>
    <row r="1226" spans="7:7" ht="12.75" customHeight="1" x14ac:dyDescent="0.2">
      <c r="G1226" s="482"/>
    </row>
    <row r="1227" spans="7:7" ht="12.75" customHeight="1" x14ac:dyDescent="0.2">
      <c r="G1227" s="482"/>
    </row>
    <row r="1228" spans="7:7" ht="12.75" customHeight="1" x14ac:dyDescent="0.2">
      <c r="G1228" s="482"/>
    </row>
    <row r="1229" spans="7:7" ht="12.75" customHeight="1" x14ac:dyDescent="0.2">
      <c r="G1229" s="482"/>
    </row>
    <row r="1230" spans="7:7" ht="12.75" customHeight="1" x14ac:dyDescent="0.2">
      <c r="G1230" s="482"/>
    </row>
    <row r="1231" spans="7:7" ht="12.75" customHeight="1" x14ac:dyDescent="0.2">
      <c r="G1231" s="482"/>
    </row>
    <row r="1232" spans="7:7" ht="12.75" customHeight="1" x14ac:dyDescent="0.2">
      <c r="G1232" s="482"/>
    </row>
    <row r="1233" spans="7:7" ht="12.75" customHeight="1" x14ac:dyDescent="0.2">
      <c r="G1233" s="482"/>
    </row>
    <row r="1234" spans="7:7" ht="12.75" customHeight="1" x14ac:dyDescent="0.2">
      <c r="G1234" s="482"/>
    </row>
    <row r="1235" spans="7:7" ht="12.75" customHeight="1" x14ac:dyDescent="0.2">
      <c r="G1235" s="482"/>
    </row>
    <row r="1236" spans="7:7" ht="12.75" customHeight="1" x14ac:dyDescent="0.2">
      <c r="G1236" s="482"/>
    </row>
    <row r="1237" spans="7:7" ht="12.75" customHeight="1" x14ac:dyDescent="0.2">
      <c r="G1237" s="482"/>
    </row>
    <row r="1238" spans="7:7" ht="12.75" customHeight="1" x14ac:dyDescent="0.2">
      <c r="G1238" s="482"/>
    </row>
    <row r="1239" spans="7:7" ht="12.75" customHeight="1" x14ac:dyDescent="0.2">
      <c r="G1239" s="482"/>
    </row>
    <row r="1240" spans="7:7" ht="12.75" customHeight="1" x14ac:dyDescent="0.2">
      <c r="G1240" s="482"/>
    </row>
    <row r="1241" spans="7:7" ht="12.75" customHeight="1" x14ac:dyDescent="0.2">
      <c r="G1241" s="482"/>
    </row>
    <row r="1242" spans="7:7" ht="12.75" customHeight="1" x14ac:dyDescent="0.2">
      <c r="G1242" s="482"/>
    </row>
    <row r="1243" spans="7:7" ht="12.75" customHeight="1" x14ac:dyDescent="0.2">
      <c r="G1243" s="482"/>
    </row>
    <row r="1244" spans="7:7" ht="12.75" customHeight="1" x14ac:dyDescent="0.2">
      <c r="G1244" s="482"/>
    </row>
    <row r="1245" spans="7:7" ht="12.75" customHeight="1" x14ac:dyDescent="0.2">
      <c r="G1245" s="482"/>
    </row>
    <row r="1246" spans="7:7" ht="12.75" customHeight="1" x14ac:dyDescent="0.2">
      <c r="G1246" s="482"/>
    </row>
    <row r="1247" spans="7:7" ht="12.75" customHeight="1" x14ac:dyDescent="0.2">
      <c r="G1247" s="482"/>
    </row>
    <row r="1248" spans="7:7" ht="12.75" customHeight="1" x14ac:dyDescent="0.2">
      <c r="G1248" s="482"/>
    </row>
    <row r="1249" spans="7:7" ht="12.75" customHeight="1" x14ac:dyDescent="0.2">
      <c r="G1249" s="482"/>
    </row>
    <row r="1250" spans="7:7" ht="12.75" customHeight="1" x14ac:dyDescent="0.2">
      <c r="G1250" s="482"/>
    </row>
    <row r="1251" spans="7:7" ht="12.75" customHeight="1" x14ac:dyDescent="0.2">
      <c r="G1251" s="482"/>
    </row>
    <row r="1252" spans="7:7" ht="12.75" customHeight="1" x14ac:dyDescent="0.2">
      <c r="G1252" s="482"/>
    </row>
    <row r="1253" spans="7:7" ht="12.75" customHeight="1" x14ac:dyDescent="0.2">
      <c r="G1253" s="482"/>
    </row>
    <row r="1254" spans="7:7" ht="12.75" customHeight="1" x14ac:dyDescent="0.2">
      <c r="G1254" s="482"/>
    </row>
    <row r="1255" spans="7:7" ht="12.75" customHeight="1" x14ac:dyDescent="0.2">
      <c r="G1255" s="482"/>
    </row>
    <row r="1256" spans="7:7" ht="12.75" customHeight="1" x14ac:dyDescent="0.2">
      <c r="G1256" s="482"/>
    </row>
    <row r="1257" spans="7:7" ht="12.75" customHeight="1" x14ac:dyDescent="0.2">
      <c r="G1257" s="482"/>
    </row>
    <row r="1258" spans="7:7" ht="12.75" customHeight="1" x14ac:dyDescent="0.2">
      <c r="G1258" s="482"/>
    </row>
    <row r="1259" spans="7:7" ht="12.75" customHeight="1" x14ac:dyDescent="0.2">
      <c r="G1259" s="482"/>
    </row>
    <row r="1260" spans="7:7" ht="12.75" customHeight="1" x14ac:dyDescent="0.2">
      <c r="G1260" s="482"/>
    </row>
    <row r="1261" spans="7:7" ht="12.75" customHeight="1" x14ac:dyDescent="0.2">
      <c r="G1261" s="482"/>
    </row>
    <row r="1262" spans="7:7" ht="12.75" customHeight="1" x14ac:dyDescent="0.2">
      <c r="G1262" s="482"/>
    </row>
    <row r="1263" spans="7:7" ht="12.75" customHeight="1" x14ac:dyDescent="0.2">
      <c r="G1263" s="482"/>
    </row>
    <row r="1264" spans="7:7" ht="12.75" customHeight="1" x14ac:dyDescent="0.2">
      <c r="G1264" s="482"/>
    </row>
    <row r="1265" spans="7:7" ht="12.75" customHeight="1" x14ac:dyDescent="0.2">
      <c r="G1265" s="482"/>
    </row>
    <row r="1266" spans="7:7" ht="12.75" customHeight="1" x14ac:dyDescent="0.2">
      <c r="G1266" s="482"/>
    </row>
    <row r="1267" spans="7:7" ht="12.75" customHeight="1" x14ac:dyDescent="0.2">
      <c r="G1267" s="482"/>
    </row>
    <row r="1268" spans="7:7" ht="12.75" customHeight="1" x14ac:dyDescent="0.2">
      <c r="G1268" s="482"/>
    </row>
    <row r="1269" spans="7:7" ht="12.75" customHeight="1" x14ac:dyDescent="0.2">
      <c r="G1269" s="482"/>
    </row>
    <row r="1270" spans="7:7" ht="12.75" customHeight="1" x14ac:dyDescent="0.2">
      <c r="G1270" s="482"/>
    </row>
    <row r="1271" spans="7:7" ht="12.75" customHeight="1" x14ac:dyDescent="0.2">
      <c r="G1271" s="482"/>
    </row>
    <row r="1272" spans="7:7" ht="12.75" customHeight="1" x14ac:dyDescent="0.2">
      <c r="G1272" s="482"/>
    </row>
    <row r="1273" spans="7:7" ht="12.75" customHeight="1" x14ac:dyDescent="0.2">
      <c r="G1273" s="482"/>
    </row>
    <row r="1274" spans="7:7" ht="12.75" customHeight="1" x14ac:dyDescent="0.2">
      <c r="G1274" s="482"/>
    </row>
    <row r="1275" spans="7:7" ht="12.75" customHeight="1" x14ac:dyDescent="0.2">
      <c r="G1275" s="482"/>
    </row>
    <row r="1276" spans="7:7" ht="12.75" customHeight="1" x14ac:dyDescent="0.2">
      <c r="G1276" s="482"/>
    </row>
    <row r="1277" spans="7:7" ht="12.75" customHeight="1" x14ac:dyDescent="0.2">
      <c r="G1277" s="482"/>
    </row>
    <row r="1278" spans="7:7" ht="12.75" customHeight="1" x14ac:dyDescent="0.2">
      <c r="G1278" s="482"/>
    </row>
    <row r="1279" spans="7:7" ht="12.75" customHeight="1" x14ac:dyDescent="0.2">
      <c r="G1279" s="482"/>
    </row>
    <row r="1280" spans="7:7" ht="12.75" customHeight="1" x14ac:dyDescent="0.2">
      <c r="G1280" s="482"/>
    </row>
    <row r="1281" spans="7:7" ht="12.75" customHeight="1" x14ac:dyDescent="0.2">
      <c r="G1281" s="482"/>
    </row>
    <row r="1282" spans="7:7" ht="12.75" customHeight="1" x14ac:dyDescent="0.2">
      <c r="G1282" s="482"/>
    </row>
    <row r="1283" spans="7:7" ht="12.75" customHeight="1" x14ac:dyDescent="0.2">
      <c r="G1283" s="482"/>
    </row>
    <row r="1284" spans="7:7" ht="12.75" customHeight="1" x14ac:dyDescent="0.2">
      <c r="G1284" s="482"/>
    </row>
    <row r="1285" spans="7:7" ht="12.75" customHeight="1" x14ac:dyDescent="0.2">
      <c r="G1285" s="482"/>
    </row>
    <row r="1286" spans="7:7" ht="12.75" customHeight="1" x14ac:dyDescent="0.2">
      <c r="G1286" s="482"/>
    </row>
    <row r="1287" spans="7:7" ht="12.75" customHeight="1" x14ac:dyDescent="0.2">
      <c r="G1287" s="482"/>
    </row>
    <row r="1288" spans="7:7" ht="12.75" customHeight="1" x14ac:dyDescent="0.2">
      <c r="G1288" s="482"/>
    </row>
    <row r="1289" spans="7:7" ht="12.75" customHeight="1" x14ac:dyDescent="0.2">
      <c r="G1289" s="482"/>
    </row>
    <row r="1290" spans="7:7" ht="12.75" customHeight="1" x14ac:dyDescent="0.2">
      <c r="G1290" s="482"/>
    </row>
    <row r="1291" spans="7:7" ht="12.75" customHeight="1" x14ac:dyDescent="0.2">
      <c r="G1291" s="482"/>
    </row>
    <row r="1292" spans="7:7" ht="12.75" customHeight="1" x14ac:dyDescent="0.2">
      <c r="G1292" s="482"/>
    </row>
    <row r="1293" spans="7:7" ht="12.75" customHeight="1" x14ac:dyDescent="0.2">
      <c r="G1293" s="482"/>
    </row>
    <row r="1294" spans="7:7" ht="12.75" customHeight="1" x14ac:dyDescent="0.2">
      <c r="G1294" s="482"/>
    </row>
    <row r="1295" spans="7:7" ht="12.75" customHeight="1" x14ac:dyDescent="0.2">
      <c r="G1295" s="482"/>
    </row>
    <row r="1296" spans="7:7" ht="12.75" customHeight="1" x14ac:dyDescent="0.2">
      <c r="G1296" s="482"/>
    </row>
    <row r="1297" spans="7:7" ht="12.75" customHeight="1" x14ac:dyDescent="0.2">
      <c r="G1297" s="482"/>
    </row>
    <row r="1298" spans="7:7" ht="12.75" customHeight="1" x14ac:dyDescent="0.2">
      <c r="G1298" s="482"/>
    </row>
    <row r="1299" spans="7:7" ht="12.75" customHeight="1" x14ac:dyDescent="0.2">
      <c r="G1299" s="482"/>
    </row>
    <row r="1300" spans="7:7" ht="12.75" customHeight="1" x14ac:dyDescent="0.2">
      <c r="G1300" s="482"/>
    </row>
    <row r="1301" spans="7:7" ht="12.75" customHeight="1" x14ac:dyDescent="0.2">
      <c r="G1301" s="482"/>
    </row>
    <row r="1302" spans="7:7" ht="12.75" customHeight="1" x14ac:dyDescent="0.2">
      <c r="G1302" s="482"/>
    </row>
    <row r="1303" spans="7:7" ht="12.75" customHeight="1" x14ac:dyDescent="0.2">
      <c r="G1303" s="482"/>
    </row>
    <row r="1304" spans="7:7" ht="12.75" customHeight="1" x14ac:dyDescent="0.2">
      <c r="G1304" s="482"/>
    </row>
    <row r="1305" spans="7:7" ht="12.75" customHeight="1" x14ac:dyDescent="0.2">
      <c r="G1305" s="482"/>
    </row>
    <row r="1306" spans="7:7" ht="12.75" customHeight="1" x14ac:dyDescent="0.2">
      <c r="G1306" s="482"/>
    </row>
    <row r="1307" spans="7:7" ht="12.75" customHeight="1" x14ac:dyDescent="0.2">
      <c r="G1307" s="482"/>
    </row>
    <row r="1308" spans="7:7" ht="12.75" customHeight="1" x14ac:dyDescent="0.2">
      <c r="G1308" s="482"/>
    </row>
    <row r="1309" spans="7:7" ht="12.75" customHeight="1" x14ac:dyDescent="0.2">
      <c r="G1309" s="482"/>
    </row>
    <row r="1310" spans="7:7" ht="12.75" customHeight="1" x14ac:dyDescent="0.2">
      <c r="G1310" s="482"/>
    </row>
    <row r="1311" spans="7:7" ht="12.75" customHeight="1" x14ac:dyDescent="0.2">
      <c r="G1311" s="482"/>
    </row>
    <row r="1312" spans="7:7" ht="12.75" customHeight="1" x14ac:dyDescent="0.2">
      <c r="G1312" s="482"/>
    </row>
    <row r="1313" spans="7:7" ht="12.75" customHeight="1" x14ac:dyDescent="0.2">
      <c r="G1313" s="482"/>
    </row>
    <row r="1314" spans="7:7" ht="12.75" customHeight="1" x14ac:dyDescent="0.2">
      <c r="G1314" s="482"/>
    </row>
    <row r="1315" spans="7:7" ht="12.75" customHeight="1" x14ac:dyDescent="0.2">
      <c r="G1315" s="482"/>
    </row>
    <row r="1316" spans="7:7" ht="12.75" customHeight="1" x14ac:dyDescent="0.2">
      <c r="G1316" s="482"/>
    </row>
    <row r="1317" spans="7:7" ht="12.75" customHeight="1" x14ac:dyDescent="0.2">
      <c r="G1317" s="482"/>
    </row>
    <row r="1318" spans="7:7" ht="12.75" customHeight="1" x14ac:dyDescent="0.2">
      <c r="G1318" s="482"/>
    </row>
    <row r="1319" spans="7:7" ht="12.75" customHeight="1" x14ac:dyDescent="0.2">
      <c r="G1319" s="482"/>
    </row>
    <row r="1320" spans="7:7" ht="12.75" customHeight="1" x14ac:dyDescent="0.2">
      <c r="G1320" s="482"/>
    </row>
    <row r="1321" spans="7:7" ht="12.75" customHeight="1" x14ac:dyDescent="0.2">
      <c r="G1321" s="482"/>
    </row>
    <row r="1322" spans="7:7" ht="12.75" customHeight="1" x14ac:dyDescent="0.2">
      <c r="G1322" s="482"/>
    </row>
    <row r="1323" spans="7:7" ht="12.75" customHeight="1" x14ac:dyDescent="0.2">
      <c r="G1323" s="482"/>
    </row>
    <row r="1324" spans="7:7" ht="12.75" customHeight="1" x14ac:dyDescent="0.2">
      <c r="G1324" s="482"/>
    </row>
    <row r="1325" spans="7:7" ht="12.75" customHeight="1" x14ac:dyDescent="0.2">
      <c r="G1325" s="482"/>
    </row>
    <row r="1326" spans="7:7" ht="12.75" customHeight="1" x14ac:dyDescent="0.2">
      <c r="G1326" s="482"/>
    </row>
    <row r="1327" spans="7:7" ht="12.75" customHeight="1" x14ac:dyDescent="0.2">
      <c r="G1327" s="482"/>
    </row>
    <row r="1328" spans="7:7" ht="12.75" customHeight="1" x14ac:dyDescent="0.2">
      <c r="G1328" s="482"/>
    </row>
    <row r="1329" spans="7:7" ht="12.75" customHeight="1" x14ac:dyDescent="0.2">
      <c r="G1329" s="482"/>
    </row>
    <row r="1330" spans="7:7" ht="12.75" customHeight="1" x14ac:dyDescent="0.2">
      <c r="G1330" s="482"/>
    </row>
    <row r="1331" spans="7:7" ht="12.75" customHeight="1" x14ac:dyDescent="0.2">
      <c r="G1331" s="482"/>
    </row>
    <row r="1332" spans="7:7" ht="12.75" customHeight="1" x14ac:dyDescent="0.2">
      <c r="G1332" s="482"/>
    </row>
    <row r="1333" spans="7:7" ht="12.75" customHeight="1" x14ac:dyDescent="0.2">
      <c r="G1333" s="482"/>
    </row>
    <row r="1334" spans="7:7" ht="12.75" customHeight="1" x14ac:dyDescent="0.2">
      <c r="G1334" s="482"/>
    </row>
    <row r="1335" spans="7:7" ht="12.75" customHeight="1" x14ac:dyDescent="0.2">
      <c r="G1335" s="482"/>
    </row>
    <row r="1336" spans="7:7" ht="12.75" customHeight="1" x14ac:dyDescent="0.2">
      <c r="G1336" s="482"/>
    </row>
    <row r="1337" spans="7:7" ht="12.75" customHeight="1" x14ac:dyDescent="0.2">
      <c r="G1337" s="482"/>
    </row>
    <row r="1338" spans="7:7" ht="12.75" customHeight="1" x14ac:dyDescent="0.2">
      <c r="G1338" s="482"/>
    </row>
    <row r="1339" spans="7:7" ht="12.75" customHeight="1" x14ac:dyDescent="0.2">
      <c r="G1339" s="482"/>
    </row>
    <row r="1340" spans="7:7" ht="12.75" customHeight="1" x14ac:dyDescent="0.2">
      <c r="G1340" s="482"/>
    </row>
    <row r="1341" spans="7:7" ht="12.75" customHeight="1" x14ac:dyDescent="0.2">
      <c r="G1341" s="482"/>
    </row>
    <row r="1342" spans="7:7" ht="12.75" customHeight="1" x14ac:dyDescent="0.2">
      <c r="G1342" s="482"/>
    </row>
    <row r="1343" spans="7:7" ht="12.75" customHeight="1" x14ac:dyDescent="0.2">
      <c r="G1343" s="482"/>
    </row>
    <row r="1344" spans="7:7" ht="12.75" customHeight="1" x14ac:dyDescent="0.2">
      <c r="G1344" s="482"/>
    </row>
    <row r="1345" spans="7:7" ht="12.75" customHeight="1" x14ac:dyDescent="0.2">
      <c r="G1345" s="482"/>
    </row>
    <row r="1346" spans="7:7" ht="12.75" customHeight="1" x14ac:dyDescent="0.2">
      <c r="G1346" s="482"/>
    </row>
    <row r="1347" spans="7:7" ht="12.75" customHeight="1" x14ac:dyDescent="0.2">
      <c r="G1347" s="482"/>
    </row>
    <row r="1348" spans="7:7" ht="12.75" customHeight="1" x14ac:dyDescent="0.2">
      <c r="G1348" s="482"/>
    </row>
    <row r="1349" spans="7:7" ht="12.75" customHeight="1" x14ac:dyDescent="0.2">
      <c r="G1349" s="482"/>
    </row>
    <row r="1350" spans="7:7" ht="12.75" customHeight="1" x14ac:dyDescent="0.2">
      <c r="G1350" s="482"/>
    </row>
    <row r="1351" spans="7:7" ht="12.75" customHeight="1" x14ac:dyDescent="0.2">
      <c r="G1351" s="482"/>
    </row>
    <row r="1352" spans="7:7" ht="12.75" customHeight="1" x14ac:dyDescent="0.2">
      <c r="G1352" s="482"/>
    </row>
    <row r="1353" spans="7:7" ht="12.75" customHeight="1" x14ac:dyDescent="0.2">
      <c r="G1353" s="482"/>
    </row>
    <row r="1354" spans="7:7" ht="12.75" customHeight="1" x14ac:dyDescent="0.2">
      <c r="G1354" s="482"/>
    </row>
    <row r="1355" spans="7:7" ht="12.75" customHeight="1" x14ac:dyDescent="0.2">
      <c r="G1355" s="482"/>
    </row>
    <row r="1356" spans="7:7" ht="12.75" customHeight="1" x14ac:dyDescent="0.2">
      <c r="G1356" s="482"/>
    </row>
    <row r="1357" spans="7:7" ht="12.75" customHeight="1" x14ac:dyDescent="0.2">
      <c r="G1357" s="482"/>
    </row>
    <row r="1358" spans="7:7" ht="12.75" customHeight="1" x14ac:dyDescent="0.2">
      <c r="G1358" s="482"/>
    </row>
    <row r="1359" spans="7:7" ht="12.75" customHeight="1" x14ac:dyDescent="0.2">
      <c r="G1359" s="482"/>
    </row>
    <row r="1360" spans="7:7" ht="12.75" customHeight="1" x14ac:dyDescent="0.2">
      <c r="G1360" s="482"/>
    </row>
    <row r="1361" spans="7:7" ht="12.75" customHeight="1" x14ac:dyDescent="0.2">
      <c r="G1361" s="482"/>
    </row>
    <row r="1362" spans="7:7" ht="12.75" customHeight="1" x14ac:dyDescent="0.2">
      <c r="G1362" s="482"/>
    </row>
    <row r="1363" spans="7:7" ht="12.75" customHeight="1" x14ac:dyDescent="0.2">
      <c r="G1363" s="482"/>
    </row>
    <row r="1364" spans="7:7" ht="12.75" customHeight="1" x14ac:dyDescent="0.2">
      <c r="G1364" s="482"/>
    </row>
    <row r="1365" spans="7:7" ht="12.75" customHeight="1" x14ac:dyDescent="0.2">
      <c r="G1365" s="482"/>
    </row>
    <row r="1366" spans="7:7" ht="12.75" customHeight="1" x14ac:dyDescent="0.2">
      <c r="G1366" s="482"/>
    </row>
    <row r="1367" spans="7:7" ht="12.75" customHeight="1" x14ac:dyDescent="0.2">
      <c r="G1367" s="482"/>
    </row>
    <row r="1368" spans="7:7" ht="12.75" customHeight="1" x14ac:dyDescent="0.2">
      <c r="G1368" s="482"/>
    </row>
    <row r="1369" spans="7:7" ht="12.75" customHeight="1" x14ac:dyDescent="0.2">
      <c r="G1369" s="482"/>
    </row>
    <row r="1370" spans="7:7" ht="12.75" customHeight="1" x14ac:dyDescent="0.2">
      <c r="G1370" s="482"/>
    </row>
    <row r="1371" spans="7:7" ht="12.75" customHeight="1" x14ac:dyDescent="0.2">
      <c r="G1371" s="482"/>
    </row>
    <row r="1372" spans="7:7" ht="12.75" customHeight="1" x14ac:dyDescent="0.2">
      <c r="G1372" s="482"/>
    </row>
    <row r="1373" spans="7:7" ht="12.75" customHeight="1" x14ac:dyDescent="0.2">
      <c r="G1373" s="482"/>
    </row>
    <row r="1374" spans="7:7" ht="12.75" customHeight="1" x14ac:dyDescent="0.2">
      <c r="G1374" s="482"/>
    </row>
    <row r="1375" spans="7:7" ht="12.75" customHeight="1" x14ac:dyDescent="0.2">
      <c r="G1375" s="482"/>
    </row>
    <row r="1376" spans="7:7" ht="12.75" customHeight="1" x14ac:dyDescent="0.2">
      <c r="G1376" s="482"/>
    </row>
    <row r="1377" spans="7:7" ht="12.75" customHeight="1" x14ac:dyDescent="0.2">
      <c r="G1377" s="482"/>
    </row>
    <row r="1378" spans="7:7" ht="12.75" customHeight="1" x14ac:dyDescent="0.2">
      <c r="G1378" s="482"/>
    </row>
    <row r="1379" spans="7:7" ht="12.75" customHeight="1" x14ac:dyDescent="0.2">
      <c r="G1379" s="482"/>
    </row>
    <row r="1380" spans="7:7" ht="12.75" customHeight="1" x14ac:dyDescent="0.2">
      <c r="G1380" s="482"/>
    </row>
    <row r="1381" spans="7:7" ht="12.75" customHeight="1" x14ac:dyDescent="0.2">
      <c r="G1381" s="482"/>
    </row>
    <row r="1382" spans="7:7" ht="12.75" customHeight="1" x14ac:dyDescent="0.2">
      <c r="G1382" s="482"/>
    </row>
    <row r="1383" spans="7:7" ht="12.75" customHeight="1" x14ac:dyDescent="0.2">
      <c r="G1383" s="482"/>
    </row>
    <row r="1384" spans="7:7" ht="12.75" customHeight="1" x14ac:dyDescent="0.2">
      <c r="G1384" s="482"/>
    </row>
    <row r="1385" spans="7:7" ht="12.75" customHeight="1" x14ac:dyDescent="0.2">
      <c r="G1385" s="482"/>
    </row>
    <row r="1386" spans="7:7" ht="12.75" customHeight="1" x14ac:dyDescent="0.2">
      <c r="G1386" s="482"/>
    </row>
    <row r="1387" spans="7:7" ht="12.75" customHeight="1" x14ac:dyDescent="0.2">
      <c r="G1387" s="482"/>
    </row>
    <row r="1388" spans="7:7" ht="12.75" customHeight="1" x14ac:dyDescent="0.2">
      <c r="G1388" s="482"/>
    </row>
    <row r="1389" spans="7:7" ht="12.75" customHeight="1" x14ac:dyDescent="0.2">
      <c r="G1389" s="482"/>
    </row>
    <row r="1390" spans="7:7" ht="12.75" customHeight="1" x14ac:dyDescent="0.2">
      <c r="G1390" s="482"/>
    </row>
    <row r="1391" spans="7:7" ht="12.75" customHeight="1" x14ac:dyDescent="0.2">
      <c r="G1391" s="482"/>
    </row>
    <row r="1392" spans="7:7" ht="12.75" customHeight="1" x14ac:dyDescent="0.2">
      <c r="G1392" s="482"/>
    </row>
    <row r="1393" spans="7:7" ht="12.75" customHeight="1" x14ac:dyDescent="0.2">
      <c r="G1393" s="482"/>
    </row>
    <row r="1394" spans="7:7" ht="12.75" customHeight="1" x14ac:dyDescent="0.2">
      <c r="G1394" s="482"/>
    </row>
    <row r="1395" spans="7:7" ht="12.75" customHeight="1" x14ac:dyDescent="0.2">
      <c r="G1395" s="482"/>
    </row>
    <row r="1396" spans="7:7" ht="12.75" customHeight="1" x14ac:dyDescent="0.2">
      <c r="G1396" s="482"/>
    </row>
    <row r="1397" spans="7:7" ht="12.75" customHeight="1" x14ac:dyDescent="0.2">
      <c r="G1397" s="482"/>
    </row>
    <row r="1398" spans="7:7" ht="12.75" customHeight="1" x14ac:dyDescent="0.2">
      <c r="G1398" s="482"/>
    </row>
    <row r="1399" spans="7:7" ht="12.75" customHeight="1" x14ac:dyDescent="0.2">
      <c r="G1399" s="482"/>
    </row>
    <row r="1400" spans="7:7" ht="12.75" customHeight="1" x14ac:dyDescent="0.2">
      <c r="G1400" s="482"/>
    </row>
    <row r="1401" spans="7:7" ht="12.75" customHeight="1" x14ac:dyDescent="0.2">
      <c r="G1401" s="482"/>
    </row>
    <row r="1402" spans="7:7" ht="12.75" customHeight="1" x14ac:dyDescent="0.2">
      <c r="G1402" s="482"/>
    </row>
    <row r="1403" spans="7:7" ht="12.75" customHeight="1" x14ac:dyDescent="0.2">
      <c r="G1403" s="482"/>
    </row>
    <row r="1404" spans="7:7" ht="12.75" customHeight="1" x14ac:dyDescent="0.2">
      <c r="G1404" s="482"/>
    </row>
    <row r="1405" spans="7:7" ht="12.75" customHeight="1" x14ac:dyDescent="0.2">
      <c r="G1405" s="482"/>
    </row>
    <row r="1406" spans="7:7" ht="12.75" customHeight="1" x14ac:dyDescent="0.2">
      <c r="G1406" s="482"/>
    </row>
    <row r="1407" spans="7:7" ht="12.75" customHeight="1" x14ac:dyDescent="0.2">
      <c r="G1407" s="482"/>
    </row>
    <row r="1408" spans="7:7" ht="12.75" customHeight="1" x14ac:dyDescent="0.2">
      <c r="G1408" s="482"/>
    </row>
    <row r="1409" spans="7:7" ht="12.75" customHeight="1" x14ac:dyDescent="0.2">
      <c r="G1409" s="482"/>
    </row>
    <row r="1410" spans="7:7" ht="12.75" customHeight="1" x14ac:dyDescent="0.2">
      <c r="G1410" s="482"/>
    </row>
    <row r="1411" spans="7:7" ht="12.75" customHeight="1" x14ac:dyDescent="0.2">
      <c r="G1411" s="482"/>
    </row>
    <row r="1412" spans="7:7" ht="12.75" customHeight="1" x14ac:dyDescent="0.2">
      <c r="G1412" s="482"/>
    </row>
    <row r="1413" spans="7:7" ht="12.75" customHeight="1" x14ac:dyDescent="0.2">
      <c r="G1413" s="482"/>
    </row>
    <row r="1414" spans="7:7" ht="12.75" customHeight="1" x14ac:dyDescent="0.2">
      <c r="G1414" s="482"/>
    </row>
    <row r="1415" spans="7:7" ht="12.75" customHeight="1" x14ac:dyDescent="0.2">
      <c r="G1415" s="482"/>
    </row>
    <row r="1416" spans="7:7" ht="12.75" customHeight="1" x14ac:dyDescent="0.2">
      <c r="G1416" s="482"/>
    </row>
    <row r="1417" spans="7:7" ht="12.75" customHeight="1" x14ac:dyDescent="0.2">
      <c r="G1417" s="482"/>
    </row>
    <row r="1418" spans="7:7" ht="12.75" customHeight="1" x14ac:dyDescent="0.2">
      <c r="G1418" s="482"/>
    </row>
    <row r="1419" spans="7:7" ht="12.75" customHeight="1" x14ac:dyDescent="0.2">
      <c r="G1419" s="482"/>
    </row>
    <row r="1420" spans="7:7" ht="12.75" customHeight="1" x14ac:dyDescent="0.2">
      <c r="G1420" s="482"/>
    </row>
    <row r="1421" spans="7:7" ht="12.75" customHeight="1" x14ac:dyDescent="0.2">
      <c r="G1421" s="482"/>
    </row>
    <row r="1422" spans="7:7" ht="12.75" customHeight="1" x14ac:dyDescent="0.2">
      <c r="G1422" s="482"/>
    </row>
    <row r="1423" spans="7:7" ht="12.75" customHeight="1" x14ac:dyDescent="0.2">
      <c r="G1423" s="482"/>
    </row>
    <row r="1424" spans="7:7" ht="12.75" customHeight="1" x14ac:dyDescent="0.2">
      <c r="G1424" s="482"/>
    </row>
    <row r="1425" spans="7:7" ht="12.75" customHeight="1" x14ac:dyDescent="0.2">
      <c r="G1425" s="482"/>
    </row>
    <row r="1426" spans="7:7" ht="12.75" customHeight="1" x14ac:dyDescent="0.2">
      <c r="G1426" s="482"/>
    </row>
    <row r="1427" spans="7:7" ht="12.75" customHeight="1" x14ac:dyDescent="0.2">
      <c r="G1427" s="482"/>
    </row>
    <row r="1428" spans="7:7" ht="12.75" customHeight="1" x14ac:dyDescent="0.2">
      <c r="G1428" s="482"/>
    </row>
    <row r="1429" spans="7:7" ht="12.75" customHeight="1" x14ac:dyDescent="0.2">
      <c r="G1429" s="482"/>
    </row>
    <row r="1430" spans="7:7" ht="12.75" customHeight="1" x14ac:dyDescent="0.2">
      <c r="G1430" s="482"/>
    </row>
    <row r="1431" spans="7:7" ht="12.75" customHeight="1" x14ac:dyDescent="0.2">
      <c r="G1431" s="482"/>
    </row>
    <row r="1432" spans="7:7" ht="12.75" customHeight="1" x14ac:dyDescent="0.2">
      <c r="G1432" s="482"/>
    </row>
    <row r="1433" spans="7:7" ht="12.75" customHeight="1" x14ac:dyDescent="0.2">
      <c r="G1433" s="482"/>
    </row>
    <row r="1434" spans="7:7" ht="12.75" customHeight="1" x14ac:dyDescent="0.2">
      <c r="G1434" s="482"/>
    </row>
    <row r="1435" spans="7:7" ht="12.75" customHeight="1" x14ac:dyDescent="0.2">
      <c r="G1435" s="482"/>
    </row>
    <row r="1436" spans="7:7" ht="12.75" customHeight="1" x14ac:dyDescent="0.2">
      <c r="G1436" s="482"/>
    </row>
    <row r="1437" spans="7:7" ht="12.75" customHeight="1" x14ac:dyDescent="0.2">
      <c r="G1437" s="482"/>
    </row>
    <row r="1438" spans="7:7" ht="12.75" customHeight="1" x14ac:dyDescent="0.2">
      <c r="G1438" s="482"/>
    </row>
    <row r="1439" spans="7:7" ht="12.75" customHeight="1" x14ac:dyDescent="0.2">
      <c r="G1439" s="482"/>
    </row>
    <row r="1440" spans="7:7" ht="12.75" customHeight="1" x14ac:dyDescent="0.2">
      <c r="G1440" s="482"/>
    </row>
    <row r="1441" spans="7:7" ht="12.75" customHeight="1" x14ac:dyDescent="0.2">
      <c r="G1441" s="482"/>
    </row>
    <row r="1442" spans="7:7" ht="12.75" customHeight="1" x14ac:dyDescent="0.2">
      <c r="G1442" s="482"/>
    </row>
    <row r="1443" spans="7:7" ht="12.75" customHeight="1" x14ac:dyDescent="0.2">
      <c r="G1443" s="482"/>
    </row>
    <row r="1444" spans="7:7" ht="12.75" customHeight="1" x14ac:dyDescent="0.2">
      <c r="G1444" s="482"/>
    </row>
    <row r="1445" spans="7:7" ht="12.75" customHeight="1" x14ac:dyDescent="0.2">
      <c r="G1445" s="482"/>
    </row>
    <row r="1446" spans="7:7" ht="12.75" customHeight="1" x14ac:dyDescent="0.2">
      <c r="G1446" s="482"/>
    </row>
    <row r="1447" spans="7:7" ht="12.75" customHeight="1" x14ac:dyDescent="0.2">
      <c r="G1447" s="482"/>
    </row>
    <row r="1448" spans="7:7" ht="12.75" customHeight="1" x14ac:dyDescent="0.2">
      <c r="G1448" s="482"/>
    </row>
    <row r="1449" spans="7:7" ht="12.75" customHeight="1" x14ac:dyDescent="0.2">
      <c r="G1449" s="482"/>
    </row>
    <row r="1450" spans="7:7" ht="12.75" customHeight="1" x14ac:dyDescent="0.2">
      <c r="G1450" s="482"/>
    </row>
    <row r="1451" spans="7:7" ht="12.75" customHeight="1" x14ac:dyDescent="0.2">
      <c r="G1451" s="482"/>
    </row>
    <row r="1452" spans="7:7" ht="12.75" customHeight="1" x14ac:dyDescent="0.2">
      <c r="G1452" s="482"/>
    </row>
    <row r="1453" spans="7:7" ht="12.75" customHeight="1" x14ac:dyDescent="0.2">
      <c r="G1453" s="482"/>
    </row>
    <row r="1454" spans="7:7" ht="12.75" customHeight="1" x14ac:dyDescent="0.2">
      <c r="G1454" s="482"/>
    </row>
    <row r="1455" spans="7:7" ht="12.75" customHeight="1" x14ac:dyDescent="0.2">
      <c r="G1455" s="482"/>
    </row>
    <row r="1456" spans="7:7" ht="12.75" customHeight="1" x14ac:dyDescent="0.2">
      <c r="G1456" s="482"/>
    </row>
    <row r="1457" spans="7:7" ht="12.75" customHeight="1" x14ac:dyDescent="0.2">
      <c r="G1457" s="482"/>
    </row>
    <row r="1458" spans="7:7" ht="12.75" customHeight="1" x14ac:dyDescent="0.2">
      <c r="G1458" s="482"/>
    </row>
    <row r="1459" spans="7:7" ht="12.75" customHeight="1" x14ac:dyDescent="0.2">
      <c r="G1459" s="482"/>
    </row>
    <row r="1460" spans="7:7" ht="12.75" customHeight="1" x14ac:dyDescent="0.2">
      <c r="G1460" s="482"/>
    </row>
    <row r="1461" spans="7:7" ht="12.75" customHeight="1" x14ac:dyDescent="0.2">
      <c r="G1461" s="482"/>
    </row>
    <row r="1462" spans="7:7" ht="12.75" customHeight="1" x14ac:dyDescent="0.2">
      <c r="G1462" s="482"/>
    </row>
    <row r="1463" spans="7:7" ht="12.75" customHeight="1" x14ac:dyDescent="0.2">
      <c r="G1463" s="482"/>
    </row>
    <row r="1464" spans="7:7" ht="12.75" customHeight="1" x14ac:dyDescent="0.2">
      <c r="G1464" s="482"/>
    </row>
    <row r="1465" spans="7:7" ht="12.75" customHeight="1" x14ac:dyDescent="0.2">
      <c r="G1465" s="482"/>
    </row>
    <row r="1466" spans="7:7" ht="12.75" customHeight="1" x14ac:dyDescent="0.2">
      <c r="G1466" s="482"/>
    </row>
    <row r="1467" spans="7:7" ht="12.75" customHeight="1" x14ac:dyDescent="0.2">
      <c r="G1467" s="482"/>
    </row>
    <row r="1468" spans="7:7" ht="12.75" customHeight="1" x14ac:dyDescent="0.2">
      <c r="G1468" s="482"/>
    </row>
    <row r="1469" spans="7:7" ht="12.75" customHeight="1" x14ac:dyDescent="0.2">
      <c r="G1469" s="482"/>
    </row>
    <row r="1470" spans="7:7" ht="12.75" customHeight="1" x14ac:dyDescent="0.2">
      <c r="G1470" s="482"/>
    </row>
    <row r="1471" spans="7:7" ht="12.75" customHeight="1" x14ac:dyDescent="0.2">
      <c r="G1471" s="482"/>
    </row>
    <row r="1472" spans="7:7" ht="12.75" customHeight="1" x14ac:dyDescent="0.2">
      <c r="G1472" s="482"/>
    </row>
    <row r="1473" spans="7:7" ht="12.75" customHeight="1" x14ac:dyDescent="0.2">
      <c r="G1473" s="482"/>
    </row>
    <row r="1474" spans="7:7" ht="12.75" customHeight="1" x14ac:dyDescent="0.2">
      <c r="G1474" s="482"/>
    </row>
    <row r="1475" spans="7:7" ht="12.75" customHeight="1" x14ac:dyDescent="0.2">
      <c r="G1475" s="482"/>
    </row>
    <row r="1476" spans="7:7" ht="12.75" customHeight="1" x14ac:dyDescent="0.2">
      <c r="G1476" s="482"/>
    </row>
    <row r="1477" spans="7:7" ht="12.75" customHeight="1" x14ac:dyDescent="0.2">
      <c r="G1477" s="482"/>
    </row>
    <row r="1478" spans="7:7" ht="12.75" customHeight="1" x14ac:dyDescent="0.2">
      <c r="G1478" s="482"/>
    </row>
    <row r="1479" spans="7:7" ht="12.75" customHeight="1" x14ac:dyDescent="0.2">
      <c r="G1479" s="482"/>
    </row>
    <row r="1480" spans="7:7" ht="12.75" customHeight="1" x14ac:dyDescent="0.2">
      <c r="G1480" s="482"/>
    </row>
    <row r="1481" spans="7:7" ht="12.75" customHeight="1" x14ac:dyDescent="0.2">
      <c r="G1481" s="482"/>
    </row>
    <row r="1482" spans="7:7" ht="12.75" customHeight="1" x14ac:dyDescent="0.2">
      <c r="G1482" s="482"/>
    </row>
    <row r="1483" spans="7:7" ht="12.75" customHeight="1" x14ac:dyDescent="0.2">
      <c r="G1483" s="482"/>
    </row>
    <row r="1484" spans="7:7" ht="12.75" customHeight="1" x14ac:dyDescent="0.2">
      <c r="G1484" s="482"/>
    </row>
    <row r="1485" spans="7:7" ht="12.75" customHeight="1" x14ac:dyDescent="0.2">
      <c r="G1485" s="482"/>
    </row>
    <row r="1486" spans="7:7" ht="12.75" customHeight="1" x14ac:dyDescent="0.2">
      <c r="G1486" s="482"/>
    </row>
    <row r="1487" spans="7:7" ht="12.75" customHeight="1" x14ac:dyDescent="0.2">
      <c r="G1487" s="482"/>
    </row>
    <row r="1488" spans="7:7" ht="12.75" customHeight="1" x14ac:dyDescent="0.2">
      <c r="G1488" s="482"/>
    </row>
    <row r="1489" spans="7:7" ht="12.75" customHeight="1" x14ac:dyDescent="0.2">
      <c r="G1489" s="482"/>
    </row>
    <row r="1490" spans="7:7" ht="12.75" customHeight="1" x14ac:dyDescent="0.2">
      <c r="G1490" s="482"/>
    </row>
    <row r="1491" spans="7:7" ht="12.75" customHeight="1" x14ac:dyDescent="0.2">
      <c r="G1491" s="482"/>
    </row>
    <row r="1492" spans="7:7" ht="12.75" customHeight="1" x14ac:dyDescent="0.2">
      <c r="G1492" s="482"/>
    </row>
    <row r="1493" spans="7:7" ht="12.75" customHeight="1" x14ac:dyDescent="0.2">
      <c r="G1493" s="482"/>
    </row>
    <row r="1494" spans="7:7" ht="12.75" customHeight="1" x14ac:dyDescent="0.2">
      <c r="G1494" s="482"/>
    </row>
    <row r="1495" spans="7:7" ht="12.75" customHeight="1" x14ac:dyDescent="0.2">
      <c r="G1495" s="482"/>
    </row>
    <row r="1496" spans="7:7" ht="12.75" customHeight="1" x14ac:dyDescent="0.2">
      <c r="G1496" s="482"/>
    </row>
    <row r="1497" spans="7:7" ht="12.75" customHeight="1" x14ac:dyDescent="0.2">
      <c r="G1497" s="482"/>
    </row>
    <row r="1498" spans="7:7" ht="12.75" customHeight="1" x14ac:dyDescent="0.2">
      <c r="G1498" s="482"/>
    </row>
    <row r="1499" spans="7:7" ht="12.75" customHeight="1" x14ac:dyDescent="0.2">
      <c r="G1499" s="482"/>
    </row>
    <row r="1500" spans="7:7" ht="12.75" customHeight="1" x14ac:dyDescent="0.2">
      <c r="G1500" s="482"/>
    </row>
    <row r="1501" spans="7:7" ht="12.75" customHeight="1" x14ac:dyDescent="0.2">
      <c r="G1501" s="482"/>
    </row>
    <row r="1502" spans="7:7" ht="12.75" customHeight="1" x14ac:dyDescent="0.2">
      <c r="G1502" s="482"/>
    </row>
    <row r="1503" spans="7:7" ht="12.75" customHeight="1" x14ac:dyDescent="0.2">
      <c r="G1503" s="482"/>
    </row>
    <row r="1504" spans="7:7" ht="12.75" customHeight="1" x14ac:dyDescent="0.2">
      <c r="G1504" s="482"/>
    </row>
    <row r="1505" spans="7:7" ht="12.75" customHeight="1" x14ac:dyDescent="0.2">
      <c r="G1505" s="482"/>
    </row>
    <row r="1506" spans="7:7" ht="12.75" customHeight="1" x14ac:dyDescent="0.2">
      <c r="G1506" s="482"/>
    </row>
    <row r="1507" spans="7:7" ht="12.75" customHeight="1" x14ac:dyDescent="0.2">
      <c r="G1507" s="482"/>
    </row>
    <row r="1508" spans="7:7" ht="12.75" customHeight="1" x14ac:dyDescent="0.2">
      <c r="G1508" s="482"/>
    </row>
    <row r="1509" spans="7:7" ht="12.75" customHeight="1" x14ac:dyDescent="0.2">
      <c r="G1509" s="482"/>
    </row>
    <row r="1510" spans="7:7" ht="12.75" customHeight="1" x14ac:dyDescent="0.2">
      <c r="G1510" s="482"/>
    </row>
    <row r="1511" spans="7:7" ht="12.75" customHeight="1" x14ac:dyDescent="0.2">
      <c r="G1511" s="482"/>
    </row>
    <row r="1512" spans="7:7" ht="12.75" customHeight="1" x14ac:dyDescent="0.2">
      <c r="G1512" s="482"/>
    </row>
    <row r="1513" spans="7:7" ht="12.75" customHeight="1" x14ac:dyDescent="0.2">
      <c r="G1513" s="482"/>
    </row>
    <row r="1514" spans="7:7" ht="12.75" customHeight="1" x14ac:dyDescent="0.2">
      <c r="G1514" s="482"/>
    </row>
    <row r="1515" spans="7:7" ht="12.75" customHeight="1" x14ac:dyDescent="0.2">
      <c r="G1515" s="482"/>
    </row>
    <row r="1516" spans="7:7" ht="12.75" customHeight="1" x14ac:dyDescent="0.2">
      <c r="G1516" s="482"/>
    </row>
    <row r="1517" spans="7:7" ht="12.75" customHeight="1" x14ac:dyDescent="0.2">
      <c r="G1517" s="482"/>
    </row>
    <row r="1518" spans="7:7" ht="12.75" customHeight="1" x14ac:dyDescent="0.2">
      <c r="G1518" s="482"/>
    </row>
    <row r="1519" spans="7:7" ht="12.75" customHeight="1" x14ac:dyDescent="0.2">
      <c r="G1519" s="482"/>
    </row>
    <row r="1520" spans="7:7" ht="12.75" customHeight="1" x14ac:dyDescent="0.2">
      <c r="G1520" s="482"/>
    </row>
    <row r="1521" spans="7:7" ht="12.75" customHeight="1" x14ac:dyDescent="0.2">
      <c r="G1521" s="482"/>
    </row>
    <row r="1522" spans="7:7" ht="12.75" customHeight="1" x14ac:dyDescent="0.2">
      <c r="G1522" s="482"/>
    </row>
    <row r="1523" spans="7:7" ht="12.75" customHeight="1" x14ac:dyDescent="0.2">
      <c r="G1523" s="482"/>
    </row>
    <row r="1524" spans="7:7" ht="12.75" customHeight="1" x14ac:dyDescent="0.2">
      <c r="G1524" s="482"/>
    </row>
    <row r="1525" spans="7:7" ht="12.75" customHeight="1" x14ac:dyDescent="0.2">
      <c r="G1525" s="482"/>
    </row>
    <row r="1526" spans="7:7" ht="12.75" customHeight="1" x14ac:dyDescent="0.2">
      <c r="G1526" s="482"/>
    </row>
    <row r="1527" spans="7:7" ht="12.75" customHeight="1" x14ac:dyDescent="0.2">
      <c r="G1527" s="482"/>
    </row>
    <row r="1528" spans="7:7" ht="12.75" customHeight="1" x14ac:dyDescent="0.2">
      <c r="G1528" s="482"/>
    </row>
    <row r="1529" spans="7:7" ht="12.75" customHeight="1" x14ac:dyDescent="0.2">
      <c r="G1529" s="482"/>
    </row>
    <row r="1530" spans="7:7" ht="12.75" customHeight="1" x14ac:dyDescent="0.2">
      <c r="G1530" s="482"/>
    </row>
    <row r="1531" spans="7:7" ht="12.75" customHeight="1" x14ac:dyDescent="0.2">
      <c r="G1531" s="482"/>
    </row>
    <row r="1532" spans="7:7" ht="12.75" customHeight="1" x14ac:dyDescent="0.2">
      <c r="G1532" s="482"/>
    </row>
    <row r="1533" spans="7:7" ht="12.75" customHeight="1" x14ac:dyDescent="0.2">
      <c r="G1533" s="482"/>
    </row>
    <row r="1534" spans="7:7" ht="12.75" customHeight="1" x14ac:dyDescent="0.2">
      <c r="G1534" s="482"/>
    </row>
    <row r="1535" spans="7:7" ht="12.75" customHeight="1" x14ac:dyDescent="0.2">
      <c r="G1535" s="482"/>
    </row>
    <row r="1536" spans="7:7" ht="12.75" customHeight="1" x14ac:dyDescent="0.2">
      <c r="G1536" s="482"/>
    </row>
    <row r="1537" spans="7:7" ht="12.75" customHeight="1" x14ac:dyDescent="0.2">
      <c r="G1537" s="482"/>
    </row>
    <row r="1538" spans="7:7" ht="12.75" customHeight="1" x14ac:dyDescent="0.2">
      <c r="G1538" s="482"/>
    </row>
    <row r="1539" spans="7:7" ht="12.75" customHeight="1" x14ac:dyDescent="0.2">
      <c r="G1539" s="482"/>
    </row>
    <row r="1540" spans="7:7" ht="12.75" customHeight="1" x14ac:dyDescent="0.2">
      <c r="G1540" s="482"/>
    </row>
    <row r="1541" spans="7:7" ht="12.75" customHeight="1" x14ac:dyDescent="0.2">
      <c r="G1541" s="482"/>
    </row>
    <row r="1542" spans="7:7" ht="12.75" customHeight="1" x14ac:dyDescent="0.2">
      <c r="G1542" s="482"/>
    </row>
    <row r="1543" spans="7:7" ht="12.75" customHeight="1" x14ac:dyDescent="0.2">
      <c r="G1543" s="482"/>
    </row>
    <row r="1544" spans="7:7" ht="12.75" customHeight="1" x14ac:dyDescent="0.2">
      <c r="G1544" s="482"/>
    </row>
    <row r="1545" spans="7:7" ht="12.75" customHeight="1" x14ac:dyDescent="0.2">
      <c r="G1545" s="482"/>
    </row>
    <row r="1546" spans="7:7" ht="12.75" customHeight="1" x14ac:dyDescent="0.2">
      <c r="G1546" s="482"/>
    </row>
    <row r="1547" spans="7:7" ht="12.75" customHeight="1" x14ac:dyDescent="0.2">
      <c r="G1547" s="482"/>
    </row>
    <row r="1548" spans="7:7" ht="12.75" customHeight="1" x14ac:dyDescent="0.2">
      <c r="G1548" s="482"/>
    </row>
    <row r="1549" spans="7:7" ht="12.75" customHeight="1" x14ac:dyDescent="0.2">
      <c r="G1549" s="482"/>
    </row>
    <row r="1550" spans="7:7" ht="12.75" customHeight="1" x14ac:dyDescent="0.2">
      <c r="G1550" s="482"/>
    </row>
    <row r="1551" spans="7:7" ht="12.75" customHeight="1" x14ac:dyDescent="0.2">
      <c r="G1551" s="482"/>
    </row>
    <row r="1552" spans="7:7" ht="12.75" customHeight="1" x14ac:dyDescent="0.2">
      <c r="G1552" s="482"/>
    </row>
    <row r="1553" spans="7:7" ht="12.75" customHeight="1" x14ac:dyDescent="0.2">
      <c r="G1553" s="482"/>
    </row>
    <row r="1554" spans="7:7" ht="12.75" customHeight="1" x14ac:dyDescent="0.2">
      <c r="G1554" s="482"/>
    </row>
    <row r="1555" spans="7:7" ht="12.75" customHeight="1" x14ac:dyDescent="0.2">
      <c r="G1555" s="482"/>
    </row>
    <row r="1556" spans="7:7" ht="12.75" customHeight="1" x14ac:dyDescent="0.2">
      <c r="G1556" s="482"/>
    </row>
    <row r="1557" spans="7:7" ht="12.75" customHeight="1" x14ac:dyDescent="0.2">
      <c r="G1557" s="482"/>
    </row>
    <row r="1558" spans="7:7" ht="12.75" customHeight="1" x14ac:dyDescent="0.2">
      <c r="G1558" s="482"/>
    </row>
    <row r="1559" spans="7:7" ht="12.75" customHeight="1" x14ac:dyDescent="0.2">
      <c r="G1559" s="482"/>
    </row>
    <row r="1560" spans="7:7" ht="12.75" customHeight="1" x14ac:dyDescent="0.2">
      <c r="G1560" s="482"/>
    </row>
    <row r="1561" spans="7:7" ht="12.75" customHeight="1" x14ac:dyDescent="0.2">
      <c r="G1561" s="482"/>
    </row>
    <row r="1562" spans="7:7" ht="12.75" customHeight="1" x14ac:dyDescent="0.2">
      <c r="G1562" s="482"/>
    </row>
    <row r="1563" spans="7:7" ht="12.75" customHeight="1" x14ac:dyDescent="0.2">
      <c r="G1563" s="482"/>
    </row>
    <row r="1564" spans="7:7" ht="12.75" customHeight="1" x14ac:dyDescent="0.2">
      <c r="G1564" s="482"/>
    </row>
    <row r="1565" spans="7:7" ht="12.75" customHeight="1" x14ac:dyDescent="0.2">
      <c r="G1565" s="482"/>
    </row>
    <row r="1566" spans="7:7" ht="12.75" customHeight="1" x14ac:dyDescent="0.2">
      <c r="G1566" s="482"/>
    </row>
    <row r="1567" spans="7:7" ht="12.75" customHeight="1" x14ac:dyDescent="0.2">
      <c r="G1567" s="482"/>
    </row>
    <row r="1568" spans="7:7" ht="12.75" customHeight="1" x14ac:dyDescent="0.2">
      <c r="G1568" s="482"/>
    </row>
    <row r="1569" spans="7:7" ht="12.75" customHeight="1" x14ac:dyDescent="0.2">
      <c r="G1569" s="482"/>
    </row>
    <row r="1570" spans="7:7" ht="12.75" customHeight="1" x14ac:dyDescent="0.2">
      <c r="G1570" s="482"/>
    </row>
    <row r="1571" spans="7:7" ht="12.75" customHeight="1" x14ac:dyDescent="0.2">
      <c r="G1571" s="482"/>
    </row>
    <row r="1572" spans="7:7" ht="12.75" customHeight="1" x14ac:dyDescent="0.2">
      <c r="G1572" s="482"/>
    </row>
    <row r="1573" spans="7:7" ht="12.75" customHeight="1" x14ac:dyDescent="0.2">
      <c r="G1573" s="482"/>
    </row>
    <row r="1574" spans="7:7" ht="12.75" customHeight="1" x14ac:dyDescent="0.2">
      <c r="G1574" s="482"/>
    </row>
    <row r="1575" spans="7:7" ht="12.75" customHeight="1" x14ac:dyDescent="0.2">
      <c r="G1575" s="482"/>
    </row>
    <row r="1576" spans="7:7" ht="12.75" customHeight="1" x14ac:dyDescent="0.2">
      <c r="G1576" s="482"/>
    </row>
    <row r="1577" spans="7:7" ht="12.75" customHeight="1" x14ac:dyDescent="0.2">
      <c r="G1577" s="482"/>
    </row>
    <row r="1578" spans="7:7" ht="12.75" customHeight="1" x14ac:dyDescent="0.2">
      <c r="G1578" s="482"/>
    </row>
    <row r="1579" spans="7:7" ht="12.75" customHeight="1" x14ac:dyDescent="0.2">
      <c r="G1579" s="482"/>
    </row>
    <row r="1580" spans="7:7" ht="12.75" customHeight="1" x14ac:dyDescent="0.2">
      <c r="G1580" s="482"/>
    </row>
    <row r="1581" spans="7:7" ht="12.75" customHeight="1" x14ac:dyDescent="0.2">
      <c r="G1581" s="482"/>
    </row>
    <row r="1582" spans="7:7" ht="12.75" customHeight="1" x14ac:dyDescent="0.2">
      <c r="G1582" s="482"/>
    </row>
    <row r="1583" spans="7:7" ht="12.75" customHeight="1" x14ac:dyDescent="0.2">
      <c r="G1583" s="482"/>
    </row>
    <row r="1584" spans="7:7" ht="12.75" customHeight="1" x14ac:dyDescent="0.2">
      <c r="G1584" s="482"/>
    </row>
    <row r="1585" spans="7:7" ht="12.75" customHeight="1" x14ac:dyDescent="0.2">
      <c r="G1585" s="482"/>
    </row>
    <row r="1586" spans="7:7" ht="12.75" customHeight="1" x14ac:dyDescent="0.2">
      <c r="G1586" s="482"/>
    </row>
    <row r="1587" spans="7:7" ht="12.75" customHeight="1" x14ac:dyDescent="0.2">
      <c r="G1587" s="482"/>
    </row>
    <row r="1588" spans="7:7" ht="12.75" customHeight="1" x14ac:dyDescent="0.2">
      <c r="G1588" s="482"/>
    </row>
    <row r="1589" spans="7:7" ht="12.75" customHeight="1" x14ac:dyDescent="0.2">
      <c r="G1589" s="482"/>
    </row>
    <row r="1590" spans="7:7" ht="12.75" customHeight="1" x14ac:dyDescent="0.2">
      <c r="G1590" s="482"/>
    </row>
    <row r="1591" spans="7:7" ht="12.75" customHeight="1" x14ac:dyDescent="0.2">
      <c r="G1591" s="482"/>
    </row>
    <row r="1592" spans="7:7" ht="12.75" customHeight="1" x14ac:dyDescent="0.2">
      <c r="G1592" s="482"/>
    </row>
    <row r="1593" spans="7:7" ht="12.75" customHeight="1" x14ac:dyDescent="0.2">
      <c r="G1593" s="482"/>
    </row>
    <row r="1594" spans="7:7" ht="12.75" customHeight="1" x14ac:dyDescent="0.2">
      <c r="G1594" s="482"/>
    </row>
    <row r="1595" spans="7:7" ht="12.75" customHeight="1" x14ac:dyDescent="0.2">
      <c r="G1595" s="482"/>
    </row>
    <row r="1596" spans="7:7" ht="12.75" customHeight="1" x14ac:dyDescent="0.2">
      <c r="G1596" s="482"/>
    </row>
    <row r="1597" spans="7:7" ht="12.75" customHeight="1" x14ac:dyDescent="0.2">
      <c r="G1597" s="482"/>
    </row>
    <row r="1598" spans="7:7" ht="12.75" customHeight="1" x14ac:dyDescent="0.2">
      <c r="G1598" s="482"/>
    </row>
    <row r="1599" spans="7:7" ht="12.75" customHeight="1" x14ac:dyDescent="0.2">
      <c r="G1599" s="482"/>
    </row>
    <row r="1600" spans="7:7" ht="12.75" customHeight="1" x14ac:dyDescent="0.2">
      <c r="G1600" s="482"/>
    </row>
    <row r="1601" spans="7:7" ht="12.75" customHeight="1" x14ac:dyDescent="0.2">
      <c r="G1601" s="482"/>
    </row>
    <row r="1602" spans="7:7" ht="12.75" customHeight="1" x14ac:dyDescent="0.2">
      <c r="G1602" s="482"/>
    </row>
    <row r="1603" spans="7:7" ht="12.75" customHeight="1" x14ac:dyDescent="0.2">
      <c r="G1603" s="482"/>
    </row>
    <row r="1604" spans="7:7" ht="12.75" customHeight="1" x14ac:dyDescent="0.2">
      <c r="G1604" s="482"/>
    </row>
    <row r="1605" spans="7:7" ht="12.75" customHeight="1" x14ac:dyDescent="0.2">
      <c r="G1605" s="482"/>
    </row>
    <row r="1606" spans="7:7" ht="12.75" customHeight="1" x14ac:dyDescent="0.2">
      <c r="G1606" s="482"/>
    </row>
    <row r="1607" spans="7:7" ht="12.75" customHeight="1" x14ac:dyDescent="0.2">
      <c r="G1607" s="482"/>
    </row>
    <row r="1608" spans="7:7" ht="12.75" customHeight="1" x14ac:dyDescent="0.2">
      <c r="G1608" s="482"/>
    </row>
    <row r="1609" spans="7:7" ht="12.75" customHeight="1" x14ac:dyDescent="0.2">
      <c r="G1609" s="482"/>
    </row>
    <row r="1610" spans="7:7" ht="12.75" customHeight="1" x14ac:dyDescent="0.2">
      <c r="G1610" s="482"/>
    </row>
    <row r="1611" spans="7:7" ht="12.75" customHeight="1" x14ac:dyDescent="0.2">
      <c r="G1611" s="482"/>
    </row>
    <row r="1612" spans="7:7" ht="12.75" customHeight="1" x14ac:dyDescent="0.2">
      <c r="G1612" s="482"/>
    </row>
    <row r="1613" spans="7:7" ht="12.75" customHeight="1" x14ac:dyDescent="0.2">
      <c r="G1613" s="482"/>
    </row>
    <row r="1614" spans="7:7" ht="12.75" customHeight="1" x14ac:dyDescent="0.2">
      <c r="G1614" s="482"/>
    </row>
    <row r="1615" spans="7:7" ht="12.75" customHeight="1" x14ac:dyDescent="0.2">
      <c r="G1615" s="482"/>
    </row>
    <row r="1616" spans="7:7" ht="12.75" customHeight="1" x14ac:dyDescent="0.2">
      <c r="G1616" s="482"/>
    </row>
    <row r="1617" spans="7:7" ht="12.75" customHeight="1" x14ac:dyDescent="0.2">
      <c r="G1617" s="482"/>
    </row>
    <row r="1618" spans="7:7" ht="12.75" customHeight="1" x14ac:dyDescent="0.2">
      <c r="G1618" s="482"/>
    </row>
    <row r="1619" spans="7:7" ht="12.75" customHeight="1" x14ac:dyDescent="0.2">
      <c r="G1619" s="482"/>
    </row>
    <row r="1620" spans="7:7" ht="12.75" customHeight="1" x14ac:dyDescent="0.2">
      <c r="G1620" s="482"/>
    </row>
    <row r="1621" spans="7:7" ht="12.75" customHeight="1" x14ac:dyDescent="0.2">
      <c r="G1621" s="482"/>
    </row>
    <row r="1622" spans="7:7" ht="12.75" customHeight="1" x14ac:dyDescent="0.2">
      <c r="G1622" s="482"/>
    </row>
    <row r="1623" spans="7:7" ht="12.75" customHeight="1" x14ac:dyDescent="0.2">
      <c r="G1623" s="482"/>
    </row>
    <row r="1624" spans="7:7" ht="12.75" customHeight="1" x14ac:dyDescent="0.2">
      <c r="G1624" s="482"/>
    </row>
    <row r="1625" spans="7:7" ht="12.75" customHeight="1" x14ac:dyDescent="0.2">
      <c r="G1625" s="482"/>
    </row>
    <row r="1626" spans="7:7" ht="12.75" customHeight="1" x14ac:dyDescent="0.2">
      <c r="G1626" s="482"/>
    </row>
    <row r="1627" spans="7:7" ht="12.75" customHeight="1" x14ac:dyDescent="0.2">
      <c r="G1627" s="482"/>
    </row>
    <row r="1628" spans="7:7" ht="12.75" customHeight="1" x14ac:dyDescent="0.2">
      <c r="G1628" s="482"/>
    </row>
    <row r="1629" spans="7:7" ht="12.75" customHeight="1" x14ac:dyDescent="0.2">
      <c r="G1629" s="482"/>
    </row>
    <row r="1630" spans="7:7" ht="12.75" customHeight="1" x14ac:dyDescent="0.2">
      <c r="G1630" s="482"/>
    </row>
    <row r="1631" spans="7:7" ht="12.75" customHeight="1" x14ac:dyDescent="0.2">
      <c r="G1631" s="482"/>
    </row>
    <row r="1632" spans="7:7" ht="12.75" customHeight="1" x14ac:dyDescent="0.2">
      <c r="G1632" s="482"/>
    </row>
    <row r="1633" spans="7:7" ht="12.75" customHeight="1" x14ac:dyDescent="0.2">
      <c r="G1633" s="482"/>
    </row>
    <row r="1634" spans="7:7" ht="12.75" customHeight="1" x14ac:dyDescent="0.2">
      <c r="G1634" s="482"/>
    </row>
    <row r="1635" spans="7:7" ht="12.75" customHeight="1" x14ac:dyDescent="0.2">
      <c r="G1635" s="482"/>
    </row>
    <row r="1636" spans="7:7" ht="12.75" customHeight="1" x14ac:dyDescent="0.2">
      <c r="G1636" s="482"/>
    </row>
    <row r="1637" spans="7:7" ht="12.75" customHeight="1" x14ac:dyDescent="0.2">
      <c r="G1637" s="482"/>
    </row>
    <row r="1638" spans="7:7" ht="12.75" customHeight="1" x14ac:dyDescent="0.2">
      <c r="G1638" s="482"/>
    </row>
    <row r="1639" spans="7:7" ht="12.75" customHeight="1" x14ac:dyDescent="0.2">
      <c r="G1639" s="482"/>
    </row>
    <row r="1640" spans="7:7" ht="12.75" customHeight="1" x14ac:dyDescent="0.2">
      <c r="G1640" s="482"/>
    </row>
    <row r="1641" spans="7:7" ht="12.75" customHeight="1" x14ac:dyDescent="0.2">
      <c r="G1641" s="482"/>
    </row>
    <row r="1642" spans="7:7" ht="12.75" customHeight="1" x14ac:dyDescent="0.2">
      <c r="G1642" s="482"/>
    </row>
    <row r="1643" spans="7:7" ht="12.75" customHeight="1" x14ac:dyDescent="0.2">
      <c r="G1643" s="482"/>
    </row>
    <row r="1644" spans="7:7" ht="12.75" customHeight="1" x14ac:dyDescent="0.2">
      <c r="G1644" s="482"/>
    </row>
    <row r="1645" spans="7:7" ht="12.75" customHeight="1" x14ac:dyDescent="0.2">
      <c r="G1645" s="482"/>
    </row>
    <row r="1646" spans="7:7" ht="12.75" customHeight="1" x14ac:dyDescent="0.2">
      <c r="G1646" s="482"/>
    </row>
    <row r="1647" spans="7:7" ht="12.75" customHeight="1" x14ac:dyDescent="0.2">
      <c r="G1647" s="482"/>
    </row>
    <row r="1648" spans="7:7" ht="12.75" customHeight="1" x14ac:dyDescent="0.2">
      <c r="G1648" s="482"/>
    </row>
    <row r="1649" spans="7:7" ht="12.75" customHeight="1" x14ac:dyDescent="0.2">
      <c r="G1649" s="482"/>
    </row>
    <row r="1650" spans="7:7" ht="12.75" customHeight="1" x14ac:dyDescent="0.2">
      <c r="G1650" s="482"/>
    </row>
    <row r="1651" spans="7:7" ht="12.75" customHeight="1" x14ac:dyDescent="0.2">
      <c r="G1651" s="482"/>
    </row>
    <row r="1652" spans="7:7" ht="12.75" customHeight="1" x14ac:dyDescent="0.2">
      <c r="G1652" s="482"/>
    </row>
    <row r="1653" spans="7:7" ht="12.75" customHeight="1" x14ac:dyDescent="0.2">
      <c r="G1653" s="482"/>
    </row>
    <row r="1654" spans="7:7" ht="12.75" customHeight="1" x14ac:dyDescent="0.2">
      <c r="G1654" s="482"/>
    </row>
    <row r="1655" spans="7:7" ht="12.75" customHeight="1" x14ac:dyDescent="0.2">
      <c r="G1655" s="482"/>
    </row>
    <row r="1656" spans="7:7" ht="12.75" customHeight="1" x14ac:dyDescent="0.2">
      <c r="G1656" s="482"/>
    </row>
    <row r="1657" spans="7:7" ht="12.75" customHeight="1" x14ac:dyDescent="0.2">
      <c r="G1657" s="482"/>
    </row>
    <row r="1658" spans="7:7" ht="12.75" customHeight="1" x14ac:dyDescent="0.2">
      <c r="G1658" s="482"/>
    </row>
    <row r="1659" spans="7:7" ht="12.75" customHeight="1" x14ac:dyDescent="0.2">
      <c r="G1659" s="482"/>
    </row>
    <row r="1660" spans="7:7" ht="12.75" customHeight="1" x14ac:dyDescent="0.2">
      <c r="G1660" s="482"/>
    </row>
    <row r="1661" spans="7:7" ht="12.75" customHeight="1" x14ac:dyDescent="0.2">
      <c r="G1661" s="482"/>
    </row>
    <row r="1662" spans="7:7" ht="12.75" customHeight="1" x14ac:dyDescent="0.2">
      <c r="G1662" s="482"/>
    </row>
    <row r="1663" spans="7:7" ht="12.75" customHeight="1" x14ac:dyDescent="0.2">
      <c r="G1663" s="482"/>
    </row>
    <row r="1664" spans="7:7" ht="12.75" customHeight="1" x14ac:dyDescent="0.2">
      <c r="G1664" s="482"/>
    </row>
    <row r="1665" spans="7:7" ht="12.75" customHeight="1" x14ac:dyDescent="0.2">
      <c r="G1665" s="482"/>
    </row>
    <row r="1666" spans="7:7" ht="12.75" customHeight="1" x14ac:dyDescent="0.2">
      <c r="G1666" s="482"/>
    </row>
    <row r="1667" spans="7:7" ht="12.75" customHeight="1" x14ac:dyDescent="0.2">
      <c r="G1667" s="482"/>
    </row>
    <row r="1668" spans="7:7" ht="12.75" customHeight="1" x14ac:dyDescent="0.2">
      <c r="G1668" s="482"/>
    </row>
    <row r="1669" spans="7:7" ht="12.75" customHeight="1" x14ac:dyDescent="0.2">
      <c r="G1669" s="482"/>
    </row>
    <row r="1670" spans="7:7" ht="12.75" customHeight="1" x14ac:dyDescent="0.2">
      <c r="G1670" s="482"/>
    </row>
    <row r="1671" spans="7:7" ht="12.75" customHeight="1" x14ac:dyDescent="0.2">
      <c r="G1671" s="482"/>
    </row>
    <row r="1672" spans="7:7" ht="12.75" customHeight="1" x14ac:dyDescent="0.2">
      <c r="G1672" s="482"/>
    </row>
    <row r="1673" spans="7:7" ht="12.75" customHeight="1" x14ac:dyDescent="0.2">
      <c r="G1673" s="482"/>
    </row>
    <row r="1674" spans="7:7" ht="12.75" customHeight="1" x14ac:dyDescent="0.2">
      <c r="G1674" s="482"/>
    </row>
    <row r="1675" spans="7:7" ht="12.75" customHeight="1" x14ac:dyDescent="0.2">
      <c r="G1675" s="482"/>
    </row>
    <row r="1676" spans="7:7" ht="12.75" customHeight="1" x14ac:dyDescent="0.2">
      <c r="G1676" s="482"/>
    </row>
    <row r="1677" spans="7:7" ht="12.75" customHeight="1" x14ac:dyDescent="0.2">
      <c r="G1677" s="482"/>
    </row>
    <row r="1678" spans="7:7" ht="12.75" customHeight="1" x14ac:dyDescent="0.2">
      <c r="G1678" s="482"/>
    </row>
    <row r="1679" spans="7:7" ht="12.75" customHeight="1" x14ac:dyDescent="0.2">
      <c r="G1679" s="482"/>
    </row>
    <row r="1680" spans="7:7" ht="12.75" customHeight="1" x14ac:dyDescent="0.2">
      <c r="G1680" s="482"/>
    </row>
    <row r="1681" spans="7:7" ht="12.75" customHeight="1" x14ac:dyDescent="0.2">
      <c r="G1681" s="482"/>
    </row>
    <row r="1682" spans="7:7" ht="12.75" customHeight="1" x14ac:dyDescent="0.2">
      <c r="G1682" s="482"/>
    </row>
    <row r="1683" spans="7:7" ht="12.75" customHeight="1" x14ac:dyDescent="0.2">
      <c r="G1683" s="482"/>
    </row>
    <row r="1684" spans="7:7" ht="12.75" customHeight="1" x14ac:dyDescent="0.2">
      <c r="G1684" s="482"/>
    </row>
    <row r="1685" spans="7:7" ht="12.75" customHeight="1" x14ac:dyDescent="0.2">
      <c r="G1685" s="482"/>
    </row>
    <row r="1686" spans="7:7" ht="12.75" customHeight="1" x14ac:dyDescent="0.2">
      <c r="G1686" s="482"/>
    </row>
    <row r="1687" spans="7:7" ht="12.75" customHeight="1" x14ac:dyDescent="0.2">
      <c r="G1687" s="482"/>
    </row>
    <row r="1688" spans="7:7" ht="12.75" customHeight="1" x14ac:dyDescent="0.2">
      <c r="G1688" s="482"/>
    </row>
    <row r="1689" spans="7:7" ht="12.75" customHeight="1" x14ac:dyDescent="0.2">
      <c r="G1689" s="482"/>
    </row>
    <row r="1690" spans="7:7" ht="12.75" customHeight="1" x14ac:dyDescent="0.2">
      <c r="G1690" s="482"/>
    </row>
    <row r="1691" spans="7:7" ht="12.75" customHeight="1" x14ac:dyDescent="0.2">
      <c r="G1691" s="482"/>
    </row>
    <row r="1692" spans="7:7" ht="12.75" customHeight="1" x14ac:dyDescent="0.2">
      <c r="G1692" s="482"/>
    </row>
    <row r="1693" spans="7:7" ht="12.75" customHeight="1" x14ac:dyDescent="0.2">
      <c r="G1693" s="482"/>
    </row>
    <row r="1694" spans="7:7" ht="12.75" customHeight="1" x14ac:dyDescent="0.2">
      <c r="G1694" s="482"/>
    </row>
    <row r="1695" spans="7:7" ht="12.75" customHeight="1" x14ac:dyDescent="0.2">
      <c r="G1695" s="482"/>
    </row>
    <row r="1696" spans="7:7" ht="12.75" customHeight="1" x14ac:dyDescent="0.2">
      <c r="G1696" s="482"/>
    </row>
    <row r="1697" spans="7:7" ht="12.75" customHeight="1" x14ac:dyDescent="0.2">
      <c r="G1697" s="482"/>
    </row>
    <row r="1698" spans="7:7" ht="12.75" customHeight="1" x14ac:dyDescent="0.2">
      <c r="G1698" s="482"/>
    </row>
    <row r="1699" spans="7:7" ht="12.75" customHeight="1" x14ac:dyDescent="0.2">
      <c r="G1699" s="482"/>
    </row>
    <row r="1700" spans="7:7" ht="12.75" customHeight="1" x14ac:dyDescent="0.2">
      <c r="G1700" s="482"/>
    </row>
    <row r="1701" spans="7:7" ht="12.75" customHeight="1" x14ac:dyDescent="0.2">
      <c r="G1701" s="482"/>
    </row>
    <row r="1702" spans="7:7" ht="12.75" customHeight="1" x14ac:dyDescent="0.2">
      <c r="G1702" s="482"/>
    </row>
    <row r="1703" spans="7:7" ht="12.75" customHeight="1" x14ac:dyDescent="0.2">
      <c r="G1703" s="482"/>
    </row>
    <row r="1704" spans="7:7" ht="12.75" customHeight="1" x14ac:dyDescent="0.2">
      <c r="G1704" s="482"/>
    </row>
    <row r="1705" spans="7:7" ht="12.75" customHeight="1" x14ac:dyDescent="0.2">
      <c r="G1705" s="482"/>
    </row>
    <row r="1706" spans="7:7" ht="12.75" customHeight="1" x14ac:dyDescent="0.2">
      <c r="G1706" s="482"/>
    </row>
    <row r="1707" spans="7:7" ht="12.75" customHeight="1" x14ac:dyDescent="0.2">
      <c r="G1707" s="482"/>
    </row>
    <row r="1708" spans="7:7" ht="12.75" customHeight="1" x14ac:dyDescent="0.2">
      <c r="G1708" s="482"/>
    </row>
    <row r="1709" spans="7:7" ht="12.75" customHeight="1" x14ac:dyDescent="0.2">
      <c r="G1709" s="482"/>
    </row>
    <row r="1710" spans="7:7" ht="12.75" customHeight="1" x14ac:dyDescent="0.2">
      <c r="G1710" s="482"/>
    </row>
    <row r="1711" spans="7:7" ht="12.75" customHeight="1" x14ac:dyDescent="0.2">
      <c r="G1711" s="482"/>
    </row>
    <row r="1712" spans="7:7" ht="12.75" customHeight="1" x14ac:dyDescent="0.2">
      <c r="G1712" s="482"/>
    </row>
    <row r="1713" spans="7:7" ht="12.75" customHeight="1" x14ac:dyDescent="0.2">
      <c r="G1713" s="482"/>
    </row>
    <row r="1714" spans="7:7" ht="12.75" customHeight="1" x14ac:dyDescent="0.2">
      <c r="G1714" s="482"/>
    </row>
    <row r="1715" spans="7:7" ht="12.75" customHeight="1" x14ac:dyDescent="0.2">
      <c r="G1715" s="482"/>
    </row>
    <row r="1716" spans="7:7" ht="12.75" customHeight="1" x14ac:dyDescent="0.2">
      <c r="G1716" s="482"/>
    </row>
    <row r="1717" spans="7:7" ht="12.75" customHeight="1" x14ac:dyDescent="0.2">
      <c r="G1717" s="482"/>
    </row>
    <row r="1718" spans="7:7" ht="12.75" customHeight="1" x14ac:dyDescent="0.2">
      <c r="G1718" s="482"/>
    </row>
    <row r="1719" spans="7:7" ht="12.75" customHeight="1" x14ac:dyDescent="0.2">
      <c r="G1719" s="482"/>
    </row>
    <row r="1720" spans="7:7" ht="12.75" customHeight="1" x14ac:dyDescent="0.2">
      <c r="G1720" s="482"/>
    </row>
    <row r="1721" spans="7:7" ht="12.75" customHeight="1" x14ac:dyDescent="0.2">
      <c r="G1721" s="482"/>
    </row>
    <row r="1722" spans="7:7" ht="12.75" customHeight="1" x14ac:dyDescent="0.2">
      <c r="G1722" s="482"/>
    </row>
    <row r="1723" spans="7:7" ht="12.75" customHeight="1" x14ac:dyDescent="0.2">
      <c r="G1723" s="482"/>
    </row>
    <row r="1724" spans="7:7" ht="12.75" customHeight="1" x14ac:dyDescent="0.2">
      <c r="G1724" s="482"/>
    </row>
    <row r="1725" spans="7:7" ht="12.75" customHeight="1" x14ac:dyDescent="0.2">
      <c r="G1725" s="482"/>
    </row>
    <row r="1726" spans="7:7" ht="12.75" customHeight="1" x14ac:dyDescent="0.2">
      <c r="G1726" s="482"/>
    </row>
    <row r="1727" spans="7:7" ht="12.75" customHeight="1" x14ac:dyDescent="0.2">
      <c r="G1727" s="482"/>
    </row>
    <row r="1728" spans="7:7" ht="12.75" customHeight="1" x14ac:dyDescent="0.2">
      <c r="G1728" s="482"/>
    </row>
    <row r="1729" spans="7:7" ht="12.75" customHeight="1" x14ac:dyDescent="0.2">
      <c r="G1729" s="482"/>
    </row>
    <row r="1730" spans="7:7" ht="12.75" customHeight="1" x14ac:dyDescent="0.2">
      <c r="G1730" s="482"/>
    </row>
    <row r="1731" spans="7:7" ht="12.75" customHeight="1" x14ac:dyDescent="0.2">
      <c r="G1731" s="482"/>
    </row>
    <row r="1732" spans="7:7" ht="12.75" customHeight="1" x14ac:dyDescent="0.2">
      <c r="G1732" s="482"/>
    </row>
    <row r="1733" spans="7:7" ht="12.75" customHeight="1" x14ac:dyDescent="0.2">
      <c r="G1733" s="482"/>
    </row>
    <row r="1734" spans="7:7" ht="12.75" customHeight="1" x14ac:dyDescent="0.2">
      <c r="G1734" s="482"/>
    </row>
    <row r="1735" spans="7:7" ht="12.75" customHeight="1" x14ac:dyDescent="0.2">
      <c r="G1735" s="482"/>
    </row>
    <row r="1736" spans="7:7" ht="12.75" customHeight="1" x14ac:dyDescent="0.2">
      <c r="G1736" s="482"/>
    </row>
    <row r="1737" spans="7:7" ht="12.75" customHeight="1" x14ac:dyDescent="0.2">
      <c r="G1737" s="482"/>
    </row>
    <row r="1738" spans="7:7" ht="12.75" customHeight="1" x14ac:dyDescent="0.2">
      <c r="G1738" s="482"/>
    </row>
    <row r="1739" spans="7:7" ht="12.75" customHeight="1" x14ac:dyDescent="0.2">
      <c r="G1739" s="482"/>
    </row>
    <row r="1740" spans="7:7" ht="12.75" customHeight="1" x14ac:dyDescent="0.2">
      <c r="G1740" s="482"/>
    </row>
    <row r="1741" spans="7:7" ht="12.75" customHeight="1" x14ac:dyDescent="0.2">
      <c r="G1741" s="482"/>
    </row>
    <row r="1742" spans="7:7" ht="12.75" customHeight="1" x14ac:dyDescent="0.2">
      <c r="G1742" s="482"/>
    </row>
    <row r="1743" spans="7:7" ht="12.75" customHeight="1" x14ac:dyDescent="0.2">
      <c r="G1743" s="482"/>
    </row>
    <row r="1744" spans="7:7" ht="12.75" customHeight="1" x14ac:dyDescent="0.2">
      <c r="G1744" s="482"/>
    </row>
    <row r="1745" spans="7:7" ht="12.75" customHeight="1" x14ac:dyDescent="0.2">
      <c r="G1745" s="482"/>
    </row>
    <row r="1746" spans="7:7" ht="12.75" customHeight="1" x14ac:dyDescent="0.2">
      <c r="G1746" s="482"/>
    </row>
    <row r="1747" spans="7:7" ht="12.75" customHeight="1" x14ac:dyDescent="0.2">
      <c r="G1747" s="482"/>
    </row>
    <row r="1748" spans="7:7" ht="12.75" customHeight="1" x14ac:dyDescent="0.2">
      <c r="G1748" s="482"/>
    </row>
    <row r="1749" spans="7:7" ht="12.75" customHeight="1" x14ac:dyDescent="0.2">
      <c r="G1749" s="482"/>
    </row>
    <row r="1750" spans="7:7" ht="12.75" customHeight="1" x14ac:dyDescent="0.2">
      <c r="G1750" s="482"/>
    </row>
    <row r="1751" spans="7:7" ht="12.75" customHeight="1" x14ac:dyDescent="0.2">
      <c r="G1751" s="482"/>
    </row>
    <row r="1752" spans="7:7" ht="12.75" customHeight="1" x14ac:dyDescent="0.2">
      <c r="G1752" s="482"/>
    </row>
    <row r="1753" spans="7:7" ht="12.75" customHeight="1" x14ac:dyDescent="0.2">
      <c r="G1753" s="482"/>
    </row>
    <row r="1754" spans="7:7" ht="12.75" customHeight="1" x14ac:dyDescent="0.2">
      <c r="G1754" s="482"/>
    </row>
    <row r="1755" spans="7:7" ht="12.75" customHeight="1" x14ac:dyDescent="0.2">
      <c r="G1755" s="482"/>
    </row>
    <row r="1756" spans="7:7" ht="12.75" customHeight="1" x14ac:dyDescent="0.2">
      <c r="G1756" s="482"/>
    </row>
    <row r="1757" spans="7:7" ht="12.75" customHeight="1" x14ac:dyDescent="0.2">
      <c r="G1757" s="482"/>
    </row>
    <row r="1758" spans="7:7" ht="12.75" customHeight="1" x14ac:dyDescent="0.2">
      <c r="G1758" s="482"/>
    </row>
    <row r="1759" spans="7:7" ht="12.75" customHeight="1" x14ac:dyDescent="0.2">
      <c r="G1759" s="482"/>
    </row>
    <row r="1760" spans="7:7" ht="12.75" customHeight="1" x14ac:dyDescent="0.2">
      <c r="G1760" s="482"/>
    </row>
    <row r="1761" spans="7:7" ht="12.75" customHeight="1" x14ac:dyDescent="0.2">
      <c r="G1761" s="482"/>
    </row>
    <row r="1762" spans="7:7" ht="12.75" customHeight="1" x14ac:dyDescent="0.2">
      <c r="G1762" s="482"/>
    </row>
    <row r="1763" spans="7:7" ht="12.75" customHeight="1" x14ac:dyDescent="0.2">
      <c r="G1763" s="482"/>
    </row>
    <row r="1764" spans="7:7" ht="12.75" customHeight="1" x14ac:dyDescent="0.2">
      <c r="G1764" s="482"/>
    </row>
    <row r="1765" spans="7:7" ht="12.75" customHeight="1" x14ac:dyDescent="0.2">
      <c r="G1765" s="482"/>
    </row>
    <row r="1766" spans="7:7" ht="12.75" customHeight="1" x14ac:dyDescent="0.2">
      <c r="G1766" s="482"/>
    </row>
    <row r="1767" spans="7:7" ht="12.75" customHeight="1" x14ac:dyDescent="0.2">
      <c r="G1767" s="482"/>
    </row>
    <row r="1768" spans="7:7" ht="12.75" customHeight="1" x14ac:dyDescent="0.2">
      <c r="G1768" s="482"/>
    </row>
    <row r="1769" spans="7:7" ht="12.75" customHeight="1" x14ac:dyDescent="0.2">
      <c r="G1769" s="482"/>
    </row>
    <row r="1770" spans="7:7" ht="12.75" customHeight="1" x14ac:dyDescent="0.2">
      <c r="G1770" s="482"/>
    </row>
    <row r="1771" spans="7:7" ht="12.75" customHeight="1" x14ac:dyDescent="0.2">
      <c r="G1771" s="482"/>
    </row>
    <row r="1772" spans="7:7" ht="12.75" customHeight="1" x14ac:dyDescent="0.2">
      <c r="G1772" s="482"/>
    </row>
    <row r="1773" spans="7:7" ht="12.75" customHeight="1" x14ac:dyDescent="0.2">
      <c r="G1773" s="482"/>
    </row>
    <row r="1774" spans="7:7" ht="12.75" customHeight="1" x14ac:dyDescent="0.2">
      <c r="G1774" s="482"/>
    </row>
    <row r="1775" spans="7:7" ht="12.75" customHeight="1" x14ac:dyDescent="0.2">
      <c r="G1775" s="482"/>
    </row>
    <row r="1776" spans="7:7" ht="12.75" customHeight="1" x14ac:dyDescent="0.2">
      <c r="G1776" s="482"/>
    </row>
    <row r="1777" spans="7:7" ht="12.75" customHeight="1" x14ac:dyDescent="0.2">
      <c r="G1777" s="482"/>
    </row>
    <row r="1778" spans="7:7" ht="12.75" customHeight="1" x14ac:dyDescent="0.2">
      <c r="G1778" s="482"/>
    </row>
    <row r="1779" spans="7:7" ht="12.75" customHeight="1" x14ac:dyDescent="0.2">
      <c r="G1779" s="482"/>
    </row>
    <row r="1780" spans="7:7" ht="12.75" customHeight="1" x14ac:dyDescent="0.2">
      <c r="G1780" s="482"/>
    </row>
    <row r="1781" spans="7:7" ht="12.75" customHeight="1" x14ac:dyDescent="0.2">
      <c r="G1781" s="482"/>
    </row>
    <row r="1782" spans="7:7" ht="12.75" customHeight="1" x14ac:dyDescent="0.2">
      <c r="G1782" s="482"/>
    </row>
    <row r="1783" spans="7:7" ht="12.75" customHeight="1" x14ac:dyDescent="0.2">
      <c r="G1783" s="482"/>
    </row>
    <row r="1784" spans="7:7" ht="12.75" customHeight="1" x14ac:dyDescent="0.2">
      <c r="G1784" s="482"/>
    </row>
    <row r="1785" spans="7:7" ht="12.75" customHeight="1" x14ac:dyDescent="0.2">
      <c r="G1785" s="482"/>
    </row>
    <row r="1786" spans="7:7" ht="12.75" customHeight="1" x14ac:dyDescent="0.2">
      <c r="G1786" s="482"/>
    </row>
    <row r="1787" spans="7:7" ht="12.75" customHeight="1" x14ac:dyDescent="0.2">
      <c r="G1787" s="482"/>
    </row>
    <row r="1788" spans="7:7" ht="12.75" customHeight="1" x14ac:dyDescent="0.2">
      <c r="G1788" s="482"/>
    </row>
    <row r="1789" spans="7:7" ht="12.75" customHeight="1" x14ac:dyDescent="0.2">
      <c r="G1789" s="482"/>
    </row>
    <row r="1790" spans="7:7" ht="12.75" customHeight="1" x14ac:dyDescent="0.2">
      <c r="G1790" s="482"/>
    </row>
    <row r="1791" spans="7:7" ht="12.75" customHeight="1" x14ac:dyDescent="0.2">
      <c r="G1791" s="482"/>
    </row>
    <row r="1792" spans="7:7" ht="12.75" customHeight="1" x14ac:dyDescent="0.2">
      <c r="G1792" s="482"/>
    </row>
    <row r="1793" spans="7:7" ht="12.75" customHeight="1" x14ac:dyDescent="0.2">
      <c r="G1793" s="482"/>
    </row>
    <row r="1794" spans="7:7" ht="12.75" customHeight="1" x14ac:dyDescent="0.2">
      <c r="G1794" s="482"/>
    </row>
    <row r="1795" spans="7:7" ht="12.75" customHeight="1" x14ac:dyDescent="0.2">
      <c r="G1795" s="482"/>
    </row>
    <row r="1796" spans="7:7" ht="12.75" customHeight="1" x14ac:dyDescent="0.2">
      <c r="G1796" s="482"/>
    </row>
    <row r="1797" spans="7:7" ht="12.75" customHeight="1" x14ac:dyDescent="0.2">
      <c r="G1797" s="482"/>
    </row>
    <row r="1798" spans="7:7" ht="12.75" customHeight="1" x14ac:dyDescent="0.2">
      <c r="G1798" s="482"/>
    </row>
    <row r="1799" spans="7:7" ht="12.75" customHeight="1" x14ac:dyDescent="0.2">
      <c r="G1799" s="482"/>
    </row>
    <row r="1800" spans="7:7" ht="12.75" customHeight="1" x14ac:dyDescent="0.2">
      <c r="G1800" s="482"/>
    </row>
    <row r="1801" spans="7:7" ht="12.75" customHeight="1" x14ac:dyDescent="0.2">
      <c r="G1801" s="482"/>
    </row>
    <row r="1802" spans="7:7" ht="12.75" customHeight="1" x14ac:dyDescent="0.2">
      <c r="G1802" s="482"/>
    </row>
    <row r="1803" spans="7:7" ht="12.75" customHeight="1" x14ac:dyDescent="0.2">
      <c r="G1803" s="482"/>
    </row>
    <row r="1804" spans="7:7" ht="12.75" customHeight="1" x14ac:dyDescent="0.2">
      <c r="G1804" s="482"/>
    </row>
    <row r="1805" spans="7:7" ht="12.75" customHeight="1" x14ac:dyDescent="0.2">
      <c r="G1805" s="482"/>
    </row>
    <row r="1806" spans="7:7" ht="12.75" customHeight="1" x14ac:dyDescent="0.2">
      <c r="G1806" s="482"/>
    </row>
    <row r="1807" spans="7:7" ht="12.75" customHeight="1" x14ac:dyDescent="0.2">
      <c r="G1807" s="482"/>
    </row>
    <row r="1808" spans="7:7" ht="12.75" customHeight="1" x14ac:dyDescent="0.2">
      <c r="G1808" s="482"/>
    </row>
    <row r="1809" spans="7:7" ht="12.75" customHeight="1" x14ac:dyDescent="0.2">
      <c r="G1809" s="482"/>
    </row>
    <row r="1810" spans="7:7" ht="12.75" customHeight="1" x14ac:dyDescent="0.2">
      <c r="G1810" s="482"/>
    </row>
    <row r="1811" spans="7:7" ht="12.75" customHeight="1" x14ac:dyDescent="0.2">
      <c r="G1811" s="482"/>
    </row>
    <row r="1812" spans="7:7" ht="12.75" customHeight="1" x14ac:dyDescent="0.2">
      <c r="G1812" s="482"/>
    </row>
    <row r="1813" spans="7:7" ht="12.75" customHeight="1" x14ac:dyDescent="0.2">
      <c r="G1813" s="482"/>
    </row>
    <row r="1814" spans="7:7" ht="12.75" customHeight="1" x14ac:dyDescent="0.2">
      <c r="G1814" s="482"/>
    </row>
    <row r="1815" spans="7:7" ht="12.75" customHeight="1" x14ac:dyDescent="0.2">
      <c r="G1815" s="482"/>
    </row>
    <row r="1816" spans="7:7" ht="12.75" customHeight="1" x14ac:dyDescent="0.2">
      <c r="G1816" s="482"/>
    </row>
    <row r="1817" spans="7:7" ht="12.75" customHeight="1" x14ac:dyDescent="0.2">
      <c r="G1817" s="482"/>
    </row>
    <row r="1818" spans="7:7" ht="12.75" customHeight="1" x14ac:dyDescent="0.2">
      <c r="G1818" s="482"/>
    </row>
    <row r="1819" spans="7:7" ht="12.75" customHeight="1" x14ac:dyDescent="0.2">
      <c r="G1819" s="482"/>
    </row>
    <row r="1820" spans="7:7" ht="12.75" customHeight="1" x14ac:dyDescent="0.2">
      <c r="G1820" s="482"/>
    </row>
    <row r="1821" spans="7:7" ht="12.75" customHeight="1" x14ac:dyDescent="0.2">
      <c r="G1821" s="482"/>
    </row>
    <row r="1822" spans="7:7" ht="12.75" customHeight="1" x14ac:dyDescent="0.2">
      <c r="G1822" s="482"/>
    </row>
    <row r="1823" spans="7:7" ht="12.75" customHeight="1" x14ac:dyDescent="0.2">
      <c r="G1823" s="482"/>
    </row>
    <row r="1824" spans="7:7" ht="12.75" customHeight="1" x14ac:dyDescent="0.2">
      <c r="G1824" s="482"/>
    </row>
    <row r="1825" spans="7:7" ht="12.75" customHeight="1" x14ac:dyDescent="0.2">
      <c r="G1825" s="482"/>
    </row>
    <row r="1826" spans="7:7" ht="12.75" customHeight="1" x14ac:dyDescent="0.2">
      <c r="G1826" s="482"/>
    </row>
    <row r="1827" spans="7:7" ht="12.75" customHeight="1" x14ac:dyDescent="0.2">
      <c r="G1827" s="482"/>
    </row>
    <row r="1828" spans="7:7" ht="12.75" customHeight="1" x14ac:dyDescent="0.2">
      <c r="G1828" s="482"/>
    </row>
    <row r="1829" spans="7:7" ht="12.75" customHeight="1" x14ac:dyDescent="0.2">
      <c r="G1829" s="482"/>
    </row>
    <row r="1830" spans="7:7" ht="12.75" customHeight="1" x14ac:dyDescent="0.2">
      <c r="G1830" s="482"/>
    </row>
    <row r="1831" spans="7:7" ht="12.75" customHeight="1" x14ac:dyDescent="0.2">
      <c r="G1831" s="482"/>
    </row>
    <row r="1832" spans="7:7" ht="12.75" customHeight="1" x14ac:dyDescent="0.2">
      <c r="G1832" s="482"/>
    </row>
    <row r="1833" spans="7:7" ht="12.75" customHeight="1" x14ac:dyDescent="0.2">
      <c r="G1833" s="482"/>
    </row>
    <row r="1834" spans="7:7" ht="12.75" customHeight="1" x14ac:dyDescent="0.2">
      <c r="G1834" s="482"/>
    </row>
    <row r="1835" spans="7:7" ht="12.75" customHeight="1" x14ac:dyDescent="0.2">
      <c r="G1835" s="482"/>
    </row>
    <row r="1836" spans="7:7" ht="12.75" customHeight="1" x14ac:dyDescent="0.2">
      <c r="G1836" s="482"/>
    </row>
    <row r="1837" spans="7:7" ht="12.75" customHeight="1" x14ac:dyDescent="0.2">
      <c r="G1837" s="482"/>
    </row>
    <row r="1838" spans="7:7" ht="12.75" customHeight="1" x14ac:dyDescent="0.2">
      <c r="G1838" s="482"/>
    </row>
    <row r="1839" spans="7:7" ht="12.75" customHeight="1" x14ac:dyDescent="0.2">
      <c r="G1839" s="482"/>
    </row>
    <row r="1840" spans="7:7" ht="12.75" customHeight="1" x14ac:dyDescent="0.2">
      <c r="G1840" s="482"/>
    </row>
    <row r="1841" spans="7:7" ht="12.75" customHeight="1" x14ac:dyDescent="0.2">
      <c r="G1841" s="482"/>
    </row>
    <row r="1842" spans="7:7" ht="12.75" customHeight="1" x14ac:dyDescent="0.2">
      <c r="G1842" s="482"/>
    </row>
    <row r="1843" spans="7:7" ht="12.75" customHeight="1" x14ac:dyDescent="0.2">
      <c r="G1843" s="482"/>
    </row>
  </sheetData>
  <sheetProtection algorithmName="SHA-512" hashValue="eqrfItqUZeD98Zj5PC58vgSrndoUO0WWEqBW3GiREjyEWCq9kIuEKkZaw2JE8YEhpka9XF94eOHSOcxGzAPWbw==" saltValue="3PCEresTnfZukQR6vmjW9Q==" spinCount="100000" sheet="1" objects="1" scenarios="1" formatColumns="0" formatRows="0"/>
  <mergeCells count="247">
    <mergeCell ref="AE699:AG699"/>
    <mergeCell ref="AE689:AG689"/>
    <mergeCell ref="Z689:AB689"/>
    <mergeCell ref="U689:W689"/>
    <mergeCell ref="Z700:AB700"/>
    <mergeCell ref="U700:W700"/>
    <mergeCell ref="U710:W710"/>
    <mergeCell ref="Z710:AB710"/>
    <mergeCell ref="AE710:AG710"/>
    <mergeCell ref="Z701:AA701"/>
    <mergeCell ref="Z702:AA702"/>
    <mergeCell ref="Z703:AA703"/>
    <mergeCell ref="Z704:AA704"/>
    <mergeCell ref="Z705:AA705"/>
    <mergeCell ref="U704:V704"/>
    <mergeCell ref="U705:V705"/>
    <mergeCell ref="U701:V701"/>
    <mergeCell ref="U702:V702"/>
    <mergeCell ref="U703:V703"/>
    <mergeCell ref="U708:W708"/>
    <mergeCell ref="Z708:AB708"/>
    <mergeCell ref="Z698:AB698"/>
    <mergeCell ref="U698:W698"/>
    <mergeCell ref="U694:V694"/>
    <mergeCell ref="K689:N689"/>
    <mergeCell ref="O689:P689"/>
    <mergeCell ref="U423:Y423"/>
    <mergeCell ref="T687:W687"/>
    <mergeCell ref="K687:N687"/>
    <mergeCell ref="O687:P687"/>
    <mergeCell ref="B687:G687"/>
    <mergeCell ref="G370:I370"/>
    <mergeCell ref="J375:K375"/>
    <mergeCell ref="U378:Y378"/>
    <mergeCell ref="G415:I415"/>
    <mergeCell ref="Y687:AB687"/>
    <mergeCell ref="U468:Y468"/>
    <mergeCell ref="U513:Y513"/>
    <mergeCell ref="U558:Y558"/>
    <mergeCell ref="U603:Y603"/>
    <mergeCell ref="U648:Y648"/>
    <mergeCell ref="Z688:AB688"/>
    <mergeCell ref="U688:W688"/>
    <mergeCell ref="J600:K600"/>
    <mergeCell ref="G640:I640"/>
    <mergeCell ref="J645:K645"/>
    <mergeCell ref="U720:W720"/>
    <mergeCell ref="U719:W719"/>
    <mergeCell ref="Z709:AB709"/>
    <mergeCell ref="U709:W709"/>
    <mergeCell ref="Z720:AB720"/>
    <mergeCell ref="Z719:AB719"/>
    <mergeCell ref="Z718:AB718"/>
    <mergeCell ref="U713:V713"/>
    <mergeCell ref="U715:V715"/>
    <mergeCell ref="Z711:AA711"/>
    <mergeCell ref="Z712:AA712"/>
    <mergeCell ref="U718:W718"/>
    <mergeCell ref="Z695:AA695"/>
    <mergeCell ref="Z694:AA694"/>
    <mergeCell ref="K702:N702"/>
    <mergeCell ref="O702:P702"/>
    <mergeCell ref="K700:N700"/>
    <mergeCell ref="U699:W699"/>
    <mergeCell ref="Z699:AB699"/>
    <mergeCell ref="O700:P700"/>
    <mergeCell ref="K701:N701"/>
    <mergeCell ref="O701:P701"/>
    <mergeCell ref="K699:N699"/>
    <mergeCell ref="O699:P699"/>
    <mergeCell ref="K696:N696"/>
    <mergeCell ref="K698:N698"/>
    <mergeCell ref="O698:P698"/>
    <mergeCell ref="K692:N692"/>
    <mergeCell ref="O692:P692"/>
    <mergeCell ref="U691:V691"/>
    <mergeCell ref="U692:V692"/>
    <mergeCell ref="U693:V693"/>
    <mergeCell ref="O697:P697"/>
    <mergeCell ref="K693:N693"/>
    <mergeCell ref="O693:P693"/>
    <mergeCell ref="K694:N694"/>
    <mergeCell ref="O694:P694"/>
    <mergeCell ref="K695:N695"/>
    <mergeCell ref="O695:P695"/>
    <mergeCell ref="O696:P696"/>
    <mergeCell ref="K697:N697"/>
    <mergeCell ref="U695:V695"/>
    <mergeCell ref="Z691:AA691"/>
    <mergeCell ref="Z692:AA692"/>
    <mergeCell ref="Z693:AA693"/>
    <mergeCell ref="Z690:AB690"/>
    <mergeCell ref="U690:W690"/>
    <mergeCell ref="G280:I280"/>
    <mergeCell ref="J285:K285"/>
    <mergeCell ref="J420:K420"/>
    <mergeCell ref="G55:I55"/>
    <mergeCell ref="G100:I100"/>
    <mergeCell ref="G145:I145"/>
    <mergeCell ref="K691:N691"/>
    <mergeCell ref="O691:P691"/>
    <mergeCell ref="K690:N690"/>
    <mergeCell ref="O690:P690"/>
    <mergeCell ref="K688:N688"/>
    <mergeCell ref="G460:I460"/>
    <mergeCell ref="J465:K465"/>
    <mergeCell ref="G505:I505"/>
    <mergeCell ref="J510:K510"/>
    <mergeCell ref="G550:I550"/>
    <mergeCell ref="J555:K555"/>
    <mergeCell ref="G595:I595"/>
    <mergeCell ref="O688:P688"/>
    <mergeCell ref="U333:Y333"/>
    <mergeCell ref="B2:D2"/>
    <mergeCell ref="E2:F2"/>
    <mergeCell ref="G10:I10"/>
    <mergeCell ref="U108:Y108"/>
    <mergeCell ref="J150:K150"/>
    <mergeCell ref="G235:I235"/>
    <mergeCell ref="J240:K240"/>
    <mergeCell ref="U243:Y243"/>
    <mergeCell ref="U153:Y153"/>
    <mergeCell ref="G190:I190"/>
    <mergeCell ref="J195:K195"/>
    <mergeCell ref="U198:Y198"/>
    <mergeCell ref="U4:Y4"/>
    <mergeCell ref="J15:K15"/>
    <mergeCell ref="U18:Y18"/>
    <mergeCell ref="J60:K60"/>
    <mergeCell ref="U63:Y63"/>
    <mergeCell ref="J105:K105"/>
    <mergeCell ref="U288:Y288"/>
    <mergeCell ref="G325:I325"/>
    <mergeCell ref="J330:K330"/>
    <mergeCell ref="AE700:AG700"/>
    <mergeCell ref="AE721:AF721"/>
    <mergeCell ref="AE722:AF722"/>
    <mergeCell ref="AE709:AG709"/>
    <mergeCell ref="AE720:AG720"/>
    <mergeCell ref="AE719:AG719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98:AG698"/>
    <mergeCell ref="AE711:AF711"/>
    <mergeCell ref="AE712:AF712"/>
    <mergeCell ref="AE713:AF713"/>
    <mergeCell ref="AE714:AF714"/>
    <mergeCell ref="AE715:AF715"/>
    <mergeCell ref="AE718:AG718"/>
    <mergeCell ref="AE701:AF701"/>
    <mergeCell ref="AE702:AF702"/>
    <mergeCell ref="AE703:AF703"/>
    <mergeCell ref="AE704:AF704"/>
    <mergeCell ref="AE705:AF705"/>
    <mergeCell ref="AE708:AG708"/>
    <mergeCell ref="B730:G730"/>
    <mergeCell ref="O730:R730"/>
    <mergeCell ref="K731:M731"/>
    <mergeCell ref="P731:R731"/>
    <mergeCell ref="K732:M732"/>
    <mergeCell ref="P732:R732"/>
    <mergeCell ref="Z713:AA713"/>
    <mergeCell ref="Z714:AA714"/>
    <mergeCell ref="Z715:AA715"/>
    <mergeCell ref="U711:V711"/>
    <mergeCell ref="U712:V712"/>
    <mergeCell ref="U714:V714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K733:M733"/>
    <mergeCell ref="P733:R733"/>
    <mergeCell ref="AE723:AF723"/>
    <mergeCell ref="AE724:AF724"/>
    <mergeCell ref="AE725:AF725"/>
    <mergeCell ref="K734:L734"/>
    <mergeCell ref="P734:Q734"/>
    <mergeCell ref="K735:L735"/>
    <mergeCell ref="P735:Q735"/>
    <mergeCell ref="J730:M730"/>
    <mergeCell ref="U724:V724"/>
    <mergeCell ref="K736:L736"/>
    <mergeCell ref="P736:Q736"/>
    <mergeCell ref="K737:L737"/>
    <mergeCell ref="P737:Q737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45:L745"/>
    <mergeCell ref="P745:Q745"/>
    <mergeCell ref="K746:L746"/>
    <mergeCell ref="P746:Q746"/>
    <mergeCell ref="K747:L747"/>
    <mergeCell ref="P747:Q747"/>
    <mergeCell ref="K748:L748"/>
    <mergeCell ref="P748:Q748"/>
    <mergeCell ref="K751:M751"/>
    <mergeCell ref="P751:R751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57:L757"/>
    <mergeCell ref="P757:Q757"/>
    <mergeCell ref="K765:L765"/>
    <mergeCell ref="P765:Q765"/>
    <mergeCell ref="K766:L766"/>
    <mergeCell ref="P766:Q766"/>
    <mergeCell ref="K767:L767"/>
    <mergeCell ref="P767:Q767"/>
    <mergeCell ref="K768:L768"/>
    <mergeCell ref="P768:Q768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K764:L764"/>
    <mergeCell ref="P764:Q764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7" manualBreakCount="17">
    <brk id="8" max="16383" man="1"/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IN1843"/>
  <sheetViews>
    <sheetView workbookViewId="0">
      <selection activeCell="G22" sqref="G22"/>
    </sheetView>
  </sheetViews>
  <sheetFormatPr defaultColWidth="9.140625" defaultRowHeight="12.75" customHeight="1" x14ac:dyDescent="0.2"/>
  <cols>
    <col min="1" max="1" width="2.5703125" style="45" customWidth="1"/>
    <col min="2" max="6" width="9.140625" style="45" customWidth="1"/>
    <col min="7" max="7" width="9.140625" style="483" customWidth="1"/>
    <col min="8" max="8" width="32.85546875" style="45" customWidth="1"/>
    <col min="9" max="34" width="9.140625" style="45" customWidth="1"/>
    <col min="35" max="35" width="37" style="45" customWidth="1"/>
    <col min="36" max="37" width="9.140625" style="45" customWidth="1"/>
    <col min="38" max="38" width="2.5703125" style="45" customWidth="1"/>
    <col min="39" max="16384" width="9.140625" style="45"/>
  </cols>
  <sheetData>
    <row r="1" spans="1:248" ht="12.75" customHeight="1" x14ac:dyDescent="0.2">
      <c r="A1" s="21"/>
      <c r="B1" s="23" t="s">
        <v>0</v>
      </c>
      <c r="C1" s="21"/>
      <c r="D1" s="21"/>
      <c r="E1" s="21"/>
      <c r="F1" s="21"/>
      <c r="G1" s="128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48" ht="12.75" customHeight="1" x14ac:dyDescent="0.2">
      <c r="A2" s="21"/>
      <c r="B2" s="545" t="s">
        <v>128</v>
      </c>
      <c r="C2" s="546"/>
      <c r="D2" s="546"/>
      <c r="E2" s="547">
        <f>J685</f>
        <v>0</v>
      </c>
      <c r="F2" s="548"/>
      <c r="G2" s="12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48" customFormat="1" ht="12.75" customHeight="1" thickBot="1" x14ac:dyDescent="0.25">
      <c r="A3" s="164"/>
      <c r="B3" s="165">
        <v>1</v>
      </c>
      <c r="C3" s="165">
        <v>2</v>
      </c>
      <c r="D3" s="165">
        <v>3</v>
      </c>
      <c r="E3" s="166">
        <v>4</v>
      </c>
      <c r="F3" s="167">
        <v>5</v>
      </c>
      <c r="G3" s="168"/>
      <c r="H3" s="167">
        <v>7</v>
      </c>
      <c r="I3" s="169">
        <v>8</v>
      </c>
      <c r="J3" s="165">
        <v>9</v>
      </c>
      <c r="K3" s="167">
        <v>10</v>
      </c>
      <c r="L3" s="165">
        <v>11</v>
      </c>
      <c r="M3" s="165" t="s">
        <v>1</v>
      </c>
      <c r="N3" s="165">
        <v>12</v>
      </c>
      <c r="O3" s="165">
        <v>13</v>
      </c>
      <c r="P3" s="165">
        <v>14</v>
      </c>
      <c r="Q3" s="165">
        <v>15</v>
      </c>
      <c r="R3" s="167" t="s">
        <v>2</v>
      </c>
      <c r="S3" s="170"/>
      <c r="T3" s="164"/>
      <c r="U3" s="165">
        <v>16</v>
      </c>
      <c r="V3" s="165">
        <v>17</v>
      </c>
      <c r="W3" s="165">
        <v>18</v>
      </c>
      <c r="X3" s="165">
        <v>19</v>
      </c>
      <c r="Y3" s="165">
        <v>20</v>
      </c>
      <c r="Z3" s="165" t="s">
        <v>3</v>
      </c>
      <c r="AA3" s="165">
        <v>21</v>
      </c>
      <c r="AB3" s="165">
        <v>22</v>
      </c>
      <c r="AC3" s="165">
        <v>23</v>
      </c>
      <c r="AD3" s="165">
        <v>24</v>
      </c>
      <c r="AE3" s="165">
        <v>25</v>
      </c>
      <c r="AF3" s="165">
        <v>26</v>
      </c>
      <c r="AG3" s="165">
        <v>27</v>
      </c>
      <c r="AH3" s="165">
        <v>28</v>
      </c>
      <c r="AI3" s="171">
        <v>29</v>
      </c>
      <c r="AJ3" s="165">
        <v>30</v>
      </c>
      <c r="AK3" s="167">
        <v>31</v>
      </c>
      <c r="AL3" s="170"/>
    </row>
    <row r="4" spans="1:248" s="4" customFormat="1" ht="12.75" customHeight="1" thickTop="1" x14ac:dyDescent="0.2">
      <c r="A4" s="1"/>
      <c r="B4" s="68" t="s">
        <v>4</v>
      </c>
      <c r="C4" s="69"/>
      <c r="D4" s="68" t="s">
        <v>504</v>
      </c>
      <c r="E4" s="68" t="s">
        <v>6</v>
      </c>
      <c r="F4" s="70" t="s">
        <v>7</v>
      </c>
      <c r="G4" s="125"/>
      <c r="H4" s="70"/>
      <c r="I4" s="92"/>
      <c r="J4" s="68"/>
      <c r="K4" s="70"/>
      <c r="L4" s="68"/>
      <c r="M4" s="68"/>
      <c r="N4" s="68" t="s">
        <v>502</v>
      </c>
      <c r="O4" s="75" t="s">
        <v>505</v>
      </c>
      <c r="P4" s="172"/>
      <c r="Q4" s="68" t="s">
        <v>272</v>
      </c>
      <c r="R4" s="70" t="s">
        <v>273</v>
      </c>
      <c r="S4" s="93"/>
      <c r="T4" s="517"/>
      <c r="U4" s="554" t="s">
        <v>265</v>
      </c>
      <c r="V4" s="555"/>
      <c r="W4" s="555"/>
      <c r="X4" s="555"/>
      <c r="Y4" s="556"/>
      <c r="Z4" s="68" t="s">
        <v>10</v>
      </c>
      <c r="AA4" s="68" t="s">
        <v>11</v>
      </c>
      <c r="AB4" s="68" t="s">
        <v>205</v>
      </c>
      <c r="AC4" s="68" t="s">
        <v>12</v>
      </c>
      <c r="AD4" s="68" t="s">
        <v>13</v>
      </c>
      <c r="AE4" s="68" t="s">
        <v>14</v>
      </c>
      <c r="AF4" s="68"/>
      <c r="AG4" s="68"/>
      <c r="AH4" s="75"/>
      <c r="AI4" s="518"/>
      <c r="AJ4" s="68" t="s">
        <v>15</v>
      </c>
      <c r="AK4" s="70" t="s">
        <v>7</v>
      </c>
      <c r="AL4" s="3"/>
    </row>
    <row r="5" spans="1:248" s="95" customFormat="1" ht="12.75" customHeight="1" x14ac:dyDescent="0.2">
      <c r="A5" s="10"/>
      <c r="B5" s="68" t="s">
        <v>8</v>
      </c>
      <c r="C5" s="68" t="s">
        <v>16</v>
      </c>
      <c r="D5" s="68" t="s">
        <v>203</v>
      </c>
      <c r="E5" s="68" t="s">
        <v>8</v>
      </c>
      <c r="F5" s="70" t="s">
        <v>18</v>
      </c>
      <c r="G5" s="125" t="s">
        <v>19</v>
      </c>
      <c r="H5" s="70" t="s">
        <v>20</v>
      </c>
      <c r="I5" s="92" t="s">
        <v>242</v>
      </c>
      <c r="J5" s="68" t="s">
        <v>21</v>
      </c>
      <c r="K5" s="70" t="s">
        <v>22</v>
      </c>
      <c r="L5" s="68" t="s">
        <v>235</v>
      </c>
      <c r="M5" s="68" t="s">
        <v>236</v>
      </c>
      <c r="N5" s="68" t="s">
        <v>503</v>
      </c>
      <c r="O5" s="75" t="s">
        <v>501</v>
      </c>
      <c r="P5" s="77" t="s">
        <v>23</v>
      </c>
      <c r="Q5" s="68" t="s">
        <v>8</v>
      </c>
      <c r="R5" s="70" t="s">
        <v>8</v>
      </c>
      <c r="S5" s="75" t="s">
        <v>135</v>
      </c>
      <c r="T5" s="70" t="s">
        <v>135</v>
      </c>
      <c r="U5" s="68" t="s">
        <v>25</v>
      </c>
      <c r="V5" s="68" t="s">
        <v>26</v>
      </c>
      <c r="W5" s="68" t="s">
        <v>27</v>
      </c>
      <c r="X5" s="68" t="s">
        <v>28</v>
      </c>
      <c r="Y5" s="68" t="s">
        <v>136</v>
      </c>
      <c r="Z5" s="68" t="s">
        <v>261</v>
      </c>
      <c r="AA5" s="68" t="s">
        <v>137</v>
      </c>
      <c r="AB5" s="68" t="s">
        <v>204</v>
      </c>
      <c r="AC5" s="68" t="s">
        <v>30</v>
      </c>
      <c r="AD5" s="68" t="s">
        <v>140</v>
      </c>
      <c r="AE5" s="68" t="s">
        <v>31</v>
      </c>
      <c r="AF5" s="68" t="s">
        <v>32</v>
      </c>
      <c r="AG5" s="68" t="s">
        <v>206</v>
      </c>
      <c r="AH5" s="75" t="s">
        <v>16</v>
      </c>
      <c r="AI5" s="71" t="s">
        <v>34</v>
      </c>
      <c r="AJ5" s="68" t="s">
        <v>35</v>
      </c>
      <c r="AK5" s="70" t="s">
        <v>18</v>
      </c>
      <c r="AL5" s="93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  <c r="DL5" s="94"/>
      <c r="DM5" s="94"/>
      <c r="DN5" s="94"/>
      <c r="DO5" s="94"/>
      <c r="DP5" s="94"/>
      <c r="DQ5" s="94"/>
      <c r="DR5" s="94"/>
      <c r="DS5" s="94"/>
      <c r="DT5" s="94"/>
      <c r="DU5" s="94"/>
      <c r="DV5" s="94"/>
      <c r="DW5" s="94"/>
      <c r="DX5" s="94"/>
      <c r="DY5" s="94"/>
      <c r="DZ5" s="94"/>
      <c r="EA5" s="94"/>
      <c r="EB5" s="94"/>
      <c r="EC5" s="94"/>
      <c r="ED5" s="94"/>
      <c r="EE5" s="94"/>
      <c r="EF5" s="94"/>
      <c r="EG5" s="94"/>
      <c r="EH5" s="94"/>
      <c r="EI5" s="94"/>
      <c r="EJ5" s="94"/>
      <c r="EK5" s="94"/>
      <c r="EL5" s="94"/>
      <c r="EM5" s="94"/>
      <c r="EN5" s="94"/>
      <c r="EO5" s="94"/>
      <c r="EP5" s="94"/>
      <c r="EQ5" s="94"/>
      <c r="ER5" s="94"/>
      <c r="ES5" s="94"/>
      <c r="ET5" s="94"/>
      <c r="EU5" s="94"/>
      <c r="EV5" s="94"/>
      <c r="EW5" s="94"/>
      <c r="EX5" s="94"/>
      <c r="EY5" s="94"/>
      <c r="EZ5" s="94"/>
      <c r="FA5" s="94"/>
      <c r="FB5" s="94"/>
      <c r="FC5" s="94"/>
      <c r="FD5" s="94"/>
      <c r="FE5" s="94"/>
      <c r="FF5" s="94"/>
      <c r="FG5" s="94"/>
      <c r="FH5" s="94"/>
      <c r="FI5" s="94"/>
      <c r="FJ5" s="94"/>
      <c r="FK5" s="94"/>
      <c r="FL5" s="94"/>
      <c r="FM5" s="94"/>
      <c r="FN5" s="94"/>
      <c r="FO5" s="94"/>
      <c r="FP5" s="94"/>
      <c r="FQ5" s="94"/>
      <c r="FR5" s="94"/>
      <c r="FS5" s="94"/>
      <c r="FT5" s="94"/>
      <c r="FU5" s="94"/>
      <c r="FV5" s="94"/>
      <c r="FW5" s="94"/>
      <c r="FX5" s="94"/>
      <c r="FY5" s="94"/>
      <c r="FZ5" s="94"/>
      <c r="GA5" s="94"/>
      <c r="GB5" s="94"/>
      <c r="GC5" s="94"/>
      <c r="GD5" s="94"/>
      <c r="GE5" s="94"/>
      <c r="GF5" s="94"/>
      <c r="GG5" s="94"/>
      <c r="GH5" s="94"/>
      <c r="GI5" s="94"/>
      <c r="GJ5" s="94"/>
      <c r="GK5" s="94"/>
      <c r="GL5" s="94"/>
      <c r="GM5" s="94"/>
      <c r="GN5" s="94"/>
      <c r="GO5" s="94"/>
      <c r="GP5" s="94"/>
      <c r="GQ5" s="94"/>
      <c r="GR5" s="94"/>
      <c r="GS5" s="94"/>
      <c r="GT5" s="94"/>
      <c r="GU5" s="94"/>
      <c r="GV5" s="94"/>
      <c r="GW5" s="94"/>
      <c r="GX5" s="94"/>
      <c r="GY5" s="94"/>
      <c r="GZ5" s="94"/>
      <c r="HA5" s="94"/>
      <c r="HB5" s="94"/>
      <c r="HC5" s="94"/>
      <c r="HD5" s="94"/>
      <c r="HE5" s="94"/>
      <c r="HF5" s="94"/>
      <c r="HG5" s="94"/>
      <c r="HH5" s="94"/>
      <c r="HI5" s="94"/>
      <c r="HJ5" s="94"/>
      <c r="HK5" s="94"/>
      <c r="HL5" s="94"/>
      <c r="HM5" s="94"/>
      <c r="HN5" s="94"/>
      <c r="HO5" s="94"/>
      <c r="HP5" s="94"/>
      <c r="HQ5" s="94"/>
      <c r="HR5" s="94"/>
      <c r="HS5" s="94"/>
      <c r="HT5" s="94"/>
      <c r="HU5" s="94"/>
      <c r="HV5" s="94"/>
      <c r="HW5" s="94"/>
      <c r="HX5" s="94"/>
      <c r="HY5" s="94"/>
      <c r="HZ5" s="94"/>
      <c r="IA5" s="94"/>
      <c r="IB5" s="94"/>
      <c r="IC5" s="94"/>
      <c r="ID5" s="94"/>
      <c r="IE5" s="94"/>
      <c r="IF5" s="94"/>
      <c r="IG5" s="94"/>
      <c r="IH5" s="94"/>
      <c r="II5" s="94"/>
      <c r="IJ5" s="94"/>
      <c r="IK5" s="94"/>
      <c r="IL5" s="94"/>
      <c r="IM5" s="94"/>
      <c r="IN5" s="94"/>
    </row>
    <row r="6" spans="1:248" s="95" customFormat="1" ht="12.75" customHeight="1" thickBot="1" x14ac:dyDescent="0.25">
      <c r="A6" s="12"/>
      <c r="B6" s="79" t="s">
        <v>36</v>
      </c>
      <c r="C6" s="79" t="s">
        <v>37</v>
      </c>
      <c r="D6" s="79" t="s">
        <v>38</v>
      </c>
      <c r="E6" s="79" t="s">
        <v>39</v>
      </c>
      <c r="F6" s="80" t="s">
        <v>40</v>
      </c>
      <c r="G6" s="126"/>
      <c r="H6" s="80"/>
      <c r="I6" s="96" t="s">
        <v>41</v>
      </c>
      <c r="J6" s="79"/>
      <c r="K6" s="80"/>
      <c r="L6" s="79"/>
      <c r="M6" s="79"/>
      <c r="N6" s="79" t="s">
        <v>238</v>
      </c>
      <c r="O6" s="82" t="s">
        <v>238</v>
      </c>
      <c r="P6" s="84"/>
      <c r="Q6" s="516" t="s">
        <v>24</v>
      </c>
      <c r="R6" s="85" t="s">
        <v>24</v>
      </c>
      <c r="S6" s="82" t="s">
        <v>109</v>
      </c>
      <c r="T6" s="80" t="s">
        <v>187</v>
      </c>
      <c r="U6" s="79" t="s">
        <v>42</v>
      </c>
      <c r="V6" s="79" t="s">
        <v>43</v>
      </c>
      <c r="W6" s="79"/>
      <c r="X6" s="79" t="s">
        <v>44</v>
      </c>
      <c r="Y6" s="79" t="s">
        <v>30</v>
      </c>
      <c r="Z6" s="79" t="s">
        <v>30</v>
      </c>
      <c r="AA6" s="79" t="s">
        <v>138</v>
      </c>
      <c r="AB6" s="79" t="s">
        <v>15</v>
      </c>
      <c r="AC6" s="79" t="s">
        <v>139</v>
      </c>
      <c r="AD6" s="79" t="s">
        <v>141</v>
      </c>
      <c r="AE6" s="79" t="s">
        <v>47</v>
      </c>
      <c r="AF6" s="79" t="s">
        <v>48</v>
      </c>
      <c r="AG6" s="79" t="s">
        <v>15</v>
      </c>
      <c r="AH6" s="82" t="s">
        <v>30</v>
      </c>
      <c r="AI6" s="97"/>
      <c r="AJ6" s="79" t="s">
        <v>49</v>
      </c>
      <c r="AK6" s="80" t="s">
        <v>188</v>
      </c>
      <c r="AL6" s="98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  <c r="DL6" s="94"/>
      <c r="DM6" s="94"/>
      <c r="DN6" s="94"/>
      <c r="DO6" s="94"/>
      <c r="DP6" s="94"/>
      <c r="DQ6" s="94"/>
      <c r="DR6" s="94"/>
      <c r="DS6" s="94"/>
      <c r="DT6" s="94"/>
      <c r="DU6" s="94"/>
      <c r="DV6" s="94"/>
      <c r="DW6" s="94"/>
      <c r="DX6" s="94"/>
      <c r="DY6" s="94"/>
      <c r="DZ6" s="94"/>
      <c r="EA6" s="94"/>
      <c r="EB6" s="94"/>
      <c r="EC6" s="94"/>
      <c r="ED6" s="94"/>
      <c r="EE6" s="94"/>
      <c r="EF6" s="94"/>
      <c r="EG6" s="94"/>
      <c r="EH6" s="94"/>
      <c r="EI6" s="94"/>
      <c r="EJ6" s="94"/>
      <c r="EK6" s="94"/>
      <c r="EL6" s="94"/>
      <c r="EM6" s="94"/>
      <c r="EN6" s="94"/>
      <c r="EO6" s="94"/>
      <c r="EP6" s="94"/>
      <c r="EQ6" s="94"/>
      <c r="ER6" s="94"/>
      <c r="ES6" s="94"/>
      <c r="ET6" s="94"/>
      <c r="EU6" s="94"/>
      <c r="EV6" s="94"/>
      <c r="EW6" s="94"/>
      <c r="EX6" s="94"/>
      <c r="EY6" s="94"/>
      <c r="EZ6" s="94"/>
      <c r="FA6" s="94"/>
      <c r="FB6" s="94"/>
      <c r="FC6" s="94"/>
      <c r="FD6" s="94"/>
      <c r="FE6" s="94"/>
      <c r="FF6" s="94"/>
      <c r="FG6" s="94"/>
      <c r="FH6" s="94"/>
      <c r="FI6" s="94"/>
      <c r="FJ6" s="94"/>
      <c r="FK6" s="94"/>
      <c r="FL6" s="94"/>
      <c r="FM6" s="94"/>
      <c r="FN6" s="94"/>
      <c r="FO6" s="94"/>
      <c r="FP6" s="94"/>
      <c r="FQ6" s="94"/>
      <c r="FR6" s="94"/>
      <c r="FS6" s="94"/>
      <c r="FT6" s="94"/>
      <c r="FU6" s="94"/>
      <c r="FV6" s="94"/>
      <c r="FW6" s="94"/>
      <c r="FX6" s="94"/>
      <c r="FY6" s="94"/>
      <c r="FZ6" s="94"/>
      <c r="GA6" s="94"/>
      <c r="GB6" s="94"/>
      <c r="GC6" s="94"/>
      <c r="GD6" s="94"/>
      <c r="GE6" s="94"/>
      <c r="GF6" s="94"/>
      <c r="GG6" s="94"/>
      <c r="GH6" s="94"/>
      <c r="GI6" s="94"/>
      <c r="GJ6" s="94"/>
      <c r="GK6" s="94"/>
      <c r="GL6" s="94"/>
      <c r="GM6" s="94"/>
      <c r="GN6" s="94"/>
      <c r="GO6" s="94"/>
      <c r="GP6" s="94"/>
      <c r="GQ6" s="94"/>
      <c r="GR6" s="94"/>
      <c r="GS6" s="94"/>
      <c r="GT6" s="94"/>
      <c r="GU6" s="94"/>
      <c r="GV6" s="94"/>
      <c r="GW6" s="94"/>
      <c r="GX6" s="94"/>
      <c r="GY6" s="94"/>
      <c r="GZ6" s="94"/>
      <c r="HA6" s="94"/>
      <c r="HB6" s="94"/>
      <c r="HC6" s="94"/>
      <c r="HD6" s="94"/>
      <c r="HE6" s="94"/>
      <c r="HF6" s="94"/>
      <c r="HG6" s="94"/>
      <c r="HH6" s="94"/>
      <c r="HI6" s="94"/>
      <c r="HJ6" s="94"/>
      <c r="HK6" s="94"/>
      <c r="HL6" s="94"/>
      <c r="HM6" s="94"/>
      <c r="HN6" s="94"/>
      <c r="HO6" s="94"/>
      <c r="HP6" s="94"/>
      <c r="HQ6" s="94"/>
      <c r="HR6" s="94"/>
      <c r="HS6" s="94"/>
      <c r="HT6" s="94"/>
      <c r="HU6" s="94"/>
      <c r="HV6" s="94"/>
      <c r="HW6" s="94"/>
      <c r="HX6" s="94"/>
      <c r="HY6" s="94"/>
      <c r="HZ6" s="94"/>
      <c r="IA6" s="94"/>
      <c r="IB6" s="94"/>
      <c r="IC6" s="94"/>
      <c r="ID6" s="94"/>
      <c r="IE6" s="94"/>
      <c r="IF6" s="94"/>
      <c r="IG6" s="94"/>
      <c r="IH6" s="94"/>
      <c r="II6" s="94"/>
      <c r="IJ6" s="94"/>
      <c r="IK6" s="94"/>
      <c r="IL6" s="94"/>
      <c r="IM6" s="94"/>
      <c r="IN6" s="94"/>
    </row>
    <row r="7" spans="1:248" s="330" customFormat="1" ht="12.75" customHeight="1" thickTop="1" x14ac:dyDescent="0.2">
      <c r="A7" s="325"/>
      <c r="B7" s="380">
        <f>B683</f>
        <v>0</v>
      </c>
      <c r="C7" s="380">
        <f>C683</f>
        <v>0</v>
      </c>
      <c r="D7" s="380">
        <f>D683</f>
        <v>0</v>
      </c>
      <c r="E7" s="391">
        <f>E683</f>
        <v>0</v>
      </c>
      <c r="F7" s="383">
        <f>F683</f>
        <v>0</v>
      </c>
      <c r="G7" s="127" t="str">
        <f>C11</f>
        <v>SEPTEMBER</v>
      </c>
      <c r="H7" s="326"/>
      <c r="I7" s="327"/>
      <c r="J7" s="380">
        <f>J683-J21</f>
        <v>0</v>
      </c>
      <c r="K7" s="381">
        <f t="shared" ref="K7:R7" si="0">K683</f>
        <v>0</v>
      </c>
      <c r="L7" s="380">
        <f t="shared" si="0"/>
        <v>0</v>
      </c>
      <c r="M7" s="380">
        <f t="shared" si="0"/>
        <v>0</v>
      </c>
      <c r="N7" s="380">
        <f t="shared" si="0"/>
        <v>0</v>
      </c>
      <c r="O7" s="392">
        <f t="shared" si="0"/>
        <v>0</v>
      </c>
      <c r="P7" s="391">
        <f t="shared" si="0"/>
        <v>0</v>
      </c>
      <c r="Q7" s="380">
        <f t="shared" si="0"/>
        <v>0</v>
      </c>
      <c r="R7" s="381">
        <f t="shared" si="0"/>
        <v>0</v>
      </c>
      <c r="S7" s="382">
        <f>SUM(L7:R7)</f>
        <v>0</v>
      </c>
      <c r="T7" s="383">
        <f>SUM(U7:AK7)</f>
        <v>0</v>
      </c>
      <c r="U7" s="380">
        <f t="shared" ref="U7:AH7" si="1">U683</f>
        <v>0</v>
      </c>
      <c r="V7" s="380">
        <f t="shared" si="1"/>
        <v>0</v>
      </c>
      <c r="W7" s="380">
        <f t="shared" si="1"/>
        <v>0</v>
      </c>
      <c r="X7" s="380">
        <f t="shared" si="1"/>
        <v>0</v>
      </c>
      <c r="Y7" s="380">
        <f t="shared" si="1"/>
        <v>0</v>
      </c>
      <c r="Z7" s="380">
        <f t="shared" si="1"/>
        <v>0</v>
      </c>
      <c r="AA7" s="380">
        <f t="shared" si="1"/>
        <v>0</v>
      </c>
      <c r="AB7" s="380">
        <f t="shared" si="1"/>
        <v>0</v>
      </c>
      <c r="AC7" s="380">
        <f t="shared" si="1"/>
        <v>0</v>
      </c>
      <c r="AD7" s="380">
        <f t="shared" si="1"/>
        <v>0</v>
      </c>
      <c r="AE7" s="380">
        <f t="shared" si="1"/>
        <v>0</v>
      </c>
      <c r="AF7" s="380">
        <f t="shared" si="1"/>
        <v>0</v>
      </c>
      <c r="AG7" s="380">
        <f t="shared" si="1"/>
        <v>0</v>
      </c>
      <c r="AH7" s="381">
        <f t="shared" si="1"/>
        <v>0</v>
      </c>
      <c r="AI7" s="328"/>
      <c r="AJ7" s="380">
        <f>AJ683</f>
        <v>0</v>
      </c>
      <c r="AK7" s="381">
        <f>AK683</f>
        <v>0</v>
      </c>
      <c r="AL7" s="329"/>
    </row>
    <row r="8" spans="1:248" s="120" customFormat="1" ht="12.75" customHeight="1" x14ac:dyDescent="0.2">
      <c r="A8" s="36"/>
      <c r="B8" s="36"/>
      <c r="C8" s="36"/>
      <c r="D8" s="36"/>
      <c r="E8" s="36"/>
      <c r="F8" s="36"/>
      <c r="G8" s="128"/>
      <c r="H8" s="36"/>
      <c r="I8" s="36"/>
      <c r="J8" s="136"/>
      <c r="K8" s="136"/>
      <c r="L8" s="36"/>
      <c r="M8" s="36"/>
      <c r="N8" s="36"/>
      <c r="O8" s="36"/>
      <c r="P8" s="36"/>
      <c r="Q8" s="36"/>
      <c r="R8" s="36"/>
      <c r="S8" s="36"/>
      <c r="T8" s="399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48" ht="12.75" customHeight="1" x14ac:dyDescent="0.2">
      <c r="A9" s="21"/>
      <c r="B9" s="21"/>
      <c r="C9" s="21"/>
      <c r="D9" s="21"/>
      <c r="E9" s="21"/>
      <c r="F9" s="21"/>
      <c r="G9" s="128"/>
      <c r="H9" s="21"/>
      <c r="I9" s="24"/>
      <c r="J9" s="301"/>
      <c r="K9" s="30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48" ht="12.75" customHeight="1" x14ac:dyDescent="0.2">
      <c r="A10" s="21"/>
      <c r="B10" s="21"/>
      <c r="C10" s="21"/>
      <c r="D10" s="21"/>
      <c r="E10" s="21"/>
      <c r="F10" s="21"/>
      <c r="G10" s="552" t="str">
        <f>AUGUST!G10</f>
        <v>UNITED STEELWORKERS - LOCAL UNION</v>
      </c>
      <c r="H10" s="552" t="str">
        <f>JANUARY!G10</f>
        <v>UNITED STEELWORKERS - LOCAL UNION</v>
      </c>
      <c r="I10" s="552"/>
      <c r="J10" s="93"/>
      <c r="K10" s="30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tr">
        <f>JANUARY!AA10</f>
        <v>FINANCIAL SECRETARY'S CASH BOOK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48" s="152" customFormat="1" ht="12.75" customHeight="1" x14ac:dyDescent="0.2">
      <c r="A11" s="141"/>
      <c r="B11" s="139" t="s">
        <v>51</v>
      </c>
      <c r="C11" s="73" t="s">
        <v>169</v>
      </c>
      <c r="D11" s="139" t="s">
        <v>241</v>
      </c>
      <c r="E11" s="30">
        <f>AUGUST!E11</f>
        <v>0</v>
      </c>
      <c r="F11" s="141"/>
      <c r="G11" s="149"/>
      <c r="H11" s="141"/>
      <c r="I11" s="150"/>
      <c r="J11" s="302"/>
      <c r="K11" s="302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39"/>
      <c r="AJ11" s="151" t="str">
        <f>C11</f>
        <v>SEPTEMBER</v>
      </c>
      <c r="AK11" s="30">
        <f>E11</f>
        <v>0</v>
      </c>
      <c r="AL11" s="141"/>
    </row>
    <row r="12" spans="1:248" s="152" customFormat="1" ht="12.75" customHeight="1" x14ac:dyDescent="0.2">
      <c r="A12" s="141"/>
      <c r="B12" s="139" t="s">
        <v>52</v>
      </c>
      <c r="C12" s="148" t="s">
        <v>143</v>
      </c>
      <c r="D12" s="141"/>
      <c r="E12" s="141"/>
      <c r="F12" s="141"/>
      <c r="G12" s="149"/>
      <c r="H12" s="141"/>
      <c r="I12" s="150" t="s">
        <v>53</v>
      </c>
      <c r="J12" s="302"/>
      <c r="K12" s="302"/>
      <c r="L12" s="150"/>
      <c r="M12" s="141"/>
      <c r="N12" s="141"/>
      <c r="O12" s="141"/>
      <c r="P12" s="139"/>
      <c r="Q12" s="141"/>
      <c r="R12" s="139"/>
      <c r="S12" s="141"/>
      <c r="T12" s="141"/>
      <c r="U12" s="141"/>
      <c r="V12" s="141"/>
      <c r="W12" s="141"/>
      <c r="X12" s="141"/>
      <c r="Y12" s="141"/>
      <c r="Z12" s="141"/>
      <c r="AA12" s="141"/>
      <c r="AB12" s="153" t="s">
        <v>54</v>
      </c>
      <c r="AC12" s="141"/>
      <c r="AD12" s="141"/>
      <c r="AE12" s="141"/>
      <c r="AF12" s="141"/>
      <c r="AG12" s="141"/>
      <c r="AH12" s="141"/>
      <c r="AI12" s="139" t="str">
        <f>B12</f>
        <v>Page No.</v>
      </c>
      <c r="AJ12" s="148" t="str">
        <f>C12</f>
        <v>1</v>
      </c>
      <c r="AK12" s="154"/>
      <c r="AL12" s="156"/>
    </row>
    <row r="13" spans="1:248" ht="12.75" customHeight="1" x14ac:dyDescent="0.2">
      <c r="A13" s="3"/>
      <c r="B13" s="3"/>
      <c r="C13" s="3"/>
      <c r="D13" s="3"/>
      <c r="E13" s="3"/>
      <c r="F13" s="3"/>
      <c r="G13" s="129"/>
      <c r="H13" s="3"/>
      <c r="I13" s="5"/>
      <c r="J13" s="106"/>
      <c r="K13" s="106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30"/>
      <c r="AK13" s="121"/>
      <c r="AL13" s="3"/>
    </row>
    <row r="14" spans="1:248" ht="12.75" customHeight="1" x14ac:dyDescent="0.2">
      <c r="A14" s="26"/>
      <c r="B14" s="26"/>
      <c r="C14" s="26"/>
      <c r="D14" s="26"/>
      <c r="E14" s="26"/>
      <c r="F14" s="26"/>
      <c r="G14" s="130"/>
      <c r="H14" s="26"/>
      <c r="I14" s="27"/>
      <c r="J14" s="303"/>
      <c r="K14" s="303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39"/>
      <c r="AK14" s="26"/>
      <c r="AL14" s="26"/>
    </row>
    <row r="15" spans="1:248" customFormat="1" ht="12.75" customHeight="1" x14ac:dyDescent="0.2">
      <c r="A15" s="1"/>
      <c r="B15" s="3"/>
      <c r="C15" s="3" t="s">
        <v>55</v>
      </c>
      <c r="D15" s="3"/>
      <c r="E15" s="13"/>
      <c r="F15" s="1"/>
      <c r="G15" s="131"/>
      <c r="H15" s="2" t="s">
        <v>56</v>
      </c>
      <c r="I15" s="99"/>
      <c r="J15" s="550" t="s">
        <v>264</v>
      </c>
      <c r="K15" s="551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48" customFormat="1" ht="12.75" customHeight="1" x14ac:dyDescent="0.2">
      <c r="A16" s="1"/>
      <c r="B16" s="3"/>
      <c r="C16" s="3"/>
      <c r="D16" s="3"/>
      <c r="E16" s="13"/>
      <c r="F16" s="1"/>
      <c r="G16" s="131"/>
      <c r="H16" s="14"/>
      <c r="I16" s="100"/>
      <c r="J16" s="106"/>
      <c r="K16" s="67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64"/>
      <c r="B17" s="165">
        <v>1</v>
      </c>
      <c r="C17" s="165">
        <v>2</v>
      </c>
      <c r="D17" s="165">
        <v>3</v>
      </c>
      <c r="E17" s="166">
        <v>4</v>
      </c>
      <c r="F17" s="167">
        <v>5</v>
      </c>
      <c r="G17" s="168"/>
      <c r="H17" s="167">
        <v>7</v>
      </c>
      <c r="I17" s="169">
        <v>8</v>
      </c>
      <c r="J17" s="304">
        <v>9</v>
      </c>
      <c r="K17" s="305">
        <v>10</v>
      </c>
      <c r="L17" s="165">
        <v>11</v>
      </c>
      <c r="M17" s="165" t="s">
        <v>1</v>
      </c>
      <c r="N17" s="165">
        <v>12</v>
      </c>
      <c r="O17" s="165">
        <v>13</v>
      </c>
      <c r="P17" s="165">
        <v>14</v>
      </c>
      <c r="Q17" s="165">
        <v>15</v>
      </c>
      <c r="R17" s="167" t="s">
        <v>2</v>
      </c>
      <c r="S17" s="170"/>
      <c r="T17" s="164"/>
      <c r="U17" s="165">
        <v>16</v>
      </c>
      <c r="V17" s="165">
        <v>17</v>
      </c>
      <c r="W17" s="165">
        <v>18</v>
      </c>
      <c r="X17" s="165">
        <v>19</v>
      </c>
      <c r="Y17" s="165">
        <v>20</v>
      </c>
      <c r="Z17" s="165" t="s">
        <v>3</v>
      </c>
      <c r="AA17" s="165">
        <v>21</v>
      </c>
      <c r="AB17" s="165">
        <v>22</v>
      </c>
      <c r="AC17" s="165">
        <v>23</v>
      </c>
      <c r="AD17" s="165">
        <v>24</v>
      </c>
      <c r="AE17" s="165">
        <v>25</v>
      </c>
      <c r="AF17" s="165">
        <v>26</v>
      </c>
      <c r="AG17" s="165">
        <v>27</v>
      </c>
      <c r="AH17" s="165">
        <v>28</v>
      </c>
      <c r="AI17" s="171">
        <v>29</v>
      </c>
      <c r="AJ17" s="165">
        <v>30</v>
      </c>
      <c r="AK17" s="167">
        <v>31</v>
      </c>
      <c r="AL17" s="170"/>
    </row>
    <row r="18" spans="1:38" s="4" customFormat="1" ht="12.75" customHeight="1" thickTop="1" x14ac:dyDescent="0.2">
      <c r="A18" s="1"/>
      <c r="B18" s="89" t="s">
        <v>4</v>
      </c>
      <c r="C18" s="101"/>
      <c r="D18" s="89" t="s">
        <v>5</v>
      </c>
      <c r="E18" s="89" t="s">
        <v>6</v>
      </c>
      <c r="F18" s="88" t="s">
        <v>7</v>
      </c>
      <c r="G18" s="132"/>
      <c r="H18" s="88"/>
      <c r="I18" s="103"/>
      <c r="J18" s="89"/>
      <c r="K18" s="88"/>
      <c r="L18" s="89"/>
      <c r="M18" s="89"/>
      <c r="N18" s="89" t="s">
        <v>237</v>
      </c>
      <c r="O18" s="104" t="s">
        <v>505</v>
      </c>
      <c r="P18" s="163"/>
      <c r="Q18" s="107" t="s">
        <v>272</v>
      </c>
      <c r="R18" s="160" t="s">
        <v>273</v>
      </c>
      <c r="S18" s="106"/>
      <c r="T18" s="67"/>
      <c r="U18" s="542" t="s">
        <v>265</v>
      </c>
      <c r="V18" s="543"/>
      <c r="W18" s="543"/>
      <c r="X18" s="543"/>
      <c r="Y18" s="544"/>
      <c r="Z18" s="89" t="s">
        <v>10</v>
      </c>
      <c r="AA18" s="89" t="s">
        <v>11</v>
      </c>
      <c r="AB18" s="89" t="s">
        <v>205</v>
      </c>
      <c r="AC18" s="89" t="s">
        <v>12</v>
      </c>
      <c r="AD18" s="89" t="s">
        <v>13</v>
      </c>
      <c r="AE18" s="89" t="s">
        <v>14</v>
      </c>
      <c r="AF18" s="89"/>
      <c r="AG18" s="89"/>
      <c r="AH18" s="104"/>
      <c r="AI18" s="105"/>
      <c r="AJ18" s="89" t="s">
        <v>15</v>
      </c>
      <c r="AK18" s="88" t="s">
        <v>7</v>
      </c>
      <c r="AL18" s="3"/>
    </row>
    <row r="19" spans="1:38" s="4" customFormat="1" ht="12.75" customHeight="1" x14ac:dyDescent="0.2">
      <c r="A19" s="1"/>
      <c r="B19" s="89" t="s">
        <v>8</v>
      </c>
      <c r="C19" s="89" t="s">
        <v>16</v>
      </c>
      <c r="D19" s="89" t="s">
        <v>17</v>
      </c>
      <c r="E19" s="89" t="s">
        <v>8</v>
      </c>
      <c r="F19" s="88" t="s">
        <v>18</v>
      </c>
      <c r="G19" s="132" t="s">
        <v>19</v>
      </c>
      <c r="H19" s="88" t="s">
        <v>20</v>
      </c>
      <c r="I19" s="103" t="s">
        <v>242</v>
      </c>
      <c r="J19" s="89" t="s">
        <v>21</v>
      </c>
      <c r="K19" s="88" t="s">
        <v>22</v>
      </c>
      <c r="L19" s="107" t="s">
        <v>235</v>
      </c>
      <c r="M19" s="107" t="s">
        <v>236</v>
      </c>
      <c r="N19" s="89" t="s">
        <v>501</v>
      </c>
      <c r="O19" s="104" t="s">
        <v>501</v>
      </c>
      <c r="P19" s="158" t="s">
        <v>23</v>
      </c>
      <c r="Q19" s="107" t="s">
        <v>8</v>
      </c>
      <c r="R19" s="160" t="s">
        <v>8</v>
      </c>
      <c r="S19" s="106"/>
      <c r="T19" s="67"/>
      <c r="U19" s="89" t="s">
        <v>25</v>
      </c>
      <c r="V19" s="89" t="s">
        <v>26</v>
      </c>
      <c r="W19" s="89" t="s">
        <v>27</v>
      </c>
      <c r="X19" s="89" t="s">
        <v>28</v>
      </c>
      <c r="Y19" s="89" t="s">
        <v>136</v>
      </c>
      <c r="Z19" s="89" t="s">
        <v>261</v>
      </c>
      <c r="AA19" s="89" t="s">
        <v>137</v>
      </c>
      <c r="AB19" s="89" t="s">
        <v>204</v>
      </c>
      <c r="AC19" s="89" t="s">
        <v>30</v>
      </c>
      <c r="AD19" s="89" t="s">
        <v>140</v>
      </c>
      <c r="AE19" s="89" t="s">
        <v>31</v>
      </c>
      <c r="AF19" s="89" t="s">
        <v>32</v>
      </c>
      <c r="AG19" s="89" t="s">
        <v>206</v>
      </c>
      <c r="AH19" s="104" t="s">
        <v>16</v>
      </c>
      <c r="AI19" s="102" t="s">
        <v>34</v>
      </c>
      <c r="AJ19" s="89" t="s">
        <v>35</v>
      </c>
      <c r="AK19" s="88" t="s">
        <v>18</v>
      </c>
      <c r="AL19" s="3"/>
    </row>
    <row r="20" spans="1:38" s="4" customFormat="1" ht="12.75" customHeight="1" thickBot="1" x14ac:dyDescent="0.25">
      <c r="A20" s="6"/>
      <c r="B20" s="90" t="s">
        <v>36</v>
      </c>
      <c r="C20" s="90" t="s">
        <v>37</v>
      </c>
      <c r="D20" s="90" t="s">
        <v>38</v>
      </c>
      <c r="E20" s="90" t="s">
        <v>39</v>
      </c>
      <c r="F20" s="108" t="s">
        <v>40</v>
      </c>
      <c r="G20" s="133"/>
      <c r="H20" s="108"/>
      <c r="I20" s="109" t="s">
        <v>41</v>
      </c>
      <c r="J20" s="90"/>
      <c r="K20" s="108"/>
      <c r="L20" s="110"/>
      <c r="M20" s="110"/>
      <c r="N20" s="90" t="s">
        <v>238</v>
      </c>
      <c r="O20" s="111" t="s">
        <v>238</v>
      </c>
      <c r="P20" s="159"/>
      <c r="Q20" s="161" t="s">
        <v>24</v>
      </c>
      <c r="R20" s="162" t="s">
        <v>24</v>
      </c>
      <c r="S20" s="113"/>
      <c r="T20" s="78"/>
      <c r="U20" s="90" t="s">
        <v>42</v>
      </c>
      <c r="V20" s="90" t="s">
        <v>43</v>
      </c>
      <c r="W20" s="90"/>
      <c r="X20" s="90" t="s">
        <v>44</v>
      </c>
      <c r="Y20" s="90" t="s">
        <v>30</v>
      </c>
      <c r="Z20" s="90" t="s">
        <v>30</v>
      </c>
      <c r="AA20" s="90" t="s">
        <v>138</v>
      </c>
      <c r="AB20" s="90" t="s">
        <v>15</v>
      </c>
      <c r="AC20" s="90" t="s">
        <v>139</v>
      </c>
      <c r="AD20" s="90" t="s">
        <v>141</v>
      </c>
      <c r="AE20" s="90" t="s">
        <v>47</v>
      </c>
      <c r="AF20" s="90" t="s">
        <v>48</v>
      </c>
      <c r="AG20" s="90" t="s">
        <v>15</v>
      </c>
      <c r="AH20" s="111" t="s">
        <v>30</v>
      </c>
      <c r="AI20" s="112"/>
      <c r="AJ20" s="90" t="s">
        <v>49</v>
      </c>
      <c r="AK20" s="108" t="s">
        <v>189</v>
      </c>
      <c r="AL20" s="7"/>
    </row>
    <row r="21" spans="1:38" s="301" customFormat="1" ht="12.75" customHeight="1" thickTop="1" x14ac:dyDescent="0.2">
      <c r="A21" s="331"/>
      <c r="B21" s="363"/>
      <c r="C21" s="363"/>
      <c r="D21" s="363"/>
      <c r="E21" s="363"/>
      <c r="F21" s="362"/>
      <c r="G21" s="471" t="str">
        <f>G7</f>
        <v>SEPTEMBER</v>
      </c>
      <c r="H21" s="334" t="s">
        <v>58</v>
      </c>
      <c r="I21" s="412"/>
      <c r="J21" s="397">
        <f>AUGUST!E2</f>
        <v>0</v>
      </c>
      <c r="K21" s="362"/>
      <c r="L21" s="363"/>
      <c r="M21" s="363"/>
      <c r="N21" s="363"/>
      <c r="O21" s="361"/>
      <c r="P21" s="394"/>
      <c r="Q21" s="363"/>
      <c r="R21" s="362"/>
      <c r="S21" s="332"/>
      <c r="T21" s="331"/>
      <c r="U21" s="363"/>
      <c r="V21" s="363"/>
      <c r="W21" s="363"/>
      <c r="X21" s="363"/>
      <c r="Y21" s="363"/>
      <c r="Z21" s="363"/>
      <c r="AA21" s="363"/>
      <c r="AB21" s="363"/>
      <c r="AC21" s="363"/>
      <c r="AD21" s="363"/>
      <c r="AE21" s="363"/>
      <c r="AF21" s="363"/>
      <c r="AG21" s="363"/>
      <c r="AH21" s="361"/>
      <c r="AI21" s="333"/>
      <c r="AJ21" s="363"/>
      <c r="AK21" s="362"/>
      <c r="AL21" s="332"/>
    </row>
    <row r="22" spans="1:38" s="21" customFormat="1" ht="12.75" customHeight="1" x14ac:dyDescent="0.2">
      <c r="A22" s="8">
        <v>1</v>
      </c>
      <c r="B22" s="400"/>
      <c r="C22" s="400"/>
      <c r="D22" s="400"/>
      <c r="E22" s="400"/>
      <c r="F22" s="401"/>
      <c r="G22" s="471"/>
      <c r="H22" s="477"/>
      <c r="I22" s="472"/>
      <c r="J22" s="363">
        <f t="shared" ref="J22:J52" si="2">SUM(B22:F22)</f>
        <v>0</v>
      </c>
      <c r="K22" s="362">
        <f>SUM(U22:AK22)-SUM(L22:R22)</f>
        <v>0</v>
      </c>
      <c r="L22" s="400"/>
      <c r="M22" s="400"/>
      <c r="N22" s="400"/>
      <c r="O22" s="406"/>
      <c r="P22" s="409"/>
      <c r="Q22" s="400"/>
      <c r="R22" s="401"/>
      <c r="S22" s="16" t="s">
        <v>59</v>
      </c>
      <c r="T22" s="8">
        <v>1</v>
      </c>
      <c r="U22" s="400"/>
      <c r="V22" s="400"/>
      <c r="W22" s="400"/>
      <c r="X22" s="400"/>
      <c r="Y22" s="400"/>
      <c r="Z22" s="400"/>
      <c r="AA22" s="400"/>
      <c r="AB22" s="400"/>
      <c r="AC22" s="400"/>
      <c r="AD22" s="400"/>
      <c r="AE22" s="400"/>
      <c r="AF22" s="400"/>
      <c r="AG22" s="400"/>
      <c r="AH22" s="406"/>
      <c r="AI22" s="477"/>
      <c r="AJ22" s="400"/>
      <c r="AK22" s="401"/>
      <c r="AL22" s="16" t="s">
        <v>59</v>
      </c>
    </row>
    <row r="23" spans="1:38" s="21" customFormat="1" ht="12.75" customHeight="1" x14ac:dyDescent="0.2">
      <c r="A23" s="8">
        <v>2</v>
      </c>
      <c r="B23" s="400"/>
      <c r="C23" s="400"/>
      <c r="D23" s="400"/>
      <c r="E23" s="400"/>
      <c r="F23" s="401"/>
      <c r="G23" s="471"/>
      <c r="H23" s="477"/>
      <c r="I23" s="472"/>
      <c r="J23" s="363">
        <f t="shared" si="2"/>
        <v>0</v>
      </c>
      <c r="K23" s="362">
        <f t="shared" ref="K23:K52" si="3">SUM(U23:AK23)-SUM(L23:R23)</f>
        <v>0</v>
      </c>
      <c r="L23" s="400"/>
      <c r="M23" s="400"/>
      <c r="N23" s="400"/>
      <c r="O23" s="406"/>
      <c r="P23" s="409"/>
      <c r="Q23" s="400"/>
      <c r="R23" s="401"/>
      <c r="S23" s="16" t="s">
        <v>60</v>
      </c>
      <c r="T23" s="8">
        <v>2</v>
      </c>
      <c r="U23" s="400"/>
      <c r="V23" s="400"/>
      <c r="W23" s="400"/>
      <c r="X23" s="400"/>
      <c r="Y23" s="400"/>
      <c r="Z23" s="400"/>
      <c r="AA23" s="400"/>
      <c r="AB23" s="400"/>
      <c r="AC23" s="400"/>
      <c r="AD23" s="400"/>
      <c r="AE23" s="400"/>
      <c r="AF23" s="400"/>
      <c r="AG23" s="400"/>
      <c r="AH23" s="406"/>
      <c r="AI23" s="477"/>
      <c r="AJ23" s="400"/>
      <c r="AK23" s="401"/>
      <c r="AL23" s="16" t="s">
        <v>60</v>
      </c>
    </row>
    <row r="24" spans="1:38" s="21" customFormat="1" ht="12.75" customHeight="1" x14ac:dyDescent="0.2">
      <c r="A24" s="8">
        <v>3</v>
      </c>
      <c r="B24" s="400"/>
      <c r="C24" s="400"/>
      <c r="D24" s="400"/>
      <c r="E24" s="400"/>
      <c r="F24" s="401"/>
      <c r="G24" s="471"/>
      <c r="H24" s="477"/>
      <c r="I24" s="472"/>
      <c r="J24" s="363">
        <f t="shared" si="2"/>
        <v>0</v>
      </c>
      <c r="K24" s="362">
        <f t="shared" si="3"/>
        <v>0</v>
      </c>
      <c r="L24" s="400"/>
      <c r="M24" s="400"/>
      <c r="N24" s="400"/>
      <c r="O24" s="406"/>
      <c r="P24" s="409"/>
      <c r="Q24" s="400"/>
      <c r="R24" s="401"/>
      <c r="S24" s="16" t="s">
        <v>61</v>
      </c>
      <c r="T24" s="8">
        <v>3</v>
      </c>
      <c r="U24" s="400"/>
      <c r="V24" s="400"/>
      <c r="W24" s="400"/>
      <c r="X24" s="400"/>
      <c r="Y24" s="400"/>
      <c r="Z24" s="400"/>
      <c r="AA24" s="400"/>
      <c r="AB24" s="400"/>
      <c r="AC24" s="400"/>
      <c r="AD24" s="400"/>
      <c r="AE24" s="400"/>
      <c r="AF24" s="400"/>
      <c r="AG24" s="400"/>
      <c r="AH24" s="406"/>
      <c r="AI24" s="477"/>
      <c r="AJ24" s="400"/>
      <c r="AK24" s="401"/>
      <c r="AL24" s="16" t="s">
        <v>61</v>
      </c>
    </row>
    <row r="25" spans="1:38" s="21" customFormat="1" ht="12.75" customHeight="1" x14ac:dyDescent="0.2">
      <c r="A25" s="8">
        <v>4</v>
      </c>
      <c r="B25" s="400"/>
      <c r="C25" s="400"/>
      <c r="D25" s="400"/>
      <c r="E25" s="400"/>
      <c r="F25" s="401"/>
      <c r="G25" s="471"/>
      <c r="H25" s="477"/>
      <c r="I25" s="472"/>
      <c r="J25" s="363">
        <f t="shared" si="2"/>
        <v>0</v>
      </c>
      <c r="K25" s="362">
        <f t="shared" si="3"/>
        <v>0</v>
      </c>
      <c r="L25" s="400"/>
      <c r="M25" s="400"/>
      <c r="N25" s="400"/>
      <c r="O25" s="406"/>
      <c r="P25" s="409"/>
      <c r="Q25" s="400"/>
      <c r="R25" s="401"/>
      <c r="S25" s="16" t="s">
        <v>62</v>
      </c>
      <c r="T25" s="8">
        <v>4</v>
      </c>
      <c r="U25" s="400"/>
      <c r="V25" s="400"/>
      <c r="W25" s="400"/>
      <c r="X25" s="400"/>
      <c r="Y25" s="400"/>
      <c r="Z25" s="400"/>
      <c r="AA25" s="400"/>
      <c r="AB25" s="400"/>
      <c r="AC25" s="400"/>
      <c r="AD25" s="400"/>
      <c r="AE25" s="400"/>
      <c r="AF25" s="400"/>
      <c r="AG25" s="400"/>
      <c r="AH25" s="406"/>
      <c r="AI25" s="477"/>
      <c r="AJ25" s="400"/>
      <c r="AK25" s="401"/>
      <c r="AL25" s="16" t="s">
        <v>62</v>
      </c>
    </row>
    <row r="26" spans="1:38" s="21" customFormat="1" ht="12.75" customHeight="1" x14ac:dyDescent="0.2">
      <c r="A26" s="8">
        <v>5</v>
      </c>
      <c r="B26" s="400"/>
      <c r="C26" s="400"/>
      <c r="D26" s="400"/>
      <c r="E26" s="400"/>
      <c r="F26" s="401"/>
      <c r="G26" s="473"/>
      <c r="H26" s="477"/>
      <c r="I26" s="472"/>
      <c r="J26" s="363">
        <f t="shared" si="2"/>
        <v>0</v>
      </c>
      <c r="K26" s="362">
        <f t="shared" si="3"/>
        <v>0</v>
      </c>
      <c r="L26" s="400"/>
      <c r="M26" s="400"/>
      <c r="N26" s="400"/>
      <c r="O26" s="406"/>
      <c r="P26" s="409"/>
      <c r="Q26" s="400"/>
      <c r="R26" s="401"/>
      <c r="S26" s="16" t="s">
        <v>63</v>
      </c>
      <c r="T26" s="8">
        <v>5</v>
      </c>
      <c r="U26" s="400"/>
      <c r="V26" s="400"/>
      <c r="W26" s="400"/>
      <c r="X26" s="400"/>
      <c r="Y26" s="400"/>
      <c r="Z26" s="400"/>
      <c r="AA26" s="400"/>
      <c r="AB26" s="400"/>
      <c r="AC26" s="400"/>
      <c r="AD26" s="400"/>
      <c r="AE26" s="400"/>
      <c r="AF26" s="400"/>
      <c r="AG26" s="400"/>
      <c r="AH26" s="406"/>
      <c r="AI26" s="477"/>
      <c r="AJ26" s="400"/>
      <c r="AK26" s="401"/>
      <c r="AL26" s="16" t="s">
        <v>63</v>
      </c>
    </row>
    <row r="27" spans="1:38" s="21" customFormat="1" ht="12.75" customHeight="1" x14ac:dyDescent="0.2">
      <c r="A27" s="17">
        <v>6</v>
      </c>
      <c r="B27" s="402"/>
      <c r="C27" s="402"/>
      <c r="D27" s="402"/>
      <c r="E27" s="402"/>
      <c r="F27" s="403"/>
      <c r="G27" s="471"/>
      <c r="H27" s="478"/>
      <c r="I27" s="474"/>
      <c r="J27" s="363">
        <f t="shared" si="2"/>
        <v>0</v>
      </c>
      <c r="K27" s="362">
        <f t="shared" si="3"/>
        <v>0</v>
      </c>
      <c r="L27" s="402"/>
      <c r="M27" s="402"/>
      <c r="N27" s="402"/>
      <c r="O27" s="407"/>
      <c r="P27" s="410"/>
      <c r="Q27" s="402"/>
      <c r="R27" s="403"/>
      <c r="S27" s="18" t="s">
        <v>64</v>
      </c>
      <c r="T27" s="17">
        <v>6</v>
      </c>
      <c r="U27" s="402"/>
      <c r="V27" s="402"/>
      <c r="W27" s="402"/>
      <c r="X27" s="402"/>
      <c r="Y27" s="402"/>
      <c r="Z27" s="402"/>
      <c r="AA27" s="402"/>
      <c r="AB27" s="402"/>
      <c r="AC27" s="402"/>
      <c r="AD27" s="402"/>
      <c r="AE27" s="402"/>
      <c r="AF27" s="402"/>
      <c r="AG27" s="402"/>
      <c r="AH27" s="407"/>
      <c r="AI27" s="478"/>
      <c r="AJ27" s="402"/>
      <c r="AK27" s="403"/>
      <c r="AL27" s="18" t="s">
        <v>64</v>
      </c>
    </row>
    <row r="28" spans="1:38" s="21" customFormat="1" ht="12.75" customHeight="1" x14ac:dyDescent="0.2">
      <c r="A28" s="8">
        <v>7</v>
      </c>
      <c r="B28" s="400"/>
      <c r="C28" s="400"/>
      <c r="D28" s="400"/>
      <c r="E28" s="400"/>
      <c r="F28" s="401"/>
      <c r="G28" s="471"/>
      <c r="H28" s="477"/>
      <c r="I28" s="472"/>
      <c r="J28" s="363">
        <f t="shared" si="2"/>
        <v>0</v>
      </c>
      <c r="K28" s="362">
        <f t="shared" si="3"/>
        <v>0</v>
      </c>
      <c r="L28" s="400"/>
      <c r="M28" s="400"/>
      <c r="N28" s="400"/>
      <c r="O28" s="406"/>
      <c r="P28" s="409"/>
      <c r="Q28" s="400"/>
      <c r="R28" s="401"/>
      <c r="S28" s="16" t="s">
        <v>65</v>
      </c>
      <c r="T28" s="8">
        <v>7</v>
      </c>
      <c r="U28" s="400"/>
      <c r="V28" s="400"/>
      <c r="W28" s="400"/>
      <c r="X28" s="400"/>
      <c r="Y28" s="400"/>
      <c r="Z28" s="400"/>
      <c r="AA28" s="400"/>
      <c r="AB28" s="400"/>
      <c r="AC28" s="400"/>
      <c r="AD28" s="400"/>
      <c r="AE28" s="400"/>
      <c r="AF28" s="400"/>
      <c r="AG28" s="400"/>
      <c r="AH28" s="406"/>
      <c r="AI28" s="477"/>
      <c r="AJ28" s="400"/>
      <c r="AK28" s="401"/>
      <c r="AL28" s="16" t="s">
        <v>65</v>
      </c>
    </row>
    <row r="29" spans="1:38" s="21" customFormat="1" ht="12.75" customHeight="1" x14ac:dyDescent="0.2">
      <c r="A29" s="8">
        <v>8</v>
      </c>
      <c r="B29" s="400"/>
      <c r="C29" s="400"/>
      <c r="D29" s="400"/>
      <c r="E29" s="400"/>
      <c r="F29" s="401"/>
      <c r="G29" s="471"/>
      <c r="H29" s="477"/>
      <c r="I29" s="472"/>
      <c r="J29" s="363">
        <f t="shared" si="2"/>
        <v>0</v>
      </c>
      <c r="K29" s="362">
        <f t="shared" si="3"/>
        <v>0</v>
      </c>
      <c r="L29" s="400"/>
      <c r="M29" s="400"/>
      <c r="N29" s="400"/>
      <c r="O29" s="406"/>
      <c r="P29" s="409"/>
      <c r="Q29" s="400"/>
      <c r="R29" s="401"/>
      <c r="S29" s="16" t="s">
        <v>66</v>
      </c>
      <c r="T29" s="8">
        <v>8</v>
      </c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400"/>
      <c r="AG29" s="400"/>
      <c r="AH29" s="406"/>
      <c r="AI29" s="477"/>
      <c r="AJ29" s="400"/>
      <c r="AK29" s="401"/>
      <c r="AL29" s="16" t="s">
        <v>66</v>
      </c>
    </row>
    <row r="30" spans="1:38" s="21" customFormat="1" ht="12.75" customHeight="1" x14ac:dyDescent="0.2">
      <c r="A30" s="8">
        <v>9</v>
      </c>
      <c r="B30" s="400"/>
      <c r="C30" s="400"/>
      <c r="D30" s="400"/>
      <c r="E30" s="400"/>
      <c r="F30" s="401"/>
      <c r="G30" s="471"/>
      <c r="H30" s="477"/>
      <c r="I30" s="472"/>
      <c r="J30" s="363">
        <f t="shared" si="2"/>
        <v>0</v>
      </c>
      <c r="K30" s="362">
        <f t="shared" si="3"/>
        <v>0</v>
      </c>
      <c r="L30" s="400"/>
      <c r="M30" s="400"/>
      <c r="N30" s="400"/>
      <c r="O30" s="406"/>
      <c r="P30" s="409"/>
      <c r="Q30" s="400"/>
      <c r="R30" s="401"/>
      <c r="S30" s="16" t="s">
        <v>67</v>
      </c>
      <c r="T30" s="8">
        <v>9</v>
      </c>
      <c r="U30" s="400"/>
      <c r="V30" s="400"/>
      <c r="W30" s="400"/>
      <c r="X30" s="400"/>
      <c r="Y30" s="400"/>
      <c r="Z30" s="400"/>
      <c r="AA30" s="400"/>
      <c r="AB30" s="400"/>
      <c r="AC30" s="400"/>
      <c r="AD30" s="400"/>
      <c r="AE30" s="400"/>
      <c r="AF30" s="400"/>
      <c r="AG30" s="400"/>
      <c r="AH30" s="406"/>
      <c r="AI30" s="477"/>
      <c r="AJ30" s="400"/>
      <c r="AK30" s="401"/>
      <c r="AL30" s="16" t="s">
        <v>67</v>
      </c>
    </row>
    <row r="31" spans="1:38" s="21" customFormat="1" ht="12.75" customHeight="1" x14ac:dyDescent="0.2">
      <c r="A31" s="8">
        <v>10</v>
      </c>
      <c r="B31" s="400"/>
      <c r="C31" s="400"/>
      <c r="D31" s="400"/>
      <c r="E31" s="400"/>
      <c r="F31" s="401"/>
      <c r="G31" s="471"/>
      <c r="H31" s="477"/>
      <c r="I31" s="472"/>
      <c r="J31" s="363">
        <f t="shared" si="2"/>
        <v>0</v>
      </c>
      <c r="K31" s="362">
        <f t="shared" si="3"/>
        <v>0</v>
      </c>
      <c r="L31" s="400"/>
      <c r="M31" s="400"/>
      <c r="N31" s="400"/>
      <c r="O31" s="406"/>
      <c r="P31" s="409"/>
      <c r="Q31" s="400"/>
      <c r="R31" s="401"/>
      <c r="S31" s="16" t="s">
        <v>68</v>
      </c>
      <c r="T31" s="8">
        <v>10</v>
      </c>
      <c r="U31" s="400"/>
      <c r="V31" s="400"/>
      <c r="W31" s="400"/>
      <c r="X31" s="400"/>
      <c r="Y31" s="400"/>
      <c r="Z31" s="400"/>
      <c r="AA31" s="400"/>
      <c r="AB31" s="400"/>
      <c r="AC31" s="400"/>
      <c r="AD31" s="400"/>
      <c r="AE31" s="400"/>
      <c r="AF31" s="400"/>
      <c r="AG31" s="400"/>
      <c r="AH31" s="406"/>
      <c r="AI31" s="477"/>
      <c r="AJ31" s="400"/>
      <c r="AK31" s="401"/>
      <c r="AL31" s="16" t="s">
        <v>68</v>
      </c>
    </row>
    <row r="32" spans="1:38" s="21" customFormat="1" ht="12.75" customHeight="1" x14ac:dyDescent="0.2">
      <c r="A32" s="8">
        <v>11</v>
      </c>
      <c r="B32" s="400"/>
      <c r="C32" s="400"/>
      <c r="D32" s="400"/>
      <c r="E32" s="400"/>
      <c r="F32" s="401"/>
      <c r="G32" s="471"/>
      <c r="H32" s="477"/>
      <c r="I32" s="472"/>
      <c r="J32" s="363">
        <f t="shared" si="2"/>
        <v>0</v>
      </c>
      <c r="K32" s="362">
        <f t="shared" si="3"/>
        <v>0</v>
      </c>
      <c r="L32" s="400"/>
      <c r="M32" s="400"/>
      <c r="N32" s="400"/>
      <c r="O32" s="406"/>
      <c r="P32" s="409"/>
      <c r="Q32" s="400"/>
      <c r="R32" s="401"/>
      <c r="S32" s="16" t="s">
        <v>69</v>
      </c>
      <c r="T32" s="8">
        <v>11</v>
      </c>
      <c r="U32" s="400"/>
      <c r="V32" s="400"/>
      <c r="W32" s="400"/>
      <c r="X32" s="400"/>
      <c r="Y32" s="400"/>
      <c r="Z32" s="400"/>
      <c r="AA32" s="400"/>
      <c r="AB32" s="400"/>
      <c r="AC32" s="400"/>
      <c r="AD32" s="400"/>
      <c r="AE32" s="400"/>
      <c r="AF32" s="400"/>
      <c r="AG32" s="400"/>
      <c r="AH32" s="406"/>
      <c r="AI32" s="477"/>
      <c r="AJ32" s="400"/>
      <c r="AK32" s="401"/>
      <c r="AL32" s="16" t="s">
        <v>69</v>
      </c>
    </row>
    <row r="33" spans="1:38" s="21" customFormat="1" ht="12.75" customHeight="1" x14ac:dyDescent="0.2">
      <c r="A33" s="8">
        <v>12</v>
      </c>
      <c r="B33" s="400"/>
      <c r="C33" s="400"/>
      <c r="D33" s="400"/>
      <c r="E33" s="400"/>
      <c r="F33" s="401"/>
      <c r="G33" s="471"/>
      <c r="H33" s="477"/>
      <c r="I33" s="472"/>
      <c r="J33" s="363">
        <f t="shared" si="2"/>
        <v>0</v>
      </c>
      <c r="K33" s="362">
        <f t="shared" si="3"/>
        <v>0</v>
      </c>
      <c r="L33" s="400"/>
      <c r="M33" s="400"/>
      <c r="N33" s="400"/>
      <c r="O33" s="406"/>
      <c r="P33" s="409"/>
      <c r="Q33" s="400"/>
      <c r="R33" s="401"/>
      <c r="S33" s="16" t="s">
        <v>70</v>
      </c>
      <c r="T33" s="8">
        <v>12</v>
      </c>
      <c r="U33" s="400"/>
      <c r="V33" s="400"/>
      <c r="W33" s="400"/>
      <c r="X33" s="400"/>
      <c r="Y33" s="400"/>
      <c r="Z33" s="400"/>
      <c r="AA33" s="400"/>
      <c r="AB33" s="400"/>
      <c r="AC33" s="400"/>
      <c r="AD33" s="400"/>
      <c r="AE33" s="400"/>
      <c r="AF33" s="400"/>
      <c r="AG33" s="400"/>
      <c r="AH33" s="406"/>
      <c r="AI33" s="477"/>
      <c r="AJ33" s="400"/>
      <c r="AK33" s="401"/>
      <c r="AL33" s="16" t="s">
        <v>70</v>
      </c>
    </row>
    <row r="34" spans="1:38" s="21" customFormat="1" ht="12.75" customHeight="1" x14ac:dyDescent="0.2">
      <c r="A34" s="8">
        <v>13</v>
      </c>
      <c r="B34" s="400"/>
      <c r="C34" s="400"/>
      <c r="D34" s="400"/>
      <c r="E34" s="400"/>
      <c r="F34" s="401"/>
      <c r="G34" s="471"/>
      <c r="H34" s="477"/>
      <c r="I34" s="472"/>
      <c r="J34" s="363">
        <f t="shared" si="2"/>
        <v>0</v>
      </c>
      <c r="K34" s="362">
        <f t="shared" si="3"/>
        <v>0</v>
      </c>
      <c r="L34" s="400"/>
      <c r="M34" s="400"/>
      <c r="N34" s="400"/>
      <c r="O34" s="406"/>
      <c r="P34" s="409"/>
      <c r="Q34" s="400"/>
      <c r="R34" s="401"/>
      <c r="S34" s="16" t="s">
        <v>71</v>
      </c>
      <c r="T34" s="8">
        <v>13</v>
      </c>
      <c r="U34" s="400"/>
      <c r="V34" s="400"/>
      <c r="W34" s="400"/>
      <c r="X34" s="400"/>
      <c r="Y34" s="400"/>
      <c r="Z34" s="400"/>
      <c r="AA34" s="400"/>
      <c r="AB34" s="400"/>
      <c r="AC34" s="400"/>
      <c r="AD34" s="400"/>
      <c r="AE34" s="400"/>
      <c r="AF34" s="400"/>
      <c r="AG34" s="400"/>
      <c r="AH34" s="406"/>
      <c r="AI34" s="477"/>
      <c r="AJ34" s="400"/>
      <c r="AK34" s="401"/>
      <c r="AL34" s="16" t="s">
        <v>71</v>
      </c>
    </row>
    <row r="35" spans="1:38" s="21" customFormat="1" ht="12.75" customHeight="1" x14ac:dyDescent="0.2">
      <c r="A35" s="8">
        <v>14</v>
      </c>
      <c r="B35" s="400"/>
      <c r="C35" s="400"/>
      <c r="D35" s="400"/>
      <c r="E35" s="400"/>
      <c r="F35" s="401"/>
      <c r="G35" s="471"/>
      <c r="H35" s="477"/>
      <c r="I35" s="472"/>
      <c r="J35" s="363">
        <f t="shared" si="2"/>
        <v>0</v>
      </c>
      <c r="K35" s="362">
        <f t="shared" si="3"/>
        <v>0</v>
      </c>
      <c r="L35" s="400"/>
      <c r="M35" s="400"/>
      <c r="N35" s="400"/>
      <c r="O35" s="406"/>
      <c r="P35" s="409"/>
      <c r="Q35" s="400"/>
      <c r="R35" s="401"/>
      <c r="S35" s="16" t="s">
        <v>72</v>
      </c>
      <c r="T35" s="8">
        <v>14</v>
      </c>
      <c r="U35" s="400"/>
      <c r="V35" s="400"/>
      <c r="W35" s="400"/>
      <c r="X35" s="400"/>
      <c r="Y35" s="400"/>
      <c r="Z35" s="400"/>
      <c r="AA35" s="400"/>
      <c r="AB35" s="400"/>
      <c r="AC35" s="400"/>
      <c r="AD35" s="400"/>
      <c r="AE35" s="400"/>
      <c r="AF35" s="400"/>
      <c r="AG35" s="400"/>
      <c r="AH35" s="406"/>
      <c r="AI35" s="477"/>
      <c r="AJ35" s="400"/>
      <c r="AK35" s="401"/>
      <c r="AL35" s="16" t="s">
        <v>72</v>
      </c>
    </row>
    <row r="36" spans="1:38" s="21" customFormat="1" ht="12.75" customHeight="1" x14ac:dyDescent="0.2">
      <c r="A36" s="8">
        <v>15</v>
      </c>
      <c r="B36" s="400"/>
      <c r="C36" s="400"/>
      <c r="D36" s="400"/>
      <c r="E36" s="400"/>
      <c r="F36" s="401"/>
      <c r="G36" s="471"/>
      <c r="H36" s="477"/>
      <c r="I36" s="472"/>
      <c r="J36" s="363">
        <f t="shared" si="2"/>
        <v>0</v>
      </c>
      <c r="K36" s="362">
        <f t="shared" si="3"/>
        <v>0</v>
      </c>
      <c r="L36" s="400"/>
      <c r="M36" s="400"/>
      <c r="N36" s="400"/>
      <c r="O36" s="406"/>
      <c r="P36" s="409"/>
      <c r="Q36" s="400"/>
      <c r="R36" s="401"/>
      <c r="S36" s="16" t="s">
        <v>73</v>
      </c>
      <c r="T36" s="8">
        <v>15</v>
      </c>
      <c r="U36" s="400"/>
      <c r="V36" s="400"/>
      <c r="W36" s="400"/>
      <c r="X36" s="400"/>
      <c r="Y36" s="400"/>
      <c r="Z36" s="400"/>
      <c r="AA36" s="400"/>
      <c r="AB36" s="400"/>
      <c r="AC36" s="400"/>
      <c r="AD36" s="400"/>
      <c r="AE36" s="400"/>
      <c r="AF36" s="400"/>
      <c r="AG36" s="400"/>
      <c r="AH36" s="406"/>
      <c r="AI36" s="477"/>
      <c r="AJ36" s="400"/>
      <c r="AK36" s="401"/>
      <c r="AL36" s="16" t="s">
        <v>73</v>
      </c>
    </row>
    <row r="37" spans="1:38" s="21" customFormat="1" ht="12.75" customHeight="1" x14ac:dyDescent="0.2">
      <c r="A37" s="8">
        <v>16</v>
      </c>
      <c r="B37" s="400"/>
      <c r="C37" s="400"/>
      <c r="D37" s="400"/>
      <c r="E37" s="400"/>
      <c r="F37" s="401"/>
      <c r="G37" s="471"/>
      <c r="H37" s="477"/>
      <c r="I37" s="472"/>
      <c r="J37" s="363">
        <f t="shared" si="2"/>
        <v>0</v>
      </c>
      <c r="K37" s="362">
        <f t="shared" si="3"/>
        <v>0</v>
      </c>
      <c r="L37" s="400"/>
      <c r="M37" s="400"/>
      <c r="N37" s="400"/>
      <c r="O37" s="406"/>
      <c r="P37" s="409"/>
      <c r="Q37" s="400"/>
      <c r="R37" s="401"/>
      <c r="S37" s="16" t="s">
        <v>74</v>
      </c>
      <c r="T37" s="8">
        <v>16</v>
      </c>
      <c r="U37" s="400"/>
      <c r="V37" s="400"/>
      <c r="W37" s="400"/>
      <c r="X37" s="400"/>
      <c r="Y37" s="400"/>
      <c r="Z37" s="400"/>
      <c r="AA37" s="400"/>
      <c r="AB37" s="400"/>
      <c r="AC37" s="400"/>
      <c r="AD37" s="400"/>
      <c r="AE37" s="400"/>
      <c r="AF37" s="400"/>
      <c r="AG37" s="400"/>
      <c r="AH37" s="406"/>
      <c r="AI37" s="477"/>
      <c r="AJ37" s="400"/>
      <c r="AK37" s="401"/>
      <c r="AL37" s="16" t="s">
        <v>74</v>
      </c>
    </row>
    <row r="38" spans="1:38" s="21" customFormat="1" ht="12.75" customHeight="1" x14ac:dyDescent="0.2">
      <c r="A38" s="8">
        <v>17</v>
      </c>
      <c r="B38" s="400"/>
      <c r="C38" s="400"/>
      <c r="D38" s="400"/>
      <c r="E38" s="400"/>
      <c r="F38" s="401"/>
      <c r="G38" s="471"/>
      <c r="H38" s="477"/>
      <c r="I38" s="472"/>
      <c r="J38" s="363">
        <f t="shared" si="2"/>
        <v>0</v>
      </c>
      <c r="K38" s="362">
        <f t="shared" si="3"/>
        <v>0</v>
      </c>
      <c r="L38" s="400"/>
      <c r="M38" s="400"/>
      <c r="N38" s="400"/>
      <c r="O38" s="406"/>
      <c r="P38" s="409"/>
      <c r="Q38" s="400"/>
      <c r="R38" s="401"/>
      <c r="S38" s="16" t="s">
        <v>75</v>
      </c>
      <c r="T38" s="8">
        <v>17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0"/>
      <c r="AF38" s="400"/>
      <c r="AG38" s="400"/>
      <c r="AH38" s="406"/>
      <c r="AI38" s="477"/>
      <c r="AJ38" s="400"/>
      <c r="AK38" s="401"/>
      <c r="AL38" s="16" t="s">
        <v>75</v>
      </c>
    </row>
    <row r="39" spans="1:38" s="21" customFormat="1" ht="12.75" customHeight="1" x14ac:dyDescent="0.2">
      <c r="A39" s="8">
        <v>18</v>
      </c>
      <c r="B39" s="400"/>
      <c r="C39" s="400"/>
      <c r="D39" s="400"/>
      <c r="E39" s="400"/>
      <c r="F39" s="401"/>
      <c r="G39" s="471"/>
      <c r="H39" s="477"/>
      <c r="I39" s="472"/>
      <c r="J39" s="363">
        <f t="shared" si="2"/>
        <v>0</v>
      </c>
      <c r="K39" s="362">
        <f t="shared" si="3"/>
        <v>0</v>
      </c>
      <c r="L39" s="400"/>
      <c r="M39" s="400"/>
      <c r="N39" s="400"/>
      <c r="O39" s="406"/>
      <c r="P39" s="409"/>
      <c r="Q39" s="400"/>
      <c r="R39" s="401"/>
      <c r="S39" s="16" t="s">
        <v>76</v>
      </c>
      <c r="T39" s="8">
        <v>18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0"/>
      <c r="AF39" s="400"/>
      <c r="AG39" s="400"/>
      <c r="AH39" s="406"/>
      <c r="AI39" s="477"/>
      <c r="AJ39" s="400"/>
      <c r="AK39" s="401"/>
      <c r="AL39" s="16" t="s">
        <v>76</v>
      </c>
    </row>
    <row r="40" spans="1:38" s="21" customFormat="1" ht="12.75" customHeight="1" x14ac:dyDescent="0.2">
      <c r="A40" s="8">
        <v>19</v>
      </c>
      <c r="B40" s="400"/>
      <c r="C40" s="400"/>
      <c r="D40" s="400"/>
      <c r="E40" s="400"/>
      <c r="F40" s="401"/>
      <c r="G40" s="471"/>
      <c r="H40" s="477"/>
      <c r="I40" s="472"/>
      <c r="J40" s="363">
        <f t="shared" si="2"/>
        <v>0</v>
      </c>
      <c r="K40" s="362">
        <f t="shared" si="3"/>
        <v>0</v>
      </c>
      <c r="L40" s="400"/>
      <c r="M40" s="400"/>
      <c r="N40" s="400"/>
      <c r="O40" s="406"/>
      <c r="P40" s="409"/>
      <c r="Q40" s="400"/>
      <c r="R40" s="401"/>
      <c r="S40" s="16" t="s">
        <v>77</v>
      </c>
      <c r="T40" s="8">
        <v>19</v>
      </c>
      <c r="U40" s="400"/>
      <c r="V40" s="400"/>
      <c r="W40" s="400"/>
      <c r="X40" s="400"/>
      <c r="Y40" s="400"/>
      <c r="Z40" s="400"/>
      <c r="AA40" s="400"/>
      <c r="AB40" s="400"/>
      <c r="AC40" s="400"/>
      <c r="AD40" s="400"/>
      <c r="AE40" s="400"/>
      <c r="AF40" s="400"/>
      <c r="AG40" s="400"/>
      <c r="AH40" s="406"/>
      <c r="AI40" s="477"/>
      <c r="AJ40" s="400"/>
      <c r="AK40" s="401"/>
      <c r="AL40" s="16" t="s">
        <v>77</v>
      </c>
    </row>
    <row r="41" spans="1:38" s="21" customFormat="1" ht="12.75" customHeight="1" x14ac:dyDescent="0.2">
      <c r="A41" s="8">
        <v>20</v>
      </c>
      <c r="B41" s="400"/>
      <c r="C41" s="400"/>
      <c r="D41" s="400"/>
      <c r="E41" s="400"/>
      <c r="F41" s="401"/>
      <c r="G41" s="471"/>
      <c r="H41" s="477"/>
      <c r="I41" s="472"/>
      <c r="J41" s="363">
        <f t="shared" si="2"/>
        <v>0</v>
      </c>
      <c r="K41" s="362">
        <f t="shared" si="3"/>
        <v>0</v>
      </c>
      <c r="L41" s="400"/>
      <c r="M41" s="400"/>
      <c r="N41" s="400"/>
      <c r="O41" s="406"/>
      <c r="P41" s="409"/>
      <c r="Q41" s="400"/>
      <c r="R41" s="401"/>
      <c r="S41" s="16" t="s">
        <v>78</v>
      </c>
      <c r="T41" s="8">
        <v>20</v>
      </c>
      <c r="U41" s="400"/>
      <c r="V41" s="400"/>
      <c r="W41" s="400"/>
      <c r="X41" s="400"/>
      <c r="Y41" s="400"/>
      <c r="Z41" s="400"/>
      <c r="AA41" s="400"/>
      <c r="AB41" s="400"/>
      <c r="AC41" s="400"/>
      <c r="AD41" s="400"/>
      <c r="AE41" s="400"/>
      <c r="AF41" s="400"/>
      <c r="AG41" s="400"/>
      <c r="AH41" s="406"/>
      <c r="AI41" s="477"/>
      <c r="AJ41" s="400"/>
      <c r="AK41" s="401"/>
      <c r="AL41" s="16" t="s">
        <v>78</v>
      </c>
    </row>
    <row r="42" spans="1:38" s="21" customFormat="1" ht="12.75" customHeight="1" x14ac:dyDescent="0.2">
      <c r="A42" s="8">
        <v>21</v>
      </c>
      <c r="B42" s="400"/>
      <c r="C42" s="400"/>
      <c r="D42" s="400"/>
      <c r="E42" s="400"/>
      <c r="F42" s="401"/>
      <c r="G42" s="471"/>
      <c r="H42" s="477"/>
      <c r="I42" s="472"/>
      <c r="J42" s="363">
        <f t="shared" si="2"/>
        <v>0</v>
      </c>
      <c r="K42" s="362">
        <f t="shared" si="3"/>
        <v>0</v>
      </c>
      <c r="L42" s="400"/>
      <c r="M42" s="400"/>
      <c r="N42" s="400"/>
      <c r="O42" s="406"/>
      <c r="P42" s="409"/>
      <c r="Q42" s="400"/>
      <c r="R42" s="401"/>
      <c r="S42" s="16" t="s">
        <v>79</v>
      </c>
      <c r="T42" s="8">
        <v>21</v>
      </c>
      <c r="U42" s="400"/>
      <c r="V42" s="400"/>
      <c r="W42" s="400"/>
      <c r="X42" s="400"/>
      <c r="Y42" s="400"/>
      <c r="Z42" s="400"/>
      <c r="AA42" s="400"/>
      <c r="AB42" s="400"/>
      <c r="AC42" s="400"/>
      <c r="AD42" s="400"/>
      <c r="AE42" s="400"/>
      <c r="AF42" s="400"/>
      <c r="AG42" s="400"/>
      <c r="AH42" s="406"/>
      <c r="AI42" s="477"/>
      <c r="AJ42" s="400"/>
      <c r="AK42" s="401"/>
      <c r="AL42" s="16" t="s">
        <v>79</v>
      </c>
    </row>
    <row r="43" spans="1:38" s="21" customFormat="1" ht="12.75" customHeight="1" x14ac:dyDescent="0.2">
      <c r="A43" s="8">
        <v>22</v>
      </c>
      <c r="B43" s="400"/>
      <c r="C43" s="400"/>
      <c r="D43" s="400"/>
      <c r="E43" s="400"/>
      <c r="F43" s="401"/>
      <c r="G43" s="471"/>
      <c r="H43" s="477"/>
      <c r="I43" s="472"/>
      <c r="J43" s="363">
        <f t="shared" si="2"/>
        <v>0</v>
      </c>
      <c r="K43" s="362">
        <f t="shared" si="3"/>
        <v>0</v>
      </c>
      <c r="L43" s="400"/>
      <c r="M43" s="400"/>
      <c r="N43" s="400"/>
      <c r="O43" s="406"/>
      <c r="P43" s="409"/>
      <c r="Q43" s="400"/>
      <c r="R43" s="401"/>
      <c r="S43" s="16" t="s">
        <v>80</v>
      </c>
      <c r="T43" s="8">
        <v>22</v>
      </c>
      <c r="U43" s="400"/>
      <c r="V43" s="400"/>
      <c r="W43" s="400"/>
      <c r="X43" s="400"/>
      <c r="Y43" s="400"/>
      <c r="Z43" s="400"/>
      <c r="AA43" s="400"/>
      <c r="AB43" s="400"/>
      <c r="AC43" s="400"/>
      <c r="AD43" s="400"/>
      <c r="AE43" s="400"/>
      <c r="AF43" s="400"/>
      <c r="AG43" s="400"/>
      <c r="AH43" s="406"/>
      <c r="AI43" s="477"/>
      <c r="AJ43" s="400"/>
      <c r="AK43" s="401"/>
      <c r="AL43" s="16" t="s">
        <v>80</v>
      </c>
    </row>
    <row r="44" spans="1:38" s="21" customFormat="1" ht="12.75" customHeight="1" x14ac:dyDescent="0.2">
      <c r="A44" s="8">
        <v>23</v>
      </c>
      <c r="B44" s="400"/>
      <c r="C44" s="400"/>
      <c r="D44" s="400"/>
      <c r="E44" s="400"/>
      <c r="F44" s="401"/>
      <c r="G44" s="471"/>
      <c r="H44" s="477"/>
      <c r="I44" s="472"/>
      <c r="J44" s="363">
        <f t="shared" si="2"/>
        <v>0</v>
      </c>
      <c r="K44" s="362">
        <f t="shared" si="3"/>
        <v>0</v>
      </c>
      <c r="L44" s="400"/>
      <c r="M44" s="400"/>
      <c r="N44" s="400"/>
      <c r="O44" s="406"/>
      <c r="P44" s="409"/>
      <c r="Q44" s="400"/>
      <c r="R44" s="401"/>
      <c r="S44" s="16" t="s">
        <v>81</v>
      </c>
      <c r="T44" s="8">
        <v>23</v>
      </c>
      <c r="U44" s="400"/>
      <c r="V44" s="400"/>
      <c r="W44" s="400"/>
      <c r="X44" s="400"/>
      <c r="Y44" s="400"/>
      <c r="Z44" s="400"/>
      <c r="AA44" s="400"/>
      <c r="AB44" s="400"/>
      <c r="AC44" s="400"/>
      <c r="AD44" s="400"/>
      <c r="AE44" s="400"/>
      <c r="AF44" s="400"/>
      <c r="AG44" s="400"/>
      <c r="AH44" s="406"/>
      <c r="AI44" s="477"/>
      <c r="AJ44" s="400"/>
      <c r="AK44" s="401"/>
      <c r="AL44" s="16" t="s">
        <v>81</v>
      </c>
    </row>
    <row r="45" spans="1:38" s="21" customFormat="1" ht="12.75" customHeight="1" x14ac:dyDescent="0.2">
      <c r="A45" s="8">
        <v>24</v>
      </c>
      <c r="B45" s="400"/>
      <c r="C45" s="400"/>
      <c r="D45" s="400"/>
      <c r="E45" s="400"/>
      <c r="F45" s="401"/>
      <c r="G45" s="471"/>
      <c r="H45" s="477"/>
      <c r="I45" s="472"/>
      <c r="J45" s="363">
        <f t="shared" si="2"/>
        <v>0</v>
      </c>
      <c r="K45" s="362">
        <f t="shared" si="3"/>
        <v>0</v>
      </c>
      <c r="L45" s="400"/>
      <c r="M45" s="400"/>
      <c r="N45" s="400"/>
      <c r="O45" s="406"/>
      <c r="P45" s="409"/>
      <c r="Q45" s="400"/>
      <c r="R45" s="401"/>
      <c r="S45" s="16" t="s">
        <v>82</v>
      </c>
      <c r="T45" s="8">
        <v>24</v>
      </c>
      <c r="U45" s="400"/>
      <c r="V45" s="400"/>
      <c r="W45" s="400"/>
      <c r="X45" s="400"/>
      <c r="Y45" s="400"/>
      <c r="Z45" s="400"/>
      <c r="AA45" s="400"/>
      <c r="AB45" s="400"/>
      <c r="AC45" s="400"/>
      <c r="AD45" s="400"/>
      <c r="AE45" s="400"/>
      <c r="AF45" s="400"/>
      <c r="AG45" s="400"/>
      <c r="AH45" s="406"/>
      <c r="AI45" s="477"/>
      <c r="AJ45" s="400"/>
      <c r="AK45" s="401"/>
      <c r="AL45" s="16" t="s">
        <v>82</v>
      </c>
    </row>
    <row r="46" spans="1:38" s="21" customFormat="1" ht="12.75" customHeight="1" x14ac:dyDescent="0.2">
      <c r="A46" s="8">
        <v>25</v>
      </c>
      <c r="B46" s="400"/>
      <c r="C46" s="400"/>
      <c r="D46" s="400"/>
      <c r="E46" s="400"/>
      <c r="F46" s="401"/>
      <c r="G46" s="471"/>
      <c r="H46" s="477"/>
      <c r="I46" s="472"/>
      <c r="J46" s="363">
        <f t="shared" si="2"/>
        <v>0</v>
      </c>
      <c r="K46" s="362">
        <f t="shared" si="3"/>
        <v>0</v>
      </c>
      <c r="L46" s="400"/>
      <c r="M46" s="400"/>
      <c r="N46" s="400"/>
      <c r="O46" s="406"/>
      <c r="P46" s="409"/>
      <c r="Q46" s="400"/>
      <c r="R46" s="401"/>
      <c r="S46" s="16" t="s">
        <v>83</v>
      </c>
      <c r="T46" s="8">
        <v>25</v>
      </c>
      <c r="U46" s="400"/>
      <c r="V46" s="400"/>
      <c r="W46" s="400"/>
      <c r="X46" s="400"/>
      <c r="Y46" s="400"/>
      <c r="Z46" s="400"/>
      <c r="AA46" s="400"/>
      <c r="AB46" s="400"/>
      <c r="AC46" s="400"/>
      <c r="AD46" s="400"/>
      <c r="AE46" s="400"/>
      <c r="AF46" s="400"/>
      <c r="AG46" s="400"/>
      <c r="AH46" s="406"/>
      <c r="AI46" s="477"/>
      <c r="AJ46" s="400"/>
      <c r="AK46" s="401"/>
      <c r="AL46" s="16" t="s">
        <v>83</v>
      </c>
    </row>
    <row r="47" spans="1:38" s="21" customFormat="1" ht="12.75" customHeight="1" x14ac:dyDescent="0.2">
      <c r="A47" s="8">
        <v>26</v>
      </c>
      <c r="B47" s="400"/>
      <c r="C47" s="400"/>
      <c r="D47" s="400"/>
      <c r="E47" s="400"/>
      <c r="F47" s="401"/>
      <c r="G47" s="471"/>
      <c r="H47" s="477"/>
      <c r="I47" s="472"/>
      <c r="J47" s="363">
        <f t="shared" si="2"/>
        <v>0</v>
      </c>
      <c r="K47" s="362">
        <f t="shared" si="3"/>
        <v>0</v>
      </c>
      <c r="L47" s="400"/>
      <c r="M47" s="400"/>
      <c r="N47" s="400"/>
      <c r="O47" s="406"/>
      <c r="P47" s="409"/>
      <c r="Q47" s="400"/>
      <c r="R47" s="401"/>
      <c r="S47" s="16" t="s">
        <v>84</v>
      </c>
      <c r="T47" s="8">
        <v>26</v>
      </c>
      <c r="U47" s="400"/>
      <c r="V47" s="400"/>
      <c r="W47" s="400"/>
      <c r="X47" s="400"/>
      <c r="Y47" s="400"/>
      <c r="Z47" s="400"/>
      <c r="AA47" s="400"/>
      <c r="AB47" s="400"/>
      <c r="AC47" s="400"/>
      <c r="AD47" s="400"/>
      <c r="AE47" s="400"/>
      <c r="AF47" s="400"/>
      <c r="AG47" s="400"/>
      <c r="AH47" s="406"/>
      <c r="AI47" s="477"/>
      <c r="AJ47" s="400"/>
      <c r="AK47" s="401"/>
      <c r="AL47" s="16" t="s">
        <v>84</v>
      </c>
    </row>
    <row r="48" spans="1:38" s="21" customFormat="1" ht="12.75" customHeight="1" x14ac:dyDescent="0.2">
      <c r="A48" s="8">
        <v>27</v>
      </c>
      <c r="B48" s="400"/>
      <c r="C48" s="400"/>
      <c r="D48" s="400"/>
      <c r="E48" s="400"/>
      <c r="F48" s="401"/>
      <c r="G48" s="471"/>
      <c r="H48" s="477"/>
      <c r="I48" s="472"/>
      <c r="J48" s="363">
        <f t="shared" si="2"/>
        <v>0</v>
      </c>
      <c r="K48" s="362">
        <f t="shared" si="3"/>
        <v>0</v>
      </c>
      <c r="L48" s="400"/>
      <c r="M48" s="400"/>
      <c r="N48" s="400"/>
      <c r="O48" s="406"/>
      <c r="P48" s="409"/>
      <c r="Q48" s="400"/>
      <c r="R48" s="401"/>
      <c r="S48" s="16" t="s">
        <v>85</v>
      </c>
      <c r="T48" s="8">
        <v>27</v>
      </c>
      <c r="U48" s="400"/>
      <c r="V48" s="400"/>
      <c r="W48" s="400"/>
      <c r="X48" s="400"/>
      <c r="Y48" s="400"/>
      <c r="Z48" s="400"/>
      <c r="AA48" s="400"/>
      <c r="AB48" s="400"/>
      <c r="AC48" s="400"/>
      <c r="AD48" s="400"/>
      <c r="AE48" s="400"/>
      <c r="AF48" s="400"/>
      <c r="AG48" s="400"/>
      <c r="AH48" s="406"/>
      <c r="AI48" s="477"/>
      <c r="AJ48" s="400"/>
      <c r="AK48" s="401"/>
      <c r="AL48" s="16" t="s">
        <v>85</v>
      </c>
    </row>
    <row r="49" spans="1:38" s="21" customFormat="1" ht="12.75" customHeight="1" x14ac:dyDescent="0.2">
      <c r="A49" s="8">
        <v>28</v>
      </c>
      <c r="B49" s="400"/>
      <c r="C49" s="400"/>
      <c r="D49" s="400"/>
      <c r="E49" s="400"/>
      <c r="F49" s="401"/>
      <c r="G49" s="471"/>
      <c r="H49" s="477"/>
      <c r="I49" s="472"/>
      <c r="J49" s="363">
        <f t="shared" si="2"/>
        <v>0</v>
      </c>
      <c r="K49" s="362">
        <f t="shared" si="3"/>
        <v>0</v>
      </c>
      <c r="L49" s="400"/>
      <c r="M49" s="400"/>
      <c r="N49" s="400"/>
      <c r="O49" s="406"/>
      <c r="P49" s="409"/>
      <c r="Q49" s="400"/>
      <c r="R49" s="401"/>
      <c r="S49" s="16" t="s">
        <v>86</v>
      </c>
      <c r="T49" s="8">
        <v>28</v>
      </c>
      <c r="U49" s="400"/>
      <c r="V49" s="400"/>
      <c r="W49" s="400"/>
      <c r="X49" s="400"/>
      <c r="Y49" s="400"/>
      <c r="Z49" s="400"/>
      <c r="AA49" s="400"/>
      <c r="AB49" s="400"/>
      <c r="AC49" s="400"/>
      <c r="AD49" s="400"/>
      <c r="AE49" s="400"/>
      <c r="AF49" s="400"/>
      <c r="AG49" s="400"/>
      <c r="AH49" s="406"/>
      <c r="AI49" s="477"/>
      <c r="AJ49" s="400"/>
      <c r="AK49" s="401"/>
      <c r="AL49" s="16" t="s">
        <v>86</v>
      </c>
    </row>
    <row r="50" spans="1:38" s="21" customFormat="1" ht="12.75" customHeight="1" x14ac:dyDescent="0.2">
      <c r="A50" s="8">
        <v>29</v>
      </c>
      <c r="B50" s="400"/>
      <c r="C50" s="400"/>
      <c r="D50" s="400"/>
      <c r="E50" s="400"/>
      <c r="F50" s="401"/>
      <c r="G50" s="471"/>
      <c r="H50" s="477"/>
      <c r="I50" s="472"/>
      <c r="J50" s="363">
        <f t="shared" si="2"/>
        <v>0</v>
      </c>
      <c r="K50" s="362">
        <f t="shared" si="3"/>
        <v>0</v>
      </c>
      <c r="L50" s="400"/>
      <c r="M50" s="400"/>
      <c r="N50" s="400"/>
      <c r="O50" s="406"/>
      <c r="P50" s="409"/>
      <c r="Q50" s="400"/>
      <c r="R50" s="401"/>
      <c r="S50" s="16" t="s">
        <v>87</v>
      </c>
      <c r="T50" s="8">
        <v>29</v>
      </c>
      <c r="U50" s="400"/>
      <c r="V50" s="400"/>
      <c r="W50" s="400"/>
      <c r="X50" s="410"/>
      <c r="Y50" s="400"/>
      <c r="Z50" s="400"/>
      <c r="AA50" s="400"/>
      <c r="AB50" s="400"/>
      <c r="AC50" s="400"/>
      <c r="AD50" s="400"/>
      <c r="AE50" s="400"/>
      <c r="AF50" s="400"/>
      <c r="AG50" s="400"/>
      <c r="AH50" s="406"/>
      <c r="AI50" s="477"/>
      <c r="AJ50" s="400"/>
      <c r="AK50" s="401"/>
      <c r="AL50" s="16" t="s">
        <v>87</v>
      </c>
    </row>
    <row r="51" spans="1:38" s="21" customFormat="1" ht="12.75" customHeight="1" x14ac:dyDescent="0.2">
      <c r="A51" s="8">
        <v>30</v>
      </c>
      <c r="B51" s="400"/>
      <c r="C51" s="400"/>
      <c r="D51" s="400"/>
      <c r="E51" s="400"/>
      <c r="F51" s="401"/>
      <c r="G51" s="480"/>
      <c r="H51" s="477"/>
      <c r="I51" s="472"/>
      <c r="J51" s="363">
        <f t="shared" si="2"/>
        <v>0</v>
      </c>
      <c r="K51" s="362">
        <f t="shared" si="3"/>
        <v>0</v>
      </c>
      <c r="L51" s="400"/>
      <c r="M51" s="400"/>
      <c r="N51" s="400"/>
      <c r="O51" s="406"/>
      <c r="P51" s="409"/>
      <c r="Q51" s="400"/>
      <c r="R51" s="401"/>
      <c r="S51" s="16" t="s">
        <v>88</v>
      </c>
      <c r="T51" s="8">
        <v>30</v>
      </c>
      <c r="U51" s="400"/>
      <c r="V51" s="400"/>
      <c r="W51" s="400"/>
      <c r="X51" s="400"/>
      <c r="Y51" s="400"/>
      <c r="Z51" s="400"/>
      <c r="AA51" s="400"/>
      <c r="AB51" s="400"/>
      <c r="AC51" s="400"/>
      <c r="AD51" s="400"/>
      <c r="AE51" s="400"/>
      <c r="AF51" s="400"/>
      <c r="AG51" s="400"/>
      <c r="AH51" s="406"/>
      <c r="AI51" s="477"/>
      <c r="AJ51" s="400"/>
      <c r="AK51" s="401"/>
      <c r="AL51" s="16" t="s">
        <v>88</v>
      </c>
    </row>
    <row r="52" spans="1:38" s="21" customFormat="1" ht="12.75" customHeight="1" x14ac:dyDescent="0.2">
      <c r="A52" s="19">
        <v>31</v>
      </c>
      <c r="B52" s="404"/>
      <c r="C52" s="404"/>
      <c r="D52" s="404"/>
      <c r="E52" s="404"/>
      <c r="F52" s="405"/>
      <c r="G52" s="475"/>
      <c r="H52" s="479"/>
      <c r="I52" s="476"/>
      <c r="J52" s="395">
        <f t="shared" si="2"/>
        <v>0</v>
      </c>
      <c r="K52" s="396">
        <f t="shared" si="3"/>
        <v>0</v>
      </c>
      <c r="L52" s="404"/>
      <c r="M52" s="404"/>
      <c r="N52" s="404"/>
      <c r="O52" s="408"/>
      <c r="P52" s="411"/>
      <c r="Q52" s="404"/>
      <c r="R52" s="405"/>
      <c r="S52" s="20" t="s">
        <v>89</v>
      </c>
      <c r="T52" s="19">
        <v>31</v>
      </c>
      <c r="U52" s="404"/>
      <c r="V52" s="404"/>
      <c r="W52" s="404"/>
      <c r="X52" s="404"/>
      <c r="Y52" s="404"/>
      <c r="Z52" s="404"/>
      <c r="AA52" s="404"/>
      <c r="AB52" s="404"/>
      <c r="AC52" s="404"/>
      <c r="AD52" s="404"/>
      <c r="AE52" s="404"/>
      <c r="AF52" s="404"/>
      <c r="AG52" s="404"/>
      <c r="AH52" s="408"/>
      <c r="AI52" s="479"/>
      <c r="AJ52" s="404"/>
      <c r="AK52" s="405"/>
      <c r="AL52" s="20" t="s">
        <v>89</v>
      </c>
    </row>
    <row r="53" spans="1:38" s="301" customFormat="1" ht="12.75" customHeight="1" thickBot="1" x14ac:dyDescent="0.25">
      <c r="A53" s="417"/>
      <c r="B53" s="418">
        <f>SUM(B22:B52)</f>
        <v>0</v>
      </c>
      <c r="C53" s="418">
        <f>SUM(C22:C52)</f>
        <v>0</v>
      </c>
      <c r="D53" s="418">
        <f>SUM(D22:D52)</f>
        <v>0</v>
      </c>
      <c r="E53" s="419">
        <f>SUM(E22:E52)</f>
        <v>0</v>
      </c>
      <c r="F53" s="420">
        <f>SUM(F22:F52)</f>
        <v>0</v>
      </c>
      <c r="G53" s="421"/>
      <c r="H53" s="422" t="s">
        <v>90</v>
      </c>
      <c r="I53" s="423">
        <f>COUNTA(I22:I52)</f>
        <v>0</v>
      </c>
      <c r="J53" s="418">
        <f>SUM(J21:J52)</f>
        <v>0</v>
      </c>
      <c r="K53" s="418">
        <f t="shared" ref="K53:R53" si="4">SUM(K22:K52)</f>
        <v>0</v>
      </c>
      <c r="L53" s="418">
        <f t="shared" si="4"/>
        <v>0</v>
      </c>
      <c r="M53" s="418">
        <f t="shared" si="4"/>
        <v>0</v>
      </c>
      <c r="N53" s="418">
        <f t="shared" si="4"/>
        <v>0</v>
      </c>
      <c r="O53" s="424">
        <f t="shared" si="4"/>
        <v>0</v>
      </c>
      <c r="P53" s="419">
        <f t="shared" si="4"/>
        <v>0</v>
      </c>
      <c r="Q53" s="418">
        <f t="shared" si="4"/>
        <v>0</v>
      </c>
      <c r="R53" s="425">
        <f t="shared" si="4"/>
        <v>0</v>
      </c>
      <c r="S53" s="426"/>
      <c r="T53" s="417"/>
      <c r="U53" s="418">
        <f t="shared" ref="U53:AH53" si="5">SUM(U22:U52)</f>
        <v>0</v>
      </c>
      <c r="V53" s="418">
        <f t="shared" si="5"/>
        <v>0</v>
      </c>
      <c r="W53" s="418">
        <f t="shared" si="5"/>
        <v>0</v>
      </c>
      <c r="X53" s="418">
        <f t="shared" si="5"/>
        <v>0</v>
      </c>
      <c r="Y53" s="418">
        <f t="shared" si="5"/>
        <v>0</v>
      </c>
      <c r="Z53" s="418">
        <f t="shared" si="5"/>
        <v>0</v>
      </c>
      <c r="AA53" s="418">
        <f t="shared" si="5"/>
        <v>0</v>
      </c>
      <c r="AB53" s="418">
        <f t="shared" si="5"/>
        <v>0</v>
      </c>
      <c r="AC53" s="418">
        <f t="shared" si="5"/>
        <v>0</v>
      </c>
      <c r="AD53" s="418">
        <f t="shared" si="5"/>
        <v>0</v>
      </c>
      <c r="AE53" s="418">
        <f t="shared" si="5"/>
        <v>0</v>
      </c>
      <c r="AF53" s="418">
        <f t="shared" si="5"/>
        <v>0</v>
      </c>
      <c r="AG53" s="418">
        <f t="shared" si="5"/>
        <v>0</v>
      </c>
      <c r="AH53" s="420">
        <f t="shared" si="5"/>
        <v>0</v>
      </c>
      <c r="AI53" s="427"/>
      <c r="AJ53" s="418">
        <f>SUM(AJ22:AJ52)</f>
        <v>0</v>
      </c>
      <c r="AK53" s="425">
        <f>SUM(AK22:AK52)</f>
        <v>0</v>
      </c>
      <c r="AL53" s="426"/>
    </row>
    <row r="54" spans="1:38" ht="12.75" customHeight="1" thickTop="1" x14ac:dyDescent="0.2">
      <c r="A54" s="42"/>
      <c r="B54" s="157"/>
      <c r="C54" s="157"/>
      <c r="D54" s="157"/>
      <c r="E54" s="157"/>
      <c r="F54" s="157"/>
      <c r="G54" s="414"/>
      <c r="H54" s="157"/>
      <c r="I54" s="415"/>
      <c r="J54" s="416"/>
      <c r="K54" s="416"/>
      <c r="L54" s="157"/>
      <c r="M54" s="157"/>
      <c r="N54" s="157"/>
      <c r="O54" s="157"/>
      <c r="P54" s="157"/>
      <c r="Q54" s="157"/>
      <c r="R54" s="157"/>
      <c r="S54" s="42"/>
      <c r="T54" s="42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42"/>
    </row>
    <row r="55" spans="1:38" ht="12.75" customHeight="1" x14ac:dyDescent="0.2">
      <c r="A55" s="21"/>
      <c r="B55" s="21"/>
      <c r="C55" s="21"/>
      <c r="D55" s="21"/>
      <c r="E55" s="21"/>
      <c r="F55" s="21"/>
      <c r="G55" s="552" t="str">
        <f>AUGUST!G10</f>
        <v>UNITED STEELWORKERS - LOCAL UNION</v>
      </c>
      <c r="H55" s="552"/>
      <c r="I55" s="552"/>
      <c r="J55" s="93"/>
      <c r="K55" s="301"/>
      <c r="L55" s="21"/>
      <c r="M55" s="21"/>
      <c r="N55" s="21"/>
      <c r="O55" s="21"/>
      <c r="P55" s="21"/>
      <c r="Q55" s="21"/>
      <c r="R55" s="21"/>
      <c r="S55" s="21"/>
      <c r="T55" s="21"/>
      <c r="U55" s="36"/>
      <c r="V55" s="36"/>
      <c r="W55" s="36"/>
      <c r="X55" s="36"/>
      <c r="Y55" s="36"/>
      <c r="Z55" s="36"/>
      <c r="AA55" s="37" t="str">
        <f>$AA$10</f>
        <v>FINANCIAL SECRETARY'S CASH BOOK</v>
      </c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21"/>
    </row>
    <row r="56" spans="1:38" s="152" customFormat="1" ht="12.75" customHeight="1" x14ac:dyDescent="0.2">
      <c r="A56" s="141"/>
      <c r="B56" s="139" t="s">
        <v>51</v>
      </c>
      <c r="C56" s="73" t="s">
        <v>169</v>
      </c>
      <c r="D56" s="139" t="s">
        <v>241</v>
      </c>
      <c r="E56" s="30">
        <f>AUGUST!E11</f>
        <v>0</v>
      </c>
      <c r="F56" s="141"/>
      <c r="G56" s="149"/>
      <c r="H56" s="141"/>
      <c r="I56" s="150"/>
      <c r="J56" s="302"/>
      <c r="K56" s="302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39"/>
      <c r="AJ56" s="151" t="str">
        <f>C56</f>
        <v>SEPTEMBER</v>
      </c>
      <c r="AK56" s="30">
        <f>E56</f>
        <v>0</v>
      </c>
      <c r="AL56" s="141"/>
    </row>
    <row r="57" spans="1:38" s="152" customFormat="1" ht="12.75" customHeight="1" x14ac:dyDescent="0.2">
      <c r="A57" s="141"/>
      <c r="B57" s="139" t="s">
        <v>52</v>
      </c>
      <c r="C57" s="148" t="s">
        <v>240</v>
      </c>
      <c r="D57" s="141"/>
      <c r="E57" s="141"/>
      <c r="F57" s="141"/>
      <c r="G57" s="149"/>
      <c r="H57" s="141"/>
      <c r="I57" s="150" t="s">
        <v>53</v>
      </c>
      <c r="J57" s="302"/>
      <c r="K57" s="302"/>
      <c r="L57" s="150"/>
      <c r="M57" s="141"/>
      <c r="N57" s="141"/>
      <c r="O57" s="141"/>
      <c r="P57" s="139"/>
      <c r="Q57" s="141"/>
      <c r="R57" s="139"/>
      <c r="S57" s="141"/>
      <c r="T57" s="141"/>
      <c r="U57" s="141"/>
      <c r="V57" s="141"/>
      <c r="W57" s="141"/>
      <c r="X57" s="141"/>
      <c r="Y57" s="141"/>
      <c r="Z57" s="141"/>
      <c r="AA57" s="141"/>
      <c r="AB57" s="153" t="s">
        <v>54</v>
      </c>
      <c r="AC57" s="141"/>
      <c r="AD57" s="141"/>
      <c r="AE57" s="141"/>
      <c r="AF57" s="141"/>
      <c r="AG57" s="141"/>
      <c r="AH57" s="141"/>
      <c r="AI57" s="139" t="str">
        <f>B57</f>
        <v>Page No.</v>
      </c>
      <c r="AJ57" s="148" t="str">
        <f>C57</f>
        <v>2</v>
      </c>
      <c r="AK57" s="154"/>
      <c r="AL57" s="155"/>
    </row>
    <row r="58" spans="1:38" ht="12.75" customHeight="1" x14ac:dyDescent="0.2">
      <c r="A58" s="3"/>
      <c r="B58" s="3"/>
      <c r="C58" s="3"/>
      <c r="D58" s="3"/>
      <c r="E58" s="3"/>
      <c r="F58" s="3"/>
      <c r="G58" s="129"/>
      <c r="H58" s="3"/>
      <c r="I58" s="5"/>
      <c r="J58" s="106"/>
      <c r="K58" s="106"/>
      <c r="L58" s="21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1"/>
      <c r="AF58" s="3"/>
      <c r="AG58" s="3"/>
      <c r="AH58" s="3"/>
      <c r="AI58" s="3"/>
      <c r="AJ58" s="3"/>
      <c r="AK58" s="3" t="s">
        <v>239</v>
      </c>
      <c r="AL58" s="3"/>
    </row>
    <row r="59" spans="1:38" ht="12.75" customHeight="1" x14ac:dyDescent="0.2">
      <c r="A59" s="26"/>
      <c r="B59" s="26"/>
      <c r="C59" s="26"/>
      <c r="D59" s="26"/>
      <c r="E59" s="26"/>
      <c r="F59" s="26"/>
      <c r="G59" s="130"/>
      <c r="H59" s="26"/>
      <c r="I59" s="27"/>
      <c r="J59" s="303"/>
      <c r="K59" s="303"/>
      <c r="L59" s="27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7"/>
      <c r="AF59" s="26"/>
      <c r="AG59" s="26"/>
      <c r="AH59" s="26"/>
      <c r="AI59" s="26"/>
      <c r="AJ59" s="26"/>
      <c r="AK59" s="26"/>
      <c r="AL59" s="26"/>
    </row>
    <row r="60" spans="1:38" customFormat="1" ht="12.75" customHeight="1" x14ac:dyDescent="0.2">
      <c r="A60" s="1"/>
      <c r="B60" s="3"/>
      <c r="C60" s="3" t="s">
        <v>55</v>
      </c>
      <c r="D60" s="3"/>
      <c r="E60" s="13"/>
      <c r="F60" s="1"/>
      <c r="G60" s="131"/>
      <c r="H60" s="2" t="s">
        <v>56</v>
      </c>
      <c r="I60" s="99"/>
      <c r="J60" s="550" t="s">
        <v>264</v>
      </c>
      <c r="K60" s="551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4"/>
      <c r="AJ60" s="3"/>
      <c r="AK60" s="1"/>
      <c r="AL60" s="3"/>
    </row>
    <row r="61" spans="1:38" customFormat="1" ht="12.75" customHeight="1" x14ac:dyDescent="0.2">
      <c r="A61" s="1"/>
      <c r="B61" s="3"/>
      <c r="C61" s="3"/>
      <c r="D61" s="3"/>
      <c r="E61" s="13"/>
      <c r="F61" s="1"/>
      <c r="G61" s="131"/>
      <c r="H61" s="14"/>
      <c r="I61" s="100"/>
      <c r="J61" s="106"/>
      <c r="K61" s="67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thickBot="1" x14ac:dyDescent="0.25">
      <c r="A62" s="164"/>
      <c r="B62" s="165">
        <v>1</v>
      </c>
      <c r="C62" s="165">
        <v>2</v>
      </c>
      <c r="D62" s="165">
        <v>3</v>
      </c>
      <c r="E62" s="166">
        <v>4</v>
      </c>
      <c r="F62" s="167">
        <v>5</v>
      </c>
      <c r="G62" s="168"/>
      <c r="H62" s="167">
        <v>7</v>
      </c>
      <c r="I62" s="169">
        <v>8</v>
      </c>
      <c r="J62" s="304">
        <v>9</v>
      </c>
      <c r="K62" s="305">
        <v>10</v>
      </c>
      <c r="L62" s="165">
        <v>11</v>
      </c>
      <c r="M62" s="165" t="s">
        <v>1</v>
      </c>
      <c r="N62" s="165">
        <v>12</v>
      </c>
      <c r="O62" s="165">
        <v>13</v>
      </c>
      <c r="P62" s="165">
        <v>14</v>
      </c>
      <c r="Q62" s="165">
        <v>15</v>
      </c>
      <c r="R62" s="167" t="s">
        <v>2</v>
      </c>
      <c r="S62" s="170"/>
      <c r="T62" s="164"/>
      <c r="U62" s="165">
        <v>16</v>
      </c>
      <c r="V62" s="165">
        <v>17</v>
      </c>
      <c r="W62" s="165">
        <v>18</v>
      </c>
      <c r="X62" s="165">
        <v>19</v>
      </c>
      <c r="Y62" s="165">
        <v>20</v>
      </c>
      <c r="Z62" s="165" t="s">
        <v>3</v>
      </c>
      <c r="AA62" s="165">
        <v>21</v>
      </c>
      <c r="AB62" s="165">
        <v>22</v>
      </c>
      <c r="AC62" s="165">
        <v>23</v>
      </c>
      <c r="AD62" s="165">
        <v>24</v>
      </c>
      <c r="AE62" s="165">
        <v>25</v>
      </c>
      <c r="AF62" s="165">
        <v>26</v>
      </c>
      <c r="AG62" s="165">
        <v>27</v>
      </c>
      <c r="AH62" s="165">
        <v>28</v>
      </c>
      <c r="AI62" s="171">
        <v>29</v>
      </c>
      <c r="AJ62" s="165">
        <v>30</v>
      </c>
      <c r="AK62" s="167">
        <v>31</v>
      </c>
      <c r="AL62" s="170"/>
    </row>
    <row r="63" spans="1:38" s="4" customFormat="1" ht="12.75" customHeight="1" thickTop="1" x14ac:dyDescent="0.2">
      <c r="A63" s="1"/>
      <c r="B63" s="89" t="s">
        <v>4</v>
      </c>
      <c r="C63" s="101"/>
      <c r="D63" s="89" t="s">
        <v>5</v>
      </c>
      <c r="E63" s="89" t="s">
        <v>6</v>
      </c>
      <c r="F63" s="88" t="s">
        <v>7</v>
      </c>
      <c r="G63" s="132"/>
      <c r="H63" s="88"/>
      <c r="I63" s="103"/>
      <c r="J63" s="89"/>
      <c r="K63" s="88"/>
      <c r="L63" s="89"/>
      <c r="M63" s="89"/>
      <c r="N63" s="89"/>
      <c r="O63" s="104"/>
      <c r="P63" s="163"/>
      <c r="Q63" s="107" t="s">
        <v>272</v>
      </c>
      <c r="R63" s="160" t="s">
        <v>273</v>
      </c>
      <c r="S63" s="106"/>
      <c r="T63" s="67"/>
      <c r="U63" s="542" t="s">
        <v>265</v>
      </c>
      <c r="V63" s="543"/>
      <c r="W63" s="543"/>
      <c r="X63" s="543"/>
      <c r="Y63" s="544"/>
      <c r="Z63" s="89" t="s">
        <v>10</v>
      </c>
      <c r="AA63" s="89" t="s">
        <v>11</v>
      </c>
      <c r="AB63" s="89" t="s">
        <v>205</v>
      </c>
      <c r="AC63" s="89" t="s">
        <v>12</v>
      </c>
      <c r="AD63" s="89" t="s">
        <v>13</v>
      </c>
      <c r="AE63" s="89" t="s">
        <v>14</v>
      </c>
      <c r="AF63" s="89"/>
      <c r="AG63" s="89"/>
      <c r="AH63" s="104"/>
      <c r="AI63" s="105"/>
      <c r="AJ63" s="89" t="s">
        <v>15</v>
      </c>
      <c r="AK63" s="88" t="s">
        <v>7</v>
      </c>
      <c r="AL63" s="3"/>
    </row>
    <row r="64" spans="1:38" s="4" customFormat="1" ht="12.75" customHeight="1" x14ac:dyDescent="0.2">
      <c r="A64" s="1"/>
      <c r="B64" s="89" t="s">
        <v>8</v>
      </c>
      <c r="C64" s="89" t="s">
        <v>16</v>
      </c>
      <c r="D64" s="89" t="s">
        <v>17</v>
      </c>
      <c r="E64" s="89" t="s">
        <v>8</v>
      </c>
      <c r="F64" s="88" t="s">
        <v>18</v>
      </c>
      <c r="G64" s="132" t="s">
        <v>19</v>
      </c>
      <c r="H64" s="88" t="s">
        <v>20</v>
      </c>
      <c r="I64" s="103" t="s">
        <v>242</v>
      </c>
      <c r="J64" s="89" t="s">
        <v>21</v>
      </c>
      <c r="K64" s="88" t="s">
        <v>22</v>
      </c>
      <c r="L64" s="107" t="s">
        <v>235</v>
      </c>
      <c r="M64" s="107" t="s">
        <v>236</v>
      </c>
      <c r="N64" s="107" t="s">
        <v>237</v>
      </c>
      <c r="O64" s="104"/>
      <c r="P64" s="158" t="s">
        <v>23</v>
      </c>
      <c r="Q64" s="107" t="s">
        <v>8</v>
      </c>
      <c r="R64" s="160" t="s">
        <v>8</v>
      </c>
      <c r="S64" s="106"/>
      <c r="T64" s="67"/>
      <c r="U64" s="89" t="s">
        <v>25</v>
      </c>
      <c r="V64" s="89" t="s">
        <v>26</v>
      </c>
      <c r="W64" s="101" t="s">
        <v>27</v>
      </c>
      <c r="X64" s="89" t="s">
        <v>28</v>
      </c>
      <c r="Y64" s="89" t="s">
        <v>136</v>
      </c>
      <c r="Z64" s="89" t="s">
        <v>261</v>
      </c>
      <c r="AA64" s="89" t="s">
        <v>137</v>
      </c>
      <c r="AB64" s="89" t="s">
        <v>204</v>
      </c>
      <c r="AC64" s="89" t="s">
        <v>30</v>
      </c>
      <c r="AD64" s="89" t="s">
        <v>140</v>
      </c>
      <c r="AE64" s="89" t="s">
        <v>31</v>
      </c>
      <c r="AF64" s="89" t="s">
        <v>32</v>
      </c>
      <c r="AG64" s="89" t="s">
        <v>206</v>
      </c>
      <c r="AH64" s="104" t="s">
        <v>16</v>
      </c>
      <c r="AI64" s="102" t="s">
        <v>34</v>
      </c>
      <c r="AJ64" s="89" t="s">
        <v>35</v>
      </c>
      <c r="AK64" s="88" t="s">
        <v>18</v>
      </c>
      <c r="AL64" s="3"/>
    </row>
    <row r="65" spans="1:38" s="4" customFormat="1" ht="12.75" customHeight="1" thickBot="1" x14ac:dyDescent="0.25">
      <c r="A65" s="6"/>
      <c r="B65" s="90" t="s">
        <v>36</v>
      </c>
      <c r="C65" s="90" t="s">
        <v>37</v>
      </c>
      <c r="D65" s="90" t="s">
        <v>38</v>
      </c>
      <c r="E65" s="90" t="s">
        <v>39</v>
      </c>
      <c r="F65" s="108" t="s">
        <v>40</v>
      </c>
      <c r="G65" s="133"/>
      <c r="H65" s="108"/>
      <c r="I65" s="109" t="s">
        <v>41</v>
      </c>
      <c r="J65" s="90"/>
      <c r="K65" s="108"/>
      <c r="L65" s="110"/>
      <c r="M65" s="110"/>
      <c r="N65" s="110" t="s">
        <v>238</v>
      </c>
      <c r="O65" s="111"/>
      <c r="P65" s="159"/>
      <c r="Q65" s="161" t="s">
        <v>24</v>
      </c>
      <c r="R65" s="162" t="s">
        <v>24</v>
      </c>
      <c r="S65" s="113"/>
      <c r="T65" s="78"/>
      <c r="U65" s="90" t="s">
        <v>42</v>
      </c>
      <c r="V65" s="90" t="s">
        <v>43</v>
      </c>
      <c r="W65" s="90"/>
      <c r="X65" s="90" t="s">
        <v>44</v>
      </c>
      <c r="Y65" s="90" t="s">
        <v>30</v>
      </c>
      <c r="Z65" s="90" t="s">
        <v>30</v>
      </c>
      <c r="AA65" s="90" t="s">
        <v>138</v>
      </c>
      <c r="AB65" s="90" t="s">
        <v>15</v>
      </c>
      <c r="AC65" s="90" t="s">
        <v>139</v>
      </c>
      <c r="AD65" s="90" t="s">
        <v>141</v>
      </c>
      <c r="AE65" s="90" t="s">
        <v>47</v>
      </c>
      <c r="AF65" s="90" t="s">
        <v>48</v>
      </c>
      <c r="AG65" s="90" t="s">
        <v>15</v>
      </c>
      <c r="AH65" s="111" t="s">
        <v>30</v>
      </c>
      <c r="AI65" s="112"/>
      <c r="AJ65" s="90" t="s">
        <v>49</v>
      </c>
      <c r="AK65" s="108" t="s">
        <v>189</v>
      </c>
      <c r="AL65" s="7"/>
    </row>
    <row r="66" spans="1:38" s="301" customFormat="1" ht="12.75" customHeight="1" thickTop="1" x14ac:dyDescent="0.2">
      <c r="A66" s="331"/>
      <c r="B66" s="363">
        <f>B53</f>
        <v>0</v>
      </c>
      <c r="C66" s="363">
        <f>C53</f>
        <v>0</v>
      </c>
      <c r="D66" s="363">
        <f>D53</f>
        <v>0</v>
      </c>
      <c r="E66" s="363">
        <f>E53</f>
        <v>0</v>
      </c>
      <c r="F66" s="362">
        <f>F53</f>
        <v>0</v>
      </c>
      <c r="G66" s="134" t="str">
        <f>G7</f>
        <v>SEPTEMBER</v>
      </c>
      <c r="H66" s="334" t="s">
        <v>58</v>
      </c>
      <c r="I66" s="412"/>
      <c r="J66" s="397">
        <f t="shared" ref="J66:R66" si="6">J53</f>
        <v>0</v>
      </c>
      <c r="K66" s="362">
        <f t="shared" si="6"/>
        <v>0</v>
      </c>
      <c r="L66" s="363">
        <f t="shared" si="6"/>
        <v>0</v>
      </c>
      <c r="M66" s="363">
        <f t="shared" si="6"/>
        <v>0</v>
      </c>
      <c r="N66" s="363">
        <f t="shared" si="6"/>
        <v>0</v>
      </c>
      <c r="O66" s="361">
        <f t="shared" si="6"/>
        <v>0</v>
      </c>
      <c r="P66" s="394">
        <f t="shared" si="6"/>
        <v>0</v>
      </c>
      <c r="Q66" s="363">
        <f t="shared" si="6"/>
        <v>0</v>
      </c>
      <c r="R66" s="362">
        <f t="shared" si="6"/>
        <v>0</v>
      </c>
      <c r="S66" s="332"/>
      <c r="T66" s="331"/>
      <c r="U66" s="363">
        <f t="shared" ref="U66:AH66" si="7">U53</f>
        <v>0</v>
      </c>
      <c r="V66" s="363">
        <f t="shared" si="7"/>
        <v>0</v>
      </c>
      <c r="W66" s="363">
        <f t="shared" si="7"/>
        <v>0</v>
      </c>
      <c r="X66" s="363">
        <f t="shared" si="7"/>
        <v>0</v>
      </c>
      <c r="Y66" s="363">
        <f t="shared" si="7"/>
        <v>0</v>
      </c>
      <c r="Z66" s="363">
        <f t="shared" si="7"/>
        <v>0</v>
      </c>
      <c r="AA66" s="363">
        <f t="shared" si="7"/>
        <v>0</v>
      </c>
      <c r="AB66" s="363">
        <f t="shared" si="7"/>
        <v>0</v>
      </c>
      <c r="AC66" s="363">
        <f t="shared" si="7"/>
        <v>0</v>
      </c>
      <c r="AD66" s="363">
        <f t="shared" si="7"/>
        <v>0</v>
      </c>
      <c r="AE66" s="363">
        <f t="shared" si="7"/>
        <v>0</v>
      </c>
      <c r="AF66" s="363">
        <f t="shared" si="7"/>
        <v>0</v>
      </c>
      <c r="AG66" s="363">
        <f t="shared" si="7"/>
        <v>0</v>
      </c>
      <c r="AH66" s="361">
        <f t="shared" si="7"/>
        <v>0</v>
      </c>
      <c r="AI66" s="333"/>
      <c r="AJ66" s="363">
        <f>AJ53</f>
        <v>0</v>
      </c>
      <c r="AK66" s="362">
        <f>AK53</f>
        <v>0</v>
      </c>
      <c r="AL66" s="332"/>
    </row>
    <row r="67" spans="1:38" s="21" customFormat="1" ht="12.75" customHeight="1" x14ac:dyDescent="0.2">
      <c r="A67" s="8">
        <v>1</v>
      </c>
      <c r="B67" s="400"/>
      <c r="C67" s="400"/>
      <c r="D67" s="400"/>
      <c r="E67" s="400"/>
      <c r="F67" s="401"/>
      <c r="G67" s="471"/>
      <c r="H67" s="477"/>
      <c r="I67" s="472"/>
      <c r="J67" s="363">
        <f t="shared" ref="J67:J97" si="8">SUM(B67:F67)</f>
        <v>0</v>
      </c>
      <c r="K67" s="362">
        <f t="shared" ref="K67:K97" si="9">SUM(U67:AK67)-SUM(L67:R67)</f>
        <v>0</v>
      </c>
      <c r="L67" s="400"/>
      <c r="M67" s="400"/>
      <c r="N67" s="400"/>
      <c r="O67" s="406"/>
      <c r="P67" s="409"/>
      <c r="Q67" s="400"/>
      <c r="R67" s="401"/>
      <c r="S67" s="16" t="s">
        <v>59</v>
      </c>
      <c r="T67" s="8">
        <v>1</v>
      </c>
      <c r="U67" s="400"/>
      <c r="V67" s="400"/>
      <c r="W67" s="400"/>
      <c r="X67" s="400"/>
      <c r="Y67" s="400"/>
      <c r="Z67" s="400"/>
      <c r="AA67" s="400"/>
      <c r="AB67" s="400"/>
      <c r="AC67" s="400"/>
      <c r="AD67" s="400"/>
      <c r="AE67" s="400"/>
      <c r="AF67" s="400"/>
      <c r="AG67" s="400"/>
      <c r="AH67" s="406"/>
      <c r="AI67" s="477"/>
      <c r="AJ67" s="400"/>
      <c r="AK67" s="401"/>
      <c r="AL67" s="16" t="s">
        <v>59</v>
      </c>
    </row>
    <row r="68" spans="1:38" s="21" customFormat="1" ht="12.75" customHeight="1" x14ac:dyDescent="0.2">
      <c r="A68" s="8">
        <v>2</v>
      </c>
      <c r="B68" s="400"/>
      <c r="C68" s="400"/>
      <c r="D68" s="400"/>
      <c r="E68" s="400"/>
      <c r="F68" s="401"/>
      <c r="G68" s="471"/>
      <c r="H68" s="477"/>
      <c r="I68" s="472"/>
      <c r="J68" s="363">
        <f t="shared" si="8"/>
        <v>0</v>
      </c>
      <c r="K68" s="362">
        <f t="shared" si="9"/>
        <v>0</v>
      </c>
      <c r="L68" s="400"/>
      <c r="M68" s="400"/>
      <c r="N68" s="400"/>
      <c r="O68" s="406"/>
      <c r="P68" s="409"/>
      <c r="Q68" s="400"/>
      <c r="R68" s="401"/>
      <c r="S68" s="16" t="s">
        <v>60</v>
      </c>
      <c r="T68" s="8">
        <v>2</v>
      </c>
      <c r="U68" s="400"/>
      <c r="V68" s="400"/>
      <c r="W68" s="400"/>
      <c r="X68" s="400"/>
      <c r="Y68" s="400"/>
      <c r="Z68" s="400"/>
      <c r="AA68" s="400"/>
      <c r="AB68" s="400"/>
      <c r="AC68" s="400"/>
      <c r="AD68" s="400"/>
      <c r="AE68" s="400"/>
      <c r="AF68" s="400"/>
      <c r="AG68" s="400"/>
      <c r="AH68" s="406"/>
      <c r="AI68" s="477"/>
      <c r="AJ68" s="400"/>
      <c r="AK68" s="401"/>
      <c r="AL68" s="16" t="s">
        <v>60</v>
      </c>
    </row>
    <row r="69" spans="1:38" s="21" customFormat="1" ht="12.75" customHeight="1" x14ac:dyDescent="0.2">
      <c r="A69" s="8">
        <v>3</v>
      </c>
      <c r="B69" s="400"/>
      <c r="C69" s="400"/>
      <c r="D69" s="400"/>
      <c r="E69" s="400"/>
      <c r="F69" s="401"/>
      <c r="G69" s="471"/>
      <c r="H69" s="477"/>
      <c r="I69" s="472"/>
      <c r="J69" s="363">
        <f t="shared" si="8"/>
        <v>0</v>
      </c>
      <c r="K69" s="362">
        <f t="shared" si="9"/>
        <v>0</v>
      </c>
      <c r="L69" s="400"/>
      <c r="M69" s="400"/>
      <c r="N69" s="400"/>
      <c r="O69" s="406"/>
      <c r="P69" s="409"/>
      <c r="Q69" s="400"/>
      <c r="R69" s="401"/>
      <c r="S69" s="16" t="s">
        <v>61</v>
      </c>
      <c r="T69" s="8">
        <v>3</v>
      </c>
      <c r="U69" s="400"/>
      <c r="V69" s="400"/>
      <c r="W69" s="400"/>
      <c r="X69" s="400"/>
      <c r="Y69" s="400"/>
      <c r="Z69" s="400"/>
      <c r="AA69" s="400"/>
      <c r="AB69" s="400"/>
      <c r="AC69" s="400"/>
      <c r="AD69" s="400"/>
      <c r="AE69" s="400"/>
      <c r="AF69" s="400"/>
      <c r="AG69" s="400"/>
      <c r="AH69" s="406"/>
      <c r="AI69" s="477"/>
      <c r="AJ69" s="400"/>
      <c r="AK69" s="401"/>
      <c r="AL69" s="16" t="s">
        <v>61</v>
      </c>
    </row>
    <row r="70" spans="1:38" s="21" customFormat="1" ht="12.75" customHeight="1" x14ac:dyDescent="0.2">
      <c r="A70" s="8">
        <v>4</v>
      </c>
      <c r="B70" s="400"/>
      <c r="C70" s="400"/>
      <c r="D70" s="400"/>
      <c r="E70" s="400"/>
      <c r="F70" s="401"/>
      <c r="G70" s="471"/>
      <c r="H70" s="477"/>
      <c r="I70" s="472"/>
      <c r="J70" s="363">
        <f t="shared" si="8"/>
        <v>0</v>
      </c>
      <c r="K70" s="362">
        <f t="shared" si="9"/>
        <v>0</v>
      </c>
      <c r="L70" s="400"/>
      <c r="M70" s="400"/>
      <c r="N70" s="400"/>
      <c r="O70" s="406"/>
      <c r="P70" s="409"/>
      <c r="Q70" s="400"/>
      <c r="R70" s="401"/>
      <c r="S70" s="16" t="s">
        <v>62</v>
      </c>
      <c r="T70" s="8">
        <v>4</v>
      </c>
      <c r="U70" s="400"/>
      <c r="V70" s="400"/>
      <c r="W70" s="400"/>
      <c r="X70" s="400"/>
      <c r="Y70" s="400"/>
      <c r="Z70" s="400"/>
      <c r="AA70" s="400"/>
      <c r="AB70" s="400"/>
      <c r="AC70" s="400"/>
      <c r="AD70" s="400"/>
      <c r="AE70" s="400"/>
      <c r="AF70" s="400"/>
      <c r="AG70" s="400"/>
      <c r="AH70" s="406"/>
      <c r="AI70" s="477"/>
      <c r="AJ70" s="400"/>
      <c r="AK70" s="401"/>
      <c r="AL70" s="16" t="s">
        <v>62</v>
      </c>
    </row>
    <row r="71" spans="1:38" s="21" customFormat="1" ht="12.75" customHeight="1" x14ac:dyDescent="0.2">
      <c r="A71" s="8">
        <v>5</v>
      </c>
      <c r="B71" s="400"/>
      <c r="C71" s="400"/>
      <c r="D71" s="400"/>
      <c r="E71" s="400"/>
      <c r="F71" s="401"/>
      <c r="G71" s="471"/>
      <c r="H71" s="477"/>
      <c r="I71" s="472"/>
      <c r="J71" s="363">
        <f t="shared" si="8"/>
        <v>0</v>
      </c>
      <c r="K71" s="362">
        <f t="shared" si="9"/>
        <v>0</v>
      </c>
      <c r="L71" s="400"/>
      <c r="M71" s="400"/>
      <c r="N71" s="400"/>
      <c r="O71" s="406"/>
      <c r="P71" s="409"/>
      <c r="Q71" s="400"/>
      <c r="R71" s="401"/>
      <c r="S71" s="16" t="s">
        <v>63</v>
      </c>
      <c r="T71" s="8">
        <v>5</v>
      </c>
      <c r="U71" s="400"/>
      <c r="V71" s="400"/>
      <c r="W71" s="400"/>
      <c r="X71" s="400"/>
      <c r="Y71" s="400"/>
      <c r="Z71" s="400"/>
      <c r="AA71" s="400"/>
      <c r="AB71" s="400"/>
      <c r="AC71" s="400"/>
      <c r="AD71" s="400"/>
      <c r="AE71" s="400"/>
      <c r="AF71" s="400"/>
      <c r="AG71" s="400"/>
      <c r="AH71" s="406"/>
      <c r="AI71" s="477"/>
      <c r="AJ71" s="400"/>
      <c r="AK71" s="401"/>
      <c r="AL71" s="16" t="s">
        <v>63</v>
      </c>
    </row>
    <row r="72" spans="1:38" s="21" customFormat="1" ht="12.75" customHeight="1" x14ac:dyDescent="0.2">
      <c r="A72" s="17">
        <v>6</v>
      </c>
      <c r="B72" s="402"/>
      <c r="C72" s="402"/>
      <c r="D72" s="402"/>
      <c r="E72" s="402"/>
      <c r="F72" s="403"/>
      <c r="G72" s="473"/>
      <c r="H72" s="478"/>
      <c r="I72" s="474"/>
      <c r="J72" s="363">
        <f t="shared" si="8"/>
        <v>0</v>
      </c>
      <c r="K72" s="362">
        <f t="shared" si="9"/>
        <v>0</v>
      </c>
      <c r="L72" s="402"/>
      <c r="M72" s="402"/>
      <c r="N72" s="402"/>
      <c r="O72" s="407"/>
      <c r="P72" s="410"/>
      <c r="Q72" s="402"/>
      <c r="R72" s="403"/>
      <c r="S72" s="18" t="s">
        <v>64</v>
      </c>
      <c r="T72" s="17">
        <v>6</v>
      </c>
      <c r="U72" s="402"/>
      <c r="V72" s="402"/>
      <c r="W72" s="402"/>
      <c r="X72" s="402"/>
      <c r="Y72" s="402"/>
      <c r="Z72" s="402"/>
      <c r="AA72" s="402"/>
      <c r="AB72" s="402"/>
      <c r="AC72" s="402"/>
      <c r="AD72" s="402"/>
      <c r="AE72" s="402"/>
      <c r="AF72" s="402"/>
      <c r="AG72" s="402"/>
      <c r="AH72" s="407"/>
      <c r="AI72" s="478"/>
      <c r="AJ72" s="402"/>
      <c r="AK72" s="403"/>
      <c r="AL72" s="18" t="s">
        <v>64</v>
      </c>
    </row>
    <row r="73" spans="1:38" s="21" customFormat="1" ht="12.75" customHeight="1" x14ac:dyDescent="0.2">
      <c r="A73" s="8">
        <v>7</v>
      </c>
      <c r="B73" s="400"/>
      <c r="C73" s="400"/>
      <c r="D73" s="400"/>
      <c r="E73" s="400"/>
      <c r="F73" s="401"/>
      <c r="G73" s="471"/>
      <c r="H73" s="477"/>
      <c r="I73" s="472"/>
      <c r="J73" s="363">
        <f t="shared" si="8"/>
        <v>0</v>
      </c>
      <c r="K73" s="362">
        <f t="shared" si="9"/>
        <v>0</v>
      </c>
      <c r="L73" s="400"/>
      <c r="M73" s="400"/>
      <c r="N73" s="400"/>
      <c r="O73" s="406"/>
      <c r="P73" s="409"/>
      <c r="Q73" s="400"/>
      <c r="R73" s="401"/>
      <c r="S73" s="16" t="s">
        <v>65</v>
      </c>
      <c r="T73" s="8">
        <v>7</v>
      </c>
      <c r="U73" s="400"/>
      <c r="V73" s="400"/>
      <c r="W73" s="400"/>
      <c r="X73" s="400"/>
      <c r="Y73" s="400"/>
      <c r="Z73" s="400"/>
      <c r="AA73" s="400"/>
      <c r="AB73" s="400"/>
      <c r="AC73" s="400"/>
      <c r="AD73" s="400"/>
      <c r="AE73" s="400"/>
      <c r="AF73" s="400"/>
      <c r="AG73" s="400"/>
      <c r="AH73" s="406"/>
      <c r="AI73" s="477"/>
      <c r="AJ73" s="400"/>
      <c r="AK73" s="401"/>
      <c r="AL73" s="16" t="s">
        <v>65</v>
      </c>
    </row>
    <row r="74" spans="1:38" s="21" customFormat="1" ht="12.75" customHeight="1" x14ac:dyDescent="0.2">
      <c r="A74" s="8">
        <v>8</v>
      </c>
      <c r="B74" s="400"/>
      <c r="C74" s="400"/>
      <c r="D74" s="400"/>
      <c r="E74" s="400"/>
      <c r="F74" s="401"/>
      <c r="G74" s="471"/>
      <c r="H74" s="477"/>
      <c r="I74" s="472"/>
      <c r="J74" s="363">
        <f t="shared" si="8"/>
        <v>0</v>
      </c>
      <c r="K74" s="362">
        <f t="shared" si="9"/>
        <v>0</v>
      </c>
      <c r="L74" s="400"/>
      <c r="M74" s="400"/>
      <c r="N74" s="400"/>
      <c r="O74" s="406"/>
      <c r="P74" s="409"/>
      <c r="Q74" s="400"/>
      <c r="R74" s="401"/>
      <c r="S74" s="16" t="s">
        <v>66</v>
      </c>
      <c r="T74" s="8">
        <v>8</v>
      </c>
      <c r="U74" s="400"/>
      <c r="V74" s="400"/>
      <c r="W74" s="400"/>
      <c r="X74" s="400"/>
      <c r="Y74" s="400"/>
      <c r="Z74" s="400"/>
      <c r="AA74" s="400"/>
      <c r="AB74" s="400"/>
      <c r="AC74" s="400"/>
      <c r="AD74" s="400"/>
      <c r="AE74" s="400"/>
      <c r="AF74" s="400"/>
      <c r="AG74" s="400"/>
      <c r="AH74" s="406"/>
      <c r="AI74" s="477"/>
      <c r="AJ74" s="400"/>
      <c r="AK74" s="401"/>
      <c r="AL74" s="16" t="s">
        <v>66</v>
      </c>
    </row>
    <row r="75" spans="1:38" s="21" customFormat="1" ht="12.75" customHeight="1" x14ac:dyDescent="0.2">
      <c r="A75" s="8">
        <v>9</v>
      </c>
      <c r="B75" s="400"/>
      <c r="C75" s="400"/>
      <c r="D75" s="400"/>
      <c r="E75" s="400"/>
      <c r="F75" s="401"/>
      <c r="G75" s="471"/>
      <c r="H75" s="477"/>
      <c r="I75" s="472"/>
      <c r="J75" s="363">
        <f t="shared" si="8"/>
        <v>0</v>
      </c>
      <c r="K75" s="362">
        <f t="shared" si="9"/>
        <v>0</v>
      </c>
      <c r="L75" s="400"/>
      <c r="M75" s="400"/>
      <c r="N75" s="400"/>
      <c r="O75" s="406"/>
      <c r="P75" s="409"/>
      <c r="Q75" s="400"/>
      <c r="R75" s="401"/>
      <c r="S75" s="16" t="s">
        <v>67</v>
      </c>
      <c r="T75" s="8">
        <v>9</v>
      </c>
      <c r="U75" s="400"/>
      <c r="V75" s="400"/>
      <c r="W75" s="400"/>
      <c r="X75" s="400"/>
      <c r="Y75" s="400"/>
      <c r="Z75" s="400"/>
      <c r="AA75" s="400"/>
      <c r="AB75" s="400"/>
      <c r="AC75" s="400"/>
      <c r="AD75" s="400"/>
      <c r="AE75" s="400"/>
      <c r="AF75" s="400"/>
      <c r="AG75" s="400"/>
      <c r="AH75" s="406"/>
      <c r="AI75" s="477"/>
      <c r="AJ75" s="400"/>
      <c r="AK75" s="401"/>
      <c r="AL75" s="16" t="s">
        <v>67</v>
      </c>
    </row>
    <row r="76" spans="1:38" s="21" customFormat="1" ht="12.75" customHeight="1" x14ac:dyDescent="0.2">
      <c r="A76" s="8">
        <v>10</v>
      </c>
      <c r="B76" s="400"/>
      <c r="C76" s="400"/>
      <c r="D76" s="400"/>
      <c r="E76" s="400"/>
      <c r="F76" s="401"/>
      <c r="G76" s="471"/>
      <c r="H76" s="477"/>
      <c r="I76" s="472"/>
      <c r="J76" s="363">
        <f t="shared" si="8"/>
        <v>0</v>
      </c>
      <c r="K76" s="362">
        <f t="shared" si="9"/>
        <v>0</v>
      </c>
      <c r="L76" s="400"/>
      <c r="M76" s="400"/>
      <c r="N76" s="400"/>
      <c r="O76" s="406"/>
      <c r="P76" s="409"/>
      <c r="Q76" s="400"/>
      <c r="R76" s="401"/>
      <c r="S76" s="16" t="s">
        <v>68</v>
      </c>
      <c r="T76" s="8">
        <v>10</v>
      </c>
      <c r="U76" s="400"/>
      <c r="V76" s="400"/>
      <c r="W76" s="400"/>
      <c r="X76" s="400"/>
      <c r="Y76" s="400"/>
      <c r="Z76" s="400"/>
      <c r="AA76" s="400"/>
      <c r="AB76" s="400"/>
      <c r="AC76" s="400"/>
      <c r="AD76" s="400"/>
      <c r="AE76" s="400"/>
      <c r="AF76" s="400"/>
      <c r="AG76" s="400"/>
      <c r="AH76" s="406"/>
      <c r="AI76" s="477"/>
      <c r="AJ76" s="400"/>
      <c r="AK76" s="401"/>
      <c r="AL76" s="16" t="s">
        <v>68</v>
      </c>
    </row>
    <row r="77" spans="1:38" s="21" customFormat="1" ht="12.75" customHeight="1" x14ac:dyDescent="0.2">
      <c r="A77" s="8">
        <v>11</v>
      </c>
      <c r="B77" s="400"/>
      <c r="C77" s="400"/>
      <c r="D77" s="400"/>
      <c r="E77" s="400"/>
      <c r="F77" s="401"/>
      <c r="G77" s="471"/>
      <c r="H77" s="477"/>
      <c r="I77" s="472"/>
      <c r="J77" s="363">
        <f t="shared" si="8"/>
        <v>0</v>
      </c>
      <c r="K77" s="362">
        <f t="shared" si="9"/>
        <v>0</v>
      </c>
      <c r="L77" s="400"/>
      <c r="M77" s="400"/>
      <c r="N77" s="400"/>
      <c r="O77" s="406"/>
      <c r="P77" s="409"/>
      <c r="Q77" s="400"/>
      <c r="R77" s="401"/>
      <c r="S77" s="16" t="s">
        <v>69</v>
      </c>
      <c r="T77" s="8">
        <v>11</v>
      </c>
      <c r="U77" s="400"/>
      <c r="V77" s="400"/>
      <c r="W77" s="400"/>
      <c r="X77" s="400"/>
      <c r="Y77" s="400"/>
      <c r="Z77" s="400"/>
      <c r="AA77" s="400"/>
      <c r="AB77" s="400"/>
      <c r="AC77" s="400"/>
      <c r="AD77" s="400"/>
      <c r="AE77" s="400"/>
      <c r="AF77" s="400"/>
      <c r="AG77" s="400"/>
      <c r="AH77" s="406"/>
      <c r="AI77" s="477"/>
      <c r="AJ77" s="400"/>
      <c r="AK77" s="401"/>
      <c r="AL77" s="16" t="s">
        <v>69</v>
      </c>
    </row>
    <row r="78" spans="1:38" s="21" customFormat="1" ht="12.75" customHeight="1" x14ac:dyDescent="0.2">
      <c r="A78" s="8">
        <v>12</v>
      </c>
      <c r="B78" s="400"/>
      <c r="C78" s="400"/>
      <c r="D78" s="400"/>
      <c r="E78" s="400"/>
      <c r="F78" s="401"/>
      <c r="G78" s="471"/>
      <c r="H78" s="477"/>
      <c r="I78" s="472"/>
      <c r="J78" s="363">
        <f t="shared" si="8"/>
        <v>0</v>
      </c>
      <c r="K78" s="362">
        <f t="shared" si="9"/>
        <v>0</v>
      </c>
      <c r="L78" s="400"/>
      <c r="M78" s="400"/>
      <c r="N78" s="400"/>
      <c r="O78" s="406"/>
      <c r="P78" s="409"/>
      <c r="Q78" s="400"/>
      <c r="R78" s="401"/>
      <c r="S78" s="16" t="s">
        <v>70</v>
      </c>
      <c r="T78" s="8">
        <v>12</v>
      </c>
      <c r="U78" s="400"/>
      <c r="V78" s="400"/>
      <c r="W78" s="400"/>
      <c r="X78" s="400"/>
      <c r="Y78" s="400"/>
      <c r="Z78" s="400"/>
      <c r="AA78" s="400"/>
      <c r="AB78" s="400"/>
      <c r="AC78" s="400"/>
      <c r="AD78" s="400"/>
      <c r="AE78" s="400"/>
      <c r="AF78" s="400"/>
      <c r="AG78" s="400"/>
      <c r="AH78" s="406"/>
      <c r="AI78" s="477"/>
      <c r="AJ78" s="400"/>
      <c r="AK78" s="401"/>
      <c r="AL78" s="16" t="s">
        <v>70</v>
      </c>
    </row>
    <row r="79" spans="1:38" s="21" customFormat="1" ht="12.75" customHeight="1" x14ac:dyDescent="0.2">
      <c r="A79" s="8">
        <v>13</v>
      </c>
      <c r="B79" s="400"/>
      <c r="C79" s="400"/>
      <c r="D79" s="400"/>
      <c r="E79" s="400"/>
      <c r="F79" s="401"/>
      <c r="G79" s="471"/>
      <c r="H79" s="477"/>
      <c r="I79" s="472"/>
      <c r="J79" s="363">
        <f t="shared" si="8"/>
        <v>0</v>
      </c>
      <c r="K79" s="362">
        <f t="shared" si="9"/>
        <v>0</v>
      </c>
      <c r="L79" s="400"/>
      <c r="M79" s="400"/>
      <c r="N79" s="400"/>
      <c r="O79" s="406"/>
      <c r="P79" s="409"/>
      <c r="Q79" s="400"/>
      <c r="R79" s="401"/>
      <c r="S79" s="16" t="s">
        <v>71</v>
      </c>
      <c r="T79" s="8">
        <v>13</v>
      </c>
      <c r="U79" s="400"/>
      <c r="V79" s="400"/>
      <c r="W79" s="400"/>
      <c r="X79" s="400"/>
      <c r="Y79" s="400"/>
      <c r="Z79" s="400"/>
      <c r="AA79" s="400"/>
      <c r="AB79" s="400"/>
      <c r="AC79" s="400"/>
      <c r="AD79" s="400"/>
      <c r="AE79" s="400"/>
      <c r="AF79" s="400"/>
      <c r="AG79" s="400"/>
      <c r="AH79" s="406"/>
      <c r="AI79" s="477"/>
      <c r="AJ79" s="400"/>
      <c r="AK79" s="401"/>
      <c r="AL79" s="16" t="s">
        <v>71</v>
      </c>
    </row>
    <row r="80" spans="1:38" s="21" customFormat="1" ht="12.75" customHeight="1" x14ac:dyDescent="0.2">
      <c r="A80" s="8">
        <v>14</v>
      </c>
      <c r="B80" s="400"/>
      <c r="C80" s="400"/>
      <c r="D80" s="400"/>
      <c r="E80" s="400"/>
      <c r="F80" s="401"/>
      <c r="G80" s="471"/>
      <c r="H80" s="477"/>
      <c r="I80" s="472"/>
      <c r="J80" s="363">
        <f t="shared" si="8"/>
        <v>0</v>
      </c>
      <c r="K80" s="362">
        <f t="shared" si="9"/>
        <v>0</v>
      </c>
      <c r="L80" s="400"/>
      <c r="M80" s="400"/>
      <c r="N80" s="400"/>
      <c r="O80" s="406"/>
      <c r="P80" s="409"/>
      <c r="Q80" s="400"/>
      <c r="R80" s="401"/>
      <c r="S80" s="16" t="s">
        <v>72</v>
      </c>
      <c r="T80" s="8">
        <v>14</v>
      </c>
      <c r="U80" s="400"/>
      <c r="V80" s="400"/>
      <c r="W80" s="400"/>
      <c r="X80" s="400"/>
      <c r="Y80" s="400"/>
      <c r="Z80" s="400"/>
      <c r="AA80" s="400"/>
      <c r="AB80" s="400"/>
      <c r="AC80" s="400"/>
      <c r="AD80" s="400"/>
      <c r="AE80" s="400"/>
      <c r="AF80" s="400"/>
      <c r="AG80" s="400"/>
      <c r="AH80" s="406"/>
      <c r="AI80" s="477"/>
      <c r="AJ80" s="400"/>
      <c r="AK80" s="401"/>
      <c r="AL80" s="16" t="s">
        <v>72</v>
      </c>
    </row>
    <row r="81" spans="1:38" s="21" customFormat="1" ht="12.75" customHeight="1" x14ac:dyDescent="0.2">
      <c r="A81" s="8">
        <v>15</v>
      </c>
      <c r="B81" s="400"/>
      <c r="C81" s="400"/>
      <c r="D81" s="400"/>
      <c r="E81" s="400"/>
      <c r="F81" s="401"/>
      <c r="G81" s="471"/>
      <c r="H81" s="477"/>
      <c r="I81" s="472"/>
      <c r="J81" s="363">
        <f t="shared" si="8"/>
        <v>0</v>
      </c>
      <c r="K81" s="362">
        <f t="shared" si="9"/>
        <v>0</v>
      </c>
      <c r="L81" s="400"/>
      <c r="M81" s="400"/>
      <c r="N81" s="400"/>
      <c r="O81" s="406"/>
      <c r="P81" s="409"/>
      <c r="Q81" s="400"/>
      <c r="R81" s="401"/>
      <c r="S81" s="16" t="s">
        <v>73</v>
      </c>
      <c r="T81" s="8">
        <v>15</v>
      </c>
      <c r="U81" s="400"/>
      <c r="V81" s="400"/>
      <c r="W81" s="400"/>
      <c r="X81" s="400"/>
      <c r="Y81" s="400"/>
      <c r="Z81" s="400"/>
      <c r="AA81" s="400"/>
      <c r="AB81" s="400"/>
      <c r="AC81" s="400"/>
      <c r="AD81" s="400"/>
      <c r="AE81" s="400"/>
      <c r="AF81" s="400"/>
      <c r="AG81" s="400"/>
      <c r="AH81" s="406"/>
      <c r="AI81" s="477"/>
      <c r="AJ81" s="400"/>
      <c r="AK81" s="401"/>
      <c r="AL81" s="16" t="s">
        <v>73</v>
      </c>
    </row>
    <row r="82" spans="1:38" s="21" customFormat="1" ht="12.75" customHeight="1" x14ac:dyDescent="0.2">
      <c r="A82" s="8">
        <v>16</v>
      </c>
      <c r="B82" s="400"/>
      <c r="C82" s="400"/>
      <c r="D82" s="400"/>
      <c r="E82" s="400"/>
      <c r="F82" s="401"/>
      <c r="G82" s="471"/>
      <c r="H82" s="477"/>
      <c r="I82" s="472"/>
      <c r="J82" s="363">
        <f t="shared" si="8"/>
        <v>0</v>
      </c>
      <c r="K82" s="362">
        <f t="shared" si="9"/>
        <v>0</v>
      </c>
      <c r="L82" s="400"/>
      <c r="M82" s="400"/>
      <c r="N82" s="400"/>
      <c r="O82" s="406"/>
      <c r="P82" s="409"/>
      <c r="Q82" s="400"/>
      <c r="R82" s="401"/>
      <c r="S82" s="16" t="s">
        <v>74</v>
      </c>
      <c r="T82" s="8">
        <v>16</v>
      </c>
      <c r="U82" s="400"/>
      <c r="V82" s="400"/>
      <c r="W82" s="400"/>
      <c r="X82" s="400"/>
      <c r="Y82" s="400"/>
      <c r="Z82" s="400"/>
      <c r="AA82" s="400"/>
      <c r="AB82" s="400"/>
      <c r="AC82" s="400"/>
      <c r="AD82" s="400"/>
      <c r="AE82" s="400"/>
      <c r="AF82" s="400"/>
      <c r="AG82" s="400"/>
      <c r="AH82" s="406"/>
      <c r="AI82" s="477"/>
      <c r="AJ82" s="400"/>
      <c r="AK82" s="401"/>
      <c r="AL82" s="16" t="s">
        <v>74</v>
      </c>
    </row>
    <row r="83" spans="1:38" s="21" customFormat="1" ht="12.75" customHeight="1" x14ac:dyDescent="0.2">
      <c r="A83" s="8">
        <v>17</v>
      </c>
      <c r="B83" s="400"/>
      <c r="C83" s="400"/>
      <c r="D83" s="400"/>
      <c r="E83" s="400"/>
      <c r="F83" s="401"/>
      <c r="G83" s="471"/>
      <c r="H83" s="477"/>
      <c r="I83" s="472"/>
      <c r="J83" s="363">
        <f t="shared" si="8"/>
        <v>0</v>
      </c>
      <c r="K83" s="362">
        <f t="shared" si="9"/>
        <v>0</v>
      </c>
      <c r="L83" s="400"/>
      <c r="M83" s="400"/>
      <c r="N83" s="400"/>
      <c r="O83" s="406"/>
      <c r="P83" s="409"/>
      <c r="Q83" s="400"/>
      <c r="R83" s="401"/>
      <c r="S83" s="16" t="s">
        <v>75</v>
      </c>
      <c r="T83" s="8">
        <v>17</v>
      </c>
      <c r="U83" s="400"/>
      <c r="V83" s="400"/>
      <c r="W83" s="400"/>
      <c r="X83" s="400"/>
      <c r="Y83" s="400"/>
      <c r="Z83" s="400"/>
      <c r="AA83" s="400"/>
      <c r="AB83" s="400"/>
      <c r="AC83" s="400"/>
      <c r="AD83" s="400"/>
      <c r="AE83" s="400"/>
      <c r="AF83" s="400"/>
      <c r="AG83" s="400"/>
      <c r="AH83" s="406"/>
      <c r="AI83" s="477"/>
      <c r="AJ83" s="400"/>
      <c r="AK83" s="401"/>
      <c r="AL83" s="16" t="s">
        <v>75</v>
      </c>
    </row>
    <row r="84" spans="1:38" s="21" customFormat="1" ht="12.75" customHeight="1" x14ac:dyDescent="0.2">
      <c r="A84" s="8">
        <v>18</v>
      </c>
      <c r="B84" s="400"/>
      <c r="C84" s="400"/>
      <c r="D84" s="400"/>
      <c r="E84" s="400"/>
      <c r="F84" s="401"/>
      <c r="G84" s="471"/>
      <c r="H84" s="477"/>
      <c r="I84" s="472"/>
      <c r="J84" s="363">
        <f t="shared" si="8"/>
        <v>0</v>
      </c>
      <c r="K84" s="362">
        <f t="shared" si="9"/>
        <v>0</v>
      </c>
      <c r="L84" s="400"/>
      <c r="M84" s="400"/>
      <c r="N84" s="400"/>
      <c r="O84" s="406"/>
      <c r="P84" s="409"/>
      <c r="Q84" s="400"/>
      <c r="R84" s="401"/>
      <c r="S84" s="16" t="s">
        <v>76</v>
      </c>
      <c r="T84" s="8">
        <v>18</v>
      </c>
      <c r="U84" s="400"/>
      <c r="V84" s="400"/>
      <c r="W84" s="400"/>
      <c r="X84" s="400"/>
      <c r="Y84" s="400"/>
      <c r="Z84" s="400"/>
      <c r="AA84" s="400"/>
      <c r="AB84" s="400"/>
      <c r="AC84" s="400"/>
      <c r="AD84" s="400"/>
      <c r="AE84" s="400"/>
      <c r="AF84" s="400"/>
      <c r="AG84" s="400"/>
      <c r="AH84" s="406"/>
      <c r="AI84" s="477"/>
      <c r="AJ84" s="400"/>
      <c r="AK84" s="401"/>
      <c r="AL84" s="16" t="s">
        <v>76</v>
      </c>
    </row>
    <row r="85" spans="1:38" s="21" customFormat="1" ht="12.75" customHeight="1" x14ac:dyDescent="0.2">
      <c r="A85" s="8">
        <v>19</v>
      </c>
      <c r="B85" s="400"/>
      <c r="C85" s="400"/>
      <c r="D85" s="400"/>
      <c r="E85" s="400"/>
      <c r="F85" s="401"/>
      <c r="G85" s="471"/>
      <c r="H85" s="477"/>
      <c r="I85" s="472"/>
      <c r="J85" s="363">
        <f t="shared" si="8"/>
        <v>0</v>
      </c>
      <c r="K85" s="362">
        <f t="shared" si="9"/>
        <v>0</v>
      </c>
      <c r="L85" s="400"/>
      <c r="M85" s="400"/>
      <c r="N85" s="400"/>
      <c r="O85" s="406"/>
      <c r="P85" s="409"/>
      <c r="Q85" s="400"/>
      <c r="R85" s="401"/>
      <c r="S85" s="16" t="s">
        <v>77</v>
      </c>
      <c r="T85" s="8">
        <v>19</v>
      </c>
      <c r="U85" s="400"/>
      <c r="V85" s="400"/>
      <c r="W85" s="400"/>
      <c r="X85" s="400"/>
      <c r="Y85" s="400"/>
      <c r="Z85" s="400"/>
      <c r="AA85" s="400"/>
      <c r="AB85" s="400"/>
      <c r="AC85" s="400"/>
      <c r="AD85" s="400"/>
      <c r="AE85" s="400"/>
      <c r="AF85" s="400"/>
      <c r="AG85" s="400"/>
      <c r="AH85" s="406"/>
      <c r="AI85" s="477"/>
      <c r="AJ85" s="400"/>
      <c r="AK85" s="401"/>
      <c r="AL85" s="16" t="s">
        <v>77</v>
      </c>
    </row>
    <row r="86" spans="1:38" s="21" customFormat="1" ht="12.75" customHeight="1" x14ac:dyDescent="0.2">
      <c r="A86" s="8">
        <v>20</v>
      </c>
      <c r="B86" s="400"/>
      <c r="C86" s="400"/>
      <c r="D86" s="400"/>
      <c r="E86" s="400"/>
      <c r="F86" s="401"/>
      <c r="G86" s="471"/>
      <c r="H86" s="477"/>
      <c r="I86" s="472"/>
      <c r="J86" s="363">
        <f t="shared" si="8"/>
        <v>0</v>
      </c>
      <c r="K86" s="362">
        <f t="shared" si="9"/>
        <v>0</v>
      </c>
      <c r="L86" s="400"/>
      <c r="M86" s="400"/>
      <c r="N86" s="400"/>
      <c r="O86" s="406"/>
      <c r="P86" s="409"/>
      <c r="Q86" s="400"/>
      <c r="R86" s="401"/>
      <c r="S86" s="16" t="s">
        <v>78</v>
      </c>
      <c r="T86" s="8">
        <v>20</v>
      </c>
      <c r="U86" s="400"/>
      <c r="V86" s="400"/>
      <c r="W86" s="400"/>
      <c r="X86" s="400"/>
      <c r="Y86" s="400"/>
      <c r="Z86" s="400"/>
      <c r="AA86" s="400"/>
      <c r="AB86" s="400"/>
      <c r="AC86" s="400"/>
      <c r="AD86" s="400"/>
      <c r="AE86" s="400"/>
      <c r="AF86" s="400"/>
      <c r="AG86" s="400"/>
      <c r="AH86" s="406"/>
      <c r="AI86" s="477"/>
      <c r="AJ86" s="400"/>
      <c r="AK86" s="401"/>
      <c r="AL86" s="16" t="s">
        <v>78</v>
      </c>
    </row>
    <row r="87" spans="1:38" s="21" customFormat="1" ht="12.75" customHeight="1" x14ac:dyDescent="0.2">
      <c r="A87" s="8">
        <v>21</v>
      </c>
      <c r="B87" s="400"/>
      <c r="C87" s="400"/>
      <c r="D87" s="400"/>
      <c r="E87" s="400"/>
      <c r="F87" s="401"/>
      <c r="G87" s="471"/>
      <c r="H87" s="477"/>
      <c r="I87" s="472"/>
      <c r="J87" s="363">
        <f t="shared" si="8"/>
        <v>0</v>
      </c>
      <c r="K87" s="362">
        <f t="shared" si="9"/>
        <v>0</v>
      </c>
      <c r="L87" s="400"/>
      <c r="M87" s="400"/>
      <c r="N87" s="400"/>
      <c r="O87" s="406"/>
      <c r="P87" s="409"/>
      <c r="Q87" s="400"/>
      <c r="R87" s="401"/>
      <c r="S87" s="16" t="s">
        <v>79</v>
      </c>
      <c r="T87" s="8">
        <v>21</v>
      </c>
      <c r="U87" s="400"/>
      <c r="V87" s="400"/>
      <c r="W87" s="400"/>
      <c r="X87" s="400"/>
      <c r="Y87" s="400"/>
      <c r="Z87" s="400"/>
      <c r="AA87" s="400"/>
      <c r="AB87" s="400"/>
      <c r="AC87" s="400"/>
      <c r="AD87" s="400"/>
      <c r="AE87" s="400"/>
      <c r="AF87" s="400"/>
      <c r="AG87" s="400"/>
      <c r="AH87" s="406"/>
      <c r="AI87" s="477"/>
      <c r="AJ87" s="400"/>
      <c r="AK87" s="401"/>
      <c r="AL87" s="16" t="s">
        <v>79</v>
      </c>
    </row>
    <row r="88" spans="1:38" s="21" customFormat="1" ht="12.75" customHeight="1" x14ac:dyDescent="0.2">
      <c r="A88" s="8">
        <v>22</v>
      </c>
      <c r="B88" s="400"/>
      <c r="C88" s="400"/>
      <c r="D88" s="400"/>
      <c r="E88" s="400"/>
      <c r="F88" s="401"/>
      <c r="G88" s="471"/>
      <c r="H88" s="477"/>
      <c r="I88" s="472"/>
      <c r="J88" s="363">
        <f t="shared" si="8"/>
        <v>0</v>
      </c>
      <c r="K88" s="362">
        <f t="shared" si="9"/>
        <v>0</v>
      </c>
      <c r="L88" s="400"/>
      <c r="M88" s="400"/>
      <c r="N88" s="400"/>
      <c r="O88" s="406"/>
      <c r="P88" s="409"/>
      <c r="Q88" s="400"/>
      <c r="R88" s="401"/>
      <c r="S88" s="16" t="s">
        <v>80</v>
      </c>
      <c r="T88" s="8">
        <v>22</v>
      </c>
      <c r="U88" s="400"/>
      <c r="V88" s="400"/>
      <c r="W88" s="400"/>
      <c r="X88" s="400"/>
      <c r="Y88" s="400"/>
      <c r="Z88" s="400"/>
      <c r="AA88" s="400"/>
      <c r="AB88" s="400"/>
      <c r="AC88" s="400"/>
      <c r="AD88" s="400"/>
      <c r="AE88" s="400"/>
      <c r="AF88" s="400"/>
      <c r="AG88" s="400"/>
      <c r="AH88" s="406"/>
      <c r="AI88" s="477"/>
      <c r="AJ88" s="400"/>
      <c r="AK88" s="401"/>
      <c r="AL88" s="16" t="s">
        <v>80</v>
      </c>
    </row>
    <row r="89" spans="1:38" s="21" customFormat="1" ht="12.75" customHeight="1" x14ac:dyDescent="0.2">
      <c r="A89" s="8">
        <v>23</v>
      </c>
      <c r="B89" s="400"/>
      <c r="C89" s="400"/>
      <c r="D89" s="400"/>
      <c r="E89" s="400"/>
      <c r="F89" s="401"/>
      <c r="G89" s="471"/>
      <c r="H89" s="477"/>
      <c r="I89" s="472"/>
      <c r="J89" s="363">
        <f t="shared" si="8"/>
        <v>0</v>
      </c>
      <c r="K89" s="362">
        <f t="shared" si="9"/>
        <v>0</v>
      </c>
      <c r="L89" s="400"/>
      <c r="M89" s="400"/>
      <c r="N89" s="400"/>
      <c r="O89" s="406"/>
      <c r="P89" s="409"/>
      <c r="Q89" s="400"/>
      <c r="R89" s="401"/>
      <c r="S89" s="16" t="s">
        <v>81</v>
      </c>
      <c r="T89" s="8">
        <v>23</v>
      </c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6"/>
      <c r="AI89" s="477"/>
      <c r="AJ89" s="400"/>
      <c r="AK89" s="401"/>
      <c r="AL89" s="16" t="s">
        <v>81</v>
      </c>
    </row>
    <row r="90" spans="1:38" s="21" customFormat="1" ht="12.75" customHeight="1" x14ac:dyDescent="0.2">
      <c r="A90" s="8">
        <v>24</v>
      </c>
      <c r="B90" s="400"/>
      <c r="C90" s="400"/>
      <c r="D90" s="400"/>
      <c r="E90" s="400"/>
      <c r="F90" s="401"/>
      <c r="G90" s="471"/>
      <c r="H90" s="477"/>
      <c r="I90" s="472"/>
      <c r="J90" s="363">
        <f t="shared" si="8"/>
        <v>0</v>
      </c>
      <c r="K90" s="362">
        <f t="shared" si="9"/>
        <v>0</v>
      </c>
      <c r="L90" s="400"/>
      <c r="M90" s="400"/>
      <c r="N90" s="400"/>
      <c r="O90" s="406"/>
      <c r="P90" s="409"/>
      <c r="Q90" s="400"/>
      <c r="R90" s="401"/>
      <c r="S90" s="16" t="s">
        <v>82</v>
      </c>
      <c r="T90" s="8">
        <v>24</v>
      </c>
      <c r="U90" s="400"/>
      <c r="V90" s="400"/>
      <c r="W90" s="400"/>
      <c r="X90" s="400"/>
      <c r="Y90" s="400"/>
      <c r="Z90" s="400"/>
      <c r="AA90" s="400"/>
      <c r="AB90" s="400"/>
      <c r="AC90" s="400"/>
      <c r="AD90" s="400"/>
      <c r="AE90" s="400"/>
      <c r="AF90" s="400"/>
      <c r="AG90" s="400"/>
      <c r="AH90" s="406"/>
      <c r="AI90" s="477"/>
      <c r="AJ90" s="400"/>
      <c r="AK90" s="401"/>
      <c r="AL90" s="16" t="s">
        <v>82</v>
      </c>
    </row>
    <row r="91" spans="1:38" s="21" customFormat="1" ht="12.75" customHeight="1" x14ac:dyDescent="0.2">
      <c r="A91" s="8">
        <v>25</v>
      </c>
      <c r="B91" s="400"/>
      <c r="C91" s="400"/>
      <c r="D91" s="400"/>
      <c r="E91" s="400"/>
      <c r="F91" s="401"/>
      <c r="G91" s="471"/>
      <c r="H91" s="477"/>
      <c r="I91" s="472"/>
      <c r="J91" s="363">
        <f t="shared" si="8"/>
        <v>0</v>
      </c>
      <c r="K91" s="362">
        <f t="shared" si="9"/>
        <v>0</v>
      </c>
      <c r="L91" s="400"/>
      <c r="M91" s="400"/>
      <c r="N91" s="400"/>
      <c r="O91" s="406"/>
      <c r="P91" s="409"/>
      <c r="Q91" s="400"/>
      <c r="R91" s="401"/>
      <c r="S91" s="16" t="s">
        <v>83</v>
      </c>
      <c r="T91" s="8">
        <v>25</v>
      </c>
      <c r="U91" s="400"/>
      <c r="V91" s="400"/>
      <c r="W91" s="400"/>
      <c r="X91" s="400"/>
      <c r="Y91" s="400"/>
      <c r="Z91" s="400"/>
      <c r="AA91" s="400"/>
      <c r="AB91" s="400"/>
      <c r="AC91" s="400"/>
      <c r="AD91" s="400"/>
      <c r="AE91" s="400"/>
      <c r="AF91" s="400"/>
      <c r="AG91" s="400"/>
      <c r="AH91" s="406"/>
      <c r="AI91" s="477"/>
      <c r="AJ91" s="400"/>
      <c r="AK91" s="401"/>
      <c r="AL91" s="16" t="s">
        <v>83</v>
      </c>
    </row>
    <row r="92" spans="1:38" s="21" customFormat="1" ht="12.75" customHeight="1" x14ac:dyDescent="0.2">
      <c r="A92" s="8">
        <v>26</v>
      </c>
      <c r="B92" s="400"/>
      <c r="C92" s="400"/>
      <c r="D92" s="400"/>
      <c r="E92" s="400"/>
      <c r="F92" s="401"/>
      <c r="G92" s="471"/>
      <c r="H92" s="477"/>
      <c r="I92" s="472"/>
      <c r="J92" s="363">
        <f t="shared" si="8"/>
        <v>0</v>
      </c>
      <c r="K92" s="362">
        <f t="shared" si="9"/>
        <v>0</v>
      </c>
      <c r="L92" s="400"/>
      <c r="M92" s="400"/>
      <c r="N92" s="400"/>
      <c r="O92" s="406"/>
      <c r="P92" s="409"/>
      <c r="Q92" s="400"/>
      <c r="R92" s="401"/>
      <c r="S92" s="16" t="s">
        <v>84</v>
      </c>
      <c r="T92" s="8">
        <v>26</v>
      </c>
      <c r="U92" s="400"/>
      <c r="V92" s="400"/>
      <c r="W92" s="400"/>
      <c r="X92" s="400"/>
      <c r="Y92" s="400"/>
      <c r="Z92" s="400"/>
      <c r="AA92" s="400"/>
      <c r="AB92" s="400"/>
      <c r="AC92" s="400"/>
      <c r="AD92" s="400"/>
      <c r="AE92" s="400"/>
      <c r="AF92" s="400"/>
      <c r="AG92" s="400"/>
      <c r="AH92" s="406"/>
      <c r="AI92" s="477"/>
      <c r="AJ92" s="400"/>
      <c r="AK92" s="401"/>
      <c r="AL92" s="16" t="s">
        <v>84</v>
      </c>
    </row>
    <row r="93" spans="1:38" s="21" customFormat="1" ht="12.75" customHeight="1" x14ac:dyDescent="0.2">
      <c r="A93" s="8">
        <v>27</v>
      </c>
      <c r="B93" s="400"/>
      <c r="C93" s="400"/>
      <c r="D93" s="400"/>
      <c r="E93" s="400"/>
      <c r="F93" s="401"/>
      <c r="G93" s="471"/>
      <c r="H93" s="477"/>
      <c r="I93" s="472"/>
      <c r="J93" s="363">
        <f t="shared" si="8"/>
        <v>0</v>
      </c>
      <c r="K93" s="362">
        <f t="shared" si="9"/>
        <v>0</v>
      </c>
      <c r="L93" s="400"/>
      <c r="M93" s="400"/>
      <c r="N93" s="400"/>
      <c r="O93" s="406"/>
      <c r="P93" s="409"/>
      <c r="Q93" s="400"/>
      <c r="R93" s="401"/>
      <c r="S93" s="16" t="s">
        <v>85</v>
      </c>
      <c r="T93" s="8">
        <v>27</v>
      </c>
      <c r="U93" s="400"/>
      <c r="V93" s="400"/>
      <c r="W93" s="400"/>
      <c r="X93" s="400"/>
      <c r="Y93" s="400"/>
      <c r="Z93" s="400"/>
      <c r="AA93" s="400"/>
      <c r="AB93" s="400"/>
      <c r="AC93" s="400"/>
      <c r="AD93" s="400"/>
      <c r="AE93" s="400"/>
      <c r="AF93" s="400"/>
      <c r="AG93" s="400"/>
      <c r="AH93" s="406"/>
      <c r="AI93" s="477"/>
      <c r="AJ93" s="400"/>
      <c r="AK93" s="401"/>
      <c r="AL93" s="16" t="s">
        <v>85</v>
      </c>
    </row>
    <row r="94" spans="1:38" s="21" customFormat="1" ht="12.75" customHeight="1" x14ac:dyDescent="0.2">
      <c r="A94" s="8">
        <v>28</v>
      </c>
      <c r="B94" s="400"/>
      <c r="C94" s="400"/>
      <c r="D94" s="400"/>
      <c r="E94" s="400"/>
      <c r="F94" s="401"/>
      <c r="G94" s="471"/>
      <c r="H94" s="477"/>
      <c r="I94" s="472"/>
      <c r="J94" s="363">
        <f t="shared" si="8"/>
        <v>0</v>
      </c>
      <c r="K94" s="362">
        <f t="shared" si="9"/>
        <v>0</v>
      </c>
      <c r="L94" s="400"/>
      <c r="M94" s="400"/>
      <c r="N94" s="400"/>
      <c r="O94" s="406"/>
      <c r="P94" s="409"/>
      <c r="Q94" s="400"/>
      <c r="R94" s="401"/>
      <c r="S94" s="16" t="s">
        <v>86</v>
      </c>
      <c r="T94" s="8">
        <v>28</v>
      </c>
      <c r="U94" s="400"/>
      <c r="V94" s="400"/>
      <c r="W94" s="400"/>
      <c r="X94" s="400"/>
      <c r="Y94" s="400"/>
      <c r="Z94" s="400"/>
      <c r="AA94" s="400"/>
      <c r="AB94" s="400"/>
      <c r="AC94" s="400"/>
      <c r="AD94" s="400"/>
      <c r="AE94" s="400"/>
      <c r="AF94" s="400"/>
      <c r="AG94" s="400"/>
      <c r="AH94" s="406"/>
      <c r="AI94" s="477"/>
      <c r="AJ94" s="400"/>
      <c r="AK94" s="401"/>
      <c r="AL94" s="16" t="s">
        <v>86</v>
      </c>
    </row>
    <row r="95" spans="1:38" s="21" customFormat="1" ht="12.75" customHeight="1" x14ac:dyDescent="0.2">
      <c r="A95" s="8">
        <v>29</v>
      </c>
      <c r="B95" s="400"/>
      <c r="C95" s="400"/>
      <c r="D95" s="400"/>
      <c r="E95" s="400"/>
      <c r="F95" s="401"/>
      <c r="G95" s="471"/>
      <c r="H95" s="477"/>
      <c r="I95" s="472"/>
      <c r="J95" s="363">
        <f t="shared" si="8"/>
        <v>0</v>
      </c>
      <c r="K95" s="362">
        <f t="shared" si="9"/>
        <v>0</v>
      </c>
      <c r="L95" s="400"/>
      <c r="M95" s="400"/>
      <c r="N95" s="400"/>
      <c r="O95" s="406"/>
      <c r="P95" s="409"/>
      <c r="Q95" s="400"/>
      <c r="R95" s="401"/>
      <c r="S95" s="16" t="s">
        <v>87</v>
      </c>
      <c r="T95" s="8">
        <v>29</v>
      </c>
      <c r="U95" s="400"/>
      <c r="V95" s="400"/>
      <c r="W95" s="400"/>
      <c r="X95" s="410"/>
      <c r="Y95" s="400"/>
      <c r="Z95" s="400"/>
      <c r="AA95" s="400"/>
      <c r="AB95" s="400"/>
      <c r="AC95" s="400"/>
      <c r="AD95" s="400"/>
      <c r="AE95" s="400"/>
      <c r="AF95" s="400"/>
      <c r="AG95" s="400"/>
      <c r="AH95" s="406"/>
      <c r="AI95" s="477"/>
      <c r="AJ95" s="400"/>
      <c r="AK95" s="401"/>
      <c r="AL95" s="16" t="s">
        <v>87</v>
      </c>
    </row>
    <row r="96" spans="1:38" s="21" customFormat="1" ht="12.75" customHeight="1" x14ac:dyDescent="0.2">
      <c r="A96" s="8">
        <v>30</v>
      </c>
      <c r="B96" s="400"/>
      <c r="C96" s="400"/>
      <c r="D96" s="400"/>
      <c r="E96" s="400"/>
      <c r="F96" s="401"/>
      <c r="G96" s="471"/>
      <c r="H96" s="477"/>
      <c r="I96" s="472"/>
      <c r="J96" s="363">
        <f t="shared" si="8"/>
        <v>0</v>
      </c>
      <c r="K96" s="362">
        <f t="shared" si="9"/>
        <v>0</v>
      </c>
      <c r="L96" s="400"/>
      <c r="M96" s="400"/>
      <c r="N96" s="400"/>
      <c r="O96" s="406"/>
      <c r="P96" s="409"/>
      <c r="Q96" s="400"/>
      <c r="R96" s="401"/>
      <c r="S96" s="16" t="s">
        <v>88</v>
      </c>
      <c r="T96" s="8">
        <v>30</v>
      </c>
      <c r="U96" s="400"/>
      <c r="V96" s="400"/>
      <c r="W96" s="400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6"/>
      <c r="AI96" s="477"/>
      <c r="AJ96" s="400"/>
      <c r="AK96" s="401"/>
      <c r="AL96" s="16" t="s">
        <v>88</v>
      </c>
    </row>
    <row r="97" spans="1:38" s="21" customFormat="1" ht="12.75" customHeight="1" x14ac:dyDescent="0.2">
      <c r="A97" s="19">
        <v>31</v>
      </c>
      <c r="B97" s="404"/>
      <c r="C97" s="404"/>
      <c r="D97" s="404"/>
      <c r="E97" s="404"/>
      <c r="F97" s="405"/>
      <c r="G97" s="475"/>
      <c r="H97" s="479"/>
      <c r="I97" s="476"/>
      <c r="J97" s="395">
        <f t="shared" si="8"/>
        <v>0</v>
      </c>
      <c r="K97" s="396">
        <f t="shared" si="9"/>
        <v>0</v>
      </c>
      <c r="L97" s="404"/>
      <c r="M97" s="404"/>
      <c r="N97" s="404"/>
      <c r="O97" s="408"/>
      <c r="P97" s="411"/>
      <c r="Q97" s="404"/>
      <c r="R97" s="405"/>
      <c r="S97" s="20" t="s">
        <v>89</v>
      </c>
      <c r="T97" s="19">
        <v>31</v>
      </c>
      <c r="U97" s="404"/>
      <c r="V97" s="404"/>
      <c r="W97" s="404"/>
      <c r="X97" s="404"/>
      <c r="Y97" s="404"/>
      <c r="Z97" s="404"/>
      <c r="AA97" s="404"/>
      <c r="AB97" s="404"/>
      <c r="AC97" s="404"/>
      <c r="AD97" s="404"/>
      <c r="AE97" s="404"/>
      <c r="AF97" s="404"/>
      <c r="AG97" s="404"/>
      <c r="AH97" s="408"/>
      <c r="AI97" s="479"/>
      <c r="AJ97" s="404"/>
      <c r="AK97" s="405"/>
      <c r="AL97" s="20" t="s">
        <v>89</v>
      </c>
    </row>
    <row r="98" spans="1:38" s="301" customFormat="1" ht="12.75" customHeight="1" thickBot="1" x14ac:dyDescent="0.25">
      <c r="A98" s="417"/>
      <c r="B98" s="418">
        <f>SUM(B66:B97)</f>
        <v>0</v>
      </c>
      <c r="C98" s="418">
        <f>SUM(C66:C97)</f>
        <v>0</v>
      </c>
      <c r="D98" s="418">
        <f>SUM(D66:D97)</f>
        <v>0</v>
      </c>
      <c r="E98" s="419">
        <f>SUM(E66:E97)</f>
        <v>0</v>
      </c>
      <c r="F98" s="420">
        <f>SUM(F66:F97)</f>
        <v>0</v>
      </c>
      <c r="G98" s="421"/>
      <c r="H98" s="422" t="s">
        <v>90</v>
      </c>
      <c r="I98" s="423">
        <f>COUNTA(I67:I97)</f>
        <v>0</v>
      </c>
      <c r="J98" s="418">
        <f t="shared" ref="J98:R98" si="10">SUM(J66:J97)</f>
        <v>0</v>
      </c>
      <c r="K98" s="418">
        <f t="shared" si="10"/>
        <v>0</v>
      </c>
      <c r="L98" s="418">
        <f t="shared" si="10"/>
        <v>0</v>
      </c>
      <c r="M98" s="418">
        <f t="shared" si="10"/>
        <v>0</v>
      </c>
      <c r="N98" s="418">
        <f t="shared" si="10"/>
        <v>0</v>
      </c>
      <c r="O98" s="424">
        <f t="shared" si="10"/>
        <v>0</v>
      </c>
      <c r="P98" s="419">
        <f t="shared" si="10"/>
        <v>0</v>
      </c>
      <c r="Q98" s="418">
        <f t="shared" si="10"/>
        <v>0</v>
      </c>
      <c r="R98" s="425">
        <f t="shared" si="10"/>
        <v>0</v>
      </c>
      <c r="S98" s="426"/>
      <c r="T98" s="417"/>
      <c r="U98" s="418">
        <f t="shared" ref="U98:AH98" si="11">SUM(U66:U97)</f>
        <v>0</v>
      </c>
      <c r="V98" s="418">
        <f t="shared" si="11"/>
        <v>0</v>
      </c>
      <c r="W98" s="418">
        <f t="shared" si="11"/>
        <v>0</v>
      </c>
      <c r="X98" s="418">
        <f t="shared" si="11"/>
        <v>0</v>
      </c>
      <c r="Y98" s="418">
        <f t="shared" si="11"/>
        <v>0</v>
      </c>
      <c r="Z98" s="418">
        <f t="shared" si="11"/>
        <v>0</v>
      </c>
      <c r="AA98" s="418">
        <f t="shared" si="11"/>
        <v>0</v>
      </c>
      <c r="AB98" s="418">
        <f t="shared" si="11"/>
        <v>0</v>
      </c>
      <c r="AC98" s="418">
        <f t="shared" si="11"/>
        <v>0</v>
      </c>
      <c r="AD98" s="418">
        <f t="shared" si="11"/>
        <v>0</v>
      </c>
      <c r="AE98" s="418">
        <f t="shared" si="11"/>
        <v>0</v>
      </c>
      <c r="AF98" s="418">
        <f t="shared" si="11"/>
        <v>0</v>
      </c>
      <c r="AG98" s="418">
        <f t="shared" si="11"/>
        <v>0</v>
      </c>
      <c r="AH98" s="420">
        <f t="shared" si="11"/>
        <v>0</v>
      </c>
      <c r="AI98" s="427"/>
      <c r="AJ98" s="418">
        <f>SUM(AJ66:AJ97)</f>
        <v>0</v>
      </c>
      <c r="AK98" s="425">
        <f>SUM(AK66:AK97)</f>
        <v>0</v>
      </c>
      <c r="AL98" s="426"/>
    </row>
    <row r="99" spans="1:38" ht="12.75" customHeight="1" thickTop="1" x14ac:dyDescent="0.2">
      <c r="A99" s="28"/>
      <c r="B99" s="34"/>
      <c r="C99" s="34"/>
      <c r="D99" s="34"/>
      <c r="E99" s="34"/>
      <c r="F99" s="34"/>
      <c r="G99" s="135"/>
      <c r="H99" s="34"/>
      <c r="I99" s="35"/>
      <c r="J99" s="306"/>
      <c r="K99" s="306"/>
      <c r="L99" s="34"/>
      <c r="M99" s="34"/>
      <c r="N99" s="34"/>
      <c r="O99" s="34"/>
      <c r="P99" s="34"/>
      <c r="Q99" s="34"/>
      <c r="R99" s="34"/>
      <c r="S99" s="28"/>
      <c r="T99" s="28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28"/>
    </row>
    <row r="100" spans="1:38" ht="12.75" customHeight="1" x14ac:dyDescent="0.2">
      <c r="A100" s="21"/>
      <c r="B100" s="36"/>
      <c r="C100" s="36"/>
      <c r="D100" s="36"/>
      <c r="E100" s="36"/>
      <c r="F100" s="36"/>
      <c r="G100" s="552" t="str">
        <f>AUGUST!G10</f>
        <v>UNITED STEELWORKERS - LOCAL UNION</v>
      </c>
      <c r="H100" s="552"/>
      <c r="I100" s="552"/>
      <c r="J100" s="307"/>
      <c r="K100" s="136"/>
      <c r="L100" s="36"/>
      <c r="M100" s="36"/>
      <c r="N100" s="36"/>
      <c r="O100" s="36"/>
      <c r="P100" s="36"/>
      <c r="Q100" s="36"/>
      <c r="R100" s="36"/>
      <c r="S100" s="21"/>
      <c r="T100" s="21"/>
      <c r="U100" s="21"/>
      <c r="V100" s="21"/>
      <c r="W100" s="21"/>
      <c r="X100" s="21"/>
      <c r="Y100" s="21"/>
      <c r="Z100" s="21"/>
      <c r="AA100" s="37" t="str">
        <f>$AA$10</f>
        <v>FINANCIAL SECRETARY'S CASH BOOK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</row>
    <row r="101" spans="1:38" s="152" customFormat="1" ht="12.75" customHeight="1" x14ac:dyDescent="0.2">
      <c r="A101" s="141"/>
      <c r="B101" s="139" t="str">
        <f>B56</f>
        <v>Month</v>
      </c>
      <c r="C101" s="73" t="str">
        <f>C56</f>
        <v>SEPTEMBER</v>
      </c>
      <c r="D101" s="139" t="str">
        <f>D56</f>
        <v>Year</v>
      </c>
      <c r="E101" s="30">
        <f>E56</f>
        <v>0</v>
      </c>
      <c r="F101" s="141"/>
      <c r="G101" s="149"/>
      <c r="H101" s="141"/>
      <c r="I101" s="150"/>
      <c r="J101" s="302"/>
      <c r="K101" s="302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39"/>
      <c r="AJ101" s="151" t="str">
        <f>C101</f>
        <v>SEPTEMBER</v>
      </c>
      <c r="AK101" s="30">
        <f>E101</f>
        <v>0</v>
      </c>
      <c r="AL101" s="141"/>
    </row>
    <row r="102" spans="1:38" s="152" customFormat="1" ht="12.75" customHeight="1" x14ac:dyDescent="0.2">
      <c r="A102" s="141"/>
      <c r="B102" s="139" t="str">
        <f>B57</f>
        <v>Page No.</v>
      </c>
      <c r="C102" s="148">
        <f>C57+1</f>
        <v>3</v>
      </c>
      <c r="D102" s="141"/>
      <c r="E102" s="141"/>
      <c r="F102" s="141"/>
      <c r="G102" s="149"/>
      <c r="H102" s="141"/>
      <c r="I102" s="150" t="s">
        <v>53</v>
      </c>
      <c r="J102" s="302"/>
      <c r="K102" s="302"/>
      <c r="L102" s="150"/>
      <c r="M102" s="141"/>
      <c r="N102" s="141"/>
      <c r="O102" s="141"/>
      <c r="P102" s="139"/>
      <c r="Q102" s="141"/>
      <c r="R102" s="139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53" t="s">
        <v>54</v>
      </c>
      <c r="AC102" s="141"/>
      <c r="AD102" s="141"/>
      <c r="AE102" s="141"/>
      <c r="AF102" s="141"/>
      <c r="AG102" s="141"/>
      <c r="AH102" s="141"/>
      <c r="AI102" s="139" t="str">
        <f>B102</f>
        <v>Page No.</v>
      </c>
      <c r="AJ102" s="148">
        <f>C102</f>
        <v>3</v>
      </c>
      <c r="AK102" s="154"/>
      <c r="AL102" s="155"/>
    </row>
    <row r="103" spans="1:38" ht="12.75" customHeight="1" x14ac:dyDescent="0.2">
      <c r="A103" s="3"/>
      <c r="B103" s="3"/>
      <c r="C103" s="3"/>
      <c r="D103" s="3"/>
      <c r="E103" s="3"/>
      <c r="F103" s="3"/>
      <c r="G103" s="129"/>
      <c r="H103" s="3"/>
      <c r="I103" s="5"/>
      <c r="J103" s="106"/>
      <c r="K103" s="106"/>
      <c r="L103" s="21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1"/>
      <c r="AF103" s="3"/>
      <c r="AG103" s="3"/>
      <c r="AH103" s="3"/>
      <c r="AI103" s="3"/>
      <c r="AJ103" s="3"/>
      <c r="AK103" s="3"/>
      <c r="AL103" s="3"/>
    </row>
    <row r="104" spans="1:38" ht="12.75" customHeight="1" x14ac:dyDescent="0.2">
      <c r="A104" s="26"/>
      <c r="B104" s="26"/>
      <c r="C104" s="26"/>
      <c r="D104" s="26"/>
      <c r="E104" s="26"/>
      <c r="F104" s="26"/>
      <c r="G104" s="130"/>
      <c r="H104" s="26"/>
      <c r="I104" s="27"/>
      <c r="J104" s="303"/>
      <c r="K104" s="303"/>
      <c r="L104" s="27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7"/>
      <c r="AF104" s="26"/>
      <c r="AG104" s="26"/>
      <c r="AH104" s="26"/>
      <c r="AI104" s="26"/>
      <c r="AJ104" s="26"/>
      <c r="AK104" s="26"/>
      <c r="AL104" s="26"/>
    </row>
    <row r="105" spans="1:38" customFormat="1" ht="12.75" customHeight="1" x14ac:dyDescent="0.2">
      <c r="A105" s="1"/>
      <c r="B105" s="3"/>
      <c r="C105" s="3" t="s">
        <v>55</v>
      </c>
      <c r="D105" s="3"/>
      <c r="E105" s="13"/>
      <c r="F105" s="1"/>
      <c r="G105" s="131"/>
      <c r="H105" s="2" t="s">
        <v>56</v>
      </c>
      <c r="I105" s="99"/>
      <c r="J105" s="550" t="s">
        <v>264</v>
      </c>
      <c r="K105" s="551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4"/>
      <c r="AJ105" s="3"/>
      <c r="AK105" s="1"/>
      <c r="AL105" s="3"/>
    </row>
    <row r="106" spans="1:38" customFormat="1" ht="12.75" customHeight="1" x14ac:dyDescent="0.2">
      <c r="A106" s="1"/>
      <c r="B106" s="3"/>
      <c r="C106" s="3"/>
      <c r="D106" s="3"/>
      <c r="E106" s="13"/>
      <c r="F106" s="1"/>
      <c r="G106" s="131"/>
      <c r="H106" s="14"/>
      <c r="I106" s="100"/>
      <c r="J106" s="106"/>
      <c r="K106" s="67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4"/>
      <c r="AJ106" s="3"/>
      <c r="AK106" s="1"/>
      <c r="AL106" s="3"/>
    </row>
    <row r="107" spans="1:38" customFormat="1" ht="12.75" customHeight="1" thickBot="1" x14ac:dyDescent="0.25">
      <c r="A107" s="164"/>
      <c r="B107" s="165">
        <v>1</v>
      </c>
      <c r="C107" s="165">
        <v>2</v>
      </c>
      <c r="D107" s="165">
        <v>3</v>
      </c>
      <c r="E107" s="166">
        <v>4</v>
      </c>
      <c r="F107" s="167">
        <v>5</v>
      </c>
      <c r="G107" s="168"/>
      <c r="H107" s="167">
        <v>7</v>
      </c>
      <c r="I107" s="169">
        <v>8</v>
      </c>
      <c r="J107" s="304">
        <v>9</v>
      </c>
      <c r="K107" s="305">
        <v>10</v>
      </c>
      <c r="L107" s="165">
        <v>11</v>
      </c>
      <c r="M107" s="165" t="s">
        <v>1</v>
      </c>
      <c r="N107" s="165">
        <v>12</v>
      </c>
      <c r="O107" s="165">
        <v>13</v>
      </c>
      <c r="P107" s="165">
        <v>14</v>
      </c>
      <c r="Q107" s="165">
        <v>15</v>
      </c>
      <c r="R107" s="167" t="s">
        <v>2</v>
      </c>
      <c r="S107" s="170"/>
      <c r="T107" s="164"/>
      <c r="U107" s="165">
        <v>16</v>
      </c>
      <c r="V107" s="165">
        <v>17</v>
      </c>
      <c r="W107" s="165">
        <v>18</v>
      </c>
      <c r="X107" s="165">
        <v>19</v>
      </c>
      <c r="Y107" s="165">
        <v>20</v>
      </c>
      <c r="Z107" s="165" t="s">
        <v>3</v>
      </c>
      <c r="AA107" s="165">
        <v>21</v>
      </c>
      <c r="AB107" s="165">
        <v>22</v>
      </c>
      <c r="AC107" s="165">
        <v>23</v>
      </c>
      <c r="AD107" s="165">
        <v>24</v>
      </c>
      <c r="AE107" s="165">
        <v>25</v>
      </c>
      <c r="AF107" s="165">
        <v>26</v>
      </c>
      <c r="AG107" s="165">
        <v>27</v>
      </c>
      <c r="AH107" s="165">
        <v>28</v>
      </c>
      <c r="AI107" s="171">
        <v>29</v>
      </c>
      <c r="AJ107" s="165">
        <v>30</v>
      </c>
      <c r="AK107" s="167">
        <v>31</v>
      </c>
      <c r="AL107" s="170"/>
    </row>
    <row r="108" spans="1:38" s="4" customFormat="1" ht="12.75" customHeight="1" thickTop="1" x14ac:dyDescent="0.2">
      <c r="A108" s="1"/>
      <c r="B108" s="89" t="s">
        <v>4</v>
      </c>
      <c r="C108" s="101"/>
      <c r="D108" s="89" t="s">
        <v>5</v>
      </c>
      <c r="E108" s="89" t="s">
        <v>6</v>
      </c>
      <c r="F108" s="88" t="s">
        <v>7</v>
      </c>
      <c r="G108" s="132"/>
      <c r="H108" s="88"/>
      <c r="I108" s="103"/>
      <c r="J108" s="89"/>
      <c r="K108" s="88"/>
      <c r="L108" s="89"/>
      <c r="M108" s="89"/>
      <c r="N108" s="89"/>
      <c r="O108" s="104"/>
      <c r="P108" s="163"/>
      <c r="Q108" s="107" t="s">
        <v>272</v>
      </c>
      <c r="R108" s="160" t="s">
        <v>273</v>
      </c>
      <c r="S108" s="106"/>
      <c r="T108" s="67"/>
      <c r="U108" s="542" t="s">
        <v>265</v>
      </c>
      <c r="V108" s="543"/>
      <c r="W108" s="543"/>
      <c r="X108" s="543"/>
      <c r="Y108" s="544"/>
      <c r="Z108" s="89" t="s">
        <v>10</v>
      </c>
      <c r="AA108" s="89" t="s">
        <v>11</v>
      </c>
      <c r="AB108" s="89" t="s">
        <v>205</v>
      </c>
      <c r="AC108" s="89" t="s">
        <v>12</v>
      </c>
      <c r="AD108" s="89" t="s">
        <v>13</v>
      </c>
      <c r="AE108" s="89" t="s">
        <v>14</v>
      </c>
      <c r="AF108" s="89"/>
      <c r="AG108" s="89"/>
      <c r="AH108" s="104"/>
      <c r="AI108" s="105"/>
      <c r="AJ108" s="89" t="s">
        <v>15</v>
      </c>
      <c r="AK108" s="88" t="s">
        <v>7</v>
      </c>
      <c r="AL108" s="3"/>
    </row>
    <row r="109" spans="1:38" s="4" customFormat="1" ht="12.75" customHeight="1" x14ac:dyDescent="0.2">
      <c r="A109" s="1"/>
      <c r="B109" s="89" t="s">
        <v>8</v>
      </c>
      <c r="C109" s="89" t="s">
        <v>16</v>
      </c>
      <c r="D109" s="89" t="s">
        <v>17</v>
      </c>
      <c r="E109" s="89" t="s">
        <v>8</v>
      </c>
      <c r="F109" s="88" t="s">
        <v>18</v>
      </c>
      <c r="G109" s="132" t="s">
        <v>19</v>
      </c>
      <c r="H109" s="88" t="s">
        <v>20</v>
      </c>
      <c r="I109" s="103" t="s">
        <v>242</v>
      </c>
      <c r="J109" s="89" t="s">
        <v>21</v>
      </c>
      <c r="K109" s="88" t="s">
        <v>22</v>
      </c>
      <c r="L109" s="107" t="s">
        <v>235</v>
      </c>
      <c r="M109" s="107" t="s">
        <v>236</v>
      </c>
      <c r="N109" s="107" t="s">
        <v>237</v>
      </c>
      <c r="O109" s="104"/>
      <c r="P109" s="158" t="s">
        <v>23</v>
      </c>
      <c r="Q109" s="107" t="s">
        <v>8</v>
      </c>
      <c r="R109" s="160" t="s">
        <v>8</v>
      </c>
      <c r="S109" s="106"/>
      <c r="T109" s="67"/>
      <c r="U109" s="89" t="s">
        <v>25</v>
      </c>
      <c r="V109" s="89" t="s">
        <v>26</v>
      </c>
      <c r="W109" s="101" t="s">
        <v>27</v>
      </c>
      <c r="X109" s="89" t="s">
        <v>28</v>
      </c>
      <c r="Y109" s="89" t="s">
        <v>136</v>
      </c>
      <c r="Z109" s="89" t="s">
        <v>261</v>
      </c>
      <c r="AA109" s="89" t="s">
        <v>137</v>
      </c>
      <c r="AB109" s="89" t="s">
        <v>204</v>
      </c>
      <c r="AC109" s="89" t="s">
        <v>30</v>
      </c>
      <c r="AD109" s="89" t="s">
        <v>140</v>
      </c>
      <c r="AE109" s="89" t="s">
        <v>31</v>
      </c>
      <c r="AF109" s="89" t="s">
        <v>32</v>
      </c>
      <c r="AG109" s="89" t="s">
        <v>206</v>
      </c>
      <c r="AH109" s="104" t="s">
        <v>16</v>
      </c>
      <c r="AI109" s="102" t="s">
        <v>34</v>
      </c>
      <c r="AJ109" s="89" t="s">
        <v>35</v>
      </c>
      <c r="AK109" s="88" t="s">
        <v>18</v>
      </c>
      <c r="AL109" s="3"/>
    </row>
    <row r="110" spans="1:38" s="4" customFormat="1" ht="12.75" customHeight="1" thickBot="1" x14ac:dyDescent="0.25">
      <c r="A110" s="6"/>
      <c r="B110" s="90" t="s">
        <v>36</v>
      </c>
      <c r="C110" s="90" t="s">
        <v>37</v>
      </c>
      <c r="D110" s="90" t="s">
        <v>38</v>
      </c>
      <c r="E110" s="90" t="s">
        <v>39</v>
      </c>
      <c r="F110" s="108" t="s">
        <v>40</v>
      </c>
      <c r="G110" s="133"/>
      <c r="H110" s="108"/>
      <c r="I110" s="109" t="s">
        <v>41</v>
      </c>
      <c r="J110" s="90"/>
      <c r="K110" s="108"/>
      <c r="L110" s="110"/>
      <c r="M110" s="110"/>
      <c r="N110" s="110" t="s">
        <v>238</v>
      </c>
      <c r="O110" s="111"/>
      <c r="P110" s="159"/>
      <c r="Q110" s="161" t="s">
        <v>24</v>
      </c>
      <c r="R110" s="162" t="s">
        <v>24</v>
      </c>
      <c r="S110" s="113"/>
      <c r="T110" s="78"/>
      <c r="U110" s="90" t="s">
        <v>42</v>
      </c>
      <c r="V110" s="90" t="s">
        <v>43</v>
      </c>
      <c r="W110" s="90"/>
      <c r="X110" s="90" t="s">
        <v>44</v>
      </c>
      <c r="Y110" s="90" t="s">
        <v>30</v>
      </c>
      <c r="Z110" s="90" t="s">
        <v>30</v>
      </c>
      <c r="AA110" s="90" t="s">
        <v>138</v>
      </c>
      <c r="AB110" s="90" t="s">
        <v>15</v>
      </c>
      <c r="AC110" s="90" t="s">
        <v>139</v>
      </c>
      <c r="AD110" s="90" t="s">
        <v>141</v>
      </c>
      <c r="AE110" s="90" t="s">
        <v>47</v>
      </c>
      <c r="AF110" s="90" t="s">
        <v>48</v>
      </c>
      <c r="AG110" s="90" t="s">
        <v>15</v>
      </c>
      <c r="AH110" s="111" t="s">
        <v>30</v>
      </c>
      <c r="AI110" s="112"/>
      <c r="AJ110" s="90" t="s">
        <v>49</v>
      </c>
      <c r="AK110" s="108" t="s">
        <v>189</v>
      </c>
      <c r="AL110" s="7"/>
    </row>
    <row r="111" spans="1:38" s="301" customFormat="1" ht="12.75" customHeight="1" thickTop="1" x14ac:dyDescent="0.2">
      <c r="A111" s="331"/>
      <c r="B111" s="363">
        <f>B98</f>
        <v>0</v>
      </c>
      <c r="C111" s="363">
        <f>C98</f>
        <v>0</v>
      </c>
      <c r="D111" s="363">
        <f>D98</f>
        <v>0</v>
      </c>
      <c r="E111" s="363">
        <f>E98</f>
        <v>0</v>
      </c>
      <c r="F111" s="362">
        <f>F98</f>
        <v>0</v>
      </c>
      <c r="G111" s="134" t="str">
        <f>G7</f>
        <v>SEPTEMBER</v>
      </c>
      <c r="H111" s="334" t="s">
        <v>58</v>
      </c>
      <c r="I111" s="412"/>
      <c r="J111" s="397">
        <f t="shared" ref="J111:R111" si="12">J98</f>
        <v>0</v>
      </c>
      <c r="K111" s="362">
        <f t="shared" si="12"/>
        <v>0</v>
      </c>
      <c r="L111" s="363">
        <f t="shared" si="12"/>
        <v>0</v>
      </c>
      <c r="M111" s="363">
        <f t="shared" si="12"/>
        <v>0</v>
      </c>
      <c r="N111" s="363">
        <f t="shared" si="12"/>
        <v>0</v>
      </c>
      <c r="O111" s="361">
        <f t="shared" si="12"/>
        <v>0</v>
      </c>
      <c r="P111" s="394">
        <f t="shared" si="12"/>
        <v>0</v>
      </c>
      <c r="Q111" s="363">
        <f t="shared" si="12"/>
        <v>0</v>
      </c>
      <c r="R111" s="362">
        <f t="shared" si="12"/>
        <v>0</v>
      </c>
      <c r="S111" s="332"/>
      <c r="T111" s="331"/>
      <c r="U111" s="363">
        <f t="shared" ref="U111:AH111" si="13">U98</f>
        <v>0</v>
      </c>
      <c r="V111" s="363">
        <f t="shared" si="13"/>
        <v>0</v>
      </c>
      <c r="W111" s="363">
        <f t="shared" si="13"/>
        <v>0</v>
      </c>
      <c r="X111" s="363">
        <f t="shared" si="13"/>
        <v>0</v>
      </c>
      <c r="Y111" s="363">
        <f t="shared" si="13"/>
        <v>0</v>
      </c>
      <c r="Z111" s="363">
        <f t="shared" si="13"/>
        <v>0</v>
      </c>
      <c r="AA111" s="363">
        <f t="shared" si="13"/>
        <v>0</v>
      </c>
      <c r="AB111" s="363">
        <f t="shared" si="13"/>
        <v>0</v>
      </c>
      <c r="AC111" s="363">
        <f t="shared" si="13"/>
        <v>0</v>
      </c>
      <c r="AD111" s="363">
        <f t="shared" si="13"/>
        <v>0</v>
      </c>
      <c r="AE111" s="363">
        <f t="shared" si="13"/>
        <v>0</v>
      </c>
      <c r="AF111" s="363">
        <f t="shared" si="13"/>
        <v>0</v>
      </c>
      <c r="AG111" s="363">
        <f t="shared" si="13"/>
        <v>0</v>
      </c>
      <c r="AH111" s="361">
        <f t="shared" si="13"/>
        <v>0</v>
      </c>
      <c r="AI111" s="333"/>
      <c r="AJ111" s="363">
        <f>AJ98</f>
        <v>0</v>
      </c>
      <c r="AK111" s="362">
        <f>AK98</f>
        <v>0</v>
      </c>
      <c r="AL111" s="332"/>
    </row>
    <row r="112" spans="1:38" s="21" customFormat="1" ht="12.75" customHeight="1" x14ac:dyDescent="0.2">
      <c r="A112" s="8">
        <v>1</v>
      </c>
      <c r="B112" s="400"/>
      <c r="C112" s="400"/>
      <c r="D112" s="400"/>
      <c r="E112" s="400"/>
      <c r="F112" s="401"/>
      <c r="G112" s="471"/>
      <c r="H112" s="477"/>
      <c r="I112" s="472"/>
      <c r="J112" s="363">
        <f t="shared" ref="J112:J142" si="14">SUM(B112:F112)</f>
        <v>0</v>
      </c>
      <c r="K112" s="362">
        <f t="shared" ref="K112:K142" si="15">SUM(U112:AK112)-SUM(L112:R112)</f>
        <v>0</v>
      </c>
      <c r="L112" s="400"/>
      <c r="M112" s="400"/>
      <c r="N112" s="400"/>
      <c r="O112" s="406"/>
      <c r="P112" s="409"/>
      <c r="Q112" s="400"/>
      <c r="R112" s="401"/>
      <c r="S112" s="16" t="s">
        <v>59</v>
      </c>
      <c r="T112" s="8">
        <v>1</v>
      </c>
      <c r="U112" s="400"/>
      <c r="V112" s="400"/>
      <c r="W112" s="400"/>
      <c r="X112" s="400"/>
      <c r="Y112" s="400"/>
      <c r="Z112" s="400"/>
      <c r="AA112" s="400"/>
      <c r="AB112" s="400"/>
      <c r="AC112" s="400"/>
      <c r="AD112" s="400"/>
      <c r="AE112" s="400"/>
      <c r="AF112" s="400"/>
      <c r="AG112" s="400"/>
      <c r="AH112" s="406"/>
      <c r="AI112" s="477"/>
      <c r="AJ112" s="400"/>
      <c r="AK112" s="401"/>
      <c r="AL112" s="16" t="s">
        <v>59</v>
      </c>
    </row>
    <row r="113" spans="1:38" s="21" customFormat="1" ht="12.75" customHeight="1" x14ac:dyDescent="0.2">
      <c r="A113" s="8">
        <v>2</v>
      </c>
      <c r="B113" s="400"/>
      <c r="C113" s="400"/>
      <c r="D113" s="400"/>
      <c r="E113" s="400"/>
      <c r="F113" s="401"/>
      <c r="G113" s="471"/>
      <c r="H113" s="477"/>
      <c r="I113" s="472"/>
      <c r="J113" s="363">
        <f t="shared" si="14"/>
        <v>0</v>
      </c>
      <c r="K113" s="362">
        <f t="shared" si="15"/>
        <v>0</v>
      </c>
      <c r="L113" s="400"/>
      <c r="M113" s="400"/>
      <c r="N113" s="400"/>
      <c r="O113" s="406"/>
      <c r="P113" s="409"/>
      <c r="Q113" s="400"/>
      <c r="R113" s="401"/>
      <c r="S113" s="16" t="s">
        <v>60</v>
      </c>
      <c r="T113" s="8">
        <v>2</v>
      </c>
      <c r="U113" s="400"/>
      <c r="V113" s="400"/>
      <c r="W113" s="400"/>
      <c r="X113" s="400"/>
      <c r="Y113" s="400"/>
      <c r="Z113" s="400"/>
      <c r="AA113" s="400"/>
      <c r="AB113" s="400"/>
      <c r="AC113" s="400"/>
      <c r="AD113" s="400"/>
      <c r="AE113" s="400"/>
      <c r="AF113" s="400"/>
      <c r="AG113" s="400"/>
      <c r="AH113" s="406"/>
      <c r="AI113" s="477"/>
      <c r="AJ113" s="400"/>
      <c r="AK113" s="401"/>
      <c r="AL113" s="16" t="s">
        <v>60</v>
      </c>
    </row>
    <row r="114" spans="1:38" s="21" customFormat="1" ht="12.75" customHeight="1" x14ac:dyDescent="0.2">
      <c r="A114" s="8">
        <v>3</v>
      </c>
      <c r="B114" s="400"/>
      <c r="C114" s="400"/>
      <c r="D114" s="400"/>
      <c r="E114" s="400"/>
      <c r="F114" s="401"/>
      <c r="G114" s="471"/>
      <c r="H114" s="477"/>
      <c r="I114" s="472"/>
      <c r="J114" s="363">
        <f t="shared" si="14"/>
        <v>0</v>
      </c>
      <c r="K114" s="362">
        <f t="shared" si="15"/>
        <v>0</v>
      </c>
      <c r="L114" s="400"/>
      <c r="M114" s="400"/>
      <c r="N114" s="400"/>
      <c r="O114" s="406"/>
      <c r="P114" s="409"/>
      <c r="Q114" s="400"/>
      <c r="R114" s="401"/>
      <c r="S114" s="16" t="s">
        <v>61</v>
      </c>
      <c r="T114" s="8">
        <v>3</v>
      </c>
      <c r="U114" s="400"/>
      <c r="V114" s="400"/>
      <c r="W114" s="400"/>
      <c r="X114" s="400"/>
      <c r="Y114" s="400"/>
      <c r="Z114" s="400"/>
      <c r="AA114" s="400"/>
      <c r="AB114" s="400"/>
      <c r="AC114" s="400"/>
      <c r="AD114" s="400"/>
      <c r="AE114" s="400"/>
      <c r="AF114" s="400"/>
      <c r="AG114" s="400"/>
      <c r="AH114" s="406"/>
      <c r="AI114" s="477"/>
      <c r="AJ114" s="400"/>
      <c r="AK114" s="401"/>
      <c r="AL114" s="16" t="s">
        <v>61</v>
      </c>
    </row>
    <row r="115" spans="1:38" s="21" customFormat="1" ht="12.75" customHeight="1" x14ac:dyDescent="0.2">
      <c r="A115" s="8">
        <v>4</v>
      </c>
      <c r="B115" s="400"/>
      <c r="C115" s="400"/>
      <c r="D115" s="400"/>
      <c r="E115" s="400"/>
      <c r="F115" s="401"/>
      <c r="G115" s="471"/>
      <c r="H115" s="477"/>
      <c r="I115" s="472"/>
      <c r="J115" s="363">
        <f t="shared" si="14"/>
        <v>0</v>
      </c>
      <c r="K115" s="362">
        <f t="shared" si="15"/>
        <v>0</v>
      </c>
      <c r="L115" s="400"/>
      <c r="M115" s="400"/>
      <c r="N115" s="400"/>
      <c r="O115" s="406"/>
      <c r="P115" s="409"/>
      <c r="Q115" s="400"/>
      <c r="R115" s="401"/>
      <c r="S115" s="16" t="s">
        <v>62</v>
      </c>
      <c r="T115" s="8">
        <v>4</v>
      </c>
      <c r="U115" s="400"/>
      <c r="V115" s="400"/>
      <c r="W115" s="400"/>
      <c r="X115" s="400"/>
      <c r="Y115" s="400"/>
      <c r="Z115" s="400"/>
      <c r="AA115" s="400"/>
      <c r="AB115" s="400"/>
      <c r="AC115" s="400"/>
      <c r="AD115" s="400"/>
      <c r="AE115" s="400"/>
      <c r="AF115" s="400"/>
      <c r="AG115" s="400"/>
      <c r="AH115" s="406"/>
      <c r="AI115" s="477"/>
      <c r="AJ115" s="400"/>
      <c r="AK115" s="401"/>
      <c r="AL115" s="16" t="s">
        <v>62</v>
      </c>
    </row>
    <row r="116" spans="1:38" s="21" customFormat="1" ht="12.75" customHeight="1" x14ac:dyDescent="0.2">
      <c r="A116" s="8">
        <v>5</v>
      </c>
      <c r="B116" s="400"/>
      <c r="C116" s="400"/>
      <c r="D116" s="400"/>
      <c r="E116" s="400"/>
      <c r="F116" s="401"/>
      <c r="G116" s="471"/>
      <c r="H116" s="477"/>
      <c r="I116" s="472"/>
      <c r="J116" s="363">
        <f t="shared" si="14"/>
        <v>0</v>
      </c>
      <c r="K116" s="362">
        <f t="shared" si="15"/>
        <v>0</v>
      </c>
      <c r="L116" s="400"/>
      <c r="M116" s="400"/>
      <c r="N116" s="400"/>
      <c r="O116" s="406"/>
      <c r="P116" s="409"/>
      <c r="Q116" s="400"/>
      <c r="R116" s="401"/>
      <c r="S116" s="16" t="s">
        <v>63</v>
      </c>
      <c r="T116" s="8">
        <v>5</v>
      </c>
      <c r="U116" s="400"/>
      <c r="V116" s="400"/>
      <c r="W116" s="400"/>
      <c r="X116" s="400"/>
      <c r="Y116" s="400"/>
      <c r="Z116" s="400"/>
      <c r="AA116" s="400"/>
      <c r="AB116" s="400"/>
      <c r="AC116" s="400"/>
      <c r="AD116" s="400"/>
      <c r="AE116" s="400"/>
      <c r="AF116" s="400"/>
      <c r="AG116" s="400"/>
      <c r="AH116" s="406"/>
      <c r="AI116" s="477"/>
      <c r="AJ116" s="400"/>
      <c r="AK116" s="401"/>
      <c r="AL116" s="16" t="s">
        <v>63</v>
      </c>
    </row>
    <row r="117" spans="1:38" s="21" customFormat="1" ht="12.75" customHeight="1" x14ac:dyDescent="0.2">
      <c r="A117" s="17">
        <v>6</v>
      </c>
      <c r="B117" s="402"/>
      <c r="C117" s="402"/>
      <c r="D117" s="402"/>
      <c r="E117" s="402"/>
      <c r="F117" s="403"/>
      <c r="G117" s="473"/>
      <c r="H117" s="478"/>
      <c r="I117" s="474"/>
      <c r="J117" s="363">
        <f t="shared" si="14"/>
        <v>0</v>
      </c>
      <c r="K117" s="362">
        <f t="shared" si="15"/>
        <v>0</v>
      </c>
      <c r="L117" s="402"/>
      <c r="M117" s="402"/>
      <c r="N117" s="402"/>
      <c r="O117" s="407"/>
      <c r="P117" s="410"/>
      <c r="Q117" s="402"/>
      <c r="R117" s="403"/>
      <c r="S117" s="18" t="s">
        <v>64</v>
      </c>
      <c r="T117" s="17">
        <v>6</v>
      </c>
      <c r="U117" s="402"/>
      <c r="V117" s="402"/>
      <c r="W117" s="402"/>
      <c r="X117" s="402"/>
      <c r="Y117" s="402"/>
      <c r="Z117" s="402"/>
      <c r="AA117" s="402"/>
      <c r="AB117" s="402"/>
      <c r="AC117" s="402"/>
      <c r="AD117" s="402"/>
      <c r="AE117" s="402"/>
      <c r="AF117" s="402"/>
      <c r="AG117" s="402"/>
      <c r="AH117" s="407"/>
      <c r="AI117" s="478"/>
      <c r="AJ117" s="402"/>
      <c r="AK117" s="403"/>
      <c r="AL117" s="18" t="s">
        <v>64</v>
      </c>
    </row>
    <row r="118" spans="1:38" s="21" customFormat="1" ht="12.75" customHeight="1" x14ac:dyDescent="0.2">
      <c r="A118" s="8">
        <v>7</v>
      </c>
      <c r="B118" s="400"/>
      <c r="C118" s="400"/>
      <c r="D118" s="400"/>
      <c r="E118" s="400"/>
      <c r="F118" s="401"/>
      <c r="G118" s="471"/>
      <c r="H118" s="477"/>
      <c r="I118" s="472"/>
      <c r="J118" s="363">
        <f t="shared" si="14"/>
        <v>0</v>
      </c>
      <c r="K118" s="362">
        <f t="shared" si="15"/>
        <v>0</v>
      </c>
      <c r="L118" s="400"/>
      <c r="M118" s="400"/>
      <c r="N118" s="400"/>
      <c r="O118" s="406"/>
      <c r="P118" s="409"/>
      <c r="Q118" s="400"/>
      <c r="R118" s="401"/>
      <c r="S118" s="16" t="s">
        <v>65</v>
      </c>
      <c r="T118" s="8">
        <v>7</v>
      </c>
      <c r="U118" s="400"/>
      <c r="V118" s="400"/>
      <c r="W118" s="400"/>
      <c r="X118" s="400"/>
      <c r="Y118" s="400"/>
      <c r="Z118" s="400"/>
      <c r="AA118" s="400"/>
      <c r="AB118" s="400"/>
      <c r="AC118" s="400"/>
      <c r="AD118" s="400"/>
      <c r="AE118" s="400"/>
      <c r="AF118" s="400"/>
      <c r="AG118" s="400"/>
      <c r="AH118" s="406"/>
      <c r="AI118" s="477"/>
      <c r="AJ118" s="400"/>
      <c r="AK118" s="401"/>
      <c r="AL118" s="16" t="s">
        <v>65</v>
      </c>
    </row>
    <row r="119" spans="1:38" s="21" customFormat="1" ht="12.75" customHeight="1" x14ac:dyDescent="0.2">
      <c r="A119" s="8">
        <v>8</v>
      </c>
      <c r="B119" s="400"/>
      <c r="C119" s="400"/>
      <c r="D119" s="400"/>
      <c r="E119" s="400"/>
      <c r="F119" s="401"/>
      <c r="G119" s="471"/>
      <c r="H119" s="477"/>
      <c r="I119" s="472"/>
      <c r="J119" s="363">
        <f t="shared" si="14"/>
        <v>0</v>
      </c>
      <c r="K119" s="362">
        <f t="shared" si="15"/>
        <v>0</v>
      </c>
      <c r="L119" s="400"/>
      <c r="M119" s="400"/>
      <c r="N119" s="400"/>
      <c r="O119" s="406"/>
      <c r="P119" s="409"/>
      <c r="Q119" s="400"/>
      <c r="R119" s="401"/>
      <c r="S119" s="16" t="s">
        <v>66</v>
      </c>
      <c r="T119" s="8">
        <v>8</v>
      </c>
      <c r="U119" s="400"/>
      <c r="V119" s="400"/>
      <c r="W119" s="400"/>
      <c r="X119" s="400"/>
      <c r="Y119" s="400"/>
      <c r="Z119" s="400"/>
      <c r="AA119" s="400"/>
      <c r="AB119" s="400"/>
      <c r="AC119" s="400"/>
      <c r="AD119" s="400"/>
      <c r="AE119" s="400"/>
      <c r="AF119" s="400"/>
      <c r="AG119" s="400"/>
      <c r="AH119" s="406"/>
      <c r="AI119" s="477"/>
      <c r="AJ119" s="400"/>
      <c r="AK119" s="401"/>
      <c r="AL119" s="16" t="s">
        <v>66</v>
      </c>
    </row>
    <row r="120" spans="1:38" s="21" customFormat="1" ht="12.75" customHeight="1" x14ac:dyDescent="0.2">
      <c r="A120" s="8">
        <v>9</v>
      </c>
      <c r="B120" s="400"/>
      <c r="C120" s="400"/>
      <c r="D120" s="400"/>
      <c r="E120" s="400"/>
      <c r="F120" s="401"/>
      <c r="G120" s="471"/>
      <c r="H120" s="477"/>
      <c r="I120" s="472"/>
      <c r="J120" s="363">
        <f t="shared" si="14"/>
        <v>0</v>
      </c>
      <c r="K120" s="362">
        <f t="shared" si="15"/>
        <v>0</v>
      </c>
      <c r="L120" s="400"/>
      <c r="M120" s="400"/>
      <c r="N120" s="400"/>
      <c r="O120" s="406"/>
      <c r="P120" s="409"/>
      <c r="Q120" s="400"/>
      <c r="R120" s="401"/>
      <c r="S120" s="16" t="s">
        <v>67</v>
      </c>
      <c r="T120" s="8">
        <v>9</v>
      </c>
      <c r="U120" s="400"/>
      <c r="V120" s="400"/>
      <c r="W120" s="400"/>
      <c r="X120" s="400"/>
      <c r="Y120" s="400"/>
      <c r="Z120" s="400"/>
      <c r="AA120" s="400"/>
      <c r="AB120" s="400"/>
      <c r="AC120" s="400"/>
      <c r="AD120" s="400"/>
      <c r="AE120" s="400"/>
      <c r="AF120" s="400"/>
      <c r="AG120" s="400"/>
      <c r="AH120" s="406"/>
      <c r="AI120" s="477"/>
      <c r="AJ120" s="400"/>
      <c r="AK120" s="401"/>
      <c r="AL120" s="16" t="s">
        <v>67</v>
      </c>
    </row>
    <row r="121" spans="1:38" s="21" customFormat="1" ht="12.75" customHeight="1" x14ac:dyDescent="0.2">
      <c r="A121" s="8">
        <v>10</v>
      </c>
      <c r="B121" s="400"/>
      <c r="C121" s="400"/>
      <c r="D121" s="400"/>
      <c r="E121" s="400"/>
      <c r="F121" s="401"/>
      <c r="G121" s="471"/>
      <c r="H121" s="477"/>
      <c r="I121" s="472"/>
      <c r="J121" s="363">
        <f t="shared" si="14"/>
        <v>0</v>
      </c>
      <c r="K121" s="362">
        <f t="shared" si="15"/>
        <v>0</v>
      </c>
      <c r="L121" s="400"/>
      <c r="M121" s="400"/>
      <c r="N121" s="400"/>
      <c r="O121" s="406"/>
      <c r="P121" s="409"/>
      <c r="Q121" s="400"/>
      <c r="R121" s="401"/>
      <c r="S121" s="16" t="s">
        <v>68</v>
      </c>
      <c r="T121" s="8">
        <v>10</v>
      </c>
      <c r="U121" s="400"/>
      <c r="V121" s="400"/>
      <c r="W121" s="400"/>
      <c r="X121" s="400"/>
      <c r="Y121" s="400"/>
      <c r="Z121" s="400"/>
      <c r="AA121" s="400"/>
      <c r="AB121" s="400"/>
      <c r="AC121" s="400"/>
      <c r="AD121" s="400"/>
      <c r="AE121" s="400"/>
      <c r="AF121" s="400"/>
      <c r="AG121" s="400"/>
      <c r="AH121" s="406"/>
      <c r="AI121" s="477"/>
      <c r="AJ121" s="400"/>
      <c r="AK121" s="401"/>
      <c r="AL121" s="16" t="s">
        <v>68</v>
      </c>
    </row>
    <row r="122" spans="1:38" s="21" customFormat="1" ht="12.75" customHeight="1" x14ac:dyDescent="0.2">
      <c r="A122" s="8">
        <v>11</v>
      </c>
      <c r="B122" s="400"/>
      <c r="C122" s="400"/>
      <c r="D122" s="400"/>
      <c r="E122" s="400"/>
      <c r="F122" s="401"/>
      <c r="G122" s="471"/>
      <c r="H122" s="477"/>
      <c r="I122" s="472"/>
      <c r="J122" s="363">
        <f t="shared" si="14"/>
        <v>0</v>
      </c>
      <c r="K122" s="362">
        <f t="shared" si="15"/>
        <v>0</v>
      </c>
      <c r="L122" s="400"/>
      <c r="M122" s="400"/>
      <c r="N122" s="400"/>
      <c r="O122" s="406"/>
      <c r="P122" s="409"/>
      <c r="Q122" s="400"/>
      <c r="R122" s="401"/>
      <c r="S122" s="16" t="s">
        <v>69</v>
      </c>
      <c r="T122" s="8">
        <v>11</v>
      </c>
      <c r="U122" s="400"/>
      <c r="V122" s="400"/>
      <c r="W122" s="400"/>
      <c r="X122" s="400"/>
      <c r="Y122" s="400"/>
      <c r="Z122" s="400"/>
      <c r="AA122" s="400"/>
      <c r="AB122" s="400"/>
      <c r="AC122" s="400"/>
      <c r="AD122" s="400"/>
      <c r="AE122" s="400"/>
      <c r="AF122" s="400"/>
      <c r="AG122" s="400"/>
      <c r="AH122" s="406"/>
      <c r="AI122" s="477"/>
      <c r="AJ122" s="400"/>
      <c r="AK122" s="401"/>
      <c r="AL122" s="16" t="s">
        <v>69</v>
      </c>
    </row>
    <row r="123" spans="1:38" s="21" customFormat="1" ht="12.75" customHeight="1" x14ac:dyDescent="0.2">
      <c r="A123" s="8">
        <v>12</v>
      </c>
      <c r="B123" s="400"/>
      <c r="C123" s="400"/>
      <c r="D123" s="400"/>
      <c r="E123" s="400"/>
      <c r="F123" s="401"/>
      <c r="G123" s="471"/>
      <c r="H123" s="477"/>
      <c r="I123" s="472"/>
      <c r="J123" s="363">
        <f t="shared" si="14"/>
        <v>0</v>
      </c>
      <c r="K123" s="362">
        <f t="shared" si="15"/>
        <v>0</v>
      </c>
      <c r="L123" s="400"/>
      <c r="M123" s="400"/>
      <c r="N123" s="400"/>
      <c r="O123" s="406"/>
      <c r="P123" s="409"/>
      <c r="Q123" s="400"/>
      <c r="R123" s="401"/>
      <c r="S123" s="16" t="s">
        <v>70</v>
      </c>
      <c r="T123" s="8">
        <v>12</v>
      </c>
      <c r="U123" s="400"/>
      <c r="V123" s="400"/>
      <c r="W123" s="400"/>
      <c r="X123" s="400"/>
      <c r="Y123" s="400"/>
      <c r="Z123" s="400"/>
      <c r="AA123" s="400"/>
      <c r="AB123" s="400"/>
      <c r="AC123" s="400"/>
      <c r="AD123" s="400"/>
      <c r="AE123" s="400"/>
      <c r="AF123" s="400"/>
      <c r="AG123" s="400"/>
      <c r="AH123" s="406"/>
      <c r="AI123" s="477"/>
      <c r="AJ123" s="400"/>
      <c r="AK123" s="401"/>
      <c r="AL123" s="16" t="s">
        <v>70</v>
      </c>
    </row>
    <row r="124" spans="1:38" s="21" customFormat="1" ht="12.75" customHeight="1" x14ac:dyDescent="0.2">
      <c r="A124" s="8">
        <v>13</v>
      </c>
      <c r="B124" s="400"/>
      <c r="C124" s="400"/>
      <c r="D124" s="400"/>
      <c r="E124" s="400"/>
      <c r="F124" s="401"/>
      <c r="G124" s="471"/>
      <c r="H124" s="477"/>
      <c r="I124" s="472"/>
      <c r="J124" s="363">
        <f t="shared" si="14"/>
        <v>0</v>
      </c>
      <c r="K124" s="362">
        <f t="shared" si="15"/>
        <v>0</v>
      </c>
      <c r="L124" s="400"/>
      <c r="M124" s="400"/>
      <c r="N124" s="400"/>
      <c r="O124" s="406"/>
      <c r="P124" s="409"/>
      <c r="Q124" s="400"/>
      <c r="R124" s="401"/>
      <c r="S124" s="16" t="s">
        <v>71</v>
      </c>
      <c r="T124" s="8">
        <v>13</v>
      </c>
      <c r="U124" s="400"/>
      <c r="V124" s="400"/>
      <c r="W124" s="400"/>
      <c r="X124" s="400"/>
      <c r="Y124" s="400"/>
      <c r="Z124" s="400"/>
      <c r="AA124" s="400"/>
      <c r="AB124" s="400"/>
      <c r="AC124" s="400"/>
      <c r="AD124" s="400"/>
      <c r="AE124" s="400"/>
      <c r="AF124" s="400"/>
      <c r="AG124" s="400"/>
      <c r="AH124" s="406"/>
      <c r="AI124" s="477"/>
      <c r="AJ124" s="400"/>
      <c r="AK124" s="401"/>
      <c r="AL124" s="16" t="s">
        <v>71</v>
      </c>
    </row>
    <row r="125" spans="1:38" s="21" customFormat="1" ht="12.75" customHeight="1" x14ac:dyDescent="0.2">
      <c r="A125" s="8">
        <v>14</v>
      </c>
      <c r="B125" s="400"/>
      <c r="C125" s="400"/>
      <c r="D125" s="400"/>
      <c r="E125" s="400"/>
      <c r="F125" s="401"/>
      <c r="G125" s="471"/>
      <c r="H125" s="477"/>
      <c r="I125" s="472"/>
      <c r="J125" s="363">
        <f t="shared" si="14"/>
        <v>0</v>
      </c>
      <c r="K125" s="362">
        <f t="shared" si="15"/>
        <v>0</v>
      </c>
      <c r="L125" s="400"/>
      <c r="M125" s="400"/>
      <c r="N125" s="400"/>
      <c r="O125" s="406"/>
      <c r="P125" s="409"/>
      <c r="Q125" s="400"/>
      <c r="R125" s="401"/>
      <c r="S125" s="16" t="s">
        <v>72</v>
      </c>
      <c r="T125" s="8">
        <v>14</v>
      </c>
      <c r="U125" s="400"/>
      <c r="V125" s="400"/>
      <c r="W125" s="400"/>
      <c r="X125" s="400"/>
      <c r="Y125" s="400"/>
      <c r="Z125" s="400"/>
      <c r="AA125" s="400"/>
      <c r="AB125" s="400"/>
      <c r="AC125" s="400"/>
      <c r="AD125" s="400"/>
      <c r="AE125" s="400"/>
      <c r="AF125" s="400"/>
      <c r="AG125" s="400"/>
      <c r="AH125" s="406"/>
      <c r="AI125" s="477"/>
      <c r="AJ125" s="400"/>
      <c r="AK125" s="401"/>
      <c r="AL125" s="16" t="s">
        <v>72</v>
      </c>
    </row>
    <row r="126" spans="1:38" s="21" customFormat="1" ht="12.75" customHeight="1" x14ac:dyDescent="0.2">
      <c r="A126" s="8">
        <v>15</v>
      </c>
      <c r="B126" s="400"/>
      <c r="C126" s="400"/>
      <c r="D126" s="400"/>
      <c r="E126" s="400"/>
      <c r="F126" s="401"/>
      <c r="G126" s="471"/>
      <c r="H126" s="477"/>
      <c r="I126" s="472"/>
      <c r="J126" s="363">
        <f t="shared" si="14"/>
        <v>0</v>
      </c>
      <c r="K126" s="362">
        <f t="shared" si="15"/>
        <v>0</v>
      </c>
      <c r="L126" s="400"/>
      <c r="M126" s="400"/>
      <c r="N126" s="400"/>
      <c r="O126" s="406"/>
      <c r="P126" s="409"/>
      <c r="Q126" s="400"/>
      <c r="R126" s="401"/>
      <c r="S126" s="16" t="s">
        <v>73</v>
      </c>
      <c r="T126" s="8">
        <v>15</v>
      </c>
      <c r="U126" s="400"/>
      <c r="V126" s="400"/>
      <c r="W126" s="400"/>
      <c r="X126" s="400"/>
      <c r="Y126" s="400"/>
      <c r="Z126" s="400"/>
      <c r="AA126" s="400"/>
      <c r="AB126" s="400"/>
      <c r="AC126" s="400"/>
      <c r="AD126" s="400"/>
      <c r="AE126" s="400"/>
      <c r="AF126" s="400"/>
      <c r="AG126" s="400"/>
      <c r="AH126" s="406"/>
      <c r="AI126" s="477"/>
      <c r="AJ126" s="400"/>
      <c r="AK126" s="401"/>
      <c r="AL126" s="16" t="s">
        <v>73</v>
      </c>
    </row>
    <row r="127" spans="1:38" s="21" customFormat="1" ht="12.75" customHeight="1" x14ac:dyDescent="0.2">
      <c r="A127" s="8">
        <v>16</v>
      </c>
      <c r="B127" s="400"/>
      <c r="C127" s="400"/>
      <c r="D127" s="400"/>
      <c r="E127" s="400"/>
      <c r="F127" s="401"/>
      <c r="G127" s="471"/>
      <c r="H127" s="477"/>
      <c r="I127" s="472"/>
      <c r="J127" s="363">
        <f t="shared" si="14"/>
        <v>0</v>
      </c>
      <c r="K127" s="362">
        <f t="shared" si="15"/>
        <v>0</v>
      </c>
      <c r="L127" s="400"/>
      <c r="M127" s="400"/>
      <c r="N127" s="400"/>
      <c r="O127" s="406"/>
      <c r="P127" s="409"/>
      <c r="Q127" s="400"/>
      <c r="R127" s="401"/>
      <c r="S127" s="16" t="s">
        <v>74</v>
      </c>
      <c r="T127" s="8">
        <v>16</v>
      </c>
      <c r="U127" s="400"/>
      <c r="V127" s="400"/>
      <c r="W127" s="400"/>
      <c r="X127" s="400"/>
      <c r="Y127" s="400"/>
      <c r="Z127" s="400"/>
      <c r="AA127" s="400"/>
      <c r="AB127" s="400"/>
      <c r="AC127" s="400"/>
      <c r="AD127" s="400"/>
      <c r="AE127" s="400"/>
      <c r="AF127" s="400"/>
      <c r="AG127" s="400"/>
      <c r="AH127" s="406"/>
      <c r="AI127" s="477"/>
      <c r="AJ127" s="400"/>
      <c r="AK127" s="401"/>
      <c r="AL127" s="16" t="s">
        <v>74</v>
      </c>
    </row>
    <row r="128" spans="1:38" s="21" customFormat="1" ht="12.75" customHeight="1" x14ac:dyDescent="0.2">
      <c r="A128" s="8">
        <v>17</v>
      </c>
      <c r="B128" s="400"/>
      <c r="C128" s="400"/>
      <c r="D128" s="400"/>
      <c r="E128" s="400"/>
      <c r="F128" s="401"/>
      <c r="G128" s="471"/>
      <c r="H128" s="477"/>
      <c r="I128" s="472"/>
      <c r="J128" s="363">
        <f t="shared" si="14"/>
        <v>0</v>
      </c>
      <c r="K128" s="362">
        <f t="shared" si="15"/>
        <v>0</v>
      </c>
      <c r="L128" s="400"/>
      <c r="M128" s="400"/>
      <c r="N128" s="400"/>
      <c r="O128" s="406"/>
      <c r="P128" s="409"/>
      <c r="Q128" s="400"/>
      <c r="R128" s="401"/>
      <c r="S128" s="16" t="s">
        <v>75</v>
      </c>
      <c r="T128" s="8">
        <v>17</v>
      </c>
      <c r="U128" s="400"/>
      <c r="V128" s="400"/>
      <c r="W128" s="400"/>
      <c r="X128" s="400"/>
      <c r="Y128" s="400"/>
      <c r="Z128" s="400"/>
      <c r="AA128" s="400"/>
      <c r="AB128" s="400"/>
      <c r="AC128" s="400"/>
      <c r="AD128" s="400"/>
      <c r="AE128" s="400"/>
      <c r="AF128" s="400"/>
      <c r="AG128" s="400"/>
      <c r="AH128" s="406"/>
      <c r="AI128" s="477"/>
      <c r="AJ128" s="400"/>
      <c r="AK128" s="401"/>
      <c r="AL128" s="16" t="s">
        <v>75</v>
      </c>
    </row>
    <row r="129" spans="1:38" s="21" customFormat="1" ht="12.75" customHeight="1" x14ac:dyDescent="0.2">
      <c r="A129" s="8">
        <v>18</v>
      </c>
      <c r="B129" s="400"/>
      <c r="C129" s="400"/>
      <c r="D129" s="400"/>
      <c r="E129" s="400"/>
      <c r="F129" s="401"/>
      <c r="G129" s="471"/>
      <c r="H129" s="477"/>
      <c r="I129" s="472"/>
      <c r="J129" s="363">
        <f t="shared" si="14"/>
        <v>0</v>
      </c>
      <c r="K129" s="362">
        <f t="shared" si="15"/>
        <v>0</v>
      </c>
      <c r="L129" s="400"/>
      <c r="M129" s="400"/>
      <c r="N129" s="400"/>
      <c r="O129" s="406"/>
      <c r="P129" s="409"/>
      <c r="Q129" s="400"/>
      <c r="R129" s="401"/>
      <c r="S129" s="16" t="s">
        <v>76</v>
      </c>
      <c r="T129" s="8">
        <v>18</v>
      </c>
      <c r="U129" s="400"/>
      <c r="V129" s="400"/>
      <c r="W129" s="400"/>
      <c r="X129" s="400"/>
      <c r="Y129" s="400"/>
      <c r="Z129" s="400"/>
      <c r="AA129" s="400"/>
      <c r="AB129" s="400"/>
      <c r="AC129" s="400"/>
      <c r="AD129" s="400"/>
      <c r="AE129" s="400"/>
      <c r="AF129" s="400"/>
      <c r="AG129" s="400"/>
      <c r="AH129" s="406"/>
      <c r="AI129" s="477"/>
      <c r="AJ129" s="400"/>
      <c r="AK129" s="401"/>
      <c r="AL129" s="16" t="s">
        <v>76</v>
      </c>
    </row>
    <row r="130" spans="1:38" s="21" customFormat="1" ht="12.75" customHeight="1" x14ac:dyDescent="0.2">
      <c r="A130" s="8">
        <v>19</v>
      </c>
      <c r="B130" s="400"/>
      <c r="C130" s="400"/>
      <c r="D130" s="400"/>
      <c r="E130" s="400"/>
      <c r="F130" s="401"/>
      <c r="G130" s="471"/>
      <c r="H130" s="477"/>
      <c r="I130" s="472"/>
      <c r="J130" s="363">
        <f t="shared" si="14"/>
        <v>0</v>
      </c>
      <c r="K130" s="362">
        <f t="shared" si="15"/>
        <v>0</v>
      </c>
      <c r="L130" s="400"/>
      <c r="M130" s="400"/>
      <c r="N130" s="400"/>
      <c r="O130" s="406"/>
      <c r="P130" s="409"/>
      <c r="Q130" s="400"/>
      <c r="R130" s="401"/>
      <c r="S130" s="16" t="s">
        <v>77</v>
      </c>
      <c r="T130" s="8">
        <v>19</v>
      </c>
      <c r="U130" s="400"/>
      <c r="V130" s="400"/>
      <c r="W130" s="400"/>
      <c r="X130" s="400"/>
      <c r="Y130" s="400"/>
      <c r="Z130" s="400"/>
      <c r="AA130" s="400"/>
      <c r="AB130" s="400"/>
      <c r="AC130" s="400"/>
      <c r="AD130" s="400"/>
      <c r="AE130" s="400"/>
      <c r="AF130" s="400"/>
      <c r="AG130" s="400"/>
      <c r="AH130" s="406"/>
      <c r="AI130" s="477"/>
      <c r="AJ130" s="400"/>
      <c r="AK130" s="401"/>
      <c r="AL130" s="16" t="s">
        <v>77</v>
      </c>
    </row>
    <row r="131" spans="1:38" s="21" customFormat="1" ht="12.75" customHeight="1" x14ac:dyDescent="0.2">
      <c r="A131" s="8">
        <v>20</v>
      </c>
      <c r="B131" s="400"/>
      <c r="C131" s="400"/>
      <c r="D131" s="400"/>
      <c r="E131" s="400"/>
      <c r="F131" s="401"/>
      <c r="G131" s="471"/>
      <c r="H131" s="477"/>
      <c r="I131" s="472"/>
      <c r="J131" s="363">
        <f t="shared" si="14"/>
        <v>0</v>
      </c>
      <c r="K131" s="362">
        <f t="shared" si="15"/>
        <v>0</v>
      </c>
      <c r="L131" s="400"/>
      <c r="M131" s="400"/>
      <c r="N131" s="400"/>
      <c r="O131" s="406"/>
      <c r="P131" s="409"/>
      <c r="Q131" s="400"/>
      <c r="R131" s="401"/>
      <c r="S131" s="16" t="s">
        <v>78</v>
      </c>
      <c r="T131" s="8">
        <v>20</v>
      </c>
      <c r="U131" s="400"/>
      <c r="V131" s="400"/>
      <c r="W131" s="400"/>
      <c r="X131" s="400"/>
      <c r="Y131" s="400"/>
      <c r="Z131" s="400"/>
      <c r="AA131" s="400"/>
      <c r="AB131" s="400"/>
      <c r="AC131" s="400"/>
      <c r="AD131" s="400"/>
      <c r="AE131" s="400"/>
      <c r="AF131" s="400"/>
      <c r="AG131" s="400"/>
      <c r="AH131" s="406"/>
      <c r="AI131" s="477"/>
      <c r="AJ131" s="400"/>
      <c r="AK131" s="401"/>
      <c r="AL131" s="16" t="s">
        <v>78</v>
      </c>
    </row>
    <row r="132" spans="1:38" s="21" customFormat="1" ht="12.75" customHeight="1" x14ac:dyDescent="0.2">
      <c r="A132" s="8">
        <v>21</v>
      </c>
      <c r="B132" s="400"/>
      <c r="C132" s="400"/>
      <c r="D132" s="400"/>
      <c r="E132" s="400"/>
      <c r="F132" s="401"/>
      <c r="G132" s="471"/>
      <c r="H132" s="477"/>
      <c r="I132" s="472"/>
      <c r="J132" s="363">
        <f t="shared" si="14"/>
        <v>0</v>
      </c>
      <c r="K132" s="362">
        <f t="shared" si="15"/>
        <v>0</v>
      </c>
      <c r="L132" s="400"/>
      <c r="M132" s="400"/>
      <c r="N132" s="400"/>
      <c r="O132" s="406"/>
      <c r="P132" s="409"/>
      <c r="Q132" s="400"/>
      <c r="R132" s="401"/>
      <c r="S132" s="16" t="s">
        <v>79</v>
      </c>
      <c r="T132" s="8">
        <v>21</v>
      </c>
      <c r="U132" s="400"/>
      <c r="V132" s="400"/>
      <c r="W132" s="400"/>
      <c r="X132" s="400"/>
      <c r="Y132" s="400"/>
      <c r="Z132" s="400"/>
      <c r="AA132" s="400"/>
      <c r="AB132" s="400"/>
      <c r="AC132" s="400"/>
      <c r="AD132" s="400"/>
      <c r="AE132" s="400"/>
      <c r="AF132" s="400"/>
      <c r="AG132" s="400"/>
      <c r="AH132" s="406"/>
      <c r="AI132" s="477"/>
      <c r="AJ132" s="400"/>
      <c r="AK132" s="401"/>
      <c r="AL132" s="16" t="s">
        <v>79</v>
      </c>
    </row>
    <row r="133" spans="1:38" s="21" customFormat="1" ht="12.75" customHeight="1" x14ac:dyDescent="0.2">
      <c r="A133" s="8">
        <v>22</v>
      </c>
      <c r="B133" s="400"/>
      <c r="C133" s="400"/>
      <c r="D133" s="400"/>
      <c r="E133" s="400"/>
      <c r="F133" s="401"/>
      <c r="G133" s="471"/>
      <c r="H133" s="477"/>
      <c r="I133" s="472"/>
      <c r="J133" s="363">
        <f t="shared" si="14"/>
        <v>0</v>
      </c>
      <c r="K133" s="362">
        <f t="shared" si="15"/>
        <v>0</v>
      </c>
      <c r="L133" s="400"/>
      <c r="M133" s="400"/>
      <c r="N133" s="400"/>
      <c r="O133" s="406"/>
      <c r="P133" s="409"/>
      <c r="Q133" s="400"/>
      <c r="R133" s="401"/>
      <c r="S133" s="16" t="s">
        <v>80</v>
      </c>
      <c r="T133" s="8">
        <v>22</v>
      </c>
      <c r="U133" s="400"/>
      <c r="V133" s="400"/>
      <c r="W133" s="400"/>
      <c r="X133" s="400"/>
      <c r="Y133" s="400"/>
      <c r="Z133" s="400"/>
      <c r="AA133" s="400"/>
      <c r="AB133" s="400"/>
      <c r="AC133" s="400"/>
      <c r="AD133" s="400"/>
      <c r="AE133" s="400"/>
      <c r="AF133" s="400"/>
      <c r="AG133" s="400"/>
      <c r="AH133" s="406"/>
      <c r="AI133" s="477"/>
      <c r="AJ133" s="400"/>
      <c r="AK133" s="401"/>
      <c r="AL133" s="16" t="s">
        <v>80</v>
      </c>
    </row>
    <row r="134" spans="1:38" s="21" customFormat="1" ht="12.75" customHeight="1" x14ac:dyDescent="0.2">
      <c r="A134" s="8">
        <v>23</v>
      </c>
      <c r="B134" s="400"/>
      <c r="C134" s="400"/>
      <c r="D134" s="400"/>
      <c r="E134" s="400"/>
      <c r="F134" s="401"/>
      <c r="G134" s="471"/>
      <c r="H134" s="477"/>
      <c r="I134" s="472"/>
      <c r="J134" s="363">
        <f t="shared" si="14"/>
        <v>0</v>
      </c>
      <c r="K134" s="362">
        <f t="shared" si="15"/>
        <v>0</v>
      </c>
      <c r="L134" s="400"/>
      <c r="M134" s="400"/>
      <c r="N134" s="400"/>
      <c r="O134" s="406"/>
      <c r="P134" s="409"/>
      <c r="Q134" s="400"/>
      <c r="R134" s="401"/>
      <c r="S134" s="16" t="s">
        <v>81</v>
      </c>
      <c r="T134" s="8">
        <v>23</v>
      </c>
      <c r="U134" s="400"/>
      <c r="V134" s="400"/>
      <c r="W134" s="400"/>
      <c r="X134" s="400"/>
      <c r="Y134" s="400"/>
      <c r="Z134" s="400"/>
      <c r="AA134" s="400"/>
      <c r="AB134" s="400"/>
      <c r="AC134" s="400"/>
      <c r="AD134" s="400"/>
      <c r="AE134" s="400"/>
      <c r="AF134" s="400"/>
      <c r="AG134" s="400"/>
      <c r="AH134" s="406"/>
      <c r="AI134" s="477"/>
      <c r="AJ134" s="400"/>
      <c r="AK134" s="401"/>
      <c r="AL134" s="16" t="s">
        <v>81</v>
      </c>
    </row>
    <row r="135" spans="1:38" s="21" customFormat="1" ht="12.75" customHeight="1" x14ac:dyDescent="0.2">
      <c r="A135" s="8">
        <v>24</v>
      </c>
      <c r="B135" s="400"/>
      <c r="C135" s="400"/>
      <c r="D135" s="400"/>
      <c r="E135" s="400"/>
      <c r="F135" s="401"/>
      <c r="G135" s="471"/>
      <c r="H135" s="477"/>
      <c r="I135" s="472"/>
      <c r="J135" s="363">
        <f t="shared" si="14"/>
        <v>0</v>
      </c>
      <c r="K135" s="362">
        <f t="shared" si="15"/>
        <v>0</v>
      </c>
      <c r="L135" s="400"/>
      <c r="M135" s="400"/>
      <c r="N135" s="400"/>
      <c r="O135" s="406"/>
      <c r="P135" s="409"/>
      <c r="Q135" s="400"/>
      <c r="R135" s="401"/>
      <c r="S135" s="16" t="s">
        <v>82</v>
      </c>
      <c r="T135" s="8">
        <v>24</v>
      </c>
      <c r="U135" s="400"/>
      <c r="V135" s="400"/>
      <c r="W135" s="400"/>
      <c r="X135" s="400"/>
      <c r="Y135" s="400"/>
      <c r="Z135" s="400"/>
      <c r="AA135" s="400"/>
      <c r="AB135" s="400"/>
      <c r="AC135" s="400"/>
      <c r="AD135" s="400"/>
      <c r="AE135" s="400"/>
      <c r="AF135" s="400"/>
      <c r="AG135" s="400"/>
      <c r="AH135" s="406"/>
      <c r="AI135" s="477"/>
      <c r="AJ135" s="400"/>
      <c r="AK135" s="401"/>
      <c r="AL135" s="16" t="s">
        <v>82</v>
      </c>
    </row>
    <row r="136" spans="1:38" s="21" customFormat="1" ht="12.75" customHeight="1" x14ac:dyDescent="0.2">
      <c r="A136" s="8">
        <v>25</v>
      </c>
      <c r="B136" s="400"/>
      <c r="C136" s="400"/>
      <c r="D136" s="400"/>
      <c r="E136" s="400"/>
      <c r="F136" s="401"/>
      <c r="G136" s="471"/>
      <c r="H136" s="477"/>
      <c r="I136" s="472"/>
      <c r="J136" s="363">
        <f t="shared" si="14"/>
        <v>0</v>
      </c>
      <c r="K136" s="362">
        <f t="shared" si="15"/>
        <v>0</v>
      </c>
      <c r="L136" s="400"/>
      <c r="M136" s="400"/>
      <c r="N136" s="400"/>
      <c r="O136" s="406"/>
      <c r="P136" s="409"/>
      <c r="Q136" s="400"/>
      <c r="R136" s="401"/>
      <c r="S136" s="16" t="s">
        <v>83</v>
      </c>
      <c r="T136" s="8">
        <v>25</v>
      </c>
      <c r="U136" s="400"/>
      <c r="V136" s="400"/>
      <c r="W136" s="400"/>
      <c r="X136" s="400"/>
      <c r="Y136" s="400"/>
      <c r="Z136" s="400"/>
      <c r="AA136" s="400"/>
      <c r="AB136" s="400"/>
      <c r="AC136" s="400"/>
      <c r="AD136" s="400"/>
      <c r="AE136" s="400"/>
      <c r="AF136" s="400"/>
      <c r="AG136" s="400"/>
      <c r="AH136" s="406"/>
      <c r="AI136" s="477"/>
      <c r="AJ136" s="400"/>
      <c r="AK136" s="401"/>
      <c r="AL136" s="16" t="s">
        <v>83</v>
      </c>
    </row>
    <row r="137" spans="1:38" s="21" customFormat="1" ht="12.75" customHeight="1" x14ac:dyDescent="0.2">
      <c r="A137" s="8">
        <v>26</v>
      </c>
      <c r="B137" s="400"/>
      <c r="C137" s="400"/>
      <c r="D137" s="400"/>
      <c r="E137" s="400"/>
      <c r="F137" s="401"/>
      <c r="G137" s="471"/>
      <c r="H137" s="477"/>
      <c r="I137" s="472"/>
      <c r="J137" s="363">
        <f t="shared" si="14"/>
        <v>0</v>
      </c>
      <c r="K137" s="362">
        <f t="shared" si="15"/>
        <v>0</v>
      </c>
      <c r="L137" s="400"/>
      <c r="M137" s="400"/>
      <c r="N137" s="400"/>
      <c r="O137" s="406"/>
      <c r="P137" s="409"/>
      <c r="Q137" s="400"/>
      <c r="R137" s="401"/>
      <c r="S137" s="16" t="s">
        <v>84</v>
      </c>
      <c r="T137" s="8">
        <v>26</v>
      </c>
      <c r="U137" s="400"/>
      <c r="V137" s="400"/>
      <c r="W137" s="400"/>
      <c r="X137" s="400"/>
      <c r="Y137" s="400"/>
      <c r="Z137" s="400"/>
      <c r="AA137" s="400"/>
      <c r="AB137" s="400"/>
      <c r="AC137" s="400"/>
      <c r="AD137" s="400"/>
      <c r="AE137" s="400"/>
      <c r="AF137" s="400"/>
      <c r="AG137" s="400"/>
      <c r="AH137" s="406"/>
      <c r="AI137" s="477"/>
      <c r="AJ137" s="400"/>
      <c r="AK137" s="401"/>
      <c r="AL137" s="16" t="s">
        <v>84</v>
      </c>
    </row>
    <row r="138" spans="1:38" s="21" customFormat="1" ht="12.75" customHeight="1" x14ac:dyDescent="0.2">
      <c r="A138" s="8">
        <v>27</v>
      </c>
      <c r="B138" s="400"/>
      <c r="C138" s="400"/>
      <c r="D138" s="400"/>
      <c r="E138" s="400"/>
      <c r="F138" s="401"/>
      <c r="G138" s="471"/>
      <c r="H138" s="477"/>
      <c r="I138" s="472"/>
      <c r="J138" s="363">
        <f t="shared" si="14"/>
        <v>0</v>
      </c>
      <c r="K138" s="362">
        <f t="shared" si="15"/>
        <v>0</v>
      </c>
      <c r="L138" s="400"/>
      <c r="M138" s="400"/>
      <c r="N138" s="400"/>
      <c r="O138" s="406"/>
      <c r="P138" s="409"/>
      <c r="Q138" s="400"/>
      <c r="R138" s="401"/>
      <c r="S138" s="16" t="s">
        <v>85</v>
      </c>
      <c r="T138" s="8">
        <v>27</v>
      </c>
      <c r="U138" s="400"/>
      <c r="V138" s="400"/>
      <c r="W138" s="400"/>
      <c r="X138" s="400"/>
      <c r="Y138" s="400"/>
      <c r="Z138" s="400"/>
      <c r="AA138" s="400"/>
      <c r="AB138" s="400"/>
      <c r="AC138" s="400"/>
      <c r="AD138" s="400"/>
      <c r="AE138" s="400"/>
      <c r="AF138" s="400"/>
      <c r="AG138" s="400"/>
      <c r="AH138" s="406"/>
      <c r="AI138" s="477"/>
      <c r="AJ138" s="400"/>
      <c r="AK138" s="401"/>
      <c r="AL138" s="16" t="s">
        <v>85</v>
      </c>
    </row>
    <row r="139" spans="1:38" s="21" customFormat="1" ht="12.75" customHeight="1" x14ac:dyDescent="0.2">
      <c r="A139" s="8">
        <v>28</v>
      </c>
      <c r="B139" s="400"/>
      <c r="C139" s="400"/>
      <c r="D139" s="400"/>
      <c r="E139" s="400"/>
      <c r="F139" s="401"/>
      <c r="G139" s="471"/>
      <c r="H139" s="477"/>
      <c r="I139" s="472"/>
      <c r="J139" s="363">
        <f t="shared" si="14"/>
        <v>0</v>
      </c>
      <c r="K139" s="362">
        <f t="shared" si="15"/>
        <v>0</v>
      </c>
      <c r="L139" s="400"/>
      <c r="M139" s="400"/>
      <c r="N139" s="400"/>
      <c r="O139" s="406"/>
      <c r="P139" s="409"/>
      <c r="Q139" s="400"/>
      <c r="R139" s="401"/>
      <c r="S139" s="16" t="s">
        <v>86</v>
      </c>
      <c r="T139" s="8">
        <v>28</v>
      </c>
      <c r="U139" s="400"/>
      <c r="V139" s="400"/>
      <c r="W139" s="400"/>
      <c r="X139" s="400"/>
      <c r="Y139" s="400"/>
      <c r="Z139" s="400"/>
      <c r="AA139" s="400"/>
      <c r="AB139" s="400"/>
      <c r="AC139" s="400"/>
      <c r="AD139" s="400"/>
      <c r="AE139" s="400"/>
      <c r="AF139" s="400"/>
      <c r="AG139" s="400"/>
      <c r="AH139" s="406"/>
      <c r="AI139" s="477"/>
      <c r="AJ139" s="400"/>
      <c r="AK139" s="401"/>
      <c r="AL139" s="16" t="s">
        <v>86</v>
      </c>
    </row>
    <row r="140" spans="1:38" s="21" customFormat="1" ht="12.75" customHeight="1" x14ac:dyDescent="0.2">
      <c r="A140" s="8">
        <v>29</v>
      </c>
      <c r="B140" s="400"/>
      <c r="C140" s="400"/>
      <c r="D140" s="400"/>
      <c r="E140" s="400"/>
      <c r="F140" s="401"/>
      <c r="G140" s="471"/>
      <c r="H140" s="477"/>
      <c r="I140" s="472"/>
      <c r="J140" s="363">
        <f t="shared" si="14"/>
        <v>0</v>
      </c>
      <c r="K140" s="362">
        <f t="shared" si="15"/>
        <v>0</v>
      </c>
      <c r="L140" s="400"/>
      <c r="M140" s="400"/>
      <c r="N140" s="400"/>
      <c r="O140" s="406"/>
      <c r="P140" s="409"/>
      <c r="Q140" s="400"/>
      <c r="R140" s="401"/>
      <c r="S140" s="16" t="s">
        <v>87</v>
      </c>
      <c r="T140" s="8">
        <v>29</v>
      </c>
      <c r="U140" s="400"/>
      <c r="V140" s="400"/>
      <c r="W140" s="400"/>
      <c r="X140" s="410"/>
      <c r="Y140" s="400"/>
      <c r="Z140" s="400"/>
      <c r="AA140" s="400"/>
      <c r="AB140" s="400"/>
      <c r="AC140" s="400"/>
      <c r="AD140" s="400"/>
      <c r="AE140" s="400"/>
      <c r="AF140" s="400"/>
      <c r="AG140" s="400"/>
      <c r="AH140" s="406"/>
      <c r="AI140" s="477"/>
      <c r="AJ140" s="400"/>
      <c r="AK140" s="401"/>
      <c r="AL140" s="16" t="s">
        <v>87</v>
      </c>
    </row>
    <row r="141" spans="1:38" s="21" customFormat="1" ht="12.75" customHeight="1" x14ac:dyDescent="0.2">
      <c r="A141" s="8">
        <v>30</v>
      </c>
      <c r="B141" s="400"/>
      <c r="C141" s="400"/>
      <c r="D141" s="400"/>
      <c r="E141" s="400"/>
      <c r="F141" s="401"/>
      <c r="G141" s="471"/>
      <c r="H141" s="477"/>
      <c r="I141" s="472"/>
      <c r="J141" s="363">
        <f t="shared" si="14"/>
        <v>0</v>
      </c>
      <c r="K141" s="362">
        <f t="shared" si="15"/>
        <v>0</v>
      </c>
      <c r="L141" s="400"/>
      <c r="M141" s="400"/>
      <c r="N141" s="400"/>
      <c r="O141" s="406"/>
      <c r="P141" s="409"/>
      <c r="Q141" s="400"/>
      <c r="R141" s="401"/>
      <c r="S141" s="16" t="s">
        <v>88</v>
      </c>
      <c r="T141" s="8">
        <v>30</v>
      </c>
      <c r="U141" s="400"/>
      <c r="V141" s="400"/>
      <c r="W141" s="400"/>
      <c r="X141" s="400"/>
      <c r="Y141" s="400"/>
      <c r="Z141" s="400"/>
      <c r="AA141" s="400"/>
      <c r="AB141" s="400"/>
      <c r="AC141" s="400"/>
      <c r="AD141" s="400"/>
      <c r="AE141" s="400"/>
      <c r="AF141" s="400"/>
      <c r="AG141" s="400"/>
      <c r="AH141" s="406"/>
      <c r="AI141" s="477"/>
      <c r="AJ141" s="400"/>
      <c r="AK141" s="401"/>
      <c r="AL141" s="16" t="s">
        <v>88</v>
      </c>
    </row>
    <row r="142" spans="1:38" s="21" customFormat="1" ht="12.75" customHeight="1" x14ac:dyDescent="0.2">
      <c r="A142" s="19">
        <v>31</v>
      </c>
      <c r="B142" s="404"/>
      <c r="C142" s="404"/>
      <c r="D142" s="404"/>
      <c r="E142" s="404"/>
      <c r="F142" s="405"/>
      <c r="G142" s="475"/>
      <c r="H142" s="479"/>
      <c r="I142" s="476"/>
      <c r="J142" s="395">
        <f t="shared" si="14"/>
        <v>0</v>
      </c>
      <c r="K142" s="396">
        <f t="shared" si="15"/>
        <v>0</v>
      </c>
      <c r="L142" s="404"/>
      <c r="M142" s="404"/>
      <c r="N142" s="404"/>
      <c r="O142" s="408"/>
      <c r="P142" s="411"/>
      <c r="Q142" s="404"/>
      <c r="R142" s="405"/>
      <c r="S142" s="20" t="s">
        <v>89</v>
      </c>
      <c r="T142" s="19">
        <v>31</v>
      </c>
      <c r="U142" s="404"/>
      <c r="V142" s="404"/>
      <c r="W142" s="404"/>
      <c r="X142" s="404"/>
      <c r="Y142" s="404"/>
      <c r="Z142" s="404"/>
      <c r="AA142" s="404"/>
      <c r="AB142" s="404"/>
      <c r="AC142" s="404"/>
      <c r="AD142" s="404"/>
      <c r="AE142" s="404"/>
      <c r="AF142" s="404"/>
      <c r="AG142" s="404"/>
      <c r="AH142" s="408"/>
      <c r="AI142" s="479"/>
      <c r="AJ142" s="404"/>
      <c r="AK142" s="405"/>
      <c r="AL142" s="20" t="s">
        <v>89</v>
      </c>
    </row>
    <row r="143" spans="1:38" s="301" customFormat="1" ht="12.75" customHeight="1" thickBot="1" x14ac:dyDescent="0.25">
      <c r="A143" s="417"/>
      <c r="B143" s="418">
        <f>SUM(B111:B142)</f>
        <v>0</v>
      </c>
      <c r="C143" s="418">
        <f>SUM(C111:C142)</f>
        <v>0</v>
      </c>
      <c r="D143" s="418">
        <f>SUM(D111:D142)</f>
        <v>0</v>
      </c>
      <c r="E143" s="419">
        <f>SUM(E111:E142)</f>
        <v>0</v>
      </c>
      <c r="F143" s="420">
        <f>SUM(F111:F142)</f>
        <v>0</v>
      </c>
      <c r="G143" s="421"/>
      <c r="H143" s="422" t="s">
        <v>90</v>
      </c>
      <c r="I143" s="423">
        <f>COUNTA(I112:I142)</f>
        <v>0</v>
      </c>
      <c r="J143" s="418">
        <f t="shared" ref="J143:R143" si="16">SUM(J111:J142)</f>
        <v>0</v>
      </c>
      <c r="K143" s="418">
        <f t="shared" si="16"/>
        <v>0</v>
      </c>
      <c r="L143" s="418">
        <f t="shared" si="16"/>
        <v>0</v>
      </c>
      <c r="M143" s="418">
        <f t="shared" si="16"/>
        <v>0</v>
      </c>
      <c r="N143" s="418">
        <f t="shared" si="16"/>
        <v>0</v>
      </c>
      <c r="O143" s="424">
        <f t="shared" si="16"/>
        <v>0</v>
      </c>
      <c r="P143" s="419">
        <f t="shared" si="16"/>
        <v>0</v>
      </c>
      <c r="Q143" s="418">
        <f t="shared" si="16"/>
        <v>0</v>
      </c>
      <c r="R143" s="425">
        <f t="shared" si="16"/>
        <v>0</v>
      </c>
      <c r="S143" s="426"/>
      <c r="T143" s="417"/>
      <c r="U143" s="418">
        <f t="shared" ref="U143:AH143" si="17">SUM(U111:U142)</f>
        <v>0</v>
      </c>
      <c r="V143" s="418">
        <f t="shared" si="17"/>
        <v>0</v>
      </c>
      <c r="W143" s="418">
        <f t="shared" si="17"/>
        <v>0</v>
      </c>
      <c r="X143" s="418">
        <f t="shared" si="17"/>
        <v>0</v>
      </c>
      <c r="Y143" s="418">
        <f t="shared" si="17"/>
        <v>0</v>
      </c>
      <c r="Z143" s="418">
        <f t="shared" si="17"/>
        <v>0</v>
      </c>
      <c r="AA143" s="418">
        <f t="shared" si="17"/>
        <v>0</v>
      </c>
      <c r="AB143" s="418">
        <f t="shared" si="17"/>
        <v>0</v>
      </c>
      <c r="AC143" s="418">
        <f t="shared" si="17"/>
        <v>0</v>
      </c>
      <c r="AD143" s="418">
        <f t="shared" si="17"/>
        <v>0</v>
      </c>
      <c r="AE143" s="418">
        <f t="shared" si="17"/>
        <v>0</v>
      </c>
      <c r="AF143" s="418">
        <f t="shared" si="17"/>
        <v>0</v>
      </c>
      <c r="AG143" s="418">
        <f t="shared" si="17"/>
        <v>0</v>
      </c>
      <c r="AH143" s="420">
        <f t="shared" si="17"/>
        <v>0</v>
      </c>
      <c r="AI143" s="427"/>
      <c r="AJ143" s="418">
        <f>SUM(AJ111:AJ142)</f>
        <v>0</v>
      </c>
      <c r="AK143" s="425">
        <f>SUM(AK111:AK142)</f>
        <v>0</v>
      </c>
      <c r="AL143" s="426"/>
    </row>
    <row r="144" spans="1:38" ht="12.75" customHeight="1" thickTop="1" x14ac:dyDescent="0.2">
      <c r="A144" s="28"/>
      <c r="B144" s="34"/>
      <c r="C144" s="34"/>
      <c r="D144" s="34"/>
      <c r="E144" s="34"/>
      <c r="F144" s="34"/>
      <c r="G144" s="135"/>
      <c r="H144" s="34"/>
      <c r="I144" s="35"/>
      <c r="J144" s="306"/>
      <c r="K144" s="306"/>
      <c r="L144" s="34"/>
      <c r="M144" s="34"/>
      <c r="N144" s="34"/>
      <c r="O144" s="34"/>
      <c r="P144" s="34"/>
      <c r="Q144" s="34"/>
      <c r="R144" s="34"/>
      <c r="S144" s="28"/>
      <c r="T144" s="28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28"/>
    </row>
    <row r="145" spans="1:38" ht="12.75" customHeight="1" x14ac:dyDescent="0.2">
      <c r="A145" s="21"/>
      <c r="B145" s="36"/>
      <c r="C145" s="36"/>
      <c r="D145" s="36"/>
      <c r="E145" s="36"/>
      <c r="F145" s="36"/>
      <c r="G145" s="552" t="str">
        <f>AUGUST!G10</f>
        <v>UNITED STEELWORKERS - LOCAL UNION</v>
      </c>
      <c r="H145" s="552"/>
      <c r="I145" s="552"/>
      <c r="J145" s="307"/>
      <c r="K145" s="136"/>
      <c r="L145" s="36"/>
      <c r="M145" s="36"/>
      <c r="N145" s="36"/>
      <c r="O145" s="36"/>
      <c r="P145" s="36"/>
      <c r="Q145" s="36"/>
      <c r="R145" s="36"/>
      <c r="S145" s="21"/>
      <c r="T145" s="21"/>
      <c r="U145" s="36"/>
      <c r="V145" s="36"/>
      <c r="W145" s="36"/>
      <c r="X145" s="36"/>
      <c r="Y145" s="36"/>
      <c r="Z145" s="36"/>
      <c r="AA145" s="37" t="str">
        <f>$AA$10</f>
        <v>FINANCIAL SECRETARY'S CASH BOOK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21"/>
    </row>
    <row r="146" spans="1:38" s="152" customFormat="1" ht="12.75" customHeight="1" x14ac:dyDescent="0.2">
      <c r="A146" s="141"/>
      <c r="B146" s="139" t="str">
        <f>B101</f>
        <v>Month</v>
      </c>
      <c r="C146" s="73" t="str">
        <f>C101</f>
        <v>SEPTEMBER</v>
      </c>
      <c r="D146" s="139" t="str">
        <f>D101</f>
        <v>Year</v>
      </c>
      <c r="E146" s="30">
        <f>E101</f>
        <v>0</v>
      </c>
      <c r="F146" s="141"/>
      <c r="G146" s="149"/>
      <c r="H146" s="141"/>
      <c r="I146" s="150"/>
      <c r="J146" s="302"/>
      <c r="K146" s="302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39"/>
      <c r="AJ146" s="151" t="str">
        <f>C146</f>
        <v>SEPTEMBER</v>
      </c>
      <c r="AK146" s="30">
        <f>E146</f>
        <v>0</v>
      </c>
      <c r="AL146" s="141"/>
    </row>
    <row r="147" spans="1:38" s="152" customFormat="1" ht="12.75" customHeight="1" x14ac:dyDescent="0.2">
      <c r="A147" s="141"/>
      <c r="B147" s="139" t="str">
        <f>B102</f>
        <v>Page No.</v>
      </c>
      <c r="C147" s="148">
        <f>C102+1</f>
        <v>4</v>
      </c>
      <c r="D147" s="141"/>
      <c r="E147" s="141"/>
      <c r="F147" s="141"/>
      <c r="G147" s="149"/>
      <c r="H147" s="141"/>
      <c r="I147" s="150" t="s">
        <v>53</v>
      </c>
      <c r="J147" s="302"/>
      <c r="K147" s="302"/>
      <c r="L147" s="150"/>
      <c r="M147" s="141"/>
      <c r="N147" s="141"/>
      <c r="O147" s="141"/>
      <c r="P147" s="139"/>
      <c r="Q147" s="141"/>
      <c r="R147" s="139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53" t="s">
        <v>54</v>
      </c>
      <c r="AC147" s="141"/>
      <c r="AD147" s="141"/>
      <c r="AE147" s="141"/>
      <c r="AF147" s="141"/>
      <c r="AG147" s="141"/>
      <c r="AH147" s="141"/>
      <c r="AI147" s="139" t="str">
        <f>B147</f>
        <v>Page No.</v>
      </c>
      <c r="AJ147" s="148">
        <f>C147</f>
        <v>4</v>
      </c>
      <c r="AK147" s="154"/>
      <c r="AL147" s="155"/>
    </row>
    <row r="148" spans="1:38" ht="12.75" customHeight="1" x14ac:dyDescent="0.2">
      <c r="A148" s="3"/>
      <c r="B148" s="3"/>
      <c r="C148" s="3"/>
      <c r="D148" s="3"/>
      <c r="E148" s="3"/>
      <c r="F148" s="3"/>
      <c r="G148" s="129"/>
      <c r="H148" s="3"/>
      <c r="I148" s="5"/>
      <c r="J148" s="106"/>
      <c r="K148" s="106"/>
      <c r="L148" s="21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1"/>
      <c r="AF148" s="3"/>
      <c r="AG148" s="3"/>
      <c r="AH148" s="3"/>
      <c r="AI148" s="3"/>
      <c r="AJ148" s="3"/>
      <c r="AK148" s="3"/>
      <c r="AL148" s="3"/>
    </row>
    <row r="149" spans="1:38" ht="12.75" customHeight="1" x14ac:dyDescent="0.2">
      <c r="A149" s="26"/>
      <c r="B149" s="26"/>
      <c r="C149" s="26"/>
      <c r="D149" s="26"/>
      <c r="E149" s="26"/>
      <c r="F149" s="26"/>
      <c r="G149" s="130"/>
      <c r="H149" s="26"/>
      <c r="I149" s="27"/>
      <c r="J149" s="303"/>
      <c r="K149" s="303"/>
      <c r="L149" s="27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7"/>
      <c r="AF149" s="26"/>
      <c r="AG149" s="26"/>
      <c r="AH149" s="26"/>
      <c r="AI149" s="26"/>
      <c r="AJ149" s="26"/>
      <c r="AK149" s="26"/>
      <c r="AL149" s="26"/>
    </row>
    <row r="150" spans="1:38" customFormat="1" ht="12.75" customHeight="1" x14ac:dyDescent="0.2">
      <c r="A150" s="1"/>
      <c r="B150" s="3"/>
      <c r="C150" s="3" t="s">
        <v>55</v>
      </c>
      <c r="D150" s="3"/>
      <c r="E150" s="13"/>
      <c r="F150" s="1"/>
      <c r="G150" s="131"/>
      <c r="H150" s="2" t="s">
        <v>56</v>
      </c>
      <c r="I150" s="99"/>
      <c r="J150" s="550" t="s">
        <v>264</v>
      </c>
      <c r="K150" s="551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4"/>
      <c r="AJ150" s="3"/>
      <c r="AK150" s="1"/>
      <c r="AL150" s="3"/>
    </row>
    <row r="151" spans="1:38" customFormat="1" ht="12.75" customHeight="1" x14ac:dyDescent="0.2">
      <c r="A151" s="1"/>
      <c r="B151" s="3"/>
      <c r="C151" s="3"/>
      <c r="D151" s="3"/>
      <c r="E151" s="13"/>
      <c r="F151" s="1"/>
      <c r="G151" s="131"/>
      <c r="H151" s="14"/>
      <c r="I151" s="100"/>
      <c r="J151" s="106"/>
      <c r="K151" s="67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4"/>
      <c r="AJ151" s="3"/>
      <c r="AK151" s="1"/>
      <c r="AL151" s="3"/>
    </row>
    <row r="152" spans="1:38" customFormat="1" ht="12.75" customHeight="1" thickBot="1" x14ac:dyDescent="0.25">
      <c r="A152" s="164"/>
      <c r="B152" s="165">
        <v>1</v>
      </c>
      <c r="C152" s="165">
        <v>2</v>
      </c>
      <c r="D152" s="165">
        <v>3</v>
      </c>
      <c r="E152" s="166">
        <v>4</v>
      </c>
      <c r="F152" s="167">
        <v>5</v>
      </c>
      <c r="G152" s="168"/>
      <c r="H152" s="167">
        <v>7</v>
      </c>
      <c r="I152" s="169">
        <v>8</v>
      </c>
      <c r="J152" s="304">
        <v>9</v>
      </c>
      <c r="K152" s="305">
        <v>10</v>
      </c>
      <c r="L152" s="165">
        <v>11</v>
      </c>
      <c r="M152" s="165" t="s">
        <v>1</v>
      </c>
      <c r="N152" s="165">
        <v>12</v>
      </c>
      <c r="O152" s="165">
        <v>13</v>
      </c>
      <c r="P152" s="165">
        <v>14</v>
      </c>
      <c r="Q152" s="165">
        <v>15</v>
      </c>
      <c r="R152" s="167" t="s">
        <v>2</v>
      </c>
      <c r="S152" s="170"/>
      <c r="T152" s="164"/>
      <c r="U152" s="165">
        <v>16</v>
      </c>
      <c r="V152" s="165">
        <v>17</v>
      </c>
      <c r="W152" s="165">
        <v>18</v>
      </c>
      <c r="X152" s="165">
        <v>19</v>
      </c>
      <c r="Y152" s="165">
        <v>20</v>
      </c>
      <c r="Z152" s="165" t="s">
        <v>3</v>
      </c>
      <c r="AA152" s="165">
        <v>21</v>
      </c>
      <c r="AB152" s="165">
        <v>22</v>
      </c>
      <c r="AC152" s="165">
        <v>23</v>
      </c>
      <c r="AD152" s="165">
        <v>24</v>
      </c>
      <c r="AE152" s="165">
        <v>25</v>
      </c>
      <c r="AF152" s="165">
        <v>26</v>
      </c>
      <c r="AG152" s="165">
        <v>27</v>
      </c>
      <c r="AH152" s="165">
        <v>28</v>
      </c>
      <c r="AI152" s="171">
        <v>29</v>
      </c>
      <c r="AJ152" s="165">
        <v>30</v>
      </c>
      <c r="AK152" s="167">
        <v>31</v>
      </c>
      <c r="AL152" s="170"/>
    </row>
    <row r="153" spans="1:38" s="4" customFormat="1" ht="12.75" customHeight="1" thickTop="1" x14ac:dyDescent="0.2">
      <c r="A153" s="1"/>
      <c r="B153" s="89" t="s">
        <v>4</v>
      </c>
      <c r="C153" s="101"/>
      <c r="D153" s="89" t="s">
        <v>5</v>
      </c>
      <c r="E153" s="89" t="s">
        <v>6</v>
      </c>
      <c r="F153" s="88" t="s">
        <v>7</v>
      </c>
      <c r="G153" s="132"/>
      <c r="H153" s="88"/>
      <c r="I153" s="103"/>
      <c r="J153" s="89"/>
      <c r="K153" s="88"/>
      <c r="L153" s="89"/>
      <c r="M153" s="89"/>
      <c r="N153" s="89"/>
      <c r="O153" s="104"/>
      <c r="P153" s="163"/>
      <c r="Q153" s="107" t="s">
        <v>272</v>
      </c>
      <c r="R153" s="160" t="s">
        <v>273</v>
      </c>
      <c r="S153" s="106"/>
      <c r="T153" s="67"/>
      <c r="U153" s="542" t="s">
        <v>265</v>
      </c>
      <c r="V153" s="543"/>
      <c r="W153" s="543"/>
      <c r="X153" s="543"/>
      <c r="Y153" s="544"/>
      <c r="Z153" s="89" t="s">
        <v>10</v>
      </c>
      <c r="AA153" s="89" t="s">
        <v>11</v>
      </c>
      <c r="AB153" s="89" t="s">
        <v>205</v>
      </c>
      <c r="AC153" s="89" t="s">
        <v>12</v>
      </c>
      <c r="AD153" s="89" t="s">
        <v>13</v>
      </c>
      <c r="AE153" s="89" t="s">
        <v>14</v>
      </c>
      <c r="AF153" s="89"/>
      <c r="AG153" s="89"/>
      <c r="AH153" s="104"/>
      <c r="AI153" s="105"/>
      <c r="AJ153" s="89" t="s">
        <v>15</v>
      </c>
      <c r="AK153" s="88" t="s">
        <v>7</v>
      </c>
      <c r="AL153" s="3"/>
    </row>
    <row r="154" spans="1:38" s="4" customFormat="1" ht="12.75" customHeight="1" x14ac:dyDescent="0.2">
      <c r="A154" s="1"/>
      <c r="B154" s="89" t="s">
        <v>8</v>
      </c>
      <c r="C154" s="89" t="s">
        <v>16</v>
      </c>
      <c r="D154" s="89" t="s">
        <v>17</v>
      </c>
      <c r="E154" s="89" t="s">
        <v>8</v>
      </c>
      <c r="F154" s="88" t="s">
        <v>18</v>
      </c>
      <c r="G154" s="132" t="s">
        <v>19</v>
      </c>
      <c r="H154" s="88" t="s">
        <v>20</v>
      </c>
      <c r="I154" s="103" t="s">
        <v>242</v>
      </c>
      <c r="J154" s="89" t="s">
        <v>21</v>
      </c>
      <c r="K154" s="88" t="s">
        <v>22</v>
      </c>
      <c r="L154" s="107" t="s">
        <v>235</v>
      </c>
      <c r="M154" s="107" t="s">
        <v>236</v>
      </c>
      <c r="N154" s="107" t="s">
        <v>237</v>
      </c>
      <c r="O154" s="104"/>
      <c r="P154" s="158" t="s">
        <v>23</v>
      </c>
      <c r="Q154" s="107" t="s">
        <v>8</v>
      </c>
      <c r="R154" s="160" t="s">
        <v>8</v>
      </c>
      <c r="S154" s="106"/>
      <c r="T154" s="67"/>
      <c r="U154" s="89" t="s">
        <v>25</v>
      </c>
      <c r="V154" s="89" t="s">
        <v>26</v>
      </c>
      <c r="W154" s="101" t="s">
        <v>27</v>
      </c>
      <c r="X154" s="89" t="s">
        <v>28</v>
      </c>
      <c r="Y154" s="89" t="s">
        <v>136</v>
      </c>
      <c r="Z154" s="89" t="s">
        <v>261</v>
      </c>
      <c r="AA154" s="89" t="s">
        <v>137</v>
      </c>
      <c r="AB154" s="89" t="s">
        <v>204</v>
      </c>
      <c r="AC154" s="89" t="s">
        <v>30</v>
      </c>
      <c r="AD154" s="89" t="s">
        <v>140</v>
      </c>
      <c r="AE154" s="89" t="s">
        <v>31</v>
      </c>
      <c r="AF154" s="89" t="s">
        <v>32</v>
      </c>
      <c r="AG154" s="89" t="s">
        <v>206</v>
      </c>
      <c r="AH154" s="104" t="s">
        <v>16</v>
      </c>
      <c r="AI154" s="102" t="s">
        <v>34</v>
      </c>
      <c r="AJ154" s="89" t="s">
        <v>35</v>
      </c>
      <c r="AK154" s="88" t="s">
        <v>18</v>
      </c>
      <c r="AL154" s="3"/>
    </row>
    <row r="155" spans="1:38" s="4" customFormat="1" ht="12.75" customHeight="1" thickBot="1" x14ac:dyDescent="0.25">
      <c r="A155" s="6"/>
      <c r="B155" s="90" t="s">
        <v>36</v>
      </c>
      <c r="C155" s="90" t="s">
        <v>37</v>
      </c>
      <c r="D155" s="90" t="s">
        <v>38</v>
      </c>
      <c r="E155" s="90" t="s">
        <v>39</v>
      </c>
      <c r="F155" s="108" t="s">
        <v>40</v>
      </c>
      <c r="G155" s="133"/>
      <c r="H155" s="108"/>
      <c r="I155" s="109" t="s">
        <v>41</v>
      </c>
      <c r="J155" s="90"/>
      <c r="K155" s="108"/>
      <c r="L155" s="110"/>
      <c r="M155" s="110"/>
      <c r="N155" s="110" t="s">
        <v>238</v>
      </c>
      <c r="O155" s="111"/>
      <c r="P155" s="159"/>
      <c r="Q155" s="161" t="s">
        <v>24</v>
      </c>
      <c r="R155" s="162" t="s">
        <v>24</v>
      </c>
      <c r="S155" s="113"/>
      <c r="T155" s="78"/>
      <c r="U155" s="90" t="s">
        <v>42</v>
      </c>
      <c r="V155" s="90" t="s">
        <v>43</v>
      </c>
      <c r="W155" s="90"/>
      <c r="X155" s="90" t="s">
        <v>44</v>
      </c>
      <c r="Y155" s="90" t="s">
        <v>30</v>
      </c>
      <c r="Z155" s="90" t="s">
        <v>30</v>
      </c>
      <c r="AA155" s="90" t="s">
        <v>138</v>
      </c>
      <c r="AB155" s="90" t="s">
        <v>15</v>
      </c>
      <c r="AC155" s="90" t="s">
        <v>139</v>
      </c>
      <c r="AD155" s="90" t="s">
        <v>141</v>
      </c>
      <c r="AE155" s="90" t="s">
        <v>47</v>
      </c>
      <c r="AF155" s="90" t="s">
        <v>48</v>
      </c>
      <c r="AG155" s="90" t="s">
        <v>15</v>
      </c>
      <c r="AH155" s="111" t="s">
        <v>30</v>
      </c>
      <c r="AI155" s="112"/>
      <c r="AJ155" s="90" t="s">
        <v>49</v>
      </c>
      <c r="AK155" s="108" t="s">
        <v>189</v>
      </c>
      <c r="AL155" s="7"/>
    </row>
    <row r="156" spans="1:38" s="301" customFormat="1" ht="12.75" customHeight="1" thickTop="1" x14ac:dyDescent="0.2">
      <c r="A156" s="331"/>
      <c r="B156" s="363">
        <f>B143</f>
        <v>0</v>
      </c>
      <c r="C156" s="363">
        <f>C143</f>
        <v>0</v>
      </c>
      <c r="D156" s="363">
        <f>D143</f>
        <v>0</v>
      </c>
      <c r="E156" s="363">
        <f>E143</f>
        <v>0</v>
      </c>
      <c r="F156" s="362">
        <f>F143</f>
        <v>0</v>
      </c>
      <c r="G156" s="134" t="str">
        <f>G7</f>
        <v>SEPTEMBER</v>
      </c>
      <c r="H156" s="334" t="s">
        <v>58</v>
      </c>
      <c r="I156" s="412"/>
      <c r="J156" s="397">
        <f t="shared" ref="J156:R156" si="18">J143</f>
        <v>0</v>
      </c>
      <c r="K156" s="362">
        <f t="shared" si="18"/>
        <v>0</v>
      </c>
      <c r="L156" s="363">
        <f t="shared" si="18"/>
        <v>0</v>
      </c>
      <c r="M156" s="363">
        <f t="shared" si="18"/>
        <v>0</v>
      </c>
      <c r="N156" s="363">
        <f t="shared" si="18"/>
        <v>0</v>
      </c>
      <c r="O156" s="361">
        <f t="shared" si="18"/>
        <v>0</v>
      </c>
      <c r="P156" s="394">
        <f t="shared" si="18"/>
        <v>0</v>
      </c>
      <c r="Q156" s="363">
        <f t="shared" si="18"/>
        <v>0</v>
      </c>
      <c r="R156" s="362">
        <f t="shared" si="18"/>
        <v>0</v>
      </c>
      <c r="S156" s="332"/>
      <c r="T156" s="331"/>
      <c r="U156" s="363">
        <f t="shared" ref="U156:AH156" si="19">U143</f>
        <v>0</v>
      </c>
      <c r="V156" s="363">
        <f t="shared" si="19"/>
        <v>0</v>
      </c>
      <c r="W156" s="363">
        <f t="shared" si="19"/>
        <v>0</v>
      </c>
      <c r="X156" s="363">
        <f t="shared" si="19"/>
        <v>0</v>
      </c>
      <c r="Y156" s="363">
        <f t="shared" si="19"/>
        <v>0</v>
      </c>
      <c r="Z156" s="363">
        <f t="shared" si="19"/>
        <v>0</v>
      </c>
      <c r="AA156" s="363">
        <f t="shared" si="19"/>
        <v>0</v>
      </c>
      <c r="AB156" s="363">
        <f t="shared" si="19"/>
        <v>0</v>
      </c>
      <c r="AC156" s="363">
        <f t="shared" si="19"/>
        <v>0</v>
      </c>
      <c r="AD156" s="363">
        <f t="shared" si="19"/>
        <v>0</v>
      </c>
      <c r="AE156" s="363">
        <f t="shared" si="19"/>
        <v>0</v>
      </c>
      <c r="AF156" s="363">
        <f t="shared" si="19"/>
        <v>0</v>
      </c>
      <c r="AG156" s="363">
        <f t="shared" si="19"/>
        <v>0</v>
      </c>
      <c r="AH156" s="361">
        <f t="shared" si="19"/>
        <v>0</v>
      </c>
      <c r="AI156" s="333"/>
      <c r="AJ156" s="363">
        <f>AJ143</f>
        <v>0</v>
      </c>
      <c r="AK156" s="362">
        <f>AK143</f>
        <v>0</v>
      </c>
      <c r="AL156" s="332"/>
    </row>
    <row r="157" spans="1:38" s="21" customFormat="1" ht="12.75" customHeight="1" x14ac:dyDescent="0.2">
      <c r="A157" s="8">
        <v>1</v>
      </c>
      <c r="B157" s="400"/>
      <c r="C157" s="400"/>
      <c r="D157" s="400"/>
      <c r="E157" s="400"/>
      <c r="F157" s="401"/>
      <c r="G157" s="471"/>
      <c r="H157" s="477"/>
      <c r="I157" s="472"/>
      <c r="J157" s="363">
        <f t="shared" ref="J157:J187" si="20">SUM(B157:F157)</f>
        <v>0</v>
      </c>
      <c r="K157" s="362">
        <f t="shared" ref="K157:K187" si="21">SUM(U157:AK157)-SUM(L157:R157)</f>
        <v>0</v>
      </c>
      <c r="L157" s="400"/>
      <c r="M157" s="400"/>
      <c r="N157" s="400"/>
      <c r="O157" s="406"/>
      <c r="P157" s="409"/>
      <c r="Q157" s="400"/>
      <c r="R157" s="401"/>
      <c r="S157" s="16" t="s">
        <v>59</v>
      </c>
      <c r="T157" s="8">
        <v>1</v>
      </c>
      <c r="U157" s="400"/>
      <c r="V157" s="400"/>
      <c r="W157" s="400"/>
      <c r="X157" s="400"/>
      <c r="Y157" s="400"/>
      <c r="Z157" s="400"/>
      <c r="AA157" s="400"/>
      <c r="AB157" s="400"/>
      <c r="AC157" s="400"/>
      <c r="AD157" s="400"/>
      <c r="AE157" s="400"/>
      <c r="AF157" s="400"/>
      <c r="AG157" s="400"/>
      <c r="AH157" s="406"/>
      <c r="AI157" s="477"/>
      <c r="AJ157" s="400"/>
      <c r="AK157" s="401"/>
      <c r="AL157" s="16" t="s">
        <v>59</v>
      </c>
    </row>
    <row r="158" spans="1:38" s="21" customFormat="1" ht="12.75" customHeight="1" x14ac:dyDescent="0.2">
      <c r="A158" s="8">
        <v>2</v>
      </c>
      <c r="B158" s="400"/>
      <c r="C158" s="400"/>
      <c r="D158" s="400"/>
      <c r="E158" s="400"/>
      <c r="F158" s="401"/>
      <c r="G158" s="471"/>
      <c r="H158" s="477"/>
      <c r="I158" s="472"/>
      <c r="J158" s="363">
        <f t="shared" si="20"/>
        <v>0</v>
      </c>
      <c r="K158" s="362">
        <f t="shared" si="21"/>
        <v>0</v>
      </c>
      <c r="L158" s="400"/>
      <c r="M158" s="400"/>
      <c r="N158" s="400"/>
      <c r="O158" s="406"/>
      <c r="P158" s="409"/>
      <c r="Q158" s="400"/>
      <c r="R158" s="401"/>
      <c r="S158" s="16" t="s">
        <v>60</v>
      </c>
      <c r="T158" s="8">
        <v>2</v>
      </c>
      <c r="U158" s="400"/>
      <c r="V158" s="400"/>
      <c r="W158" s="400"/>
      <c r="X158" s="400"/>
      <c r="Y158" s="400"/>
      <c r="Z158" s="400"/>
      <c r="AA158" s="400"/>
      <c r="AB158" s="400"/>
      <c r="AC158" s="400"/>
      <c r="AD158" s="400"/>
      <c r="AE158" s="400"/>
      <c r="AF158" s="400"/>
      <c r="AG158" s="400"/>
      <c r="AH158" s="406"/>
      <c r="AI158" s="477"/>
      <c r="AJ158" s="400"/>
      <c r="AK158" s="401"/>
      <c r="AL158" s="16" t="s">
        <v>60</v>
      </c>
    </row>
    <row r="159" spans="1:38" s="21" customFormat="1" ht="12.75" customHeight="1" x14ac:dyDescent="0.2">
      <c r="A159" s="8">
        <v>3</v>
      </c>
      <c r="B159" s="400"/>
      <c r="C159" s="400"/>
      <c r="D159" s="400"/>
      <c r="E159" s="400"/>
      <c r="F159" s="401"/>
      <c r="G159" s="471"/>
      <c r="H159" s="477"/>
      <c r="I159" s="472"/>
      <c r="J159" s="363">
        <f t="shared" si="20"/>
        <v>0</v>
      </c>
      <c r="K159" s="362">
        <f t="shared" si="21"/>
        <v>0</v>
      </c>
      <c r="L159" s="400"/>
      <c r="M159" s="400"/>
      <c r="N159" s="400"/>
      <c r="O159" s="406"/>
      <c r="P159" s="409"/>
      <c r="Q159" s="400"/>
      <c r="R159" s="401"/>
      <c r="S159" s="16" t="s">
        <v>61</v>
      </c>
      <c r="T159" s="8">
        <v>3</v>
      </c>
      <c r="U159" s="400"/>
      <c r="V159" s="400"/>
      <c r="W159" s="400"/>
      <c r="X159" s="400"/>
      <c r="Y159" s="400"/>
      <c r="Z159" s="400"/>
      <c r="AA159" s="400"/>
      <c r="AB159" s="400"/>
      <c r="AC159" s="400"/>
      <c r="AD159" s="400"/>
      <c r="AE159" s="400"/>
      <c r="AF159" s="400"/>
      <c r="AG159" s="400"/>
      <c r="AH159" s="406"/>
      <c r="AI159" s="477"/>
      <c r="AJ159" s="400"/>
      <c r="AK159" s="401"/>
      <c r="AL159" s="16" t="s">
        <v>61</v>
      </c>
    </row>
    <row r="160" spans="1:38" s="21" customFormat="1" ht="12.75" customHeight="1" x14ac:dyDescent="0.2">
      <c r="A160" s="8">
        <v>4</v>
      </c>
      <c r="B160" s="400"/>
      <c r="C160" s="400"/>
      <c r="D160" s="400"/>
      <c r="E160" s="400"/>
      <c r="F160" s="401"/>
      <c r="G160" s="471"/>
      <c r="H160" s="477"/>
      <c r="I160" s="472"/>
      <c r="J160" s="363">
        <f t="shared" si="20"/>
        <v>0</v>
      </c>
      <c r="K160" s="362">
        <f t="shared" si="21"/>
        <v>0</v>
      </c>
      <c r="L160" s="400"/>
      <c r="M160" s="400"/>
      <c r="N160" s="400"/>
      <c r="O160" s="406"/>
      <c r="P160" s="409"/>
      <c r="Q160" s="400"/>
      <c r="R160" s="401"/>
      <c r="S160" s="16" t="s">
        <v>62</v>
      </c>
      <c r="T160" s="8">
        <v>4</v>
      </c>
      <c r="U160" s="400"/>
      <c r="V160" s="400"/>
      <c r="W160" s="400"/>
      <c r="X160" s="400"/>
      <c r="Y160" s="400"/>
      <c r="Z160" s="400"/>
      <c r="AA160" s="400"/>
      <c r="AB160" s="400"/>
      <c r="AC160" s="400"/>
      <c r="AD160" s="400"/>
      <c r="AE160" s="400"/>
      <c r="AF160" s="400"/>
      <c r="AG160" s="400"/>
      <c r="AH160" s="406"/>
      <c r="AI160" s="477"/>
      <c r="AJ160" s="400"/>
      <c r="AK160" s="401"/>
      <c r="AL160" s="16" t="s">
        <v>62</v>
      </c>
    </row>
    <row r="161" spans="1:38" s="21" customFormat="1" ht="12.75" customHeight="1" x14ac:dyDescent="0.2">
      <c r="A161" s="8">
        <v>5</v>
      </c>
      <c r="B161" s="400"/>
      <c r="C161" s="400"/>
      <c r="D161" s="400"/>
      <c r="E161" s="400"/>
      <c r="F161" s="401"/>
      <c r="G161" s="471"/>
      <c r="H161" s="477"/>
      <c r="I161" s="472"/>
      <c r="J161" s="363">
        <f t="shared" si="20"/>
        <v>0</v>
      </c>
      <c r="K161" s="362">
        <f t="shared" si="21"/>
        <v>0</v>
      </c>
      <c r="L161" s="400"/>
      <c r="M161" s="400"/>
      <c r="N161" s="400"/>
      <c r="O161" s="406"/>
      <c r="P161" s="409"/>
      <c r="Q161" s="400"/>
      <c r="R161" s="401"/>
      <c r="S161" s="16" t="s">
        <v>63</v>
      </c>
      <c r="T161" s="8">
        <v>5</v>
      </c>
      <c r="U161" s="400"/>
      <c r="V161" s="400"/>
      <c r="W161" s="400"/>
      <c r="X161" s="400"/>
      <c r="Y161" s="400"/>
      <c r="Z161" s="400"/>
      <c r="AA161" s="400"/>
      <c r="AB161" s="400"/>
      <c r="AC161" s="400"/>
      <c r="AD161" s="400"/>
      <c r="AE161" s="400"/>
      <c r="AF161" s="400"/>
      <c r="AG161" s="400"/>
      <c r="AH161" s="406"/>
      <c r="AI161" s="477"/>
      <c r="AJ161" s="400"/>
      <c r="AK161" s="401"/>
      <c r="AL161" s="16" t="s">
        <v>63</v>
      </c>
    </row>
    <row r="162" spans="1:38" s="21" customFormat="1" ht="12.75" customHeight="1" x14ac:dyDescent="0.2">
      <c r="A162" s="17">
        <v>6</v>
      </c>
      <c r="B162" s="402"/>
      <c r="C162" s="402"/>
      <c r="D162" s="402"/>
      <c r="E162" s="402"/>
      <c r="F162" s="403"/>
      <c r="G162" s="473"/>
      <c r="H162" s="478"/>
      <c r="I162" s="474"/>
      <c r="J162" s="363">
        <f t="shared" si="20"/>
        <v>0</v>
      </c>
      <c r="K162" s="362">
        <f t="shared" si="21"/>
        <v>0</v>
      </c>
      <c r="L162" s="402"/>
      <c r="M162" s="402"/>
      <c r="N162" s="402"/>
      <c r="O162" s="407"/>
      <c r="P162" s="410"/>
      <c r="Q162" s="402"/>
      <c r="R162" s="403"/>
      <c r="S162" s="18" t="s">
        <v>64</v>
      </c>
      <c r="T162" s="17">
        <v>6</v>
      </c>
      <c r="U162" s="402"/>
      <c r="V162" s="402"/>
      <c r="W162" s="402"/>
      <c r="X162" s="402"/>
      <c r="Y162" s="402"/>
      <c r="Z162" s="402"/>
      <c r="AA162" s="402"/>
      <c r="AB162" s="402"/>
      <c r="AC162" s="402"/>
      <c r="AD162" s="402"/>
      <c r="AE162" s="402"/>
      <c r="AF162" s="402"/>
      <c r="AG162" s="402"/>
      <c r="AH162" s="407"/>
      <c r="AI162" s="478"/>
      <c r="AJ162" s="402"/>
      <c r="AK162" s="403"/>
      <c r="AL162" s="18" t="s">
        <v>64</v>
      </c>
    </row>
    <row r="163" spans="1:38" s="21" customFormat="1" ht="12.75" customHeight="1" x14ac:dyDescent="0.2">
      <c r="A163" s="8">
        <v>7</v>
      </c>
      <c r="B163" s="400"/>
      <c r="C163" s="400"/>
      <c r="D163" s="400"/>
      <c r="E163" s="400"/>
      <c r="F163" s="401"/>
      <c r="G163" s="471"/>
      <c r="H163" s="477"/>
      <c r="I163" s="472"/>
      <c r="J163" s="363">
        <f t="shared" si="20"/>
        <v>0</v>
      </c>
      <c r="K163" s="362">
        <f t="shared" si="21"/>
        <v>0</v>
      </c>
      <c r="L163" s="400"/>
      <c r="M163" s="400"/>
      <c r="N163" s="400"/>
      <c r="O163" s="406"/>
      <c r="P163" s="409"/>
      <c r="Q163" s="400"/>
      <c r="R163" s="401"/>
      <c r="S163" s="16" t="s">
        <v>65</v>
      </c>
      <c r="T163" s="8">
        <v>7</v>
      </c>
      <c r="U163" s="400"/>
      <c r="V163" s="400"/>
      <c r="W163" s="400"/>
      <c r="X163" s="400"/>
      <c r="Y163" s="400"/>
      <c r="Z163" s="400"/>
      <c r="AA163" s="400"/>
      <c r="AB163" s="400"/>
      <c r="AC163" s="400"/>
      <c r="AD163" s="400"/>
      <c r="AE163" s="400"/>
      <c r="AF163" s="400"/>
      <c r="AG163" s="400"/>
      <c r="AH163" s="406"/>
      <c r="AI163" s="477"/>
      <c r="AJ163" s="400"/>
      <c r="AK163" s="401"/>
      <c r="AL163" s="16" t="s">
        <v>65</v>
      </c>
    </row>
    <row r="164" spans="1:38" s="21" customFormat="1" ht="12.75" customHeight="1" x14ac:dyDescent="0.2">
      <c r="A164" s="8">
        <v>8</v>
      </c>
      <c r="B164" s="400"/>
      <c r="C164" s="400"/>
      <c r="D164" s="400"/>
      <c r="E164" s="400"/>
      <c r="F164" s="401"/>
      <c r="G164" s="471"/>
      <c r="H164" s="477"/>
      <c r="I164" s="472"/>
      <c r="J164" s="363">
        <f t="shared" si="20"/>
        <v>0</v>
      </c>
      <c r="K164" s="362">
        <f t="shared" si="21"/>
        <v>0</v>
      </c>
      <c r="L164" s="400"/>
      <c r="M164" s="400"/>
      <c r="N164" s="400"/>
      <c r="O164" s="406"/>
      <c r="P164" s="409"/>
      <c r="Q164" s="400"/>
      <c r="R164" s="401"/>
      <c r="S164" s="16" t="s">
        <v>66</v>
      </c>
      <c r="T164" s="8">
        <v>8</v>
      </c>
      <c r="U164" s="400"/>
      <c r="V164" s="400"/>
      <c r="W164" s="400"/>
      <c r="X164" s="400"/>
      <c r="Y164" s="400"/>
      <c r="Z164" s="400"/>
      <c r="AA164" s="400"/>
      <c r="AB164" s="400"/>
      <c r="AC164" s="400"/>
      <c r="AD164" s="400"/>
      <c r="AE164" s="400"/>
      <c r="AF164" s="400"/>
      <c r="AG164" s="400"/>
      <c r="AH164" s="406"/>
      <c r="AI164" s="477"/>
      <c r="AJ164" s="400"/>
      <c r="AK164" s="401"/>
      <c r="AL164" s="16" t="s">
        <v>66</v>
      </c>
    </row>
    <row r="165" spans="1:38" s="21" customFormat="1" ht="12.75" customHeight="1" x14ac:dyDescent="0.2">
      <c r="A165" s="8">
        <v>9</v>
      </c>
      <c r="B165" s="400"/>
      <c r="C165" s="400"/>
      <c r="D165" s="400"/>
      <c r="E165" s="400"/>
      <c r="F165" s="401"/>
      <c r="G165" s="471"/>
      <c r="H165" s="477"/>
      <c r="I165" s="472"/>
      <c r="J165" s="363">
        <f t="shared" si="20"/>
        <v>0</v>
      </c>
      <c r="K165" s="362">
        <f t="shared" si="21"/>
        <v>0</v>
      </c>
      <c r="L165" s="400"/>
      <c r="M165" s="400"/>
      <c r="N165" s="400"/>
      <c r="O165" s="406"/>
      <c r="P165" s="409"/>
      <c r="Q165" s="400"/>
      <c r="R165" s="401"/>
      <c r="S165" s="16" t="s">
        <v>67</v>
      </c>
      <c r="T165" s="8">
        <v>9</v>
      </c>
      <c r="U165" s="400"/>
      <c r="V165" s="400"/>
      <c r="W165" s="400"/>
      <c r="X165" s="400"/>
      <c r="Y165" s="400"/>
      <c r="Z165" s="400"/>
      <c r="AA165" s="400"/>
      <c r="AB165" s="400"/>
      <c r="AC165" s="400"/>
      <c r="AD165" s="400"/>
      <c r="AE165" s="400"/>
      <c r="AF165" s="400"/>
      <c r="AG165" s="400"/>
      <c r="AH165" s="406"/>
      <c r="AI165" s="477"/>
      <c r="AJ165" s="400"/>
      <c r="AK165" s="401"/>
      <c r="AL165" s="16" t="s">
        <v>67</v>
      </c>
    </row>
    <row r="166" spans="1:38" s="21" customFormat="1" ht="12.75" customHeight="1" x14ac:dyDescent="0.2">
      <c r="A166" s="8">
        <v>10</v>
      </c>
      <c r="B166" s="400"/>
      <c r="C166" s="400"/>
      <c r="D166" s="400"/>
      <c r="E166" s="400"/>
      <c r="F166" s="401"/>
      <c r="G166" s="471"/>
      <c r="H166" s="477"/>
      <c r="I166" s="472"/>
      <c r="J166" s="363">
        <f t="shared" si="20"/>
        <v>0</v>
      </c>
      <c r="K166" s="362">
        <f t="shared" si="21"/>
        <v>0</v>
      </c>
      <c r="L166" s="400"/>
      <c r="M166" s="400"/>
      <c r="N166" s="400"/>
      <c r="O166" s="406"/>
      <c r="P166" s="409"/>
      <c r="Q166" s="400"/>
      <c r="R166" s="401"/>
      <c r="S166" s="16" t="s">
        <v>68</v>
      </c>
      <c r="T166" s="8">
        <v>10</v>
      </c>
      <c r="U166" s="400"/>
      <c r="V166" s="400"/>
      <c r="W166" s="400"/>
      <c r="X166" s="400"/>
      <c r="Y166" s="400"/>
      <c r="Z166" s="400"/>
      <c r="AA166" s="400"/>
      <c r="AB166" s="400"/>
      <c r="AC166" s="400"/>
      <c r="AD166" s="400"/>
      <c r="AE166" s="400"/>
      <c r="AF166" s="400"/>
      <c r="AG166" s="400"/>
      <c r="AH166" s="406"/>
      <c r="AI166" s="477"/>
      <c r="AJ166" s="400"/>
      <c r="AK166" s="401"/>
      <c r="AL166" s="16" t="s">
        <v>68</v>
      </c>
    </row>
    <row r="167" spans="1:38" s="21" customFormat="1" ht="12.75" customHeight="1" x14ac:dyDescent="0.2">
      <c r="A167" s="8">
        <v>11</v>
      </c>
      <c r="B167" s="400"/>
      <c r="C167" s="400"/>
      <c r="D167" s="400"/>
      <c r="E167" s="400"/>
      <c r="F167" s="401"/>
      <c r="G167" s="471"/>
      <c r="H167" s="477"/>
      <c r="I167" s="472"/>
      <c r="J167" s="363">
        <f t="shared" si="20"/>
        <v>0</v>
      </c>
      <c r="K167" s="362">
        <f t="shared" si="21"/>
        <v>0</v>
      </c>
      <c r="L167" s="400"/>
      <c r="M167" s="400"/>
      <c r="N167" s="400"/>
      <c r="O167" s="406"/>
      <c r="P167" s="409"/>
      <c r="Q167" s="400"/>
      <c r="R167" s="401"/>
      <c r="S167" s="16" t="s">
        <v>69</v>
      </c>
      <c r="T167" s="8">
        <v>11</v>
      </c>
      <c r="U167" s="400"/>
      <c r="V167" s="400"/>
      <c r="W167" s="400"/>
      <c r="X167" s="400"/>
      <c r="Y167" s="400"/>
      <c r="Z167" s="400"/>
      <c r="AA167" s="400"/>
      <c r="AB167" s="400"/>
      <c r="AC167" s="400"/>
      <c r="AD167" s="400"/>
      <c r="AE167" s="400"/>
      <c r="AF167" s="400"/>
      <c r="AG167" s="400"/>
      <c r="AH167" s="406"/>
      <c r="AI167" s="477"/>
      <c r="AJ167" s="400"/>
      <c r="AK167" s="401"/>
      <c r="AL167" s="16" t="s">
        <v>69</v>
      </c>
    </row>
    <row r="168" spans="1:38" s="21" customFormat="1" ht="12.75" customHeight="1" x14ac:dyDescent="0.2">
      <c r="A168" s="8">
        <v>12</v>
      </c>
      <c r="B168" s="400"/>
      <c r="C168" s="400"/>
      <c r="D168" s="400"/>
      <c r="E168" s="400"/>
      <c r="F168" s="401"/>
      <c r="G168" s="471"/>
      <c r="H168" s="477"/>
      <c r="I168" s="472"/>
      <c r="J168" s="363">
        <f t="shared" si="20"/>
        <v>0</v>
      </c>
      <c r="K168" s="362">
        <f t="shared" si="21"/>
        <v>0</v>
      </c>
      <c r="L168" s="400"/>
      <c r="M168" s="400"/>
      <c r="N168" s="400"/>
      <c r="O168" s="406"/>
      <c r="P168" s="409"/>
      <c r="Q168" s="400"/>
      <c r="R168" s="401"/>
      <c r="S168" s="16" t="s">
        <v>70</v>
      </c>
      <c r="T168" s="8">
        <v>12</v>
      </c>
      <c r="U168" s="400"/>
      <c r="V168" s="400"/>
      <c r="W168" s="400"/>
      <c r="X168" s="400"/>
      <c r="Y168" s="400"/>
      <c r="Z168" s="400"/>
      <c r="AA168" s="400"/>
      <c r="AB168" s="400"/>
      <c r="AC168" s="400"/>
      <c r="AD168" s="400"/>
      <c r="AE168" s="400"/>
      <c r="AF168" s="400"/>
      <c r="AG168" s="400"/>
      <c r="AH168" s="406"/>
      <c r="AI168" s="477"/>
      <c r="AJ168" s="400"/>
      <c r="AK168" s="401"/>
      <c r="AL168" s="16" t="s">
        <v>70</v>
      </c>
    </row>
    <row r="169" spans="1:38" s="21" customFormat="1" ht="12.75" customHeight="1" x14ac:dyDescent="0.2">
      <c r="A169" s="8">
        <v>13</v>
      </c>
      <c r="B169" s="400"/>
      <c r="C169" s="400"/>
      <c r="D169" s="400"/>
      <c r="E169" s="400"/>
      <c r="F169" s="401"/>
      <c r="G169" s="471"/>
      <c r="H169" s="477"/>
      <c r="I169" s="472"/>
      <c r="J169" s="363">
        <f t="shared" si="20"/>
        <v>0</v>
      </c>
      <c r="K169" s="362">
        <f t="shared" si="21"/>
        <v>0</v>
      </c>
      <c r="L169" s="400"/>
      <c r="M169" s="400"/>
      <c r="N169" s="400"/>
      <c r="O169" s="406"/>
      <c r="P169" s="409"/>
      <c r="Q169" s="400"/>
      <c r="R169" s="401"/>
      <c r="S169" s="16" t="s">
        <v>71</v>
      </c>
      <c r="T169" s="8">
        <v>13</v>
      </c>
      <c r="U169" s="400"/>
      <c r="V169" s="400"/>
      <c r="W169" s="400"/>
      <c r="X169" s="400"/>
      <c r="Y169" s="400"/>
      <c r="Z169" s="400"/>
      <c r="AA169" s="400"/>
      <c r="AB169" s="400"/>
      <c r="AC169" s="400"/>
      <c r="AD169" s="400"/>
      <c r="AE169" s="400"/>
      <c r="AF169" s="400"/>
      <c r="AG169" s="400"/>
      <c r="AH169" s="406"/>
      <c r="AI169" s="477"/>
      <c r="AJ169" s="400"/>
      <c r="AK169" s="401"/>
      <c r="AL169" s="16" t="s">
        <v>71</v>
      </c>
    </row>
    <row r="170" spans="1:38" s="21" customFormat="1" ht="12.75" customHeight="1" x14ac:dyDescent="0.2">
      <c r="A170" s="8">
        <v>14</v>
      </c>
      <c r="B170" s="400"/>
      <c r="C170" s="400"/>
      <c r="D170" s="400"/>
      <c r="E170" s="400"/>
      <c r="F170" s="401"/>
      <c r="G170" s="471"/>
      <c r="H170" s="477"/>
      <c r="I170" s="472"/>
      <c r="J170" s="363">
        <f t="shared" si="20"/>
        <v>0</v>
      </c>
      <c r="K170" s="362">
        <f t="shared" si="21"/>
        <v>0</v>
      </c>
      <c r="L170" s="400"/>
      <c r="M170" s="400"/>
      <c r="N170" s="400"/>
      <c r="O170" s="406"/>
      <c r="P170" s="409"/>
      <c r="Q170" s="400"/>
      <c r="R170" s="401"/>
      <c r="S170" s="16" t="s">
        <v>72</v>
      </c>
      <c r="T170" s="8">
        <v>14</v>
      </c>
      <c r="U170" s="400"/>
      <c r="V170" s="400"/>
      <c r="W170" s="400"/>
      <c r="X170" s="400"/>
      <c r="Y170" s="400"/>
      <c r="Z170" s="400"/>
      <c r="AA170" s="400"/>
      <c r="AB170" s="400"/>
      <c r="AC170" s="400"/>
      <c r="AD170" s="400"/>
      <c r="AE170" s="400"/>
      <c r="AF170" s="400"/>
      <c r="AG170" s="400"/>
      <c r="AH170" s="406"/>
      <c r="AI170" s="477"/>
      <c r="AJ170" s="400"/>
      <c r="AK170" s="401"/>
      <c r="AL170" s="16" t="s">
        <v>72</v>
      </c>
    </row>
    <row r="171" spans="1:38" s="21" customFormat="1" ht="12.75" customHeight="1" x14ac:dyDescent="0.2">
      <c r="A171" s="8">
        <v>15</v>
      </c>
      <c r="B171" s="400"/>
      <c r="C171" s="400"/>
      <c r="D171" s="400"/>
      <c r="E171" s="400"/>
      <c r="F171" s="401"/>
      <c r="G171" s="471"/>
      <c r="H171" s="477"/>
      <c r="I171" s="472"/>
      <c r="J171" s="363">
        <f t="shared" si="20"/>
        <v>0</v>
      </c>
      <c r="K171" s="362">
        <f t="shared" si="21"/>
        <v>0</v>
      </c>
      <c r="L171" s="400"/>
      <c r="M171" s="400"/>
      <c r="N171" s="400"/>
      <c r="O171" s="406"/>
      <c r="P171" s="409"/>
      <c r="Q171" s="400"/>
      <c r="R171" s="401"/>
      <c r="S171" s="16" t="s">
        <v>73</v>
      </c>
      <c r="T171" s="8">
        <v>15</v>
      </c>
      <c r="U171" s="400"/>
      <c r="V171" s="400"/>
      <c r="W171" s="400"/>
      <c r="X171" s="400"/>
      <c r="Y171" s="400"/>
      <c r="Z171" s="400"/>
      <c r="AA171" s="400"/>
      <c r="AB171" s="400"/>
      <c r="AC171" s="400"/>
      <c r="AD171" s="400"/>
      <c r="AE171" s="400"/>
      <c r="AF171" s="400"/>
      <c r="AG171" s="400"/>
      <c r="AH171" s="406"/>
      <c r="AI171" s="477"/>
      <c r="AJ171" s="400"/>
      <c r="AK171" s="401"/>
      <c r="AL171" s="16" t="s">
        <v>73</v>
      </c>
    </row>
    <row r="172" spans="1:38" s="21" customFormat="1" ht="12.75" customHeight="1" x14ac:dyDescent="0.2">
      <c r="A172" s="8">
        <v>16</v>
      </c>
      <c r="B172" s="400"/>
      <c r="C172" s="400"/>
      <c r="D172" s="400"/>
      <c r="E172" s="400"/>
      <c r="F172" s="401"/>
      <c r="G172" s="471"/>
      <c r="H172" s="477"/>
      <c r="I172" s="472"/>
      <c r="J172" s="363">
        <f t="shared" si="20"/>
        <v>0</v>
      </c>
      <c r="K172" s="362">
        <f t="shared" si="21"/>
        <v>0</v>
      </c>
      <c r="L172" s="400"/>
      <c r="M172" s="400"/>
      <c r="N172" s="400"/>
      <c r="O172" s="406"/>
      <c r="P172" s="409"/>
      <c r="Q172" s="400"/>
      <c r="R172" s="401"/>
      <c r="S172" s="16" t="s">
        <v>74</v>
      </c>
      <c r="T172" s="8">
        <v>16</v>
      </c>
      <c r="U172" s="400"/>
      <c r="V172" s="400"/>
      <c r="W172" s="400"/>
      <c r="X172" s="400"/>
      <c r="Y172" s="400"/>
      <c r="Z172" s="400"/>
      <c r="AA172" s="400"/>
      <c r="AB172" s="400"/>
      <c r="AC172" s="400"/>
      <c r="AD172" s="400"/>
      <c r="AE172" s="400"/>
      <c r="AF172" s="400"/>
      <c r="AG172" s="400"/>
      <c r="AH172" s="406"/>
      <c r="AI172" s="477"/>
      <c r="AJ172" s="400"/>
      <c r="AK172" s="401"/>
      <c r="AL172" s="16" t="s">
        <v>74</v>
      </c>
    </row>
    <row r="173" spans="1:38" s="21" customFormat="1" ht="12.75" customHeight="1" x14ac:dyDescent="0.2">
      <c r="A173" s="8">
        <v>17</v>
      </c>
      <c r="B173" s="400"/>
      <c r="C173" s="400"/>
      <c r="D173" s="400"/>
      <c r="E173" s="400"/>
      <c r="F173" s="401"/>
      <c r="G173" s="471"/>
      <c r="H173" s="477"/>
      <c r="I173" s="472"/>
      <c r="J173" s="363">
        <f t="shared" si="20"/>
        <v>0</v>
      </c>
      <c r="K173" s="362">
        <f t="shared" si="21"/>
        <v>0</v>
      </c>
      <c r="L173" s="400"/>
      <c r="M173" s="400"/>
      <c r="N173" s="400"/>
      <c r="O173" s="406"/>
      <c r="P173" s="409"/>
      <c r="Q173" s="400"/>
      <c r="R173" s="401"/>
      <c r="S173" s="16" t="s">
        <v>75</v>
      </c>
      <c r="T173" s="8">
        <v>17</v>
      </c>
      <c r="U173" s="400"/>
      <c r="V173" s="400"/>
      <c r="W173" s="400"/>
      <c r="X173" s="400"/>
      <c r="Y173" s="400"/>
      <c r="Z173" s="400"/>
      <c r="AA173" s="400"/>
      <c r="AB173" s="400"/>
      <c r="AC173" s="400"/>
      <c r="AD173" s="400"/>
      <c r="AE173" s="400"/>
      <c r="AF173" s="400"/>
      <c r="AG173" s="400"/>
      <c r="AH173" s="406"/>
      <c r="AI173" s="477"/>
      <c r="AJ173" s="400"/>
      <c r="AK173" s="401"/>
      <c r="AL173" s="16" t="s">
        <v>75</v>
      </c>
    </row>
    <row r="174" spans="1:38" s="21" customFormat="1" ht="12.75" customHeight="1" x14ac:dyDescent="0.2">
      <c r="A174" s="8">
        <v>18</v>
      </c>
      <c r="B174" s="400"/>
      <c r="C174" s="400"/>
      <c r="D174" s="400"/>
      <c r="E174" s="400"/>
      <c r="F174" s="401"/>
      <c r="G174" s="471"/>
      <c r="H174" s="477"/>
      <c r="I174" s="472"/>
      <c r="J174" s="363">
        <f t="shared" si="20"/>
        <v>0</v>
      </c>
      <c r="K174" s="362">
        <f t="shared" si="21"/>
        <v>0</v>
      </c>
      <c r="L174" s="400"/>
      <c r="M174" s="400"/>
      <c r="N174" s="400"/>
      <c r="O174" s="406"/>
      <c r="P174" s="409"/>
      <c r="Q174" s="400"/>
      <c r="R174" s="401"/>
      <c r="S174" s="16" t="s">
        <v>76</v>
      </c>
      <c r="T174" s="8">
        <v>18</v>
      </c>
      <c r="U174" s="400"/>
      <c r="V174" s="400"/>
      <c r="W174" s="400"/>
      <c r="X174" s="400"/>
      <c r="Y174" s="400"/>
      <c r="Z174" s="400"/>
      <c r="AA174" s="400"/>
      <c r="AB174" s="400"/>
      <c r="AC174" s="400"/>
      <c r="AD174" s="400"/>
      <c r="AE174" s="400"/>
      <c r="AF174" s="400"/>
      <c r="AG174" s="400"/>
      <c r="AH174" s="406"/>
      <c r="AI174" s="477"/>
      <c r="AJ174" s="400"/>
      <c r="AK174" s="401"/>
      <c r="AL174" s="16" t="s">
        <v>76</v>
      </c>
    </row>
    <row r="175" spans="1:38" s="21" customFormat="1" ht="12.75" customHeight="1" x14ac:dyDescent="0.2">
      <c r="A175" s="8">
        <v>19</v>
      </c>
      <c r="B175" s="400"/>
      <c r="C175" s="400"/>
      <c r="D175" s="400"/>
      <c r="E175" s="400"/>
      <c r="F175" s="401"/>
      <c r="G175" s="471"/>
      <c r="H175" s="477"/>
      <c r="I175" s="472"/>
      <c r="J175" s="363">
        <f t="shared" si="20"/>
        <v>0</v>
      </c>
      <c r="K175" s="362">
        <f t="shared" si="21"/>
        <v>0</v>
      </c>
      <c r="L175" s="400"/>
      <c r="M175" s="400"/>
      <c r="N175" s="400"/>
      <c r="O175" s="406"/>
      <c r="P175" s="409"/>
      <c r="Q175" s="400"/>
      <c r="R175" s="401"/>
      <c r="S175" s="16" t="s">
        <v>77</v>
      </c>
      <c r="T175" s="8">
        <v>19</v>
      </c>
      <c r="U175" s="400"/>
      <c r="V175" s="400"/>
      <c r="W175" s="400"/>
      <c r="X175" s="400"/>
      <c r="Y175" s="400"/>
      <c r="Z175" s="400"/>
      <c r="AA175" s="400"/>
      <c r="AB175" s="400"/>
      <c r="AC175" s="400"/>
      <c r="AD175" s="400"/>
      <c r="AE175" s="400"/>
      <c r="AF175" s="400"/>
      <c r="AG175" s="400"/>
      <c r="AH175" s="406"/>
      <c r="AI175" s="477"/>
      <c r="AJ175" s="400"/>
      <c r="AK175" s="401"/>
      <c r="AL175" s="16" t="s">
        <v>77</v>
      </c>
    </row>
    <row r="176" spans="1:38" s="21" customFormat="1" ht="12.75" customHeight="1" x14ac:dyDescent="0.2">
      <c r="A176" s="8">
        <v>20</v>
      </c>
      <c r="B176" s="400"/>
      <c r="C176" s="400"/>
      <c r="D176" s="400"/>
      <c r="E176" s="400"/>
      <c r="F176" s="401"/>
      <c r="G176" s="471"/>
      <c r="H176" s="477"/>
      <c r="I176" s="472"/>
      <c r="J176" s="363">
        <f t="shared" si="20"/>
        <v>0</v>
      </c>
      <c r="K176" s="362">
        <f t="shared" si="21"/>
        <v>0</v>
      </c>
      <c r="L176" s="400"/>
      <c r="M176" s="400"/>
      <c r="N176" s="400"/>
      <c r="O176" s="406"/>
      <c r="P176" s="409"/>
      <c r="Q176" s="400"/>
      <c r="R176" s="401"/>
      <c r="S176" s="16" t="s">
        <v>78</v>
      </c>
      <c r="T176" s="8">
        <v>20</v>
      </c>
      <c r="U176" s="400"/>
      <c r="V176" s="400"/>
      <c r="W176" s="400"/>
      <c r="X176" s="400"/>
      <c r="Y176" s="400"/>
      <c r="Z176" s="400"/>
      <c r="AA176" s="400"/>
      <c r="AB176" s="400"/>
      <c r="AC176" s="400"/>
      <c r="AD176" s="400"/>
      <c r="AE176" s="400"/>
      <c r="AF176" s="400"/>
      <c r="AG176" s="400"/>
      <c r="AH176" s="406"/>
      <c r="AI176" s="477"/>
      <c r="AJ176" s="400"/>
      <c r="AK176" s="401"/>
      <c r="AL176" s="16" t="s">
        <v>78</v>
      </c>
    </row>
    <row r="177" spans="1:38" s="21" customFormat="1" ht="12.75" customHeight="1" x14ac:dyDescent="0.2">
      <c r="A177" s="8">
        <v>21</v>
      </c>
      <c r="B177" s="400"/>
      <c r="C177" s="400"/>
      <c r="D177" s="400"/>
      <c r="E177" s="400"/>
      <c r="F177" s="401"/>
      <c r="G177" s="471"/>
      <c r="H177" s="477"/>
      <c r="I177" s="472"/>
      <c r="J177" s="363">
        <f t="shared" si="20"/>
        <v>0</v>
      </c>
      <c r="K177" s="362">
        <f t="shared" si="21"/>
        <v>0</v>
      </c>
      <c r="L177" s="400"/>
      <c r="M177" s="400"/>
      <c r="N177" s="400"/>
      <c r="O177" s="406"/>
      <c r="P177" s="409"/>
      <c r="Q177" s="400"/>
      <c r="R177" s="401"/>
      <c r="S177" s="16" t="s">
        <v>79</v>
      </c>
      <c r="T177" s="8">
        <v>21</v>
      </c>
      <c r="U177" s="400"/>
      <c r="V177" s="400"/>
      <c r="W177" s="400"/>
      <c r="X177" s="400"/>
      <c r="Y177" s="400"/>
      <c r="Z177" s="400"/>
      <c r="AA177" s="400"/>
      <c r="AB177" s="400"/>
      <c r="AC177" s="400"/>
      <c r="AD177" s="400"/>
      <c r="AE177" s="400"/>
      <c r="AF177" s="400"/>
      <c r="AG177" s="400"/>
      <c r="AH177" s="406"/>
      <c r="AI177" s="477"/>
      <c r="AJ177" s="400"/>
      <c r="AK177" s="401"/>
      <c r="AL177" s="16" t="s">
        <v>79</v>
      </c>
    </row>
    <row r="178" spans="1:38" s="21" customFormat="1" ht="12.75" customHeight="1" x14ac:dyDescent="0.2">
      <c r="A178" s="8">
        <v>22</v>
      </c>
      <c r="B178" s="400"/>
      <c r="C178" s="400"/>
      <c r="D178" s="400"/>
      <c r="E178" s="400"/>
      <c r="F178" s="401"/>
      <c r="G178" s="471"/>
      <c r="H178" s="477"/>
      <c r="I178" s="472"/>
      <c r="J178" s="363">
        <f t="shared" si="20"/>
        <v>0</v>
      </c>
      <c r="K178" s="362">
        <f t="shared" si="21"/>
        <v>0</v>
      </c>
      <c r="L178" s="400"/>
      <c r="M178" s="400"/>
      <c r="N178" s="400"/>
      <c r="O178" s="406"/>
      <c r="P178" s="409"/>
      <c r="Q178" s="400"/>
      <c r="R178" s="401"/>
      <c r="S178" s="16" t="s">
        <v>80</v>
      </c>
      <c r="T178" s="8">
        <v>22</v>
      </c>
      <c r="U178" s="400"/>
      <c r="V178" s="400"/>
      <c r="W178" s="400"/>
      <c r="X178" s="400"/>
      <c r="Y178" s="400"/>
      <c r="Z178" s="400"/>
      <c r="AA178" s="400"/>
      <c r="AB178" s="400"/>
      <c r="AC178" s="400"/>
      <c r="AD178" s="400"/>
      <c r="AE178" s="400"/>
      <c r="AF178" s="400"/>
      <c r="AG178" s="400"/>
      <c r="AH178" s="406"/>
      <c r="AI178" s="477"/>
      <c r="AJ178" s="400"/>
      <c r="AK178" s="401"/>
      <c r="AL178" s="16" t="s">
        <v>80</v>
      </c>
    </row>
    <row r="179" spans="1:38" s="21" customFormat="1" ht="12.75" customHeight="1" x14ac:dyDescent="0.2">
      <c r="A179" s="8">
        <v>23</v>
      </c>
      <c r="B179" s="400"/>
      <c r="C179" s="400"/>
      <c r="D179" s="400"/>
      <c r="E179" s="400"/>
      <c r="F179" s="401"/>
      <c r="G179" s="471"/>
      <c r="H179" s="477"/>
      <c r="I179" s="472"/>
      <c r="J179" s="363">
        <f t="shared" si="20"/>
        <v>0</v>
      </c>
      <c r="K179" s="362">
        <f t="shared" si="21"/>
        <v>0</v>
      </c>
      <c r="L179" s="400"/>
      <c r="M179" s="400"/>
      <c r="N179" s="400"/>
      <c r="O179" s="406"/>
      <c r="P179" s="409"/>
      <c r="Q179" s="400"/>
      <c r="R179" s="401"/>
      <c r="S179" s="16" t="s">
        <v>81</v>
      </c>
      <c r="T179" s="8">
        <v>23</v>
      </c>
      <c r="U179" s="400"/>
      <c r="V179" s="400"/>
      <c r="W179" s="400"/>
      <c r="X179" s="400"/>
      <c r="Y179" s="400"/>
      <c r="Z179" s="400"/>
      <c r="AA179" s="400"/>
      <c r="AB179" s="400"/>
      <c r="AC179" s="400"/>
      <c r="AD179" s="400"/>
      <c r="AE179" s="400"/>
      <c r="AF179" s="400"/>
      <c r="AG179" s="400"/>
      <c r="AH179" s="406"/>
      <c r="AI179" s="477"/>
      <c r="AJ179" s="400"/>
      <c r="AK179" s="401"/>
      <c r="AL179" s="16" t="s">
        <v>81</v>
      </c>
    </row>
    <row r="180" spans="1:38" s="21" customFormat="1" ht="12.75" customHeight="1" x14ac:dyDescent="0.2">
      <c r="A180" s="8">
        <v>24</v>
      </c>
      <c r="B180" s="400"/>
      <c r="C180" s="400"/>
      <c r="D180" s="400"/>
      <c r="E180" s="400"/>
      <c r="F180" s="401"/>
      <c r="G180" s="471"/>
      <c r="H180" s="477"/>
      <c r="I180" s="472"/>
      <c r="J180" s="363">
        <f t="shared" si="20"/>
        <v>0</v>
      </c>
      <c r="K180" s="362">
        <f t="shared" si="21"/>
        <v>0</v>
      </c>
      <c r="L180" s="400"/>
      <c r="M180" s="400"/>
      <c r="N180" s="400"/>
      <c r="O180" s="406"/>
      <c r="P180" s="409"/>
      <c r="Q180" s="400"/>
      <c r="R180" s="401"/>
      <c r="S180" s="16" t="s">
        <v>82</v>
      </c>
      <c r="T180" s="8">
        <v>24</v>
      </c>
      <c r="U180" s="400"/>
      <c r="V180" s="400"/>
      <c r="W180" s="400"/>
      <c r="X180" s="400"/>
      <c r="Y180" s="400"/>
      <c r="Z180" s="400"/>
      <c r="AA180" s="400"/>
      <c r="AB180" s="400"/>
      <c r="AC180" s="400"/>
      <c r="AD180" s="400"/>
      <c r="AE180" s="400"/>
      <c r="AF180" s="400"/>
      <c r="AG180" s="400"/>
      <c r="AH180" s="406"/>
      <c r="AI180" s="477"/>
      <c r="AJ180" s="400"/>
      <c r="AK180" s="401"/>
      <c r="AL180" s="16" t="s">
        <v>82</v>
      </c>
    </row>
    <row r="181" spans="1:38" s="21" customFormat="1" ht="12.75" customHeight="1" x14ac:dyDescent="0.2">
      <c r="A181" s="8">
        <v>25</v>
      </c>
      <c r="B181" s="400"/>
      <c r="C181" s="400"/>
      <c r="D181" s="400"/>
      <c r="E181" s="400"/>
      <c r="F181" s="401"/>
      <c r="G181" s="471"/>
      <c r="H181" s="477"/>
      <c r="I181" s="472"/>
      <c r="J181" s="363">
        <f t="shared" si="20"/>
        <v>0</v>
      </c>
      <c r="K181" s="362">
        <f t="shared" si="21"/>
        <v>0</v>
      </c>
      <c r="L181" s="400"/>
      <c r="M181" s="400"/>
      <c r="N181" s="400"/>
      <c r="O181" s="406"/>
      <c r="P181" s="409"/>
      <c r="Q181" s="400"/>
      <c r="R181" s="401"/>
      <c r="S181" s="16" t="s">
        <v>83</v>
      </c>
      <c r="T181" s="8">
        <v>25</v>
      </c>
      <c r="U181" s="400"/>
      <c r="V181" s="400"/>
      <c r="W181" s="400"/>
      <c r="X181" s="400"/>
      <c r="Y181" s="400"/>
      <c r="Z181" s="400"/>
      <c r="AA181" s="400"/>
      <c r="AB181" s="400"/>
      <c r="AC181" s="400"/>
      <c r="AD181" s="400"/>
      <c r="AE181" s="400"/>
      <c r="AF181" s="400"/>
      <c r="AG181" s="400"/>
      <c r="AH181" s="406"/>
      <c r="AI181" s="477"/>
      <c r="AJ181" s="400"/>
      <c r="AK181" s="401"/>
      <c r="AL181" s="16" t="s">
        <v>83</v>
      </c>
    </row>
    <row r="182" spans="1:38" s="21" customFormat="1" ht="12.75" customHeight="1" x14ac:dyDescent="0.2">
      <c r="A182" s="8">
        <v>26</v>
      </c>
      <c r="B182" s="400"/>
      <c r="C182" s="400"/>
      <c r="D182" s="400"/>
      <c r="E182" s="400"/>
      <c r="F182" s="401"/>
      <c r="G182" s="471"/>
      <c r="H182" s="477"/>
      <c r="I182" s="472"/>
      <c r="J182" s="363">
        <f t="shared" si="20"/>
        <v>0</v>
      </c>
      <c r="K182" s="362">
        <f t="shared" si="21"/>
        <v>0</v>
      </c>
      <c r="L182" s="400"/>
      <c r="M182" s="400"/>
      <c r="N182" s="400"/>
      <c r="O182" s="406"/>
      <c r="P182" s="409"/>
      <c r="Q182" s="400"/>
      <c r="R182" s="401"/>
      <c r="S182" s="16" t="s">
        <v>84</v>
      </c>
      <c r="T182" s="8">
        <v>26</v>
      </c>
      <c r="U182" s="400"/>
      <c r="V182" s="400"/>
      <c r="W182" s="400"/>
      <c r="X182" s="400"/>
      <c r="Y182" s="400"/>
      <c r="Z182" s="400"/>
      <c r="AA182" s="400"/>
      <c r="AB182" s="400"/>
      <c r="AC182" s="400"/>
      <c r="AD182" s="400"/>
      <c r="AE182" s="400"/>
      <c r="AF182" s="400"/>
      <c r="AG182" s="400"/>
      <c r="AH182" s="406"/>
      <c r="AI182" s="477"/>
      <c r="AJ182" s="400"/>
      <c r="AK182" s="401"/>
      <c r="AL182" s="16" t="s">
        <v>84</v>
      </c>
    </row>
    <row r="183" spans="1:38" s="21" customFormat="1" ht="12.75" customHeight="1" x14ac:dyDescent="0.2">
      <c r="A183" s="8">
        <v>27</v>
      </c>
      <c r="B183" s="400"/>
      <c r="C183" s="400"/>
      <c r="D183" s="400"/>
      <c r="E183" s="400"/>
      <c r="F183" s="401"/>
      <c r="G183" s="471"/>
      <c r="H183" s="477"/>
      <c r="I183" s="472"/>
      <c r="J183" s="363">
        <f t="shared" si="20"/>
        <v>0</v>
      </c>
      <c r="K183" s="362">
        <f t="shared" si="21"/>
        <v>0</v>
      </c>
      <c r="L183" s="400"/>
      <c r="M183" s="400"/>
      <c r="N183" s="400"/>
      <c r="O183" s="406"/>
      <c r="P183" s="409"/>
      <c r="Q183" s="400"/>
      <c r="R183" s="401"/>
      <c r="S183" s="16" t="s">
        <v>85</v>
      </c>
      <c r="T183" s="8">
        <v>27</v>
      </c>
      <c r="U183" s="400"/>
      <c r="V183" s="400"/>
      <c r="W183" s="400"/>
      <c r="X183" s="400"/>
      <c r="Y183" s="400"/>
      <c r="Z183" s="400"/>
      <c r="AA183" s="400"/>
      <c r="AB183" s="400"/>
      <c r="AC183" s="400"/>
      <c r="AD183" s="400"/>
      <c r="AE183" s="400"/>
      <c r="AF183" s="400"/>
      <c r="AG183" s="400"/>
      <c r="AH183" s="406"/>
      <c r="AI183" s="477"/>
      <c r="AJ183" s="400"/>
      <c r="AK183" s="401"/>
      <c r="AL183" s="16" t="s">
        <v>85</v>
      </c>
    </row>
    <row r="184" spans="1:38" s="21" customFormat="1" ht="12.75" customHeight="1" x14ac:dyDescent="0.2">
      <c r="A184" s="8">
        <v>28</v>
      </c>
      <c r="B184" s="400"/>
      <c r="C184" s="400"/>
      <c r="D184" s="400"/>
      <c r="E184" s="400"/>
      <c r="F184" s="401"/>
      <c r="G184" s="471"/>
      <c r="H184" s="477"/>
      <c r="I184" s="472"/>
      <c r="J184" s="363">
        <f t="shared" si="20"/>
        <v>0</v>
      </c>
      <c r="K184" s="362">
        <f t="shared" si="21"/>
        <v>0</v>
      </c>
      <c r="L184" s="400"/>
      <c r="M184" s="400"/>
      <c r="N184" s="400"/>
      <c r="O184" s="406"/>
      <c r="P184" s="409"/>
      <c r="Q184" s="400"/>
      <c r="R184" s="401"/>
      <c r="S184" s="16" t="s">
        <v>86</v>
      </c>
      <c r="T184" s="8">
        <v>28</v>
      </c>
      <c r="U184" s="400"/>
      <c r="V184" s="400"/>
      <c r="W184" s="400"/>
      <c r="X184" s="400"/>
      <c r="Y184" s="400"/>
      <c r="Z184" s="400"/>
      <c r="AA184" s="400"/>
      <c r="AB184" s="400"/>
      <c r="AC184" s="400"/>
      <c r="AD184" s="400"/>
      <c r="AE184" s="400"/>
      <c r="AF184" s="400"/>
      <c r="AG184" s="400"/>
      <c r="AH184" s="406"/>
      <c r="AI184" s="477"/>
      <c r="AJ184" s="400"/>
      <c r="AK184" s="401"/>
      <c r="AL184" s="16" t="s">
        <v>86</v>
      </c>
    </row>
    <row r="185" spans="1:38" s="21" customFormat="1" ht="12.75" customHeight="1" x14ac:dyDescent="0.2">
      <c r="A185" s="8">
        <v>29</v>
      </c>
      <c r="B185" s="400"/>
      <c r="C185" s="400"/>
      <c r="D185" s="400"/>
      <c r="E185" s="400"/>
      <c r="F185" s="401"/>
      <c r="G185" s="471"/>
      <c r="H185" s="477"/>
      <c r="I185" s="472"/>
      <c r="J185" s="363">
        <f t="shared" si="20"/>
        <v>0</v>
      </c>
      <c r="K185" s="362">
        <f t="shared" si="21"/>
        <v>0</v>
      </c>
      <c r="L185" s="400"/>
      <c r="M185" s="400"/>
      <c r="N185" s="400"/>
      <c r="O185" s="406"/>
      <c r="P185" s="409"/>
      <c r="Q185" s="400"/>
      <c r="R185" s="401"/>
      <c r="S185" s="16" t="s">
        <v>87</v>
      </c>
      <c r="T185" s="8">
        <v>29</v>
      </c>
      <c r="U185" s="400"/>
      <c r="V185" s="400"/>
      <c r="W185" s="400"/>
      <c r="X185" s="410"/>
      <c r="Y185" s="400"/>
      <c r="Z185" s="400"/>
      <c r="AA185" s="400"/>
      <c r="AB185" s="400"/>
      <c r="AC185" s="400"/>
      <c r="AD185" s="400"/>
      <c r="AE185" s="400"/>
      <c r="AF185" s="400"/>
      <c r="AG185" s="400"/>
      <c r="AH185" s="406"/>
      <c r="AI185" s="477"/>
      <c r="AJ185" s="400"/>
      <c r="AK185" s="401"/>
      <c r="AL185" s="16" t="s">
        <v>87</v>
      </c>
    </row>
    <row r="186" spans="1:38" s="21" customFormat="1" ht="12.75" customHeight="1" x14ac:dyDescent="0.2">
      <c r="A186" s="8">
        <v>30</v>
      </c>
      <c r="B186" s="400"/>
      <c r="C186" s="400"/>
      <c r="D186" s="400"/>
      <c r="E186" s="400"/>
      <c r="F186" s="401"/>
      <c r="G186" s="471"/>
      <c r="H186" s="477"/>
      <c r="I186" s="472"/>
      <c r="J186" s="363">
        <f t="shared" si="20"/>
        <v>0</v>
      </c>
      <c r="K186" s="362">
        <f t="shared" si="21"/>
        <v>0</v>
      </c>
      <c r="L186" s="400"/>
      <c r="M186" s="400"/>
      <c r="N186" s="400"/>
      <c r="O186" s="406"/>
      <c r="P186" s="409"/>
      <c r="Q186" s="400"/>
      <c r="R186" s="401"/>
      <c r="S186" s="16" t="s">
        <v>88</v>
      </c>
      <c r="T186" s="8">
        <v>30</v>
      </c>
      <c r="U186" s="400"/>
      <c r="V186" s="400"/>
      <c r="W186" s="400"/>
      <c r="X186" s="400"/>
      <c r="Y186" s="400"/>
      <c r="Z186" s="400"/>
      <c r="AA186" s="400"/>
      <c r="AB186" s="400"/>
      <c r="AC186" s="400"/>
      <c r="AD186" s="400"/>
      <c r="AE186" s="400"/>
      <c r="AF186" s="400"/>
      <c r="AG186" s="400"/>
      <c r="AH186" s="406"/>
      <c r="AI186" s="477"/>
      <c r="AJ186" s="400"/>
      <c r="AK186" s="401"/>
      <c r="AL186" s="16" t="s">
        <v>88</v>
      </c>
    </row>
    <row r="187" spans="1:38" s="21" customFormat="1" ht="12.75" customHeight="1" x14ac:dyDescent="0.2">
      <c r="A187" s="19">
        <v>31</v>
      </c>
      <c r="B187" s="404"/>
      <c r="C187" s="404"/>
      <c r="D187" s="404"/>
      <c r="E187" s="404"/>
      <c r="F187" s="405"/>
      <c r="G187" s="475"/>
      <c r="H187" s="479"/>
      <c r="I187" s="476"/>
      <c r="J187" s="395">
        <f t="shared" si="20"/>
        <v>0</v>
      </c>
      <c r="K187" s="396">
        <f t="shared" si="21"/>
        <v>0</v>
      </c>
      <c r="L187" s="404"/>
      <c r="M187" s="404"/>
      <c r="N187" s="404"/>
      <c r="O187" s="408"/>
      <c r="P187" s="411"/>
      <c r="Q187" s="404"/>
      <c r="R187" s="405"/>
      <c r="S187" s="20" t="s">
        <v>89</v>
      </c>
      <c r="T187" s="19">
        <v>31</v>
      </c>
      <c r="U187" s="404"/>
      <c r="V187" s="404"/>
      <c r="W187" s="404"/>
      <c r="X187" s="404"/>
      <c r="Y187" s="404"/>
      <c r="Z187" s="404"/>
      <c r="AA187" s="404"/>
      <c r="AB187" s="404"/>
      <c r="AC187" s="404"/>
      <c r="AD187" s="404"/>
      <c r="AE187" s="404"/>
      <c r="AF187" s="404"/>
      <c r="AG187" s="404"/>
      <c r="AH187" s="408"/>
      <c r="AI187" s="479"/>
      <c r="AJ187" s="404"/>
      <c r="AK187" s="405"/>
      <c r="AL187" s="20" t="s">
        <v>89</v>
      </c>
    </row>
    <row r="188" spans="1:38" s="301" customFormat="1" ht="12.75" customHeight="1" thickBot="1" x14ac:dyDescent="0.25">
      <c r="A188" s="417"/>
      <c r="B188" s="418">
        <f>SUM(B156:B187)</f>
        <v>0</v>
      </c>
      <c r="C188" s="418">
        <f>SUM(C156:C187)</f>
        <v>0</v>
      </c>
      <c r="D188" s="418">
        <f>SUM(D156:D187)</f>
        <v>0</v>
      </c>
      <c r="E188" s="419">
        <f>SUM(E156:E187)</f>
        <v>0</v>
      </c>
      <c r="F188" s="420">
        <f>SUM(F156:F187)</f>
        <v>0</v>
      </c>
      <c r="G188" s="421"/>
      <c r="H188" s="422" t="s">
        <v>90</v>
      </c>
      <c r="I188" s="423">
        <f>COUNTA(I157:I187)</f>
        <v>0</v>
      </c>
      <c r="J188" s="418">
        <f t="shared" ref="J188:R188" si="22">SUM(J156:J187)</f>
        <v>0</v>
      </c>
      <c r="K188" s="418">
        <f t="shared" si="22"/>
        <v>0</v>
      </c>
      <c r="L188" s="418">
        <f t="shared" si="22"/>
        <v>0</v>
      </c>
      <c r="M188" s="418">
        <f t="shared" si="22"/>
        <v>0</v>
      </c>
      <c r="N188" s="418">
        <f t="shared" si="22"/>
        <v>0</v>
      </c>
      <c r="O188" s="424">
        <f t="shared" si="22"/>
        <v>0</v>
      </c>
      <c r="P188" s="419">
        <f t="shared" si="22"/>
        <v>0</v>
      </c>
      <c r="Q188" s="418">
        <f t="shared" si="22"/>
        <v>0</v>
      </c>
      <c r="R188" s="425">
        <f t="shared" si="22"/>
        <v>0</v>
      </c>
      <c r="S188" s="426"/>
      <c r="T188" s="417"/>
      <c r="U188" s="418">
        <f t="shared" ref="U188:AH188" si="23">SUM(U156:U187)</f>
        <v>0</v>
      </c>
      <c r="V188" s="418">
        <f t="shared" si="23"/>
        <v>0</v>
      </c>
      <c r="W188" s="418">
        <f t="shared" si="23"/>
        <v>0</v>
      </c>
      <c r="X188" s="418">
        <f t="shared" si="23"/>
        <v>0</v>
      </c>
      <c r="Y188" s="418">
        <f t="shared" si="23"/>
        <v>0</v>
      </c>
      <c r="Z188" s="418">
        <f t="shared" si="23"/>
        <v>0</v>
      </c>
      <c r="AA188" s="418">
        <f t="shared" si="23"/>
        <v>0</v>
      </c>
      <c r="AB188" s="418">
        <f t="shared" si="23"/>
        <v>0</v>
      </c>
      <c r="AC188" s="418">
        <f t="shared" si="23"/>
        <v>0</v>
      </c>
      <c r="AD188" s="418">
        <f t="shared" si="23"/>
        <v>0</v>
      </c>
      <c r="AE188" s="418">
        <f t="shared" si="23"/>
        <v>0</v>
      </c>
      <c r="AF188" s="418">
        <f t="shared" si="23"/>
        <v>0</v>
      </c>
      <c r="AG188" s="418">
        <f t="shared" si="23"/>
        <v>0</v>
      </c>
      <c r="AH188" s="420">
        <f t="shared" si="23"/>
        <v>0</v>
      </c>
      <c r="AI188" s="427"/>
      <c r="AJ188" s="418">
        <f>SUM(AJ156:AJ187)</f>
        <v>0</v>
      </c>
      <c r="AK188" s="425">
        <f>SUM(AK156:AK187)</f>
        <v>0</v>
      </c>
      <c r="AL188" s="426"/>
    </row>
    <row r="189" spans="1:38" ht="12.75" customHeight="1" thickTop="1" x14ac:dyDescent="0.2">
      <c r="A189" s="28"/>
      <c r="B189" s="34"/>
      <c r="C189" s="34"/>
      <c r="D189" s="34"/>
      <c r="E189" s="34"/>
      <c r="F189" s="34"/>
      <c r="G189" s="135"/>
      <c r="H189" s="34"/>
      <c r="I189" s="35"/>
      <c r="J189" s="306"/>
      <c r="K189" s="306"/>
      <c r="L189" s="63"/>
      <c r="M189" s="63"/>
      <c r="N189" s="63"/>
      <c r="O189" s="63"/>
      <c r="P189" s="63"/>
      <c r="Q189" s="63"/>
      <c r="R189" s="63"/>
      <c r="S189" s="28"/>
      <c r="T189" s="28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28"/>
    </row>
    <row r="190" spans="1:38" ht="12.75" customHeight="1" x14ac:dyDescent="0.2">
      <c r="A190" s="21"/>
      <c r="B190" s="21"/>
      <c r="C190" s="21"/>
      <c r="D190" s="21"/>
      <c r="E190" s="21"/>
      <c r="F190" s="21"/>
      <c r="G190" s="553" t="str">
        <f>AUGUST!G10</f>
        <v>UNITED STEELWORKERS - LOCAL UNION</v>
      </c>
      <c r="H190" s="553"/>
      <c r="I190" s="553"/>
      <c r="J190" s="93"/>
      <c r="K190" s="30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37" t="str">
        <f>$AA$10</f>
        <v>FINANCIAL SECRETARY'S CASH BOOK</v>
      </c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</row>
    <row r="191" spans="1:38" s="152" customFormat="1" ht="12.75" customHeight="1" x14ac:dyDescent="0.2">
      <c r="A191" s="141"/>
      <c r="B191" s="139" t="str">
        <f>B146</f>
        <v>Month</v>
      </c>
      <c r="C191" s="73" t="str">
        <f>C146</f>
        <v>SEPTEMBER</v>
      </c>
      <c r="D191" s="139" t="str">
        <f>D146</f>
        <v>Year</v>
      </c>
      <c r="E191" s="30">
        <f>E146</f>
        <v>0</v>
      </c>
      <c r="F191" s="141"/>
      <c r="G191" s="149"/>
      <c r="H191" s="141"/>
      <c r="I191" s="150"/>
      <c r="J191" s="302"/>
      <c r="K191" s="302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39"/>
      <c r="AJ191" s="151" t="str">
        <f>C191</f>
        <v>SEPTEMBER</v>
      </c>
      <c r="AK191" s="30">
        <f>E191</f>
        <v>0</v>
      </c>
      <c r="AL191" s="141"/>
    </row>
    <row r="192" spans="1:38" s="152" customFormat="1" ht="12.75" customHeight="1" x14ac:dyDescent="0.2">
      <c r="A192" s="141"/>
      <c r="B192" s="139" t="str">
        <f>B147</f>
        <v>Page No.</v>
      </c>
      <c r="C192" s="148">
        <f>C147+1</f>
        <v>5</v>
      </c>
      <c r="D192" s="141"/>
      <c r="E192" s="141"/>
      <c r="F192" s="141"/>
      <c r="G192" s="149"/>
      <c r="H192" s="141"/>
      <c r="I192" s="150" t="s">
        <v>53</v>
      </c>
      <c r="J192" s="302"/>
      <c r="K192" s="302"/>
      <c r="L192" s="150"/>
      <c r="M192" s="141"/>
      <c r="N192" s="141"/>
      <c r="O192" s="141"/>
      <c r="P192" s="139"/>
      <c r="Q192" s="141"/>
      <c r="R192" s="139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53" t="s">
        <v>54</v>
      </c>
      <c r="AC192" s="141"/>
      <c r="AD192" s="141"/>
      <c r="AE192" s="141"/>
      <c r="AF192" s="141"/>
      <c r="AG192" s="141"/>
      <c r="AH192" s="141"/>
      <c r="AI192" s="139" t="str">
        <f>B192</f>
        <v>Page No.</v>
      </c>
      <c r="AJ192" s="148">
        <f>C192</f>
        <v>5</v>
      </c>
      <c r="AK192" s="154"/>
      <c r="AL192" s="156"/>
    </row>
    <row r="193" spans="1:38" ht="12.75" customHeight="1" x14ac:dyDescent="0.2">
      <c r="A193" s="3"/>
      <c r="B193" s="3"/>
      <c r="C193" s="3"/>
      <c r="D193" s="3"/>
      <c r="E193" s="3"/>
      <c r="F193" s="3"/>
      <c r="G193" s="129"/>
      <c r="H193" s="3"/>
      <c r="I193" s="5"/>
      <c r="J193" s="106"/>
      <c r="K193" s="106"/>
      <c r="L193" s="21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1"/>
      <c r="AF193" s="3"/>
      <c r="AG193" s="3"/>
      <c r="AH193" s="3"/>
      <c r="AI193" s="25"/>
      <c r="AJ193" s="30"/>
      <c r="AK193" s="38"/>
      <c r="AL193" s="3"/>
    </row>
    <row r="194" spans="1:38" ht="12.75" customHeight="1" x14ac:dyDescent="0.2">
      <c r="A194" s="26"/>
      <c r="B194" s="26"/>
      <c r="C194" s="26"/>
      <c r="D194" s="26"/>
      <c r="E194" s="26"/>
      <c r="F194" s="26"/>
      <c r="G194" s="130"/>
      <c r="H194" s="26"/>
      <c r="I194" s="27"/>
      <c r="J194" s="303"/>
      <c r="K194" s="303"/>
      <c r="L194" s="27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7"/>
      <c r="AF194" s="26"/>
      <c r="AG194" s="26"/>
      <c r="AH194" s="26"/>
      <c r="AI194" s="26"/>
      <c r="AJ194" s="39"/>
      <c r="AK194" s="26"/>
      <c r="AL194" s="26"/>
    </row>
    <row r="195" spans="1:38" customFormat="1" ht="12.75" customHeight="1" x14ac:dyDescent="0.2">
      <c r="A195" s="1"/>
      <c r="B195" s="3"/>
      <c r="C195" s="3" t="s">
        <v>55</v>
      </c>
      <c r="D195" s="3"/>
      <c r="E195" s="13"/>
      <c r="F195" s="1"/>
      <c r="G195" s="131"/>
      <c r="H195" s="2" t="s">
        <v>56</v>
      </c>
      <c r="I195" s="99"/>
      <c r="J195" s="550" t="s">
        <v>264</v>
      </c>
      <c r="K195" s="551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4"/>
      <c r="AJ195" s="3"/>
      <c r="AK195" s="1"/>
      <c r="AL195" s="3"/>
    </row>
    <row r="196" spans="1:38" customFormat="1" ht="12.75" customHeight="1" x14ac:dyDescent="0.2">
      <c r="A196" s="1"/>
      <c r="B196" s="3"/>
      <c r="C196" s="3"/>
      <c r="D196" s="3"/>
      <c r="E196" s="13"/>
      <c r="F196" s="1"/>
      <c r="G196" s="131"/>
      <c r="H196" s="14"/>
      <c r="I196" s="100"/>
      <c r="J196" s="106"/>
      <c r="K196" s="67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4"/>
      <c r="AJ196" s="3"/>
      <c r="AK196" s="1"/>
      <c r="AL196" s="3"/>
    </row>
    <row r="197" spans="1:38" customFormat="1" ht="12.75" customHeight="1" thickBot="1" x14ac:dyDescent="0.25">
      <c r="A197" s="164"/>
      <c r="B197" s="165">
        <v>1</v>
      </c>
      <c r="C197" s="165">
        <v>2</v>
      </c>
      <c r="D197" s="165">
        <v>3</v>
      </c>
      <c r="E197" s="166">
        <v>4</v>
      </c>
      <c r="F197" s="167">
        <v>5</v>
      </c>
      <c r="G197" s="168"/>
      <c r="H197" s="167">
        <v>7</v>
      </c>
      <c r="I197" s="169">
        <v>8</v>
      </c>
      <c r="J197" s="304">
        <v>9</v>
      </c>
      <c r="K197" s="305">
        <v>10</v>
      </c>
      <c r="L197" s="165">
        <v>11</v>
      </c>
      <c r="M197" s="165" t="s">
        <v>1</v>
      </c>
      <c r="N197" s="165">
        <v>12</v>
      </c>
      <c r="O197" s="165">
        <v>13</v>
      </c>
      <c r="P197" s="165">
        <v>14</v>
      </c>
      <c r="Q197" s="165">
        <v>15</v>
      </c>
      <c r="R197" s="167" t="s">
        <v>2</v>
      </c>
      <c r="S197" s="170"/>
      <c r="T197" s="164"/>
      <c r="U197" s="165">
        <v>16</v>
      </c>
      <c r="V197" s="165">
        <v>17</v>
      </c>
      <c r="W197" s="165">
        <v>18</v>
      </c>
      <c r="X197" s="165">
        <v>19</v>
      </c>
      <c r="Y197" s="165">
        <v>20</v>
      </c>
      <c r="Z197" s="165" t="s">
        <v>3</v>
      </c>
      <c r="AA197" s="165">
        <v>21</v>
      </c>
      <c r="AB197" s="165">
        <v>22</v>
      </c>
      <c r="AC197" s="165">
        <v>23</v>
      </c>
      <c r="AD197" s="165">
        <v>24</v>
      </c>
      <c r="AE197" s="165">
        <v>25</v>
      </c>
      <c r="AF197" s="165">
        <v>26</v>
      </c>
      <c r="AG197" s="165">
        <v>27</v>
      </c>
      <c r="AH197" s="165">
        <v>28</v>
      </c>
      <c r="AI197" s="171">
        <v>29</v>
      </c>
      <c r="AJ197" s="165">
        <v>30</v>
      </c>
      <c r="AK197" s="167">
        <v>31</v>
      </c>
      <c r="AL197" s="170"/>
    </row>
    <row r="198" spans="1:38" s="4" customFormat="1" ht="12.75" customHeight="1" thickTop="1" x14ac:dyDescent="0.2">
      <c r="A198" s="1"/>
      <c r="B198" s="89" t="s">
        <v>4</v>
      </c>
      <c r="C198" s="101"/>
      <c r="D198" s="89" t="s">
        <v>5</v>
      </c>
      <c r="E198" s="89" t="s">
        <v>6</v>
      </c>
      <c r="F198" s="88" t="s">
        <v>7</v>
      </c>
      <c r="G198" s="132"/>
      <c r="H198" s="88"/>
      <c r="I198" s="103"/>
      <c r="J198" s="89"/>
      <c r="K198" s="88"/>
      <c r="L198" s="89"/>
      <c r="M198" s="89"/>
      <c r="N198" s="89"/>
      <c r="O198" s="104"/>
      <c r="P198" s="163"/>
      <c r="Q198" s="107" t="s">
        <v>272</v>
      </c>
      <c r="R198" s="160" t="s">
        <v>273</v>
      </c>
      <c r="S198" s="106"/>
      <c r="T198" s="67"/>
      <c r="U198" s="542" t="s">
        <v>265</v>
      </c>
      <c r="V198" s="543"/>
      <c r="W198" s="543"/>
      <c r="X198" s="543"/>
      <c r="Y198" s="544"/>
      <c r="Z198" s="89" t="s">
        <v>10</v>
      </c>
      <c r="AA198" s="89" t="s">
        <v>11</v>
      </c>
      <c r="AB198" s="89" t="s">
        <v>205</v>
      </c>
      <c r="AC198" s="89" t="s">
        <v>12</v>
      </c>
      <c r="AD198" s="89" t="s">
        <v>13</v>
      </c>
      <c r="AE198" s="89" t="s">
        <v>14</v>
      </c>
      <c r="AF198" s="89"/>
      <c r="AG198" s="89"/>
      <c r="AH198" s="104"/>
      <c r="AI198" s="105"/>
      <c r="AJ198" s="89" t="s">
        <v>15</v>
      </c>
      <c r="AK198" s="88" t="s">
        <v>7</v>
      </c>
      <c r="AL198" s="3"/>
    </row>
    <row r="199" spans="1:38" s="4" customFormat="1" ht="12.75" customHeight="1" x14ac:dyDescent="0.2">
      <c r="A199" s="1"/>
      <c r="B199" s="89" t="s">
        <v>8</v>
      </c>
      <c r="C199" s="89" t="s">
        <v>16</v>
      </c>
      <c r="D199" s="89" t="s">
        <v>17</v>
      </c>
      <c r="E199" s="89" t="s">
        <v>8</v>
      </c>
      <c r="F199" s="88" t="s">
        <v>18</v>
      </c>
      <c r="G199" s="132" t="s">
        <v>19</v>
      </c>
      <c r="H199" s="88" t="s">
        <v>20</v>
      </c>
      <c r="I199" s="103" t="s">
        <v>242</v>
      </c>
      <c r="J199" s="89" t="s">
        <v>21</v>
      </c>
      <c r="K199" s="88" t="s">
        <v>22</v>
      </c>
      <c r="L199" s="107" t="s">
        <v>235</v>
      </c>
      <c r="M199" s="107" t="s">
        <v>236</v>
      </c>
      <c r="N199" s="107" t="s">
        <v>237</v>
      </c>
      <c r="O199" s="104"/>
      <c r="P199" s="158" t="s">
        <v>23</v>
      </c>
      <c r="Q199" s="107" t="s">
        <v>8</v>
      </c>
      <c r="R199" s="160" t="s">
        <v>8</v>
      </c>
      <c r="S199" s="106"/>
      <c r="T199" s="67"/>
      <c r="U199" s="89" t="s">
        <v>25</v>
      </c>
      <c r="V199" s="89" t="s">
        <v>26</v>
      </c>
      <c r="W199" s="101" t="s">
        <v>27</v>
      </c>
      <c r="X199" s="89" t="s">
        <v>28</v>
      </c>
      <c r="Y199" s="89" t="s">
        <v>136</v>
      </c>
      <c r="Z199" s="89" t="s">
        <v>261</v>
      </c>
      <c r="AA199" s="89" t="s">
        <v>137</v>
      </c>
      <c r="AB199" s="89" t="s">
        <v>204</v>
      </c>
      <c r="AC199" s="89" t="s">
        <v>30</v>
      </c>
      <c r="AD199" s="89" t="s">
        <v>140</v>
      </c>
      <c r="AE199" s="89" t="s">
        <v>31</v>
      </c>
      <c r="AF199" s="89" t="s">
        <v>32</v>
      </c>
      <c r="AG199" s="89" t="s">
        <v>206</v>
      </c>
      <c r="AH199" s="104" t="s">
        <v>16</v>
      </c>
      <c r="AI199" s="102" t="s">
        <v>34</v>
      </c>
      <c r="AJ199" s="89" t="s">
        <v>35</v>
      </c>
      <c r="AK199" s="88" t="s">
        <v>18</v>
      </c>
      <c r="AL199" s="3"/>
    </row>
    <row r="200" spans="1:38" s="4" customFormat="1" ht="12.75" customHeight="1" thickBot="1" x14ac:dyDescent="0.25">
      <c r="A200" s="6"/>
      <c r="B200" s="90" t="s">
        <v>36</v>
      </c>
      <c r="C200" s="90" t="s">
        <v>37</v>
      </c>
      <c r="D200" s="90" t="s">
        <v>38</v>
      </c>
      <c r="E200" s="90" t="s">
        <v>39</v>
      </c>
      <c r="F200" s="108" t="s">
        <v>40</v>
      </c>
      <c r="G200" s="133"/>
      <c r="H200" s="108"/>
      <c r="I200" s="109" t="s">
        <v>41</v>
      </c>
      <c r="J200" s="90"/>
      <c r="K200" s="108"/>
      <c r="L200" s="110"/>
      <c r="M200" s="110"/>
      <c r="N200" s="110" t="s">
        <v>238</v>
      </c>
      <c r="O200" s="111"/>
      <c r="P200" s="159"/>
      <c r="Q200" s="161" t="s">
        <v>24</v>
      </c>
      <c r="R200" s="162" t="s">
        <v>24</v>
      </c>
      <c r="S200" s="113"/>
      <c r="T200" s="78"/>
      <c r="U200" s="90" t="s">
        <v>42</v>
      </c>
      <c r="V200" s="90" t="s">
        <v>43</v>
      </c>
      <c r="W200" s="90"/>
      <c r="X200" s="90" t="s">
        <v>44</v>
      </c>
      <c r="Y200" s="90" t="s">
        <v>30</v>
      </c>
      <c r="Z200" s="90" t="s">
        <v>30</v>
      </c>
      <c r="AA200" s="90" t="s">
        <v>138</v>
      </c>
      <c r="AB200" s="90" t="s">
        <v>15</v>
      </c>
      <c r="AC200" s="90" t="s">
        <v>139</v>
      </c>
      <c r="AD200" s="90" t="s">
        <v>141</v>
      </c>
      <c r="AE200" s="90" t="s">
        <v>47</v>
      </c>
      <c r="AF200" s="90" t="s">
        <v>48</v>
      </c>
      <c r="AG200" s="90" t="s">
        <v>15</v>
      </c>
      <c r="AH200" s="111" t="s">
        <v>30</v>
      </c>
      <c r="AI200" s="112"/>
      <c r="AJ200" s="90" t="s">
        <v>49</v>
      </c>
      <c r="AK200" s="108" t="s">
        <v>189</v>
      </c>
      <c r="AL200" s="7"/>
    </row>
    <row r="201" spans="1:38" s="301" customFormat="1" ht="12.75" customHeight="1" thickTop="1" x14ac:dyDescent="0.2">
      <c r="A201" s="331"/>
      <c r="B201" s="363">
        <f>B188</f>
        <v>0</v>
      </c>
      <c r="C201" s="363">
        <f>C188</f>
        <v>0</v>
      </c>
      <c r="D201" s="363">
        <f>D188</f>
        <v>0</v>
      </c>
      <c r="E201" s="363">
        <f>E188</f>
        <v>0</v>
      </c>
      <c r="F201" s="362">
        <f>F188</f>
        <v>0</v>
      </c>
      <c r="G201" s="134" t="str">
        <f>G7</f>
        <v>SEPTEMBER</v>
      </c>
      <c r="H201" s="334" t="s">
        <v>58</v>
      </c>
      <c r="I201" s="412"/>
      <c r="J201" s="397">
        <f t="shared" ref="J201:R201" si="24">J188</f>
        <v>0</v>
      </c>
      <c r="K201" s="362">
        <f t="shared" si="24"/>
        <v>0</v>
      </c>
      <c r="L201" s="363">
        <f t="shared" si="24"/>
        <v>0</v>
      </c>
      <c r="M201" s="363">
        <f t="shared" si="24"/>
        <v>0</v>
      </c>
      <c r="N201" s="363">
        <f t="shared" si="24"/>
        <v>0</v>
      </c>
      <c r="O201" s="361">
        <f t="shared" si="24"/>
        <v>0</v>
      </c>
      <c r="P201" s="394">
        <f t="shared" si="24"/>
        <v>0</v>
      </c>
      <c r="Q201" s="363">
        <f t="shared" si="24"/>
        <v>0</v>
      </c>
      <c r="R201" s="362">
        <f t="shared" si="24"/>
        <v>0</v>
      </c>
      <c r="S201" s="332"/>
      <c r="T201" s="331"/>
      <c r="U201" s="363">
        <f t="shared" ref="U201:AH201" si="25">U188</f>
        <v>0</v>
      </c>
      <c r="V201" s="363">
        <f t="shared" si="25"/>
        <v>0</v>
      </c>
      <c r="W201" s="363">
        <f t="shared" si="25"/>
        <v>0</v>
      </c>
      <c r="X201" s="363">
        <f t="shared" si="25"/>
        <v>0</v>
      </c>
      <c r="Y201" s="363">
        <f t="shared" si="25"/>
        <v>0</v>
      </c>
      <c r="Z201" s="363">
        <f t="shared" si="25"/>
        <v>0</v>
      </c>
      <c r="AA201" s="363">
        <f t="shared" si="25"/>
        <v>0</v>
      </c>
      <c r="AB201" s="363">
        <f t="shared" si="25"/>
        <v>0</v>
      </c>
      <c r="AC201" s="363">
        <f t="shared" si="25"/>
        <v>0</v>
      </c>
      <c r="AD201" s="363">
        <f t="shared" si="25"/>
        <v>0</v>
      </c>
      <c r="AE201" s="363">
        <f t="shared" si="25"/>
        <v>0</v>
      </c>
      <c r="AF201" s="363">
        <f t="shared" si="25"/>
        <v>0</v>
      </c>
      <c r="AG201" s="363">
        <f t="shared" si="25"/>
        <v>0</v>
      </c>
      <c r="AH201" s="361">
        <f t="shared" si="25"/>
        <v>0</v>
      </c>
      <c r="AI201" s="333"/>
      <c r="AJ201" s="363">
        <f>AJ188</f>
        <v>0</v>
      </c>
      <c r="AK201" s="362">
        <f>AK188</f>
        <v>0</v>
      </c>
      <c r="AL201" s="332"/>
    </row>
    <row r="202" spans="1:38" s="21" customFormat="1" ht="12.75" customHeight="1" x14ac:dyDescent="0.2">
      <c r="A202" s="8">
        <v>1</v>
      </c>
      <c r="B202" s="400"/>
      <c r="C202" s="400"/>
      <c r="D202" s="400"/>
      <c r="E202" s="400"/>
      <c r="F202" s="401"/>
      <c r="G202" s="471"/>
      <c r="H202" s="477"/>
      <c r="I202" s="472"/>
      <c r="J202" s="363">
        <f t="shared" ref="J202:J232" si="26">SUM(B202:F202)</f>
        <v>0</v>
      </c>
      <c r="K202" s="362">
        <f>SUM(U202:AK202)-SUM(L202:R202)</f>
        <v>0</v>
      </c>
      <c r="L202" s="400"/>
      <c r="M202" s="400"/>
      <c r="N202" s="400"/>
      <c r="O202" s="406"/>
      <c r="P202" s="409"/>
      <c r="Q202" s="400"/>
      <c r="R202" s="401"/>
      <c r="S202" s="16" t="s">
        <v>59</v>
      </c>
      <c r="T202" s="8">
        <v>1</v>
      </c>
      <c r="U202" s="400"/>
      <c r="V202" s="400"/>
      <c r="W202" s="400"/>
      <c r="X202" s="400"/>
      <c r="Y202" s="400"/>
      <c r="Z202" s="400"/>
      <c r="AA202" s="400"/>
      <c r="AB202" s="400"/>
      <c r="AC202" s="400"/>
      <c r="AD202" s="400"/>
      <c r="AE202" s="400"/>
      <c r="AF202" s="400"/>
      <c r="AG202" s="400"/>
      <c r="AH202" s="406"/>
      <c r="AI202" s="477"/>
      <c r="AJ202" s="400"/>
      <c r="AK202" s="401"/>
      <c r="AL202" s="16" t="s">
        <v>59</v>
      </c>
    </row>
    <row r="203" spans="1:38" s="21" customFormat="1" ht="12.75" customHeight="1" x14ac:dyDescent="0.2">
      <c r="A203" s="8">
        <v>2</v>
      </c>
      <c r="B203" s="400"/>
      <c r="C203" s="400"/>
      <c r="D203" s="400"/>
      <c r="E203" s="400"/>
      <c r="F203" s="401"/>
      <c r="G203" s="471"/>
      <c r="H203" s="477"/>
      <c r="I203" s="472"/>
      <c r="J203" s="363">
        <f t="shared" si="26"/>
        <v>0</v>
      </c>
      <c r="K203" s="362">
        <f t="shared" ref="K203:K232" si="27">SUM(U203:AK203)-SUM(L203:R203)</f>
        <v>0</v>
      </c>
      <c r="L203" s="400"/>
      <c r="M203" s="400"/>
      <c r="N203" s="400"/>
      <c r="O203" s="406"/>
      <c r="P203" s="409"/>
      <c r="Q203" s="400"/>
      <c r="R203" s="401"/>
      <c r="S203" s="16" t="s">
        <v>60</v>
      </c>
      <c r="T203" s="8">
        <v>2</v>
      </c>
      <c r="U203" s="400"/>
      <c r="V203" s="400"/>
      <c r="W203" s="400"/>
      <c r="X203" s="400"/>
      <c r="Y203" s="400"/>
      <c r="Z203" s="400"/>
      <c r="AA203" s="400"/>
      <c r="AB203" s="400"/>
      <c r="AC203" s="400"/>
      <c r="AD203" s="400"/>
      <c r="AE203" s="400"/>
      <c r="AF203" s="400"/>
      <c r="AG203" s="400"/>
      <c r="AH203" s="406"/>
      <c r="AI203" s="477"/>
      <c r="AJ203" s="400"/>
      <c r="AK203" s="401"/>
      <c r="AL203" s="16" t="s">
        <v>60</v>
      </c>
    </row>
    <row r="204" spans="1:38" s="21" customFormat="1" ht="12.75" customHeight="1" x14ac:dyDescent="0.2">
      <c r="A204" s="8">
        <v>3</v>
      </c>
      <c r="B204" s="400"/>
      <c r="C204" s="400"/>
      <c r="D204" s="400"/>
      <c r="E204" s="400"/>
      <c r="F204" s="401"/>
      <c r="G204" s="471"/>
      <c r="H204" s="477"/>
      <c r="I204" s="472"/>
      <c r="J204" s="363">
        <f t="shared" si="26"/>
        <v>0</v>
      </c>
      <c r="K204" s="362">
        <f t="shared" si="27"/>
        <v>0</v>
      </c>
      <c r="L204" s="400"/>
      <c r="M204" s="400"/>
      <c r="N204" s="400"/>
      <c r="O204" s="406"/>
      <c r="P204" s="409"/>
      <c r="Q204" s="400"/>
      <c r="R204" s="401"/>
      <c r="S204" s="16" t="s">
        <v>61</v>
      </c>
      <c r="T204" s="8">
        <v>3</v>
      </c>
      <c r="U204" s="400"/>
      <c r="V204" s="400"/>
      <c r="W204" s="400"/>
      <c r="X204" s="400"/>
      <c r="Y204" s="400"/>
      <c r="Z204" s="400"/>
      <c r="AA204" s="400"/>
      <c r="AB204" s="400"/>
      <c r="AC204" s="400"/>
      <c r="AD204" s="400"/>
      <c r="AE204" s="400"/>
      <c r="AF204" s="400"/>
      <c r="AG204" s="400"/>
      <c r="AH204" s="406"/>
      <c r="AI204" s="477"/>
      <c r="AJ204" s="400"/>
      <c r="AK204" s="401"/>
      <c r="AL204" s="16" t="s">
        <v>61</v>
      </c>
    </row>
    <row r="205" spans="1:38" s="21" customFormat="1" ht="12.75" customHeight="1" x14ac:dyDescent="0.2">
      <c r="A205" s="8">
        <v>4</v>
      </c>
      <c r="B205" s="400"/>
      <c r="C205" s="400"/>
      <c r="D205" s="400"/>
      <c r="E205" s="400"/>
      <c r="F205" s="401"/>
      <c r="G205" s="471"/>
      <c r="H205" s="477"/>
      <c r="I205" s="472"/>
      <c r="J205" s="363">
        <f t="shared" si="26"/>
        <v>0</v>
      </c>
      <c r="K205" s="362">
        <f t="shared" si="27"/>
        <v>0</v>
      </c>
      <c r="L205" s="400"/>
      <c r="M205" s="400"/>
      <c r="N205" s="400"/>
      <c r="O205" s="406"/>
      <c r="P205" s="409"/>
      <c r="Q205" s="400"/>
      <c r="R205" s="401"/>
      <c r="S205" s="16" t="s">
        <v>62</v>
      </c>
      <c r="T205" s="8">
        <v>4</v>
      </c>
      <c r="U205" s="400"/>
      <c r="V205" s="400"/>
      <c r="W205" s="400"/>
      <c r="X205" s="400"/>
      <c r="Y205" s="400"/>
      <c r="Z205" s="400"/>
      <c r="AA205" s="400"/>
      <c r="AB205" s="400"/>
      <c r="AC205" s="400"/>
      <c r="AD205" s="400"/>
      <c r="AE205" s="400"/>
      <c r="AF205" s="400"/>
      <c r="AG205" s="400"/>
      <c r="AH205" s="406"/>
      <c r="AI205" s="477"/>
      <c r="AJ205" s="400"/>
      <c r="AK205" s="401"/>
      <c r="AL205" s="16" t="s">
        <v>62</v>
      </c>
    </row>
    <row r="206" spans="1:38" s="21" customFormat="1" ht="12.75" customHeight="1" x14ac:dyDescent="0.2">
      <c r="A206" s="8">
        <v>5</v>
      </c>
      <c r="B206" s="400"/>
      <c r="C206" s="400"/>
      <c r="D206" s="400"/>
      <c r="E206" s="400"/>
      <c r="F206" s="401"/>
      <c r="G206" s="471"/>
      <c r="H206" s="477"/>
      <c r="I206" s="472"/>
      <c r="J206" s="363">
        <f t="shared" si="26"/>
        <v>0</v>
      </c>
      <c r="K206" s="362">
        <f t="shared" si="27"/>
        <v>0</v>
      </c>
      <c r="L206" s="400"/>
      <c r="M206" s="400"/>
      <c r="N206" s="400"/>
      <c r="O206" s="406"/>
      <c r="P206" s="409"/>
      <c r="Q206" s="400"/>
      <c r="R206" s="401"/>
      <c r="S206" s="16" t="s">
        <v>63</v>
      </c>
      <c r="T206" s="8">
        <v>5</v>
      </c>
      <c r="U206" s="400"/>
      <c r="V206" s="400"/>
      <c r="W206" s="400"/>
      <c r="X206" s="400"/>
      <c r="Y206" s="400"/>
      <c r="Z206" s="400"/>
      <c r="AA206" s="400"/>
      <c r="AB206" s="400"/>
      <c r="AC206" s="400"/>
      <c r="AD206" s="400"/>
      <c r="AE206" s="400"/>
      <c r="AF206" s="400"/>
      <c r="AG206" s="400"/>
      <c r="AH206" s="406"/>
      <c r="AI206" s="477"/>
      <c r="AJ206" s="400"/>
      <c r="AK206" s="401"/>
      <c r="AL206" s="16" t="s">
        <v>63</v>
      </c>
    </row>
    <row r="207" spans="1:38" s="21" customFormat="1" ht="12.75" customHeight="1" x14ac:dyDescent="0.2">
      <c r="A207" s="17">
        <v>6</v>
      </c>
      <c r="B207" s="402"/>
      <c r="C207" s="402"/>
      <c r="D207" s="402"/>
      <c r="E207" s="402"/>
      <c r="F207" s="403"/>
      <c r="G207" s="473"/>
      <c r="H207" s="478"/>
      <c r="I207" s="474"/>
      <c r="J207" s="363">
        <f t="shared" si="26"/>
        <v>0</v>
      </c>
      <c r="K207" s="362">
        <f t="shared" si="27"/>
        <v>0</v>
      </c>
      <c r="L207" s="402"/>
      <c r="M207" s="402"/>
      <c r="N207" s="402"/>
      <c r="O207" s="407"/>
      <c r="P207" s="410"/>
      <c r="Q207" s="402"/>
      <c r="R207" s="403"/>
      <c r="S207" s="18" t="s">
        <v>64</v>
      </c>
      <c r="T207" s="17">
        <v>6</v>
      </c>
      <c r="U207" s="402"/>
      <c r="V207" s="402"/>
      <c r="W207" s="402"/>
      <c r="X207" s="402"/>
      <c r="Y207" s="402"/>
      <c r="Z207" s="402"/>
      <c r="AA207" s="402"/>
      <c r="AB207" s="402"/>
      <c r="AC207" s="402"/>
      <c r="AD207" s="402"/>
      <c r="AE207" s="402"/>
      <c r="AF207" s="402"/>
      <c r="AG207" s="402"/>
      <c r="AH207" s="407"/>
      <c r="AI207" s="478"/>
      <c r="AJ207" s="402"/>
      <c r="AK207" s="403"/>
      <c r="AL207" s="18" t="s">
        <v>64</v>
      </c>
    </row>
    <row r="208" spans="1:38" s="21" customFormat="1" ht="12.75" customHeight="1" x14ac:dyDescent="0.2">
      <c r="A208" s="8">
        <v>7</v>
      </c>
      <c r="B208" s="400"/>
      <c r="C208" s="400"/>
      <c r="D208" s="400"/>
      <c r="E208" s="400"/>
      <c r="F208" s="401"/>
      <c r="G208" s="471"/>
      <c r="H208" s="477"/>
      <c r="I208" s="472"/>
      <c r="J208" s="363">
        <f t="shared" si="26"/>
        <v>0</v>
      </c>
      <c r="K208" s="362">
        <f t="shared" si="27"/>
        <v>0</v>
      </c>
      <c r="L208" s="400"/>
      <c r="M208" s="400"/>
      <c r="N208" s="400"/>
      <c r="O208" s="406"/>
      <c r="P208" s="409"/>
      <c r="Q208" s="400"/>
      <c r="R208" s="401"/>
      <c r="S208" s="16" t="s">
        <v>65</v>
      </c>
      <c r="T208" s="8">
        <v>7</v>
      </c>
      <c r="U208" s="400"/>
      <c r="V208" s="400"/>
      <c r="W208" s="400"/>
      <c r="X208" s="400"/>
      <c r="Y208" s="400"/>
      <c r="Z208" s="400"/>
      <c r="AA208" s="400"/>
      <c r="AB208" s="400"/>
      <c r="AC208" s="400"/>
      <c r="AD208" s="400"/>
      <c r="AE208" s="400"/>
      <c r="AF208" s="400"/>
      <c r="AG208" s="400"/>
      <c r="AH208" s="406"/>
      <c r="AI208" s="477"/>
      <c r="AJ208" s="400"/>
      <c r="AK208" s="401"/>
      <c r="AL208" s="16" t="s">
        <v>65</v>
      </c>
    </row>
    <row r="209" spans="1:38" s="21" customFormat="1" ht="12.75" customHeight="1" x14ac:dyDescent="0.2">
      <c r="A209" s="8">
        <v>8</v>
      </c>
      <c r="B209" s="400"/>
      <c r="C209" s="400"/>
      <c r="D209" s="400"/>
      <c r="E209" s="400"/>
      <c r="F209" s="401"/>
      <c r="G209" s="471"/>
      <c r="H209" s="477"/>
      <c r="I209" s="472"/>
      <c r="J209" s="363">
        <f t="shared" si="26"/>
        <v>0</v>
      </c>
      <c r="K209" s="362">
        <f t="shared" si="27"/>
        <v>0</v>
      </c>
      <c r="L209" s="400"/>
      <c r="M209" s="400"/>
      <c r="N209" s="400"/>
      <c r="O209" s="406"/>
      <c r="P209" s="409"/>
      <c r="Q209" s="400"/>
      <c r="R209" s="401"/>
      <c r="S209" s="16" t="s">
        <v>66</v>
      </c>
      <c r="T209" s="8">
        <v>8</v>
      </c>
      <c r="U209" s="400"/>
      <c r="V209" s="400"/>
      <c r="W209" s="400"/>
      <c r="X209" s="400"/>
      <c r="Y209" s="400"/>
      <c r="Z209" s="400"/>
      <c r="AA209" s="400"/>
      <c r="AB209" s="400"/>
      <c r="AC209" s="400"/>
      <c r="AD209" s="400"/>
      <c r="AE209" s="400"/>
      <c r="AF209" s="400"/>
      <c r="AG209" s="400"/>
      <c r="AH209" s="406"/>
      <c r="AI209" s="477"/>
      <c r="AJ209" s="400"/>
      <c r="AK209" s="401"/>
      <c r="AL209" s="16" t="s">
        <v>66</v>
      </c>
    </row>
    <row r="210" spans="1:38" s="21" customFormat="1" ht="12.75" customHeight="1" x14ac:dyDescent="0.2">
      <c r="A210" s="8">
        <v>9</v>
      </c>
      <c r="B210" s="400"/>
      <c r="C210" s="400"/>
      <c r="D210" s="400"/>
      <c r="E210" s="400"/>
      <c r="F210" s="401"/>
      <c r="G210" s="471"/>
      <c r="H210" s="477"/>
      <c r="I210" s="472"/>
      <c r="J210" s="363">
        <f t="shared" si="26"/>
        <v>0</v>
      </c>
      <c r="K210" s="362">
        <f t="shared" si="27"/>
        <v>0</v>
      </c>
      <c r="L210" s="400"/>
      <c r="M210" s="400"/>
      <c r="N210" s="400"/>
      <c r="O210" s="406"/>
      <c r="P210" s="409"/>
      <c r="Q210" s="400"/>
      <c r="R210" s="401"/>
      <c r="S210" s="16" t="s">
        <v>67</v>
      </c>
      <c r="T210" s="8">
        <v>9</v>
      </c>
      <c r="U210" s="400"/>
      <c r="V210" s="400"/>
      <c r="W210" s="400"/>
      <c r="X210" s="400"/>
      <c r="Y210" s="400"/>
      <c r="Z210" s="400"/>
      <c r="AA210" s="400"/>
      <c r="AB210" s="400"/>
      <c r="AC210" s="400"/>
      <c r="AD210" s="400"/>
      <c r="AE210" s="400"/>
      <c r="AF210" s="400"/>
      <c r="AG210" s="400"/>
      <c r="AH210" s="406"/>
      <c r="AI210" s="477"/>
      <c r="AJ210" s="400"/>
      <c r="AK210" s="401"/>
      <c r="AL210" s="16" t="s">
        <v>67</v>
      </c>
    </row>
    <row r="211" spans="1:38" s="21" customFormat="1" ht="12.75" customHeight="1" x14ac:dyDescent="0.2">
      <c r="A211" s="8">
        <v>10</v>
      </c>
      <c r="B211" s="400"/>
      <c r="C211" s="400"/>
      <c r="D211" s="400"/>
      <c r="E211" s="400"/>
      <c r="F211" s="401"/>
      <c r="G211" s="471"/>
      <c r="H211" s="477"/>
      <c r="I211" s="472"/>
      <c r="J211" s="363">
        <f t="shared" si="26"/>
        <v>0</v>
      </c>
      <c r="K211" s="362">
        <f t="shared" si="27"/>
        <v>0</v>
      </c>
      <c r="L211" s="400"/>
      <c r="M211" s="400"/>
      <c r="N211" s="400"/>
      <c r="O211" s="406"/>
      <c r="P211" s="409"/>
      <c r="Q211" s="400"/>
      <c r="R211" s="401"/>
      <c r="S211" s="16" t="s">
        <v>68</v>
      </c>
      <c r="T211" s="8">
        <v>10</v>
      </c>
      <c r="U211" s="400"/>
      <c r="V211" s="400"/>
      <c r="W211" s="400"/>
      <c r="X211" s="400"/>
      <c r="Y211" s="400"/>
      <c r="Z211" s="400"/>
      <c r="AA211" s="400"/>
      <c r="AB211" s="400"/>
      <c r="AC211" s="400"/>
      <c r="AD211" s="400"/>
      <c r="AE211" s="400"/>
      <c r="AF211" s="400"/>
      <c r="AG211" s="400"/>
      <c r="AH211" s="406"/>
      <c r="AI211" s="477"/>
      <c r="AJ211" s="400"/>
      <c r="AK211" s="401"/>
      <c r="AL211" s="16" t="s">
        <v>68</v>
      </c>
    </row>
    <row r="212" spans="1:38" s="21" customFormat="1" ht="12.75" customHeight="1" x14ac:dyDescent="0.2">
      <c r="A212" s="8">
        <v>11</v>
      </c>
      <c r="B212" s="400"/>
      <c r="C212" s="400"/>
      <c r="D212" s="400"/>
      <c r="E212" s="400"/>
      <c r="F212" s="401"/>
      <c r="G212" s="471"/>
      <c r="H212" s="477"/>
      <c r="I212" s="472"/>
      <c r="J212" s="363">
        <f t="shared" si="26"/>
        <v>0</v>
      </c>
      <c r="K212" s="362">
        <f t="shared" si="27"/>
        <v>0</v>
      </c>
      <c r="L212" s="400"/>
      <c r="M212" s="400"/>
      <c r="N212" s="400"/>
      <c r="O212" s="406"/>
      <c r="P212" s="409"/>
      <c r="Q212" s="400"/>
      <c r="R212" s="401"/>
      <c r="S212" s="16" t="s">
        <v>69</v>
      </c>
      <c r="T212" s="8">
        <v>11</v>
      </c>
      <c r="U212" s="400"/>
      <c r="V212" s="400"/>
      <c r="W212" s="400"/>
      <c r="X212" s="400"/>
      <c r="Y212" s="400"/>
      <c r="Z212" s="400"/>
      <c r="AA212" s="400"/>
      <c r="AB212" s="400"/>
      <c r="AC212" s="400"/>
      <c r="AD212" s="400"/>
      <c r="AE212" s="400"/>
      <c r="AF212" s="400"/>
      <c r="AG212" s="400"/>
      <c r="AH212" s="406"/>
      <c r="AI212" s="477"/>
      <c r="AJ212" s="400"/>
      <c r="AK212" s="401"/>
      <c r="AL212" s="16" t="s">
        <v>69</v>
      </c>
    </row>
    <row r="213" spans="1:38" s="21" customFormat="1" ht="12.75" customHeight="1" x14ac:dyDescent="0.2">
      <c r="A213" s="8">
        <v>12</v>
      </c>
      <c r="B213" s="400"/>
      <c r="C213" s="400"/>
      <c r="D213" s="400"/>
      <c r="E213" s="400"/>
      <c r="F213" s="401"/>
      <c r="G213" s="471"/>
      <c r="H213" s="477"/>
      <c r="I213" s="472"/>
      <c r="J213" s="363">
        <f t="shared" si="26"/>
        <v>0</v>
      </c>
      <c r="K213" s="362">
        <f t="shared" si="27"/>
        <v>0</v>
      </c>
      <c r="L213" s="400"/>
      <c r="M213" s="400"/>
      <c r="N213" s="400"/>
      <c r="O213" s="406"/>
      <c r="P213" s="409"/>
      <c r="Q213" s="400"/>
      <c r="R213" s="401"/>
      <c r="S213" s="16" t="s">
        <v>70</v>
      </c>
      <c r="T213" s="8">
        <v>12</v>
      </c>
      <c r="U213" s="400"/>
      <c r="V213" s="400"/>
      <c r="W213" s="400"/>
      <c r="X213" s="400"/>
      <c r="Y213" s="400"/>
      <c r="Z213" s="400"/>
      <c r="AA213" s="400"/>
      <c r="AB213" s="400"/>
      <c r="AC213" s="400"/>
      <c r="AD213" s="400"/>
      <c r="AE213" s="400"/>
      <c r="AF213" s="400"/>
      <c r="AG213" s="400"/>
      <c r="AH213" s="406"/>
      <c r="AI213" s="477"/>
      <c r="AJ213" s="400"/>
      <c r="AK213" s="401"/>
      <c r="AL213" s="16" t="s">
        <v>70</v>
      </c>
    </row>
    <row r="214" spans="1:38" s="21" customFormat="1" ht="12.75" customHeight="1" x14ac:dyDescent="0.2">
      <c r="A214" s="8">
        <v>13</v>
      </c>
      <c r="B214" s="400"/>
      <c r="C214" s="400"/>
      <c r="D214" s="400"/>
      <c r="E214" s="400"/>
      <c r="F214" s="401"/>
      <c r="G214" s="471"/>
      <c r="H214" s="477"/>
      <c r="I214" s="472"/>
      <c r="J214" s="363">
        <f t="shared" si="26"/>
        <v>0</v>
      </c>
      <c r="K214" s="362">
        <f t="shared" si="27"/>
        <v>0</v>
      </c>
      <c r="L214" s="400"/>
      <c r="M214" s="400"/>
      <c r="N214" s="400"/>
      <c r="O214" s="406"/>
      <c r="P214" s="409"/>
      <c r="Q214" s="400"/>
      <c r="R214" s="401"/>
      <c r="S214" s="16" t="s">
        <v>71</v>
      </c>
      <c r="T214" s="8">
        <v>13</v>
      </c>
      <c r="U214" s="400"/>
      <c r="V214" s="400"/>
      <c r="W214" s="400"/>
      <c r="X214" s="400"/>
      <c r="Y214" s="400"/>
      <c r="Z214" s="400"/>
      <c r="AA214" s="400"/>
      <c r="AB214" s="400"/>
      <c r="AC214" s="400"/>
      <c r="AD214" s="400"/>
      <c r="AE214" s="400"/>
      <c r="AF214" s="400"/>
      <c r="AG214" s="400"/>
      <c r="AH214" s="406"/>
      <c r="AI214" s="477"/>
      <c r="AJ214" s="400"/>
      <c r="AK214" s="401"/>
      <c r="AL214" s="16" t="s">
        <v>71</v>
      </c>
    </row>
    <row r="215" spans="1:38" s="21" customFormat="1" ht="12.75" customHeight="1" x14ac:dyDescent="0.2">
      <c r="A215" s="8">
        <v>14</v>
      </c>
      <c r="B215" s="400"/>
      <c r="C215" s="400"/>
      <c r="D215" s="400"/>
      <c r="E215" s="400"/>
      <c r="F215" s="401"/>
      <c r="G215" s="471"/>
      <c r="H215" s="477"/>
      <c r="I215" s="472"/>
      <c r="J215" s="363">
        <f t="shared" si="26"/>
        <v>0</v>
      </c>
      <c r="K215" s="362">
        <f t="shared" si="27"/>
        <v>0</v>
      </c>
      <c r="L215" s="400"/>
      <c r="M215" s="400"/>
      <c r="N215" s="400"/>
      <c r="O215" s="406"/>
      <c r="P215" s="409"/>
      <c r="Q215" s="400"/>
      <c r="R215" s="401"/>
      <c r="S215" s="16" t="s">
        <v>72</v>
      </c>
      <c r="T215" s="8">
        <v>14</v>
      </c>
      <c r="U215" s="400"/>
      <c r="V215" s="400"/>
      <c r="W215" s="400"/>
      <c r="X215" s="400"/>
      <c r="Y215" s="400"/>
      <c r="Z215" s="400"/>
      <c r="AA215" s="400"/>
      <c r="AB215" s="400"/>
      <c r="AC215" s="400"/>
      <c r="AD215" s="400"/>
      <c r="AE215" s="400"/>
      <c r="AF215" s="400"/>
      <c r="AG215" s="400"/>
      <c r="AH215" s="406"/>
      <c r="AI215" s="477"/>
      <c r="AJ215" s="400"/>
      <c r="AK215" s="401"/>
      <c r="AL215" s="16" t="s">
        <v>72</v>
      </c>
    </row>
    <row r="216" spans="1:38" s="21" customFormat="1" ht="12.75" customHeight="1" x14ac:dyDescent="0.2">
      <c r="A216" s="8">
        <v>15</v>
      </c>
      <c r="B216" s="400"/>
      <c r="C216" s="400"/>
      <c r="D216" s="400"/>
      <c r="E216" s="400"/>
      <c r="F216" s="401"/>
      <c r="G216" s="471"/>
      <c r="H216" s="477"/>
      <c r="I216" s="472"/>
      <c r="J216" s="363">
        <f t="shared" si="26"/>
        <v>0</v>
      </c>
      <c r="K216" s="362">
        <f t="shared" si="27"/>
        <v>0</v>
      </c>
      <c r="L216" s="400"/>
      <c r="M216" s="400"/>
      <c r="N216" s="400"/>
      <c r="O216" s="406"/>
      <c r="P216" s="409"/>
      <c r="Q216" s="400"/>
      <c r="R216" s="401"/>
      <c r="S216" s="16" t="s">
        <v>73</v>
      </c>
      <c r="T216" s="8">
        <v>15</v>
      </c>
      <c r="U216" s="400"/>
      <c r="V216" s="400"/>
      <c r="W216" s="400"/>
      <c r="X216" s="400"/>
      <c r="Y216" s="400"/>
      <c r="Z216" s="400"/>
      <c r="AA216" s="400"/>
      <c r="AB216" s="400"/>
      <c r="AC216" s="400"/>
      <c r="AD216" s="400"/>
      <c r="AE216" s="400"/>
      <c r="AF216" s="400"/>
      <c r="AG216" s="400"/>
      <c r="AH216" s="406"/>
      <c r="AI216" s="477"/>
      <c r="AJ216" s="400"/>
      <c r="AK216" s="401"/>
      <c r="AL216" s="16" t="s">
        <v>73</v>
      </c>
    </row>
    <row r="217" spans="1:38" s="21" customFormat="1" ht="12.75" customHeight="1" x14ac:dyDescent="0.2">
      <c r="A217" s="8">
        <v>16</v>
      </c>
      <c r="B217" s="400"/>
      <c r="C217" s="400"/>
      <c r="D217" s="400"/>
      <c r="E217" s="400"/>
      <c r="F217" s="401"/>
      <c r="G217" s="471"/>
      <c r="H217" s="477"/>
      <c r="I217" s="472"/>
      <c r="J217" s="363">
        <f t="shared" si="26"/>
        <v>0</v>
      </c>
      <c r="K217" s="362">
        <f t="shared" si="27"/>
        <v>0</v>
      </c>
      <c r="L217" s="400"/>
      <c r="M217" s="400"/>
      <c r="N217" s="400"/>
      <c r="O217" s="406"/>
      <c r="P217" s="409"/>
      <c r="Q217" s="400"/>
      <c r="R217" s="401"/>
      <c r="S217" s="16" t="s">
        <v>74</v>
      </c>
      <c r="T217" s="8">
        <v>16</v>
      </c>
      <c r="U217" s="400"/>
      <c r="V217" s="400"/>
      <c r="W217" s="400"/>
      <c r="X217" s="400"/>
      <c r="Y217" s="400"/>
      <c r="Z217" s="400"/>
      <c r="AA217" s="400"/>
      <c r="AB217" s="400"/>
      <c r="AC217" s="400"/>
      <c r="AD217" s="400"/>
      <c r="AE217" s="400"/>
      <c r="AF217" s="400"/>
      <c r="AG217" s="400"/>
      <c r="AH217" s="406"/>
      <c r="AI217" s="477"/>
      <c r="AJ217" s="400"/>
      <c r="AK217" s="401"/>
      <c r="AL217" s="16" t="s">
        <v>74</v>
      </c>
    </row>
    <row r="218" spans="1:38" s="21" customFormat="1" ht="12.75" customHeight="1" x14ac:dyDescent="0.2">
      <c r="A218" s="8">
        <v>17</v>
      </c>
      <c r="B218" s="400"/>
      <c r="C218" s="400"/>
      <c r="D218" s="400"/>
      <c r="E218" s="400"/>
      <c r="F218" s="401"/>
      <c r="G218" s="471"/>
      <c r="H218" s="477"/>
      <c r="I218" s="472"/>
      <c r="J218" s="363">
        <f t="shared" si="26"/>
        <v>0</v>
      </c>
      <c r="K218" s="362">
        <f t="shared" si="27"/>
        <v>0</v>
      </c>
      <c r="L218" s="400"/>
      <c r="M218" s="400"/>
      <c r="N218" s="400"/>
      <c r="O218" s="406"/>
      <c r="P218" s="409"/>
      <c r="Q218" s="400"/>
      <c r="R218" s="401"/>
      <c r="S218" s="16" t="s">
        <v>75</v>
      </c>
      <c r="T218" s="8">
        <v>17</v>
      </c>
      <c r="U218" s="400"/>
      <c r="V218" s="400"/>
      <c r="W218" s="400"/>
      <c r="X218" s="400"/>
      <c r="Y218" s="400"/>
      <c r="Z218" s="400"/>
      <c r="AA218" s="400"/>
      <c r="AB218" s="400"/>
      <c r="AC218" s="400"/>
      <c r="AD218" s="400"/>
      <c r="AE218" s="400"/>
      <c r="AF218" s="400"/>
      <c r="AG218" s="400"/>
      <c r="AH218" s="406"/>
      <c r="AI218" s="477"/>
      <c r="AJ218" s="400"/>
      <c r="AK218" s="401"/>
      <c r="AL218" s="16" t="s">
        <v>75</v>
      </c>
    </row>
    <row r="219" spans="1:38" s="21" customFormat="1" ht="12.75" customHeight="1" x14ac:dyDescent="0.2">
      <c r="A219" s="8">
        <v>18</v>
      </c>
      <c r="B219" s="400"/>
      <c r="C219" s="400"/>
      <c r="D219" s="400"/>
      <c r="E219" s="400"/>
      <c r="F219" s="401"/>
      <c r="G219" s="471"/>
      <c r="H219" s="477"/>
      <c r="I219" s="472"/>
      <c r="J219" s="363">
        <f t="shared" si="26"/>
        <v>0</v>
      </c>
      <c r="K219" s="362">
        <f t="shared" si="27"/>
        <v>0</v>
      </c>
      <c r="L219" s="400"/>
      <c r="M219" s="400"/>
      <c r="N219" s="400"/>
      <c r="O219" s="406"/>
      <c r="P219" s="409"/>
      <c r="Q219" s="400"/>
      <c r="R219" s="401"/>
      <c r="S219" s="16" t="s">
        <v>76</v>
      </c>
      <c r="T219" s="8">
        <v>18</v>
      </c>
      <c r="U219" s="400"/>
      <c r="V219" s="400"/>
      <c r="W219" s="400"/>
      <c r="X219" s="400"/>
      <c r="Y219" s="400"/>
      <c r="Z219" s="400"/>
      <c r="AA219" s="400"/>
      <c r="AB219" s="400"/>
      <c r="AC219" s="400"/>
      <c r="AD219" s="400"/>
      <c r="AE219" s="400"/>
      <c r="AF219" s="400"/>
      <c r="AG219" s="400"/>
      <c r="AH219" s="406"/>
      <c r="AI219" s="477"/>
      <c r="AJ219" s="400"/>
      <c r="AK219" s="401"/>
      <c r="AL219" s="16" t="s">
        <v>76</v>
      </c>
    </row>
    <row r="220" spans="1:38" s="21" customFormat="1" ht="12.75" customHeight="1" x14ac:dyDescent="0.2">
      <c r="A220" s="8">
        <v>19</v>
      </c>
      <c r="B220" s="400"/>
      <c r="C220" s="400"/>
      <c r="D220" s="400"/>
      <c r="E220" s="400"/>
      <c r="F220" s="401"/>
      <c r="G220" s="471"/>
      <c r="H220" s="477"/>
      <c r="I220" s="472"/>
      <c r="J220" s="363">
        <f t="shared" si="26"/>
        <v>0</v>
      </c>
      <c r="K220" s="362">
        <f t="shared" si="27"/>
        <v>0</v>
      </c>
      <c r="L220" s="400"/>
      <c r="M220" s="400"/>
      <c r="N220" s="400"/>
      <c r="O220" s="406"/>
      <c r="P220" s="409"/>
      <c r="Q220" s="400"/>
      <c r="R220" s="401"/>
      <c r="S220" s="16" t="s">
        <v>77</v>
      </c>
      <c r="T220" s="8">
        <v>19</v>
      </c>
      <c r="U220" s="400"/>
      <c r="V220" s="400"/>
      <c r="W220" s="400"/>
      <c r="X220" s="400"/>
      <c r="Y220" s="400"/>
      <c r="Z220" s="400"/>
      <c r="AA220" s="400"/>
      <c r="AB220" s="400"/>
      <c r="AC220" s="400"/>
      <c r="AD220" s="400"/>
      <c r="AE220" s="400"/>
      <c r="AF220" s="400"/>
      <c r="AG220" s="400"/>
      <c r="AH220" s="406"/>
      <c r="AI220" s="477"/>
      <c r="AJ220" s="400"/>
      <c r="AK220" s="401"/>
      <c r="AL220" s="16" t="s">
        <v>77</v>
      </c>
    </row>
    <row r="221" spans="1:38" s="21" customFormat="1" ht="12.75" customHeight="1" x14ac:dyDescent="0.2">
      <c r="A221" s="8">
        <v>20</v>
      </c>
      <c r="B221" s="400"/>
      <c r="C221" s="400"/>
      <c r="D221" s="400"/>
      <c r="E221" s="400"/>
      <c r="F221" s="401"/>
      <c r="G221" s="471"/>
      <c r="H221" s="477"/>
      <c r="I221" s="472"/>
      <c r="J221" s="363">
        <f t="shared" si="26"/>
        <v>0</v>
      </c>
      <c r="K221" s="362">
        <f t="shared" si="27"/>
        <v>0</v>
      </c>
      <c r="L221" s="400"/>
      <c r="M221" s="400"/>
      <c r="N221" s="400"/>
      <c r="O221" s="406"/>
      <c r="P221" s="409"/>
      <c r="Q221" s="400"/>
      <c r="R221" s="401"/>
      <c r="S221" s="16" t="s">
        <v>78</v>
      </c>
      <c r="T221" s="8">
        <v>20</v>
      </c>
      <c r="U221" s="400"/>
      <c r="V221" s="400"/>
      <c r="W221" s="400"/>
      <c r="X221" s="400"/>
      <c r="Y221" s="400"/>
      <c r="Z221" s="400"/>
      <c r="AA221" s="400"/>
      <c r="AB221" s="400"/>
      <c r="AC221" s="400"/>
      <c r="AD221" s="400"/>
      <c r="AE221" s="400"/>
      <c r="AF221" s="400"/>
      <c r="AG221" s="400"/>
      <c r="AH221" s="406"/>
      <c r="AI221" s="477"/>
      <c r="AJ221" s="400"/>
      <c r="AK221" s="401"/>
      <c r="AL221" s="16" t="s">
        <v>78</v>
      </c>
    </row>
    <row r="222" spans="1:38" s="21" customFormat="1" ht="12.75" customHeight="1" x14ac:dyDescent="0.2">
      <c r="A222" s="8">
        <v>21</v>
      </c>
      <c r="B222" s="400"/>
      <c r="C222" s="400"/>
      <c r="D222" s="400"/>
      <c r="E222" s="400"/>
      <c r="F222" s="401"/>
      <c r="G222" s="471"/>
      <c r="H222" s="477"/>
      <c r="I222" s="472"/>
      <c r="J222" s="363">
        <f t="shared" si="26"/>
        <v>0</v>
      </c>
      <c r="K222" s="362">
        <f t="shared" si="27"/>
        <v>0</v>
      </c>
      <c r="L222" s="400"/>
      <c r="M222" s="400"/>
      <c r="N222" s="400"/>
      <c r="O222" s="406"/>
      <c r="P222" s="409"/>
      <c r="Q222" s="400"/>
      <c r="R222" s="401"/>
      <c r="S222" s="16" t="s">
        <v>79</v>
      </c>
      <c r="T222" s="8">
        <v>21</v>
      </c>
      <c r="U222" s="400"/>
      <c r="V222" s="400"/>
      <c r="W222" s="400"/>
      <c r="X222" s="400"/>
      <c r="Y222" s="400"/>
      <c r="Z222" s="400"/>
      <c r="AA222" s="400"/>
      <c r="AB222" s="400"/>
      <c r="AC222" s="400"/>
      <c r="AD222" s="400"/>
      <c r="AE222" s="400"/>
      <c r="AF222" s="400"/>
      <c r="AG222" s="400"/>
      <c r="AH222" s="406"/>
      <c r="AI222" s="477"/>
      <c r="AJ222" s="400"/>
      <c r="AK222" s="401"/>
      <c r="AL222" s="16" t="s">
        <v>79</v>
      </c>
    </row>
    <row r="223" spans="1:38" s="21" customFormat="1" ht="12.75" customHeight="1" x14ac:dyDescent="0.2">
      <c r="A223" s="8">
        <v>22</v>
      </c>
      <c r="B223" s="400"/>
      <c r="C223" s="400"/>
      <c r="D223" s="400"/>
      <c r="E223" s="400"/>
      <c r="F223" s="401"/>
      <c r="G223" s="471"/>
      <c r="H223" s="477"/>
      <c r="I223" s="472"/>
      <c r="J223" s="363">
        <f t="shared" si="26"/>
        <v>0</v>
      </c>
      <c r="K223" s="362">
        <f t="shared" si="27"/>
        <v>0</v>
      </c>
      <c r="L223" s="400"/>
      <c r="M223" s="400"/>
      <c r="N223" s="400"/>
      <c r="O223" s="406"/>
      <c r="P223" s="409"/>
      <c r="Q223" s="400"/>
      <c r="R223" s="401"/>
      <c r="S223" s="16" t="s">
        <v>80</v>
      </c>
      <c r="T223" s="8">
        <v>22</v>
      </c>
      <c r="U223" s="400"/>
      <c r="V223" s="400"/>
      <c r="W223" s="400"/>
      <c r="X223" s="400"/>
      <c r="Y223" s="400"/>
      <c r="Z223" s="400"/>
      <c r="AA223" s="400"/>
      <c r="AB223" s="400"/>
      <c r="AC223" s="400"/>
      <c r="AD223" s="400"/>
      <c r="AE223" s="400"/>
      <c r="AF223" s="400"/>
      <c r="AG223" s="400"/>
      <c r="AH223" s="406"/>
      <c r="AI223" s="477"/>
      <c r="AJ223" s="400"/>
      <c r="AK223" s="401"/>
      <c r="AL223" s="16" t="s">
        <v>80</v>
      </c>
    </row>
    <row r="224" spans="1:38" s="21" customFormat="1" ht="12.75" customHeight="1" x14ac:dyDescent="0.2">
      <c r="A224" s="8">
        <v>23</v>
      </c>
      <c r="B224" s="400"/>
      <c r="C224" s="400"/>
      <c r="D224" s="400"/>
      <c r="E224" s="400"/>
      <c r="F224" s="401"/>
      <c r="G224" s="471"/>
      <c r="H224" s="477"/>
      <c r="I224" s="472"/>
      <c r="J224" s="363">
        <f t="shared" si="26"/>
        <v>0</v>
      </c>
      <c r="K224" s="362">
        <f t="shared" si="27"/>
        <v>0</v>
      </c>
      <c r="L224" s="400"/>
      <c r="M224" s="400"/>
      <c r="N224" s="400"/>
      <c r="O224" s="406"/>
      <c r="P224" s="409"/>
      <c r="Q224" s="400"/>
      <c r="R224" s="401"/>
      <c r="S224" s="16" t="s">
        <v>81</v>
      </c>
      <c r="T224" s="8">
        <v>23</v>
      </c>
      <c r="U224" s="400"/>
      <c r="V224" s="400"/>
      <c r="W224" s="400"/>
      <c r="X224" s="400"/>
      <c r="Y224" s="400"/>
      <c r="Z224" s="400"/>
      <c r="AA224" s="400"/>
      <c r="AB224" s="400"/>
      <c r="AC224" s="400"/>
      <c r="AD224" s="400"/>
      <c r="AE224" s="400"/>
      <c r="AF224" s="400"/>
      <c r="AG224" s="400"/>
      <c r="AH224" s="406"/>
      <c r="AI224" s="477"/>
      <c r="AJ224" s="400"/>
      <c r="AK224" s="401"/>
      <c r="AL224" s="16" t="s">
        <v>81</v>
      </c>
    </row>
    <row r="225" spans="1:38" s="21" customFormat="1" ht="12.75" customHeight="1" x14ac:dyDescent="0.2">
      <c r="A225" s="8">
        <v>24</v>
      </c>
      <c r="B225" s="400"/>
      <c r="C225" s="400"/>
      <c r="D225" s="400"/>
      <c r="E225" s="400"/>
      <c r="F225" s="401"/>
      <c r="G225" s="471"/>
      <c r="H225" s="477"/>
      <c r="I225" s="472"/>
      <c r="J225" s="363">
        <f t="shared" si="26"/>
        <v>0</v>
      </c>
      <c r="K225" s="362">
        <f t="shared" si="27"/>
        <v>0</v>
      </c>
      <c r="L225" s="400"/>
      <c r="M225" s="400"/>
      <c r="N225" s="400"/>
      <c r="O225" s="406"/>
      <c r="P225" s="409"/>
      <c r="Q225" s="400"/>
      <c r="R225" s="401"/>
      <c r="S225" s="16" t="s">
        <v>82</v>
      </c>
      <c r="T225" s="8">
        <v>24</v>
      </c>
      <c r="U225" s="400"/>
      <c r="V225" s="400"/>
      <c r="W225" s="400"/>
      <c r="X225" s="400"/>
      <c r="Y225" s="400"/>
      <c r="Z225" s="400"/>
      <c r="AA225" s="400"/>
      <c r="AB225" s="400"/>
      <c r="AC225" s="400"/>
      <c r="AD225" s="400"/>
      <c r="AE225" s="400"/>
      <c r="AF225" s="400"/>
      <c r="AG225" s="400"/>
      <c r="AH225" s="406"/>
      <c r="AI225" s="477"/>
      <c r="AJ225" s="400"/>
      <c r="AK225" s="401"/>
      <c r="AL225" s="16" t="s">
        <v>82</v>
      </c>
    </row>
    <row r="226" spans="1:38" s="21" customFormat="1" ht="12.75" customHeight="1" x14ac:dyDescent="0.2">
      <c r="A226" s="8">
        <v>25</v>
      </c>
      <c r="B226" s="400"/>
      <c r="C226" s="400"/>
      <c r="D226" s="400"/>
      <c r="E226" s="400"/>
      <c r="F226" s="401"/>
      <c r="G226" s="471"/>
      <c r="H226" s="477"/>
      <c r="I226" s="472"/>
      <c r="J226" s="363">
        <f t="shared" si="26"/>
        <v>0</v>
      </c>
      <c r="K226" s="362">
        <f t="shared" si="27"/>
        <v>0</v>
      </c>
      <c r="L226" s="400"/>
      <c r="M226" s="400"/>
      <c r="N226" s="400"/>
      <c r="O226" s="406"/>
      <c r="P226" s="409"/>
      <c r="Q226" s="400"/>
      <c r="R226" s="401"/>
      <c r="S226" s="16" t="s">
        <v>83</v>
      </c>
      <c r="T226" s="8">
        <v>25</v>
      </c>
      <c r="U226" s="400"/>
      <c r="V226" s="400"/>
      <c r="W226" s="400"/>
      <c r="X226" s="400"/>
      <c r="Y226" s="400"/>
      <c r="Z226" s="400"/>
      <c r="AA226" s="400"/>
      <c r="AB226" s="400"/>
      <c r="AC226" s="400"/>
      <c r="AD226" s="400"/>
      <c r="AE226" s="400"/>
      <c r="AF226" s="400"/>
      <c r="AG226" s="400"/>
      <c r="AH226" s="406"/>
      <c r="AI226" s="477"/>
      <c r="AJ226" s="400"/>
      <c r="AK226" s="401"/>
      <c r="AL226" s="16" t="s">
        <v>83</v>
      </c>
    </row>
    <row r="227" spans="1:38" s="21" customFormat="1" ht="12.75" customHeight="1" x14ac:dyDescent="0.2">
      <c r="A227" s="8">
        <v>26</v>
      </c>
      <c r="B227" s="400"/>
      <c r="C227" s="400"/>
      <c r="D227" s="400"/>
      <c r="E227" s="400"/>
      <c r="F227" s="401"/>
      <c r="G227" s="471"/>
      <c r="H227" s="477"/>
      <c r="I227" s="472"/>
      <c r="J227" s="363">
        <f t="shared" si="26"/>
        <v>0</v>
      </c>
      <c r="K227" s="362">
        <f t="shared" si="27"/>
        <v>0</v>
      </c>
      <c r="L227" s="400"/>
      <c r="M227" s="400"/>
      <c r="N227" s="400"/>
      <c r="O227" s="406"/>
      <c r="P227" s="409"/>
      <c r="Q227" s="400"/>
      <c r="R227" s="401"/>
      <c r="S227" s="16" t="s">
        <v>84</v>
      </c>
      <c r="T227" s="8">
        <v>26</v>
      </c>
      <c r="U227" s="400"/>
      <c r="V227" s="400"/>
      <c r="W227" s="400"/>
      <c r="X227" s="400"/>
      <c r="Y227" s="400"/>
      <c r="Z227" s="400"/>
      <c r="AA227" s="400"/>
      <c r="AB227" s="400"/>
      <c r="AC227" s="400"/>
      <c r="AD227" s="400"/>
      <c r="AE227" s="400"/>
      <c r="AF227" s="400"/>
      <c r="AG227" s="400"/>
      <c r="AH227" s="406"/>
      <c r="AI227" s="477"/>
      <c r="AJ227" s="400"/>
      <c r="AK227" s="401"/>
      <c r="AL227" s="16" t="s">
        <v>84</v>
      </c>
    </row>
    <row r="228" spans="1:38" s="21" customFormat="1" ht="12.75" customHeight="1" x14ac:dyDescent="0.2">
      <c r="A228" s="8">
        <v>27</v>
      </c>
      <c r="B228" s="400"/>
      <c r="C228" s="400"/>
      <c r="D228" s="400"/>
      <c r="E228" s="400"/>
      <c r="F228" s="401"/>
      <c r="G228" s="471"/>
      <c r="H228" s="477"/>
      <c r="I228" s="472"/>
      <c r="J228" s="363">
        <f t="shared" si="26"/>
        <v>0</v>
      </c>
      <c r="K228" s="362">
        <f t="shared" si="27"/>
        <v>0</v>
      </c>
      <c r="L228" s="400"/>
      <c r="M228" s="400"/>
      <c r="N228" s="400"/>
      <c r="O228" s="406"/>
      <c r="P228" s="409"/>
      <c r="Q228" s="400"/>
      <c r="R228" s="401"/>
      <c r="S228" s="16" t="s">
        <v>85</v>
      </c>
      <c r="T228" s="8">
        <v>27</v>
      </c>
      <c r="U228" s="400"/>
      <c r="V228" s="400"/>
      <c r="W228" s="400"/>
      <c r="X228" s="400"/>
      <c r="Y228" s="400"/>
      <c r="Z228" s="400"/>
      <c r="AA228" s="400"/>
      <c r="AB228" s="400"/>
      <c r="AC228" s="400"/>
      <c r="AD228" s="400"/>
      <c r="AE228" s="400"/>
      <c r="AF228" s="400"/>
      <c r="AG228" s="400"/>
      <c r="AH228" s="406"/>
      <c r="AI228" s="477"/>
      <c r="AJ228" s="400"/>
      <c r="AK228" s="401"/>
      <c r="AL228" s="16" t="s">
        <v>85</v>
      </c>
    </row>
    <row r="229" spans="1:38" s="21" customFormat="1" ht="12.75" customHeight="1" x14ac:dyDescent="0.2">
      <c r="A229" s="8">
        <v>28</v>
      </c>
      <c r="B229" s="400"/>
      <c r="C229" s="400"/>
      <c r="D229" s="400"/>
      <c r="E229" s="400"/>
      <c r="F229" s="401"/>
      <c r="G229" s="471"/>
      <c r="H229" s="477"/>
      <c r="I229" s="472"/>
      <c r="J229" s="363">
        <f t="shared" si="26"/>
        <v>0</v>
      </c>
      <c r="K229" s="362">
        <f t="shared" si="27"/>
        <v>0</v>
      </c>
      <c r="L229" s="400"/>
      <c r="M229" s="400"/>
      <c r="N229" s="400"/>
      <c r="O229" s="406"/>
      <c r="P229" s="409"/>
      <c r="Q229" s="400"/>
      <c r="R229" s="401"/>
      <c r="S229" s="16" t="s">
        <v>86</v>
      </c>
      <c r="T229" s="8">
        <v>28</v>
      </c>
      <c r="U229" s="400"/>
      <c r="V229" s="400"/>
      <c r="W229" s="400"/>
      <c r="X229" s="400"/>
      <c r="Y229" s="400"/>
      <c r="Z229" s="400"/>
      <c r="AA229" s="400"/>
      <c r="AB229" s="400"/>
      <c r="AC229" s="400"/>
      <c r="AD229" s="400"/>
      <c r="AE229" s="400"/>
      <c r="AF229" s="400"/>
      <c r="AG229" s="400"/>
      <c r="AH229" s="406"/>
      <c r="AI229" s="477"/>
      <c r="AJ229" s="400"/>
      <c r="AK229" s="401"/>
      <c r="AL229" s="16" t="s">
        <v>86</v>
      </c>
    </row>
    <row r="230" spans="1:38" s="21" customFormat="1" ht="12.75" customHeight="1" x14ac:dyDescent="0.2">
      <c r="A230" s="8">
        <v>29</v>
      </c>
      <c r="B230" s="400"/>
      <c r="C230" s="400"/>
      <c r="D230" s="400"/>
      <c r="E230" s="400"/>
      <c r="F230" s="401"/>
      <c r="G230" s="471"/>
      <c r="H230" s="477"/>
      <c r="I230" s="472"/>
      <c r="J230" s="363">
        <f t="shared" si="26"/>
        <v>0</v>
      </c>
      <c r="K230" s="362">
        <f t="shared" si="27"/>
        <v>0</v>
      </c>
      <c r="L230" s="400"/>
      <c r="M230" s="400"/>
      <c r="N230" s="400"/>
      <c r="O230" s="406"/>
      <c r="P230" s="409"/>
      <c r="Q230" s="400"/>
      <c r="R230" s="401"/>
      <c r="S230" s="16" t="s">
        <v>87</v>
      </c>
      <c r="T230" s="8">
        <v>29</v>
      </c>
      <c r="U230" s="400"/>
      <c r="V230" s="400"/>
      <c r="W230" s="400"/>
      <c r="X230" s="410"/>
      <c r="Y230" s="400"/>
      <c r="Z230" s="400"/>
      <c r="AA230" s="400"/>
      <c r="AB230" s="400"/>
      <c r="AC230" s="400"/>
      <c r="AD230" s="400"/>
      <c r="AE230" s="400"/>
      <c r="AF230" s="400"/>
      <c r="AG230" s="400"/>
      <c r="AH230" s="406"/>
      <c r="AI230" s="477"/>
      <c r="AJ230" s="400"/>
      <c r="AK230" s="401"/>
      <c r="AL230" s="16" t="s">
        <v>87</v>
      </c>
    </row>
    <row r="231" spans="1:38" s="21" customFormat="1" ht="12.75" customHeight="1" x14ac:dyDescent="0.2">
      <c r="A231" s="8">
        <v>30</v>
      </c>
      <c r="B231" s="400"/>
      <c r="C231" s="400"/>
      <c r="D231" s="400"/>
      <c r="E231" s="400"/>
      <c r="F231" s="401"/>
      <c r="G231" s="471"/>
      <c r="H231" s="477"/>
      <c r="I231" s="472"/>
      <c r="J231" s="363">
        <f t="shared" si="26"/>
        <v>0</v>
      </c>
      <c r="K231" s="362">
        <f t="shared" si="27"/>
        <v>0</v>
      </c>
      <c r="L231" s="400"/>
      <c r="M231" s="400"/>
      <c r="N231" s="400"/>
      <c r="O231" s="406"/>
      <c r="P231" s="409"/>
      <c r="Q231" s="400"/>
      <c r="R231" s="401"/>
      <c r="S231" s="16" t="s">
        <v>88</v>
      </c>
      <c r="T231" s="8">
        <v>30</v>
      </c>
      <c r="U231" s="400"/>
      <c r="V231" s="400"/>
      <c r="W231" s="400"/>
      <c r="X231" s="400"/>
      <c r="Y231" s="400"/>
      <c r="Z231" s="400"/>
      <c r="AA231" s="400"/>
      <c r="AB231" s="400"/>
      <c r="AC231" s="400"/>
      <c r="AD231" s="400"/>
      <c r="AE231" s="400"/>
      <c r="AF231" s="400"/>
      <c r="AG231" s="400"/>
      <c r="AH231" s="406"/>
      <c r="AI231" s="477"/>
      <c r="AJ231" s="400"/>
      <c r="AK231" s="401"/>
      <c r="AL231" s="16" t="s">
        <v>88</v>
      </c>
    </row>
    <row r="232" spans="1:38" s="21" customFormat="1" ht="12.75" customHeight="1" x14ac:dyDescent="0.2">
      <c r="A232" s="19">
        <v>31</v>
      </c>
      <c r="B232" s="404"/>
      <c r="C232" s="404"/>
      <c r="D232" s="404"/>
      <c r="E232" s="404"/>
      <c r="F232" s="405"/>
      <c r="G232" s="475"/>
      <c r="H232" s="479"/>
      <c r="I232" s="476"/>
      <c r="J232" s="395">
        <f t="shared" si="26"/>
        <v>0</v>
      </c>
      <c r="K232" s="396">
        <f t="shared" si="27"/>
        <v>0</v>
      </c>
      <c r="L232" s="404"/>
      <c r="M232" s="404"/>
      <c r="N232" s="404"/>
      <c r="O232" s="408"/>
      <c r="P232" s="411"/>
      <c r="Q232" s="404"/>
      <c r="R232" s="405"/>
      <c r="S232" s="20" t="s">
        <v>89</v>
      </c>
      <c r="T232" s="19">
        <v>31</v>
      </c>
      <c r="U232" s="404"/>
      <c r="V232" s="404"/>
      <c r="W232" s="404"/>
      <c r="X232" s="404"/>
      <c r="Y232" s="404"/>
      <c r="Z232" s="404"/>
      <c r="AA232" s="404"/>
      <c r="AB232" s="404"/>
      <c r="AC232" s="404"/>
      <c r="AD232" s="404"/>
      <c r="AE232" s="404"/>
      <c r="AF232" s="404"/>
      <c r="AG232" s="404"/>
      <c r="AH232" s="408"/>
      <c r="AI232" s="479"/>
      <c r="AJ232" s="404"/>
      <c r="AK232" s="405"/>
      <c r="AL232" s="20" t="s">
        <v>89</v>
      </c>
    </row>
    <row r="233" spans="1:38" s="301" customFormat="1" ht="12.75" customHeight="1" thickBot="1" x14ac:dyDescent="0.25">
      <c r="A233" s="417"/>
      <c r="B233" s="418">
        <f>SUM(B201:B232)</f>
        <v>0</v>
      </c>
      <c r="C233" s="418">
        <f>SUM(C201:C232)</f>
        <v>0</v>
      </c>
      <c r="D233" s="418">
        <f>SUM(D201:D232)</f>
        <v>0</v>
      </c>
      <c r="E233" s="419">
        <f>SUM(E201:E232)</f>
        <v>0</v>
      </c>
      <c r="F233" s="420">
        <f>SUM(F201:F232)</f>
        <v>0</v>
      </c>
      <c r="G233" s="421"/>
      <c r="H233" s="422" t="s">
        <v>90</v>
      </c>
      <c r="I233" s="423">
        <f>COUNTA(I201:I232)</f>
        <v>0</v>
      </c>
      <c r="J233" s="418">
        <f t="shared" ref="J233:R233" si="28">SUM(J201:J232)</f>
        <v>0</v>
      </c>
      <c r="K233" s="418">
        <f t="shared" si="28"/>
        <v>0</v>
      </c>
      <c r="L233" s="418">
        <f t="shared" si="28"/>
        <v>0</v>
      </c>
      <c r="M233" s="418">
        <f t="shared" si="28"/>
        <v>0</v>
      </c>
      <c r="N233" s="418">
        <f t="shared" si="28"/>
        <v>0</v>
      </c>
      <c r="O233" s="424">
        <f t="shared" si="28"/>
        <v>0</v>
      </c>
      <c r="P233" s="419">
        <f t="shared" si="28"/>
        <v>0</v>
      </c>
      <c r="Q233" s="418">
        <f t="shared" si="28"/>
        <v>0</v>
      </c>
      <c r="R233" s="425">
        <f t="shared" si="28"/>
        <v>0</v>
      </c>
      <c r="S233" s="426"/>
      <c r="T233" s="417"/>
      <c r="U233" s="418">
        <f t="shared" ref="U233:AH233" si="29">SUM(U201:U232)</f>
        <v>0</v>
      </c>
      <c r="V233" s="418">
        <f t="shared" si="29"/>
        <v>0</v>
      </c>
      <c r="W233" s="418">
        <f t="shared" si="29"/>
        <v>0</v>
      </c>
      <c r="X233" s="418">
        <f t="shared" si="29"/>
        <v>0</v>
      </c>
      <c r="Y233" s="418">
        <f t="shared" si="29"/>
        <v>0</v>
      </c>
      <c r="Z233" s="418">
        <f t="shared" si="29"/>
        <v>0</v>
      </c>
      <c r="AA233" s="418">
        <f t="shared" si="29"/>
        <v>0</v>
      </c>
      <c r="AB233" s="418">
        <f t="shared" si="29"/>
        <v>0</v>
      </c>
      <c r="AC233" s="418">
        <f t="shared" si="29"/>
        <v>0</v>
      </c>
      <c r="AD233" s="418">
        <f t="shared" si="29"/>
        <v>0</v>
      </c>
      <c r="AE233" s="418">
        <f t="shared" si="29"/>
        <v>0</v>
      </c>
      <c r="AF233" s="418">
        <f t="shared" si="29"/>
        <v>0</v>
      </c>
      <c r="AG233" s="418">
        <f t="shared" si="29"/>
        <v>0</v>
      </c>
      <c r="AH233" s="420">
        <f t="shared" si="29"/>
        <v>0</v>
      </c>
      <c r="AI233" s="427"/>
      <c r="AJ233" s="418">
        <f>SUM(AJ201:AJ232)</f>
        <v>0</v>
      </c>
      <c r="AK233" s="425">
        <f>SUM(AK201:AK232)</f>
        <v>0</v>
      </c>
      <c r="AL233" s="426"/>
    </row>
    <row r="234" spans="1:38" ht="12.75" customHeight="1" thickTop="1" x14ac:dyDescent="0.2">
      <c r="A234" s="28"/>
      <c r="B234" s="34"/>
      <c r="C234" s="34"/>
      <c r="D234" s="34"/>
      <c r="E234" s="34"/>
      <c r="F234" s="34"/>
      <c r="G234" s="135"/>
      <c r="H234" s="34"/>
      <c r="I234" s="35"/>
      <c r="J234" s="306"/>
      <c r="K234" s="306"/>
      <c r="L234" s="34"/>
      <c r="M234" s="34"/>
      <c r="N234" s="34"/>
      <c r="O234" s="34"/>
      <c r="P234" s="34"/>
      <c r="Q234" s="34"/>
      <c r="R234" s="34"/>
      <c r="S234" s="28"/>
      <c r="T234" s="28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28"/>
    </row>
    <row r="235" spans="1:38" ht="12.75" customHeight="1" x14ac:dyDescent="0.2">
      <c r="A235" s="21"/>
      <c r="B235" s="21"/>
      <c r="C235" s="21"/>
      <c r="D235" s="21"/>
      <c r="E235" s="21"/>
      <c r="F235" s="21"/>
      <c r="G235" s="552" t="str">
        <f>AUGUST!G10</f>
        <v>UNITED STEELWORKERS - LOCAL UNION</v>
      </c>
      <c r="H235" s="552"/>
      <c r="I235" s="552"/>
      <c r="J235" s="93"/>
      <c r="K235" s="301"/>
      <c r="L235" s="21"/>
      <c r="M235" s="21"/>
      <c r="N235" s="21"/>
      <c r="O235" s="21"/>
      <c r="P235" s="21"/>
      <c r="Q235" s="21"/>
      <c r="R235" s="21"/>
      <c r="S235" s="21"/>
      <c r="T235" s="21"/>
      <c r="U235" s="36"/>
      <c r="V235" s="36"/>
      <c r="W235" s="36"/>
      <c r="X235" s="36"/>
      <c r="Y235" s="36"/>
      <c r="Z235" s="36"/>
      <c r="AA235" s="37" t="str">
        <f>$AA$10</f>
        <v>FINANCIAL SECRETARY'S CASH BOOK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21"/>
    </row>
    <row r="236" spans="1:38" s="152" customFormat="1" ht="12.75" customHeight="1" x14ac:dyDescent="0.2">
      <c r="A236" s="141"/>
      <c r="B236" s="139" t="str">
        <f>B191</f>
        <v>Month</v>
      </c>
      <c r="C236" s="73" t="str">
        <f>C191</f>
        <v>SEPTEMBER</v>
      </c>
      <c r="D236" s="139" t="str">
        <f>D191</f>
        <v>Year</v>
      </c>
      <c r="E236" s="30">
        <f>E191</f>
        <v>0</v>
      </c>
      <c r="F236" s="141"/>
      <c r="G236" s="149"/>
      <c r="H236" s="141"/>
      <c r="I236" s="150"/>
      <c r="J236" s="302"/>
      <c r="K236" s="302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39"/>
      <c r="AJ236" s="151" t="str">
        <f>C236</f>
        <v>SEPTEMBER</v>
      </c>
      <c r="AK236" s="30">
        <f>E236</f>
        <v>0</v>
      </c>
      <c r="AL236" s="141"/>
    </row>
    <row r="237" spans="1:38" s="152" customFormat="1" ht="12.75" customHeight="1" x14ac:dyDescent="0.2">
      <c r="A237" s="141"/>
      <c r="B237" s="139" t="str">
        <f>B192</f>
        <v>Page No.</v>
      </c>
      <c r="C237" s="148">
        <f>C192+1</f>
        <v>6</v>
      </c>
      <c r="D237" s="141"/>
      <c r="E237" s="141"/>
      <c r="F237" s="141"/>
      <c r="G237" s="149"/>
      <c r="H237" s="141"/>
      <c r="I237" s="150" t="s">
        <v>53</v>
      </c>
      <c r="J237" s="302"/>
      <c r="K237" s="302"/>
      <c r="L237" s="150"/>
      <c r="M237" s="141"/>
      <c r="N237" s="141"/>
      <c r="O237" s="141"/>
      <c r="P237" s="139"/>
      <c r="Q237" s="141"/>
      <c r="R237" s="139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53" t="s">
        <v>54</v>
      </c>
      <c r="AC237" s="141"/>
      <c r="AD237" s="141"/>
      <c r="AE237" s="141"/>
      <c r="AF237" s="141"/>
      <c r="AG237" s="141"/>
      <c r="AH237" s="141"/>
      <c r="AI237" s="139" t="str">
        <f>B237</f>
        <v>Page No.</v>
      </c>
      <c r="AJ237" s="148">
        <f>C237</f>
        <v>6</v>
      </c>
      <c r="AK237" s="154"/>
      <c r="AL237" s="155"/>
    </row>
    <row r="238" spans="1:38" ht="12.75" customHeight="1" x14ac:dyDescent="0.2">
      <c r="A238" s="3"/>
      <c r="B238" s="3"/>
      <c r="C238" s="3"/>
      <c r="D238" s="3"/>
      <c r="E238" s="3"/>
      <c r="F238" s="3"/>
      <c r="G238" s="129"/>
      <c r="H238" s="3"/>
      <c r="I238" s="5"/>
      <c r="J238" s="106"/>
      <c r="K238" s="106"/>
      <c r="L238" s="21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1"/>
      <c r="AF238" s="3"/>
      <c r="AG238" s="3"/>
      <c r="AH238" s="3"/>
      <c r="AI238" s="3"/>
      <c r="AJ238" s="3"/>
      <c r="AK238" s="3" t="s">
        <v>239</v>
      </c>
      <c r="AL238" s="3"/>
    </row>
    <row r="239" spans="1:38" ht="12.75" customHeight="1" x14ac:dyDescent="0.2">
      <c r="A239" s="26"/>
      <c r="B239" s="26"/>
      <c r="C239" s="26"/>
      <c r="D239" s="26"/>
      <c r="E239" s="26"/>
      <c r="F239" s="26"/>
      <c r="G239" s="130"/>
      <c r="H239" s="26"/>
      <c r="I239" s="27"/>
      <c r="J239" s="303"/>
      <c r="K239" s="303"/>
      <c r="L239" s="27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7"/>
      <c r="AF239" s="26"/>
      <c r="AG239" s="26"/>
      <c r="AH239" s="26"/>
      <c r="AI239" s="26"/>
      <c r="AJ239" s="26"/>
      <c r="AK239" s="26"/>
      <c r="AL239" s="26"/>
    </row>
    <row r="240" spans="1:38" customFormat="1" ht="12.75" customHeight="1" x14ac:dyDescent="0.2">
      <c r="A240" s="1"/>
      <c r="B240" s="3"/>
      <c r="C240" s="3" t="s">
        <v>55</v>
      </c>
      <c r="D240" s="3"/>
      <c r="E240" s="13"/>
      <c r="F240" s="1"/>
      <c r="G240" s="131"/>
      <c r="H240" s="2" t="s">
        <v>56</v>
      </c>
      <c r="I240" s="99"/>
      <c r="J240" s="550" t="s">
        <v>264</v>
      </c>
      <c r="K240" s="551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4"/>
      <c r="AJ240" s="3"/>
      <c r="AK240" s="1"/>
      <c r="AL240" s="3"/>
    </row>
    <row r="241" spans="1:38" customFormat="1" ht="12.75" customHeight="1" x14ac:dyDescent="0.2">
      <c r="A241" s="1"/>
      <c r="B241" s="3"/>
      <c r="C241" s="3"/>
      <c r="D241" s="3"/>
      <c r="E241" s="13"/>
      <c r="F241" s="1"/>
      <c r="G241" s="131"/>
      <c r="H241" s="14"/>
      <c r="I241" s="100"/>
      <c r="J241" s="106"/>
      <c r="K241" s="67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4"/>
      <c r="AJ241" s="3"/>
      <c r="AK241" s="1"/>
      <c r="AL241" s="3"/>
    </row>
    <row r="242" spans="1:38" customFormat="1" ht="12.75" customHeight="1" thickBot="1" x14ac:dyDescent="0.25">
      <c r="A242" s="164"/>
      <c r="B242" s="165">
        <v>1</v>
      </c>
      <c r="C242" s="165">
        <v>2</v>
      </c>
      <c r="D242" s="165">
        <v>3</v>
      </c>
      <c r="E242" s="166">
        <v>4</v>
      </c>
      <c r="F242" s="167">
        <v>5</v>
      </c>
      <c r="G242" s="168"/>
      <c r="H242" s="167">
        <v>7</v>
      </c>
      <c r="I242" s="169">
        <v>8</v>
      </c>
      <c r="J242" s="304">
        <v>9</v>
      </c>
      <c r="K242" s="305">
        <v>10</v>
      </c>
      <c r="L242" s="165">
        <v>11</v>
      </c>
      <c r="M242" s="165" t="s">
        <v>1</v>
      </c>
      <c r="N242" s="165">
        <v>12</v>
      </c>
      <c r="O242" s="165">
        <v>13</v>
      </c>
      <c r="P242" s="165">
        <v>14</v>
      </c>
      <c r="Q242" s="165">
        <v>15</v>
      </c>
      <c r="R242" s="167" t="s">
        <v>2</v>
      </c>
      <c r="S242" s="170"/>
      <c r="T242" s="164"/>
      <c r="U242" s="165">
        <v>16</v>
      </c>
      <c r="V242" s="165">
        <v>17</v>
      </c>
      <c r="W242" s="165">
        <v>18</v>
      </c>
      <c r="X242" s="165">
        <v>19</v>
      </c>
      <c r="Y242" s="165">
        <v>20</v>
      </c>
      <c r="Z242" s="165" t="s">
        <v>3</v>
      </c>
      <c r="AA242" s="165">
        <v>21</v>
      </c>
      <c r="AB242" s="165">
        <v>22</v>
      </c>
      <c r="AC242" s="165">
        <v>23</v>
      </c>
      <c r="AD242" s="165">
        <v>24</v>
      </c>
      <c r="AE242" s="165">
        <v>25</v>
      </c>
      <c r="AF242" s="165">
        <v>26</v>
      </c>
      <c r="AG242" s="165">
        <v>27</v>
      </c>
      <c r="AH242" s="165">
        <v>28</v>
      </c>
      <c r="AI242" s="171">
        <v>29</v>
      </c>
      <c r="AJ242" s="165">
        <v>30</v>
      </c>
      <c r="AK242" s="167">
        <v>31</v>
      </c>
      <c r="AL242" s="170"/>
    </row>
    <row r="243" spans="1:38" s="4" customFormat="1" ht="12.75" customHeight="1" thickTop="1" x14ac:dyDescent="0.2">
      <c r="A243" s="1"/>
      <c r="B243" s="89" t="s">
        <v>4</v>
      </c>
      <c r="C243" s="101"/>
      <c r="D243" s="89" t="s">
        <v>5</v>
      </c>
      <c r="E243" s="89" t="s">
        <v>6</v>
      </c>
      <c r="F243" s="88" t="s">
        <v>7</v>
      </c>
      <c r="G243" s="132"/>
      <c r="H243" s="88"/>
      <c r="I243" s="103"/>
      <c r="J243" s="89"/>
      <c r="K243" s="88"/>
      <c r="L243" s="89"/>
      <c r="M243" s="89"/>
      <c r="N243" s="89"/>
      <c r="O243" s="104"/>
      <c r="P243" s="163"/>
      <c r="Q243" s="107" t="s">
        <v>272</v>
      </c>
      <c r="R243" s="160" t="s">
        <v>273</v>
      </c>
      <c r="S243" s="106"/>
      <c r="T243" s="67"/>
      <c r="U243" s="542" t="s">
        <v>265</v>
      </c>
      <c r="V243" s="543"/>
      <c r="W243" s="543"/>
      <c r="X243" s="543"/>
      <c r="Y243" s="544"/>
      <c r="Z243" s="89" t="s">
        <v>10</v>
      </c>
      <c r="AA243" s="89" t="s">
        <v>11</v>
      </c>
      <c r="AB243" s="89" t="s">
        <v>205</v>
      </c>
      <c r="AC243" s="89" t="s">
        <v>12</v>
      </c>
      <c r="AD243" s="89" t="s">
        <v>13</v>
      </c>
      <c r="AE243" s="89" t="s">
        <v>14</v>
      </c>
      <c r="AF243" s="89"/>
      <c r="AG243" s="89"/>
      <c r="AH243" s="104"/>
      <c r="AI243" s="105"/>
      <c r="AJ243" s="89" t="s">
        <v>15</v>
      </c>
      <c r="AK243" s="88" t="s">
        <v>7</v>
      </c>
      <c r="AL243" s="3"/>
    </row>
    <row r="244" spans="1:38" s="4" customFormat="1" ht="12.75" customHeight="1" x14ac:dyDescent="0.2">
      <c r="A244" s="1"/>
      <c r="B244" s="89" t="s">
        <v>8</v>
      </c>
      <c r="C244" s="89" t="s">
        <v>16</v>
      </c>
      <c r="D244" s="89" t="s">
        <v>17</v>
      </c>
      <c r="E244" s="89" t="s">
        <v>8</v>
      </c>
      <c r="F244" s="88" t="s">
        <v>18</v>
      </c>
      <c r="G244" s="132" t="s">
        <v>19</v>
      </c>
      <c r="H244" s="88" t="s">
        <v>20</v>
      </c>
      <c r="I244" s="103" t="s">
        <v>242</v>
      </c>
      <c r="J244" s="89" t="s">
        <v>21</v>
      </c>
      <c r="K244" s="88" t="s">
        <v>22</v>
      </c>
      <c r="L244" s="107" t="s">
        <v>235</v>
      </c>
      <c r="M244" s="107" t="s">
        <v>236</v>
      </c>
      <c r="N244" s="107" t="s">
        <v>237</v>
      </c>
      <c r="O244" s="104"/>
      <c r="P244" s="158" t="s">
        <v>23</v>
      </c>
      <c r="Q244" s="107" t="s">
        <v>8</v>
      </c>
      <c r="R244" s="160" t="s">
        <v>8</v>
      </c>
      <c r="S244" s="106"/>
      <c r="T244" s="67"/>
      <c r="U244" s="89" t="s">
        <v>25</v>
      </c>
      <c r="V244" s="89" t="s">
        <v>26</v>
      </c>
      <c r="W244" s="101" t="s">
        <v>27</v>
      </c>
      <c r="X244" s="89" t="s">
        <v>28</v>
      </c>
      <c r="Y244" s="89" t="s">
        <v>136</v>
      </c>
      <c r="Z244" s="89" t="s">
        <v>261</v>
      </c>
      <c r="AA244" s="89" t="s">
        <v>137</v>
      </c>
      <c r="AB244" s="89" t="s">
        <v>204</v>
      </c>
      <c r="AC244" s="89" t="s">
        <v>30</v>
      </c>
      <c r="AD244" s="89" t="s">
        <v>140</v>
      </c>
      <c r="AE244" s="89" t="s">
        <v>31</v>
      </c>
      <c r="AF244" s="89" t="s">
        <v>32</v>
      </c>
      <c r="AG244" s="89" t="s">
        <v>206</v>
      </c>
      <c r="AH244" s="104" t="s">
        <v>16</v>
      </c>
      <c r="AI244" s="102" t="s">
        <v>34</v>
      </c>
      <c r="AJ244" s="89" t="s">
        <v>35</v>
      </c>
      <c r="AK244" s="88" t="s">
        <v>18</v>
      </c>
      <c r="AL244" s="3"/>
    </row>
    <row r="245" spans="1:38" s="4" customFormat="1" ht="12.75" customHeight="1" thickBot="1" x14ac:dyDescent="0.25">
      <c r="A245" s="6"/>
      <c r="B245" s="90" t="s">
        <v>36</v>
      </c>
      <c r="C245" s="90" t="s">
        <v>37</v>
      </c>
      <c r="D245" s="90" t="s">
        <v>38</v>
      </c>
      <c r="E245" s="90" t="s">
        <v>39</v>
      </c>
      <c r="F245" s="108" t="s">
        <v>40</v>
      </c>
      <c r="G245" s="133"/>
      <c r="H245" s="108"/>
      <c r="I245" s="109" t="s">
        <v>41</v>
      </c>
      <c r="J245" s="90"/>
      <c r="K245" s="108"/>
      <c r="L245" s="110"/>
      <c r="M245" s="110"/>
      <c r="N245" s="110" t="s">
        <v>238</v>
      </c>
      <c r="O245" s="111"/>
      <c r="P245" s="159"/>
      <c r="Q245" s="161" t="s">
        <v>24</v>
      </c>
      <c r="R245" s="162" t="s">
        <v>24</v>
      </c>
      <c r="S245" s="113"/>
      <c r="T245" s="78"/>
      <c r="U245" s="90" t="s">
        <v>42</v>
      </c>
      <c r="V245" s="90" t="s">
        <v>43</v>
      </c>
      <c r="W245" s="90"/>
      <c r="X245" s="90" t="s">
        <v>44</v>
      </c>
      <c r="Y245" s="90" t="s">
        <v>30</v>
      </c>
      <c r="Z245" s="90" t="s">
        <v>30</v>
      </c>
      <c r="AA245" s="90" t="s">
        <v>138</v>
      </c>
      <c r="AB245" s="90" t="s">
        <v>15</v>
      </c>
      <c r="AC245" s="90" t="s">
        <v>139</v>
      </c>
      <c r="AD245" s="90" t="s">
        <v>141</v>
      </c>
      <c r="AE245" s="90" t="s">
        <v>47</v>
      </c>
      <c r="AF245" s="90" t="s">
        <v>48</v>
      </c>
      <c r="AG245" s="90" t="s">
        <v>15</v>
      </c>
      <c r="AH245" s="111" t="s">
        <v>30</v>
      </c>
      <c r="AI245" s="112"/>
      <c r="AJ245" s="90" t="s">
        <v>49</v>
      </c>
      <c r="AK245" s="108" t="s">
        <v>189</v>
      </c>
      <c r="AL245" s="7"/>
    </row>
    <row r="246" spans="1:38" s="301" customFormat="1" ht="12.75" customHeight="1" thickTop="1" x14ac:dyDescent="0.2">
      <c r="A246" s="331"/>
      <c r="B246" s="363">
        <f>B233</f>
        <v>0</v>
      </c>
      <c r="C246" s="363">
        <f>C233</f>
        <v>0</v>
      </c>
      <c r="D246" s="363">
        <f>D233</f>
        <v>0</v>
      </c>
      <c r="E246" s="363">
        <f>E233</f>
        <v>0</v>
      </c>
      <c r="F246" s="362">
        <f>F233</f>
        <v>0</v>
      </c>
      <c r="G246" s="134" t="str">
        <f>G7</f>
        <v>SEPTEMBER</v>
      </c>
      <c r="H246" s="334" t="s">
        <v>58</v>
      </c>
      <c r="I246" s="412"/>
      <c r="J246" s="397">
        <f t="shared" ref="J246:R246" si="30">J233</f>
        <v>0</v>
      </c>
      <c r="K246" s="362">
        <f t="shared" si="30"/>
        <v>0</v>
      </c>
      <c r="L246" s="363">
        <f t="shared" si="30"/>
        <v>0</v>
      </c>
      <c r="M246" s="363">
        <f t="shared" si="30"/>
        <v>0</v>
      </c>
      <c r="N246" s="363">
        <f t="shared" si="30"/>
        <v>0</v>
      </c>
      <c r="O246" s="361">
        <f t="shared" si="30"/>
        <v>0</v>
      </c>
      <c r="P246" s="394">
        <f t="shared" si="30"/>
        <v>0</v>
      </c>
      <c r="Q246" s="363">
        <f t="shared" si="30"/>
        <v>0</v>
      </c>
      <c r="R246" s="362">
        <f t="shared" si="30"/>
        <v>0</v>
      </c>
      <c r="S246" s="332"/>
      <c r="T246" s="331"/>
      <c r="U246" s="363">
        <f t="shared" ref="U246:AH246" si="31">U233</f>
        <v>0</v>
      </c>
      <c r="V246" s="363">
        <f t="shared" si="31"/>
        <v>0</v>
      </c>
      <c r="W246" s="363">
        <f t="shared" si="31"/>
        <v>0</v>
      </c>
      <c r="X246" s="363">
        <f t="shared" si="31"/>
        <v>0</v>
      </c>
      <c r="Y246" s="363">
        <f t="shared" si="31"/>
        <v>0</v>
      </c>
      <c r="Z246" s="363">
        <f t="shared" si="31"/>
        <v>0</v>
      </c>
      <c r="AA246" s="363">
        <f t="shared" si="31"/>
        <v>0</v>
      </c>
      <c r="AB246" s="363">
        <f t="shared" si="31"/>
        <v>0</v>
      </c>
      <c r="AC246" s="363">
        <f t="shared" si="31"/>
        <v>0</v>
      </c>
      <c r="AD246" s="363">
        <f t="shared" si="31"/>
        <v>0</v>
      </c>
      <c r="AE246" s="363">
        <f t="shared" si="31"/>
        <v>0</v>
      </c>
      <c r="AF246" s="363">
        <f t="shared" si="31"/>
        <v>0</v>
      </c>
      <c r="AG246" s="363">
        <f t="shared" si="31"/>
        <v>0</v>
      </c>
      <c r="AH246" s="361">
        <f t="shared" si="31"/>
        <v>0</v>
      </c>
      <c r="AI246" s="333"/>
      <c r="AJ246" s="363">
        <f>AJ233</f>
        <v>0</v>
      </c>
      <c r="AK246" s="362">
        <f>AK233</f>
        <v>0</v>
      </c>
      <c r="AL246" s="332"/>
    </row>
    <row r="247" spans="1:38" s="21" customFormat="1" ht="12.75" customHeight="1" x14ac:dyDescent="0.2">
      <c r="A247" s="8">
        <v>1</v>
      </c>
      <c r="B247" s="400"/>
      <c r="C247" s="400"/>
      <c r="D247" s="400"/>
      <c r="E247" s="400"/>
      <c r="F247" s="401"/>
      <c r="G247" s="471"/>
      <c r="H247" s="477"/>
      <c r="I247" s="472"/>
      <c r="J247" s="363">
        <f t="shared" ref="J247:J277" si="32">SUM(B247:F247)</f>
        <v>0</v>
      </c>
      <c r="K247" s="362">
        <f t="shared" ref="K247:K277" si="33">SUM(U247:AK247)-SUM(L247:R247)</f>
        <v>0</v>
      </c>
      <c r="L247" s="400"/>
      <c r="M247" s="400"/>
      <c r="N247" s="400"/>
      <c r="O247" s="406"/>
      <c r="P247" s="409"/>
      <c r="Q247" s="400"/>
      <c r="R247" s="401"/>
      <c r="S247" s="16" t="s">
        <v>59</v>
      </c>
      <c r="T247" s="8">
        <v>1</v>
      </c>
      <c r="U247" s="400"/>
      <c r="V247" s="400"/>
      <c r="W247" s="400"/>
      <c r="X247" s="400"/>
      <c r="Y247" s="400"/>
      <c r="Z247" s="400"/>
      <c r="AA247" s="400"/>
      <c r="AB247" s="400"/>
      <c r="AC247" s="400"/>
      <c r="AD247" s="400"/>
      <c r="AE247" s="400"/>
      <c r="AF247" s="400"/>
      <c r="AG247" s="400"/>
      <c r="AH247" s="406"/>
      <c r="AI247" s="477"/>
      <c r="AJ247" s="400"/>
      <c r="AK247" s="401"/>
      <c r="AL247" s="16" t="s">
        <v>59</v>
      </c>
    </row>
    <row r="248" spans="1:38" s="21" customFormat="1" ht="12.75" customHeight="1" x14ac:dyDescent="0.2">
      <c r="A248" s="8">
        <v>2</v>
      </c>
      <c r="B248" s="400"/>
      <c r="C248" s="400"/>
      <c r="D248" s="400"/>
      <c r="E248" s="400"/>
      <c r="F248" s="401"/>
      <c r="G248" s="471"/>
      <c r="H248" s="477"/>
      <c r="I248" s="472"/>
      <c r="J248" s="363">
        <f t="shared" si="32"/>
        <v>0</v>
      </c>
      <c r="K248" s="362">
        <f t="shared" si="33"/>
        <v>0</v>
      </c>
      <c r="L248" s="400"/>
      <c r="M248" s="400"/>
      <c r="N248" s="400"/>
      <c r="O248" s="406"/>
      <c r="P248" s="409"/>
      <c r="Q248" s="400"/>
      <c r="R248" s="401"/>
      <c r="S248" s="16" t="s">
        <v>60</v>
      </c>
      <c r="T248" s="8">
        <v>2</v>
      </c>
      <c r="U248" s="400"/>
      <c r="V248" s="400"/>
      <c r="W248" s="400"/>
      <c r="X248" s="400"/>
      <c r="Y248" s="400"/>
      <c r="Z248" s="400"/>
      <c r="AA248" s="400"/>
      <c r="AB248" s="400"/>
      <c r="AC248" s="400"/>
      <c r="AD248" s="400"/>
      <c r="AE248" s="400"/>
      <c r="AF248" s="400"/>
      <c r="AG248" s="400"/>
      <c r="AH248" s="406"/>
      <c r="AI248" s="477"/>
      <c r="AJ248" s="400"/>
      <c r="AK248" s="401"/>
      <c r="AL248" s="16" t="s">
        <v>60</v>
      </c>
    </row>
    <row r="249" spans="1:38" s="21" customFormat="1" ht="12.75" customHeight="1" x14ac:dyDescent="0.2">
      <c r="A249" s="8">
        <v>3</v>
      </c>
      <c r="B249" s="400"/>
      <c r="C249" s="400"/>
      <c r="D249" s="400"/>
      <c r="E249" s="400"/>
      <c r="F249" s="401"/>
      <c r="G249" s="471"/>
      <c r="H249" s="477"/>
      <c r="I249" s="472"/>
      <c r="J249" s="363">
        <f t="shared" si="32"/>
        <v>0</v>
      </c>
      <c r="K249" s="362">
        <f t="shared" si="33"/>
        <v>0</v>
      </c>
      <c r="L249" s="400"/>
      <c r="M249" s="400"/>
      <c r="N249" s="400"/>
      <c r="O249" s="406"/>
      <c r="P249" s="409"/>
      <c r="Q249" s="400"/>
      <c r="R249" s="401"/>
      <c r="S249" s="16" t="s">
        <v>61</v>
      </c>
      <c r="T249" s="8">
        <v>3</v>
      </c>
      <c r="U249" s="400"/>
      <c r="V249" s="400"/>
      <c r="W249" s="400"/>
      <c r="X249" s="400"/>
      <c r="Y249" s="400"/>
      <c r="Z249" s="400"/>
      <c r="AA249" s="400"/>
      <c r="AB249" s="400"/>
      <c r="AC249" s="400"/>
      <c r="AD249" s="400"/>
      <c r="AE249" s="400"/>
      <c r="AF249" s="400"/>
      <c r="AG249" s="400"/>
      <c r="AH249" s="406"/>
      <c r="AI249" s="477"/>
      <c r="AJ249" s="400"/>
      <c r="AK249" s="401"/>
      <c r="AL249" s="16" t="s">
        <v>61</v>
      </c>
    </row>
    <row r="250" spans="1:38" s="21" customFormat="1" ht="12.75" customHeight="1" x14ac:dyDescent="0.2">
      <c r="A250" s="8">
        <v>4</v>
      </c>
      <c r="B250" s="400"/>
      <c r="C250" s="400"/>
      <c r="D250" s="400"/>
      <c r="E250" s="400"/>
      <c r="F250" s="401"/>
      <c r="G250" s="471"/>
      <c r="H250" s="477"/>
      <c r="I250" s="472"/>
      <c r="J250" s="363">
        <f t="shared" si="32"/>
        <v>0</v>
      </c>
      <c r="K250" s="362">
        <f t="shared" si="33"/>
        <v>0</v>
      </c>
      <c r="L250" s="400"/>
      <c r="M250" s="400"/>
      <c r="N250" s="400"/>
      <c r="O250" s="406"/>
      <c r="P250" s="409"/>
      <c r="Q250" s="400"/>
      <c r="R250" s="401"/>
      <c r="S250" s="16" t="s">
        <v>62</v>
      </c>
      <c r="T250" s="8">
        <v>4</v>
      </c>
      <c r="U250" s="400"/>
      <c r="V250" s="400"/>
      <c r="W250" s="400"/>
      <c r="X250" s="400"/>
      <c r="Y250" s="400"/>
      <c r="Z250" s="400"/>
      <c r="AA250" s="400"/>
      <c r="AB250" s="400"/>
      <c r="AC250" s="400"/>
      <c r="AD250" s="400"/>
      <c r="AE250" s="400"/>
      <c r="AF250" s="400"/>
      <c r="AG250" s="400"/>
      <c r="AH250" s="406"/>
      <c r="AI250" s="477"/>
      <c r="AJ250" s="400"/>
      <c r="AK250" s="401"/>
      <c r="AL250" s="16" t="s">
        <v>62</v>
      </c>
    </row>
    <row r="251" spans="1:38" s="21" customFormat="1" ht="12.75" customHeight="1" x14ac:dyDescent="0.2">
      <c r="A251" s="8">
        <v>5</v>
      </c>
      <c r="B251" s="400"/>
      <c r="C251" s="400"/>
      <c r="D251" s="400"/>
      <c r="E251" s="400"/>
      <c r="F251" s="401"/>
      <c r="G251" s="471"/>
      <c r="H251" s="477"/>
      <c r="I251" s="472"/>
      <c r="J251" s="363">
        <f t="shared" si="32"/>
        <v>0</v>
      </c>
      <c r="K251" s="362">
        <f t="shared" si="33"/>
        <v>0</v>
      </c>
      <c r="L251" s="400"/>
      <c r="M251" s="400"/>
      <c r="N251" s="400"/>
      <c r="O251" s="406"/>
      <c r="P251" s="409"/>
      <c r="Q251" s="400"/>
      <c r="R251" s="401"/>
      <c r="S251" s="16" t="s">
        <v>63</v>
      </c>
      <c r="T251" s="8">
        <v>5</v>
      </c>
      <c r="U251" s="400"/>
      <c r="V251" s="400"/>
      <c r="W251" s="400"/>
      <c r="X251" s="400"/>
      <c r="Y251" s="400"/>
      <c r="Z251" s="400"/>
      <c r="AA251" s="400"/>
      <c r="AB251" s="400"/>
      <c r="AC251" s="400"/>
      <c r="AD251" s="400"/>
      <c r="AE251" s="400"/>
      <c r="AF251" s="400"/>
      <c r="AG251" s="400"/>
      <c r="AH251" s="406"/>
      <c r="AI251" s="477"/>
      <c r="AJ251" s="400"/>
      <c r="AK251" s="401"/>
      <c r="AL251" s="16" t="s">
        <v>63</v>
      </c>
    </row>
    <row r="252" spans="1:38" s="21" customFormat="1" ht="12.75" customHeight="1" x14ac:dyDescent="0.2">
      <c r="A252" s="17">
        <v>6</v>
      </c>
      <c r="B252" s="402"/>
      <c r="C252" s="402"/>
      <c r="D252" s="402"/>
      <c r="E252" s="402"/>
      <c r="F252" s="403"/>
      <c r="G252" s="473"/>
      <c r="H252" s="478"/>
      <c r="I252" s="474"/>
      <c r="J252" s="363">
        <f t="shared" si="32"/>
        <v>0</v>
      </c>
      <c r="K252" s="362">
        <f t="shared" si="33"/>
        <v>0</v>
      </c>
      <c r="L252" s="402"/>
      <c r="M252" s="402"/>
      <c r="N252" s="402"/>
      <c r="O252" s="407"/>
      <c r="P252" s="410"/>
      <c r="Q252" s="402"/>
      <c r="R252" s="403"/>
      <c r="S252" s="18" t="s">
        <v>64</v>
      </c>
      <c r="T252" s="17">
        <v>6</v>
      </c>
      <c r="U252" s="402"/>
      <c r="V252" s="402"/>
      <c r="W252" s="402"/>
      <c r="X252" s="402"/>
      <c r="Y252" s="402"/>
      <c r="Z252" s="402"/>
      <c r="AA252" s="402"/>
      <c r="AB252" s="402"/>
      <c r="AC252" s="402"/>
      <c r="AD252" s="402"/>
      <c r="AE252" s="402"/>
      <c r="AF252" s="402"/>
      <c r="AG252" s="402"/>
      <c r="AH252" s="407"/>
      <c r="AI252" s="478"/>
      <c r="AJ252" s="402"/>
      <c r="AK252" s="403"/>
      <c r="AL252" s="18" t="s">
        <v>64</v>
      </c>
    </row>
    <row r="253" spans="1:38" s="21" customFormat="1" ht="12.75" customHeight="1" x14ac:dyDescent="0.2">
      <c r="A253" s="8">
        <v>7</v>
      </c>
      <c r="B253" s="400"/>
      <c r="C253" s="400"/>
      <c r="D253" s="400"/>
      <c r="E253" s="400"/>
      <c r="F253" s="401"/>
      <c r="G253" s="471"/>
      <c r="H253" s="477"/>
      <c r="I253" s="472"/>
      <c r="J253" s="363">
        <f t="shared" si="32"/>
        <v>0</v>
      </c>
      <c r="K253" s="362">
        <f t="shared" si="33"/>
        <v>0</v>
      </c>
      <c r="L253" s="400"/>
      <c r="M253" s="400"/>
      <c r="N253" s="400"/>
      <c r="O253" s="406"/>
      <c r="P253" s="409"/>
      <c r="Q253" s="400"/>
      <c r="R253" s="401"/>
      <c r="S253" s="16" t="s">
        <v>65</v>
      </c>
      <c r="T253" s="8">
        <v>7</v>
      </c>
      <c r="U253" s="400"/>
      <c r="V253" s="400"/>
      <c r="W253" s="400"/>
      <c r="X253" s="400"/>
      <c r="Y253" s="400"/>
      <c r="Z253" s="400"/>
      <c r="AA253" s="400"/>
      <c r="AB253" s="400"/>
      <c r="AC253" s="400"/>
      <c r="AD253" s="400"/>
      <c r="AE253" s="400"/>
      <c r="AF253" s="400"/>
      <c r="AG253" s="400"/>
      <c r="AH253" s="406"/>
      <c r="AI253" s="477"/>
      <c r="AJ253" s="400"/>
      <c r="AK253" s="401"/>
      <c r="AL253" s="16" t="s">
        <v>65</v>
      </c>
    </row>
    <row r="254" spans="1:38" s="21" customFormat="1" ht="12.75" customHeight="1" x14ac:dyDescent="0.2">
      <c r="A254" s="8">
        <v>8</v>
      </c>
      <c r="B254" s="400"/>
      <c r="C254" s="400"/>
      <c r="D254" s="400"/>
      <c r="E254" s="400"/>
      <c r="F254" s="401"/>
      <c r="G254" s="471"/>
      <c r="H254" s="477"/>
      <c r="I254" s="472"/>
      <c r="J254" s="363">
        <f t="shared" si="32"/>
        <v>0</v>
      </c>
      <c r="K254" s="362">
        <f t="shared" si="33"/>
        <v>0</v>
      </c>
      <c r="L254" s="400"/>
      <c r="M254" s="400"/>
      <c r="N254" s="400"/>
      <c r="O254" s="406"/>
      <c r="P254" s="409"/>
      <c r="Q254" s="400"/>
      <c r="R254" s="401"/>
      <c r="S254" s="16" t="s">
        <v>66</v>
      </c>
      <c r="T254" s="8">
        <v>8</v>
      </c>
      <c r="U254" s="400"/>
      <c r="V254" s="400"/>
      <c r="W254" s="400"/>
      <c r="X254" s="400"/>
      <c r="Y254" s="400"/>
      <c r="Z254" s="400"/>
      <c r="AA254" s="400"/>
      <c r="AB254" s="400"/>
      <c r="AC254" s="400"/>
      <c r="AD254" s="400"/>
      <c r="AE254" s="400"/>
      <c r="AF254" s="400"/>
      <c r="AG254" s="400"/>
      <c r="AH254" s="406"/>
      <c r="AI254" s="477"/>
      <c r="AJ254" s="400"/>
      <c r="AK254" s="401"/>
      <c r="AL254" s="16" t="s">
        <v>66</v>
      </c>
    </row>
    <row r="255" spans="1:38" s="21" customFormat="1" ht="12.75" customHeight="1" x14ac:dyDescent="0.2">
      <c r="A255" s="8">
        <v>9</v>
      </c>
      <c r="B255" s="400"/>
      <c r="C255" s="400"/>
      <c r="D255" s="400"/>
      <c r="E255" s="400"/>
      <c r="F255" s="401"/>
      <c r="G255" s="471"/>
      <c r="H255" s="477"/>
      <c r="I255" s="472"/>
      <c r="J255" s="363">
        <f t="shared" si="32"/>
        <v>0</v>
      </c>
      <c r="K255" s="362">
        <f t="shared" si="33"/>
        <v>0</v>
      </c>
      <c r="L255" s="400"/>
      <c r="M255" s="400"/>
      <c r="N255" s="400"/>
      <c r="O255" s="406"/>
      <c r="P255" s="409"/>
      <c r="Q255" s="400"/>
      <c r="R255" s="401"/>
      <c r="S255" s="16" t="s">
        <v>67</v>
      </c>
      <c r="T255" s="8">
        <v>9</v>
      </c>
      <c r="U255" s="400"/>
      <c r="V255" s="400"/>
      <c r="W255" s="400"/>
      <c r="X255" s="400"/>
      <c r="Y255" s="400"/>
      <c r="Z255" s="400"/>
      <c r="AA255" s="400"/>
      <c r="AB255" s="400"/>
      <c r="AC255" s="400"/>
      <c r="AD255" s="400"/>
      <c r="AE255" s="400"/>
      <c r="AF255" s="400"/>
      <c r="AG255" s="400"/>
      <c r="AH255" s="406"/>
      <c r="AI255" s="477"/>
      <c r="AJ255" s="400"/>
      <c r="AK255" s="401"/>
      <c r="AL255" s="16" t="s">
        <v>67</v>
      </c>
    </row>
    <row r="256" spans="1:38" s="21" customFormat="1" ht="12.75" customHeight="1" x14ac:dyDescent="0.2">
      <c r="A256" s="8">
        <v>10</v>
      </c>
      <c r="B256" s="400"/>
      <c r="C256" s="400"/>
      <c r="D256" s="400"/>
      <c r="E256" s="400"/>
      <c r="F256" s="401"/>
      <c r="G256" s="471"/>
      <c r="H256" s="477"/>
      <c r="I256" s="472"/>
      <c r="J256" s="363">
        <f t="shared" si="32"/>
        <v>0</v>
      </c>
      <c r="K256" s="362">
        <f t="shared" si="33"/>
        <v>0</v>
      </c>
      <c r="L256" s="400"/>
      <c r="M256" s="400"/>
      <c r="N256" s="400"/>
      <c r="O256" s="406"/>
      <c r="P256" s="409"/>
      <c r="Q256" s="400"/>
      <c r="R256" s="401"/>
      <c r="S256" s="16" t="s">
        <v>68</v>
      </c>
      <c r="T256" s="8">
        <v>10</v>
      </c>
      <c r="U256" s="400"/>
      <c r="V256" s="400"/>
      <c r="W256" s="400"/>
      <c r="X256" s="400"/>
      <c r="Y256" s="400"/>
      <c r="Z256" s="400"/>
      <c r="AA256" s="400"/>
      <c r="AB256" s="400"/>
      <c r="AC256" s="400"/>
      <c r="AD256" s="400"/>
      <c r="AE256" s="400"/>
      <c r="AF256" s="400"/>
      <c r="AG256" s="400"/>
      <c r="AH256" s="406"/>
      <c r="AI256" s="477"/>
      <c r="AJ256" s="400"/>
      <c r="AK256" s="401"/>
      <c r="AL256" s="16" t="s">
        <v>68</v>
      </c>
    </row>
    <row r="257" spans="1:38" s="21" customFormat="1" ht="12.75" customHeight="1" x14ac:dyDescent="0.2">
      <c r="A257" s="8">
        <v>11</v>
      </c>
      <c r="B257" s="400"/>
      <c r="C257" s="400"/>
      <c r="D257" s="400"/>
      <c r="E257" s="400"/>
      <c r="F257" s="401"/>
      <c r="G257" s="471"/>
      <c r="H257" s="477"/>
      <c r="I257" s="472"/>
      <c r="J257" s="363">
        <f t="shared" si="32"/>
        <v>0</v>
      </c>
      <c r="K257" s="362">
        <f t="shared" si="33"/>
        <v>0</v>
      </c>
      <c r="L257" s="400"/>
      <c r="M257" s="400"/>
      <c r="N257" s="400"/>
      <c r="O257" s="406"/>
      <c r="P257" s="409"/>
      <c r="Q257" s="400"/>
      <c r="R257" s="401"/>
      <c r="S257" s="16" t="s">
        <v>69</v>
      </c>
      <c r="T257" s="8">
        <v>11</v>
      </c>
      <c r="U257" s="400"/>
      <c r="V257" s="400"/>
      <c r="W257" s="400"/>
      <c r="X257" s="400"/>
      <c r="Y257" s="400"/>
      <c r="Z257" s="400"/>
      <c r="AA257" s="400"/>
      <c r="AB257" s="400"/>
      <c r="AC257" s="400"/>
      <c r="AD257" s="400"/>
      <c r="AE257" s="400"/>
      <c r="AF257" s="400"/>
      <c r="AG257" s="400"/>
      <c r="AH257" s="406"/>
      <c r="AI257" s="477"/>
      <c r="AJ257" s="400"/>
      <c r="AK257" s="401"/>
      <c r="AL257" s="16" t="s">
        <v>69</v>
      </c>
    </row>
    <row r="258" spans="1:38" s="21" customFormat="1" ht="12.75" customHeight="1" x14ac:dyDescent="0.2">
      <c r="A258" s="8">
        <v>12</v>
      </c>
      <c r="B258" s="400"/>
      <c r="C258" s="400"/>
      <c r="D258" s="400"/>
      <c r="E258" s="400"/>
      <c r="F258" s="401"/>
      <c r="G258" s="471"/>
      <c r="H258" s="477"/>
      <c r="I258" s="472"/>
      <c r="J258" s="363">
        <f t="shared" si="32"/>
        <v>0</v>
      </c>
      <c r="K258" s="362">
        <f t="shared" si="33"/>
        <v>0</v>
      </c>
      <c r="L258" s="400"/>
      <c r="M258" s="400"/>
      <c r="N258" s="400"/>
      <c r="O258" s="406"/>
      <c r="P258" s="409"/>
      <c r="Q258" s="400"/>
      <c r="R258" s="401"/>
      <c r="S258" s="16" t="s">
        <v>70</v>
      </c>
      <c r="T258" s="8">
        <v>12</v>
      </c>
      <c r="U258" s="400"/>
      <c r="V258" s="400"/>
      <c r="W258" s="400"/>
      <c r="X258" s="400"/>
      <c r="Y258" s="400"/>
      <c r="Z258" s="400"/>
      <c r="AA258" s="400"/>
      <c r="AB258" s="400"/>
      <c r="AC258" s="400"/>
      <c r="AD258" s="400"/>
      <c r="AE258" s="400"/>
      <c r="AF258" s="400"/>
      <c r="AG258" s="400"/>
      <c r="AH258" s="406"/>
      <c r="AI258" s="477"/>
      <c r="AJ258" s="400"/>
      <c r="AK258" s="401"/>
      <c r="AL258" s="16" t="s">
        <v>70</v>
      </c>
    </row>
    <row r="259" spans="1:38" s="21" customFormat="1" ht="12.75" customHeight="1" x14ac:dyDescent="0.2">
      <c r="A259" s="8">
        <v>13</v>
      </c>
      <c r="B259" s="400"/>
      <c r="C259" s="400"/>
      <c r="D259" s="400"/>
      <c r="E259" s="400"/>
      <c r="F259" s="401"/>
      <c r="G259" s="471"/>
      <c r="H259" s="477"/>
      <c r="I259" s="472"/>
      <c r="J259" s="363">
        <f t="shared" si="32"/>
        <v>0</v>
      </c>
      <c r="K259" s="362">
        <f t="shared" si="33"/>
        <v>0</v>
      </c>
      <c r="L259" s="400"/>
      <c r="M259" s="400"/>
      <c r="N259" s="400"/>
      <c r="O259" s="406"/>
      <c r="P259" s="409"/>
      <c r="Q259" s="400"/>
      <c r="R259" s="401"/>
      <c r="S259" s="16" t="s">
        <v>71</v>
      </c>
      <c r="T259" s="8">
        <v>13</v>
      </c>
      <c r="U259" s="400"/>
      <c r="V259" s="400"/>
      <c r="W259" s="400"/>
      <c r="X259" s="400"/>
      <c r="Y259" s="400"/>
      <c r="Z259" s="400"/>
      <c r="AA259" s="400"/>
      <c r="AB259" s="400"/>
      <c r="AC259" s="400"/>
      <c r="AD259" s="400"/>
      <c r="AE259" s="400"/>
      <c r="AF259" s="400"/>
      <c r="AG259" s="400"/>
      <c r="AH259" s="406"/>
      <c r="AI259" s="477"/>
      <c r="AJ259" s="400"/>
      <c r="AK259" s="401"/>
      <c r="AL259" s="16" t="s">
        <v>71</v>
      </c>
    </row>
    <row r="260" spans="1:38" s="21" customFormat="1" ht="12.75" customHeight="1" x14ac:dyDescent="0.2">
      <c r="A260" s="8">
        <v>14</v>
      </c>
      <c r="B260" s="400"/>
      <c r="C260" s="400"/>
      <c r="D260" s="400"/>
      <c r="E260" s="400"/>
      <c r="F260" s="401"/>
      <c r="G260" s="471"/>
      <c r="H260" s="477"/>
      <c r="I260" s="472"/>
      <c r="J260" s="363">
        <f t="shared" si="32"/>
        <v>0</v>
      </c>
      <c r="K260" s="362">
        <f t="shared" si="33"/>
        <v>0</v>
      </c>
      <c r="L260" s="400"/>
      <c r="M260" s="400"/>
      <c r="N260" s="400"/>
      <c r="O260" s="406"/>
      <c r="P260" s="409"/>
      <c r="Q260" s="400"/>
      <c r="R260" s="401"/>
      <c r="S260" s="16" t="s">
        <v>72</v>
      </c>
      <c r="T260" s="8">
        <v>14</v>
      </c>
      <c r="U260" s="400"/>
      <c r="V260" s="400"/>
      <c r="W260" s="400"/>
      <c r="X260" s="400"/>
      <c r="Y260" s="400"/>
      <c r="Z260" s="400"/>
      <c r="AA260" s="400"/>
      <c r="AB260" s="400"/>
      <c r="AC260" s="400"/>
      <c r="AD260" s="400"/>
      <c r="AE260" s="400"/>
      <c r="AF260" s="400"/>
      <c r="AG260" s="400"/>
      <c r="AH260" s="406"/>
      <c r="AI260" s="477"/>
      <c r="AJ260" s="400"/>
      <c r="AK260" s="401"/>
      <c r="AL260" s="16" t="s">
        <v>72</v>
      </c>
    </row>
    <row r="261" spans="1:38" s="21" customFormat="1" ht="12.75" customHeight="1" x14ac:dyDescent="0.2">
      <c r="A261" s="8">
        <v>15</v>
      </c>
      <c r="B261" s="400"/>
      <c r="C261" s="400"/>
      <c r="D261" s="400"/>
      <c r="E261" s="400"/>
      <c r="F261" s="401"/>
      <c r="G261" s="471"/>
      <c r="H261" s="477"/>
      <c r="I261" s="472"/>
      <c r="J261" s="363">
        <f t="shared" si="32"/>
        <v>0</v>
      </c>
      <c r="K261" s="362">
        <f t="shared" si="33"/>
        <v>0</v>
      </c>
      <c r="L261" s="400"/>
      <c r="M261" s="400"/>
      <c r="N261" s="400"/>
      <c r="O261" s="406"/>
      <c r="P261" s="409"/>
      <c r="Q261" s="400"/>
      <c r="R261" s="401"/>
      <c r="S261" s="16" t="s">
        <v>73</v>
      </c>
      <c r="T261" s="8">
        <v>15</v>
      </c>
      <c r="U261" s="400"/>
      <c r="V261" s="400"/>
      <c r="W261" s="400"/>
      <c r="X261" s="400"/>
      <c r="Y261" s="400"/>
      <c r="Z261" s="400"/>
      <c r="AA261" s="400"/>
      <c r="AB261" s="400"/>
      <c r="AC261" s="400"/>
      <c r="AD261" s="400"/>
      <c r="AE261" s="400"/>
      <c r="AF261" s="400"/>
      <c r="AG261" s="400"/>
      <c r="AH261" s="406"/>
      <c r="AI261" s="477"/>
      <c r="AJ261" s="400"/>
      <c r="AK261" s="401"/>
      <c r="AL261" s="16" t="s">
        <v>73</v>
      </c>
    </row>
    <row r="262" spans="1:38" s="21" customFormat="1" ht="12.75" customHeight="1" x14ac:dyDescent="0.2">
      <c r="A262" s="8">
        <v>16</v>
      </c>
      <c r="B262" s="400"/>
      <c r="C262" s="400"/>
      <c r="D262" s="400"/>
      <c r="E262" s="400"/>
      <c r="F262" s="401"/>
      <c r="G262" s="471"/>
      <c r="H262" s="477"/>
      <c r="I262" s="472"/>
      <c r="J262" s="363">
        <f t="shared" si="32"/>
        <v>0</v>
      </c>
      <c r="K262" s="362">
        <f t="shared" si="33"/>
        <v>0</v>
      </c>
      <c r="L262" s="400"/>
      <c r="M262" s="400"/>
      <c r="N262" s="400"/>
      <c r="O262" s="406"/>
      <c r="P262" s="409"/>
      <c r="Q262" s="400"/>
      <c r="R262" s="401"/>
      <c r="S262" s="16" t="s">
        <v>74</v>
      </c>
      <c r="T262" s="8">
        <v>16</v>
      </c>
      <c r="U262" s="400"/>
      <c r="V262" s="400"/>
      <c r="W262" s="400"/>
      <c r="X262" s="400"/>
      <c r="Y262" s="400"/>
      <c r="Z262" s="400"/>
      <c r="AA262" s="400"/>
      <c r="AB262" s="400"/>
      <c r="AC262" s="400"/>
      <c r="AD262" s="400"/>
      <c r="AE262" s="400"/>
      <c r="AF262" s="400"/>
      <c r="AG262" s="400"/>
      <c r="AH262" s="406"/>
      <c r="AI262" s="477"/>
      <c r="AJ262" s="400"/>
      <c r="AK262" s="401"/>
      <c r="AL262" s="16" t="s">
        <v>74</v>
      </c>
    </row>
    <row r="263" spans="1:38" s="21" customFormat="1" ht="12.75" customHeight="1" x14ac:dyDescent="0.2">
      <c r="A263" s="8">
        <v>17</v>
      </c>
      <c r="B263" s="400"/>
      <c r="C263" s="400"/>
      <c r="D263" s="400"/>
      <c r="E263" s="400"/>
      <c r="F263" s="401"/>
      <c r="G263" s="471"/>
      <c r="H263" s="477"/>
      <c r="I263" s="472"/>
      <c r="J263" s="363">
        <f t="shared" si="32"/>
        <v>0</v>
      </c>
      <c r="K263" s="362">
        <f t="shared" si="33"/>
        <v>0</v>
      </c>
      <c r="L263" s="400"/>
      <c r="M263" s="400"/>
      <c r="N263" s="400"/>
      <c r="O263" s="406"/>
      <c r="P263" s="409"/>
      <c r="Q263" s="400"/>
      <c r="R263" s="401"/>
      <c r="S263" s="16" t="s">
        <v>75</v>
      </c>
      <c r="T263" s="8">
        <v>17</v>
      </c>
      <c r="U263" s="400"/>
      <c r="V263" s="400"/>
      <c r="W263" s="400"/>
      <c r="X263" s="400"/>
      <c r="Y263" s="400"/>
      <c r="Z263" s="400"/>
      <c r="AA263" s="400"/>
      <c r="AB263" s="400"/>
      <c r="AC263" s="400"/>
      <c r="AD263" s="400"/>
      <c r="AE263" s="400"/>
      <c r="AF263" s="400"/>
      <c r="AG263" s="400"/>
      <c r="AH263" s="406"/>
      <c r="AI263" s="477"/>
      <c r="AJ263" s="400"/>
      <c r="AK263" s="401"/>
      <c r="AL263" s="16" t="s">
        <v>75</v>
      </c>
    </row>
    <row r="264" spans="1:38" s="21" customFormat="1" ht="12.75" customHeight="1" x14ac:dyDescent="0.2">
      <c r="A264" s="8">
        <v>18</v>
      </c>
      <c r="B264" s="400"/>
      <c r="C264" s="400"/>
      <c r="D264" s="400"/>
      <c r="E264" s="400"/>
      <c r="F264" s="401"/>
      <c r="G264" s="471"/>
      <c r="H264" s="477"/>
      <c r="I264" s="472"/>
      <c r="J264" s="363">
        <f t="shared" si="32"/>
        <v>0</v>
      </c>
      <c r="K264" s="362">
        <f t="shared" si="33"/>
        <v>0</v>
      </c>
      <c r="L264" s="400"/>
      <c r="M264" s="400"/>
      <c r="N264" s="400"/>
      <c r="O264" s="406"/>
      <c r="P264" s="409"/>
      <c r="Q264" s="400"/>
      <c r="R264" s="401"/>
      <c r="S264" s="16" t="s">
        <v>76</v>
      </c>
      <c r="T264" s="8">
        <v>18</v>
      </c>
      <c r="U264" s="400"/>
      <c r="V264" s="400"/>
      <c r="W264" s="400"/>
      <c r="X264" s="400"/>
      <c r="Y264" s="400"/>
      <c r="Z264" s="400"/>
      <c r="AA264" s="400"/>
      <c r="AB264" s="400"/>
      <c r="AC264" s="400"/>
      <c r="AD264" s="400"/>
      <c r="AE264" s="400"/>
      <c r="AF264" s="400"/>
      <c r="AG264" s="400"/>
      <c r="AH264" s="406"/>
      <c r="AI264" s="477"/>
      <c r="AJ264" s="400"/>
      <c r="AK264" s="401"/>
      <c r="AL264" s="16" t="s">
        <v>76</v>
      </c>
    </row>
    <row r="265" spans="1:38" s="21" customFormat="1" ht="12.75" customHeight="1" x14ac:dyDescent="0.2">
      <c r="A265" s="8">
        <v>19</v>
      </c>
      <c r="B265" s="400"/>
      <c r="C265" s="400"/>
      <c r="D265" s="400"/>
      <c r="E265" s="400"/>
      <c r="F265" s="401"/>
      <c r="G265" s="471"/>
      <c r="H265" s="477"/>
      <c r="I265" s="472"/>
      <c r="J265" s="363">
        <f t="shared" si="32"/>
        <v>0</v>
      </c>
      <c r="K265" s="362">
        <f t="shared" si="33"/>
        <v>0</v>
      </c>
      <c r="L265" s="400"/>
      <c r="M265" s="400"/>
      <c r="N265" s="400"/>
      <c r="O265" s="406"/>
      <c r="P265" s="409"/>
      <c r="Q265" s="400"/>
      <c r="R265" s="401"/>
      <c r="S265" s="16" t="s">
        <v>77</v>
      </c>
      <c r="T265" s="8">
        <v>19</v>
      </c>
      <c r="U265" s="400"/>
      <c r="V265" s="400"/>
      <c r="W265" s="400"/>
      <c r="X265" s="400"/>
      <c r="Y265" s="400"/>
      <c r="Z265" s="400"/>
      <c r="AA265" s="400"/>
      <c r="AB265" s="400"/>
      <c r="AC265" s="400"/>
      <c r="AD265" s="400"/>
      <c r="AE265" s="400"/>
      <c r="AF265" s="400"/>
      <c r="AG265" s="400"/>
      <c r="AH265" s="406"/>
      <c r="AI265" s="477"/>
      <c r="AJ265" s="400"/>
      <c r="AK265" s="401"/>
      <c r="AL265" s="16" t="s">
        <v>77</v>
      </c>
    </row>
    <row r="266" spans="1:38" s="21" customFormat="1" ht="12.75" customHeight="1" x14ac:dyDescent="0.2">
      <c r="A266" s="8">
        <v>20</v>
      </c>
      <c r="B266" s="400"/>
      <c r="C266" s="400"/>
      <c r="D266" s="400"/>
      <c r="E266" s="400"/>
      <c r="F266" s="401"/>
      <c r="G266" s="471"/>
      <c r="H266" s="477"/>
      <c r="I266" s="472"/>
      <c r="J266" s="363">
        <f t="shared" si="32"/>
        <v>0</v>
      </c>
      <c r="K266" s="362">
        <f t="shared" si="33"/>
        <v>0</v>
      </c>
      <c r="L266" s="400"/>
      <c r="M266" s="400"/>
      <c r="N266" s="400"/>
      <c r="O266" s="406"/>
      <c r="P266" s="409"/>
      <c r="Q266" s="400"/>
      <c r="R266" s="401"/>
      <c r="S266" s="16" t="s">
        <v>78</v>
      </c>
      <c r="T266" s="8">
        <v>20</v>
      </c>
      <c r="U266" s="400"/>
      <c r="V266" s="400"/>
      <c r="W266" s="400"/>
      <c r="X266" s="400"/>
      <c r="Y266" s="400"/>
      <c r="Z266" s="400"/>
      <c r="AA266" s="400"/>
      <c r="AB266" s="400"/>
      <c r="AC266" s="400"/>
      <c r="AD266" s="400"/>
      <c r="AE266" s="400"/>
      <c r="AF266" s="400"/>
      <c r="AG266" s="400"/>
      <c r="AH266" s="406"/>
      <c r="AI266" s="477"/>
      <c r="AJ266" s="400"/>
      <c r="AK266" s="401"/>
      <c r="AL266" s="16" t="s">
        <v>78</v>
      </c>
    </row>
    <row r="267" spans="1:38" s="21" customFormat="1" ht="12.75" customHeight="1" x14ac:dyDescent="0.2">
      <c r="A267" s="8">
        <v>21</v>
      </c>
      <c r="B267" s="400"/>
      <c r="C267" s="400"/>
      <c r="D267" s="400"/>
      <c r="E267" s="400"/>
      <c r="F267" s="401"/>
      <c r="G267" s="471"/>
      <c r="H267" s="477"/>
      <c r="I267" s="472"/>
      <c r="J267" s="363">
        <f t="shared" si="32"/>
        <v>0</v>
      </c>
      <c r="K267" s="362">
        <f t="shared" si="33"/>
        <v>0</v>
      </c>
      <c r="L267" s="400"/>
      <c r="M267" s="400"/>
      <c r="N267" s="400"/>
      <c r="O267" s="406"/>
      <c r="P267" s="409"/>
      <c r="Q267" s="400"/>
      <c r="R267" s="401"/>
      <c r="S267" s="16" t="s">
        <v>79</v>
      </c>
      <c r="T267" s="8">
        <v>21</v>
      </c>
      <c r="U267" s="400"/>
      <c r="V267" s="400"/>
      <c r="W267" s="400"/>
      <c r="X267" s="400"/>
      <c r="Y267" s="400"/>
      <c r="Z267" s="400"/>
      <c r="AA267" s="400"/>
      <c r="AB267" s="400"/>
      <c r="AC267" s="400"/>
      <c r="AD267" s="400"/>
      <c r="AE267" s="400"/>
      <c r="AF267" s="400"/>
      <c r="AG267" s="400"/>
      <c r="AH267" s="406"/>
      <c r="AI267" s="477"/>
      <c r="AJ267" s="400"/>
      <c r="AK267" s="401"/>
      <c r="AL267" s="16" t="s">
        <v>79</v>
      </c>
    </row>
    <row r="268" spans="1:38" s="21" customFormat="1" ht="12.75" customHeight="1" x14ac:dyDescent="0.2">
      <c r="A268" s="8">
        <v>22</v>
      </c>
      <c r="B268" s="400"/>
      <c r="C268" s="400"/>
      <c r="D268" s="400"/>
      <c r="E268" s="400"/>
      <c r="F268" s="401"/>
      <c r="G268" s="471"/>
      <c r="H268" s="477"/>
      <c r="I268" s="472"/>
      <c r="J268" s="363">
        <f t="shared" si="32"/>
        <v>0</v>
      </c>
      <c r="K268" s="362">
        <f t="shared" si="33"/>
        <v>0</v>
      </c>
      <c r="L268" s="400"/>
      <c r="M268" s="400"/>
      <c r="N268" s="400"/>
      <c r="O268" s="406"/>
      <c r="P268" s="409"/>
      <c r="Q268" s="400"/>
      <c r="R268" s="401"/>
      <c r="S268" s="16" t="s">
        <v>80</v>
      </c>
      <c r="T268" s="8">
        <v>22</v>
      </c>
      <c r="U268" s="400"/>
      <c r="V268" s="400"/>
      <c r="W268" s="400"/>
      <c r="X268" s="400"/>
      <c r="Y268" s="400"/>
      <c r="Z268" s="400"/>
      <c r="AA268" s="400"/>
      <c r="AB268" s="400"/>
      <c r="AC268" s="400"/>
      <c r="AD268" s="400"/>
      <c r="AE268" s="400"/>
      <c r="AF268" s="400"/>
      <c r="AG268" s="400"/>
      <c r="AH268" s="406"/>
      <c r="AI268" s="477"/>
      <c r="AJ268" s="400"/>
      <c r="AK268" s="401"/>
      <c r="AL268" s="16" t="s">
        <v>80</v>
      </c>
    </row>
    <row r="269" spans="1:38" s="21" customFormat="1" ht="12.75" customHeight="1" x14ac:dyDescent="0.2">
      <c r="A269" s="8">
        <v>23</v>
      </c>
      <c r="B269" s="400"/>
      <c r="C269" s="400"/>
      <c r="D269" s="400"/>
      <c r="E269" s="400"/>
      <c r="F269" s="401"/>
      <c r="G269" s="471"/>
      <c r="H269" s="477"/>
      <c r="I269" s="472"/>
      <c r="J269" s="363">
        <f t="shared" si="32"/>
        <v>0</v>
      </c>
      <c r="K269" s="362">
        <f t="shared" si="33"/>
        <v>0</v>
      </c>
      <c r="L269" s="400"/>
      <c r="M269" s="400"/>
      <c r="N269" s="400"/>
      <c r="O269" s="406"/>
      <c r="P269" s="409"/>
      <c r="Q269" s="400"/>
      <c r="R269" s="401"/>
      <c r="S269" s="16" t="s">
        <v>81</v>
      </c>
      <c r="T269" s="8">
        <v>23</v>
      </c>
      <c r="U269" s="400"/>
      <c r="V269" s="400"/>
      <c r="W269" s="400"/>
      <c r="X269" s="400"/>
      <c r="Y269" s="400"/>
      <c r="Z269" s="400"/>
      <c r="AA269" s="400"/>
      <c r="AB269" s="400"/>
      <c r="AC269" s="400"/>
      <c r="AD269" s="400"/>
      <c r="AE269" s="400"/>
      <c r="AF269" s="400"/>
      <c r="AG269" s="400"/>
      <c r="AH269" s="406"/>
      <c r="AI269" s="477"/>
      <c r="AJ269" s="400"/>
      <c r="AK269" s="401"/>
      <c r="AL269" s="16" t="s">
        <v>81</v>
      </c>
    </row>
    <row r="270" spans="1:38" s="21" customFormat="1" ht="12.75" customHeight="1" x14ac:dyDescent="0.2">
      <c r="A270" s="8">
        <v>24</v>
      </c>
      <c r="B270" s="400"/>
      <c r="C270" s="400"/>
      <c r="D270" s="400"/>
      <c r="E270" s="400"/>
      <c r="F270" s="401"/>
      <c r="G270" s="471"/>
      <c r="H270" s="477"/>
      <c r="I270" s="472"/>
      <c r="J270" s="363">
        <f t="shared" si="32"/>
        <v>0</v>
      </c>
      <c r="K270" s="362">
        <f t="shared" si="33"/>
        <v>0</v>
      </c>
      <c r="L270" s="400"/>
      <c r="M270" s="400"/>
      <c r="N270" s="400"/>
      <c r="O270" s="406"/>
      <c r="P270" s="409"/>
      <c r="Q270" s="400"/>
      <c r="R270" s="401"/>
      <c r="S270" s="16" t="s">
        <v>82</v>
      </c>
      <c r="T270" s="8">
        <v>24</v>
      </c>
      <c r="U270" s="400"/>
      <c r="V270" s="400"/>
      <c r="W270" s="400"/>
      <c r="X270" s="400"/>
      <c r="Y270" s="400"/>
      <c r="Z270" s="400"/>
      <c r="AA270" s="400"/>
      <c r="AB270" s="400"/>
      <c r="AC270" s="400"/>
      <c r="AD270" s="400"/>
      <c r="AE270" s="400"/>
      <c r="AF270" s="400"/>
      <c r="AG270" s="400"/>
      <c r="AH270" s="406"/>
      <c r="AI270" s="477"/>
      <c r="AJ270" s="400"/>
      <c r="AK270" s="401"/>
      <c r="AL270" s="16" t="s">
        <v>82</v>
      </c>
    </row>
    <row r="271" spans="1:38" s="21" customFormat="1" ht="12.75" customHeight="1" x14ac:dyDescent="0.2">
      <c r="A271" s="8">
        <v>25</v>
      </c>
      <c r="B271" s="400"/>
      <c r="C271" s="400"/>
      <c r="D271" s="400"/>
      <c r="E271" s="400"/>
      <c r="F271" s="401"/>
      <c r="G271" s="471"/>
      <c r="H271" s="477"/>
      <c r="I271" s="472"/>
      <c r="J271" s="363">
        <f t="shared" si="32"/>
        <v>0</v>
      </c>
      <c r="K271" s="362">
        <f t="shared" si="33"/>
        <v>0</v>
      </c>
      <c r="L271" s="400"/>
      <c r="M271" s="400"/>
      <c r="N271" s="400"/>
      <c r="O271" s="406"/>
      <c r="P271" s="409"/>
      <c r="Q271" s="400"/>
      <c r="R271" s="401"/>
      <c r="S271" s="16" t="s">
        <v>83</v>
      </c>
      <c r="T271" s="8">
        <v>25</v>
      </c>
      <c r="U271" s="400"/>
      <c r="V271" s="400"/>
      <c r="W271" s="400"/>
      <c r="X271" s="400"/>
      <c r="Y271" s="400"/>
      <c r="Z271" s="400"/>
      <c r="AA271" s="400"/>
      <c r="AB271" s="400"/>
      <c r="AC271" s="400"/>
      <c r="AD271" s="400"/>
      <c r="AE271" s="400"/>
      <c r="AF271" s="400"/>
      <c r="AG271" s="400"/>
      <c r="AH271" s="406"/>
      <c r="AI271" s="477"/>
      <c r="AJ271" s="400"/>
      <c r="AK271" s="401"/>
      <c r="AL271" s="16" t="s">
        <v>83</v>
      </c>
    </row>
    <row r="272" spans="1:38" s="21" customFormat="1" ht="12.75" customHeight="1" x14ac:dyDescent="0.2">
      <c r="A272" s="8">
        <v>26</v>
      </c>
      <c r="B272" s="400"/>
      <c r="C272" s="400"/>
      <c r="D272" s="400"/>
      <c r="E272" s="400"/>
      <c r="F272" s="401"/>
      <c r="G272" s="471"/>
      <c r="H272" s="477"/>
      <c r="I272" s="472"/>
      <c r="J272" s="363">
        <f t="shared" si="32"/>
        <v>0</v>
      </c>
      <c r="K272" s="362">
        <f t="shared" si="33"/>
        <v>0</v>
      </c>
      <c r="L272" s="400"/>
      <c r="M272" s="400"/>
      <c r="N272" s="400"/>
      <c r="O272" s="406"/>
      <c r="P272" s="409"/>
      <c r="Q272" s="400"/>
      <c r="R272" s="401"/>
      <c r="S272" s="16" t="s">
        <v>84</v>
      </c>
      <c r="T272" s="8">
        <v>26</v>
      </c>
      <c r="U272" s="400"/>
      <c r="V272" s="400"/>
      <c r="W272" s="400"/>
      <c r="X272" s="400"/>
      <c r="Y272" s="400"/>
      <c r="Z272" s="400"/>
      <c r="AA272" s="400"/>
      <c r="AB272" s="400"/>
      <c r="AC272" s="400"/>
      <c r="AD272" s="400"/>
      <c r="AE272" s="400"/>
      <c r="AF272" s="400"/>
      <c r="AG272" s="400"/>
      <c r="AH272" s="406"/>
      <c r="AI272" s="477"/>
      <c r="AJ272" s="400"/>
      <c r="AK272" s="401"/>
      <c r="AL272" s="16" t="s">
        <v>84</v>
      </c>
    </row>
    <row r="273" spans="1:38" s="21" customFormat="1" ht="12.75" customHeight="1" x14ac:dyDescent="0.2">
      <c r="A273" s="8">
        <v>27</v>
      </c>
      <c r="B273" s="400"/>
      <c r="C273" s="400"/>
      <c r="D273" s="400"/>
      <c r="E273" s="400"/>
      <c r="F273" s="401"/>
      <c r="G273" s="471"/>
      <c r="H273" s="477"/>
      <c r="I273" s="472"/>
      <c r="J273" s="363">
        <f t="shared" si="32"/>
        <v>0</v>
      </c>
      <c r="K273" s="362">
        <f t="shared" si="33"/>
        <v>0</v>
      </c>
      <c r="L273" s="400"/>
      <c r="M273" s="400"/>
      <c r="N273" s="400"/>
      <c r="O273" s="406"/>
      <c r="P273" s="409"/>
      <c r="Q273" s="400"/>
      <c r="R273" s="401"/>
      <c r="S273" s="16" t="s">
        <v>85</v>
      </c>
      <c r="T273" s="8">
        <v>27</v>
      </c>
      <c r="U273" s="400"/>
      <c r="V273" s="400"/>
      <c r="W273" s="400"/>
      <c r="X273" s="400"/>
      <c r="Y273" s="400"/>
      <c r="Z273" s="400"/>
      <c r="AA273" s="400"/>
      <c r="AB273" s="400"/>
      <c r="AC273" s="400"/>
      <c r="AD273" s="400"/>
      <c r="AE273" s="400"/>
      <c r="AF273" s="400"/>
      <c r="AG273" s="400"/>
      <c r="AH273" s="406"/>
      <c r="AI273" s="477"/>
      <c r="AJ273" s="400"/>
      <c r="AK273" s="401"/>
      <c r="AL273" s="16" t="s">
        <v>85</v>
      </c>
    </row>
    <row r="274" spans="1:38" s="21" customFormat="1" ht="12.75" customHeight="1" x14ac:dyDescent="0.2">
      <c r="A274" s="8">
        <v>28</v>
      </c>
      <c r="B274" s="400"/>
      <c r="C274" s="400"/>
      <c r="D274" s="400"/>
      <c r="E274" s="400"/>
      <c r="F274" s="401"/>
      <c r="G274" s="471"/>
      <c r="H274" s="477"/>
      <c r="I274" s="472"/>
      <c r="J274" s="363">
        <f t="shared" si="32"/>
        <v>0</v>
      </c>
      <c r="K274" s="362">
        <f t="shared" si="33"/>
        <v>0</v>
      </c>
      <c r="L274" s="400"/>
      <c r="M274" s="400"/>
      <c r="N274" s="400"/>
      <c r="O274" s="406"/>
      <c r="P274" s="409"/>
      <c r="Q274" s="400"/>
      <c r="R274" s="401"/>
      <c r="S274" s="16" t="s">
        <v>86</v>
      </c>
      <c r="T274" s="8">
        <v>28</v>
      </c>
      <c r="U274" s="400"/>
      <c r="V274" s="400"/>
      <c r="W274" s="400"/>
      <c r="X274" s="400"/>
      <c r="Y274" s="400"/>
      <c r="Z274" s="400"/>
      <c r="AA274" s="400"/>
      <c r="AB274" s="400"/>
      <c r="AC274" s="400"/>
      <c r="AD274" s="400"/>
      <c r="AE274" s="400"/>
      <c r="AF274" s="400"/>
      <c r="AG274" s="400"/>
      <c r="AH274" s="406"/>
      <c r="AI274" s="477"/>
      <c r="AJ274" s="400"/>
      <c r="AK274" s="401"/>
      <c r="AL274" s="16" t="s">
        <v>86</v>
      </c>
    </row>
    <row r="275" spans="1:38" s="21" customFormat="1" ht="12.75" customHeight="1" x14ac:dyDescent="0.2">
      <c r="A275" s="8">
        <v>29</v>
      </c>
      <c r="B275" s="400"/>
      <c r="C275" s="400"/>
      <c r="D275" s="400"/>
      <c r="E275" s="400"/>
      <c r="F275" s="401"/>
      <c r="G275" s="471"/>
      <c r="H275" s="477"/>
      <c r="I275" s="472"/>
      <c r="J275" s="363">
        <f t="shared" si="32"/>
        <v>0</v>
      </c>
      <c r="K275" s="362">
        <f t="shared" si="33"/>
        <v>0</v>
      </c>
      <c r="L275" s="400"/>
      <c r="M275" s="400"/>
      <c r="N275" s="400"/>
      <c r="O275" s="406"/>
      <c r="P275" s="409"/>
      <c r="Q275" s="400"/>
      <c r="R275" s="401"/>
      <c r="S275" s="16" t="s">
        <v>87</v>
      </c>
      <c r="T275" s="8">
        <v>29</v>
      </c>
      <c r="U275" s="400"/>
      <c r="V275" s="400"/>
      <c r="W275" s="400"/>
      <c r="X275" s="410"/>
      <c r="Y275" s="400"/>
      <c r="Z275" s="400"/>
      <c r="AA275" s="400"/>
      <c r="AB275" s="400"/>
      <c r="AC275" s="400"/>
      <c r="AD275" s="400"/>
      <c r="AE275" s="400"/>
      <c r="AF275" s="400"/>
      <c r="AG275" s="400"/>
      <c r="AH275" s="406"/>
      <c r="AI275" s="477"/>
      <c r="AJ275" s="400"/>
      <c r="AK275" s="401"/>
      <c r="AL275" s="16" t="s">
        <v>87</v>
      </c>
    </row>
    <row r="276" spans="1:38" s="21" customFormat="1" ht="12.75" customHeight="1" x14ac:dyDescent="0.2">
      <c r="A276" s="8">
        <v>30</v>
      </c>
      <c r="B276" s="400"/>
      <c r="C276" s="400"/>
      <c r="D276" s="400"/>
      <c r="E276" s="400"/>
      <c r="F276" s="401"/>
      <c r="G276" s="471"/>
      <c r="H276" s="477"/>
      <c r="I276" s="472"/>
      <c r="J276" s="363">
        <f t="shared" si="32"/>
        <v>0</v>
      </c>
      <c r="K276" s="362">
        <f t="shared" si="33"/>
        <v>0</v>
      </c>
      <c r="L276" s="400"/>
      <c r="M276" s="400"/>
      <c r="N276" s="400"/>
      <c r="O276" s="406"/>
      <c r="P276" s="409"/>
      <c r="Q276" s="400"/>
      <c r="R276" s="401"/>
      <c r="S276" s="16" t="s">
        <v>88</v>
      </c>
      <c r="T276" s="8">
        <v>30</v>
      </c>
      <c r="U276" s="400"/>
      <c r="V276" s="400"/>
      <c r="W276" s="400"/>
      <c r="X276" s="400"/>
      <c r="Y276" s="400"/>
      <c r="Z276" s="400"/>
      <c r="AA276" s="400"/>
      <c r="AB276" s="400"/>
      <c r="AC276" s="400"/>
      <c r="AD276" s="400"/>
      <c r="AE276" s="400"/>
      <c r="AF276" s="400"/>
      <c r="AG276" s="400"/>
      <c r="AH276" s="406"/>
      <c r="AI276" s="477"/>
      <c r="AJ276" s="400"/>
      <c r="AK276" s="401"/>
      <c r="AL276" s="16" t="s">
        <v>88</v>
      </c>
    </row>
    <row r="277" spans="1:38" s="21" customFormat="1" ht="12.75" customHeight="1" x14ac:dyDescent="0.2">
      <c r="A277" s="19">
        <v>31</v>
      </c>
      <c r="B277" s="404"/>
      <c r="C277" s="404"/>
      <c r="D277" s="404"/>
      <c r="E277" s="404"/>
      <c r="F277" s="405"/>
      <c r="G277" s="475"/>
      <c r="H277" s="479"/>
      <c r="I277" s="476"/>
      <c r="J277" s="395">
        <f t="shared" si="32"/>
        <v>0</v>
      </c>
      <c r="K277" s="396">
        <f t="shared" si="33"/>
        <v>0</v>
      </c>
      <c r="L277" s="404"/>
      <c r="M277" s="404"/>
      <c r="N277" s="404"/>
      <c r="O277" s="408"/>
      <c r="P277" s="411"/>
      <c r="Q277" s="404"/>
      <c r="R277" s="405"/>
      <c r="S277" s="20" t="s">
        <v>89</v>
      </c>
      <c r="T277" s="19">
        <v>31</v>
      </c>
      <c r="U277" s="404"/>
      <c r="V277" s="404"/>
      <c r="W277" s="404"/>
      <c r="X277" s="404"/>
      <c r="Y277" s="404"/>
      <c r="Z277" s="404"/>
      <c r="AA277" s="404"/>
      <c r="AB277" s="404"/>
      <c r="AC277" s="404"/>
      <c r="AD277" s="404"/>
      <c r="AE277" s="404"/>
      <c r="AF277" s="404"/>
      <c r="AG277" s="404"/>
      <c r="AH277" s="408"/>
      <c r="AI277" s="479"/>
      <c r="AJ277" s="404"/>
      <c r="AK277" s="405"/>
      <c r="AL277" s="20" t="s">
        <v>89</v>
      </c>
    </row>
    <row r="278" spans="1:38" s="301" customFormat="1" ht="12.75" customHeight="1" thickBot="1" x14ac:dyDescent="0.25">
      <c r="A278" s="417"/>
      <c r="B278" s="418">
        <f>SUM(B246:B277)</f>
        <v>0</v>
      </c>
      <c r="C278" s="418">
        <f>SUM(C246:C277)</f>
        <v>0</v>
      </c>
      <c r="D278" s="418">
        <f>SUM(D246:D277)</f>
        <v>0</v>
      </c>
      <c r="E278" s="419">
        <f>SUM(E246:E277)</f>
        <v>0</v>
      </c>
      <c r="F278" s="420">
        <f>SUM(F246:F277)</f>
        <v>0</v>
      </c>
      <c r="G278" s="421"/>
      <c r="H278" s="422" t="s">
        <v>90</v>
      </c>
      <c r="I278" s="423">
        <f>COUNTA(I247:I277)</f>
        <v>0</v>
      </c>
      <c r="J278" s="418">
        <f t="shared" ref="J278:R278" si="34">SUM(J246:J277)</f>
        <v>0</v>
      </c>
      <c r="K278" s="418">
        <f t="shared" si="34"/>
        <v>0</v>
      </c>
      <c r="L278" s="418">
        <f t="shared" si="34"/>
        <v>0</v>
      </c>
      <c r="M278" s="418">
        <f t="shared" si="34"/>
        <v>0</v>
      </c>
      <c r="N278" s="418">
        <f t="shared" si="34"/>
        <v>0</v>
      </c>
      <c r="O278" s="424">
        <f t="shared" si="34"/>
        <v>0</v>
      </c>
      <c r="P278" s="419">
        <f t="shared" si="34"/>
        <v>0</v>
      </c>
      <c r="Q278" s="418">
        <f t="shared" si="34"/>
        <v>0</v>
      </c>
      <c r="R278" s="425">
        <f t="shared" si="34"/>
        <v>0</v>
      </c>
      <c r="S278" s="426"/>
      <c r="T278" s="417"/>
      <c r="U278" s="418">
        <f t="shared" ref="U278:AH278" si="35">SUM(U246:U277)</f>
        <v>0</v>
      </c>
      <c r="V278" s="418">
        <f t="shared" si="35"/>
        <v>0</v>
      </c>
      <c r="W278" s="418">
        <f t="shared" si="35"/>
        <v>0</v>
      </c>
      <c r="X278" s="418">
        <f t="shared" si="35"/>
        <v>0</v>
      </c>
      <c r="Y278" s="418">
        <f t="shared" si="35"/>
        <v>0</v>
      </c>
      <c r="Z278" s="418">
        <f t="shared" si="35"/>
        <v>0</v>
      </c>
      <c r="AA278" s="418">
        <f t="shared" si="35"/>
        <v>0</v>
      </c>
      <c r="AB278" s="418">
        <f t="shared" si="35"/>
        <v>0</v>
      </c>
      <c r="AC278" s="418">
        <f t="shared" si="35"/>
        <v>0</v>
      </c>
      <c r="AD278" s="418">
        <f t="shared" si="35"/>
        <v>0</v>
      </c>
      <c r="AE278" s="418">
        <f t="shared" si="35"/>
        <v>0</v>
      </c>
      <c r="AF278" s="418">
        <f t="shared" si="35"/>
        <v>0</v>
      </c>
      <c r="AG278" s="418">
        <f t="shared" si="35"/>
        <v>0</v>
      </c>
      <c r="AH278" s="420">
        <f t="shared" si="35"/>
        <v>0</v>
      </c>
      <c r="AI278" s="427"/>
      <c r="AJ278" s="418">
        <f>SUM(AJ246:AJ277)</f>
        <v>0</v>
      </c>
      <c r="AK278" s="425">
        <f>SUM(AK246:AK277)</f>
        <v>0</v>
      </c>
      <c r="AL278" s="426"/>
    </row>
    <row r="279" spans="1:38" ht="12.75" customHeight="1" thickTop="1" x14ac:dyDescent="0.2">
      <c r="A279" s="28"/>
      <c r="B279" s="34"/>
      <c r="C279" s="34"/>
      <c r="D279" s="34"/>
      <c r="E279" s="34"/>
      <c r="F279" s="34"/>
      <c r="G279" s="135"/>
      <c r="H279" s="34"/>
      <c r="I279" s="35"/>
      <c r="J279" s="306"/>
      <c r="K279" s="306"/>
      <c r="L279" s="34"/>
      <c r="M279" s="34"/>
      <c r="N279" s="34"/>
      <c r="O279" s="34"/>
      <c r="P279" s="34"/>
      <c r="Q279" s="34"/>
      <c r="R279" s="34"/>
      <c r="S279" s="28"/>
      <c r="T279" s="28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28"/>
    </row>
    <row r="280" spans="1:38" ht="12.75" customHeight="1" x14ac:dyDescent="0.2">
      <c r="A280" s="21"/>
      <c r="B280" s="36"/>
      <c r="C280" s="36"/>
      <c r="D280" s="36"/>
      <c r="E280" s="36"/>
      <c r="F280" s="36"/>
      <c r="G280" s="552" t="str">
        <f>AUGUST!G10</f>
        <v>UNITED STEELWORKERS - LOCAL UNION</v>
      </c>
      <c r="H280" s="552"/>
      <c r="I280" s="552"/>
      <c r="J280" s="307"/>
      <c r="K280" s="136"/>
      <c r="L280" s="36"/>
      <c r="M280" s="36"/>
      <c r="N280" s="36"/>
      <c r="O280" s="36"/>
      <c r="P280" s="36"/>
      <c r="Q280" s="36"/>
      <c r="R280" s="36"/>
      <c r="S280" s="21"/>
      <c r="T280" s="21"/>
      <c r="U280" s="21"/>
      <c r="V280" s="21"/>
      <c r="W280" s="21"/>
      <c r="X280" s="21"/>
      <c r="Y280" s="21"/>
      <c r="Z280" s="21"/>
      <c r="AA280" s="37" t="str">
        <f>$AA$10</f>
        <v>FINANCIAL SECRETARY'S CASH BOOK</v>
      </c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</row>
    <row r="281" spans="1:38" s="152" customFormat="1" ht="12.75" customHeight="1" x14ac:dyDescent="0.2">
      <c r="A281" s="141"/>
      <c r="B281" s="139" t="str">
        <f>B236</f>
        <v>Month</v>
      </c>
      <c r="C281" s="73" t="str">
        <f>C236</f>
        <v>SEPTEMBER</v>
      </c>
      <c r="D281" s="139" t="str">
        <f>D236</f>
        <v>Year</v>
      </c>
      <c r="E281" s="30">
        <f>E236</f>
        <v>0</v>
      </c>
      <c r="F281" s="141"/>
      <c r="G281" s="149"/>
      <c r="H281" s="141"/>
      <c r="I281" s="150"/>
      <c r="J281" s="302"/>
      <c r="K281" s="302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39"/>
      <c r="AJ281" s="151" t="str">
        <f>C281</f>
        <v>SEPTEMBER</v>
      </c>
      <c r="AK281" s="30">
        <f>E281</f>
        <v>0</v>
      </c>
      <c r="AL281" s="141"/>
    </row>
    <row r="282" spans="1:38" s="152" customFormat="1" ht="12.75" customHeight="1" x14ac:dyDescent="0.2">
      <c r="A282" s="141"/>
      <c r="B282" s="139" t="str">
        <f>B237</f>
        <v>Page No.</v>
      </c>
      <c r="C282" s="148">
        <f>C237+1</f>
        <v>7</v>
      </c>
      <c r="D282" s="141"/>
      <c r="E282" s="141"/>
      <c r="F282" s="141"/>
      <c r="G282" s="149"/>
      <c r="H282" s="141"/>
      <c r="I282" s="150" t="s">
        <v>53</v>
      </c>
      <c r="J282" s="302"/>
      <c r="K282" s="302"/>
      <c r="L282" s="150"/>
      <c r="M282" s="141"/>
      <c r="N282" s="141"/>
      <c r="O282" s="141"/>
      <c r="P282" s="139"/>
      <c r="Q282" s="141"/>
      <c r="R282" s="139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53" t="s">
        <v>54</v>
      </c>
      <c r="AC282" s="141"/>
      <c r="AD282" s="141"/>
      <c r="AE282" s="141"/>
      <c r="AF282" s="141"/>
      <c r="AG282" s="141"/>
      <c r="AH282" s="141"/>
      <c r="AI282" s="139" t="str">
        <f>B282</f>
        <v>Page No.</v>
      </c>
      <c r="AJ282" s="148">
        <f>C282</f>
        <v>7</v>
      </c>
      <c r="AK282" s="154"/>
      <c r="AL282" s="155"/>
    </row>
    <row r="283" spans="1:38" ht="12.75" customHeight="1" x14ac:dyDescent="0.2">
      <c r="A283" s="3"/>
      <c r="B283" s="3"/>
      <c r="C283" s="3"/>
      <c r="D283" s="3"/>
      <c r="E283" s="3"/>
      <c r="F283" s="3"/>
      <c r="G283" s="129"/>
      <c r="H283" s="3"/>
      <c r="I283" s="5"/>
      <c r="J283" s="106"/>
      <c r="K283" s="106"/>
      <c r="L283" s="2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1"/>
      <c r="AF283" s="3"/>
      <c r="AG283" s="3"/>
      <c r="AH283" s="3"/>
      <c r="AI283" s="3"/>
      <c r="AJ283" s="3"/>
      <c r="AK283" s="3"/>
      <c r="AL283" s="3"/>
    </row>
    <row r="284" spans="1:38" ht="12.75" customHeight="1" x14ac:dyDescent="0.2">
      <c r="A284" s="26"/>
      <c r="B284" s="26"/>
      <c r="C284" s="26"/>
      <c r="D284" s="26"/>
      <c r="E284" s="26"/>
      <c r="F284" s="26"/>
      <c r="G284" s="130"/>
      <c r="H284" s="26"/>
      <c r="I284" s="27"/>
      <c r="J284" s="303"/>
      <c r="K284" s="303"/>
      <c r="L284" s="27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7"/>
      <c r="AF284" s="26"/>
      <c r="AG284" s="26"/>
      <c r="AH284" s="26"/>
      <c r="AI284" s="26"/>
      <c r="AJ284" s="26"/>
      <c r="AK284" s="26"/>
      <c r="AL284" s="26"/>
    </row>
    <row r="285" spans="1:38" customFormat="1" ht="12.75" customHeight="1" x14ac:dyDescent="0.2">
      <c r="A285" s="1"/>
      <c r="B285" s="3"/>
      <c r="C285" s="3" t="s">
        <v>55</v>
      </c>
      <c r="D285" s="3"/>
      <c r="E285" s="13"/>
      <c r="F285" s="1"/>
      <c r="G285" s="131"/>
      <c r="H285" s="2" t="s">
        <v>56</v>
      </c>
      <c r="I285" s="99"/>
      <c r="J285" s="550" t="s">
        <v>264</v>
      </c>
      <c r="K285" s="551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4"/>
      <c r="AJ285" s="3"/>
      <c r="AK285" s="1"/>
      <c r="AL285" s="3"/>
    </row>
    <row r="286" spans="1:38" customFormat="1" ht="12.75" customHeight="1" x14ac:dyDescent="0.2">
      <c r="A286" s="1"/>
      <c r="B286" s="3"/>
      <c r="C286" s="3"/>
      <c r="D286" s="3"/>
      <c r="E286" s="13"/>
      <c r="F286" s="1"/>
      <c r="G286" s="131"/>
      <c r="H286" s="14"/>
      <c r="I286" s="100"/>
      <c r="J286" s="106"/>
      <c r="K286" s="67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4"/>
      <c r="AJ286" s="3"/>
      <c r="AK286" s="1"/>
      <c r="AL286" s="3"/>
    </row>
    <row r="287" spans="1:38" customFormat="1" ht="12.75" customHeight="1" thickBot="1" x14ac:dyDescent="0.25">
      <c r="A287" s="164"/>
      <c r="B287" s="165">
        <v>1</v>
      </c>
      <c r="C287" s="165">
        <v>2</v>
      </c>
      <c r="D287" s="165">
        <v>3</v>
      </c>
      <c r="E287" s="166">
        <v>4</v>
      </c>
      <c r="F287" s="167">
        <v>5</v>
      </c>
      <c r="G287" s="168"/>
      <c r="H287" s="167">
        <v>7</v>
      </c>
      <c r="I287" s="169">
        <v>8</v>
      </c>
      <c r="J287" s="304">
        <v>9</v>
      </c>
      <c r="K287" s="305">
        <v>10</v>
      </c>
      <c r="L287" s="165">
        <v>11</v>
      </c>
      <c r="M287" s="165" t="s">
        <v>1</v>
      </c>
      <c r="N287" s="165">
        <v>12</v>
      </c>
      <c r="O287" s="165">
        <v>13</v>
      </c>
      <c r="P287" s="165">
        <v>14</v>
      </c>
      <c r="Q287" s="165">
        <v>15</v>
      </c>
      <c r="R287" s="167" t="s">
        <v>2</v>
      </c>
      <c r="S287" s="170"/>
      <c r="T287" s="164"/>
      <c r="U287" s="165">
        <v>16</v>
      </c>
      <c r="V287" s="165">
        <v>17</v>
      </c>
      <c r="W287" s="165">
        <v>18</v>
      </c>
      <c r="X287" s="165">
        <v>19</v>
      </c>
      <c r="Y287" s="165">
        <v>20</v>
      </c>
      <c r="Z287" s="165" t="s">
        <v>3</v>
      </c>
      <c r="AA287" s="165">
        <v>21</v>
      </c>
      <c r="AB287" s="165">
        <v>22</v>
      </c>
      <c r="AC287" s="165">
        <v>23</v>
      </c>
      <c r="AD287" s="165">
        <v>24</v>
      </c>
      <c r="AE287" s="165">
        <v>25</v>
      </c>
      <c r="AF287" s="165">
        <v>26</v>
      </c>
      <c r="AG287" s="165">
        <v>27</v>
      </c>
      <c r="AH287" s="165">
        <v>28</v>
      </c>
      <c r="AI287" s="171">
        <v>29</v>
      </c>
      <c r="AJ287" s="165">
        <v>30</v>
      </c>
      <c r="AK287" s="167">
        <v>31</v>
      </c>
      <c r="AL287" s="170"/>
    </row>
    <row r="288" spans="1:38" s="4" customFormat="1" ht="12.75" customHeight="1" thickTop="1" x14ac:dyDescent="0.2">
      <c r="A288" s="1"/>
      <c r="B288" s="89" t="s">
        <v>4</v>
      </c>
      <c r="C288" s="101"/>
      <c r="D288" s="89" t="s">
        <v>5</v>
      </c>
      <c r="E288" s="89" t="s">
        <v>6</v>
      </c>
      <c r="F288" s="88" t="s">
        <v>7</v>
      </c>
      <c r="G288" s="132"/>
      <c r="H288" s="88"/>
      <c r="I288" s="103"/>
      <c r="J288" s="89"/>
      <c r="K288" s="88"/>
      <c r="L288" s="89"/>
      <c r="M288" s="89"/>
      <c r="N288" s="89"/>
      <c r="O288" s="104"/>
      <c r="P288" s="163"/>
      <c r="Q288" s="107" t="s">
        <v>272</v>
      </c>
      <c r="R288" s="160" t="s">
        <v>273</v>
      </c>
      <c r="S288" s="106"/>
      <c r="T288" s="67"/>
      <c r="U288" s="542" t="s">
        <v>265</v>
      </c>
      <c r="V288" s="543"/>
      <c r="W288" s="543"/>
      <c r="X288" s="543"/>
      <c r="Y288" s="544"/>
      <c r="Z288" s="89" t="s">
        <v>10</v>
      </c>
      <c r="AA288" s="89" t="s">
        <v>11</v>
      </c>
      <c r="AB288" s="89" t="s">
        <v>205</v>
      </c>
      <c r="AC288" s="89" t="s">
        <v>12</v>
      </c>
      <c r="AD288" s="89" t="s">
        <v>13</v>
      </c>
      <c r="AE288" s="89" t="s">
        <v>14</v>
      </c>
      <c r="AF288" s="89"/>
      <c r="AG288" s="89"/>
      <c r="AH288" s="104"/>
      <c r="AI288" s="105"/>
      <c r="AJ288" s="89" t="s">
        <v>15</v>
      </c>
      <c r="AK288" s="88" t="s">
        <v>7</v>
      </c>
      <c r="AL288" s="3"/>
    </row>
    <row r="289" spans="1:38" s="4" customFormat="1" ht="12.75" customHeight="1" x14ac:dyDescent="0.2">
      <c r="A289" s="1"/>
      <c r="B289" s="89" t="s">
        <v>8</v>
      </c>
      <c r="C289" s="89" t="s">
        <v>16</v>
      </c>
      <c r="D289" s="89" t="s">
        <v>17</v>
      </c>
      <c r="E289" s="89" t="s">
        <v>8</v>
      </c>
      <c r="F289" s="88" t="s">
        <v>18</v>
      </c>
      <c r="G289" s="132" t="s">
        <v>19</v>
      </c>
      <c r="H289" s="88" t="s">
        <v>20</v>
      </c>
      <c r="I289" s="103" t="s">
        <v>242</v>
      </c>
      <c r="J289" s="89" t="s">
        <v>21</v>
      </c>
      <c r="K289" s="88" t="s">
        <v>22</v>
      </c>
      <c r="L289" s="107" t="s">
        <v>235</v>
      </c>
      <c r="M289" s="107" t="s">
        <v>236</v>
      </c>
      <c r="N289" s="107" t="s">
        <v>237</v>
      </c>
      <c r="O289" s="104"/>
      <c r="P289" s="158" t="s">
        <v>23</v>
      </c>
      <c r="Q289" s="107" t="s">
        <v>8</v>
      </c>
      <c r="R289" s="160" t="s">
        <v>8</v>
      </c>
      <c r="S289" s="106"/>
      <c r="T289" s="67"/>
      <c r="U289" s="89" t="s">
        <v>25</v>
      </c>
      <c r="V289" s="89" t="s">
        <v>26</v>
      </c>
      <c r="W289" s="101" t="s">
        <v>27</v>
      </c>
      <c r="X289" s="89" t="s">
        <v>28</v>
      </c>
      <c r="Y289" s="89" t="s">
        <v>136</v>
      </c>
      <c r="Z289" s="89" t="s">
        <v>261</v>
      </c>
      <c r="AA289" s="89" t="s">
        <v>137</v>
      </c>
      <c r="AB289" s="89" t="s">
        <v>204</v>
      </c>
      <c r="AC289" s="89" t="s">
        <v>30</v>
      </c>
      <c r="AD289" s="89" t="s">
        <v>140</v>
      </c>
      <c r="AE289" s="89" t="s">
        <v>31</v>
      </c>
      <c r="AF289" s="89" t="s">
        <v>32</v>
      </c>
      <c r="AG289" s="89" t="s">
        <v>206</v>
      </c>
      <c r="AH289" s="104" t="s">
        <v>16</v>
      </c>
      <c r="AI289" s="102" t="s">
        <v>34</v>
      </c>
      <c r="AJ289" s="89" t="s">
        <v>35</v>
      </c>
      <c r="AK289" s="88" t="s">
        <v>18</v>
      </c>
      <c r="AL289" s="3"/>
    </row>
    <row r="290" spans="1:38" s="4" customFormat="1" ht="12.75" customHeight="1" thickBot="1" x14ac:dyDescent="0.25">
      <c r="A290" s="6"/>
      <c r="B290" s="90" t="s">
        <v>36</v>
      </c>
      <c r="C290" s="90" t="s">
        <v>37</v>
      </c>
      <c r="D290" s="90" t="s">
        <v>38</v>
      </c>
      <c r="E290" s="90" t="s">
        <v>39</v>
      </c>
      <c r="F290" s="108" t="s">
        <v>40</v>
      </c>
      <c r="G290" s="133"/>
      <c r="H290" s="108"/>
      <c r="I290" s="109" t="s">
        <v>41</v>
      </c>
      <c r="J290" s="90"/>
      <c r="K290" s="108"/>
      <c r="L290" s="110"/>
      <c r="M290" s="110"/>
      <c r="N290" s="110" t="s">
        <v>238</v>
      </c>
      <c r="O290" s="111"/>
      <c r="P290" s="159"/>
      <c r="Q290" s="161" t="s">
        <v>24</v>
      </c>
      <c r="R290" s="162" t="s">
        <v>24</v>
      </c>
      <c r="S290" s="113"/>
      <c r="T290" s="78"/>
      <c r="U290" s="90" t="s">
        <v>42</v>
      </c>
      <c r="V290" s="90" t="s">
        <v>43</v>
      </c>
      <c r="W290" s="90"/>
      <c r="X290" s="90" t="s">
        <v>44</v>
      </c>
      <c r="Y290" s="90" t="s">
        <v>30</v>
      </c>
      <c r="Z290" s="90" t="s">
        <v>30</v>
      </c>
      <c r="AA290" s="90" t="s">
        <v>138</v>
      </c>
      <c r="AB290" s="90" t="s">
        <v>15</v>
      </c>
      <c r="AC290" s="90" t="s">
        <v>139</v>
      </c>
      <c r="AD290" s="90" t="s">
        <v>141</v>
      </c>
      <c r="AE290" s="90" t="s">
        <v>47</v>
      </c>
      <c r="AF290" s="90" t="s">
        <v>48</v>
      </c>
      <c r="AG290" s="90" t="s">
        <v>15</v>
      </c>
      <c r="AH290" s="111" t="s">
        <v>30</v>
      </c>
      <c r="AI290" s="112"/>
      <c r="AJ290" s="90" t="s">
        <v>49</v>
      </c>
      <c r="AK290" s="108" t="s">
        <v>189</v>
      </c>
      <c r="AL290" s="7"/>
    </row>
    <row r="291" spans="1:38" s="301" customFormat="1" ht="12.75" customHeight="1" thickTop="1" x14ac:dyDescent="0.2">
      <c r="A291" s="331"/>
      <c r="B291" s="363">
        <f>B278</f>
        <v>0</v>
      </c>
      <c r="C291" s="363">
        <f>C278</f>
        <v>0</v>
      </c>
      <c r="D291" s="363">
        <f>D278</f>
        <v>0</v>
      </c>
      <c r="E291" s="363">
        <f>E278</f>
        <v>0</v>
      </c>
      <c r="F291" s="362">
        <f>F278</f>
        <v>0</v>
      </c>
      <c r="G291" s="134" t="str">
        <f>G7</f>
        <v>SEPTEMBER</v>
      </c>
      <c r="H291" s="334" t="s">
        <v>58</v>
      </c>
      <c r="I291" s="412"/>
      <c r="J291" s="397">
        <f t="shared" ref="J291:R291" si="36">J278</f>
        <v>0</v>
      </c>
      <c r="K291" s="362">
        <f t="shared" si="36"/>
        <v>0</v>
      </c>
      <c r="L291" s="363">
        <f t="shared" si="36"/>
        <v>0</v>
      </c>
      <c r="M291" s="363">
        <f t="shared" si="36"/>
        <v>0</v>
      </c>
      <c r="N291" s="363">
        <f t="shared" si="36"/>
        <v>0</v>
      </c>
      <c r="O291" s="361">
        <f t="shared" si="36"/>
        <v>0</v>
      </c>
      <c r="P291" s="394">
        <f t="shared" si="36"/>
        <v>0</v>
      </c>
      <c r="Q291" s="363">
        <f t="shared" si="36"/>
        <v>0</v>
      </c>
      <c r="R291" s="362">
        <f t="shared" si="36"/>
        <v>0</v>
      </c>
      <c r="S291" s="332"/>
      <c r="T291" s="331"/>
      <c r="U291" s="363">
        <f t="shared" ref="U291:AH291" si="37">U278</f>
        <v>0</v>
      </c>
      <c r="V291" s="363">
        <f t="shared" si="37"/>
        <v>0</v>
      </c>
      <c r="W291" s="363">
        <f t="shared" si="37"/>
        <v>0</v>
      </c>
      <c r="X291" s="363">
        <f t="shared" si="37"/>
        <v>0</v>
      </c>
      <c r="Y291" s="363">
        <f t="shared" si="37"/>
        <v>0</v>
      </c>
      <c r="Z291" s="363">
        <f t="shared" si="37"/>
        <v>0</v>
      </c>
      <c r="AA291" s="363">
        <f t="shared" si="37"/>
        <v>0</v>
      </c>
      <c r="AB291" s="363">
        <f t="shared" si="37"/>
        <v>0</v>
      </c>
      <c r="AC291" s="363">
        <f t="shared" si="37"/>
        <v>0</v>
      </c>
      <c r="AD291" s="363">
        <f t="shared" si="37"/>
        <v>0</v>
      </c>
      <c r="AE291" s="363">
        <f t="shared" si="37"/>
        <v>0</v>
      </c>
      <c r="AF291" s="363">
        <f t="shared" si="37"/>
        <v>0</v>
      </c>
      <c r="AG291" s="363">
        <f t="shared" si="37"/>
        <v>0</v>
      </c>
      <c r="AH291" s="361">
        <f t="shared" si="37"/>
        <v>0</v>
      </c>
      <c r="AI291" s="333"/>
      <c r="AJ291" s="363">
        <f>AJ278</f>
        <v>0</v>
      </c>
      <c r="AK291" s="362">
        <f>AK278</f>
        <v>0</v>
      </c>
      <c r="AL291" s="332"/>
    </row>
    <row r="292" spans="1:38" s="21" customFormat="1" ht="12.75" customHeight="1" x14ac:dyDescent="0.2">
      <c r="A292" s="8">
        <v>1</v>
      </c>
      <c r="B292" s="400"/>
      <c r="C292" s="400"/>
      <c r="D292" s="400"/>
      <c r="E292" s="400"/>
      <c r="F292" s="401"/>
      <c r="G292" s="471"/>
      <c r="H292" s="477"/>
      <c r="I292" s="472"/>
      <c r="J292" s="363">
        <f t="shared" ref="J292:J322" si="38">SUM(B292:F292)</f>
        <v>0</v>
      </c>
      <c r="K292" s="362">
        <f t="shared" ref="K292:K322" si="39">SUM(U292:AK292)-SUM(L292:R292)</f>
        <v>0</v>
      </c>
      <c r="L292" s="400"/>
      <c r="M292" s="400"/>
      <c r="N292" s="400"/>
      <c r="O292" s="406"/>
      <c r="P292" s="409"/>
      <c r="Q292" s="400"/>
      <c r="R292" s="401"/>
      <c r="S292" s="16" t="s">
        <v>59</v>
      </c>
      <c r="T292" s="8">
        <v>1</v>
      </c>
      <c r="U292" s="400"/>
      <c r="V292" s="400"/>
      <c r="W292" s="400"/>
      <c r="X292" s="400"/>
      <c r="Y292" s="400"/>
      <c r="Z292" s="400"/>
      <c r="AA292" s="400"/>
      <c r="AB292" s="400"/>
      <c r="AC292" s="400"/>
      <c r="AD292" s="400"/>
      <c r="AE292" s="400"/>
      <c r="AF292" s="400"/>
      <c r="AG292" s="400"/>
      <c r="AH292" s="406"/>
      <c r="AI292" s="477"/>
      <c r="AJ292" s="400"/>
      <c r="AK292" s="401"/>
      <c r="AL292" s="16" t="s">
        <v>59</v>
      </c>
    </row>
    <row r="293" spans="1:38" s="21" customFormat="1" ht="12.75" customHeight="1" x14ac:dyDescent="0.2">
      <c r="A293" s="8">
        <v>2</v>
      </c>
      <c r="B293" s="400"/>
      <c r="C293" s="400"/>
      <c r="D293" s="400"/>
      <c r="E293" s="400"/>
      <c r="F293" s="401"/>
      <c r="G293" s="471"/>
      <c r="H293" s="477"/>
      <c r="I293" s="472"/>
      <c r="J293" s="363">
        <f t="shared" si="38"/>
        <v>0</v>
      </c>
      <c r="K293" s="362">
        <f t="shared" si="39"/>
        <v>0</v>
      </c>
      <c r="L293" s="400"/>
      <c r="M293" s="400"/>
      <c r="N293" s="400"/>
      <c r="O293" s="406"/>
      <c r="P293" s="409"/>
      <c r="Q293" s="400"/>
      <c r="R293" s="401"/>
      <c r="S293" s="16" t="s">
        <v>60</v>
      </c>
      <c r="T293" s="8">
        <v>2</v>
      </c>
      <c r="U293" s="400"/>
      <c r="V293" s="400"/>
      <c r="W293" s="400"/>
      <c r="X293" s="400"/>
      <c r="Y293" s="400"/>
      <c r="Z293" s="400"/>
      <c r="AA293" s="400"/>
      <c r="AB293" s="400"/>
      <c r="AC293" s="400"/>
      <c r="AD293" s="400"/>
      <c r="AE293" s="400"/>
      <c r="AF293" s="400"/>
      <c r="AG293" s="400"/>
      <c r="AH293" s="406"/>
      <c r="AI293" s="477"/>
      <c r="AJ293" s="400"/>
      <c r="AK293" s="401"/>
      <c r="AL293" s="16" t="s">
        <v>60</v>
      </c>
    </row>
    <row r="294" spans="1:38" s="21" customFormat="1" ht="12.75" customHeight="1" x14ac:dyDescent="0.2">
      <c r="A294" s="8">
        <v>3</v>
      </c>
      <c r="B294" s="400"/>
      <c r="C294" s="400"/>
      <c r="D294" s="400"/>
      <c r="E294" s="400"/>
      <c r="F294" s="401"/>
      <c r="G294" s="471"/>
      <c r="H294" s="477"/>
      <c r="I294" s="472"/>
      <c r="J294" s="363">
        <f t="shared" si="38"/>
        <v>0</v>
      </c>
      <c r="K294" s="362">
        <f t="shared" si="39"/>
        <v>0</v>
      </c>
      <c r="L294" s="400"/>
      <c r="M294" s="400"/>
      <c r="N294" s="400"/>
      <c r="O294" s="406"/>
      <c r="P294" s="409"/>
      <c r="Q294" s="400"/>
      <c r="R294" s="401"/>
      <c r="S294" s="16" t="s">
        <v>61</v>
      </c>
      <c r="T294" s="8">
        <v>3</v>
      </c>
      <c r="U294" s="400"/>
      <c r="V294" s="400"/>
      <c r="W294" s="400"/>
      <c r="X294" s="400"/>
      <c r="Y294" s="400"/>
      <c r="Z294" s="400"/>
      <c r="AA294" s="400"/>
      <c r="AB294" s="400"/>
      <c r="AC294" s="400"/>
      <c r="AD294" s="400"/>
      <c r="AE294" s="400"/>
      <c r="AF294" s="400"/>
      <c r="AG294" s="400"/>
      <c r="AH294" s="406"/>
      <c r="AI294" s="477"/>
      <c r="AJ294" s="400"/>
      <c r="AK294" s="401"/>
      <c r="AL294" s="16" t="s">
        <v>61</v>
      </c>
    </row>
    <row r="295" spans="1:38" s="21" customFormat="1" ht="12.75" customHeight="1" x14ac:dyDescent="0.2">
      <c r="A295" s="8">
        <v>4</v>
      </c>
      <c r="B295" s="400"/>
      <c r="C295" s="400"/>
      <c r="D295" s="400"/>
      <c r="E295" s="400"/>
      <c r="F295" s="401"/>
      <c r="G295" s="471"/>
      <c r="H295" s="477"/>
      <c r="I295" s="472"/>
      <c r="J295" s="363">
        <f t="shared" si="38"/>
        <v>0</v>
      </c>
      <c r="K295" s="362">
        <f t="shared" si="39"/>
        <v>0</v>
      </c>
      <c r="L295" s="400"/>
      <c r="M295" s="400"/>
      <c r="N295" s="400"/>
      <c r="O295" s="406"/>
      <c r="P295" s="409"/>
      <c r="Q295" s="400"/>
      <c r="R295" s="401"/>
      <c r="S295" s="16" t="s">
        <v>62</v>
      </c>
      <c r="T295" s="8">
        <v>4</v>
      </c>
      <c r="U295" s="400"/>
      <c r="V295" s="400"/>
      <c r="W295" s="400"/>
      <c r="X295" s="400"/>
      <c r="Y295" s="400"/>
      <c r="Z295" s="400"/>
      <c r="AA295" s="400"/>
      <c r="AB295" s="400"/>
      <c r="AC295" s="400"/>
      <c r="AD295" s="400"/>
      <c r="AE295" s="400"/>
      <c r="AF295" s="400"/>
      <c r="AG295" s="400"/>
      <c r="AH295" s="406"/>
      <c r="AI295" s="477"/>
      <c r="AJ295" s="400"/>
      <c r="AK295" s="401"/>
      <c r="AL295" s="16" t="s">
        <v>62</v>
      </c>
    </row>
    <row r="296" spans="1:38" s="21" customFormat="1" ht="12.75" customHeight="1" x14ac:dyDescent="0.2">
      <c r="A296" s="8">
        <v>5</v>
      </c>
      <c r="B296" s="400"/>
      <c r="C296" s="400"/>
      <c r="D296" s="400"/>
      <c r="E296" s="400"/>
      <c r="F296" s="401"/>
      <c r="G296" s="471"/>
      <c r="H296" s="477"/>
      <c r="I296" s="472"/>
      <c r="J296" s="363">
        <f t="shared" si="38"/>
        <v>0</v>
      </c>
      <c r="K296" s="362">
        <f t="shared" si="39"/>
        <v>0</v>
      </c>
      <c r="L296" s="400"/>
      <c r="M296" s="400"/>
      <c r="N296" s="400"/>
      <c r="O296" s="406"/>
      <c r="P296" s="409"/>
      <c r="Q296" s="400"/>
      <c r="R296" s="401"/>
      <c r="S296" s="16" t="s">
        <v>63</v>
      </c>
      <c r="T296" s="8">
        <v>5</v>
      </c>
      <c r="U296" s="400"/>
      <c r="V296" s="400"/>
      <c r="W296" s="400"/>
      <c r="X296" s="400"/>
      <c r="Y296" s="400"/>
      <c r="Z296" s="400"/>
      <c r="AA296" s="400"/>
      <c r="AB296" s="400"/>
      <c r="AC296" s="400"/>
      <c r="AD296" s="400"/>
      <c r="AE296" s="400"/>
      <c r="AF296" s="400"/>
      <c r="AG296" s="400"/>
      <c r="AH296" s="406"/>
      <c r="AI296" s="477"/>
      <c r="AJ296" s="400"/>
      <c r="AK296" s="401"/>
      <c r="AL296" s="16" t="s">
        <v>63</v>
      </c>
    </row>
    <row r="297" spans="1:38" s="21" customFormat="1" ht="12.75" customHeight="1" x14ac:dyDescent="0.2">
      <c r="A297" s="17">
        <v>6</v>
      </c>
      <c r="B297" s="402"/>
      <c r="C297" s="402"/>
      <c r="D297" s="402"/>
      <c r="E297" s="402"/>
      <c r="F297" s="403"/>
      <c r="G297" s="473"/>
      <c r="H297" s="478"/>
      <c r="I297" s="474"/>
      <c r="J297" s="363">
        <f t="shared" si="38"/>
        <v>0</v>
      </c>
      <c r="K297" s="362">
        <f t="shared" si="39"/>
        <v>0</v>
      </c>
      <c r="L297" s="402"/>
      <c r="M297" s="402"/>
      <c r="N297" s="402"/>
      <c r="O297" s="407"/>
      <c r="P297" s="410"/>
      <c r="Q297" s="402"/>
      <c r="R297" s="403"/>
      <c r="S297" s="18" t="s">
        <v>64</v>
      </c>
      <c r="T297" s="17">
        <v>6</v>
      </c>
      <c r="U297" s="402"/>
      <c r="V297" s="402"/>
      <c r="W297" s="402"/>
      <c r="X297" s="402"/>
      <c r="Y297" s="402"/>
      <c r="Z297" s="402"/>
      <c r="AA297" s="402"/>
      <c r="AB297" s="402"/>
      <c r="AC297" s="402"/>
      <c r="AD297" s="402"/>
      <c r="AE297" s="402"/>
      <c r="AF297" s="402"/>
      <c r="AG297" s="402"/>
      <c r="AH297" s="407"/>
      <c r="AI297" s="478"/>
      <c r="AJ297" s="402"/>
      <c r="AK297" s="403"/>
      <c r="AL297" s="18" t="s">
        <v>64</v>
      </c>
    </row>
    <row r="298" spans="1:38" s="21" customFormat="1" ht="12.75" customHeight="1" x14ac:dyDescent="0.2">
      <c r="A298" s="8">
        <v>7</v>
      </c>
      <c r="B298" s="400"/>
      <c r="C298" s="400"/>
      <c r="D298" s="400"/>
      <c r="E298" s="400"/>
      <c r="F298" s="401"/>
      <c r="G298" s="471"/>
      <c r="H298" s="477"/>
      <c r="I298" s="472"/>
      <c r="J298" s="363">
        <f t="shared" si="38"/>
        <v>0</v>
      </c>
      <c r="K298" s="362">
        <f t="shared" si="39"/>
        <v>0</v>
      </c>
      <c r="L298" s="400"/>
      <c r="M298" s="400"/>
      <c r="N298" s="400"/>
      <c r="O298" s="406"/>
      <c r="P298" s="409"/>
      <c r="Q298" s="400"/>
      <c r="R298" s="401"/>
      <c r="S298" s="16" t="s">
        <v>65</v>
      </c>
      <c r="T298" s="8">
        <v>7</v>
      </c>
      <c r="U298" s="400"/>
      <c r="V298" s="400"/>
      <c r="W298" s="400"/>
      <c r="X298" s="400"/>
      <c r="Y298" s="400"/>
      <c r="Z298" s="400"/>
      <c r="AA298" s="400"/>
      <c r="AB298" s="400"/>
      <c r="AC298" s="400"/>
      <c r="AD298" s="400"/>
      <c r="AE298" s="400"/>
      <c r="AF298" s="400"/>
      <c r="AG298" s="400"/>
      <c r="AH298" s="406"/>
      <c r="AI298" s="477"/>
      <c r="AJ298" s="400"/>
      <c r="AK298" s="401"/>
      <c r="AL298" s="16" t="s">
        <v>65</v>
      </c>
    </row>
    <row r="299" spans="1:38" s="21" customFormat="1" ht="12.75" customHeight="1" x14ac:dyDescent="0.2">
      <c r="A299" s="8">
        <v>8</v>
      </c>
      <c r="B299" s="400"/>
      <c r="C299" s="400"/>
      <c r="D299" s="400"/>
      <c r="E299" s="400"/>
      <c r="F299" s="401"/>
      <c r="G299" s="471"/>
      <c r="H299" s="477"/>
      <c r="I299" s="472"/>
      <c r="J299" s="363">
        <f t="shared" si="38"/>
        <v>0</v>
      </c>
      <c r="K299" s="362">
        <f t="shared" si="39"/>
        <v>0</v>
      </c>
      <c r="L299" s="400"/>
      <c r="M299" s="400"/>
      <c r="N299" s="400"/>
      <c r="O299" s="406"/>
      <c r="P299" s="409"/>
      <c r="Q299" s="400"/>
      <c r="R299" s="401"/>
      <c r="S299" s="16" t="s">
        <v>66</v>
      </c>
      <c r="T299" s="8">
        <v>8</v>
      </c>
      <c r="U299" s="400"/>
      <c r="V299" s="400"/>
      <c r="W299" s="400"/>
      <c r="X299" s="400"/>
      <c r="Y299" s="400"/>
      <c r="Z299" s="400"/>
      <c r="AA299" s="400"/>
      <c r="AB299" s="400"/>
      <c r="AC299" s="400"/>
      <c r="AD299" s="400"/>
      <c r="AE299" s="400"/>
      <c r="AF299" s="400"/>
      <c r="AG299" s="400"/>
      <c r="AH299" s="406"/>
      <c r="AI299" s="477"/>
      <c r="AJ299" s="400"/>
      <c r="AK299" s="401"/>
      <c r="AL299" s="16" t="s">
        <v>66</v>
      </c>
    </row>
    <row r="300" spans="1:38" s="21" customFormat="1" ht="12.75" customHeight="1" x14ac:dyDescent="0.2">
      <c r="A300" s="8">
        <v>9</v>
      </c>
      <c r="B300" s="400"/>
      <c r="C300" s="400"/>
      <c r="D300" s="400"/>
      <c r="E300" s="400"/>
      <c r="F300" s="401"/>
      <c r="G300" s="471"/>
      <c r="H300" s="477"/>
      <c r="I300" s="472"/>
      <c r="J300" s="363">
        <f t="shared" si="38"/>
        <v>0</v>
      </c>
      <c r="K300" s="362">
        <f t="shared" si="39"/>
        <v>0</v>
      </c>
      <c r="L300" s="400"/>
      <c r="M300" s="400"/>
      <c r="N300" s="400"/>
      <c r="O300" s="406"/>
      <c r="P300" s="409"/>
      <c r="Q300" s="400"/>
      <c r="R300" s="401"/>
      <c r="S300" s="16" t="s">
        <v>67</v>
      </c>
      <c r="T300" s="8">
        <v>9</v>
      </c>
      <c r="U300" s="400"/>
      <c r="V300" s="400"/>
      <c r="W300" s="400"/>
      <c r="X300" s="400"/>
      <c r="Y300" s="400"/>
      <c r="Z300" s="400"/>
      <c r="AA300" s="400"/>
      <c r="AB300" s="400"/>
      <c r="AC300" s="400"/>
      <c r="AD300" s="400"/>
      <c r="AE300" s="400"/>
      <c r="AF300" s="400"/>
      <c r="AG300" s="400"/>
      <c r="AH300" s="406"/>
      <c r="AI300" s="477"/>
      <c r="AJ300" s="400"/>
      <c r="AK300" s="401"/>
      <c r="AL300" s="16" t="s">
        <v>67</v>
      </c>
    </row>
    <row r="301" spans="1:38" s="21" customFormat="1" ht="12.75" customHeight="1" x14ac:dyDescent="0.2">
      <c r="A301" s="8">
        <v>10</v>
      </c>
      <c r="B301" s="400"/>
      <c r="C301" s="400"/>
      <c r="D301" s="400"/>
      <c r="E301" s="400"/>
      <c r="F301" s="401"/>
      <c r="G301" s="471"/>
      <c r="H301" s="477"/>
      <c r="I301" s="472"/>
      <c r="J301" s="363">
        <f t="shared" si="38"/>
        <v>0</v>
      </c>
      <c r="K301" s="362">
        <f t="shared" si="39"/>
        <v>0</v>
      </c>
      <c r="L301" s="400"/>
      <c r="M301" s="400"/>
      <c r="N301" s="400"/>
      <c r="O301" s="406"/>
      <c r="P301" s="409"/>
      <c r="Q301" s="400"/>
      <c r="R301" s="401"/>
      <c r="S301" s="16" t="s">
        <v>68</v>
      </c>
      <c r="T301" s="8">
        <v>10</v>
      </c>
      <c r="U301" s="400"/>
      <c r="V301" s="400"/>
      <c r="W301" s="400"/>
      <c r="X301" s="400"/>
      <c r="Y301" s="400"/>
      <c r="Z301" s="400"/>
      <c r="AA301" s="400"/>
      <c r="AB301" s="400"/>
      <c r="AC301" s="400"/>
      <c r="AD301" s="400"/>
      <c r="AE301" s="400"/>
      <c r="AF301" s="400"/>
      <c r="AG301" s="400"/>
      <c r="AH301" s="406"/>
      <c r="AI301" s="477"/>
      <c r="AJ301" s="400"/>
      <c r="AK301" s="401"/>
      <c r="AL301" s="16" t="s">
        <v>68</v>
      </c>
    </row>
    <row r="302" spans="1:38" s="21" customFormat="1" ht="12.75" customHeight="1" x14ac:dyDescent="0.2">
      <c r="A302" s="8">
        <v>11</v>
      </c>
      <c r="B302" s="400"/>
      <c r="C302" s="400"/>
      <c r="D302" s="400"/>
      <c r="E302" s="400"/>
      <c r="F302" s="401"/>
      <c r="G302" s="471"/>
      <c r="H302" s="477"/>
      <c r="I302" s="472"/>
      <c r="J302" s="363">
        <f t="shared" si="38"/>
        <v>0</v>
      </c>
      <c r="K302" s="362">
        <f t="shared" si="39"/>
        <v>0</v>
      </c>
      <c r="L302" s="400"/>
      <c r="M302" s="400"/>
      <c r="N302" s="400"/>
      <c r="O302" s="406"/>
      <c r="P302" s="409"/>
      <c r="Q302" s="400"/>
      <c r="R302" s="401"/>
      <c r="S302" s="16" t="s">
        <v>69</v>
      </c>
      <c r="T302" s="8">
        <v>11</v>
      </c>
      <c r="U302" s="400"/>
      <c r="V302" s="400"/>
      <c r="W302" s="400"/>
      <c r="X302" s="400"/>
      <c r="Y302" s="400"/>
      <c r="Z302" s="400"/>
      <c r="AA302" s="400"/>
      <c r="AB302" s="400"/>
      <c r="AC302" s="400"/>
      <c r="AD302" s="400"/>
      <c r="AE302" s="400"/>
      <c r="AF302" s="400"/>
      <c r="AG302" s="400"/>
      <c r="AH302" s="406"/>
      <c r="AI302" s="477"/>
      <c r="AJ302" s="400"/>
      <c r="AK302" s="401"/>
      <c r="AL302" s="16" t="s">
        <v>69</v>
      </c>
    </row>
    <row r="303" spans="1:38" s="21" customFormat="1" ht="12.75" customHeight="1" x14ac:dyDescent="0.2">
      <c r="A303" s="8">
        <v>12</v>
      </c>
      <c r="B303" s="400"/>
      <c r="C303" s="400"/>
      <c r="D303" s="400"/>
      <c r="E303" s="400"/>
      <c r="F303" s="401"/>
      <c r="G303" s="471"/>
      <c r="H303" s="477"/>
      <c r="I303" s="472"/>
      <c r="J303" s="363">
        <f t="shared" si="38"/>
        <v>0</v>
      </c>
      <c r="K303" s="362">
        <f t="shared" si="39"/>
        <v>0</v>
      </c>
      <c r="L303" s="400"/>
      <c r="M303" s="400"/>
      <c r="N303" s="400"/>
      <c r="O303" s="406"/>
      <c r="P303" s="409"/>
      <c r="Q303" s="400"/>
      <c r="R303" s="401"/>
      <c r="S303" s="16" t="s">
        <v>70</v>
      </c>
      <c r="T303" s="8">
        <v>12</v>
      </c>
      <c r="U303" s="400"/>
      <c r="V303" s="400"/>
      <c r="W303" s="400"/>
      <c r="X303" s="400"/>
      <c r="Y303" s="400"/>
      <c r="Z303" s="400"/>
      <c r="AA303" s="400"/>
      <c r="AB303" s="400"/>
      <c r="AC303" s="400"/>
      <c r="AD303" s="400"/>
      <c r="AE303" s="400"/>
      <c r="AF303" s="400"/>
      <c r="AG303" s="400"/>
      <c r="AH303" s="406"/>
      <c r="AI303" s="477"/>
      <c r="AJ303" s="400"/>
      <c r="AK303" s="401"/>
      <c r="AL303" s="16" t="s">
        <v>70</v>
      </c>
    </row>
    <row r="304" spans="1:38" s="21" customFormat="1" ht="12.75" customHeight="1" x14ac:dyDescent="0.2">
      <c r="A304" s="8">
        <v>13</v>
      </c>
      <c r="B304" s="400"/>
      <c r="C304" s="400"/>
      <c r="D304" s="400"/>
      <c r="E304" s="400"/>
      <c r="F304" s="401"/>
      <c r="G304" s="471"/>
      <c r="H304" s="477"/>
      <c r="I304" s="472"/>
      <c r="J304" s="363">
        <f t="shared" si="38"/>
        <v>0</v>
      </c>
      <c r="K304" s="362">
        <f t="shared" si="39"/>
        <v>0</v>
      </c>
      <c r="L304" s="400"/>
      <c r="M304" s="400"/>
      <c r="N304" s="400"/>
      <c r="O304" s="406"/>
      <c r="P304" s="409"/>
      <c r="Q304" s="400"/>
      <c r="R304" s="401"/>
      <c r="S304" s="16" t="s">
        <v>71</v>
      </c>
      <c r="T304" s="8">
        <v>13</v>
      </c>
      <c r="U304" s="400"/>
      <c r="V304" s="400"/>
      <c r="W304" s="400"/>
      <c r="X304" s="400"/>
      <c r="Y304" s="400"/>
      <c r="Z304" s="400"/>
      <c r="AA304" s="400"/>
      <c r="AB304" s="400"/>
      <c r="AC304" s="400"/>
      <c r="AD304" s="400"/>
      <c r="AE304" s="400"/>
      <c r="AF304" s="400"/>
      <c r="AG304" s="400"/>
      <c r="AH304" s="406"/>
      <c r="AI304" s="477"/>
      <c r="AJ304" s="400"/>
      <c r="AK304" s="401"/>
      <c r="AL304" s="16" t="s">
        <v>71</v>
      </c>
    </row>
    <row r="305" spans="1:38" s="21" customFormat="1" ht="12.75" customHeight="1" x14ac:dyDescent="0.2">
      <c r="A305" s="8">
        <v>14</v>
      </c>
      <c r="B305" s="400"/>
      <c r="C305" s="400"/>
      <c r="D305" s="400"/>
      <c r="E305" s="400"/>
      <c r="F305" s="401"/>
      <c r="G305" s="471"/>
      <c r="H305" s="477"/>
      <c r="I305" s="472"/>
      <c r="J305" s="363">
        <f t="shared" si="38"/>
        <v>0</v>
      </c>
      <c r="K305" s="362">
        <f t="shared" si="39"/>
        <v>0</v>
      </c>
      <c r="L305" s="400"/>
      <c r="M305" s="400"/>
      <c r="N305" s="400"/>
      <c r="O305" s="406"/>
      <c r="P305" s="409"/>
      <c r="Q305" s="400"/>
      <c r="R305" s="401"/>
      <c r="S305" s="16" t="s">
        <v>72</v>
      </c>
      <c r="T305" s="8">
        <v>14</v>
      </c>
      <c r="U305" s="400"/>
      <c r="V305" s="400"/>
      <c r="W305" s="400"/>
      <c r="X305" s="400"/>
      <c r="Y305" s="400"/>
      <c r="Z305" s="400"/>
      <c r="AA305" s="400"/>
      <c r="AB305" s="400"/>
      <c r="AC305" s="400"/>
      <c r="AD305" s="400"/>
      <c r="AE305" s="400"/>
      <c r="AF305" s="400"/>
      <c r="AG305" s="400"/>
      <c r="AH305" s="406"/>
      <c r="AI305" s="477"/>
      <c r="AJ305" s="400"/>
      <c r="AK305" s="401"/>
      <c r="AL305" s="16" t="s">
        <v>72</v>
      </c>
    </row>
    <row r="306" spans="1:38" s="21" customFormat="1" ht="12.75" customHeight="1" x14ac:dyDescent="0.2">
      <c r="A306" s="8">
        <v>15</v>
      </c>
      <c r="B306" s="400"/>
      <c r="C306" s="400"/>
      <c r="D306" s="400"/>
      <c r="E306" s="400"/>
      <c r="F306" s="401"/>
      <c r="G306" s="471"/>
      <c r="H306" s="477"/>
      <c r="I306" s="472"/>
      <c r="J306" s="363">
        <f t="shared" si="38"/>
        <v>0</v>
      </c>
      <c r="K306" s="362">
        <f t="shared" si="39"/>
        <v>0</v>
      </c>
      <c r="L306" s="400"/>
      <c r="M306" s="400"/>
      <c r="N306" s="400"/>
      <c r="O306" s="406"/>
      <c r="P306" s="409"/>
      <c r="Q306" s="400"/>
      <c r="R306" s="401"/>
      <c r="S306" s="16" t="s">
        <v>73</v>
      </c>
      <c r="T306" s="8">
        <v>15</v>
      </c>
      <c r="U306" s="400"/>
      <c r="V306" s="400"/>
      <c r="W306" s="400"/>
      <c r="X306" s="400"/>
      <c r="Y306" s="400"/>
      <c r="Z306" s="400"/>
      <c r="AA306" s="400"/>
      <c r="AB306" s="400"/>
      <c r="AC306" s="400"/>
      <c r="AD306" s="400"/>
      <c r="AE306" s="400"/>
      <c r="AF306" s="400"/>
      <c r="AG306" s="400"/>
      <c r="AH306" s="406"/>
      <c r="AI306" s="477"/>
      <c r="AJ306" s="400"/>
      <c r="AK306" s="401"/>
      <c r="AL306" s="16" t="s">
        <v>73</v>
      </c>
    </row>
    <row r="307" spans="1:38" s="21" customFormat="1" ht="12.75" customHeight="1" x14ac:dyDescent="0.2">
      <c r="A307" s="8">
        <v>16</v>
      </c>
      <c r="B307" s="400"/>
      <c r="C307" s="400"/>
      <c r="D307" s="400"/>
      <c r="E307" s="400"/>
      <c r="F307" s="401"/>
      <c r="G307" s="471"/>
      <c r="H307" s="477"/>
      <c r="I307" s="472"/>
      <c r="J307" s="363">
        <f t="shared" si="38"/>
        <v>0</v>
      </c>
      <c r="K307" s="362">
        <f t="shared" si="39"/>
        <v>0</v>
      </c>
      <c r="L307" s="400"/>
      <c r="M307" s="400"/>
      <c r="N307" s="400"/>
      <c r="O307" s="406"/>
      <c r="P307" s="409"/>
      <c r="Q307" s="400"/>
      <c r="R307" s="401"/>
      <c r="S307" s="16" t="s">
        <v>74</v>
      </c>
      <c r="T307" s="8">
        <v>16</v>
      </c>
      <c r="U307" s="400"/>
      <c r="V307" s="400"/>
      <c r="W307" s="400"/>
      <c r="X307" s="400"/>
      <c r="Y307" s="400"/>
      <c r="Z307" s="400"/>
      <c r="AA307" s="400"/>
      <c r="AB307" s="400"/>
      <c r="AC307" s="400"/>
      <c r="AD307" s="400"/>
      <c r="AE307" s="400"/>
      <c r="AF307" s="400"/>
      <c r="AG307" s="400"/>
      <c r="AH307" s="406"/>
      <c r="AI307" s="477"/>
      <c r="AJ307" s="400"/>
      <c r="AK307" s="401"/>
      <c r="AL307" s="16" t="s">
        <v>74</v>
      </c>
    </row>
    <row r="308" spans="1:38" s="21" customFormat="1" ht="12.75" customHeight="1" x14ac:dyDescent="0.2">
      <c r="A308" s="8">
        <v>17</v>
      </c>
      <c r="B308" s="400"/>
      <c r="C308" s="400"/>
      <c r="D308" s="400"/>
      <c r="E308" s="400"/>
      <c r="F308" s="401"/>
      <c r="G308" s="471"/>
      <c r="H308" s="477"/>
      <c r="I308" s="472"/>
      <c r="J308" s="363">
        <f t="shared" si="38"/>
        <v>0</v>
      </c>
      <c r="K308" s="362">
        <f t="shared" si="39"/>
        <v>0</v>
      </c>
      <c r="L308" s="400"/>
      <c r="M308" s="400"/>
      <c r="N308" s="400"/>
      <c r="O308" s="406"/>
      <c r="P308" s="409"/>
      <c r="Q308" s="400"/>
      <c r="R308" s="401"/>
      <c r="S308" s="16" t="s">
        <v>75</v>
      </c>
      <c r="T308" s="8">
        <v>17</v>
      </c>
      <c r="U308" s="400"/>
      <c r="V308" s="400"/>
      <c r="W308" s="400"/>
      <c r="X308" s="400"/>
      <c r="Y308" s="400"/>
      <c r="Z308" s="400"/>
      <c r="AA308" s="400"/>
      <c r="AB308" s="400"/>
      <c r="AC308" s="400"/>
      <c r="AD308" s="400"/>
      <c r="AE308" s="400"/>
      <c r="AF308" s="400"/>
      <c r="AG308" s="400"/>
      <c r="AH308" s="406"/>
      <c r="AI308" s="477"/>
      <c r="AJ308" s="400"/>
      <c r="AK308" s="401"/>
      <c r="AL308" s="16" t="s">
        <v>75</v>
      </c>
    </row>
    <row r="309" spans="1:38" s="21" customFormat="1" ht="12.75" customHeight="1" x14ac:dyDescent="0.2">
      <c r="A309" s="8">
        <v>18</v>
      </c>
      <c r="B309" s="400"/>
      <c r="C309" s="400"/>
      <c r="D309" s="400"/>
      <c r="E309" s="400"/>
      <c r="F309" s="401"/>
      <c r="G309" s="471"/>
      <c r="H309" s="477"/>
      <c r="I309" s="472"/>
      <c r="J309" s="363">
        <f t="shared" si="38"/>
        <v>0</v>
      </c>
      <c r="K309" s="362">
        <f t="shared" si="39"/>
        <v>0</v>
      </c>
      <c r="L309" s="400"/>
      <c r="M309" s="400"/>
      <c r="N309" s="400"/>
      <c r="O309" s="406"/>
      <c r="P309" s="409"/>
      <c r="Q309" s="400"/>
      <c r="R309" s="401"/>
      <c r="S309" s="16" t="s">
        <v>76</v>
      </c>
      <c r="T309" s="8">
        <v>18</v>
      </c>
      <c r="U309" s="400"/>
      <c r="V309" s="400"/>
      <c r="W309" s="400"/>
      <c r="X309" s="400"/>
      <c r="Y309" s="400"/>
      <c r="Z309" s="400"/>
      <c r="AA309" s="400"/>
      <c r="AB309" s="400"/>
      <c r="AC309" s="400"/>
      <c r="AD309" s="400"/>
      <c r="AE309" s="400"/>
      <c r="AF309" s="400"/>
      <c r="AG309" s="400"/>
      <c r="AH309" s="406"/>
      <c r="AI309" s="477"/>
      <c r="AJ309" s="400"/>
      <c r="AK309" s="401"/>
      <c r="AL309" s="16" t="s">
        <v>76</v>
      </c>
    </row>
    <row r="310" spans="1:38" s="21" customFormat="1" ht="12.75" customHeight="1" x14ac:dyDescent="0.2">
      <c r="A310" s="8">
        <v>19</v>
      </c>
      <c r="B310" s="400"/>
      <c r="C310" s="400"/>
      <c r="D310" s="400"/>
      <c r="E310" s="400"/>
      <c r="F310" s="401"/>
      <c r="G310" s="471"/>
      <c r="H310" s="477"/>
      <c r="I310" s="472"/>
      <c r="J310" s="363">
        <f t="shared" si="38"/>
        <v>0</v>
      </c>
      <c r="K310" s="362">
        <f t="shared" si="39"/>
        <v>0</v>
      </c>
      <c r="L310" s="400"/>
      <c r="M310" s="400"/>
      <c r="N310" s="400"/>
      <c r="O310" s="406"/>
      <c r="P310" s="409"/>
      <c r="Q310" s="400"/>
      <c r="R310" s="401"/>
      <c r="S310" s="16" t="s">
        <v>77</v>
      </c>
      <c r="T310" s="8">
        <v>19</v>
      </c>
      <c r="U310" s="400"/>
      <c r="V310" s="400"/>
      <c r="W310" s="400"/>
      <c r="X310" s="400"/>
      <c r="Y310" s="400"/>
      <c r="Z310" s="400"/>
      <c r="AA310" s="400"/>
      <c r="AB310" s="400"/>
      <c r="AC310" s="400"/>
      <c r="AD310" s="400"/>
      <c r="AE310" s="400"/>
      <c r="AF310" s="400"/>
      <c r="AG310" s="400"/>
      <c r="AH310" s="406"/>
      <c r="AI310" s="477"/>
      <c r="AJ310" s="400"/>
      <c r="AK310" s="401"/>
      <c r="AL310" s="16" t="s">
        <v>77</v>
      </c>
    </row>
    <row r="311" spans="1:38" s="21" customFormat="1" ht="12.75" customHeight="1" x14ac:dyDescent="0.2">
      <c r="A311" s="8">
        <v>20</v>
      </c>
      <c r="B311" s="400"/>
      <c r="C311" s="400"/>
      <c r="D311" s="400"/>
      <c r="E311" s="400"/>
      <c r="F311" s="401"/>
      <c r="G311" s="471"/>
      <c r="H311" s="477"/>
      <c r="I311" s="472"/>
      <c r="J311" s="363">
        <f t="shared" si="38"/>
        <v>0</v>
      </c>
      <c r="K311" s="362">
        <f t="shared" si="39"/>
        <v>0</v>
      </c>
      <c r="L311" s="400"/>
      <c r="M311" s="400"/>
      <c r="N311" s="400"/>
      <c r="O311" s="406"/>
      <c r="P311" s="409"/>
      <c r="Q311" s="400"/>
      <c r="R311" s="401"/>
      <c r="S311" s="16" t="s">
        <v>78</v>
      </c>
      <c r="T311" s="8">
        <v>20</v>
      </c>
      <c r="U311" s="400"/>
      <c r="V311" s="400"/>
      <c r="W311" s="400"/>
      <c r="X311" s="400"/>
      <c r="Y311" s="400"/>
      <c r="Z311" s="400"/>
      <c r="AA311" s="400"/>
      <c r="AB311" s="400"/>
      <c r="AC311" s="400"/>
      <c r="AD311" s="400"/>
      <c r="AE311" s="400"/>
      <c r="AF311" s="400"/>
      <c r="AG311" s="400"/>
      <c r="AH311" s="406"/>
      <c r="AI311" s="477"/>
      <c r="AJ311" s="400"/>
      <c r="AK311" s="401"/>
      <c r="AL311" s="16" t="s">
        <v>78</v>
      </c>
    </row>
    <row r="312" spans="1:38" s="21" customFormat="1" ht="12.75" customHeight="1" x14ac:dyDescent="0.2">
      <c r="A312" s="8">
        <v>21</v>
      </c>
      <c r="B312" s="400"/>
      <c r="C312" s="400"/>
      <c r="D312" s="400"/>
      <c r="E312" s="400"/>
      <c r="F312" s="401"/>
      <c r="G312" s="471"/>
      <c r="H312" s="477"/>
      <c r="I312" s="472"/>
      <c r="J312" s="363">
        <f t="shared" si="38"/>
        <v>0</v>
      </c>
      <c r="K312" s="362">
        <f t="shared" si="39"/>
        <v>0</v>
      </c>
      <c r="L312" s="400"/>
      <c r="M312" s="400"/>
      <c r="N312" s="400"/>
      <c r="O312" s="406"/>
      <c r="P312" s="409"/>
      <c r="Q312" s="400"/>
      <c r="R312" s="401"/>
      <c r="S312" s="16" t="s">
        <v>79</v>
      </c>
      <c r="T312" s="8">
        <v>21</v>
      </c>
      <c r="U312" s="400"/>
      <c r="V312" s="400"/>
      <c r="W312" s="400"/>
      <c r="X312" s="400"/>
      <c r="Y312" s="400"/>
      <c r="Z312" s="400"/>
      <c r="AA312" s="400"/>
      <c r="AB312" s="400"/>
      <c r="AC312" s="400"/>
      <c r="AD312" s="400"/>
      <c r="AE312" s="400"/>
      <c r="AF312" s="400"/>
      <c r="AG312" s="400"/>
      <c r="AH312" s="406"/>
      <c r="AI312" s="477"/>
      <c r="AJ312" s="400"/>
      <c r="AK312" s="401"/>
      <c r="AL312" s="16" t="s">
        <v>79</v>
      </c>
    </row>
    <row r="313" spans="1:38" s="21" customFormat="1" ht="12.75" customHeight="1" x14ac:dyDescent="0.2">
      <c r="A313" s="8">
        <v>22</v>
      </c>
      <c r="B313" s="400"/>
      <c r="C313" s="400"/>
      <c r="D313" s="400"/>
      <c r="E313" s="400"/>
      <c r="F313" s="401"/>
      <c r="G313" s="471"/>
      <c r="H313" s="477"/>
      <c r="I313" s="472"/>
      <c r="J313" s="363">
        <f t="shared" si="38"/>
        <v>0</v>
      </c>
      <c r="K313" s="362">
        <f t="shared" si="39"/>
        <v>0</v>
      </c>
      <c r="L313" s="400"/>
      <c r="M313" s="400"/>
      <c r="N313" s="400"/>
      <c r="O313" s="406"/>
      <c r="P313" s="409"/>
      <c r="Q313" s="400"/>
      <c r="R313" s="401"/>
      <c r="S313" s="16" t="s">
        <v>80</v>
      </c>
      <c r="T313" s="8">
        <v>22</v>
      </c>
      <c r="U313" s="400"/>
      <c r="V313" s="400"/>
      <c r="W313" s="400"/>
      <c r="X313" s="400"/>
      <c r="Y313" s="400"/>
      <c r="Z313" s="400"/>
      <c r="AA313" s="400"/>
      <c r="AB313" s="400"/>
      <c r="AC313" s="400"/>
      <c r="AD313" s="400"/>
      <c r="AE313" s="400"/>
      <c r="AF313" s="400"/>
      <c r="AG313" s="400"/>
      <c r="AH313" s="406"/>
      <c r="AI313" s="477"/>
      <c r="AJ313" s="400"/>
      <c r="AK313" s="401"/>
      <c r="AL313" s="16" t="s">
        <v>80</v>
      </c>
    </row>
    <row r="314" spans="1:38" s="21" customFormat="1" ht="12.75" customHeight="1" x14ac:dyDescent="0.2">
      <c r="A314" s="8">
        <v>23</v>
      </c>
      <c r="B314" s="400"/>
      <c r="C314" s="400"/>
      <c r="D314" s="400"/>
      <c r="E314" s="400"/>
      <c r="F314" s="401"/>
      <c r="G314" s="471"/>
      <c r="H314" s="477"/>
      <c r="I314" s="472"/>
      <c r="J314" s="363">
        <f t="shared" si="38"/>
        <v>0</v>
      </c>
      <c r="K314" s="362">
        <f t="shared" si="39"/>
        <v>0</v>
      </c>
      <c r="L314" s="400"/>
      <c r="M314" s="400"/>
      <c r="N314" s="400"/>
      <c r="O314" s="406"/>
      <c r="P314" s="409"/>
      <c r="Q314" s="400"/>
      <c r="R314" s="401"/>
      <c r="S314" s="16" t="s">
        <v>81</v>
      </c>
      <c r="T314" s="8">
        <v>23</v>
      </c>
      <c r="U314" s="400"/>
      <c r="V314" s="400"/>
      <c r="W314" s="400"/>
      <c r="X314" s="400"/>
      <c r="Y314" s="400"/>
      <c r="Z314" s="400"/>
      <c r="AA314" s="400"/>
      <c r="AB314" s="400"/>
      <c r="AC314" s="400"/>
      <c r="AD314" s="400"/>
      <c r="AE314" s="400"/>
      <c r="AF314" s="400"/>
      <c r="AG314" s="400"/>
      <c r="AH314" s="406"/>
      <c r="AI314" s="477"/>
      <c r="AJ314" s="400"/>
      <c r="AK314" s="401"/>
      <c r="AL314" s="16" t="s">
        <v>81</v>
      </c>
    </row>
    <row r="315" spans="1:38" s="21" customFormat="1" ht="12.75" customHeight="1" x14ac:dyDescent="0.2">
      <c r="A315" s="8">
        <v>24</v>
      </c>
      <c r="B315" s="400"/>
      <c r="C315" s="400"/>
      <c r="D315" s="400"/>
      <c r="E315" s="400"/>
      <c r="F315" s="401"/>
      <c r="G315" s="471"/>
      <c r="H315" s="477"/>
      <c r="I315" s="472"/>
      <c r="J315" s="363">
        <f t="shared" si="38"/>
        <v>0</v>
      </c>
      <c r="K315" s="362">
        <f t="shared" si="39"/>
        <v>0</v>
      </c>
      <c r="L315" s="400"/>
      <c r="M315" s="400"/>
      <c r="N315" s="400"/>
      <c r="O315" s="406"/>
      <c r="P315" s="409"/>
      <c r="Q315" s="400"/>
      <c r="R315" s="401"/>
      <c r="S315" s="16" t="s">
        <v>82</v>
      </c>
      <c r="T315" s="8">
        <v>24</v>
      </c>
      <c r="U315" s="400"/>
      <c r="V315" s="400"/>
      <c r="W315" s="400"/>
      <c r="X315" s="400"/>
      <c r="Y315" s="400"/>
      <c r="Z315" s="400"/>
      <c r="AA315" s="400"/>
      <c r="AB315" s="400"/>
      <c r="AC315" s="400"/>
      <c r="AD315" s="400"/>
      <c r="AE315" s="400"/>
      <c r="AF315" s="400"/>
      <c r="AG315" s="400"/>
      <c r="AH315" s="406"/>
      <c r="AI315" s="477"/>
      <c r="AJ315" s="400"/>
      <c r="AK315" s="401"/>
      <c r="AL315" s="16" t="s">
        <v>82</v>
      </c>
    </row>
    <row r="316" spans="1:38" s="21" customFormat="1" ht="12.75" customHeight="1" x14ac:dyDescent="0.2">
      <c r="A316" s="8">
        <v>25</v>
      </c>
      <c r="B316" s="400"/>
      <c r="C316" s="400"/>
      <c r="D316" s="400"/>
      <c r="E316" s="400"/>
      <c r="F316" s="401"/>
      <c r="G316" s="471"/>
      <c r="H316" s="477"/>
      <c r="I316" s="472"/>
      <c r="J316" s="363">
        <f t="shared" si="38"/>
        <v>0</v>
      </c>
      <c r="K316" s="362">
        <f t="shared" si="39"/>
        <v>0</v>
      </c>
      <c r="L316" s="400"/>
      <c r="M316" s="400"/>
      <c r="N316" s="400"/>
      <c r="O316" s="406"/>
      <c r="P316" s="409"/>
      <c r="Q316" s="400"/>
      <c r="R316" s="401"/>
      <c r="S316" s="16" t="s">
        <v>83</v>
      </c>
      <c r="T316" s="8">
        <v>25</v>
      </c>
      <c r="U316" s="400"/>
      <c r="V316" s="400"/>
      <c r="W316" s="400"/>
      <c r="X316" s="400"/>
      <c r="Y316" s="400"/>
      <c r="Z316" s="400"/>
      <c r="AA316" s="400"/>
      <c r="AB316" s="400"/>
      <c r="AC316" s="400"/>
      <c r="AD316" s="400"/>
      <c r="AE316" s="400"/>
      <c r="AF316" s="400"/>
      <c r="AG316" s="400"/>
      <c r="AH316" s="406"/>
      <c r="AI316" s="477"/>
      <c r="AJ316" s="400"/>
      <c r="AK316" s="401"/>
      <c r="AL316" s="16" t="s">
        <v>83</v>
      </c>
    </row>
    <row r="317" spans="1:38" s="21" customFormat="1" ht="12.75" customHeight="1" x14ac:dyDescent="0.2">
      <c r="A317" s="8">
        <v>26</v>
      </c>
      <c r="B317" s="400"/>
      <c r="C317" s="400"/>
      <c r="D317" s="400"/>
      <c r="E317" s="400"/>
      <c r="F317" s="401"/>
      <c r="G317" s="471"/>
      <c r="H317" s="477"/>
      <c r="I317" s="472"/>
      <c r="J317" s="363">
        <f t="shared" si="38"/>
        <v>0</v>
      </c>
      <c r="K317" s="362">
        <f t="shared" si="39"/>
        <v>0</v>
      </c>
      <c r="L317" s="400"/>
      <c r="M317" s="400"/>
      <c r="N317" s="400"/>
      <c r="O317" s="406"/>
      <c r="P317" s="409"/>
      <c r="Q317" s="400"/>
      <c r="R317" s="401"/>
      <c r="S317" s="16" t="s">
        <v>84</v>
      </c>
      <c r="T317" s="8">
        <v>26</v>
      </c>
      <c r="U317" s="400"/>
      <c r="V317" s="400"/>
      <c r="W317" s="400"/>
      <c r="X317" s="400"/>
      <c r="Y317" s="400"/>
      <c r="Z317" s="400"/>
      <c r="AA317" s="400"/>
      <c r="AB317" s="400"/>
      <c r="AC317" s="400"/>
      <c r="AD317" s="400"/>
      <c r="AE317" s="400"/>
      <c r="AF317" s="400"/>
      <c r="AG317" s="400"/>
      <c r="AH317" s="406"/>
      <c r="AI317" s="477"/>
      <c r="AJ317" s="400"/>
      <c r="AK317" s="401"/>
      <c r="AL317" s="16" t="s">
        <v>84</v>
      </c>
    </row>
    <row r="318" spans="1:38" s="21" customFormat="1" ht="12.75" customHeight="1" x14ac:dyDescent="0.2">
      <c r="A318" s="8">
        <v>27</v>
      </c>
      <c r="B318" s="400"/>
      <c r="C318" s="400"/>
      <c r="D318" s="400"/>
      <c r="E318" s="400"/>
      <c r="F318" s="401"/>
      <c r="G318" s="471"/>
      <c r="H318" s="477"/>
      <c r="I318" s="472"/>
      <c r="J318" s="363">
        <f t="shared" si="38"/>
        <v>0</v>
      </c>
      <c r="K318" s="362">
        <f t="shared" si="39"/>
        <v>0</v>
      </c>
      <c r="L318" s="400"/>
      <c r="M318" s="400"/>
      <c r="N318" s="400"/>
      <c r="O318" s="406"/>
      <c r="P318" s="409"/>
      <c r="Q318" s="400"/>
      <c r="R318" s="401"/>
      <c r="S318" s="16" t="s">
        <v>85</v>
      </c>
      <c r="T318" s="8">
        <v>27</v>
      </c>
      <c r="U318" s="400"/>
      <c r="V318" s="400"/>
      <c r="W318" s="400"/>
      <c r="X318" s="400"/>
      <c r="Y318" s="400"/>
      <c r="Z318" s="400"/>
      <c r="AA318" s="400"/>
      <c r="AB318" s="400"/>
      <c r="AC318" s="400"/>
      <c r="AD318" s="400"/>
      <c r="AE318" s="400"/>
      <c r="AF318" s="400"/>
      <c r="AG318" s="400"/>
      <c r="AH318" s="406"/>
      <c r="AI318" s="477"/>
      <c r="AJ318" s="400"/>
      <c r="AK318" s="401"/>
      <c r="AL318" s="16" t="s">
        <v>85</v>
      </c>
    </row>
    <row r="319" spans="1:38" s="21" customFormat="1" ht="12.75" customHeight="1" x14ac:dyDescent="0.2">
      <c r="A319" s="8">
        <v>28</v>
      </c>
      <c r="B319" s="400"/>
      <c r="C319" s="400"/>
      <c r="D319" s="400"/>
      <c r="E319" s="400"/>
      <c r="F319" s="401"/>
      <c r="G319" s="471"/>
      <c r="H319" s="477"/>
      <c r="I319" s="472"/>
      <c r="J319" s="363">
        <f t="shared" si="38"/>
        <v>0</v>
      </c>
      <c r="K319" s="362">
        <f t="shared" si="39"/>
        <v>0</v>
      </c>
      <c r="L319" s="400"/>
      <c r="M319" s="400"/>
      <c r="N319" s="400"/>
      <c r="O319" s="406"/>
      <c r="P319" s="409"/>
      <c r="Q319" s="400"/>
      <c r="R319" s="401"/>
      <c r="S319" s="16" t="s">
        <v>86</v>
      </c>
      <c r="T319" s="8">
        <v>28</v>
      </c>
      <c r="U319" s="400"/>
      <c r="V319" s="400"/>
      <c r="W319" s="400"/>
      <c r="X319" s="400"/>
      <c r="Y319" s="400"/>
      <c r="Z319" s="400"/>
      <c r="AA319" s="400"/>
      <c r="AB319" s="400"/>
      <c r="AC319" s="400"/>
      <c r="AD319" s="400"/>
      <c r="AE319" s="400"/>
      <c r="AF319" s="400"/>
      <c r="AG319" s="400"/>
      <c r="AH319" s="406"/>
      <c r="AI319" s="477"/>
      <c r="AJ319" s="400"/>
      <c r="AK319" s="401"/>
      <c r="AL319" s="16" t="s">
        <v>86</v>
      </c>
    </row>
    <row r="320" spans="1:38" s="21" customFormat="1" ht="12.75" customHeight="1" x14ac:dyDescent="0.2">
      <c r="A320" s="8">
        <v>29</v>
      </c>
      <c r="B320" s="400"/>
      <c r="C320" s="400"/>
      <c r="D320" s="400"/>
      <c r="E320" s="400"/>
      <c r="F320" s="401"/>
      <c r="G320" s="471"/>
      <c r="H320" s="477"/>
      <c r="I320" s="472"/>
      <c r="J320" s="363">
        <f t="shared" si="38"/>
        <v>0</v>
      </c>
      <c r="K320" s="362">
        <f t="shared" si="39"/>
        <v>0</v>
      </c>
      <c r="L320" s="400"/>
      <c r="M320" s="400"/>
      <c r="N320" s="400"/>
      <c r="O320" s="406"/>
      <c r="P320" s="409"/>
      <c r="Q320" s="400"/>
      <c r="R320" s="401"/>
      <c r="S320" s="16" t="s">
        <v>87</v>
      </c>
      <c r="T320" s="8">
        <v>29</v>
      </c>
      <c r="U320" s="400"/>
      <c r="V320" s="400"/>
      <c r="W320" s="400"/>
      <c r="X320" s="410"/>
      <c r="Y320" s="400"/>
      <c r="Z320" s="400"/>
      <c r="AA320" s="400"/>
      <c r="AB320" s="400"/>
      <c r="AC320" s="400"/>
      <c r="AD320" s="400"/>
      <c r="AE320" s="400"/>
      <c r="AF320" s="400"/>
      <c r="AG320" s="400"/>
      <c r="AH320" s="406"/>
      <c r="AI320" s="477"/>
      <c r="AJ320" s="400"/>
      <c r="AK320" s="401"/>
      <c r="AL320" s="16" t="s">
        <v>87</v>
      </c>
    </row>
    <row r="321" spans="1:38" s="21" customFormat="1" ht="12.75" customHeight="1" x14ac:dyDescent="0.2">
      <c r="A321" s="8">
        <v>30</v>
      </c>
      <c r="B321" s="400"/>
      <c r="C321" s="400"/>
      <c r="D321" s="400"/>
      <c r="E321" s="400"/>
      <c r="F321" s="401"/>
      <c r="G321" s="471"/>
      <c r="H321" s="477"/>
      <c r="I321" s="472"/>
      <c r="J321" s="363">
        <f t="shared" si="38"/>
        <v>0</v>
      </c>
      <c r="K321" s="362">
        <f t="shared" si="39"/>
        <v>0</v>
      </c>
      <c r="L321" s="400"/>
      <c r="M321" s="400"/>
      <c r="N321" s="400"/>
      <c r="O321" s="406"/>
      <c r="P321" s="409"/>
      <c r="Q321" s="400"/>
      <c r="R321" s="401"/>
      <c r="S321" s="16" t="s">
        <v>88</v>
      </c>
      <c r="T321" s="8">
        <v>30</v>
      </c>
      <c r="U321" s="400"/>
      <c r="V321" s="400"/>
      <c r="W321" s="400"/>
      <c r="X321" s="400"/>
      <c r="Y321" s="400"/>
      <c r="Z321" s="400"/>
      <c r="AA321" s="400"/>
      <c r="AB321" s="400"/>
      <c r="AC321" s="400"/>
      <c r="AD321" s="400"/>
      <c r="AE321" s="400"/>
      <c r="AF321" s="400"/>
      <c r="AG321" s="400"/>
      <c r="AH321" s="406"/>
      <c r="AI321" s="477"/>
      <c r="AJ321" s="400"/>
      <c r="AK321" s="401"/>
      <c r="AL321" s="16" t="s">
        <v>88</v>
      </c>
    </row>
    <row r="322" spans="1:38" s="21" customFormat="1" ht="12.75" customHeight="1" x14ac:dyDescent="0.2">
      <c r="A322" s="19">
        <v>31</v>
      </c>
      <c r="B322" s="404"/>
      <c r="C322" s="404"/>
      <c r="D322" s="404"/>
      <c r="E322" s="404"/>
      <c r="F322" s="405"/>
      <c r="G322" s="475"/>
      <c r="H322" s="479"/>
      <c r="I322" s="476"/>
      <c r="J322" s="395">
        <f t="shared" si="38"/>
        <v>0</v>
      </c>
      <c r="K322" s="396">
        <f t="shared" si="39"/>
        <v>0</v>
      </c>
      <c r="L322" s="404"/>
      <c r="M322" s="404"/>
      <c r="N322" s="404"/>
      <c r="O322" s="408"/>
      <c r="P322" s="411"/>
      <c r="Q322" s="404"/>
      <c r="R322" s="405"/>
      <c r="S322" s="20" t="s">
        <v>89</v>
      </c>
      <c r="T322" s="19">
        <v>31</v>
      </c>
      <c r="U322" s="404"/>
      <c r="V322" s="404"/>
      <c r="W322" s="404"/>
      <c r="X322" s="404"/>
      <c r="Y322" s="404"/>
      <c r="Z322" s="404"/>
      <c r="AA322" s="404"/>
      <c r="AB322" s="404"/>
      <c r="AC322" s="404"/>
      <c r="AD322" s="404"/>
      <c r="AE322" s="404"/>
      <c r="AF322" s="404"/>
      <c r="AG322" s="404"/>
      <c r="AH322" s="408"/>
      <c r="AI322" s="479"/>
      <c r="AJ322" s="404"/>
      <c r="AK322" s="405"/>
      <c r="AL322" s="20" t="s">
        <v>89</v>
      </c>
    </row>
    <row r="323" spans="1:38" s="301" customFormat="1" ht="12.75" customHeight="1" thickBot="1" x14ac:dyDescent="0.25">
      <c r="A323" s="417"/>
      <c r="B323" s="418">
        <f>SUM(B291:B322)</f>
        <v>0</v>
      </c>
      <c r="C323" s="418">
        <f>SUM(C291:C322)</f>
        <v>0</v>
      </c>
      <c r="D323" s="418">
        <f>SUM(D291:D322)</f>
        <v>0</v>
      </c>
      <c r="E323" s="419">
        <f>SUM(E291:E322)</f>
        <v>0</v>
      </c>
      <c r="F323" s="420">
        <f>SUM(F291:F322)</f>
        <v>0</v>
      </c>
      <c r="G323" s="421"/>
      <c r="H323" s="422" t="s">
        <v>90</v>
      </c>
      <c r="I323" s="423">
        <f>COUNTA(I292:I322)</f>
        <v>0</v>
      </c>
      <c r="J323" s="418">
        <f t="shared" ref="J323:R323" si="40">SUM(J291:J322)</f>
        <v>0</v>
      </c>
      <c r="K323" s="418">
        <f t="shared" si="40"/>
        <v>0</v>
      </c>
      <c r="L323" s="418">
        <f t="shared" si="40"/>
        <v>0</v>
      </c>
      <c r="M323" s="418">
        <f t="shared" si="40"/>
        <v>0</v>
      </c>
      <c r="N323" s="418">
        <f t="shared" si="40"/>
        <v>0</v>
      </c>
      <c r="O323" s="424">
        <f t="shared" si="40"/>
        <v>0</v>
      </c>
      <c r="P323" s="419">
        <f t="shared" si="40"/>
        <v>0</v>
      </c>
      <c r="Q323" s="418">
        <f t="shared" si="40"/>
        <v>0</v>
      </c>
      <c r="R323" s="425">
        <f t="shared" si="40"/>
        <v>0</v>
      </c>
      <c r="S323" s="426"/>
      <c r="T323" s="417"/>
      <c r="U323" s="418">
        <f t="shared" ref="U323:AH323" si="41">SUM(U291:U322)</f>
        <v>0</v>
      </c>
      <c r="V323" s="418">
        <f t="shared" si="41"/>
        <v>0</v>
      </c>
      <c r="W323" s="418">
        <f t="shared" si="41"/>
        <v>0</v>
      </c>
      <c r="X323" s="418">
        <f t="shared" si="41"/>
        <v>0</v>
      </c>
      <c r="Y323" s="418">
        <f t="shared" si="41"/>
        <v>0</v>
      </c>
      <c r="Z323" s="418">
        <f t="shared" si="41"/>
        <v>0</v>
      </c>
      <c r="AA323" s="418">
        <f t="shared" si="41"/>
        <v>0</v>
      </c>
      <c r="AB323" s="418">
        <f t="shared" si="41"/>
        <v>0</v>
      </c>
      <c r="AC323" s="418">
        <f t="shared" si="41"/>
        <v>0</v>
      </c>
      <c r="AD323" s="418">
        <f t="shared" si="41"/>
        <v>0</v>
      </c>
      <c r="AE323" s="418">
        <f t="shared" si="41"/>
        <v>0</v>
      </c>
      <c r="AF323" s="418">
        <f t="shared" si="41"/>
        <v>0</v>
      </c>
      <c r="AG323" s="418">
        <f t="shared" si="41"/>
        <v>0</v>
      </c>
      <c r="AH323" s="420">
        <f t="shared" si="41"/>
        <v>0</v>
      </c>
      <c r="AI323" s="427"/>
      <c r="AJ323" s="418">
        <f>SUM(AJ291:AJ322)</f>
        <v>0</v>
      </c>
      <c r="AK323" s="425">
        <f>SUM(AK291:AK322)</f>
        <v>0</v>
      </c>
      <c r="AL323" s="426"/>
    </row>
    <row r="324" spans="1:38" ht="12.75" customHeight="1" thickTop="1" x14ac:dyDescent="0.2">
      <c r="A324" s="28"/>
      <c r="B324" s="34"/>
      <c r="C324" s="34"/>
      <c r="D324" s="34"/>
      <c r="E324" s="34"/>
      <c r="F324" s="34"/>
      <c r="G324" s="135"/>
      <c r="H324" s="34"/>
      <c r="I324" s="35"/>
      <c r="J324" s="306"/>
      <c r="K324" s="306"/>
      <c r="L324" s="34"/>
      <c r="M324" s="34"/>
      <c r="N324" s="34"/>
      <c r="O324" s="34"/>
      <c r="P324" s="34"/>
      <c r="Q324" s="34"/>
      <c r="R324" s="34"/>
      <c r="S324" s="28"/>
      <c r="T324" s="28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28"/>
    </row>
    <row r="325" spans="1:38" ht="12.75" customHeight="1" x14ac:dyDescent="0.2">
      <c r="A325" s="21"/>
      <c r="B325" s="36"/>
      <c r="C325" s="36"/>
      <c r="D325" s="36"/>
      <c r="E325" s="36"/>
      <c r="F325" s="36"/>
      <c r="G325" s="552" t="str">
        <f>AUGUST!G10</f>
        <v>UNITED STEELWORKERS - LOCAL UNION</v>
      </c>
      <c r="H325" s="552"/>
      <c r="I325" s="552"/>
      <c r="J325" s="307"/>
      <c r="K325" s="136"/>
      <c r="L325" s="36"/>
      <c r="M325" s="36"/>
      <c r="N325" s="36"/>
      <c r="O325" s="36"/>
      <c r="P325" s="36"/>
      <c r="Q325" s="36"/>
      <c r="R325" s="36"/>
      <c r="S325" s="21"/>
      <c r="T325" s="21"/>
      <c r="U325" s="36"/>
      <c r="V325" s="36"/>
      <c r="W325" s="36"/>
      <c r="X325" s="36"/>
      <c r="Y325" s="36"/>
      <c r="Z325" s="36"/>
      <c r="AA325" s="37" t="str">
        <f>$AA$10</f>
        <v>FINANCIAL SECRETARY'S CASH BOOK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21"/>
    </row>
    <row r="326" spans="1:38" s="152" customFormat="1" ht="12.75" customHeight="1" x14ac:dyDescent="0.2">
      <c r="A326" s="141"/>
      <c r="B326" s="139" t="str">
        <f>B281</f>
        <v>Month</v>
      </c>
      <c r="C326" s="73" t="str">
        <f>C281</f>
        <v>SEPTEMBER</v>
      </c>
      <c r="D326" s="139" t="str">
        <f>D281</f>
        <v>Year</v>
      </c>
      <c r="E326" s="30">
        <f>E281</f>
        <v>0</v>
      </c>
      <c r="F326" s="141"/>
      <c r="G326" s="149"/>
      <c r="H326" s="141"/>
      <c r="I326" s="150"/>
      <c r="J326" s="302"/>
      <c r="K326" s="302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1"/>
      <c r="AA326" s="141"/>
      <c r="AB326" s="141"/>
      <c r="AC326" s="141"/>
      <c r="AD326" s="141"/>
      <c r="AE326" s="141"/>
      <c r="AF326" s="141"/>
      <c r="AG326" s="141"/>
      <c r="AH326" s="141"/>
      <c r="AI326" s="139"/>
      <c r="AJ326" s="151" t="str">
        <f>C326</f>
        <v>SEPTEMBER</v>
      </c>
      <c r="AK326" s="30">
        <f>E326</f>
        <v>0</v>
      </c>
      <c r="AL326" s="141"/>
    </row>
    <row r="327" spans="1:38" s="152" customFormat="1" ht="12.75" customHeight="1" x14ac:dyDescent="0.2">
      <c r="A327" s="141"/>
      <c r="B327" s="139" t="str">
        <f>B282</f>
        <v>Page No.</v>
      </c>
      <c r="C327" s="148">
        <f>C282+1</f>
        <v>8</v>
      </c>
      <c r="D327" s="141"/>
      <c r="E327" s="141"/>
      <c r="F327" s="141"/>
      <c r="G327" s="149"/>
      <c r="H327" s="141"/>
      <c r="I327" s="150" t="s">
        <v>53</v>
      </c>
      <c r="J327" s="302"/>
      <c r="K327" s="302"/>
      <c r="L327" s="150"/>
      <c r="M327" s="141"/>
      <c r="N327" s="141"/>
      <c r="O327" s="141"/>
      <c r="P327" s="139"/>
      <c r="Q327" s="141"/>
      <c r="R327" s="139"/>
      <c r="S327" s="141"/>
      <c r="T327" s="141"/>
      <c r="U327" s="141"/>
      <c r="V327" s="141"/>
      <c r="W327" s="141"/>
      <c r="X327" s="141"/>
      <c r="Y327" s="141"/>
      <c r="Z327" s="141"/>
      <c r="AA327" s="141"/>
      <c r="AB327" s="153" t="s">
        <v>54</v>
      </c>
      <c r="AC327" s="141"/>
      <c r="AD327" s="141"/>
      <c r="AE327" s="141"/>
      <c r="AF327" s="141"/>
      <c r="AG327" s="141"/>
      <c r="AH327" s="141"/>
      <c r="AI327" s="139" t="str">
        <f>B327</f>
        <v>Page No.</v>
      </c>
      <c r="AJ327" s="148">
        <f>C327</f>
        <v>8</v>
      </c>
      <c r="AK327" s="154"/>
      <c r="AL327" s="155"/>
    </row>
    <row r="328" spans="1:38" ht="12.75" customHeight="1" x14ac:dyDescent="0.2">
      <c r="A328" s="3"/>
      <c r="B328" s="3"/>
      <c r="C328" s="3"/>
      <c r="D328" s="3"/>
      <c r="E328" s="3"/>
      <c r="F328" s="3"/>
      <c r="G328" s="129"/>
      <c r="H328" s="3"/>
      <c r="I328" s="5"/>
      <c r="J328" s="106"/>
      <c r="K328" s="106"/>
      <c r="L328" s="21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1"/>
      <c r="AF328" s="3"/>
      <c r="AG328" s="3"/>
      <c r="AH328" s="3"/>
      <c r="AI328" s="3"/>
      <c r="AJ328" s="3"/>
      <c r="AK328" s="3"/>
      <c r="AL328" s="3"/>
    </row>
    <row r="329" spans="1:38" ht="12.75" customHeight="1" x14ac:dyDescent="0.2">
      <c r="A329" s="26"/>
      <c r="B329" s="26"/>
      <c r="C329" s="26"/>
      <c r="D329" s="26"/>
      <c r="E329" s="26"/>
      <c r="F329" s="26"/>
      <c r="G329" s="130"/>
      <c r="H329" s="26"/>
      <c r="I329" s="27"/>
      <c r="J329" s="303"/>
      <c r="K329" s="303"/>
      <c r="L329" s="27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7"/>
      <c r="AF329" s="26"/>
      <c r="AG329" s="26"/>
      <c r="AH329" s="26"/>
      <c r="AI329" s="26"/>
      <c r="AJ329" s="26"/>
      <c r="AK329" s="26"/>
      <c r="AL329" s="26"/>
    </row>
    <row r="330" spans="1:38" customFormat="1" ht="12.75" customHeight="1" x14ac:dyDescent="0.2">
      <c r="A330" s="1"/>
      <c r="B330" s="3"/>
      <c r="C330" s="3" t="s">
        <v>55</v>
      </c>
      <c r="D330" s="3"/>
      <c r="E330" s="13"/>
      <c r="F330" s="1"/>
      <c r="G330" s="131"/>
      <c r="H330" s="2" t="s">
        <v>56</v>
      </c>
      <c r="I330" s="99"/>
      <c r="J330" s="550" t="s">
        <v>264</v>
      </c>
      <c r="K330" s="551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4"/>
      <c r="AJ330" s="3"/>
      <c r="AK330" s="1"/>
      <c r="AL330" s="3"/>
    </row>
    <row r="331" spans="1:38" customFormat="1" ht="12.75" customHeight="1" x14ac:dyDescent="0.2">
      <c r="A331" s="1"/>
      <c r="B331" s="3"/>
      <c r="C331" s="3"/>
      <c r="D331" s="3"/>
      <c r="E331" s="13"/>
      <c r="F331" s="1"/>
      <c r="G331" s="131"/>
      <c r="H331" s="14"/>
      <c r="I331" s="100"/>
      <c r="J331" s="106"/>
      <c r="K331" s="67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4"/>
      <c r="AJ331" s="3"/>
      <c r="AK331" s="1"/>
      <c r="AL331" s="3"/>
    </row>
    <row r="332" spans="1:38" customFormat="1" ht="12.75" customHeight="1" thickBot="1" x14ac:dyDescent="0.25">
      <c r="A332" s="164"/>
      <c r="B332" s="165">
        <v>1</v>
      </c>
      <c r="C332" s="165">
        <v>2</v>
      </c>
      <c r="D332" s="165">
        <v>3</v>
      </c>
      <c r="E332" s="166">
        <v>4</v>
      </c>
      <c r="F332" s="167">
        <v>5</v>
      </c>
      <c r="G332" s="168"/>
      <c r="H332" s="167">
        <v>7</v>
      </c>
      <c r="I332" s="169">
        <v>8</v>
      </c>
      <c r="J332" s="304">
        <v>9</v>
      </c>
      <c r="K332" s="305">
        <v>10</v>
      </c>
      <c r="L332" s="165">
        <v>11</v>
      </c>
      <c r="M332" s="165" t="s">
        <v>1</v>
      </c>
      <c r="N332" s="165">
        <v>12</v>
      </c>
      <c r="O332" s="165">
        <v>13</v>
      </c>
      <c r="P332" s="165">
        <v>14</v>
      </c>
      <c r="Q332" s="165">
        <v>15</v>
      </c>
      <c r="R332" s="167" t="s">
        <v>2</v>
      </c>
      <c r="S332" s="170"/>
      <c r="T332" s="164"/>
      <c r="U332" s="165">
        <v>16</v>
      </c>
      <c r="V332" s="165">
        <v>17</v>
      </c>
      <c r="W332" s="165">
        <v>18</v>
      </c>
      <c r="X332" s="165">
        <v>19</v>
      </c>
      <c r="Y332" s="165">
        <v>20</v>
      </c>
      <c r="Z332" s="165" t="s">
        <v>3</v>
      </c>
      <c r="AA332" s="165">
        <v>21</v>
      </c>
      <c r="AB332" s="165">
        <v>22</v>
      </c>
      <c r="AC332" s="165">
        <v>23</v>
      </c>
      <c r="AD332" s="165">
        <v>24</v>
      </c>
      <c r="AE332" s="165">
        <v>25</v>
      </c>
      <c r="AF332" s="165">
        <v>26</v>
      </c>
      <c r="AG332" s="165">
        <v>27</v>
      </c>
      <c r="AH332" s="165">
        <v>28</v>
      </c>
      <c r="AI332" s="171">
        <v>29</v>
      </c>
      <c r="AJ332" s="165">
        <v>30</v>
      </c>
      <c r="AK332" s="167">
        <v>31</v>
      </c>
      <c r="AL332" s="170"/>
    </row>
    <row r="333" spans="1:38" s="4" customFormat="1" ht="12.75" customHeight="1" thickTop="1" x14ac:dyDescent="0.2">
      <c r="A333" s="1"/>
      <c r="B333" s="89" t="s">
        <v>4</v>
      </c>
      <c r="C333" s="101"/>
      <c r="D333" s="89" t="s">
        <v>5</v>
      </c>
      <c r="E333" s="89" t="s">
        <v>6</v>
      </c>
      <c r="F333" s="88" t="s">
        <v>7</v>
      </c>
      <c r="G333" s="132"/>
      <c r="H333" s="88"/>
      <c r="I333" s="103"/>
      <c r="J333" s="89"/>
      <c r="K333" s="88"/>
      <c r="L333" s="89"/>
      <c r="M333" s="89"/>
      <c r="N333" s="89"/>
      <c r="O333" s="104"/>
      <c r="P333" s="163"/>
      <c r="Q333" s="107" t="s">
        <v>272</v>
      </c>
      <c r="R333" s="160" t="s">
        <v>273</v>
      </c>
      <c r="S333" s="106"/>
      <c r="T333" s="67"/>
      <c r="U333" s="542" t="s">
        <v>265</v>
      </c>
      <c r="V333" s="543"/>
      <c r="W333" s="543"/>
      <c r="X333" s="543"/>
      <c r="Y333" s="544"/>
      <c r="Z333" s="89" t="s">
        <v>10</v>
      </c>
      <c r="AA333" s="89" t="s">
        <v>11</v>
      </c>
      <c r="AB333" s="89" t="s">
        <v>205</v>
      </c>
      <c r="AC333" s="89" t="s">
        <v>12</v>
      </c>
      <c r="AD333" s="89" t="s">
        <v>13</v>
      </c>
      <c r="AE333" s="89" t="s">
        <v>14</v>
      </c>
      <c r="AF333" s="89"/>
      <c r="AG333" s="89"/>
      <c r="AH333" s="104"/>
      <c r="AI333" s="105"/>
      <c r="AJ333" s="89" t="s">
        <v>15</v>
      </c>
      <c r="AK333" s="88" t="s">
        <v>7</v>
      </c>
      <c r="AL333" s="3"/>
    </row>
    <row r="334" spans="1:38" s="4" customFormat="1" ht="12.75" customHeight="1" x14ac:dyDescent="0.2">
      <c r="A334" s="1"/>
      <c r="B334" s="89" t="s">
        <v>8</v>
      </c>
      <c r="C334" s="89" t="s">
        <v>16</v>
      </c>
      <c r="D334" s="89" t="s">
        <v>17</v>
      </c>
      <c r="E334" s="89" t="s">
        <v>8</v>
      </c>
      <c r="F334" s="88" t="s">
        <v>18</v>
      </c>
      <c r="G334" s="132" t="s">
        <v>19</v>
      </c>
      <c r="H334" s="88" t="s">
        <v>20</v>
      </c>
      <c r="I334" s="103" t="s">
        <v>242</v>
      </c>
      <c r="J334" s="89" t="s">
        <v>21</v>
      </c>
      <c r="K334" s="88" t="s">
        <v>22</v>
      </c>
      <c r="L334" s="107" t="s">
        <v>235</v>
      </c>
      <c r="M334" s="107" t="s">
        <v>236</v>
      </c>
      <c r="N334" s="107" t="s">
        <v>237</v>
      </c>
      <c r="O334" s="104"/>
      <c r="P334" s="158" t="s">
        <v>23</v>
      </c>
      <c r="Q334" s="107" t="s">
        <v>8</v>
      </c>
      <c r="R334" s="160" t="s">
        <v>8</v>
      </c>
      <c r="S334" s="106"/>
      <c r="T334" s="67"/>
      <c r="U334" s="89" t="s">
        <v>25</v>
      </c>
      <c r="V334" s="89" t="s">
        <v>26</v>
      </c>
      <c r="W334" s="101" t="s">
        <v>27</v>
      </c>
      <c r="X334" s="89" t="s">
        <v>28</v>
      </c>
      <c r="Y334" s="89" t="s">
        <v>136</v>
      </c>
      <c r="Z334" s="89" t="s">
        <v>261</v>
      </c>
      <c r="AA334" s="89" t="s">
        <v>137</v>
      </c>
      <c r="AB334" s="89" t="s">
        <v>204</v>
      </c>
      <c r="AC334" s="89" t="s">
        <v>30</v>
      </c>
      <c r="AD334" s="89" t="s">
        <v>140</v>
      </c>
      <c r="AE334" s="89" t="s">
        <v>31</v>
      </c>
      <c r="AF334" s="89" t="s">
        <v>32</v>
      </c>
      <c r="AG334" s="89" t="s">
        <v>206</v>
      </c>
      <c r="AH334" s="104" t="s">
        <v>16</v>
      </c>
      <c r="AI334" s="102" t="s">
        <v>34</v>
      </c>
      <c r="AJ334" s="89" t="s">
        <v>35</v>
      </c>
      <c r="AK334" s="88" t="s">
        <v>18</v>
      </c>
      <c r="AL334" s="3"/>
    </row>
    <row r="335" spans="1:38" s="4" customFormat="1" ht="12.75" customHeight="1" thickBot="1" x14ac:dyDescent="0.25">
      <c r="A335" s="6"/>
      <c r="B335" s="90" t="s">
        <v>36</v>
      </c>
      <c r="C335" s="90" t="s">
        <v>37</v>
      </c>
      <c r="D335" s="90" t="s">
        <v>38</v>
      </c>
      <c r="E335" s="90" t="s">
        <v>39</v>
      </c>
      <c r="F335" s="108" t="s">
        <v>40</v>
      </c>
      <c r="G335" s="133"/>
      <c r="H335" s="108"/>
      <c r="I335" s="109" t="s">
        <v>41</v>
      </c>
      <c r="J335" s="90"/>
      <c r="K335" s="108"/>
      <c r="L335" s="110"/>
      <c r="M335" s="110"/>
      <c r="N335" s="110" t="s">
        <v>238</v>
      </c>
      <c r="O335" s="111"/>
      <c r="P335" s="159"/>
      <c r="Q335" s="161" t="s">
        <v>24</v>
      </c>
      <c r="R335" s="162" t="s">
        <v>24</v>
      </c>
      <c r="S335" s="113"/>
      <c r="T335" s="78"/>
      <c r="U335" s="90" t="s">
        <v>42</v>
      </c>
      <c r="V335" s="90" t="s">
        <v>43</v>
      </c>
      <c r="W335" s="90"/>
      <c r="X335" s="90" t="s">
        <v>44</v>
      </c>
      <c r="Y335" s="90" t="s">
        <v>30</v>
      </c>
      <c r="Z335" s="90" t="s">
        <v>30</v>
      </c>
      <c r="AA335" s="90" t="s">
        <v>138</v>
      </c>
      <c r="AB335" s="90" t="s">
        <v>15</v>
      </c>
      <c r="AC335" s="90" t="s">
        <v>139</v>
      </c>
      <c r="AD335" s="90" t="s">
        <v>141</v>
      </c>
      <c r="AE335" s="90" t="s">
        <v>47</v>
      </c>
      <c r="AF335" s="90" t="s">
        <v>48</v>
      </c>
      <c r="AG335" s="90" t="s">
        <v>15</v>
      </c>
      <c r="AH335" s="111" t="s">
        <v>30</v>
      </c>
      <c r="AI335" s="112"/>
      <c r="AJ335" s="90" t="s">
        <v>49</v>
      </c>
      <c r="AK335" s="108" t="s">
        <v>189</v>
      </c>
      <c r="AL335" s="7"/>
    </row>
    <row r="336" spans="1:38" s="301" customFormat="1" ht="12.75" customHeight="1" thickTop="1" x14ac:dyDescent="0.2">
      <c r="A336" s="331"/>
      <c r="B336" s="363">
        <f>B323</f>
        <v>0</v>
      </c>
      <c r="C336" s="363">
        <f>C323</f>
        <v>0</v>
      </c>
      <c r="D336" s="363">
        <f>D323</f>
        <v>0</v>
      </c>
      <c r="E336" s="363">
        <f>E323</f>
        <v>0</v>
      </c>
      <c r="F336" s="362">
        <f>F323</f>
        <v>0</v>
      </c>
      <c r="G336" s="134" t="str">
        <f>G7</f>
        <v>SEPTEMBER</v>
      </c>
      <c r="H336" s="334" t="s">
        <v>58</v>
      </c>
      <c r="I336" s="412"/>
      <c r="J336" s="397">
        <f t="shared" ref="J336:R336" si="42">J323</f>
        <v>0</v>
      </c>
      <c r="K336" s="362">
        <f t="shared" si="42"/>
        <v>0</v>
      </c>
      <c r="L336" s="363">
        <f t="shared" si="42"/>
        <v>0</v>
      </c>
      <c r="M336" s="363">
        <f t="shared" si="42"/>
        <v>0</v>
      </c>
      <c r="N336" s="363">
        <f t="shared" si="42"/>
        <v>0</v>
      </c>
      <c r="O336" s="361">
        <f t="shared" si="42"/>
        <v>0</v>
      </c>
      <c r="P336" s="394">
        <f t="shared" si="42"/>
        <v>0</v>
      </c>
      <c r="Q336" s="363">
        <f t="shared" si="42"/>
        <v>0</v>
      </c>
      <c r="R336" s="362">
        <f t="shared" si="42"/>
        <v>0</v>
      </c>
      <c r="S336" s="332"/>
      <c r="T336" s="331"/>
      <c r="U336" s="363">
        <f t="shared" ref="U336:AH336" si="43">U323</f>
        <v>0</v>
      </c>
      <c r="V336" s="363">
        <f t="shared" si="43"/>
        <v>0</v>
      </c>
      <c r="W336" s="363">
        <f t="shared" si="43"/>
        <v>0</v>
      </c>
      <c r="X336" s="363">
        <f t="shared" si="43"/>
        <v>0</v>
      </c>
      <c r="Y336" s="363">
        <f t="shared" si="43"/>
        <v>0</v>
      </c>
      <c r="Z336" s="363">
        <f t="shared" si="43"/>
        <v>0</v>
      </c>
      <c r="AA336" s="363">
        <f t="shared" si="43"/>
        <v>0</v>
      </c>
      <c r="AB336" s="363">
        <f t="shared" si="43"/>
        <v>0</v>
      </c>
      <c r="AC336" s="363">
        <f t="shared" si="43"/>
        <v>0</v>
      </c>
      <c r="AD336" s="363">
        <f t="shared" si="43"/>
        <v>0</v>
      </c>
      <c r="AE336" s="363">
        <f t="shared" si="43"/>
        <v>0</v>
      </c>
      <c r="AF336" s="363">
        <f t="shared" si="43"/>
        <v>0</v>
      </c>
      <c r="AG336" s="363">
        <f t="shared" si="43"/>
        <v>0</v>
      </c>
      <c r="AH336" s="361">
        <f t="shared" si="43"/>
        <v>0</v>
      </c>
      <c r="AI336" s="333"/>
      <c r="AJ336" s="363">
        <f>AJ323</f>
        <v>0</v>
      </c>
      <c r="AK336" s="362">
        <f>AK323</f>
        <v>0</v>
      </c>
      <c r="AL336" s="332"/>
    </row>
    <row r="337" spans="1:38" s="21" customFormat="1" ht="12.75" customHeight="1" x14ac:dyDescent="0.2">
      <c r="A337" s="8">
        <v>1</v>
      </c>
      <c r="B337" s="400"/>
      <c r="C337" s="400"/>
      <c r="D337" s="400"/>
      <c r="E337" s="400"/>
      <c r="F337" s="401"/>
      <c r="G337" s="471"/>
      <c r="H337" s="477"/>
      <c r="I337" s="472"/>
      <c r="J337" s="363">
        <f t="shared" ref="J337:J367" si="44">SUM(B337:F337)</f>
        <v>0</v>
      </c>
      <c r="K337" s="362">
        <f t="shared" ref="K337:K367" si="45">SUM(U337:AK337)-SUM(L337:R337)</f>
        <v>0</v>
      </c>
      <c r="L337" s="400"/>
      <c r="M337" s="400"/>
      <c r="N337" s="400"/>
      <c r="O337" s="406"/>
      <c r="P337" s="409"/>
      <c r="Q337" s="400"/>
      <c r="R337" s="401"/>
      <c r="S337" s="16" t="s">
        <v>59</v>
      </c>
      <c r="T337" s="8">
        <v>1</v>
      </c>
      <c r="U337" s="400"/>
      <c r="V337" s="400"/>
      <c r="W337" s="400"/>
      <c r="X337" s="400"/>
      <c r="Y337" s="400"/>
      <c r="Z337" s="400"/>
      <c r="AA337" s="400"/>
      <c r="AB337" s="400"/>
      <c r="AC337" s="400"/>
      <c r="AD337" s="400"/>
      <c r="AE337" s="400"/>
      <c r="AF337" s="400"/>
      <c r="AG337" s="400"/>
      <c r="AH337" s="406"/>
      <c r="AI337" s="477"/>
      <c r="AJ337" s="400"/>
      <c r="AK337" s="401"/>
      <c r="AL337" s="16" t="s">
        <v>59</v>
      </c>
    </row>
    <row r="338" spans="1:38" s="21" customFormat="1" ht="12.75" customHeight="1" x14ac:dyDescent="0.2">
      <c r="A338" s="8">
        <v>2</v>
      </c>
      <c r="B338" s="400"/>
      <c r="C338" s="400"/>
      <c r="D338" s="400"/>
      <c r="E338" s="400"/>
      <c r="F338" s="401"/>
      <c r="G338" s="471"/>
      <c r="H338" s="477"/>
      <c r="I338" s="472"/>
      <c r="J338" s="363">
        <f t="shared" si="44"/>
        <v>0</v>
      </c>
      <c r="K338" s="362">
        <f t="shared" si="45"/>
        <v>0</v>
      </c>
      <c r="L338" s="400"/>
      <c r="M338" s="400"/>
      <c r="N338" s="400"/>
      <c r="O338" s="406"/>
      <c r="P338" s="409"/>
      <c r="Q338" s="400"/>
      <c r="R338" s="401"/>
      <c r="S338" s="16" t="s">
        <v>60</v>
      </c>
      <c r="T338" s="8">
        <v>2</v>
      </c>
      <c r="U338" s="400"/>
      <c r="V338" s="400"/>
      <c r="W338" s="400"/>
      <c r="X338" s="400"/>
      <c r="Y338" s="400"/>
      <c r="Z338" s="400"/>
      <c r="AA338" s="400"/>
      <c r="AB338" s="400"/>
      <c r="AC338" s="400"/>
      <c r="AD338" s="400"/>
      <c r="AE338" s="400"/>
      <c r="AF338" s="400"/>
      <c r="AG338" s="400"/>
      <c r="AH338" s="406"/>
      <c r="AI338" s="477"/>
      <c r="AJ338" s="400"/>
      <c r="AK338" s="401"/>
      <c r="AL338" s="16" t="s">
        <v>60</v>
      </c>
    </row>
    <row r="339" spans="1:38" s="21" customFormat="1" ht="12.75" customHeight="1" x14ac:dyDescent="0.2">
      <c r="A339" s="8">
        <v>3</v>
      </c>
      <c r="B339" s="400"/>
      <c r="C339" s="400"/>
      <c r="D339" s="400"/>
      <c r="E339" s="400"/>
      <c r="F339" s="401"/>
      <c r="G339" s="471"/>
      <c r="H339" s="477"/>
      <c r="I339" s="472"/>
      <c r="J339" s="363">
        <f t="shared" si="44"/>
        <v>0</v>
      </c>
      <c r="K339" s="362">
        <f t="shared" si="45"/>
        <v>0</v>
      </c>
      <c r="L339" s="400"/>
      <c r="M339" s="400"/>
      <c r="N339" s="400"/>
      <c r="O339" s="406"/>
      <c r="P339" s="409"/>
      <c r="Q339" s="400"/>
      <c r="R339" s="401"/>
      <c r="S339" s="16" t="s">
        <v>61</v>
      </c>
      <c r="T339" s="8">
        <v>3</v>
      </c>
      <c r="U339" s="400"/>
      <c r="V339" s="400"/>
      <c r="W339" s="400"/>
      <c r="X339" s="400"/>
      <c r="Y339" s="400"/>
      <c r="Z339" s="400"/>
      <c r="AA339" s="400"/>
      <c r="AB339" s="400"/>
      <c r="AC339" s="400"/>
      <c r="AD339" s="400"/>
      <c r="AE339" s="400"/>
      <c r="AF339" s="400"/>
      <c r="AG339" s="400"/>
      <c r="AH339" s="406"/>
      <c r="AI339" s="477"/>
      <c r="AJ339" s="400"/>
      <c r="AK339" s="401"/>
      <c r="AL339" s="16" t="s">
        <v>61</v>
      </c>
    </row>
    <row r="340" spans="1:38" s="21" customFormat="1" ht="12.75" customHeight="1" x14ac:dyDescent="0.2">
      <c r="A340" s="8">
        <v>4</v>
      </c>
      <c r="B340" s="400"/>
      <c r="C340" s="400"/>
      <c r="D340" s="400"/>
      <c r="E340" s="400"/>
      <c r="F340" s="401"/>
      <c r="G340" s="471"/>
      <c r="H340" s="477"/>
      <c r="I340" s="472"/>
      <c r="J340" s="363">
        <f t="shared" si="44"/>
        <v>0</v>
      </c>
      <c r="K340" s="362">
        <f t="shared" si="45"/>
        <v>0</v>
      </c>
      <c r="L340" s="400"/>
      <c r="M340" s="400"/>
      <c r="N340" s="400"/>
      <c r="O340" s="406"/>
      <c r="P340" s="409"/>
      <c r="Q340" s="400"/>
      <c r="R340" s="401"/>
      <c r="S340" s="16" t="s">
        <v>62</v>
      </c>
      <c r="T340" s="8">
        <v>4</v>
      </c>
      <c r="U340" s="400"/>
      <c r="V340" s="400"/>
      <c r="W340" s="400"/>
      <c r="X340" s="400"/>
      <c r="Y340" s="400"/>
      <c r="Z340" s="400"/>
      <c r="AA340" s="400"/>
      <c r="AB340" s="400"/>
      <c r="AC340" s="400"/>
      <c r="AD340" s="400"/>
      <c r="AE340" s="400"/>
      <c r="AF340" s="400"/>
      <c r="AG340" s="400"/>
      <c r="AH340" s="406"/>
      <c r="AI340" s="477"/>
      <c r="AJ340" s="400"/>
      <c r="AK340" s="401"/>
      <c r="AL340" s="16" t="s">
        <v>62</v>
      </c>
    </row>
    <row r="341" spans="1:38" s="21" customFormat="1" ht="12.75" customHeight="1" x14ac:dyDescent="0.2">
      <c r="A341" s="8">
        <v>5</v>
      </c>
      <c r="B341" s="400"/>
      <c r="C341" s="400"/>
      <c r="D341" s="400"/>
      <c r="E341" s="400"/>
      <c r="F341" s="401"/>
      <c r="G341" s="471"/>
      <c r="H341" s="477"/>
      <c r="I341" s="472"/>
      <c r="J341" s="363">
        <f t="shared" si="44"/>
        <v>0</v>
      </c>
      <c r="K341" s="362">
        <f t="shared" si="45"/>
        <v>0</v>
      </c>
      <c r="L341" s="400"/>
      <c r="M341" s="400"/>
      <c r="N341" s="400"/>
      <c r="O341" s="406"/>
      <c r="P341" s="409"/>
      <c r="Q341" s="400"/>
      <c r="R341" s="401"/>
      <c r="S341" s="16" t="s">
        <v>63</v>
      </c>
      <c r="T341" s="8">
        <v>5</v>
      </c>
      <c r="U341" s="400"/>
      <c r="V341" s="400"/>
      <c r="W341" s="400"/>
      <c r="X341" s="400"/>
      <c r="Y341" s="400"/>
      <c r="Z341" s="400"/>
      <c r="AA341" s="400"/>
      <c r="AB341" s="400"/>
      <c r="AC341" s="400"/>
      <c r="AD341" s="400"/>
      <c r="AE341" s="400"/>
      <c r="AF341" s="400"/>
      <c r="AG341" s="400"/>
      <c r="AH341" s="406"/>
      <c r="AI341" s="477"/>
      <c r="AJ341" s="400"/>
      <c r="AK341" s="401"/>
      <c r="AL341" s="16" t="s">
        <v>63</v>
      </c>
    </row>
    <row r="342" spans="1:38" s="21" customFormat="1" ht="12.75" customHeight="1" x14ac:dyDescent="0.2">
      <c r="A342" s="17">
        <v>6</v>
      </c>
      <c r="B342" s="402"/>
      <c r="C342" s="402"/>
      <c r="D342" s="402"/>
      <c r="E342" s="402"/>
      <c r="F342" s="403"/>
      <c r="G342" s="473"/>
      <c r="H342" s="478"/>
      <c r="I342" s="474"/>
      <c r="J342" s="363">
        <f t="shared" si="44"/>
        <v>0</v>
      </c>
      <c r="K342" s="362">
        <f t="shared" si="45"/>
        <v>0</v>
      </c>
      <c r="L342" s="402"/>
      <c r="M342" s="402"/>
      <c r="N342" s="402"/>
      <c r="O342" s="407"/>
      <c r="P342" s="410"/>
      <c r="Q342" s="402"/>
      <c r="R342" s="403"/>
      <c r="S342" s="18" t="s">
        <v>64</v>
      </c>
      <c r="T342" s="17">
        <v>6</v>
      </c>
      <c r="U342" s="402"/>
      <c r="V342" s="402"/>
      <c r="W342" s="402"/>
      <c r="X342" s="402"/>
      <c r="Y342" s="402"/>
      <c r="Z342" s="402"/>
      <c r="AA342" s="402"/>
      <c r="AB342" s="402"/>
      <c r="AC342" s="402"/>
      <c r="AD342" s="402"/>
      <c r="AE342" s="402"/>
      <c r="AF342" s="402"/>
      <c r="AG342" s="402"/>
      <c r="AH342" s="407"/>
      <c r="AI342" s="478"/>
      <c r="AJ342" s="402"/>
      <c r="AK342" s="403"/>
      <c r="AL342" s="18" t="s">
        <v>64</v>
      </c>
    </row>
    <row r="343" spans="1:38" s="21" customFormat="1" ht="12.75" customHeight="1" x14ac:dyDescent="0.2">
      <c r="A343" s="8">
        <v>7</v>
      </c>
      <c r="B343" s="400"/>
      <c r="C343" s="400"/>
      <c r="D343" s="400"/>
      <c r="E343" s="400"/>
      <c r="F343" s="401"/>
      <c r="G343" s="471"/>
      <c r="H343" s="477"/>
      <c r="I343" s="472"/>
      <c r="J343" s="363">
        <f t="shared" si="44"/>
        <v>0</v>
      </c>
      <c r="K343" s="362">
        <f t="shared" si="45"/>
        <v>0</v>
      </c>
      <c r="L343" s="400"/>
      <c r="M343" s="400"/>
      <c r="N343" s="400"/>
      <c r="O343" s="406"/>
      <c r="P343" s="409"/>
      <c r="Q343" s="400"/>
      <c r="R343" s="401"/>
      <c r="S343" s="16" t="s">
        <v>65</v>
      </c>
      <c r="T343" s="8">
        <v>7</v>
      </c>
      <c r="U343" s="400"/>
      <c r="V343" s="400"/>
      <c r="W343" s="400"/>
      <c r="X343" s="400"/>
      <c r="Y343" s="400"/>
      <c r="Z343" s="400"/>
      <c r="AA343" s="400"/>
      <c r="AB343" s="400"/>
      <c r="AC343" s="400"/>
      <c r="AD343" s="400"/>
      <c r="AE343" s="400"/>
      <c r="AF343" s="400"/>
      <c r="AG343" s="400"/>
      <c r="AH343" s="406"/>
      <c r="AI343" s="477"/>
      <c r="AJ343" s="400"/>
      <c r="AK343" s="401"/>
      <c r="AL343" s="16" t="s">
        <v>65</v>
      </c>
    </row>
    <row r="344" spans="1:38" s="21" customFormat="1" ht="12.75" customHeight="1" x14ac:dyDescent="0.2">
      <c r="A344" s="8">
        <v>8</v>
      </c>
      <c r="B344" s="400"/>
      <c r="C344" s="400"/>
      <c r="D344" s="400"/>
      <c r="E344" s="400"/>
      <c r="F344" s="401"/>
      <c r="G344" s="471"/>
      <c r="H344" s="477"/>
      <c r="I344" s="472"/>
      <c r="J344" s="363">
        <f t="shared" si="44"/>
        <v>0</v>
      </c>
      <c r="K344" s="362">
        <f t="shared" si="45"/>
        <v>0</v>
      </c>
      <c r="L344" s="400"/>
      <c r="M344" s="400"/>
      <c r="N344" s="400"/>
      <c r="O344" s="406"/>
      <c r="P344" s="409"/>
      <c r="Q344" s="400"/>
      <c r="R344" s="401"/>
      <c r="S344" s="16" t="s">
        <v>66</v>
      </c>
      <c r="T344" s="8">
        <v>8</v>
      </c>
      <c r="U344" s="400"/>
      <c r="V344" s="400"/>
      <c r="W344" s="400"/>
      <c r="X344" s="400"/>
      <c r="Y344" s="400"/>
      <c r="Z344" s="400"/>
      <c r="AA344" s="400"/>
      <c r="AB344" s="400"/>
      <c r="AC344" s="400"/>
      <c r="AD344" s="400"/>
      <c r="AE344" s="400"/>
      <c r="AF344" s="400"/>
      <c r="AG344" s="400"/>
      <c r="AH344" s="406"/>
      <c r="AI344" s="477"/>
      <c r="AJ344" s="400"/>
      <c r="AK344" s="401"/>
      <c r="AL344" s="16" t="s">
        <v>66</v>
      </c>
    </row>
    <row r="345" spans="1:38" s="21" customFormat="1" ht="12.75" customHeight="1" x14ac:dyDescent="0.2">
      <c r="A345" s="8">
        <v>9</v>
      </c>
      <c r="B345" s="400"/>
      <c r="C345" s="400"/>
      <c r="D345" s="400"/>
      <c r="E345" s="400"/>
      <c r="F345" s="401"/>
      <c r="G345" s="471"/>
      <c r="H345" s="477"/>
      <c r="I345" s="472"/>
      <c r="J345" s="363">
        <f t="shared" si="44"/>
        <v>0</v>
      </c>
      <c r="K345" s="362">
        <f t="shared" si="45"/>
        <v>0</v>
      </c>
      <c r="L345" s="400"/>
      <c r="M345" s="400"/>
      <c r="N345" s="400"/>
      <c r="O345" s="406"/>
      <c r="P345" s="409"/>
      <c r="Q345" s="400"/>
      <c r="R345" s="401"/>
      <c r="S345" s="16" t="s">
        <v>67</v>
      </c>
      <c r="T345" s="8">
        <v>9</v>
      </c>
      <c r="U345" s="400"/>
      <c r="V345" s="400"/>
      <c r="W345" s="400"/>
      <c r="X345" s="400"/>
      <c r="Y345" s="400"/>
      <c r="Z345" s="400"/>
      <c r="AA345" s="400"/>
      <c r="AB345" s="400"/>
      <c r="AC345" s="400"/>
      <c r="AD345" s="400"/>
      <c r="AE345" s="400"/>
      <c r="AF345" s="400"/>
      <c r="AG345" s="400"/>
      <c r="AH345" s="406"/>
      <c r="AI345" s="477"/>
      <c r="AJ345" s="400"/>
      <c r="AK345" s="401"/>
      <c r="AL345" s="16" t="s">
        <v>67</v>
      </c>
    </row>
    <row r="346" spans="1:38" s="21" customFormat="1" ht="12.75" customHeight="1" x14ac:dyDescent="0.2">
      <c r="A346" s="8">
        <v>10</v>
      </c>
      <c r="B346" s="400"/>
      <c r="C346" s="400"/>
      <c r="D346" s="400"/>
      <c r="E346" s="400"/>
      <c r="F346" s="401"/>
      <c r="G346" s="471"/>
      <c r="H346" s="477"/>
      <c r="I346" s="472"/>
      <c r="J346" s="363">
        <f t="shared" si="44"/>
        <v>0</v>
      </c>
      <c r="K346" s="362">
        <f t="shared" si="45"/>
        <v>0</v>
      </c>
      <c r="L346" s="400"/>
      <c r="M346" s="400"/>
      <c r="N346" s="400"/>
      <c r="O346" s="406"/>
      <c r="P346" s="409"/>
      <c r="Q346" s="400"/>
      <c r="R346" s="401"/>
      <c r="S346" s="16" t="s">
        <v>68</v>
      </c>
      <c r="T346" s="8">
        <v>10</v>
      </c>
      <c r="U346" s="400"/>
      <c r="V346" s="400"/>
      <c r="W346" s="400"/>
      <c r="X346" s="400"/>
      <c r="Y346" s="400"/>
      <c r="Z346" s="400"/>
      <c r="AA346" s="400"/>
      <c r="AB346" s="400"/>
      <c r="AC346" s="400"/>
      <c r="AD346" s="400"/>
      <c r="AE346" s="400"/>
      <c r="AF346" s="400"/>
      <c r="AG346" s="400"/>
      <c r="AH346" s="406"/>
      <c r="AI346" s="477"/>
      <c r="AJ346" s="400"/>
      <c r="AK346" s="401"/>
      <c r="AL346" s="16" t="s">
        <v>68</v>
      </c>
    </row>
    <row r="347" spans="1:38" s="21" customFormat="1" ht="12.75" customHeight="1" x14ac:dyDescent="0.2">
      <c r="A347" s="8">
        <v>11</v>
      </c>
      <c r="B347" s="400"/>
      <c r="C347" s="400"/>
      <c r="D347" s="400"/>
      <c r="E347" s="400"/>
      <c r="F347" s="401"/>
      <c r="G347" s="471"/>
      <c r="H347" s="477"/>
      <c r="I347" s="472"/>
      <c r="J347" s="363">
        <f t="shared" si="44"/>
        <v>0</v>
      </c>
      <c r="K347" s="362">
        <f t="shared" si="45"/>
        <v>0</v>
      </c>
      <c r="L347" s="400"/>
      <c r="M347" s="400"/>
      <c r="N347" s="400"/>
      <c r="O347" s="406"/>
      <c r="P347" s="409"/>
      <c r="Q347" s="400"/>
      <c r="R347" s="401"/>
      <c r="S347" s="16" t="s">
        <v>69</v>
      </c>
      <c r="T347" s="8">
        <v>11</v>
      </c>
      <c r="U347" s="400"/>
      <c r="V347" s="400"/>
      <c r="W347" s="400"/>
      <c r="X347" s="400"/>
      <c r="Y347" s="400"/>
      <c r="Z347" s="400"/>
      <c r="AA347" s="400"/>
      <c r="AB347" s="400"/>
      <c r="AC347" s="400"/>
      <c r="AD347" s="400"/>
      <c r="AE347" s="400"/>
      <c r="AF347" s="400"/>
      <c r="AG347" s="400"/>
      <c r="AH347" s="406"/>
      <c r="AI347" s="477"/>
      <c r="AJ347" s="400"/>
      <c r="AK347" s="401"/>
      <c r="AL347" s="16" t="s">
        <v>69</v>
      </c>
    </row>
    <row r="348" spans="1:38" s="21" customFormat="1" ht="12.75" customHeight="1" x14ac:dyDescent="0.2">
      <c r="A348" s="8">
        <v>12</v>
      </c>
      <c r="B348" s="400"/>
      <c r="C348" s="400"/>
      <c r="D348" s="400"/>
      <c r="E348" s="400"/>
      <c r="F348" s="401"/>
      <c r="G348" s="471"/>
      <c r="H348" s="477"/>
      <c r="I348" s="472"/>
      <c r="J348" s="363">
        <f t="shared" si="44"/>
        <v>0</v>
      </c>
      <c r="K348" s="362">
        <f t="shared" si="45"/>
        <v>0</v>
      </c>
      <c r="L348" s="400"/>
      <c r="M348" s="400"/>
      <c r="N348" s="400"/>
      <c r="O348" s="406"/>
      <c r="P348" s="409"/>
      <c r="Q348" s="400"/>
      <c r="R348" s="401"/>
      <c r="S348" s="16" t="s">
        <v>70</v>
      </c>
      <c r="T348" s="8">
        <v>12</v>
      </c>
      <c r="U348" s="400"/>
      <c r="V348" s="400"/>
      <c r="W348" s="400"/>
      <c r="X348" s="400"/>
      <c r="Y348" s="400"/>
      <c r="Z348" s="400"/>
      <c r="AA348" s="400"/>
      <c r="AB348" s="400"/>
      <c r="AC348" s="400"/>
      <c r="AD348" s="400"/>
      <c r="AE348" s="400"/>
      <c r="AF348" s="400"/>
      <c r="AG348" s="400"/>
      <c r="AH348" s="406"/>
      <c r="AI348" s="477"/>
      <c r="AJ348" s="400"/>
      <c r="AK348" s="401"/>
      <c r="AL348" s="16" t="s">
        <v>70</v>
      </c>
    </row>
    <row r="349" spans="1:38" s="21" customFormat="1" ht="12.75" customHeight="1" x14ac:dyDescent="0.2">
      <c r="A349" s="8">
        <v>13</v>
      </c>
      <c r="B349" s="400"/>
      <c r="C349" s="400"/>
      <c r="D349" s="400"/>
      <c r="E349" s="400"/>
      <c r="F349" s="401"/>
      <c r="G349" s="471"/>
      <c r="H349" s="477"/>
      <c r="I349" s="472"/>
      <c r="J349" s="363">
        <f t="shared" si="44"/>
        <v>0</v>
      </c>
      <c r="K349" s="362">
        <f t="shared" si="45"/>
        <v>0</v>
      </c>
      <c r="L349" s="400"/>
      <c r="M349" s="400"/>
      <c r="N349" s="400"/>
      <c r="O349" s="406"/>
      <c r="P349" s="409"/>
      <c r="Q349" s="400"/>
      <c r="R349" s="401"/>
      <c r="S349" s="16" t="s">
        <v>71</v>
      </c>
      <c r="T349" s="8">
        <v>13</v>
      </c>
      <c r="U349" s="400"/>
      <c r="V349" s="400"/>
      <c r="W349" s="400"/>
      <c r="X349" s="400"/>
      <c r="Y349" s="400"/>
      <c r="Z349" s="400"/>
      <c r="AA349" s="400"/>
      <c r="AB349" s="400"/>
      <c r="AC349" s="400"/>
      <c r="AD349" s="400"/>
      <c r="AE349" s="400"/>
      <c r="AF349" s="400"/>
      <c r="AG349" s="400"/>
      <c r="AH349" s="406"/>
      <c r="AI349" s="477"/>
      <c r="AJ349" s="400"/>
      <c r="AK349" s="401"/>
      <c r="AL349" s="16" t="s">
        <v>71</v>
      </c>
    </row>
    <row r="350" spans="1:38" s="21" customFormat="1" ht="12.75" customHeight="1" x14ac:dyDescent="0.2">
      <c r="A350" s="8">
        <v>14</v>
      </c>
      <c r="B350" s="400"/>
      <c r="C350" s="400"/>
      <c r="D350" s="400"/>
      <c r="E350" s="400"/>
      <c r="F350" s="401"/>
      <c r="G350" s="471"/>
      <c r="H350" s="477"/>
      <c r="I350" s="472"/>
      <c r="J350" s="363">
        <f t="shared" si="44"/>
        <v>0</v>
      </c>
      <c r="K350" s="362">
        <f t="shared" si="45"/>
        <v>0</v>
      </c>
      <c r="L350" s="400"/>
      <c r="M350" s="400"/>
      <c r="N350" s="400"/>
      <c r="O350" s="406"/>
      <c r="P350" s="409"/>
      <c r="Q350" s="400"/>
      <c r="R350" s="401"/>
      <c r="S350" s="16" t="s">
        <v>72</v>
      </c>
      <c r="T350" s="8">
        <v>14</v>
      </c>
      <c r="U350" s="400"/>
      <c r="V350" s="400"/>
      <c r="W350" s="400"/>
      <c r="X350" s="400"/>
      <c r="Y350" s="400"/>
      <c r="Z350" s="400"/>
      <c r="AA350" s="400"/>
      <c r="AB350" s="400"/>
      <c r="AC350" s="400"/>
      <c r="AD350" s="400"/>
      <c r="AE350" s="400"/>
      <c r="AF350" s="400"/>
      <c r="AG350" s="400"/>
      <c r="AH350" s="406"/>
      <c r="AI350" s="477"/>
      <c r="AJ350" s="400"/>
      <c r="AK350" s="401"/>
      <c r="AL350" s="16" t="s">
        <v>72</v>
      </c>
    </row>
    <row r="351" spans="1:38" s="21" customFormat="1" ht="12.75" customHeight="1" x14ac:dyDescent="0.2">
      <c r="A351" s="8">
        <v>15</v>
      </c>
      <c r="B351" s="400"/>
      <c r="C351" s="400"/>
      <c r="D351" s="400"/>
      <c r="E351" s="400"/>
      <c r="F351" s="401"/>
      <c r="G351" s="471"/>
      <c r="H351" s="477"/>
      <c r="I351" s="472"/>
      <c r="J351" s="363">
        <f t="shared" si="44"/>
        <v>0</v>
      </c>
      <c r="K351" s="362">
        <f t="shared" si="45"/>
        <v>0</v>
      </c>
      <c r="L351" s="400"/>
      <c r="M351" s="400"/>
      <c r="N351" s="400"/>
      <c r="O351" s="406"/>
      <c r="P351" s="409"/>
      <c r="Q351" s="400"/>
      <c r="R351" s="401"/>
      <c r="S351" s="16" t="s">
        <v>73</v>
      </c>
      <c r="T351" s="8">
        <v>15</v>
      </c>
      <c r="U351" s="400"/>
      <c r="V351" s="400"/>
      <c r="W351" s="400"/>
      <c r="X351" s="400"/>
      <c r="Y351" s="400"/>
      <c r="Z351" s="400"/>
      <c r="AA351" s="400"/>
      <c r="AB351" s="400"/>
      <c r="AC351" s="400"/>
      <c r="AD351" s="400"/>
      <c r="AE351" s="400"/>
      <c r="AF351" s="400"/>
      <c r="AG351" s="400"/>
      <c r="AH351" s="406"/>
      <c r="AI351" s="477"/>
      <c r="AJ351" s="400"/>
      <c r="AK351" s="401"/>
      <c r="AL351" s="16" t="s">
        <v>73</v>
      </c>
    </row>
    <row r="352" spans="1:38" s="21" customFormat="1" ht="12.75" customHeight="1" x14ac:dyDescent="0.2">
      <c r="A352" s="8">
        <v>16</v>
      </c>
      <c r="B352" s="400"/>
      <c r="C352" s="400"/>
      <c r="D352" s="400"/>
      <c r="E352" s="400"/>
      <c r="F352" s="401"/>
      <c r="G352" s="471"/>
      <c r="H352" s="477"/>
      <c r="I352" s="472"/>
      <c r="J352" s="363">
        <f t="shared" si="44"/>
        <v>0</v>
      </c>
      <c r="K352" s="362">
        <f t="shared" si="45"/>
        <v>0</v>
      </c>
      <c r="L352" s="400"/>
      <c r="M352" s="400"/>
      <c r="N352" s="400"/>
      <c r="O352" s="406"/>
      <c r="P352" s="409"/>
      <c r="Q352" s="400"/>
      <c r="R352" s="401"/>
      <c r="S352" s="16" t="s">
        <v>74</v>
      </c>
      <c r="T352" s="8">
        <v>16</v>
      </c>
      <c r="U352" s="400"/>
      <c r="V352" s="400"/>
      <c r="W352" s="400"/>
      <c r="X352" s="400"/>
      <c r="Y352" s="400"/>
      <c r="Z352" s="400"/>
      <c r="AA352" s="400"/>
      <c r="AB352" s="400"/>
      <c r="AC352" s="400"/>
      <c r="AD352" s="400"/>
      <c r="AE352" s="400"/>
      <c r="AF352" s="400"/>
      <c r="AG352" s="400"/>
      <c r="AH352" s="406"/>
      <c r="AI352" s="477"/>
      <c r="AJ352" s="400"/>
      <c r="AK352" s="401"/>
      <c r="AL352" s="16" t="s">
        <v>74</v>
      </c>
    </row>
    <row r="353" spans="1:38" s="21" customFormat="1" ht="12.75" customHeight="1" x14ac:dyDescent="0.2">
      <c r="A353" s="8">
        <v>17</v>
      </c>
      <c r="B353" s="400"/>
      <c r="C353" s="400"/>
      <c r="D353" s="400"/>
      <c r="E353" s="400"/>
      <c r="F353" s="401"/>
      <c r="G353" s="471"/>
      <c r="H353" s="477"/>
      <c r="I353" s="472"/>
      <c r="J353" s="363">
        <f t="shared" si="44"/>
        <v>0</v>
      </c>
      <c r="K353" s="362">
        <f t="shared" si="45"/>
        <v>0</v>
      </c>
      <c r="L353" s="400"/>
      <c r="M353" s="400"/>
      <c r="N353" s="400"/>
      <c r="O353" s="406"/>
      <c r="P353" s="409"/>
      <c r="Q353" s="400"/>
      <c r="R353" s="401"/>
      <c r="S353" s="16" t="s">
        <v>75</v>
      </c>
      <c r="T353" s="8">
        <v>17</v>
      </c>
      <c r="U353" s="400"/>
      <c r="V353" s="400"/>
      <c r="W353" s="400"/>
      <c r="X353" s="400"/>
      <c r="Y353" s="400"/>
      <c r="Z353" s="400"/>
      <c r="AA353" s="400"/>
      <c r="AB353" s="400"/>
      <c r="AC353" s="400"/>
      <c r="AD353" s="400"/>
      <c r="AE353" s="400"/>
      <c r="AF353" s="400"/>
      <c r="AG353" s="400"/>
      <c r="AH353" s="406"/>
      <c r="AI353" s="477"/>
      <c r="AJ353" s="400"/>
      <c r="AK353" s="401"/>
      <c r="AL353" s="16" t="s">
        <v>75</v>
      </c>
    </row>
    <row r="354" spans="1:38" s="21" customFormat="1" ht="12.75" customHeight="1" x14ac:dyDescent="0.2">
      <c r="A354" s="8">
        <v>18</v>
      </c>
      <c r="B354" s="400"/>
      <c r="C354" s="400"/>
      <c r="D354" s="400"/>
      <c r="E354" s="400"/>
      <c r="F354" s="401"/>
      <c r="G354" s="471"/>
      <c r="H354" s="477"/>
      <c r="I354" s="472"/>
      <c r="J354" s="363">
        <f t="shared" si="44"/>
        <v>0</v>
      </c>
      <c r="K354" s="362">
        <f t="shared" si="45"/>
        <v>0</v>
      </c>
      <c r="L354" s="400"/>
      <c r="M354" s="400"/>
      <c r="N354" s="400"/>
      <c r="O354" s="406"/>
      <c r="P354" s="409"/>
      <c r="Q354" s="400"/>
      <c r="R354" s="401"/>
      <c r="S354" s="16" t="s">
        <v>76</v>
      </c>
      <c r="T354" s="8">
        <v>18</v>
      </c>
      <c r="U354" s="400"/>
      <c r="V354" s="400"/>
      <c r="W354" s="400"/>
      <c r="X354" s="400"/>
      <c r="Y354" s="400"/>
      <c r="Z354" s="400"/>
      <c r="AA354" s="400"/>
      <c r="AB354" s="400"/>
      <c r="AC354" s="400"/>
      <c r="AD354" s="400"/>
      <c r="AE354" s="400"/>
      <c r="AF354" s="400"/>
      <c r="AG354" s="400"/>
      <c r="AH354" s="406"/>
      <c r="AI354" s="477"/>
      <c r="AJ354" s="400"/>
      <c r="AK354" s="401"/>
      <c r="AL354" s="16" t="s">
        <v>76</v>
      </c>
    </row>
    <row r="355" spans="1:38" s="21" customFormat="1" ht="12.75" customHeight="1" x14ac:dyDescent="0.2">
      <c r="A355" s="8">
        <v>19</v>
      </c>
      <c r="B355" s="400"/>
      <c r="C355" s="400"/>
      <c r="D355" s="400"/>
      <c r="E355" s="400"/>
      <c r="F355" s="401"/>
      <c r="G355" s="471"/>
      <c r="H355" s="477"/>
      <c r="I355" s="472"/>
      <c r="J355" s="363">
        <f t="shared" si="44"/>
        <v>0</v>
      </c>
      <c r="K355" s="362">
        <f t="shared" si="45"/>
        <v>0</v>
      </c>
      <c r="L355" s="400"/>
      <c r="M355" s="400"/>
      <c r="N355" s="400"/>
      <c r="O355" s="406"/>
      <c r="P355" s="409"/>
      <c r="Q355" s="400"/>
      <c r="R355" s="401"/>
      <c r="S355" s="16" t="s">
        <v>77</v>
      </c>
      <c r="T355" s="8">
        <v>19</v>
      </c>
      <c r="U355" s="400"/>
      <c r="V355" s="400"/>
      <c r="W355" s="400"/>
      <c r="X355" s="400"/>
      <c r="Y355" s="400"/>
      <c r="Z355" s="400"/>
      <c r="AA355" s="400"/>
      <c r="AB355" s="400"/>
      <c r="AC355" s="400"/>
      <c r="AD355" s="400"/>
      <c r="AE355" s="400"/>
      <c r="AF355" s="400"/>
      <c r="AG355" s="400"/>
      <c r="AH355" s="406"/>
      <c r="AI355" s="477"/>
      <c r="AJ355" s="400"/>
      <c r="AK355" s="401"/>
      <c r="AL355" s="16" t="s">
        <v>77</v>
      </c>
    </row>
    <row r="356" spans="1:38" s="21" customFormat="1" ht="12.75" customHeight="1" x14ac:dyDescent="0.2">
      <c r="A356" s="8">
        <v>20</v>
      </c>
      <c r="B356" s="400"/>
      <c r="C356" s="400"/>
      <c r="D356" s="400"/>
      <c r="E356" s="400"/>
      <c r="F356" s="401"/>
      <c r="G356" s="471"/>
      <c r="H356" s="477"/>
      <c r="I356" s="472"/>
      <c r="J356" s="363">
        <f t="shared" si="44"/>
        <v>0</v>
      </c>
      <c r="K356" s="362">
        <f t="shared" si="45"/>
        <v>0</v>
      </c>
      <c r="L356" s="400"/>
      <c r="M356" s="400"/>
      <c r="N356" s="400"/>
      <c r="O356" s="406"/>
      <c r="P356" s="409"/>
      <c r="Q356" s="400"/>
      <c r="R356" s="401"/>
      <c r="S356" s="16" t="s">
        <v>78</v>
      </c>
      <c r="T356" s="8">
        <v>20</v>
      </c>
      <c r="U356" s="400"/>
      <c r="V356" s="400"/>
      <c r="W356" s="400"/>
      <c r="X356" s="400"/>
      <c r="Y356" s="400"/>
      <c r="Z356" s="400"/>
      <c r="AA356" s="400"/>
      <c r="AB356" s="400"/>
      <c r="AC356" s="400"/>
      <c r="AD356" s="400"/>
      <c r="AE356" s="400"/>
      <c r="AF356" s="400"/>
      <c r="AG356" s="400"/>
      <c r="AH356" s="406"/>
      <c r="AI356" s="477"/>
      <c r="AJ356" s="400"/>
      <c r="AK356" s="401"/>
      <c r="AL356" s="16" t="s">
        <v>78</v>
      </c>
    </row>
    <row r="357" spans="1:38" s="21" customFormat="1" ht="12.75" customHeight="1" x14ac:dyDescent="0.2">
      <c r="A357" s="8">
        <v>21</v>
      </c>
      <c r="B357" s="400"/>
      <c r="C357" s="400"/>
      <c r="D357" s="400"/>
      <c r="E357" s="400"/>
      <c r="F357" s="401"/>
      <c r="G357" s="471"/>
      <c r="H357" s="477"/>
      <c r="I357" s="472"/>
      <c r="J357" s="363">
        <f t="shared" si="44"/>
        <v>0</v>
      </c>
      <c r="K357" s="362">
        <f t="shared" si="45"/>
        <v>0</v>
      </c>
      <c r="L357" s="400"/>
      <c r="M357" s="400"/>
      <c r="N357" s="400"/>
      <c r="O357" s="406"/>
      <c r="P357" s="409"/>
      <c r="Q357" s="400"/>
      <c r="R357" s="401"/>
      <c r="S357" s="16" t="s">
        <v>79</v>
      </c>
      <c r="T357" s="8">
        <v>21</v>
      </c>
      <c r="U357" s="400"/>
      <c r="V357" s="400"/>
      <c r="W357" s="400"/>
      <c r="X357" s="400"/>
      <c r="Y357" s="400"/>
      <c r="Z357" s="400"/>
      <c r="AA357" s="400"/>
      <c r="AB357" s="400"/>
      <c r="AC357" s="400"/>
      <c r="AD357" s="400"/>
      <c r="AE357" s="400"/>
      <c r="AF357" s="400"/>
      <c r="AG357" s="400"/>
      <c r="AH357" s="406"/>
      <c r="AI357" s="477"/>
      <c r="AJ357" s="400"/>
      <c r="AK357" s="401"/>
      <c r="AL357" s="16" t="s">
        <v>79</v>
      </c>
    </row>
    <row r="358" spans="1:38" s="21" customFormat="1" ht="12.75" customHeight="1" x14ac:dyDescent="0.2">
      <c r="A358" s="8">
        <v>22</v>
      </c>
      <c r="B358" s="400"/>
      <c r="C358" s="400"/>
      <c r="D358" s="400"/>
      <c r="E358" s="400"/>
      <c r="F358" s="401"/>
      <c r="G358" s="471"/>
      <c r="H358" s="477"/>
      <c r="I358" s="472"/>
      <c r="J358" s="363">
        <f t="shared" si="44"/>
        <v>0</v>
      </c>
      <c r="K358" s="362">
        <f t="shared" si="45"/>
        <v>0</v>
      </c>
      <c r="L358" s="400"/>
      <c r="M358" s="400"/>
      <c r="N358" s="400"/>
      <c r="O358" s="406"/>
      <c r="P358" s="409"/>
      <c r="Q358" s="400"/>
      <c r="R358" s="401"/>
      <c r="S358" s="16" t="s">
        <v>80</v>
      </c>
      <c r="T358" s="8">
        <v>22</v>
      </c>
      <c r="U358" s="400"/>
      <c r="V358" s="400"/>
      <c r="W358" s="400"/>
      <c r="X358" s="400"/>
      <c r="Y358" s="400"/>
      <c r="Z358" s="400"/>
      <c r="AA358" s="400"/>
      <c r="AB358" s="400"/>
      <c r="AC358" s="400"/>
      <c r="AD358" s="400"/>
      <c r="AE358" s="400"/>
      <c r="AF358" s="400"/>
      <c r="AG358" s="400"/>
      <c r="AH358" s="406"/>
      <c r="AI358" s="477"/>
      <c r="AJ358" s="400"/>
      <c r="AK358" s="401"/>
      <c r="AL358" s="16" t="s">
        <v>80</v>
      </c>
    </row>
    <row r="359" spans="1:38" s="21" customFormat="1" ht="12.75" customHeight="1" x14ac:dyDescent="0.2">
      <c r="A359" s="8">
        <v>23</v>
      </c>
      <c r="B359" s="400"/>
      <c r="C359" s="400"/>
      <c r="D359" s="400"/>
      <c r="E359" s="400"/>
      <c r="F359" s="401"/>
      <c r="G359" s="471"/>
      <c r="H359" s="477"/>
      <c r="I359" s="472"/>
      <c r="J359" s="363">
        <f t="shared" si="44"/>
        <v>0</v>
      </c>
      <c r="K359" s="362">
        <f t="shared" si="45"/>
        <v>0</v>
      </c>
      <c r="L359" s="400"/>
      <c r="M359" s="400"/>
      <c r="N359" s="400"/>
      <c r="O359" s="406"/>
      <c r="P359" s="409"/>
      <c r="Q359" s="400"/>
      <c r="R359" s="401"/>
      <c r="S359" s="16" t="s">
        <v>81</v>
      </c>
      <c r="T359" s="8">
        <v>23</v>
      </c>
      <c r="U359" s="400"/>
      <c r="V359" s="400"/>
      <c r="W359" s="400"/>
      <c r="X359" s="400"/>
      <c r="Y359" s="400"/>
      <c r="Z359" s="400"/>
      <c r="AA359" s="400"/>
      <c r="AB359" s="400"/>
      <c r="AC359" s="400"/>
      <c r="AD359" s="400"/>
      <c r="AE359" s="400"/>
      <c r="AF359" s="400"/>
      <c r="AG359" s="400"/>
      <c r="AH359" s="406"/>
      <c r="AI359" s="477"/>
      <c r="AJ359" s="400"/>
      <c r="AK359" s="401"/>
      <c r="AL359" s="16" t="s">
        <v>81</v>
      </c>
    </row>
    <row r="360" spans="1:38" s="21" customFormat="1" ht="12.75" customHeight="1" x14ac:dyDescent="0.2">
      <c r="A360" s="8">
        <v>24</v>
      </c>
      <c r="B360" s="400"/>
      <c r="C360" s="400"/>
      <c r="D360" s="400"/>
      <c r="E360" s="400"/>
      <c r="F360" s="401"/>
      <c r="G360" s="471"/>
      <c r="H360" s="477"/>
      <c r="I360" s="472"/>
      <c r="J360" s="363">
        <f t="shared" si="44"/>
        <v>0</v>
      </c>
      <c r="K360" s="362">
        <f t="shared" si="45"/>
        <v>0</v>
      </c>
      <c r="L360" s="400"/>
      <c r="M360" s="400"/>
      <c r="N360" s="400"/>
      <c r="O360" s="406"/>
      <c r="P360" s="409"/>
      <c r="Q360" s="400"/>
      <c r="R360" s="401"/>
      <c r="S360" s="16" t="s">
        <v>82</v>
      </c>
      <c r="T360" s="8">
        <v>24</v>
      </c>
      <c r="U360" s="400"/>
      <c r="V360" s="400"/>
      <c r="W360" s="400"/>
      <c r="X360" s="400"/>
      <c r="Y360" s="400"/>
      <c r="Z360" s="400"/>
      <c r="AA360" s="400"/>
      <c r="AB360" s="400"/>
      <c r="AC360" s="400"/>
      <c r="AD360" s="400"/>
      <c r="AE360" s="400"/>
      <c r="AF360" s="400"/>
      <c r="AG360" s="400"/>
      <c r="AH360" s="406"/>
      <c r="AI360" s="477"/>
      <c r="AJ360" s="400"/>
      <c r="AK360" s="401"/>
      <c r="AL360" s="16" t="s">
        <v>82</v>
      </c>
    </row>
    <row r="361" spans="1:38" s="21" customFormat="1" ht="12.75" customHeight="1" x14ac:dyDescent="0.2">
      <c r="A361" s="8">
        <v>25</v>
      </c>
      <c r="B361" s="400"/>
      <c r="C361" s="400"/>
      <c r="D361" s="400"/>
      <c r="E361" s="400"/>
      <c r="F361" s="401"/>
      <c r="G361" s="471"/>
      <c r="H361" s="477"/>
      <c r="I361" s="472"/>
      <c r="J361" s="363">
        <f t="shared" si="44"/>
        <v>0</v>
      </c>
      <c r="K361" s="362">
        <f t="shared" si="45"/>
        <v>0</v>
      </c>
      <c r="L361" s="400"/>
      <c r="M361" s="400"/>
      <c r="N361" s="400"/>
      <c r="O361" s="406"/>
      <c r="P361" s="409"/>
      <c r="Q361" s="400"/>
      <c r="R361" s="401"/>
      <c r="S361" s="16" t="s">
        <v>83</v>
      </c>
      <c r="T361" s="8">
        <v>25</v>
      </c>
      <c r="U361" s="400"/>
      <c r="V361" s="400"/>
      <c r="W361" s="400"/>
      <c r="X361" s="400"/>
      <c r="Y361" s="400"/>
      <c r="Z361" s="400"/>
      <c r="AA361" s="400"/>
      <c r="AB361" s="400"/>
      <c r="AC361" s="400"/>
      <c r="AD361" s="400"/>
      <c r="AE361" s="400"/>
      <c r="AF361" s="400"/>
      <c r="AG361" s="400"/>
      <c r="AH361" s="406"/>
      <c r="AI361" s="477"/>
      <c r="AJ361" s="400"/>
      <c r="AK361" s="401"/>
      <c r="AL361" s="16" t="s">
        <v>83</v>
      </c>
    </row>
    <row r="362" spans="1:38" s="21" customFormat="1" ht="12.75" customHeight="1" x14ac:dyDescent="0.2">
      <c r="A362" s="8">
        <v>26</v>
      </c>
      <c r="B362" s="400"/>
      <c r="C362" s="400"/>
      <c r="D362" s="400"/>
      <c r="E362" s="400"/>
      <c r="F362" s="401"/>
      <c r="G362" s="471"/>
      <c r="H362" s="477"/>
      <c r="I362" s="472"/>
      <c r="J362" s="363">
        <f t="shared" si="44"/>
        <v>0</v>
      </c>
      <c r="K362" s="362">
        <f t="shared" si="45"/>
        <v>0</v>
      </c>
      <c r="L362" s="400"/>
      <c r="M362" s="400"/>
      <c r="N362" s="400"/>
      <c r="O362" s="406"/>
      <c r="P362" s="409"/>
      <c r="Q362" s="400"/>
      <c r="R362" s="401"/>
      <c r="S362" s="16" t="s">
        <v>84</v>
      </c>
      <c r="T362" s="8">
        <v>26</v>
      </c>
      <c r="U362" s="400"/>
      <c r="V362" s="400"/>
      <c r="W362" s="400"/>
      <c r="X362" s="400"/>
      <c r="Y362" s="400"/>
      <c r="Z362" s="400"/>
      <c r="AA362" s="400"/>
      <c r="AB362" s="400"/>
      <c r="AC362" s="400"/>
      <c r="AD362" s="400"/>
      <c r="AE362" s="400"/>
      <c r="AF362" s="400"/>
      <c r="AG362" s="400"/>
      <c r="AH362" s="406"/>
      <c r="AI362" s="477"/>
      <c r="AJ362" s="400"/>
      <c r="AK362" s="401"/>
      <c r="AL362" s="16" t="s">
        <v>84</v>
      </c>
    </row>
    <row r="363" spans="1:38" s="21" customFormat="1" ht="12.75" customHeight="1" x14ac:dyDescent="0.2">
      <c r="A363" s="8">
        <v>27</v>
      </c>
      <c r="B363" s="400"/>
      <c r="C363" s="400"/>
      <c r="D363" s="400"/>
      <c r="E363" s="400"/>
      <c r="F363" s="401"/>
      <c r="G363" s="471"/>
      <c r="H363" s="477"/>
      <c r="I363" s="472"/>
      <c r="J363" s="363">
        <f t="shared" si="44"/>
        <v>0</v>
      </c>
      <c r="K363" s="362">
        <f t="shared" si="45"/>
        <v>0</v>
      </c>
      <c r="L363" s="400"/>
      <c r="M363" s="400"/>
      <c r="N363" s="400"/>
      <c r="O363" s="406"/>
      <c r="P363" s="409"/>
      <c r="Q363" s="400"/>
      <c r="R363" s="401"/>
      <c r="S363" s="16" t="s">
        <v>85</v>
      </c>
      <c r="T363" s="8">
        <v>27</v>
      </c>
      <c r="U363" s="400"/>
      <c r="V363" s="400"/>
      <c r="W363" s="400"/>
      <c r="X363" s="400"/>
      <c r="Y363" s="400"/>
      <c r="Z363" s="400"/>
      <c r="AA363" s="400"/>
      <c r="AB363" s="400"/>
      <c r="AC363" s="400"/>
      <c r="AD363" s="400"/>
      <c r="AE363" s="400"/>
      <c r="AF363" s="400"/>
      <c r="AG363" s="400"/>
      <c r="AH363" s="406"/>
      <c r="AI363" s="477"/>
      <c r="AJ363" s="400"/>
      <c r="AK363" s="401"/>
      <c r="AL363" s="16" t="s">
        <v>85</v>
      </c>
    </row>
    <row r="364" spans="1:38" s="21" customFormat="1" ht="12.75" customHeight="1" x14ac:dyDescent="0.2">
      <c r="A364" s="8">
        <v>28</v>
      </c>
      <c r="B364" s="400"/>
      <c r="C364" s="400"/>
      <c r="D364" s="400"/>
      <c r="E364" s="400"/>
      <c r="F364" s="401"/>
      <c r="G364" s="471"/>
      <c r="H364" s="477"/>
      <c r="I364" s="472"/>
      <c r="J364" s="363">
        <f t="shared" si="44"/>
        <v>0</v>
      </c>
      <c r="K364" s="362">
        <f t="shared" si="45"/>
        <v>0</v>
      </c>
      <c r="L364" s="400"/>
      <c r="M364" s="400"/>
      <c r="N364" s="400"/>
      <c r="O364" s="406"/>
      <c r="P364" s="409"/>
      <c r="Q364" s="400"/>
      <c r="R364" s="401"/>
      <c r="S364" s="16" t="s">
        <v>86</v>
      </c>
      <c r="T364" s="8">
        <v>28</v>
      </c>
      <c r="U364" s="400"/>
      <c r="V364" s="400"/>
      <c r="W364" s="400"/>
      <c r="X364" s="400"/>
      <c r="Y364" s="400"/>
      <c r="Z364" s="400"/>
      <c r="AA364" s="400"/>
      <c r="AB364" s="400"/>
      <c r="AC364" s="400"/>
      <c r="AD364" s="400"/>
      <c r="AE364" s="400"/>
      <c r="AF364" s="400"/>
      <c r="AG364" s="400"/>
      <c r="AH364" s="406"/>
      <c r="AI364" s="477"/>
      <c r="AJ364" s="400"/>
      <c r="AK364" s="401"/>
      <c r="AL364" s="16" t="s">
        <v>86</v>
      </c>
    </row>
    <row r="365" spans="1:38" s="21" customFormat="1" ht="12.75" customHeight="1" x14ac:dyDescent="0.2">
      <c r="A365" s="8">
        <v>29</v>
      </c>
      <c r="B365" s="400"/>
      <c r="C365" s="400"/>
      <c r="D365" s="400"/>
      <c r="E365" s="400"/>
      <c r="F365" s="401"/>
      <c r="G365" s="471"/>
      <c r="H365" s="477"/>
      <c r="I365" s="472"/>
      <c r="J365" s="363">
        <f t="shared" si="44"/>
        <v>0</v>
      </c>
      <c r="K365" s="362">
        <f t="shared" si="45"/>
        <v>0</v>
      </c>
      <c r="L365" s="400"/>
      <c r="M365" s="400"/>
      <c r="N365" s="400"/>
      <c r="O365" s="406"/>
      <c r="P365" s="409"/>
      <c r="Q365" s="400"/>
      <c r="R365" s="401"/>
      <c r="S365" s="16" t="s">
        <v>87</v>
      </c>
      <c r="T365" s="8">
        <v>29</v>
      </c>
      <c r="U365" s="400"/>
      <c r="V365" s="400"/>
      <c r="W365" s="400"/>
      <c r="X365" s="410"/>
      <c r="Y365" s="400"/>
      <c r="Z365" s="400"/>
      <c r="AA365" s="400"/>
      <c r="AB365" s="400"/>
      <c r="AC365" s="400"/>
      <c r="AD365" s="400"/>
      <c r="AE365" s="400"/>
      <c r="AF365" s="400"/>
      <c r="AG365" s="400"/>
      <c r="AH365" s="406"/>
      <c r="AI365" s="477"/>
      <c r="AJ365" s="400"/>
      <c r="AK365" s="401"/>
      <c r="AL365" s="16" t="s">
        <v>87</v>
      </c>
    </row>
    <row r="366" spans="1:38" s="21" customFormat="1" ht="12.75" customHeight="1" x14ac:dyDescent="0.2">
      <c r="A366" s="8">
        <v>30</v>
      </c>
      <c r="B366" s="400"/>
      <c r="C366" s="400"/>
      <c r="D366" s="400"/>
      <c r="E366" s="400"/>
      <c r="F366" s="401"/>
      <c r="G366" s="471"/>
      <c r="H366" s="477"/>
      <c r="I366" s="472"/>
      <c r="J366" s="363">
        <f t="shared" si="44"/>
        <v>0</v>
      </c>
      <c r="K366" s="362">
        <f t="shared" si="45"/>
        <v>0</v>
      </c>
      <c r="L366" s="400"/>
      <c r="M366" s="400"/>
      <c r="N366" s="400"/>
      <c r="O366" s="406"/>
      <c r="P366" s="409"/>
      <c r="Q366" s="400"/>
      <c r="R366" s="401"/>
      <c r="S366" s="16" t="s">
        <v>88</v>
      </c>
      <c r="T366" s="8">
        <v>30</v>
      </c>
      <c r="U366" s="400"/>
      <c r="V366" s="400"/>
      <c r="W366" s="400"/>
      <c r="X366" s="400"/>
      <c r="Y366" s="400"/>
      <c r="Z366" s="400"/>
      <c r="AA366" s="400"/>
      <c r="AB366" s="400"/>
      <c r="AC366" s="400"/>
      <c r="AD366" s="400"/>
      <c r="AE366" s="400"/>
      <c r="AF366" s="400"/>
      <c r="AG366" s="400"/>
      <c r="AH366" s="406"/>
      <c r="AI366" s="477"/>
      <c r="AJ366" s="400"/>
      <c r="AK366" s="401"/>
      <c r="AL366" s="16" t="s">
        <v>88</v>
      </c>
    </row>
    <row r="367" spans="1:38" s="21" customFormat="1" ht="12.75" customHeight="1" x14ac:dyDescent="0.2">
      <c r="A367" s="19">
        <v>31</v>
      </c>
      <c r="B367" s="404"/>
      <c r="C367" s="404"/>
      <c r="D367" s="404"/>
      <c r="E367" s="404"/>
      <c r="F367" s="405"/>
      <c r="G367" s="475"/>
      <c r="H367" s="479"/>
      <c r="I367" s="476"/>
      <c r="J367" s="395">
        <f t="shared" si="44"/>
        <v>0</v>
      </c>
      <c r="K367" s="396">
        <f t="shared" si="45"/>
        <v>0</v>
      </c>
      <c r="L367" s="404"/>
      <c r="M367" s="404"/>
      <c r="N367" s="404"/>
      <c r="O367" s="408"/>
      <c r="P367" s="411"/>
      <c r="Q367" s="404"/>
      <c r="R367" s="405"/>
      <c r="S367" s="20" t="s">
        <v>89</v>
      </c>
      <c r="T367" s="19">
        <v>31</v>
      </c>
      <c r="U367" s="404"/>
      <c r="V367" s="404"/>
      <c r="W367" s="404"/>
      <c r="X367" s="404"/>
      <c r="Y367" s="404"/>
      <c r="Z367" s="404"/>
      <c r="AA367" s="404"/>
      <c r="AB367" s="404"/>
      <c r="AC367" s="404"/>
      <c r="AD367" s="404"/>
      <c r="AE367" s="404"/>
      <c r="AF367" s="404"/>
      <c r="AG367" s="404"/>
      <c r="AH367" s="408"/>
      <c r="AI367" s="479"/>
      <c r="AJ367" s="404"/>
      <c r="AK367" s="405"/>
      <c r="AL367" s="20" t="s">
        <v>89</v>
      </c>
    </row>
    <row r="368" spans="1:38" s="301" customFormat="1" ht="12.75" customHeight="1" thickBot="1" x14ac:dyDescent="0.25">
      <c r="A368" s="417"/>
      <c r="B368" s="418">
        <f>SUM(B336:B367)</f>
        <v>0</v>
      </c>
      <c r="C368" s="418">
        <f>SUM(C336:C367)</f>
        <v>0</v>
      </c>
      <c r="D368" s="418">
        <f>SUM(D336:D367)</f>
        <v>0</v>
      </c>
      <c r="E368" s="419">
        <f>SUM(E336:E367)</f>
        <v>0</v>
      </c>
      <c r="F368" s="420">
        <f>SUM(F336:F367)</f>
        <v>0</v>
      </c>
      <c r="G368" s="421"/>
      <c r="H368" s="422" t="s">
        <v>90</v>
      </c>
      <c r="I368" s="423">
        <f>COUNTA(I337:I367)</f>
        <v>0</v>
      </c>
      <c r="J368" s="418">
        <f t="shared" ref="J368:R368" si="46">SUM(J336:J367)</f>
        <v>0</v>
      </c>
      <c r="K368" s="418">
        <f t="shared" si="46"/>
        <v>0</v>
      </c>
      <c r="L368" s="418">
        <f t="shared" si="46"/>
        <v>0</v>
      </c>
      <c r="M368" s="418">
        <f t="shared" si="46"/>
        <v>0</v>
      </c>
      <c r="N368" s="418">
        <f t="shared" si="46"/>
        <v>0</v>
      </c>
      <c r="O368" s="424">
        <f t="shared" si="46"/>
        <v>0</v>
      </c>
      <c r="P368" s="419">
        <f t="shared" si="46"/>
        <v>0</v>
      </c>
      <c r="Q368" s="418">
        <f t="shared" si="46"/>
        <v>0</v>
      </c>
      <c r="R368" s="425">
        <f t="shared" si="46"/>
        <v>0</v>
      </c>
      <c r="S368" s="426"/>
      <c r="T368" s="417"/>
      <c r="U368" s="418">
        <f t="shared" ref="U368:AH368" si="47">SUM(U336:U367)</f>
        <v>0</v>
      </c>
      <c r="V368" s="418">
        <f t="shared" si="47"/>
        <v>0</v>
      </c>
      <c r="W368" s="418">
        <f t="shared" si="47"/>
        <v>0</v>
      </c>
      <c r="X368" s="418">
        <f t="shared" si="47"/>
        <v>0</v>
      </c>
      <c r="Y368" s="418">
        <f t="shared" si="47"/>
        <v>0</v>
      </c>
      <c r="Z368" s="418">
        <f t="shared" si="47"/>
        <v>0</v>
      </c>
      <c r="AA368" s="418">
        <f t="shared" si="47"/>
        <v>0</v>
      </c>
      <c r="AB368" s="418">
        <f t="shared" si="47"/>
        <v>0</v>
      </c>
      <c r="AC368" s="418">
        <f t="shared" si="47"/>
        <v>0</v>
      </c>
      <c r="AD368" s="418">
        <f t="shared" si="47"/>
        <v>0</v>
      </c>
      <c r="AE368" s="418">
        <f t="shared" si="47"/>
        <v>0</v>
      </c>
      <c r="AF368" s="418">
        <f t="shared" si="47"/>
        <v>0</v>
      </c>
      <c r="AG368" s="418">
        <f t="shared" si="47"/>
        <v>0</v>
      </c>
      <c r="AH368" s="420">
        <f t="shared" si="47"/>
        <v>0</v>
      </c>
      <c r="AI368" s="427"/>
      <c r="AJ368" s="418">
        <f>SUM(AJ336:AJ367)</f>
        <v>0</v>
      </c>
      <c r="AK368" s="425">
        <f>SUM(AK336:AK367)</f>
        <v>0</v>
      </c>
      <c r="AL368" s="426"/>
    </row>
    <row r="369" spans="1:38" ht="12.75" customHeight="1" thickTop="1" x14ac:dyDescent="0.2">
      <c r="A369" s="28"/>
      <c r="B369" s="34"/>
      <c r="C369" s="34"/>
      <c r="D369" s="34"/>
      <c r="E369" s="34"/>
      <c r="F369" s="34"/>
      <c r="G369" s="135"/>
      <c r="H369" s="34"/>
      <c r="I369" s="35"/>
      <c r="J369" s="306"/>
      <c r="K369" s="306"/>
      <c r="L369" s="63"/>
      <c r="M369" s="63"/>
      <c r="N369" s="63"/>
      <c r="O369" s="63"/>
      <c r="P369" s="63"/>
      <c r="Q369" s="63"/>
      <c r="R369" s="63"/>
      <c r="S369" s="28"/>
      <c r="T369" s="28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28"/>
    </row>
    <row r="370" spans="1:38" ht="12.75" customHeight="1" x14ac:dyDescent="0.2">
      <c r="A370" s="21"/>
      <c r="B370" s="36"/>
      <c r="C370" s="36"/>
      <c r="D370" s="36"/>
      <c r="E370" s="36"/>
      <c r="F370" s="36"/>
      <c r="G370" s="552" t="str">
        <f>AUGUST!G10</f>
        <v>UNITED STEELWORKERS - LOCAL UNION</v>
      </c>
      <c r="H370" s="552"/>
      <c r="I370" s="552"/>
      <c r="J370" s="307"/>
      <c r="K370" s="136"/>
      <c r="L370" s="36"/>
      <c r="M370" s="36"/>
      <c r="N370" s="36"/>
      <c r="O370" s="36"/>
      <c r="P370" s="36"/>
      <c r="Q370" s="36"/>
      <c r="R370" s="36"/>
      <c r="S370" s="21"/>
      <c r="T370" s="21"/>
      <c r="U370" s="21"/>
      <c r="V370" s="21"/>
      <c r="W370" s="21"/>
      <c r="X370" s="21"/>
      <c r="Y370" s="21"/>
      <c r="Z370" s="21"/>
      <c r="AA370" s="37" t="str">
        <f>$AA$10</f>
        <v>FINANCIAL SECRETARY'S CASH BOOK</v>
      </c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</row>
    <row r="371" spans="1:38" s="152" customFormat="1" ht="12.75" customHeight="1" x14ac:dyDescent="0.2">
      <c r="A371" s="141"/>
      <c r="B371" s="139" t="str">
        <f>B326</f>
        <v>Month</v>
      </c>
      <c r="C371" s="73" t="str">
        <f>C326</f>
        <v>SEPTEMBER</v>
      </c>
      <c r="D371" s="139" t="str">
        <f>D326</f>
        <v>Year</v>
      </c>
      <c r="E371" s="30">
        <f>E326</f>
        <v>0</v>
      </c>
      <c r="F371" s="141"/>
      <c r="G371" s="149"/>
      <c r="H371" s="141"/>
      <c r="I371" s="150"/>
      <c r="J371" s="302"/>
      <c r="K371" s="302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  <c r="AD371" s="141"/>
      <c r="AE371" s="141"/>
      <c r="AF371" s="141"/>
      <c r="AG371" s="141"/>
      <c r="AH371" s="141"/>
      <c r="AI371" s="139"/>
      <c r="AJ371" s="151" t="str">
        <f>C371</f>
        <v>SEPTEMBER</v>
      </c>
      <c r="AK371" s="30">
        <f>E371</f>
        <v>0</v>
      </c>
      <c r="AL371" s="141"/>
    </row>
    <row r="372" spans="1:38" s="152" customFormat="1" ht="12.75" customHeight="1" x14ac:dyDescent="0.2">
      <c r="A372" s="141"/>
      <c r="B372" s="139" t="str">
        <f>B327</f>
        <v>Page No.</v>
      </c>
      <c r="C372" s="148">
        <f>C327+1</f>
        <v>9</v>
      </c>
      <c r="D372" s="141"/>
      <c r="E372" s="141"/>
      <c r="F372" s="141"/>
      <c r="G372" s="149"/>
      <c r="H372" s="141"/>
      <c r="I372" s="150" t="s">
        <v>53</v>
      </c>
      <c r="J372" s="302"/>
      <c r="K372" s="302"/>
      <c r="L372" s="150"/>
      <c r="M372" s="141"/>
      <c r="N372" s="141"/>
      <c r="O372" s="141"/>
      <c r="P372" s="139"/>
      <c r="Q372" s="141"/>
      <c r="R372" s="139"/>
      <c r="S372" s="141"/>
      <c r="T372" s="141"/>
      <c r="U372" s="141"/>
      <c r="V372" s="141"/>
      <c r="W372" s="141"/>
      <c r="X372" s="141"/>
      <c r="Y372" s="141"/>
      <c r="Z372" s="141"/>
      <c r="AA372" s="141"/>
      <c r="AB372" s="153" t="s">
        <v>54</v>
      </c>
      <c r="AC372" s="141"/>
      <c r="AD372" s="141"/>
      <c r="AE372" s="141"/>
      <c r="AF372" s="141"/>
      <c r="AG372" s="141"/>
      <c r="AH372" s="141"/>
      <c r="AI372" s="139" t="str">
        <f>B372</f>
        <v>Page No.</v>
      </c>
      <c r="AJ372" s="148">
        <f>C372</f>
        <v>9</v>
      </c>
      <c r="AK372" s="154"/>
      <c r="AL372" s="155"/>
    </row>
    <row r="373" spans="1:38" ht="12.75" customHeight="1" x14ac:dyDescent="0.2">
      <c r="A373" s="3"/>
      <c r="B373" s="3"/>
      <c r="C373" s="3"/>
      <c r="D373" s="3"/>
      <c r="E373" s="3"/>
      <c r="F373" s="3"/>
      <c r="G373" s="129"/>
      <c r="H373" s="3"/>
      <c r="I373" s="5"/>
      <c r="J373" s="106"/>
      <c r="K373" s="106"/>
      <c r="L373" s="21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1"/>
      <c r="AF373" s="3"/>
      <c r="AG373" s="3"/>
      <c r="AH373" s="3"/>
      <c r="AI373" s="3"/>
      <c r="AJ373" s="3"/>
      <c r="AK373" s="3"/>
      <c r="AL373" s="3"/>
    </row>
    <row r="374" spans="1:38" ht="12.75" customHeight="1" x14ac:dyDescent="0.2">
      <c r="A374" s="26"/>
      <c r="B374" s="26"/>
      <c r="C374" s="26"/>
      <c r="D374" s="26"/>
      <c r="E374" s="26"/>
      <c r="F374" s="26"/>
      <c r="G374" s="130"/>
      <c r="H374" s="26"/>
      <c r="I374" s="27"/>
      <c r="J374" s="303"/>
      <c r="K374" s="303"/>
      <c r="L374" s="27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7"/>
      <c r="AF374" s="26"/>
      <c r="AG374" s="26"/>
      <c r="AH374" s="26"/>
      <c r="AI374" s="26"/>
      <c r="AJ374" s="26"/>
      <c r="AK374" s="26"/>
      <c r="AL374" s="26"/>
    </row>
    <row r="375" spans="1:38" customFormat="1" ht="12.75" customHeight="1" x14ac:dyDescent="0.2">
      <c r="A375" s="1"/>
      <c r="B375" s="3"/>
      <c r="C375" s="3" t="s">
        <v>55</v>
      </c>
      <c r="D375" s="3"/>
      <c r="E375" s="13"/>
      <c r="F375" s="1"/>
      <c r="G375" s="131"/>
      <c r="H375" s="2" t="s">
        <v>56</v>
      </c>
      <c r="I375" s="99"/>
      <c r="J375" s="550" t="s">
        <v>264</v>
      </c>
      <c r="K375" s="551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4"/>
      <c r="AJ375" s="3"/>
      <c r="AK375" s="1"/>
      <c r="AL375" s="3"/>
    </row>
    <row r="376" spans="1:38" customFormat="1" ht="12.75" customHeight="1" x14ac:dyDescent="0.2">
      <c r="A376" s="1"/>
      <c r="B376" s="3"/>
      <c r="C376" s="3"/>
      <c r="D376" s="3"/>
      <c r="E376" s="13"/>
      <c r="F376" s="1"/>
      <c r="G376" s="131"/>
      <c r="H376" s="14"/>
      <c r="I376" s="100"/>
      <c r="J376" s="106"/>
      <c r="K376" s="67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4"/>
      <c r="AJ376" s="3"/>
      <c r="AK376" s="1"/>
      <c r="AL376" s="3"/>
    </row>
    <row r="377" spans="1:38" customFormat="1" ht="12.75" customHeight="1" thickBot="1" x14ac:dyDescent="0.25">
      <c r="A377" s="164"/>
      <c r="B377" s="165">
        <v>1</v>
      </c>
      <c r="C377" s="165">
        <v>2</v>
      </c>
      <c r="D377" s="165">
        <v>3</v>
      </c>
      <c r="E377" s="166">
        <v>4</v>
      </c>
      <c r="F377" s="167">
        <v>5</v>
      </c>
      <c r="G377" s="168"/>
      <c r="H377" s="167">
        <v>7</v>
      </c>
      <c r="I377" s="169">
        <v>8</v>
      </c>
      <c r="J377" s="304">
        <v>9</v>
      </c>
      <c r="K377" s="305">
        <v>10</v>
      </c>
      <c r="L377" s="165">
        <v>11</v>
      </c>
      <c r="M377" s="165" t="s">
        <v>1</v>
      </c>
      <c r="N377" s="165">
        <v>12</v>
      </c>
      <c r="O377" s="165">
        <v>13</v>
      </c>
      <c r="P377" s="165">
        <v>14</v>
      </c>
      <c r="Q377" s="165">
        <v>15</v>
      </c>
      <c r="R377" s="167" t="s">
        <v>2</v>
      </c>
      <c r="S377" s="170"/>
      <c r="T377" s="164"/>
      <c r="U377" s="165">
        <v>16</v>
      </c>
      <c r="V377" s="165">
        <v>17</v>
      </c>
      <c r="W377" s="165">
        <v>18</v>
      </c>
      <c r="X377" s="165">
        <v>19</v>
      </c>
      <c r="Y377" s="165">
        <v>20</v>
      </c>
      <c r="Z377" s="165" t="s">
        <v>3</v>
      </c>
      <c r="AA377" s="165">
        <v>21</v>
      </c>
      <c r="AB377" s="165">
        <v>22</v>
      </c>
      <c r="AC377" s="165">
        <v>23</v>
      </c>
      <c r="AD377" s="165">
        <v>24</v>
      </c>
      <c r="AE377" s="165">
        <v>25</v>
      </c>
      <c r="AF377" s="165">
        <v>26</v>
      </c>
      <c r="AG377" s="165">
        <v>27</v>
      </c>
      <c r="AH377" s="165">
        <v>28</v>
      </c>
      <c r="AI377" s="171">
        <v>29</v>
      </c>
      <c r="AJ377" s="165">
        <v>30</v>
      </c>
      <c r="AK377" s="167">
        <v>31</v>
      </c>
      <c r="AL377" s="170"/>
    </row>
    <row r="378" spans="1:38" s="4" customFormat="1" ht="12.75" customHeight="1" thickTop="1" x14ac:dyDescent="0.2">
      <c r="A378" s="1"/>
      <c r="B378" s="89" t="s">
        <v>4</v>
      </c>
      <c r="C378" s="101"/>
      <c r="D378" s="89" t="s">
        <v>5</v>
      </c>
      <c r="E378" s="89" t="s">
        <v>6</v>
      </c>
      <c r="F378" s="88" t="s">
        <v>7</v>
      </c>
      <c r="G378" s="132"/>
      <c r="H378" s="88"/>
      <c r="I378" s="103"/>
      <c r="J378" s="89"/>
      <c r="K378" s="88"/>
      <c r="L378" s="89"/>
      <c r="M378" s="89"/>
      <c r="N378" s="89"/>
      <c r="O378" s="104"/>
      <c r="P378" s="163"/>
      <c r="Q378" s="107" t="s">
        <v>272</v>
      </c>
      <c r="R378" s="160" t="s">
        <v>273</v>
      </c>
      <c r="S378" s="106"/>
      <c r="T378" s="67"/>
      <c r="U378" s="542" t="s">
        <v>265</v>
      </c>
      <c r="V378" s="543"/>
      <c r="W378" s="543"/>
      <c r="X378" s="543"/>
      <c r="Y378" s="544"/>
      <c r="Z378" s="89" t="s">
        <v>10</v>
      </c>
      <c r="AA378" s="89" t="s">
        <v>11</v>
      </c>
      <c r="AB378" s="89" t="s">
        <v>205</v>
      </c>
      <c r="AC378" s="89" t="s">
        <v>12</v>
      </c>
      <c r="AD378" s="89" t="s">
        <v>13</v>
      </c>
      <c r="AE378" s="89" t="s">
        <v>14</v>
      </c>
      <c r="AF378" s="89"/>
      <c r="AG378" s="89"/>
      <c r="AH378" s="104"/>
      <c r="AI378" s="105"/>
      <c r="AJ378" s="89" t="s">
        <v>15</v>
      </c>
      <c r="AK378" s="88" t="s">
        <v>7</v>
      </c>
      <c r="AL378" s="3"/>
    </row>
    <row r="379" spans="1:38" s="4" customFormat="1" ht="12.75" customHeight="1" x14ac:dyDescent="0.2">
      <c r="A379" s="1"/>
      <c r="B379" s="89" t="s">
        <v>8</v>
      </c>
      <c r="C379" s="89" t="s">
        <v>16</v>
      </c>
      <c r="D379" s="89" t="s">
        <v>17</v>
      </c>
      <c r="E379" s="89" t="s">
        <v>8</v>
      </c>
      <c r="F379" s="88" t="s">
        <v>18</v>
      </c>
      <c r="G379" s="132" t="s">
        <v>19</v>
      </c>
      <c r="H379" s="88" t="s">
        <v>20</v>
      </c>
      <c r="I379" s="103" t="s">
        <v>242</v>
      </c>
      <c r="J379" s="89" t="s">
        <v>21</v>
      </c>
      <c r="K379" s="88" t="s">
        <v>22</v>
      </c>
      <c r="L379" s="107" t="s">
        <v>235</v>
      </c>
      <c r="M379" s="107" t="s">
        <v>236</v>
      </c>
      <c r="N379" s="107" t="s">
        <v>237</v>
      </c>
      <c r="O379" s="104"/>
      <c r="P379" s="158" t="s">
        <v>23</v>
      </c>
      <c r="Q379" s="107" t="s">
        <v>8</v>
      </c>
      <c r="R379" s="160" t="s">
        <v>8</v>
      </c>
      <c r="S379" s="106"/>
      <c r="T379" s="67"/>
      <c r="U379" s="89" t="s">
        <v>25</v>
      </c>
      <c r="V379" s="89" t="s">
        <v>26</v>
      </c>
      <c r="W379" s="101" t="s">
        <v>27</v>
      </c>
      <c r="X379" s="89" t="s">
        <v>28</v>
      </c>
      <c r="Y379" s="89" t="s">
        <v>136</v>
      </c>
      <c r="Z379" s="89" t="s">
        <v>261</v>
      </c>
      <c r="AA379" s="89" t="s">
        <v>137</v>
      </c>
      <c r="AB379" s="89" t="s">
        <v>204</v>
      </c>
      <c r="AC379" s="89" t="s">
        <v>30</v>
      </c>
      <c r="AD379" s="89" t="s">
        <v>140</v>
      </c>
      <c r="AE379" s="89" t="s">
        <v>31</v>
      </c>
      <c r="AF379" s="89" t="s">
        <v>32</v>
      </c>
      <c r="AG379" s="89" t="s">
        <v>206</v>
      </c>
      <c r="AH379" s="104" t="s">
        <v>16</v>
      </c>
      <c r="AI379" s="102" t="s">
        <v>34</v>
      </c>
      <c r="AJ379" s="89" t="s">
        <v>35</v>
      </c>
      <c r="AK379" s="88" t="s">
        <v>18</v>
      </c>
      <c r="AL379" s="3"/>
    </row>
    <row r="380" spans="1:38" s="4" customFormat="1" ht="12.75" customHeight="1" thickBot="1" x14ac:dyDescent="0.25">
      <c r="A380" s="6"/>
      <c r="B380" s="90" t="s">
        <v>36</v>
      </c>
      <c r="C380" s="90" t="s">
        <v>37</v>
      </c>
      <c r="D380" s="90" t="s">
        <v>38</v>
      </c>
      <c r="E380" s="90" t="s">
        <v>39</v>
      </c>
      <c r="F380" s="108" t="s">
        <v>40</v>
      </c>
      <c r="G380" s="133"/>
      <c r="H380" s="108"/>
      <c r="I380" s="109" t="s">
        <v>41</v>
      </c>
      <c r="J380" s="90"/>
      <c r="K380" s="108"/>
      <c r="L380" s="110"/>
      <c r="M380" s="110"/>
      <c r="N380" s="110" t="s">
        <v>238</v>
      </c>
      <c r="O380" s="111"/>
      <c r="P380" s="159"/>
      <c r="Q380" s="161" t="s">
        <v>24</v>
      </c>
      <c r="R380" s="162" t="s">
        <v>24</v>
      </c>
      <c r="S380" s="113"/>
      <c r="T380" s="78"/>
      <c r="U380" s="90" t="s">
        <v>42</v>
      </c>
      <c r="V380" s="90" t="s">
        <v>43</v>
      </c>
      <c r="W380" s="90"/>
      <c r="X380" s="90" t="s">
        <v>44</v>
      </c>
      <c r="Y380" s="90" t="s">
        <v>30</v>
      </c>
      <c r="Z380" s="90" t="s">
        <v>30</v>
      </c>
      <c r="AA380" s="90" t="s">
        <v>138</v>
      </c>
      <c r="AB380" s="90" t="s">
        <v>15</v>
      </c>
      <c r="AC380" s="90" t="s">
        <v>139</v>
      </c>
      <c r="AD380" s="90" t="s">
        <v>141</v>
      </c>
      <c r="AE380" s="90" t="s">
        <v>47</v>
      </c>
      <c r="AF380" s="90" t="s">
        <v>48</v>
      </c>
      <c r="AG380" s="90" t="s">
        <v>15</v>
      </c>
      <c r="AH380" s="111" t="s">
        <v>30</v>
      </c>
      <c r="AI380" s="112"/>
      <c r="AJ380" s="90" t="s">
        <v>49</v>
      </c>
      <c r="AK380" s="108" t="s">
        <v>189</v>
      </c>
      <c r="AL380" s="7"/>
    </row>
    <row r="381" spans="1:38" s="301" customFormat="1" ht="12.75" customHeight="1" thickTop="1" x14ac:dyDescent="0.2">
      <c r="A381" s="331"/>
      <c r="B381" s="363">
        <f>B368</f>
        <v>0</v>
      </c>
      <c r="C381" s="363">
        <f>C368</f>
        <v>0</v>
      </c>
      <c r="D381" s="363">
        <f>D368</f>
        <v>0</v>
      </c>
      <c r="E381" s="363">
        <f>E368</f>
        <v>0</v>
      </c>
      <c r="F381" s="362">
        <f>F368</f>
        <v>0</v>
      </c>
      <c r="G381" s="134" t="str">
        <f>G7</f>
        <v>SEPTEMBER</v>
      </c>
      <c r="H381" s="334" t="s">
        <v>58</v>
      </c>
      <c r="I381" s="412"/>
      <c r="J381" s="397">
        <f t="shared" ref="J381:R381" si="48">J368</f>
        <v>0</v>
      </c>
      <c r="K381" s="362">
        <f t="shared" si="48"/>
        <v>0</v>
      </c>
      <c r="L381" s="363">
        <f t="shared" si="48"/>
        <v>0</v>
      </c>
      <c r="M381" s="363">
        <f t="shared" si="48"/>
        <v>0</v>
      </c>
      <c r="N381" s="363">
        <f t="shared" si="48"/>
        <v>0</v>
      </c>
      <c r="O381" s="361">
        <f t="shared" si="48"/>
        <v>0</v>
      </c>
      <c r="P381" s="394">
        <f t="shared" si="48"/>
        <v>0</v>
      </c>
      <c r="Q381" s="363">
        <f t="shared" si="48"/>
        <v>0</v>
      </c>
      <c r="R381" s="362">
        <f t="shared" si="48"/>
        <v>0</v>
      </c>
      <c r="S381" s="332"/>
      <c r="T381" s="331"/>
      <c r="U381" s="363">
        <f t="shared" ref="U381:AH381" si="49">U368</f>
        <v>0</v>
      </c>
      <c r="V381" s="363">
        <f t="shared" si="49"/>
        <v>0</v>
      </c>
      <c r="W381" s="363">
        <f t="shared" si="49"/>
        <v>0</v>
      </c>
      <c r="X381" s="363">
        <f t="shared" si="49"/>
        <v>0</v>
      </c>
      <c r="Y381" s="363">
        <f t="shared" si="49"/>
        <v>0</v>
      </c>
      <c r="Z381" s="363">
        <f t="shared" si="49"/>
        <v>0</v>
      </c>
      <c r="AA381" s="363">
        <f t="shared" si="49"/>
        <v>0</v>
      </c>
      <c r="AB381" s="363">
        <f t="shared" si="49"/>
        <v>0</v>
      </c>
      <c r="AC381" s="363">
        <f t="shared" si="49"/>
        <v>0</v>
      </c>
      <c r="AD381" s="363">
        <f t="shared" si="49"/>
        <v>0</v>
      </c>
      <c r="AE381" s="363">
        <f t="shared" si="49"/>
        <v>0</v>
      </c>
      <c r="AF381" s="363">
        <f t="shared" si="49"/>
        <v>0</v>
      </c>
      <c r="AG381" s="363">
        <f t="shared" si="49"/>
        <v>0</v>
      </c>
      <c r="AH381" s="361">
        <f t="shared" si="49"/>
        <v>0</v>
      </c>
      <c r="AI381" s="333"/>
      <c r="AJ381" s="363">
        <f>AJ368</f>
        <v>0</v>
      </c>
      <c r="AK381" s="362">
        <f>AK368</f>
        <v>0</v>
      </c>
      <c r="AL381" s="332"/>
    </row>
    <row r="382" spans="1:38" s="21" customFormat="1" ht="12.75" customHeight="1" x14ac:dyDescent="0.2">
      <c r="A382" s="8">
        <v>1</v>
      </c>
      <c r="B382" s="400"/>
      <c r="C382" s="400"/>
      <c r="D382" s="400"/>
      <c r="E382" s="400"/>
      <c r="F382" s="401"/>
      <c r="G382" s="471"/>
      <c r="H382" s="477"/>
      <c r="I382" s="472"/>
      <c r="J382" s="363">
        <f t="shared" ref="J382:J412" si="50">SUM(B382:F382)</f>
        <v>0</v>
      </c>
      <c r="K382" s="362">
        <f t="shared" ref="K382:K412" si="51">SUM(U382:AK382)-SUM(L382:R382)</f>
        <v>0</v>
      </c>
      <c r="L382" s="400"/>
      <c r="M382" s="400"/>
      <c r="N382" s="400"/>
      <c r="O382" s="406"/>
      <c r="P382" s="409"/>
      <c r="Q382" s="400"/>
      <c r="R382" s="401"/>
      <c r="S382" s="16" t="s">
        <v>59</v>
      </c>
      <c r="T382" s="8">
        <v>1</v>
      </c>
      <c r="U382" s="400"/>
      <c r="V382" s="400"/>
      <c r="W382" s="400"/>
      <c r="X382" s="400"/>
      <c r="Y382" s="400"/>
      <c r="Z382" s="400"/>
      <c r="AA382" s="400"/>
      <c r="AB382" s="400"/>
      <c r="AC382" s="400"/>
      <c r="AD382" s="400"/>
      <c r="AE382" s="400"/>
      <c r="AF382" s="400"/>
      <c r="AG382" s="400"/>
      <c r="AH382" s="406"/>
      <c r="AI382" s="477"/>
      <c r="AJ382" s="400"/>
      <c r="AK382" s="401"/>
      <c r="AL382" s="16" t="s">
        <v>59</v>
      </c>
    </row>
    <row r="383" spans="1:38" s="21" customFormat="1" ht="12.75" customHeight="1" x14ac:dyDescent="0.2">
      <c r="A383" s="8">
        <v>2</v>
      </c>
      <c r="B383" s="400"/>
      <c r="C383" s="400"/>
      <c r="D383" s="400"/>
      <c r="E383" s="400"/>
      <c r="F383" s="401"/>
      <c r="G383" s="471"/>
      <c r="H383" s="477"/>
      <c r="I383" s="472"/>
      <c r="J383" s="363">
        <f t="shared" si="50"/>
        <v>0</v>
      </c>
      <c r="K383" s="362">
        <f t="shared" si="51"/>
        <v>0</v>
      </c>
      <c r="L383" s="400"/>
      <c r="M383" s="400"/>
      <c r="N383" s="400"/>
      <c r="O383" s="406"/>
      <c r="P383" s="409"/>
      <c r="Q383" s="400"/>
      <c r="R383" s="401"/>
      <c r="S383" s="16" t="s">
        <v>60</v>
      </c>
      <c r="T383" s="8">
        <v>2</v>
      </c>
      <c r="U383" s="400"/>
      <c r="V383" s="400"/>
      <c r="W383" s="400"/>
      <c r="X383" s="400"/>
      <c r="Y383" s="400"/>
      <c r="Z383" s="400"/>
      <c r="AA383" s="400"/>
      <c r="AB383" s="400"/>
      <c r="AC383" s="400"/>
      <c r="AD383" s="400"/>
      <c r="AE383" s="400"/>
      <c r="AF383" s="400"/>
      <c r="AG383" s="400"/>
      <c r="AH383" s="406"/>
      <c r="AI383" s="477"/>
      <c r="AJ383" s="400"/>
      <c r="AK383" s="401"/>
      <c r="AL383" s="16" t="s">
        <v>60</v>
      </c>
    </row>
    <row r="384" spans="1:38" s="21" customFormat="1" ht="12.75" customHeight="1" x14ac:dyDescent="0.2">
      <c r="A384" s="8">
        <v>3</v>
      </c>
      <c r="B384" s="400"/>
      <c r="C384" s="400"/>
      <c r="D384" s="400"/>
      <c r="E384" s="400"/>
      <c r="F384" s="401"/>
      <c r="G384" s="471"/>
      <c r="H384" s="477"/>
      <c r="I384" s="472"/>
      <c r="J384" s="363">
        <f t="shared" si="50"/>
        <v>0</v>
      </c>
      <c r="K384" s="362">
        <f t="shared" si="51"/>
        <v>0</v>
      </c>
      <c r="L384" s="400"/>
      <c r="M384" s="400"/>
      <c r="N384" s="400"/>
      <c r="O384" s="406"/>
      <c r="P384" s="409"/>
      <c r="Q384" s="400"/>
      <c r="R384" s="401"/>
      <c r="S384" s="16" t="s">
        <v>61</v>
      </c>
      <c r="T384" s="8">
        <v>3</v>
      </c>
      <c r="U384" s="400"/>
      <c r="V384" s="400"/>
      <c r="W384" s="400"/>
      <c r="X384" s="400"/>
      <c r="Y384" s="400"/>
      <c r="Z384" s="400"/>
      <c r="AA384" s="400"/>
      <c r="AB384" s="400"/>
      <c r="AC384" s="400"/>
      <c r="AD384" s="400"/>
      <c r="AE384" s="400"/>
      <c r="AF384" s="400"/>
      <c r="AG384" s="400"/>
      <c r="AH384" s="406"/>
      <c r="AI384" s="477"/>
      <c r="AJ384" s="400"/>
      <c r="AK384" s="401"/>
      <c r="AL384" s="16" t="s">
        <v>61</v>
      </c>
    </row>
    <row r="385" spans="1:38" s="21" customFormat="1" ht="12.75" customHeight="1" x14ac:dyDescent="0.2">
      <c r="A385" s="8">
        <v>4</v>
      </c>
      <c r="B385" s="400"/>
      <c r="C385" s="400"/>
      <c r="D385" s="400"/>
      <c r="E385" s="400"/>
      <c r="F385" s="401"/>
      <c r="G385" s="471"/>
      <c r="H385" s="477"/>
      <c r="I385" s="472"/>
      <c r="J385" s="363">
        <f t="shared" si="50"/>
        <v>0</v>
      </c>
      <c r="K385" s="362">
        <f t="shared" si="51"/>
        <v>0</v>
      </c>
      <c r="L385" s="400"/>
      <c r="M385" s="400"/>
      <c r="N385" s="400"/>
      <c r="O385" s="406"/>
      <c r="P385" s="409"/>
      <c r="Q385" s="400"/>
      <c r="R385" s="401"/>
      <c r="S385" s="16" t="s">
        <v>62</v>
      </c>
      <c r="T385" s="8">
        <v>4</v>
      </c>
      <c r="U385" s="400"/>
      <c r="V385" s="400"/>
      <c r="W385" s="400"/>
      <c r="X385" s="400"/>
      <c r="Y385" s="400"/>
      <c r="Z385" s="400"/>
      <c r="AA385" s="400"/>
      <c r="AB385" s="400"/>
      <c r="AC385" s="400"/>
      <c r="AD385" s="400"/>
      <c r="AE385" s="400"/>
      <c r="AF385" s="400"/>
      <c r="AG385" s="400"/>
      <c r="AH385" s="406"/>
      <c r="AI385" s="477"/>
      <c r="AJ385" s="400"/>
      <c r="AK385" s="401"/>
      <c r="AL385" s="16" t="s">
        <v>62</v>
      </c>
    </row>
    <row r="386" spans="1:38" s="21" customFormat="1" ht="12.75" customHeight="1" x14ac:dyDescent="0.2">
      <c r="A386" s="8">
        <v>5</v>
      </c>
      <c r="B386" s="400"/>
      <c r="C386" s="400"/>
      <c r="D386" s="400"/>
      <c r="E386" s="400"/>
      <c r="F386" s="401"/>
      <c r="G386" s="471"/>
      <c r="H386" s="477"/>
      <c r="I386" s="472"/>
      <c r="J386" s="363">
        <f t="shared" si="50"/>
        <v>0</v>
      </c>
      <c r="K386" s="362">
        <f t="shared" si="51"/>
        <v>0</v>
      </c>
      <c r="L386" s="400"/>
      <c r="M386" s="400"/>
      <c r="N386" s="400"/>
      <c r="O386" s="406"/>
      <c r="P386" s="409"/>
      <c r="Q386" s="400"/>
      <c r="R386" s="401"/>
      <c r="S386" s="16" t="s">
        <v>63</v>
      </c>
      <c r="T386" s="8">
        <v>5</v>
      </c>
      <c r="U386" s="400"/>
      <c r="V386" s="400"/>
      <c r="W386" s="400"/>
      <c r="X386" s="400"/>
      <c r="Y386" s="400"/>
      <c r="Z386" s="400"/>
      <c r="AA386" s="400"/>
      <c r="AB386" s="400"/>
      <c r="AC386" s="400"/>
      <c r="AD386" s="400"/>
      <c r="AE386" s="400"/>
      <c r="AF386" s="400"/>
      <c r="AG386" s="400"/>
      <c r="AH386" s="406"/>
      <c r="AI386" s="477"/>
      <c r="AJ386" s="400"/>
      <c r="AK386" s="401"/>
      <c r="AL386" s="16" t="s">
        <v>63</v>
      </c>
    </row>
    <row r="387" spans="1:38" s="21" customFormat="1" ht="12.75" customHeight="1" x14ac:dyDescent="0.2">
      <c r="A387" s="17">
        <v>6</v>
      </c>
      <c r="B387" s="402"/>
      <c r="C387" s="402"/>
      <c r="D387" s="402"/>
      <c r="E387" s="402"/>
      <c r="F387" s="403"/>
      <c r="G387" s="473"/>
      <c r="H387" s="478"/>
      <c r="I387" s="474"/>
      <c r="J387" s="363">
        <f t="shared" si="50"/>
        <v>0</v>
      </c>
      <c r="K387" s="362">
        <f t="shared" si="51"/>
        <v>0</v>
      </c>
      <c r="L387" s="402"/>
      <c r="M387" s="402"/>
      <c r="N387" s="402"/>
      <c r="O387" s="407"/>
      <c r="P387" s="410"/>
      <c r="Q387" s="402"/>
      <c r="R387" s="403"/>
      <c r="S387" s="18" t="s">
        <v>64</v>
      </c>
      <c r="T387" s="17">
        <v>6</v>
      </c>
      <c r="U387" s="402"/>
      <c r="V387" s="402"/>
      <c r="W387" s="402"/>
      <c r="X387" s="402"/>
      <c r="Y387" s="402"/>
      <c r="Z387" s="402"/>
      <c r="AA387" s="402"/>
      <c r="AB387" s="402"/>
      <c r="AC387" s="402"/>
      <c r="AD387" s="402"/>
      <c r="AE387" s="402"/>
      <c r="AF387" s="402"/>
      <c r="AG387" s="402"/>
      <c r="AH387" s="407"/>
      <c r="AI387" s="478"/>
      <c r="AJ387" s="402"/>
      <c r="AK387" s="403"/>
      <c r="AL387" s="18" t="s">
        <v>64</v>
      </c>
    </row>
    <row r="388" spans="1:38" s="21" customFormat="1" ht="12.75" customHeight="1" x14ac:dyDescent="0.2">
      <c r="A388" s="8">
        <v>7</v>
      </c>
      <c r="B388" s="400"/>
      <c r="C388" s="400"/>
      <c r="D388" s="400"/>
      <c r="E388" s="400"/>
      <c r="F388" s="401"/>
      <c r="G388" s="471"/>
      <c r="H388" s="477"/>
      <c r="I388" s="472"/>
      <c r="J388" s="363">
        <f t="shared" si="50"/>
        <v>0</v>
      </c>
      <c r="K388" s="362">
        <f t="shared" si="51"/>
        <v>0</v>
      </c>
      <c r="L388" s="400"/>
      <c r="M388" s="400"/>
      <c r="N388" s="400"/>
      <c r="O388" s="406"/>
      <c r="P388" s="409"/>
      <c r="Q388" s="400"/>
      <c r="R388" s="401"/>
      <c r="S388" s="16" t="s">
        <v>65</v>
      </c>
      <c r="T388" s="8">
        <v>7</v>
      </c>
      <c r="U388" s="400"/>
      <c r="V388" s="400"/>
      <c r="W388" s="400"/>
      <c r="X388" s="400"/>
      <c r="Y388" s="400"/>
      <c r="Z388" s="400"/>
      <c r="AA388" s="400"/>
      <c r="AB388" s="400"/>
      <c r="AC388" s="400"/>
      <c r="AD388" s="400"/>
      <c r="AE388" s="400"/>
      <c r="AF388" s="400"/>
      <c r="AG388" s="400"/>
      <c r="AH388" s="406"/>
      <c r="AI388" s="477"/>
      <c r="AJ388" s="400"/>
      <c r="AK388" s="401"/>
      <c r="AL388" s="16" t="s">
        <v>65</v>
      </c>
    </row>
    <row r="389" spans="1:38" s="21" customFormat="1" ht="12.75" customHeight="1" x14ac:dyDescent="0.2">
      <c r="A389" s="8">
        <v>8</v>
      </c>
      <c r="B389" s="400"/>
      <c r="C389" s="400"/>
      <c r="D389" s="400"/>
      <c r="E389" s="400"/>
      <c r="F389" s="401"/>
      <c r="G389" s="471"/>
      <c r="H389" s="477"/>
      <c r="I389" s="472"/>
      <c r="J389" s="363">
        <f t="shared" si="50"/>
        <v>0</v>
      </c>
      <c r="K389" s="362">
        <f t="shared" si="51"/>
        <v>0</v>
      </c>
      <c r="L389" s="400"/>
      <c r="M389" s="400"/>
      <c r="N389" s="400"/>
      <c r="O389" s="406"/>
      <c r="P389" s="409"/>
      <c r="Q389" s="400"/>
      <c r="R389" s="401"/>
      <c r="S389" s="16" t="s">
        <v>66</v>
      </c>
      <c r="T389" s="8">
        <v>8</v>
      </c>
      <c r="U389" s="400"/>
      <c r="V389" s="400"/>
      <c r="W389" s="400"/>
      <c r="X389" s="400"/>
      <c r="Y389" s="400"/>
      <c r="Z389" s="400"/>
      <c r="AA389" s="400"/>
      <c r="AB389" s="400"/>
      <c r="AC389" s="400"/>
      <c r="AD389" s="400"/>
      <c r="AE389" s="400"/>
      <c r="AF389" s="400"/>
      <c r="AG389" s="400"/>
      <c r="AH389" s="406"/>
      <c r="AI389" s="477"/>
      <c r="AJ389" s="400"/>
      <c r="AK389" s="401"/>
      <c r="AL389" s="16" t="s">
        <v>66</v>
      </c>
    </row>
    <row r="390" spans="1:38" s="21" customFormat="1" ht="12.75" customHeight="1" x14ac:dyDescent="0.2">
      <c r="A390" s="8">
        <v>9</v>
      </c>
      <c r="B390" s="400"/>
      <c r="C390" s="400"/>
      <c r="D390" s="400"/>
      <c r="E390" s="400"/>
      <c r="F390" s="401"/>
      <c r="G390" s="471"/>
      <c r="H390" s="477"/>
      <c r="I390" s="472"/>
      <c r="J390" s="363">
        <f t="shared" si="50"/>
        <v>0</v>
      </c>
      <c r="K390" s="362">
        <f t="shared" si="51"/>
        <v>0</v>
      </c>
      <c r="L390" s="400"/>
      <c r="M390" s="400"/>
      <c r="N390" s="400"/>
      <c r="O390" s="406"/>
      <c r="P390" s="409"/>
      <c r="Q390" s="400"/>
      <c r="R390" s="401"/>
      <c r="S390" s="16" t="s">
        <v>67</v>
      </c>
      <c r="T390" s="8">
        <v>9</v>
      </c>
      <c r="U390" s="400"/>
      <c r="V390" s="400"/>
      <c r="W390" s="400"/>
      <c r="X390" s="400"/>
      <c r="Y390" s="400"/>
      <c r="Z390" s="400"/>
      <c r="AA390" s="400"/>
      <c r="AB390" s="400"/>
      <c r="AC390" s="400"/>
      <c r="AD390" s="400"/>
      <c r="AE390" s="400"/>
      <c r="AF390" s="400"/>
      <c r="AG390" s="400"/>
      <c r="AH390" s="406"/>
      <c r="AI390" s="477"/>
      <c r="AJ390" s="400"/>
      <c r="AK390" s="401"/>
      <c r="AL390" s="16" t="s">
        <v>67</v>
      </c>
    </row>
    <row r="391" spans="1:38" s="21" customFormat="1" ht="12.75" customHeight="1" x14ac:dyDescent="0.2">
      <c r="A391" s="8">
        <v>10</v>
      </c>
      <c r="B391" s="400"/>
      <c r="C391" s="400"/>
      <c r="D391" s="400"/>
      <c r="E391" s="400"/>
      <c r="F391" s="401"/>
      <c r="G391" s="471"/>
      <c r="H391" s="477"/>
      <c r="I391" s="472"/>
      <c r="J391" s="363">
        <f t="shared" si="50"/>
        <v>0</v>
      </c>
      <c r="K391" s="362">
        <f t="shared" si="51"/>
        <v>0</v>
      </c>
      <c r="L391" s="400"/>
      <c r="M391" s="400"/>
      <c r="N391" s="400"/>
      <c r="O391" s="406"/>
      <c r="P391" s="409"/>
      <c r="Q391" s="400"/>
      <c r="R391" s="401"/>
      <c r="S391" s="16" t="s">
        <v>68</v>
      </c>
      <c r="T391" s="8">
        <v>10</v>
      </c>
      <c r="U391" s="400"/>
      <c r="V391" s="400"/>
      <c r="W391" s="400"/>
      <c r="X391" s="400"/>
      <c r="Y391" s="400"/>
      <c r="Z391" s="400"/>
      <c r="AA391" s="400"/>
      <c r="AB391" s="400"/>
      <c r="AC391" s="400"/>
      <c r="AD391" s="400"/>
      <c r="AE391" s="400"/>
      <c r="AF391" s="400"/>
      <c r="AG391" s="400"/>
      <c r="AH391" s="406"/>
      <c r="AI391" s="477"/>
      <c r="AJ391" s="400"/>
      <c r="AK391" s="401"/>
      <c r="AL391" s="16" t="s">
        <v>68</v>
      </c>
    </row>
    <row r="392" spans="1:38" s="21" customFormat="1" ht="12.75" customHeight="1" x14ac:dyDescent="0.2">
      <c r="A392" s="8">
        <v>11</v>
      </c>
      <c r="B392" s="400"/>
      <c r="C392" s="400"/>
      <c r="D392" s="400"/>
      <c r="E392" s="400"/>
      <c r="F392" s="401"/>
      <c r="G392" s="471"/>
      <c r="H392" s="477"/>
      <c r="I392" s="472"/>
      <c r="J392" s="363">
        <f t="shared" si="50"/>
        <v>0</v>
      </c>
      <c r="K392" s="362">
        <f t="shared" si="51"/>
        <v>0</v>
      </c>
      <c r="L392" s="400"/>
      <c r="M392" s="400"/>
      <c r="N392" s="400"/>
      <c r="O392" s="406"/>
      <c r="P392" s="409"/>
      <c r="Q392" s="400"/>
      <c r="R392" s="401"/>
      <c r="S392" s="16" t="s">
        <v>69</v>
      </c>
      <c r="T392" s="8">
        <v>11</v>
      </c>
      <c r="U392" s="400"/>
      <c r="V392" s="400"/>
      <c r="W392" s="400"/>
      <c r="X392" s="400"/>
      <c r="Y392" s="400"/>
      <c r="Z392" s="400"/>
      <c r="AA392" s="400"/>
      <c r="AB392" s="400"/>
      <c r="AC392" s="400"/>
      <c r="AD392" s="400"/>
      <c r="AE392" s="400"/>
      <c r="AF392" s="400"/>
      <c r="AG392" s="400"/>
      <c r="AH392" s="406"/>
      <c r="AI392" s="477"/>
      <c r="AJ392" s="400"/>
      <c r="AK392" s="401"/>
      <c r="AL392" s="16" t="s">
        <v>69</v>
      </c>
    </row>
    <row r="393" spans="1:38" s="21" customFormat="1" ht="12.75" customHeight="1" x14ac:dyDescent="0.2">
      <c r="A393" s="8">
        <v>12</v>
      </c>
      <c r="B393" s="400"/>
      <c r="C393" s="400"/>
      <c r="D393" s="400"/>
      <c r="E393" s="400"/>
      <c r="F393" s="401"/>
      <c r="G393" s="471"/>
      <c r="H393" s="477"/>
      <c r="I393" s="472"/>
      <c r="J393" s="363">
        <f t="shared" si="50"/>
        <v>0</v>
      </c>
      <c r="K393" s="362">
        <f t="shared" si="51"/>
        <v>0</v>
      </c>
      <c r="L393" s="400"/>
      <c r="M393" s="400"/>
      <c r="N393" s="400"/>
      <c r="O393" s="406"/>
      <c r="P393" s="409"/>
      <c r="Q393" s="400"/>
      <c r="R393" s="401"/>
      <c r="S393" s="16" t="s">
        <v>70</v>
      </c>
      <c r="T393" s="8">
        <v>12</v>
      </c>
      <c r="U393" s="400"/>
      <c r="V393" s="400"/>
      <c r="W393" s="400"/>
      <c r="X393" s="400"/>
      <c r="Y393" s="400"/>
      <c r="Z393" s="400"/>
      <c r="AA393" s="400"/>
      <c r="AB393" s="400"/>
      <c r="AC393" s="400"/>
      <c r="AD393" s="400"/>
      <c r="AE393" s="400"/>
      <c r="AF393" s="400"/>
      <c r="AG393" s="400"/>
      <c r="AH393" s="406"/>
      <c r="AI393" s="477"/>
      <c r="AJ393" s="400"/>
      <c r="AK393" s="401"/>
      <c r="AL393" s="16" t="s">
        <v>70</v>
      </c>
    </row>
    <row r="394" spans="1:38" s="21" customFormat="1" ht="12.75" customHeight="1" x14ac:dyDescent="0.2">
      <c r="A394" s="8">
        <v>13</v>
      </c>
      <c r="B394" s="400"/>
      <c r="C394" s="400"/>
      <c r="D394" s="400"/>
      <c r="E394" s="400"/>
      <c r="F394" s="401"/>
      <c r="G394" s="471"/>
      <c r="H394" s="477"/>
      <c r="I394" s="472"/>
      <c r="J394" s="363">
        <f t="shared" si="50"/>
        <v>0</v>
      </c>
      <c r="K394" s="362">
        <f t="shared" si="51"/>
        <v>0</v>
      </c>
      <c r="L394" s="400"/>
      <c r="M394" s="400"/>
      <c r="N394" s="400"/>
      <c r="O394" s="406"/>
      <c r="P394" s="409"/>
      <c r="Q394" s="400"/>
      <c r="R394" s="401"/>
      <c r="S394" s="16" t="s">
        <v>71</v>
      </c>
      <c r="T394" s="8">
        <v>13</v>
      </c>
      <c r="U394" s="400"/>
      <c r="V394" s="400"/>
      <c r="W394" s="400"/>
      <c r="X394" s="400"/>
      <c r="Y394" s="400"/>
      <c r="Z394" s="400"/>
      <c r="AA394" s="400"/>
      <c r="AB394" s="400"/>
      <c r="AC394" s="400"/>
      <c r="AD394" s="400"/>
      <c r="AE394" s="400"/>
      <c r="AF394" s="400"/>
      <c r="AG394" s="400"/>
      <c r="AH394" s="406"/>
      <c r="AI394" s="477"/>
      <c r="AJ394" s="400"/>
      <c r="AK394" s="401"/>
      <c r="AL394" s="16" t="s">
        <v>71</v>
      </c>
    </row>
    <row r="395" spans="1:38" s="21" customFormat="1" ht="12.75" customHeight="1" x14ac:dyDescent="0.2">
      <c r="A395" s="8">
        <v>14</v>
      </c>
      <c r="B395" s="400"/>
      <c r="C395" s="400"/>
      <c r="D395" s="400"/>
      <c r="E395" s="400"/>
      <c r="F395" s="401"/>
      <c r="G395" s="471"/>
      <c r="H395" s="477"/>
      <c r="I395" s="472"/>
      <c r="J395" s="363">
        <f t="shared" si="50"/>
        <v>0</v>
      </c>
      <c r="K395" s="362">
        <f t="shared" si="51"/>
        <v>0</v>
      </c>
      <c r="L395" s="400"/>
      <c r="M395" s="400"/>
      <c r="N395" s="400"/>
      <c r="O395" s="406"/>
      <c r="P395" s="409"/>
      <c r="Q395" s="400"/>
      <c r="R395" s="401"/>
      <c r="S395" s="16" t="s">
        <v>72</v>
      </c>
      <c r="T395" s="8">
        <v>14</v>
      </c>
      <c r="U395" s="400"/>
      <c r="V395" s="400"/>
      <c r="W395" s="400"/>
      <c r="X395" s="400"/>
      <c r="Y395" s="400"/>
      <c r="Z395" s="400"/>
      <c r="AA395" s="400"/>
      <c r="AB395" s="400"/>
      <c r="AC395" s="400"/>
      <c r="AD395" s="400"/>
      <c r="AE395" s="400"/>
      <c r="AF395" s="400"/>
      <c r="AG395" s="400"/>
      <c r="AH395" s="406"/>
      <c r="AI395" s="477"/>
      <c r="AJ395" s="400"/>
      <c r="AK395" s="401"/>
      <c r="AL395" s="16" t="s">
        <v>72</v>
      </c>
    </row>
    <row r="396" spans="1:38" s="21" customFormat="1" ht="12.75" customHeight="1" x14ac:dyDescent="0.2">
      <c r="A396" s="8">
        <v>15</v>
      </c>
      <c r="B396" s="400"/>
      <c r="C396" s="400"/>
      <c r="D396" s="400"/>
      <c r="E396" s="400"/>
      <c r="F396" s="401"/>
      <c r="G396" s="471"/>
      <c r="H396" s="477"/>
      <c r="I396" s="472"/>
      <c r="J396" s="363">
        <f t="shared" si="50"/>
        <v>0</v>
      </c>
      <c r="K396" s="362">
        <f t="shared" si="51"/>
        <v>0</v>
      </c>
      <c r="L396" s="400"/>
      <c r="M396" s="400"/>
      <c r="N396" s="400"/>
      <c r="O396" s="406"/>
      <c r="P396" s="409"/>
      <c r="Q396" s="400"/>
      <c r="R396" s="401"/>
      <c r="S396" s="16" t="s">
        <v>73</v>
      </c>
      <c r="T396" s="8">
        <v>15</v>
      </c>
      <c r="U396" s="400"/>
      <c r="V396" s="400"/>
      <c r="W396" s="400"/>
      <c r="X396" s="400"/>
      <c r="Y396" s="400"/>
      <c r="Z396" s="400"/>
      <c r="AA396" s="400"/>
      <c r="AB396" s="400"/>
      <c r="AC396" s="400"/>
      <c r="AD396" s="400"/>
      <c r="AE396" s="400"/>
      <c r="AF396" s="400"/>
      <c r="AG396" s="400"/>
      <c r="AH396" s="406"/>
      <c r="AI396" s="477"/>
      <c r="AJ396" s="400"/>
      <c r="AK396" s="401"/>
      <c r="AL396" s="16" t="s">
        <v>73</v>
      </c>
    </row>
    <row r="397" spans="1:38" s="21" customFormat="1" ht="12.75" customHeight="1" x14ac:dyDescent="0.2">
      <c r="A397" s="8">
        <v>16</v>
      </c>
      <c r="B397" s="400"/>
      <c r="C397" s="400"/>
      <c r="D397" s="400"/>
      <c r="E397" s="400"/>
      <c r="F397" s="401"/>
      <c r="G397" s="471"/>
      <c r="H397" s="477"/>
      <c r="I397" s="472"/>
      <c r="J397" s="363">
        <f t="shared" si="50"/>
        <v>0</v>
      </c>
      <c r="K397" s="362">
        <f t="shared" si="51"/>
        <v>0</v>
      </c>
      <c r="L397" s="400"/>
      <c r="M397" s="400"/>
      <c r="N397" s="400"/>
      <c r="O397" s="406"/>
      <c r="P397" s="409"/>
      <c r="Q397" s="400"/>
      <c r="R397" s="401"/>
      <c r="S397" s="16" t="s">
        <v>74</v>
      </c>
      <c r="T397" s="8">
        <v>16</v>
      </c>
      <c r="U397" s="400"/>
      <c r="V397" s="400"/>
      <c r="W397" s="400"/>
      <c r="X397" s="400"/>
      <c r="Y397" s="400"/>
      <c r="Z397" s="400"/>
      <c r="AA397" s="400"/>
      <c r="AB397" s="400"/>
      <c r="AC397" s="400"/>
      <c r="AD397" s="400"/>
      <c r="AE397" s="400"/>
      <c r="AF397" s="400"/>
      <c r="AG397" s="400"/>
      <c r="AH397" s="406"/>
      <c r="AI397" s="477"/>
      <c r="AJ397" s="400"/>
      <c r="AK397" s="401"/>
      <c r="AL397" s="16" t="s">
        <v>74</v>
      </c>
    </row>
    <row r="398" spans="1:38" s="21" customFormat="1" ht="12.75" customHeight="1" x14ac:dyDescent="0.2">
      <c r="A398" s="8">
        <v>17</v>
      </c>
      <c r="B398" s="400"/>
      <c r="C398" s="400"/>
      <c r="D398" s="400"/>
      <c r="E398" s="400"/>
      <c r="F398" s="401"/>
      <c r="G398" s="471"/>
      <c r="H398" s="477"/>
      <c r="I398" s="472"/>
      <c r="J398" s="363">
        <f t="shared" si="50"/>
        <v>0</v>
      </c>
      <c r="K398" s="362">
        <f t="shared" si="51"/>
        <v>0</v>
      </c>
      <c r="L398" s="400"/>
      <c r="M398" s="400"/>
      <c r="N398" s="400"/>
      <c r="O398" s="406"/>
      <c r="P398" s="409"/>
      <c r="Q398" s="400"/>
      <c r="R398" s="401"/>
      <c r="S398" s="16" t="s">
        <v>75</v>
      </c>
      <c r="T398" s="8">
        <v>17</v>
      </c>
      <c r="U398" s="400"/>
      <c r="V398" s="400"/>
      <c r="W398" s="400"/>
      <c r="X398" s="400"/>
      <c r="Y398" s="400"/>
      <c r="Z398" s="400"/>
      <c r="AA398" s="400"/>
      <c r="AB398" s="400"/>
      <c r="AC398" s="400"/>
      <c r="AD398" s="400"/>
      <c r="AE398" s="400"/>
      <c r="AF398" s="400"/>
      <c r="AG398" s="400"/>
      <c r="AH398" s="406"/>
      <c r="AI398" s="477"/>
      <c r="AJ398" s="400"/>
      <c r="AK398" s="401"/>
      <c r="AL398" s="16" t="s">
        <v>75</v>
      </c>
    </row>
    <row r="399" spans="1:38" s="21" customFormat="1" ht="12.75" customHeight="1" x14ac:dyDescent="0.2">
      <c r="A399" s="8">
        <v>18</v>
      </c>
      <c r="B399" s="400"/>
      <c r="C399" s="400"/>
      <c r="D399" s="400"/>
      <c r="E399" s="400"/>
      <c r="F399" s="401"/>
      <c r="G399" s="471"/>
      <c r="H399" s="477"/>
      <c r="I399" s="472"/>
      <c r="J399" s="363">
        <f t="shared" si="50"/>
        <v>0</v>
      </c>
      <c r="K399" s="362">
        <f t="shared" si="51"/>
        <v>0</v>
      </c>
      <c r="L399" s="400"/>
      <c r="M399" s="400"/>
      <c r="N399" s="400"/>
      <c r="O399" s="406"/>
      <c r="P399" s="409"/>
      <c r="Q399" s="400"/>
      <c r="R399" s="401"/>
      <c r="S399" s="16" t="s">
        <v>76</v>
      </c>
      <c r="T399" s="8">
        <v>18</v>
      </c>
      <c r="U399" s="400"/>
      <c r="V399" s="400"/>
      <c r="W399" s="400"/>
      <c r="X399" s="400"/>
      <c r="Y399" s="400"/>
      <c r="Z399" s="400"/>
      <c r="AA399" s="400"/>
      <c r="AB399" s="400"/>
      <c r="AC399" s="400"/>
      <c r="AD399" s="400"/>
      <c r="AE399" s="400"/>
      <c r="AF399" s="400"/>
      <c r="AG399" s="400"/>
      <c r="AH399" s="406"/>
      <c r="AI399" s="477"/>
      <c r="AJ399" s="400"/>
      <c r="AK399" s="401"/>
      <c r="AL399" s="16" t="s">
        <v>76</v>
      </c>
    </row>
    <row r="400" spans="1:38" s="21" customFormat="1" ht="12.75" customHeight="1" x14ac:dyDescent="0.2">
      <c r="A400" s="8">
        <v>19</v>
      </c>
      <c r="B400" s="400"/>
      <c r="C400" s="400"/>
      <c r="D400" s="400"/>
      <c r="E400" s="400"/>
      <c r="F400" s="401"/>
      <c r="G400" s="471"/>
      <c r="H400" s="477"/>
      <c r="I400" s="472"/>
      <c r="J400" s="363">
        <f t="shared" si="50"/>
        <v>0</v>
      </c>
      <c r="K400" s="362">
        <f t="shared" si="51"/>
        <v>0</v>
      </c>
      <c r="L400" s="400"/>
      <c r="M400" s="400"/>
      <c r="N400" s="400"/>
      <c r="O400" s="406"/>
      <c r="P400" s="409"/>
      <c r="Q400" s="400"/>
      <c r="R400" s="401"/>
      <c r="S400" s="16" t="s">
        <v>77</v>
      </c>
      <c r="T400" s="8">
        <v>19</v>
      </c>
      <c r="U400" s="400"/>
      <c r="V400" s="400"/>
      <c r="W400" s="400"/>
      <c r="X400" s="400"/>
      <c r="Y400" s="400"/>
      <c r="Z400" s="400"/>
      <c r="AA400" s="400"/>
      <c r="AB400" s="400"/>
      <c r="AC400" s="400"/>
      <c r="AD400" s="400"/>
      <c r="AE400" s="400"/>
      <c r="AF400" s="400"/>
      <c r="AG400" s="400"/>
      <c r="AH400" s="406"/>
      <c r="AI400" s="477"/>
      <c r="AJ400" s="400"/>
      <c r="AK400" s="401"/>
      <c r="AL400" s="16" t="s">
        <v>77</v>
      </c>
    </row>
    <row r="401" spans="1:38" s="21" customFormat="1" ht="12.75" customHeight="1" x14ac:dyDescent="0.2">
      <c r="A401" s="8">
        <v>20</v>
      </c>
      <c r="B401" s="400"/>
      <c r="C401" s="400"/>
      <c r="D401" s="400"/>
      <c r="E401" s="400"/>
      <c r="F401" s="401"/>
      <c r="G401" s="471"/>
      <c r="H401" s="477"/>
      <c r="I401" s="472"/>
      <c r="J401" s="363">
        <f t="shared" si="50"/>
        <v>0</v>
      </c>
      <c r="K401" s="362">
        <f t="shared" si="51"/>
        <v>0</v>
      </c>
      <c r="L401" s="400"/>
      <c r="M401" s="400"/>
      <c r="N401" s="400"/>
      <c r="O401" s="406"/>
      <c r="P401" s="409"/>
      <c r="Q401" s="400"/>
      <c r="R401" s="401"/>
      <c r="S401" s="16" t="s">
        <v>78</v>
      </c>
      <c r="T401" s="8">
        <v>20</v>
      </c>
      <c r="U401" s="400"/>
      <c r="V401" s="400"/>
      <c r="W401" s="400"/>
      <c r="X401" s="400"/>
      <c r="Y401" s="400"/>
      <c r="Z401" s="400"/>
      <c r="AA401" s="400"/>
      <c r="AB401" s="400"/>
      <c r="AC401" s="400"/>
      <c r="AD401" s="400"/>
      <c r="AE401" s="400"/>
      <c r="AF401" s="400"/>
      <c r="AG401" s="400"/>
      <c r="AH401" s="406"/>
      <c r="AI401" s="477"/>
      <c r="AJ401" s="400"/>
      <c r="AK401" s="401"/>
      <c r="AL401" s="16" t="s">
        <v>78</v>
      </c>
    </row>
    <row r="402" spans="1:38" s="21" customFormat="1" ht="12.75" customHeight="1" x14ac:dyDescent="0.2">
      <c r="A402" s="8">
        <v>21</v>
      </c>
      <c r="B402" s="400"/>
      <c r="C402" s="400"/>
      <c r="D402" s="400"/>
      <c r="E402" s="400"/>
      <c r="F402" s="401"/>
      <c r="G402" s="471"/>
      <c r="H402" s="477"/>
      <c r="I402" s="472"/>
      <c r="J402" s="363">
        <f t="shared" si="50"/>
        <v>0</v>
      </c>
      <c r="K402" s="362">
        <f t="shared" si="51"/>
        <v>0</v>
      </c>
      <c r="L402" s="400"/>
      <c r="M402" s="400"/>
      <c r="N402" s="400"/>
      <c r="O402" s="406"/>
      <c r="P402" s="409"/>
      <c r="Q402" s="400"/>
      <c r="R402" s="401"/>
      <c r="S402" s="16" t="s">
        <v>79</v>
      </c>
      <c r="T402" s="8">
        <v>21</v>
      </c>
      <c r="U402" s="400"/>
      <c r="V402" s="400"/>
      <c r="W402" s="400"/>
      <c r="X402" s="400"/>
      <c r="Y402" s="400"/>
      <c r="Z402" s="400"/>
      <c r="AA402" s="400"/>
      <c r="AB402" s="400"/>
      <c r="AC402" s="400"/>
      <c r="AD402" s="400"/>
      <c r="AE402" s="400"/>
      <c r="AF402" s="400"/>
      <c r="AG402" s="400"/>
      <c r="AH402" s="406"/>
      <c r="AI402" s="477"/>
      <c r="AJ402" s="400"/>
      <c r="AK402" s="401"/>
      <c r="AL402" s="16" t="s">
        <v>79</v>
      </c>
    </row>
    <row r="403" spans="1:38" s="21" customFormat="1" ht="12.75" customHeight="1" x14ac:dyDescent="0.2">
      <c r="A403" s="8">
        <v>22</v>
      </c>
      <c r="B403" s="400"/>
      <c r="C403" s="400"/>
      <c r="D403" s="400"/>
      <c r="E403" s="400"/>
      <c r="F403" s="401"/>
      <c r="G403" s="471"/>
      <c r="H403" s="477"/>
      <c r="I403" s="472"/>
      <c r="J403" s="363">
        <f t="shared" si="50"/>
        <v>0</v>
      </c>
      <c r="K403" s="362">
        <f t="shared" si="51"/>
        <v>0</v>
      </c>
      <c r="L403" s="400"/>
      <c r="M403" s="400"/>
      <c r="N403" s="400"/>
      <c r="O403" s="406"/>
      <c r="P403" s="409"/>
      <c r="Q403" s="400"/>
      <c r="R403" s="401"/>
      <c r="S403" s="16" t="s">
        <v>80</v>
      </c>
      <c r="T403" s="8">
        <v>22</v>
      </c>
      <c r="U403" s="400"/>
      <c r="V403" s="400"/>
      <c r="W403" s="400"/>
      <c r="X403" s="400"/>
      <c r="Y403" s="400"/>
      <c r="Z403" s="400"/>
      <c r="AA403" s="400"/>
      <c r="AB403" s="400"/>
      <c r="AC403" s="400"/>
      <c r="AD403" s="400"/>
      <c r="AE403" s="400"/>
      <c r="AF403" s="400"/>
      <c r="AG403" s="400"/>
      <c r="AH403" s="406"/>
      <c r="AI403" s="477"/>
      <c r="AJ403" s="400"/>
      <c r="AK403" s="401"/>
      <c r="AL403" s="16" t="s">
        <v>80</v>
      </c>
    </row>
    <row r="404" spans="1:38" s="21" customFormat="1" ht="12.75" customHeight="1" x14ac:dyDescent="0.2">
      <c r="A404" s="8">
        <v>23</v>
      </c>
      <c r="B404" s="400"/>
      <c r="C404" s="400"/>
      <c r="D404" s="400"/>
      <c r="E404" s="400"/>
      <c r="F404" s="401"/>
      <c r="G404" s="471"/>
      <c r="H404" s="477"/>
      <c r="I404" s="472"/>
      <c r="J404" s="363">
        <f t="shared" si="50"/>
        <v>0</v>
      </c>
      <c r="K404" s="362">
        <f t="shared" si="51"/>
        <v>0</v>
      </c>
      <c r="L404" s="400"/>
      <c r="M404" s="400"/>
      <c r="N404" s="400"/>
      <c r="O404" s="406"/>
      <c r="P404" s="409"/>
      <c r="Q404" s="400"/>
      <c r="R404" s="401"/>
      <c r="S404" s="16" t="s">
        <v>81</v>
      </c>
      <c r="T404" s="8">
        <v>23</v>
      </c>
      <c r="U404" s="400"/>
      <c r="V404" s="400"/>
      <c r="W404" s="400"/>
      <c r="X404" s="400"/>
      <c r="Y404" s="400"/>
      <c r="Z404" s="400"/>
      <c r="AA404" s="400"/>
      <c r="AB404" s="400"/>
      <c r="AC404" s="400"/>
      <c r="AD404" s="400"/>
      <c r="AE404" s="400"/>
      <c r="AF404" s="400"/>
      <c r="AG404" s="400"/>
      <c r="AH404" s="406"/>
      <c r="AI404" s="477"/>
      <c r="AJ404" s="400"/>
      <c r="AK404" s="401"/>
      <c r="AL404" s="16" t="s">
        <v>81</v>
      </c>
    </row>
    <row r="405" spans="1:38" s="21" customFormat="1" ht="12.75" customHeight="1" x14ac:dyDescent="0.2">
      <c r="A405" s="8">
        <v>24</v>
      </c>
      <c r="B405" s="400"/>
      <c r="C405" s="400"/>
      <c r="D405" s="400"/>
      <c r="E405" s="400"/>
      <c r="F405" s="401"/>
      <c r="G405" s="471"/>
      <c r="H405" s="477"/>
      <c r="I405" s="472"/>
      <c r="J405" s="363">
        <f t="shared" si="50"/>
        <v>0</v>
      </c>
      <c r="K405" s="362">
        <f t="shared" si="51"/>
        <v>0</v>
      </c>
      <c r="L405" s="400"/>
      <c r="M405" s="400"/>
      <c r="N405" s="400"/>
      <c r="O405" s="406"/>
      <c r="P405" s="409"/>
      <c r="Q405" s="400"/>
      <c r="R405" s="401"/>
      <c r="S405" s="16" t="s">
        <v>82</v>
      </c>
      <c r="T405" s="8">
        <v>24</v>
      </c>
      <c r="U405" s="400"/>
      <c r="V405" s="400"/>
      <c r="W405" s="400"/>
      <c r="X405" s="400"/>
      <c r="Y405" s="400"/>
      <c r="Z405" s="400"/>
      <c r="AA405" s="400"/>
      <c r="AB405" s="400"/>
      <c r="AC405" s="400"/>
      <c r="AD405" s="400"/>
      <c r="AE405" s="400"/>
      <c r="AF405" s="400"/>
      <c r="AG405" s="400"/>
      <c r="AH405" s="406"/>
      <c r="AI405" s="477"/>
      <c r="AJ405" s="400"/>
      <c r="AK405" s="401"/>
      <c r="AL405" s="16" t="s">
        <v>82</v>
      </c>
    </row>
    <row r="406" spans="1:38" s="21" customFormat="1" ht="12.75" customHeight="1" x14ac:dyDescent="0.2">
      <c r="A406" s="8">
        <v>25</v>
      </c>
      <c r="B406" s="400"/>
      <c r="C406" s="400"/>
      <c r="D406" s="400"/>
      <c r="E406" s="400"/>
      <c r="F406" s="401"/>
      <c r="G406" s="471"/>
      <c r="H406" s="477"/>
      <c r="I406" s="472"/>
      <c r="J406" s="363">
        <f t="shared" si="50"/>
        <v>0</v>
      </c>
      <c r="K406" s="362">
        <f t="shared" si="51"/>
        <v>0</v>
      </c>
      <c r="L406" s="400"/>
      <c r="M406" s="400"/>
      <c r="N406" s="400"/>
      <c r="O406" s="406"/>
      <c r="P406" s="409"/>
      <c r="Q406" s="400"/>
      <c r="R406" s="401"/>
      <c r="S406" s="16" t="s">
        <v>83</v>
      </c>
      <c r="T406" s="8">
        <v>25</v>
      </c>
      <c r="U406" s="400"/>
      <c r="V406" s="400"/>
      <c r="W406" s="400"/>
      <c r="X406" s="400"/>
      <c r="Y406" s="400"/>
      <c r="Z406" s="400"/>
      <c r="AA406" s="400"/>
      <c r="AB406" s="400"/>
      <c r="AC406" s="400"/>
      <c r="AD406" s="400"/>
      <c r="AE406" s="400"/>
      <c r="AF406" s="400"/>
      <c r="AG406" s="400"/>
      <c r="AH406" s="406"/>
      <c r="AI406" s="477"/>
      <c r="AJ406" s="400"/>
      <c r="AK406" s="401"/>
      <c r="AL406" s="16" t="s">
        <v>83</v>
      </c>
    </row>
    <row r="407" spans="1:38" s="21" customFormat="1" ht="12.75" customHeight="1" x14ac:dyDescent="0.2">
      <c r="A407" s="8">
        <v>26</v>
      </c>
      <c r="B407" s="400"/>
      <c r="C407" s="400"/>
      <c r="D407" s="400"/>
      <c r="E407" s="400"/>
      <c r="F407" s="401"/>
      <c r="G407" s="471"/>
      <c r="H407" s="477"/>
      <c r="I407" s="472"/>
      <c r="J407" s="363">
        <f t="shared" si="50"/>
        <v>0</v>
      </c>
      <c r="K407" s="362">
        <f t="shared" si="51"/>
        <v>0</v>
      </c>
      <c r="L407" s="400"/>
      <c r="M407" s="400"/>
      <c r="N407" s="400"/>
      <c r="O407" s="406"/>
      <c r="P407" s="409"/>
      <c r="Q407" s="400"/>
      <c r="R407" s="401"/>
      <c r="S407" s="16" t="s">
        <v>84</v>
      </c>
      <c r="T407" s="8">
        <v>26</v>
      </c>
      <c r="U407" s="400"/>
      <c r="V407" s="400"/>
      <c r="W407" s="400"/>
      <c r="X407" s="400"/>
      <c r="Y407" s="400"/>
      <c r="Z407" s="400"/>
      <c r="AA407" s="400"/>
      <c r="AB407" s="400"/>
      <c r="AC407" s="400"/>
      <c r="AD407" s="400"/>
      <c r="AE407" s="400"/>
      <c r="AF407" s="400"/>
      <c r="AG407" s="400"/>
      <c r="AH407" s="406"/>
      <c r="AI407" s="477"/>
      <c r="AJ407" s="400"/>
      <c r="AK407" s="401"/>
      <c r="AL407" s="16" t="s">
        <v>84</v>
      </c>
    </row>
    <row r="408" spans="1:38" s="21" customFormat="1" ht="12.75" customHeight="1" x14ac:dyDescent="0.2">
      <c r="A408" s="8">
        <v>27</v>
      </c>
      <c r="B408" s="400"/>
      <c r="C408" s="400"/>
      <c r="D408" s="400"/>
      <c r="E408" s="400"/>
      <c r="F408" s="401"/>
      <c r="G408" s="471"/>
      <c r="H408" s="477"/>
      <c r="I408" s="472"/>
      <c r="J408" s="363">
        <f t="shared" si="50"/>
        <v>0</v>
      </c>
      <c r="K408" s="362">
        <f t="shared" si="51"/>
        <v>0</v>
      </c>
      <c r="L408" s="400"/>
      <c r="M408" s="400"/>
      <c r="N408" s="400"/>
      <c r="O408" s="406"/>
      <c r="P408" s="409"/>
      <c r="Q408" s="400"/>
      <c r="R408" s="401"/>
      <c r="S408" s="16" t="s">
        <v>85</v>
      </c>
      <c r="T408" s="8">
        <v>27</v>
      </c>
      <c r="U408" s="400"/>
      <c r="V408" s="400"/>
      <c r="W408" s="400"/>
      <c r="X408" s="400"/>
      <c r="Y408" s="400"/>
      <c r="Z408" s="400"/>
      <c r="AA408" s="400"/>
      <c r="AB408" s="400"/>
      <c r="AC408" s="400"/>
      <c r="AD408" s="400"/>
      <c r="AE408" s="400"/>
      <c r="AF408" s="400"/>
      <c r="AG408" s="400"/>
      <c r="AH408" s="406"/>
      <c r="AI408" s="477"/>
      <c r="AJ408" s="400"/>
      <c r="AK408" s="401"/>
      <c r="AL408" s="16" t="s">
        <v>85</v>
      </c>
    </row>
    <row r="409" spans="1:38" s="21" customFormat="1" ht="12.75" customHeight="1" x14ac:dyDescent="0.2">
      <c r="A409" s="8">
        <v>28</v>
      </c>
      <c r="B409" s="400"/>
      <c r="C409" s="400"/>
      <c r="D409" s="400"/>
      <c r="E409" s="400"/>
      <c r="F409" s="401"/>
      <c r="G409" s="471"/>
      <c r="H409" s="477"/>
      <c r="I409" s="472"/>
      <c r="J409" s="363">
        <f t="shared" si="50"/>
        <v>0</v>
      </c>
      <c r="K409" s="362">
        <f t="shared" si="51"/>
        <v>0</v>
      </c>
      <c r="L409" s="400"/>
      <c r="M409" s="400"/>
      <c r="N409" s="400"/>
      <c r="O409" s="406"/>
      <c r="P409" s="409"/>
      <c r="Q409" s="400"/>
      <c r="R409" s="401"/>
      <c r="S409" s="16" t="s">
        <v>86</v>
      </c>
      <c r="T409" s="8">
        <v>28</v>
      </c>
      <c r="U409" s="400"/>
      <c r="V409" s="400"/>
      <c r="W409" s="400"/>
      <c r="X409" s="400"/>
      <c r="Y409" s="400"/>
      <c r="Z409" s="400"/>
      <c r="AA409" s="400"/>
      <c r="AB409" s="400"/>
      <c r="AC409" s="400"/>
      <c r="AD409" s="400"/>
      <c r="AE409" s="400"/>
      <c r="AF409" s="400"/>
      <c r="AG409" s="400"/>
      <c r="AH409" s="406"/>
      <c r="AI409" s="477"/>
      <c r="AJ409" s="400"/>
      <c r="AK409" s="401"/>
      <c r="AL409" s="16" t="s">
        <v>86</v>
      </c>
    </row>
    <row r="410" spans="1:38" s="21" customFormat="1" ht="12.75" customHeight="1" x14ac:dyDescent="0.2">
      <c r="A410" s="8">
        <v>29</v>
      </c>
      <c r="B410" s="400"/>
      <c r="C410" s="400"/>
      <c r="D410" s="400"/>
      <c r="E410" s="400"/>
      <c r="F410" s="401"/>
      <c r="G410" s="471"/>
      <c r="H410" s="477"/>
      <c r="I410" s="472"/>
      <c r="J410" s="363">
        <f t="shared" si="50"/>
        <v>0</v>
      </c>
      <c r="K410" s="362">
        <f t="shared" si="51"/>
        <v>0</v>
      </c>
      <c r="L410" s="400"/>
      <c r="M410" s="400"/>
      <c r="N410" s="400"/>
      <c r="O410" s="406"/>
      <c r="P410" s="409"/>
      <c r="Q410" s="400"/>
      <c r="R410" s="401"/>
      <c r="S410" s="16" t="s">
        <v>87</v>
      </c>
      <c r="T410" s="8">
        <v>29</v>
      </c>
      <c r="U410" s="400"/>
      <c r="V410" s="400"/>
      <c r="W410" s="400"/>
      <c r="X410" s="410"/>
      <c r="Y410" s="400"/>
      <c r="Z410" s="400"/>
      <c r="AA410" s="400"/>
      <c r="AB410" s="400"/>
      <c r="AC410" s="400"/>
      <c r="AD410" s="400"/>
      <c r="AE410" s="400"/>
      <c r="AF410" s="400"/>
      <c r="AG410" s="400"/>
      <c r="AH410" s="406"/>
      <c r="AI410" s="477"/>
      <c r="AJ410" s="400"/>
      <c r="AK410" s="401"/>
      <c r="AL410" s="16" t="s">
        <v>87</v>
      </c>
    </row>
    <row r="411" spans="1:38" s="21" customFormat="1" ht="12.75" customHeight="1" x14ac:dyDescent="0.2">
      <c r="A411" s="8">
        <v>30</v>
      </c>
      <c r="B411" s="400"/>
      <c r="C411" s="400"/>
      <c r="D411" s="400"/>
      <c r="E411" s="400"/>
      <c r="F411" s="401"/>
      <c r="G411" s="471"/>
      <c r="H411" s="477"/>
      <c r="I411" s="472"/>
      <c r="J411" s="363">
        <f t="shared" si="50"/>
        <v>0</v>
      </c>
      <c r="K411" s="362">
        <f t="shared" si="51"/>
        <v>0</v>
      </c>
      <c r="L411" s="400"/>
      <c r="M411" s="400"/>
      <c r="N411" s="400"/>
      <c r="O411" s="406"/>
      <c r="P411" s="409"/>
      <c r="Q411" s="400"/>
      <c r="R411" s="401"/>
      <c r="S411" s="16" t="s">
        <v>88</v>
      </c>
      <c r="T411" s="8">
        <v>30</v>
      </c>
      <c r="U411" s="400"/>
      <c r="V411" s="400"/>
      <c r="W411" s="400"/>
      <c r="X411" s="400"/>
      <c r="Y411" s="400"/>
      <c r="Z411" s="400"/>
      <c r="AA411" s="400"/>
      <c r="AB411" s="400"/>
      <c r="AC411" s="400"/>
      <c r="AD411" s="400"/>
      <c r="AE411" s="400"/>
      <c r="AF411" s="400"/>
      <c r="AG411" s="400"/>
      <c r="AH411" s="406"/>
      <c r="AI411" s="477"/>
      <c r="AJ411" s="400"/>
      <c r="AK411" s="401"/>
      <c r="AL411" s="16" t="s">
        <v>88</v>
      </c>
    </row>
    <row r="412" spans="1:38" s="21" customFormat="1" ht="12.75" customHeight="1" x14ac:dyDescent="0.2">
      <c r="A412" s="19">
        <v>31</v>
      </c>
      <c r="B412" s="404"/>
      <c r="C412" s="404"/>
      <c r="D412" s="404"/>
      <c r="E412" s="404"/>
      <c r="F412" s="405"/>
      <c r="G412" s="475"/>
      <c r="H412" s="479"/>
      <c r="I412" s="476"/>
      <c r="J412" s="395">
        <f t="shared" si="50"/>
        <v>0</v>
      </c>
      <c r="K412" s="396">
        <f t="shared" si="51"/>
        <v>0</v>
      </c>
      <c r="L412" s="404"/>
      <c r="M412" s="404"/>
      <c r="N412" s="404"/>
      <c r="O412" s="408"/>
      <c r="P412" s="411"/>
      <c r="Q412" s="404"/>
      <c r="R412" s="405"/>
      <c r="S412" s="20" t="s">
        <v>89</v>
      </c>
      <c r="T412" s="19">
        <v>31</v>
      </c>
      <c r="U412" s="404"/>
      <c r="V412" s="404"/>
      <c r="W412" s="404"/>
      <c r="X412" s="404"/>
      <c r="Y412" s="404"/>
      <c r="Z412" s="404"/>
      <c r="AA412" s="404"/>
      <c r="AB412" s="404"/>
      <c r="AC412" s="404"/>
      <c r="AD412" s="404"/>
      <c r="AE412" s="404"/>
      <c r="AF412" s="404"/>
      <c r="AG412" s="404"/>
      <c r="AH412" s="408"/>
      <c r="AI412" s="479"/>
      <c r="AJ412" s="404"/>
      <c r="AK412" s="405"/>
      <c r="AL412" s="20" t="s">
        <v>89</v>
      </c>
    </row>
    <row r="413" spans="1:38" s="301" customFormat="1" ht="12.75" customHeight="1" thickBot="1" x14ac:dyDescent="0.25">
      <c r="A413" s="417"/>
      <c r="B413" s="418">
        <f>SUM(B381:B412)</f>
        <v>0</v>
      </c>
      <c r="C413" s="418">
        <f>SUM(C381:C412)</f>
        <v>0</v>
      </c>
      <c r="D413" s="418">
        <f>SUM(D381:D412)</f>
        <v>0</v>
      </c>
      <c r="E413" s="419">
        <f>SUM(E381:E412)</f>
        <v>0</v>
      </c>
      <c r="F413" s="420">
        <f>SUM(F381:F412)</f>
        <v>0</v>
      </c>
      <c r="G413" s="421"/>
      <c r="H413" s="422" t="s">
        <v>90</v>
      </c>
      <c r="I413" s="423">
        <f>COUNTA(I382:I412)</f>
        <v>0</v>
      </c>
      <c r="J413" s="418">
        <f t="shared" ref="J413:R413" si="52">SUM(J381:J412)</f>
        <v>0</v>
      </c>
      <c r="K413" s="418">
        <f t="shared" si="52"/>
        <v>0</v>
      </c>
      <c r="L413" s="418">
        <f t="shared" si="52"/>
        <v>0</v>
      </c>
      <c r="M413" s="418">
        <f t="shared" si="52"/>
        <v>0</v>
      </c>
      <c r="N413" s="418">
        <f t="shared" si="52"/>
        <v>0</v>
      </c>
      <c r="O413" s="424">
        <f t="shared" si="52"/>
        <v>0</v>
      </c>
      <c r="P413" s="419">
        <f t="shared" si="52"/>
        <v>0</v>
      </c>
      <c r="Q413" s="418">
        <f t="shared" si="52"/>
        <v>0</v>
      </c>
      <c r="R413" s="425">
        <f t="shared" si="52"/>
        <v>0</v>
      </c>
      <c r="S413" s="426"/>
      <c r="T413" s="417"/>
      <c r="U413" s="418">
        <f t="shared" ref="U413:AH413" si="53">SUM(U381:U412)</f>
        <v>0</v>
      </c>
      <c r="V413" s="418">
        <f t="shared" si="53"/>
        <v>0</v>
      </c>
      <c r="W413" s="418">
        <f t="shared" si="53"/>
        <v>0</v>
      </c>
      <c r="X413" s="418">
        <f t="shared" si="53"/>
        <v>0</v>
      </c>
      <c r="Y413" s="418">
        <f t="shared" si="53"/>
        <v>0</v>
      </c>
      <c r="Z413" s="418">
        <f t="shared" si="53"/>
        <v>0</v>
      </c>
      <c r="AA413" s="418">
        <f t="shared" si="53"/>
        <v>0</v>
      </c>
      <c r="AB413" s="418">
        <f t="shared" si="53"/>
        <v>0</v>
      </c>
      <c r="AC413" s="418">
        <f t="shared" si="53"/>
        <v>0</v>
      </c>
      <c r="AD413" s="418">
        <f t="shared" si="53"/>
        <v>0</v>
      </c>
      <c r="AE413" s="418">
        <f t="shared" si="53"/>
        <v>0</v>
      </c>
      <c r="AF413" s="418">
        <f t="shared" si="53"/>
        <v>0</v>
      </c>
      <c r="AG413" s="418">
        <f t="shared" si="53"/>
        <v>0</v>
      </c>
      <c r="AH413" s="420">
        <f t="shared" si="53"/>
        <v>0</v>
      </c>
      <c r="AI413" s="427"/>
      <c r="AJ413" s="418">
        <f>SUM(AJ381:AJ412)</f>
        <v>0</v>
      </c>
      <c r="AK413" s="425">
        <f>SUM(AK381:AK412)</f>
        <v>0</v>
      </c>
      <c r="AL413" s="426"/>
    </row>
    <row r="414" spans="1:38" ht="12.75" customHeight="1" thickTop="1" x14ac:dyDescent="0.2">
      <c r="A414" s="28"/>
      <c r="B414" s="34"/>
      <c r="C414" s="34"/>
      <c r="D414" s="34"/>
      <c r="E414" s="34"/>
      <c r="F414" s="34"/>
      <c r="G414" s="135"/>
      <c r="H414" s="34"/>
      <c r="I414" s="35"/>
      <c r="J414" s="306"/>
      <c r="K414" s="306"/>
      <c r="L414" s="34"/>
      <c r="M414" s="34"/>
      <c r="N414" s="34"/>
      <c r="O414" s="34"/>
      <c r="P414" s="34"/>
      <c r="Q414" s="34"/>
      <c r="R414" s="34"/>
      <c r="S414" s="28"/>
      <c r="T414" s="28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28"/>
    </row>
    <row r="415" spans="1:38" ht="12.75" customHeight="1" x14ac:dyDescent="0.2">
      <c r="A415" s="21"/>
      <c r="B415" s="36"/>
      <c r="C415" s="36"/>
      <c r="D415" s="36"/>
      <c r="E415" s="36"/>
      <c r="F415" s="36"/>
      <c r="G415" s="552" t="str">
        <f>AUGUST!G10</f>
        <v>UNITED STEELWORKERS - LOCAL UNION</v>
      </c>
      <c r="H415" s="552"/>
      <c r="I415" s="552"/>
      <c r="J415" s="307"/>
      <c r="K415" s="136"/>
      <c r="L415" s="36"/>
      <c r="M415" s="36"/>
      <c r="N415" s="36"/>
      <c r="O415" s="36"/>
      <c r="P415" s="36"/>
      <c r="Q415" s="36"/>
      <c r="R415" s="36"/>
      <c r="S415" s="21"/>
      <c r="T415" s="21"/>
      <c r="U415" s="36"/>
      <c r="V415" s="36"/>
      <c r="W415" s="36"/>
      <c r="X415" s="36"/>
      <c r="Y415" s="36"/>
      <c r="Z415" s="36"/>
      <c r="AA415" s="37" t="str">
        <f>$AA$10</f>
        <v>FINANCIAL SECRETARY'S CASH BOOK</v>
      </c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21"/>
    </row>
    <row r="416" spans="1:38" s="152" customFormat="1" ht="12.75" customHeight="1" x14ac:dyDescent="0.2">
      <c r="A416" s="141"/>
      <c r="B416" s="139" t="str">
        <f>B371</f>
        <v>Month</v>
      </c>
      <c r="C416" s="73" t="str">
        <f>C371</f>
        <v>SEPTEMBER</v>
      </c>
      <c r="D416" s="139" t="str">
        <f>D371</f>
        <v>Year</v>
      </c>
      <c r="E416" s="30">
        <f>E371</f>
        <v>0</v>
      </c>
      <c r="F416" s="141"/>
      <c r="G416" s="149"/>
      <c r="H416" s="141"/>
      <c r="I416" s="150"/>
      <c r="J416" s="302"/>
      <c r="K416" s="302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1"/>
      <c r="AF416" s="141"/>
      <c r="AG416" s="141"/>
      <c r="AH416" s="141"/>
      <c r="AI416" s="139"/>
      <c r="AJ416" s="151" t="str">
        <f>C416</f>
        <v>SEPTEMBER</v>
      </c>
      <c r="AK416" s="30">
        <f>E416</f>
        <v>0</v>
      </c>
      <c r="AL416" s="141"/>
    </row>
    <row r="417" spans="1:38" s="152" customFormat="1" ht="12.75" customHeight="1" x14ac:dyDescent="0.2">
      <c r="A417" s="141"/>
      <c r="B417" s="139" t="str">
        <f>B372</f>
        <v>Page No.</v>
      </c>
      <c r="C417" s="148">
        <f>C372+1</f>
        <v>10</v>
      </c>
      <c r="D417" s="141"/>
      <c r="E417" s="141"/>
      <c r="F417" s="141"/>
      <c r="G417" s="149"/>
      <c r="H417" s="141"/>
      <c r="I417" s="150" t="s">
        <v>53</v>
      </c>
      <c r="J417" s="302"/>
      <c r="K417" s="302"/>
      <c r="L417" s="150"/>
      <c r="M417" s="141"/>
      <c r="N417" s="141"/>
      <c r="O417" s="141"/>
      <c r="P417" s="139"/>
      <c r="Q417" s="141"/>
      <c r="R417" s="139"/>
      <c r="S417" s="141"/>
      <c r="T417" s="141"/>
      <c r="U417" s="141"/>
      <c r="V417" s="141"/>
      <c r="W417" s="141"/>
      <c r="X417" s="141"/>
      <c r="Y417" s="141"/>
      <c r="Z417" s="141"/>
      <c r="AA417" s="141"/>
      <c r="AB417" s="153" t="s">
        <v>54</v>
      </c>
      <c r="AC417" s="141"/>
      <c r="AD417" s="141"/>
      <c r="AE417" s="141"/>
      <c r="AF417" s="141"/>
      <c r="AG417" s="141"/>
      <c r="AH417" s="141"/>
      <c r="AI417" s="139" t="str">
        <f>B417</f>
        <v>Page No.</v>
      </c>
      <c r="AJ417" s="148">
        <f>C417</f>
        <v>10</v>
      </c>
      <c r="AK417" s="154"/>
      <c r="AL417" s="155"/>
    </row>
    <row r="418" spans="1:38" ht="12.75" customHeight="1" x14ac:dyDescent="0.2">
      <c r="A418" s="3"/>
      <c r="B418" s="3"/>
      <c r="C418" s="3"/>
      <c r="D418" s="3"/>
      <c r="E418" s="3"/>
      <c r="F418" s="3"/>
      <c r="G418" s="129"/>
      <c r="H418" s="3"/>
      <c r="I418" s="5"/>
      <c r="J418" s="106"/>
      <c r="K418" s="106"/>
      <c r="L418" s="21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1"/>
      <c r="AF418" s="3"/>
      <c r="AG418" s="3"/>
      <c r="AH418" s="3"/>
      <c r="AI418" s="3"/>
      <c r="AJ418" s="3"/>
      <c r="AK418" s="3"/>
      <c r="AL418" s="3"/>
    </row>
    <row r="419" spans="1:38" ht="12.75" customHeight="1" x14ac:dyDescent="0.2">
      <c r="A419" s="26"/>
      <c r="B419" s="26"/>
      <c r="C419" s="26"/>
      <c r="D419" s="26"/>
      <c r="E419" s="26"/>
      <c r="F419" s="26"/>
      <c r="G419" s="130"/>
      <c r="H419" s="26"/>
      <c r="I419" s="27"/>
      <c r="J419" s="303"/>
      <c r="K419" s="303"/>
      <c r="L419" s="27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7"/>
      <c r="AF419" s="26"/>
      <c r="AG419" s="26"/>
      <c r="AH419" s="26"/>
      <c r="AI419" s="26"/>
      <c r="AJ419" s="26"/>
      <c r="AK419" s="26"/>
      <c r="AL419" s="26"/>
    </row>
    <row r="420" spans="1:38" customFormat="1" ht="12.75" customHeight="1" x14ac:dyDescent="0.2">
      <c r="A420" s="1"/>
      <c r="B420" s="3"/>
      <c r="C420" s="3" t="s">
        <v>55</v>
      </c>
      <c r="D420" s="3"/>
      <c r="E420" s="13"/>
      <c r="F420" s="1"/>
      <c r="G420" s="131"/>
      <c r="H420" s="2" t="s">
        <v>56</v>
      </c>
      <c r="I420" s="99"/>
      <c r="J420" s="550" t="s">
        <v>264</v>
      </c>
      <c r="K420" s="551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4"/>
      <c r="AJ420" s="3"/>
      <c r="AK420" s="1"/>
      <c r="AL420" s="3"/>
    </row>
    <row r="421" spans="1:38" customFormat="1" ht="12.75" customHeight="1" x14ac:dyDescent="0.2">
      <c r="A421" s="1"/>
      <c r="B421" s="3"/>
      <c r="C421" s="3"/>
      <c r="D421" s="3"/>
      <c r="E421" s="13"/>
      <c r="F421" s="1"/>
      <c r="G421" s="131"/>
      <c r="H421" s="14"/>
      <c r="I421" s="100"/>
      <c r="J421" s="106"/>
      <c r="K421" s="67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4"/>
      <c r="AJ421" s="3"/>
      <c r="AK421" s="1"/>
      <c r="AL421" s="3"/>
    </row>
    <row r="422" spans="1:38" customFormat="1" ht="12.75" customHeight="1" thickBot="1" x14ac:dyDescent="0.25">
      <c r="A422" s="164"/>
      <c r="B422" s="165">
        <v>1</v>
      </c>
      <c r="C422" s="165">
        <v>2</v>
      </c>
      <c r="D422" s="165">
        <v>3</v>
      </c>
      <c r="E422" s="166">
        <v>4</v>
      </c>
      <c r="F422" s="167">
        <v>5</v>
      </c>
      <c r="G422" s="168"/>
      <c r="H422" s="167">
        <v>7</v>
      </c>
      <c r="I422" s="169">
        <v>8</v>
      </c>
      <c r="J422" s="304">
        <v>9</v>
      </c>
      <c r="K422" s="305">
        <v>10</v>
      </c>
      <c r="L422" s="165">
        <v>11</v>
      </c>
      <c r="M422" s="165" t="s">
        <v>1</v>
      </c>
      <c r="N422" s="165">
        <v>12</v>
      </c>
      <c r="O422" s="165">
        <v>13</v>
      </c>
      <c r="P422" s="165">
        <v>14</v>
      </c>
      <c r="Q422" s="165">
        <v>15</v>
      </c>
      <c r="R422" s="167" t="s">
        <v>2</v>
      </c>
      <c r="S422" s="170"/>
      <c r="T422" s="164"/>
      <c r="U422" s="165">
        <v>16</v>
      </c>
      <c r="V422" s="165">
        <v>17</v>
      </c>
      <c r="W422" s="165">
        <v>18</v>
      </c>
      <c r="X422" s="165">
        <v>19</v>
      </c>
      <c r="Y422" s="165">
        <v>20</v>
      </c>
      <c r="Z422" s="165" t="s">
        <v>3</v>
      </c>
      <c r="AA422" s="165">
        <v>21</v>
      </c>
      <c r="AB422" s="165">
        <v>22</v>
      </c>
      <c r="AC422" s="165">
        <v>23</v>
      </c>
      <c r="AD422" s="165">
        <v>24</v>
      </c>
      <c r="AE422" s="165">
        <v>25</v>
      </c>
      <c r="AF422" s="165">
        <v>26</v>
      </c>
      <c r="AG422" s="165">
        <v>27</v>
      </c>
      <c r="AH422" s="165">
        <v>28</v>
      </c>
      <c r="AI422" s="171">
        <v>29</v>
      </c>
      <c r="AJ422" s="165">
        <v>30</v>
      </c>
      <c r="AK422" s="167">
        <v>31</v>
      </c>
      <c r="AL422" s="170"/>
    </row>
    <row r="423" spans="1:38" s="4" customFormat="1" ht="12.75" customHeight="1" thickTop="1" x14ac:dyDescent="0.2">
      <c r="A423" s="1"/>
      <c r="B423" s="89" t="s">
        <v>4</v>
      </c>
      <c r="C423" s="101"/>
      <c r="D423" s="89" t="s">
        <v>5</v>
      </c>
      <c r="E423" s="89" t="s">
        <v>6</v>
      </c>
      <c r="F423" s="88" t="s">
        <v>7</v>
      </c>
      <c r="G423" s="132"/>
      <c r="H423" s="88"/>
      <c r="I423" s="103"/>
      <c r="J423" s="89"/>
      <c r="K423" s="88"/>
      <c r="L423" s="89"/>
      <c r="M423" s="89"/>
      <c r="N423" s="89"/>
      <c r="O423" s="104"/>
      <c r="P423" s="163"/>
      <c r="Q423" s="107" t="s">
        <v>272</v>
      </c>
      <c r="R423" s="160" t="s">
        <v>273</v>
      </c>
      <c r="S423" s="106"/>
      <c r="T423" s="67"/>
      <c r="U423" s="542" t="s">
        <v>265</v>
      </c>
      <c r="V423" s="543"/>
      <c r="W423" s="543"/>
      <c r="X423" s="543"/>
      <c r="Y423" s="544"/>
      <c r="Z423" s="89" t="s">
        <v>10</v>
      </c>
      <c r="AA423" s="89" t="s">
        <v>11</v>
      </c>
      <c r="AB423" s="89" t="s">
        <v>205</v>
      </c>
      <c r="AC423" s="89" t="s">
        <v>12</v>
      </c>
      <c r="AD423" s="89" t="s">
        <v>13</v>
      </c>
      <c r="AE423" s="89" t="s">
        <v>14</v>
      </c>
      <c r="AF423" s="89"/>
      <c r="AG423" s="89"/>
      <c r="AH423" s="104"/>
      <c r="AI423" s="105"/>
      <c r="AJ423" s="89" t="s">
        <v>15</v>
      </c>
      <c r="AK423" s="88" t="s">
        <v>7</v>
      </c>
      <c r="AL423" s="3"/>
    </row>
    <row r="424" spans="1:38" s="4" customFormat="1" ht="12.75" customHeight="1" x14ac:dyDescent="0.2">
      <c r="A424" s="1"/>
      <c r="B424" s="89" t="s">
        <v>8</v>
      </c>
      <c r="C424" s="89" t="s">
        <v>16</v>
      </c>
      <c r="D424" s="89" t="s">
        <v>17</v>
      </c>
      <c r="E424" s="89" t="s">
        <v>8</v>
      </c>
      <c r="F424" s="88" t="s">
        <v>18</v>
      </c>
      <c r="G424" s="132" t="s">
        <v>19</v>
      </c>
      <c r="H424" s="88" t="s">
        <v>20</v>
      </c>
      <c r="I424" s="103" t="s">
        <v>242</v>
      </c>
      <c r="J424" s="89" t="s">
        <v>21</v>
      </c>
      <c r="K424" s="88" t="s">
        <v>22</v>
      </c>
      <c r="L424" s="107" t="s">
        <v>235</v>
      </c>
      <c r="M424" s="107" t="s">
        <v>236</v>
      </c>
      <c r="N424" s="107" t="s">
        <v>237</v>
      </c>
      <c r="O424" s="104"/>
      <c r="P424" s="158" t="s">
        <v>23</v>
      </c>
      <c r="Q424" s="107" t="s">
        <v>8</v>
      </c>
      <c r="R424" s="160" t="s">
        <v>8</v>
      </c>
      <c r="S424" s="106"/>
      <c r="T424" s="67"/>
      <c r="U424" s="89" t="s">
        <v>25</v>
      </c>
      <c r="V424" s="89" t="s">
        <v>26</v>
      </c>
      <c r="W424" s="101" t="s">
        <v>27</v>
      </c>
      <c r="X424" s="89" t="s">
        <v>28</v>
      </c>
      <c r="Y424" s="89" t="s">
        <v>136</v>
      </c>
      <c r="Z424" s="89" t="s">
        <v>261</v>
      </c>
      <c r="AA424" s="89" t="s">
        <v>137</v>
      </c>
      <c r="AB424" s="89" t="s">
        <v>204</v>
      </c>
      <c r="AC424" s="89" t="s">
        <v>30</v>
      </c>
      <c r="AD424" s="89" t="s">
        <v>140</v>
      </c>
      <c r="AE424" s="89" t="s">
        <v>31</v>
      </c>
      <c r="AF424" s="89" t="s">
        <v>32</v>
      </c>
      <c r="AG424" s="89" t="s">
        <v>206</v>
      </c>
      <c r="AH424" s="104" t="s">
        <v>16</v>
      </c>
      <c r="AI424" s="102" t="s">
        <v>34</v>
      </c>
      <c r="AJ424" s="89" t="s">
        <v>35</v>
      </c>
      <c r="AK424" s="88" t="s">
        <v>18</v>
      </c>
      <c r="AL424" s="3"/>
    </row>
    <row r="425" spans="1:38" s="4" customFormat="1" ht="12.75" customHeight="1" thickBot="1" x14ac:dyDescent="0.25">
      <c r="A425" s="6"/>
      <c r="B425" s="90" t="s">
        <v>36</v>
      </c>
      <c r="C425" s="90" t="s">
        <v>37</v>
      </c>
      <c r="D425" s="90" t="s">
        <v>38</v>
      </c>
      <c r="E425" s="90" t="s">
        <v>39</v>
      </c>
      <c r="F425" s="108" t="s">
        <v>40</v>
      </c>
      <c r="G425" s="133"/>
      <c r="H425" s="108"/>
      <c r="I425" s="109" t="s">
        <v>41</v>
      </c>
      <c r="J425" s="90"/>
      <c r="K425" s="108"/>
      <c r="L425" s="110"/>
      <c r="M425" s="110"/>
      <c r="N425" s="110" t="s">
        <v>238</v>
      </c>
      <c r="O425" s="111"/>
      <c r="P425" s="159"/>
      <c r="Q425" s="161" t="s">
        <v>24</v>
      </c>
      <c r="R425" s="162" t="s">
        <v>24</v>
      </c>
      <c r="S425" s="113"/>
      <c r="T425" s="78"/>
      <c r="U425" s="90" t="s">
        <v>42</v>
      </c>
      <c r="V425" s="90" t="s">
        <v>43</v>
      </c>
      <c r="W425" s="90"/>
      <c r="X425" s="90" t="s">
        <v>44</v>
      </c>
      <c r="Y425" s="90" t="s">
        <v>30</v>
      </c>
      <c r="Z425" s="90" t="s">
        <v>30</v>
      </c>
      <c r="AA425" s="90" t="s">
        <v>138</v>
      </c>
      <c r="AB425" s="90" t="s">
        <v>15</v>
      </c>
      <c r="AC425" s="90" t="s">
        <v>139</v>
      </c>
      <c r="AD425" s="90" t="s">
        <v>141</v>
      </c>
      <c r="AE425" s="90" t="s">
        <v>47</v>
      </c>
      <c r="AF425" s="90" t="s">
        <v>48</v>
      </c>
      <c r="AG425" s="90" t="s">
        <v>15</v>
      </c>
      <c r="AH425" s="111" t="s">
        <v>30</v>
      </c>
      <c r="AI425" s="112"/>
      <c r="AJ425" s="90" t="s">
        <v>49</v>
      </c>
      <c r="AK425" s="108" t="s">
        <v>189</v>
      </c>
      <c r="AL425" s="7"/>
    </row>
    <row r="426" spans="1:38" s="301" customFormat="1" ht="12.75" customHeight="1" thickTop="1" x14ac:dyDescent="0.2">
      <c r="A426" s="331"/>
      <c r="B426" s="363">
        <f>B413</f>
        <v>0</v>
      </c>
      <c r="C426" s="363">
        <f>C413</f>
        <v>0</v>
      </c>
      <c r="D426" s="363">
        <f>D413</f>
        <v>0</v>
      </c>
      <c r="E426" s="363">
        <f>E413</f>
        <v>0</v>
      </c>
      <c r="F426" s="362">
        <f>F413</f>
        <v>0</v>
      </c>
      <c r="G426" s="134" t="str">
        <f>G7</f>
        <v>SEPTEMBER</v>
      </c>
      <c r="H426" s="334" t="s">
        <v>58</v>
      </c>
      <c r="I426" s="412"/>
      <c r="J426" s="397">
        <f t="shared" ref="J426:R426" si="54">J413</f>
        <v>0</v>
      </c>
      <c r="K426" s="362">
        <f t="shared" si="54"/>
        <v>0</v>
      </c>
      <c r="L426" s="363">
        <f t="shared" si="54"/>
        <v>0</v>
      </c>
      <c r="M426" s="363">
        <f t="shared" si="54"/>
        <v>0</v>
      </c>
      <c r="N426" s="363">
        <f t="shared" si="54"/>
        <v>0</v>
      </c>
      <c r="O426" s="361">
        <f t="shared" si="54"/>
        <v>0</v>
      </c>
      <c r="P426" s="394">
        <f t="shared" si="54"/>
        <v>0</v>
      </c>
      <c r="Q426" s="363">
        <f t="shared" si="54"/>
        <v>0</v>
      </c>
      <c r="R426" s="362">
        <f t="shared" si="54"/>
        <v>0</v>
      </c>
      <c r="S426" s="332"/>
      <c r="T426" s="331"/>
      <c r="U426" s="363">
        <f t="shared" ref="U426:AH426" si="55">U413</f>
        <v>0</v>
      </c>
      <c r="V426" s="363">
        <f t="shared" si="55"/>
        <v>0</v>
      </c>
      <c r="W426" s="363">
        <f t="shared" si="55"/>
        <v>0</v>
      </c>
      <c r="X426" s="363">
        <f t="shared" si="55"/>
        <v>0</v>
      </c>
      <c r="Y426" s="363">
        <f t="shared" si="55"/>
        <v>0</v>
      </c>
      <c r="Z426" s="363">
        <f t="shared" si="55"/>
        <v>0</v>
      </c>
      <c r="AA426" s="363">
        <f t="shared" si="55"/>
        <v>0</v>
      </c>
      <c r="AB426" s="363">
        <f t="shared" si="55"/>
        <v>0</v>
      </c>
      <c r="AC426" s="363">
        <f t="shared" si="55"/>
        <v>0</v>
      </c>
      <c r="AD426" s="363">
        <f t="shared" si="55"/>
        <v>0</v>
      </c>
      <c r="AE426" s="363">
        <f t="shared" si="55"/>
        <v>0</v>
      </c>
      <c r="AF426" s="363">
        <f t="shared" si="55"/>
        <v>0</v>
      </c>
      <c r="AG426" s="363">
        <f t="shared" si="55"/>
        <v>0</v>
      </c>
      <c r="AH426" s="361">
        <f t="shared" si="55"/>
        <v>0</v>
      </c>
      <c r="AI426" s="333"/>
      <c r="AJ426" s="363">
        <f>AJ413</f>
        <v>0</v>
      </c>
      <c r="AK426" s="362">
        <f>AK413</f>
        <v>0</v>
      </c>
      <c r="AL426" s="332"/>
    </row>
    <row r="427" spans="1:38" s="21" customFormat="1" ht="12.75" customHeight="1" x14ac:dyDescent="0.2">
      <c r="A427" s="8">
        <v>1</v>
      </c>
      <c r="B427" s="400"/>
      <c r="C427" s="400"/>
      <c r="D427" s="400"/>
      <c r="E427" s="400"/>
      <c r="F427" s="401"/>
      <c r="G427" s="471"/>
      <c r="H427" s="477"/>
      <c r="I427" s="472"/>
      <c r="J427" s="363">
        <f t="shared" ref="J427:J457" si="56">SUM(B427:F427)</f>
        <v>0</v>
      </c>
      <c r="K427" s="362">
        <f t="shared" ref="K427:K457" si="57">SUM(U427:AK427)-SUM(L427:R427)</f>
        <v>0</v>
      </c>
      <c r="L427" s="400"/>
      <c r="M427" s="400"/>
      <c r="N427" s="400"/>
      <c r="O427" s="406"/>
      <c r="P427" s="409"/>
      <c r="Q427" s="400"/>
      <c r="R427" s="401"/>
      <c r="S427" s="16" t="s">
        <v>59</v>
      </c>
      <c r="T427" s="8">
        <v>1</v>
      </c>
      <c r="U427" s="400"/>
      <c r="V427" s="400"/>
      <c r="W427" s="400"/>
      <c r="X427" s="400"/>
      <c r="Y427" s="400"/>
      <c r="Z427" s="400"/>
      <c r="AA427" s="400"/>
      <c r="AB427" s="400"/>
      <c r="AC427" s="400"/>
      <c r="AD427" s="400"/>
      <c r="AE427" s="400"/>
      <c r="AF427" s="400"/>
      <c r="AG427" s="400"/>
      <c r="AH427" s="406"/>
      <c r="AI427" s="477"/>
      <c r="AJ427" s="400"/>
      <c r="AK427" s="401"/>
      <c r="AL427" s="16" t="s">
        <v>59</v>
      </c>
    </row>
    <row r="428" spans="1:38" s="21" customFormat="1" ht="12.75" customHeight="1" x14ac:dyDescent="0.2">
      <c r="A428" s="8">
        <v>2</v>
      </c>
      <c r="B428" s="400"/>
      <c r="C428" s="400"/>
      <c r="D428" s="400"/>
      <c r="E428" s="400"/>
      <c r="F428" s="401"/>
      <c r="G428" s="471"/>
      <c r="H428" s="477"/>
      <c r="I428" s="472"/>
      <c r="J428" s="363">
        <f t="shared" si="56"/>
        <v>0</v>
      </c>
      <c r="K428" s="362">
        <f t="shared" si="57"/>
        <v>0</v>
      </c>
      <c r="L428" s="400"/>
      <c r="M428" s="400"/>
      <c r="N428" s="400"/>
      <c r="O428" s="406"/>
      <c r="P428" s="409"/>
      <c r="Q428" s="400"/>
      <c r="R428" s="401"/>
      <c r="S428" s="16" t="s">
        <v>60</v>
      </c>
      <c r="T428" s="8">
        <v>2</v>
      </c>
      <c r="U428" s="400"/>
      <c r="V428" s="400"/>
      <c r="W428" s="400"/>
      <c r="X428" s="400"/>
      <c r="Y428" s="400"/>
      <c r="Z428" s="400"/>
      <c r="AA428" s="400"/>
      <c r="AB428" s="400"/>
      <c r="AC428" s="400"/>
      <c r="AD428" s="400"/>
      <c r="AE428" s="400"/>
      <c r="AF428" s="400"/>
      <c r="AG428" s="400"/>
      <c r="AH428" s="406"/>
      <c r="AI428" s="477"/>
      <c r="AJ428" s="400"/>
      <c r="AK428" s="401"/>
      <c r="AL428" s="16" t="s">
        <v>60</v>
      </c>
    </row>
    <row r="429" spans="1:38" s="21" customFormat="1" ht="12.75" customHeight="1" x14ac:dyDescent="0.2">
      <c r="A429" s="8">
        <v>3</v>
      </c>
      <c r="B429" s="400"/>
      <c r="C429" s="400"/>
      <c r="D429" s="400"/>
      <c r="E429" s="400"/>
      <c r="F429" s="401"/>
      <c r="G429" s="471"/>
      <c r="H429" s="477"/>
      <c r="I429" s="472"/>
      <c r="J429" s="363">
        <f t="shared" si="56"/>
        <v>0</v>
      </c>
      <c r="K429" s="362">
        <f t="shared" si="57"/>
        <v>0</v>
      </c>
      <c r="L429" s="400"/>
      <c r="M429" s="400"/>
      <c r="N429" s="400"/>
      <c r="O429" s="406"/>
      <c r="P429" s="409"/>
      <c r="Q429" s="400"/>
      <c r="R429" s="401"/>
      <c r="S429" s="16" t="s">
        <v>61</v>
      </c>
      <c r="T429" s="8">
        <v>3</v>
      </c>
      <c r="U429" s="400"/>
      <c r="V429" s="400"/>
      <c r="W429" s="400"/>
      <c r="X429" s="400"/>
      <c r="Y429" s="400"/>
      <c r="Z429" s="400"/>
      <c r="AA429" s="400"/>
      <c r="AB429" s="400"/>
      <c r="AC429" s="400"/>
      <c r="AD429" s="400"/>
      <c r="AE429" s="400"/>
      <c r="AF429" s="400"/>
      <c r="AG429" s="400"/>
      <c r="AH429" s="406"/>
      <c r="AI429" s="477"/>
      <c r="AJ429" s="400"/>
      <c r="AK429" s="401"/>
      <c r="AL429" s="16" t="s">
        <v>61</v>
      </c>
    </row>
    <row r="430" spans="1:38" s="21" customFormat="1" ht="12.75" customHeight="1" x14ac:dyDescent="0.2">
      <c r="A430" s="8">
        <v>4</v>
      </c>
      <c r="B430" s="400"/>
      <c r="C430" s="400"/>
      <c r="D430" s="400"/>
      <c r="E430" s="400"/>
      <c r="F430" s="401"/>
      <c r="G430" s="471"/>
      <c r="H430" s="477"/>
      <c r="I430" s="472"/>
      <c r="J430" s="363">
        <f t="shared" si="56"/>
        <v>0</v>
      </c>
      <c r="K430" s="362">
        <f t="shared" si="57"/>
        <v>0</v>
      </c>
      <c r="L430" s="400"/>
      <c r="M430" s="400"/>
      <c r="N430" s="400"/>
      <c r="O430" s="406"/>
      <c r="P430" s="409"/>
      <c r="Q430" s="400"/>
      <c r="R430" s="401"/>
      <c r="S430" s="16" t="s">
        <v>62</v>
      </c>
      <c r="T430" s="8">
        <v>4</v>
      </c>
      <c r="U430" s="400"/>
      <c r="V430" s="400"/>
      <c r="W430" s="400"/>
      <c r="X430" s="400"/>
      <c r="Y430" s="400"/>
      <c r="Z430" s="400"/>
      <c r="AA430" s="400"/>
      <c r="AB430" s="400"/>
      <c r="AC430" s="400"/>
      <c r="AD430" s="400"/>
      <c r="AE430" s="400"/>
      <c r="AF430" s="400"/>
      <c r="AG430" s="400"/>
      <c r="AH430" s="406"/>
      <c r="AI430" s="477"/>
      <c r="AJ430" s="400"/>
      <c r="AK430" s="401"/>
      <c r="AL430" s="16" t="s">
        <v>62</v>
      </c>
    </row>
    <row r="431" spans="1:38" s="21" customFormat="1" ht="12.75" customHeight="1" x14ac:dyDescent="0.2">
      <c r="A431" s="8">
        <v>5</v>
      </c>
      <c r="B431" s="400"/>
      <c r="C431" s="400"/>
      <c r="D431" s="400"/>
      <c r="E431" s="400"/>
      <c r="F431" s="401"/>
      <c r="G431" s="471"/>
      <c r="H431" s="477"/>
      <c r="I431" s="472"/>
      <c r="J431" s="363">
        <f t="shared" si="56"/>
        <v>0</v>
      </c>
      <c r="K431" s="362">
        <f t="shared" si="57"/>
        <v>0</v>
      </c>
      <c r="L431" s="400"/>
      <c r="M431" s="400"/>
      <c r="N431" s="400"/>
      <c r="O431" s="406"/>
      <c r="P431" s="409"/>
      <c r="Q431" s="400"/>
      <c r="R431" s="401"/>
      <c r="S431" s="16" t="s">
        <v>63</v>
      </c>
      <c r="T431" s="8">
        <v>5</v>
      </c>
      <c r="U431" s="400"/>
      <c r="V431" s="400"/>
      <c r="W431" s="400"/>
      <c r="X431" s="400"/>
      <c r="Y431" s="400"/>
      <c r="Z431" s="400"/>
      <c r="AA431" s="400"/>
      <c r="AB431" s="400"/>
      <c r="AC431" s="400"/>
      <c r="AD431" s="400"/>
      <c r="AE431" s="400"/>
      <c r="AF431" s="400"/>
      <c r="AG431" s="400"/>
      <c r="AH431" s="406"/>
      <c r="AI431" s="477"/>
      <c r="AJ431" s="400"/>
      <c r="AK431" s="401"/>
      <c r="AL431" s="16" t="s">
        <v>63</v>
      </c>
    </row>
    <row r="432" spans="1:38" s="21" customFormat="1" ht="12.75" customHeight="1" x14ac:dyDescent="0.2">
      <c r="A432" s="17">
        <v>6</v>
      </c>
      <c r="B432" s="402"/>
      <c r="C432" s="402"/>
      <c r="D432" s="402"/>
      <c r="E432" s="402"/>
      <c r="F432" s="403"/>
      <c r="G432" s="473"/>
      <c r="H432" s="478"/>
      <c r="I432" s="474"/>
      <c r="J432" s="363">
        <f t="shared" si="56"/>
        <v>0</v>
      </c>
      <c r="K432" s="362">
        <f t="shared" si="57"/>
        <v>0</v>
      </c>
      <c r="L432" s="402"/>
      <c r="M432" s="402"/>
      <c r="N432" s="402"/>
      <c r="O432" s="407"/>
      <c r="P432" s="410"/>
      <c r="Q432" s="402"/>
      <c r="R432" s="403"/>
      <c r="S432" s="18" t="s">
        <v>64</v>
      </c>
      <c r="T432" s="17">
        <v>6</v>
      </c>
      <c r="U432" s="402"/>
      <c r="V432" s="402"/>
      <c r="W432" s="402"/>
      <c r="X432" s="402"/>
      <c r="Y432" s="402"/>
      <c r="Z432" s="402"/>
      <c r="AA432" s="402"/>
      <c r="AB432" s="402"/>
      <c r="AC432" s="402"/>
      <c r="AD432" s="402"/>
      <c r="AE432" s="402"/>
      <c r="AF432" s="402"/>
      <c r="AG432" s="402"/>
      <c r="AH432" s="407"/>
      <c r="AI432" s="478"/>
      <c r="AJ432" s="402"/>
      <c r="AK432" s="403"/>
      <c r="AL432" s="18" t="s">
        <v>64</v>
      </c>
    </row>
    <row r="433" spans="1:38" s="21" customFormat="1" ht="12.75" customHeight="1" x14ac:dyDescent="0.2">
      <c r="A433" s="8">
        <v>7</v>
      </c>
      <c r="B433" s="400"/>
      <c r="C433" s="400"/>
      <c r="D433" s="400"/>
      <c r="E433" s="400"/>
      <c r="F433" s="401"/>
      <c r="G433" s="471"/>
      <c r="H433" s="477"/>
      <c r="I433" s="472"/>
      <c r="J433" s="363">
        <f t="shared" si="56"/>
        <v>0</v>
      </c>
      <c r="K433" s="362">
        <f t="shared" si="57"/>
        <v>0</v>
      </c>
      <c r="L433" s="400"/>
      <c r="M433" s="400"/>
      <c r="N433" s="400"/>
      <c r="O433" s="406"/>
      <c r="P433" s="409"/>
      <c r="Q433" s="400"/>
      <c r="R433" s="401"/>
      <c r="S433" s="16" t="s">
        <v>65</v>
      </c>
      <c r="T433" s="8">
        <v>7</v>
      </c>
      <c r="U433" s="400"/>
      <c r="V433" s="400"/>
      <c r="W433" s="400"/>
      <c r="X433" s="400"/>
      <c r="Y433" s="400"/>
      <c r="Z433" s="400"/>
      <c r="AA433" s="400"/>
      <c r="AB433" s="400"/>
      <c r="AC433" s="400"/>
      <c r="AD433" s="400"/>
      <c r="AE433" s="400"/>
      <c r="AF433" s="400"/>
      <c r="AG433" s="400"/>
      <c r="AH433" s="406"/>
      <c r="AI433" s="477"/>
      <c r="AJ433" s="400"/>
      <c r="AK433" s="401"/>
      <c r="AL433" s="16" t="s">
        <v>65</v>
      </c>
    </row>
    <row r="434" spans="1:38" s="21" customFormat="1" ht="12.75" customHeight="1" x14ac:dyDescent="0.2">
      <c r="A434" s="8">
        <v>8</v>
      </c>
      <c r="B434" s="400"/>
      <c r="C434" s="400"/>
      <c r="D434" s="400"/>
      <c r="E434" s="400"/>
      <c r="F434" s="401"/>
      <c r="G434" s="471"/>
      <c r="H434" s="477"/>
      <c r="I434" s="472"/>
      <c r="J434" s="363">
        <f t="shared" si="56"/>
        <v>0</v>
      </c>
      <c r="K434" s="362">
        <f t="shared" si="57"/>
        <v>0</v>
      </c>
      <c r="L434" s="400"/>
      <c r="M434" s="400"/>
      <c r="N434" s="400"/>
      <c r="O434" s="406"/>
      <c r="P434" s="409"/>
      <c r="Q434" s="400"/>
      <c r="R434" s="401"/>
      <c r="S434" s="16" t="s">
        <v>66</v>
      </c>
      <c r="T434" s="8">
        <v>8</v>
      </c>
      <c r="U434" s="400"/>
      <c r="V434" s="400"/>
      <c r="W434" s="400"/>
      <c r="X434" s="400"/>
      <c r="Y434" s="400"/>
      <c r="Z434" s="400"/>
      <c r="AA434" s="400"/>
      <c r="AB434" s="400"/>
      <c r="AC434" s="400"/>
      <c r="AD434" s="400"/>
      <c r="AE434" s="400"/>
      <c r="AF434" s="400"/>
      <c r="AG434" s="400"/>
      <c r="AH434" s="406"/>
      <c r="AI434" s="477"/>
      <c r="AJ434" s="400"/>
      <c r="AK434" s="401"/>
      <c r="AL434" s="16" t="s">
        <v>66</v>
      </c>
    </row>
    <row r="435" spans="1:38" s="21" customFormat="1" ht="12.75" customHeight="1" x14ac:dyDescent="0.2">
      <c r="A435" s="8">
        <v>9</v>
      </c>
      <c r="B435" s="400"/>
      <c r="C435" s="400"/>
      <c r="D435" s="400"/>
      <c r="E435" s="400"/>
      <c r="F435" s="401"/>
      <c r="G435" s="471"/>
      <c r="H435" s="477"/>
      <c r="I435" s="472"/>
      <c r="J435" s="363">
        <f t="shared" si="56"/>
        <v>0</v>
      </c>
      <c r="K435" s="362">
        <f t="shared" si="57"/>
        <v>0</v>
      </c>
      <c r="L435" s="400"/>
      <c r="M435" s="400"/>
      <c r="N435" s="400"/>
      <c r="O435" s="406"/>
      <c r="P435" s="409"/>
      <c r="Q435" s="400"/>
      <c r="R435" s="401"/>
      <c r="S435" s="16" t="s">
        <v>67</v>
      </c>
      <c r="T435" s="8">
        <v>9</v>
      </c>
      <c r="U435" s="400"/>
      <c r="V435" s="400"/>
      <c r="W435" s="400"/>
      <c r="X435" s="400"/>
      <c r="Y435" s="400"/>
      <c r="Z435" s="400"/>
      <c r="AA435" s="400"/>
      <c r="AB435" s="400"/>
      <c r="AC435" s="400"/>
      <c r="AD435" s="400"/>
      <c r="AE435" s="400"/>
      <c r="AF435" s="400"/>
      <c r="AG435" s="400"/>
      <c r="AH435" s="406"/>
      <c r="AI435" s="477"/>
      <c r="AJ435" s="400"/>
      <c r="AK435" s="401"/>
      <c r="AL435" s="16" t="s">
        <v>67</v>
      </c>
    </row>
    <row r="436" spans="1:38" s="21" customFormat="1" ht="12.75" customHeight="1" x14ac:dyDescent="0.2">
      <c r="A436" s="8">
        <v>10</v>
      </c>
      <c r="B436" s="400"/>
      <c r="C436" s="400"/>
      <c r="D436" s="400"/>
      <c r="E436" s="400"/>
      <c r="F436" s="401"/>
      <c r="G436" s="471"/>
      <c r="H436" s="477"/>
      <c r="I436" s="472"/>
      <c r="J436" s="363">
        <f t="shared" si="56"/>
        <v>0</v>
      </c>
      <c r="K436" s="362">
        <f t="shared" si="57"/>
        <v>0</v>
      </c>
      <c r="L436" s="400"/>
      <c r="M436" s="400"/>
      <c r="N436" s="400"/>
      <c r="O436" s="406"/>
      <c r="P436" s="409"/>
      <c r="Q436" s="400"/>
      <c r="R436" s="401"/>
      <c r="S436" s="16" t="s">
        <v>68</v>
      </c>
      <c r="T436" s="8">
        <v>10</v>
      </c>
      <c r="U436" s="400"/>
      <c r="V436" s="400"/>
      <c r="W436" s="400"/>
      <c r="X436" s="400"/>
      <c r="Y436" s="400"/>
      <c r="Z436" s="400"/>
      <c r="AA436" s="400"/>
      <c r="AB436" s="400"/>
      <c r="AC436" s="400"/>
      <c r="AD436" s="400"/>
      <c r="AE436" s="400"/>
      <c r="AF436" s="400"/>
      <c r="AG436" s="400"/>
      <c r="AH436" s="406"/>
      <c r="AI436" s="477"/>
      <c r="AJ436" s="400"/>
      <c r="AK436" s="401"/>
      <c r="AL436" s="16" t="s">
        <v>68</v>
      </c>
    </row>
    <row r="437" spans="1:38" s="21" customFormat="1" ht="12.75" customHeight="1" x14ac:dyDescent="0.2">
      <c r="A437" s="8">
        <v>11</v>
      </c>
      <c r="B437" s="400"/>
      <c r="C437" s="400"/>
      <c r="D437" s="400"/>
      <c r="E437" s="400"/>
      <c r="F437" s="401"/>
      <c r="G437" s="471"/>
      <c r="H437" s="477"/>
      <c r="I437" s="472"/>
      <c r="J437" s="363">
        <f t="shared" si="56"/>
        <v>0</v>
      </c>
      <c r="K437" s="362">
        <f t="shared" si="57"/>
        <v>0</v>
      </c>
      <c r="L437" s="400"/>
      <c r="M437" s="400"/>
      <c r="N437" s="400"/>
      <c r="O437" s="406"/>
      <c r="P437" s="409"/>
      <c r="Q437" s="400"/>
      <c r="R437" s="401"/>
      <c r="S437" s="16" t="s">
        <v>69</v>
      </c>
      <c r="T437" s="8">
        <v>11</v>
      </c>
      <c r="U437" s="400"/>
      <c r="V437" s="400"/>
      <c r="W437" s="400"/>
      <c r="X437" s="400"/>
      <c r="Y437" s="400"/>
      <c r="Z437" s="400"/>
      <c r="AA437" s="400"/>
      <c r="AB437" s="400"/>
      <c r="AC437" s="400"/>
      <c r="AD437" s="400"/>
      <c r="AE437" s="400"/>
      <c r="AF437" s="400"/>
      <c r="AG437" s="400"/>
      <c r="AH437" s="406"/>
      <c r="AI437" s="477"/>
      <c r="AJ437" s="400"/>
      <c r="AK437" s="401"/>
      <c r="AL437" s="16" t="s">
        <v>69</v>
      </c>
    </row>
    <row r="438" spans="1:38" s="21" customFormat="1" ht="12.75" customHeight="1" x14ac:dyDescent="0.2">
      <c r="A438" s="8">
        <v>12</v>
      </c>
      <c r="B438" s="400"/>
      <c r="C438" s="400"/>
      <c r="D438" s="400"/>
      <c r="E438" s="400"/>
      <c r="F438" s="401"/>
      <c r="G438" s="471"/>
      <c r="H438" s="477"/>
      <c r="I438" s="472"/>
      <c r="J438" s="363">
        <f t="shared" si="56"/>
        <v>0</v>
      </c>
      <c r="K438" s="362">
        <f t="shared" si="57"/>
        <v>0</v>
      </c>
      <c r="L438" s="400"/>
      <c r="M438" s="400"/>
      <c r="N438" s="400"/>
      <c r="O438" s="406"/>
      <c r="P438" s="409"/>
      <c r="Q438" s="400"/>
      <c r="R438" s="401"/>
      <c r="S438" s="16" t="s">
        <v>70</v>
      </c>
      <c r="T438" s="8">
        <v>12</v>
      </c>
      <c r="U438" s="400"/>
      <c r="V438" s="400"/>
      <c r="W438" s="400"/>
      <c r="X438" s="400"/>
      <c r="Y438" s="400"/>
      <c r="Z438" s="400"/>
      <c r="AA438" s="400"/>
      <c r="AB438" s="400"/>
      <c r="AC438" s="400"/>
      <c r="AD438" s="400"/>
      <c r="AE438" s="400"/>
      <c r="AF438" s="400"/>
      <c r="AG438" s="400"/>
      <c r="AH438" s="406"/>
      <c r="AI438" s="477"/>
      <c r="AJ438" s="400"/>
      <c r="AK438" s="401"/>
      <c r="AL438" s="16" t="s">
        <v>70</v>
      </c>
    </row>
    <row r="439" spans="1:38" s="21" customFormat="1" ht="12.75" customHeight="1" x14ac:dyDescent="0.2">
      <c r="A439" s="8">
        <v>13</v>
      </c>
      <c r="B439" s="400"/>
      <c r="C439" s="400"/>
      <c r="D439" s="400"/>
      <c r="E439" s="400"/>
      <c r="F439" s="401"/>
      <c r="G439" s="471"/>
      <c r="H439" s="477"/>
      <c r="I439" s="472"/>
      <c r="J439" s="363">
        <f t="shared" si="56"/>
        <v>0</v>
      </c>
      <c r="K439" s="362">
        <f t="shared" si="57"/>
        <v>0</v>
      </c>
      <c r="L439" s="400"/>
      <c r="M439" s="400"/>
      <c r="N439" s="400"/>
      <c r="O439" s="406"/>
      <c r="P439" s="409"/>
      <c r="Q439" s="400"/>
      <c r="R439" s="401"/>
      <c r="S439" s="16" t="s">
        <v>71</v>
      </c>
      <c r="T439" s="8">
        <v>13</v>
      </c>
      <c r="U439" s="400"/>
      <c r="V439" s="400"/>
      <c r="W439" s="400"/>
      <c r="X439" s="400"/>
      <c r="Y439" s="400"/>
      <c r="Z439" s="400"/>
      <c r="AA439" s="400"/>
      <c r="AB439" s="400"/>
      <c r="AC439" s="400"/>
      <c r="AD439" s="400"/>
      <c r="AE439" s="400"/>
      <c r="AF439" s="400"/>
      <c r="AG439" s="400"/>
      <c r="AH439" s="406"/>
      <c r="AI439" s="477"/>
      <c r="AJ439" s="400"/>
      <c r="AK439" s="401"/>
      <c r="AL439" s="16" t="s">
        <v>71</v>
      </c>
    </row>
    <row r="440" spans="1:38" s="21" customFormat="1" ht="12.75" customHeight="1" x14ac:dyDescent="0.2">
      <c r="A440" s="8">
        <v>14</v>
      </c>
      <c r="B440" s="400"/>
      <c r="C440" s="400"/>
      <c r="D440" s="400"/>
      <c r="E440" s="400"/>
      <c r="F440" s="401"/>
      <c r="G440" s="471"/>
      <c r="H440" s="477"/>
      <c r="I440" s="472"/>
      <c r="J440" s="363">
        <f t="shared" si="56"/>
        <v>0</v>
      </c>
      <c r="K440" s="362">
        <f t="shared" si="57"/>
        <v>0</v>
      </c>
      <c r="L440" s="400"/>
      <c r="M440" s="400"/>
      <c r="N440" s="400"/>
      <c r="O440" s="406"/>
      <c r="P440" s="409"/>
      <c r="Q440" s="400"/>
      <c r="R440" s="401"/>
      <c r="S440" s="16" t="s">
        <v>72</v>
      </c>
      <c r="T440" s="8">
        <v>14</v>
      </c>
      <c r="U440" s="400"/>
      <c r="V440" s="400"/>
      <c r="W440" s="400"/>
      <c r="X440" s="400"/>
      <c r="Y440" s="400"/>
      <c r="Z440" s="400"/>
      <c r="AA440" s="400"/>
      <c r="AB440" s="400"/>
      <c r="AC440" s="400"/>
      <c r="AD440" s="400"/>
      <c r="AE440" s="400"/>
      <c r="AF440" s="400"/>
      <c r="AG440" s="400"/>
      <c r="AH440" s="406"/>
      <c r="AI440" s="477"/>
      <c r="AJ440" s="400"/>
      <c r="AK440" s="401"/>
      <c r="AL440" s="16" t="s">
        <v>72</v>
      </c>
    </row>
    <row r="441" spans="1:38" s="21" customFormat="1" ht="12.75" customHeight="1" x14ac:dyDescent="0.2">
      <c r="A441" s="8">
        <v>15</v>
      </c>
      <c r="B441" s="400"/>
      <c r="C441" s="400"/>
      <c r="D441" s="400"/>
      <c r="E441" s="400"/>
      <c r="F441" s="401"/>
      <c r="G441" s="471"/>
      <c r="H441" s="477"/>
      <c r="I441" s="472"/>
      <c r="J441" s="363">
        <f t="shared" si="56"/>
        <v>0</v>
      </c>
      <c r="K441" s="362">
        <f t="shared" si="57"/>
        <v>0</v>
      </c>
      <c r="L441" s="400"/>
      <c r="M441" s="400"/>
      <c r="N441" s="400"/>
      <c r="O441" s="406"/>
      <c r="P441" s="409"/>
      <c r="Q441" s="400"/>
      <c r="R441" s="401"/>
      <c r="S441" s="16" t="s">
        <v>73</v>
      </c>
      <c r="T441" s="8">
        <v>15</v>
      </c>
      <c r="U441" s="400"/>
      <c r="V441" s="400"/>
      <c r="W441" s="400"/>
      <c r="X441" s="400"/>
      <c r="Y441" s="400"/>
      <c r="Z441" s="400"/>
      <c r="AA441" s="400"/>
      <c r="AB441" s="400"/>
      <c r="AC441" s="400"/>
      <c r="AD441" s="400"/>
      <c r="AE441" s="400"/>
      <c r="AF441" s="400"/>
      <c r="AG441" s="400"/>
      <c r="AH441" s="406"/>
      <c r="AI441" s="477"/>
      <c r="AJ441" s="400"/>
      <c r="AK441" s="401"/>
      <c r="AL441" s="16" t="s">
        <v>73</v>
      </c>
    </row>
    <row r="442" spans="1:38" s="21" customFormat="1" ht="12.75" customHeight="1" x14ac:dyDescent="0.2">
      <c r="A442" s="8">
        <v>16</v>
      </c>
      <c r="B442" s="400"/>
      <c r="C442" s="400"/>
      <c r="D442" s="400"/>
      <c r="E442" s="400"/>
      <c r="F442" s="401"/>
      <c r="G442" s="471"/>
      <c r="H442" s="477"/>
      <c r="I442" s="472"/>
      <c r="J442" s="363">
        <f t="shared" si="56"/>
        <v>0</v>
      </c>
      <c r="K442" s="362">
        <f t="shared" si="57"/>
        <v>0</v>
      </c>
      <c r="L442" s="400"/>
      <c r="M442" s="400"/>
      <c r="N442" s="400"/>
      <c r="O442" s="406"/>
      <c r="P442" s="409"/>
      <c r="Q442" s="400"/>
      <c r="R442" s="401"/>
      <c r="S442" s="16" t="s">
        <v>74</v>
      </c>
      <c r="T442" s="8">
        <v>16</v>
      </c>
      <c r="U442" s="400"/>
      <c r="V442" s="400"/>
      <c r="W442" s="400"/>
      <c r="X442" s="400"/>
      <c r="Y442" s="400"/>
      <c r="Z442" s="400"/>
      <c r="AA442" s="400"/>
      <c r="AB442" s="400"/>
      <c r="AC442" s="400"/>
      <c r="AD442" s="400"/>
      <c r="AE442" s="400"/>
      <c r="AF442" s="400"/>
      <c r="AG442" s="400"/>
      <c r="AH442" s="406"/>
      <c r="AI442" s="477"/>
      <c r="AJ442" s="400"/>
      <c r="AK442" s="401"/>
      <c r="AL442" s="16" t="s">
        <v>74</v>
      </c>
    </row>
    <row r="443" spans="1:38" s="21" customFormat="1" ht="12.75" customHeight="1" x14ac:dyDescent="0.2">
      <c r="A443" s="8">
        <v>17</v>
      </c>
      <c r="B443" s="400"/>
      <c r="C443" s="400"/>
      <c r="D443" s="400"/>
      <c r="E443" s="400"/>
      <c r="F443" s="401"/>
      <c r="G443" s="471"/>
      <c r="H443" s="477"/>
      <c r="I443" s="472"/>
      <c r="J443" s="363">
        <f t="shared" si="56"/>
        <v>0</v>
      </c>
      <c r="K443" s="362">
        <f t="shared" si="57"/>
        <v>0</v>
      </c>
      <c r="L443" s="400"/>
      <c r="M443" s="400"/>
      <c r="N443" s="400"/>
      <c r="O443" s="406"/>
      <c r="P443" s="409"/>
      <c r="Q443" s="400"/>
      <c r="R443" s="401"/>
      <c r="S443" s="16" t="s">
        <v>75</v>
      </c>
      <c r="T443" s="8">
        <v>17</v>
      </c>
      <c r="U443" s="400"/>
      <c r="V443" s="400"/>
      <c r="W443" s="400"/>
      <c r="X443" s="400"/>
      <c r="Y443" s="400"/>
      <c r="Z443" s="400"/>
      <c r="AA443" s="400"/>
      <c r="AB443" s="400"/>
      <c r="AC443" s="400"/>
      <c r="AD443" s="400"/>
      <c r="AE443" s="400"/>
      <c r="AF443" s="400"/>
      <c r="AG443" s="400"/>
      <c r="AH443" s="406"/>
      <c r="AI443" s="477"/>
      <c r="AJ443" s="400"/>
      <c r="AK443" s="401"/>
      <c r="AL443" s="16" t="s">
        <v>75</v>
      </c>
    </row>
    <row r="444" spans="1:38" s="21" customFormat="1" ht="12.75" customHeight="1" x14ac:dyDescent="0.2">
      <c r="A444" s="8">
        <v>18</v>
      </c>
      <c r="B444" s="400"/>
      <c r="C444" s="400"/>
      <c r="D444" s="400"/>
      <c r="E444" s="400"/>
      <c r="F444" s="401"/>
      <c r="G444" s="471"/>
      <c r="H444" s="477"/>
      <c r="I444" s="472"/>
      <c r="J444" s="363">
        <f t="shared" si="56"/>
        <v>0</v>
      </c>
      <c r="K444" s="362">
        <f t="shared" si="57"/>
        <v>0</v>
      </c>
      <c r="L444" s="400"/>
      <c r="M444" s="400"/>
      <c r="N444" s="400"/>
      <c r="O444" s="406"/>
      <c r="P444" s="409"/>
      <c r="Q444" s="400"/>
      <c r="R444" s="401"/>
      <c r="S444" s="16" t="s">
        <v>76</v>
      </c>
      <c r="T444" s="8">
        <v>18</v>
      </c>
      <c r="U444" s="400"/>
      <c r="V444" s="400"/>
      <c r="W444" s="400"/>
      <c r="X444" s="400"/>
      <c r="Y444" s="400"/>
      <c r="Z444" s="400"/>
      <c r="AA444" s="400"/>
      <c r="AB444" s="400"/>
      <c r="AC444" s="400"/>
      <c r="AD444" s="400"/>
      <c r="AE444" s="400"/>
      <c r="AF444" s="400"/>
      <c r="AG444" s="400"/>
      <c r="AH444" s="406"/>
      <c r="AI444" s="477"/>
      <c r="AJ444" s="400"/>
      <c r="AK444" s="401"/>
      <c r="AL444" s="16" t="s">
        <v>76</v>
      </c>
    </row>
    <row r="445" spans="1:38" s="21" customFormat="1" ht="12.75" customHeight="1" x14ac:dyDescent="0.2">
      <c r="A445" s="8">
        <v>19</v>
      </c>
      <c r="B445" s="400"/>
      <c r="C445" s="400"/>
      <c r="D445" s="400"/>
      <c r="E445" s="400"/>
      <c r="F445" s="401"/>
      <c r="G445" s="471"/>
      <c r="H445" s="477"/>
      <c r="I445" s="472"/>
      <c r="J445" s="363">
        <f t="shared" si="56"/>
        <v>0</v>
      </c>
      <c r="K445" s="362">
        <f t="shared" si="57"/>
        <v>0</v>
      </c>
      <c r="L445" s="400"/>
      <c r="M445" s="400"/>
      <c r="N445" s="400"/>
      <c r="O445" s="406"/>
      <c r="P445" s="409"/>
      <c r="Q445" s="400"/>
      <c r="R445" s="401"/>
      <c r="S445" s="16" t="s">
        <v>77</v>
      </c>
      <c r="T445" s="8">
        <v>19</v>
      </c>
      <c r="U445" s="400"/>
      <c r="V445" s="400"/>
      <c r="W445" s="400"/>
      <c r="X445" s="400"/>
      <c r="Y445" s="400"/>
      <c r="Z445" s="400"/>
      <c r="AA445" s="400"/>
      <c r="AB445" s="400"/>
      <c r="AC445" s="400"/>
      <c r="AD445" s="400"/>
      <c r="AE445" s="400"/>
      <c r="AF445" s="400"/>
      <c r="AG445" s="400"/>
      <c r="AH445" s="406"/>
      <c r="AI445" s="477"/>
      <c r="AJ445" s="400"/>
      <c r="AK445" s="401"/>
      <c r="AL445" s="16" t="s">
        <v>77</v>
      </c>
    </row>
    <row r="446" spans="1:38" s="21" customFormat="1" ht="12.75" customHeight="1" x14ac:dyDescent="0.2">
      <c r="A446" s="8">
        <v>20</v>
      </c>
      <c r="B446" s="400"/>
      <c r="C446" s="400"/>
      <c r="D446" s="400"/>
      <c r="E446" s="400"/>
      <c r="F446" s="401"/>
      <c r="G446" s="471"/>
      <c r="H446" s="477"/>
      <c r="I446" s="472"/>
      <c r="J446" s="363">
        <f t="shared" si="56"/>
        <v>0</v>
      </c>
      <c r="K446" s="362">
        <f t="shared" si="57"/>
        <v>0</v>
      </c>
      <c r="L446" s="400"/>
      <c r="M446" s="400"/>
      <c r="N446" s="400"/>
      <c r="O446" s="406"/>
      <c r="P446" s="409"/>
      <c r="Q446" s="400"/>
      <c r="R446" s="401"/>
      <c r="S446" s="16" t="s">
        <v>78</v>
      </c>
      <c r="T446" s="8">
        <v>20</v>
      </c>
      <c r="U446" s="400"/>
      <c r="V446" s="400"/>
      <c r="W446" s="400"/>
      <c r="X446" s="400"/>
      <c r="Y446" s="400"/>
      <c r="Z446" s="400"/>
      <c r="AA446" s="400"/>
      <c r="AB446" s="400"/>
      <c r="AC446" s="400"/>
      <c r="AD446" s="400"/>
      <c r="AE446" s="400"/>
      <c r="AF446" s="400"/>
      <c r="AG446" s="400"/>
      <c r="AH446" s="406"/>
      <c r="AI446" s="477"/>
      <c r="AJ446" s="400"/>
      <c r="AK446" s="401"/>
      <c r="AL446" s="16" t="s">
        <v>78</v>
      </c>
    </row>
    <row r="447" spans="1:38" s="21" customFormat="1" ht="12.75" customHeight="1" x14ac:dyDescent="0.2">
      <c r="A447" s="8">
        <v>21</v>
      </c>
      <c r="B447" s="400"/>
      <c r="C447" s="400"/>
      <c r="D447" s="400"/>
      <c r="E447" s="400"/>
      <c r="F447" s="401"/>
      <c r="G447" s="471"/>
      <c r="H447" s="477"/>
      <c r="I447" s="472"/>
      <c r="J447" s="363">
        <f t="shared" si="56"/>
        <v>0</v>
      </c>
      <c r="K447" s="362">
        <f t="shared" si="57"/>
        <v>0</v>
      </c>
      <c r="L447" s="400"/>
      <c r="M447" s="400"/>
      <c r="N447" s="400"/>
      <c r="O447" s="406"/>
      <c r="P447" s="409"/>
      <c r="Q447" s="400"/>
      <c r="R447" s="401"/>
      <c r="S447" s="16" t="s">
        <v>79</v>
      </c>
      <c r="T447" s="8">
        <v>21</v>
      </c>
      <c r="U447" s="400"/>
      <c r="V447" s="400"/>
      <c r="W447" s="400"/>
      <c r="X447" s="400"/>
      <c r="Y447" s="400"/>
      <c r="Z447" s="400"/>
      <c r="AA447" s="400"/>
      <c r="AB447" s="400"/>
      <c r="AC447" s="400"/>
      <c r="AD447" s="400"/>
      <c r="AE447" s="400"/>
      <c r="AF447" s="400"/>
      <c r="AG447" s="400"/>
      <c r="AH447" s="406"/>
      <c r="AI447" s="477"/>
      <c r="AJ447" s="400"/>
      <c r="AK447" s="401"/>
      <c r="AL447" s="16" t="s">
        <v>79</v>
      </c>
    </row>
    <row r="448" spans="1:38" s="21" customFormat="1" ht="12.75" customHeight="1" x14ac:dyDescent="0.2">
      <c r="A448" s="8">
        <v>22</v>
      </c>
      <c r="B448" s="400"/>
      <c r="C448" s="400"/>
      <c r="D448" s="400"/>
      <c r="E448" s="400"/>
      <c r="F448" s="401"/>
      <c r="G448" s="471"/>
      <c r="H448" s="477"/>
      <c r="I448" s="472"/>
      <c r="J448" s="363">
        <f t="shared" si="56"/>
        <v>0</v>
      </c>
      <c r="K448" s="362">
        <f t="shared" si="57"/>
        <v>0</v>
      </c>
      <c r="L448" s="400"/>
      <c r="M448" s="400"/>
      <c r="N448" s="400"/>
      <c r="O448" s="406"/>
      <c r="P448" s="409"/>
      <c r="Q448" s="400"/>
      <c r="R448" s="401"/>
      <c r="S448" s="16" t="s">
        <v>80</v>
      </c>
      <c r="T448" s="8">
        <v>22</v>
      </c>
      <c r="U448" s="400"/>
      <c r="V448" s="400"/>
      <c r="W448" s="400"/>
      <c r="X448" s="400"/>
      <c r="Y448" s="400"/>
      <c r="Z448" s="400"/>
      <c r="AA448" s="400"/>
      <c r="AB448" s="400"/>
      <c r="AC448" s="400"/>
      <c r="AD448" s="400"/>
      <c r="AE448" s="400"/>
      <c r="AF448" s="400"/>
      <c r="AG448" s="400"/>
      <c r="AH448" s="406"/>
      <c r="AI448" s="477"/>
      <c r="AJ448" s="400"/>
      <c r="AK448" s="401"/>
      <c r="AL448" s="16" t="s">
        <v>80</v>
      </c>
    </row>
    <row r="449" spans="1:38" s="21" customFormat="1" ht="12.75" customHeight="1" x14ac:dyDescent="0.2">
      <c r="A449" s="8">
        <v>23</v>
      </c>
      <c r="B449" s="400"/>
      <c r="C449" s="400"/>
      <c r="D449" s="400"/>
      <c r="E449" s="400"/>
      <c r="F449" s="401"/>
      <c r="G449" s="471"/>
      <c r="H449" s="477"/>
      <c r="I449" s="472"/>
      <c r="J449" s="363">
        <f t="shared" si="56"/>
        <v>0</v>
      </c>
      <c r="K449" s="362">
        <f t="shared" si="57"/>
        <v>0</v>
      </c>
      <c r="L449" s="400"/>
      <c r="M449" s="400"/>
      <c r="N449" s="400"/>
      <c r="O449" s="406"/>
      <c r="P449" s="409"/>
      <c r="Q449" s="400"/>
      <c r="R449" s="401"/>
      <c r="S449" s="16" t="s">
        <v>81</v>
      </c>
      <c r="T449" s="8">
        <v>23</v>
      </c>
      <c r="U449" s="400"/>
      <c r="V449" s="400"/>
      <c r="W449" s="400"/>
      <c r="X449" s="400"/>
      <c r="Y449" s="400"/>
      <c r="Z449" s="400"/>
      <c r="AA449" s="400"/>
      <c r="AB449" s="400"/>
      <c r="AC449" s="400"/>
      <c r="AD449" s="400"/>
      <c r="AE449" s="400"/>
      <c r="AF449" s="400"/>
      <c r="AG449" s="400"/>
      <c r="AH449" s="406"/>
      <c r="AI449" s="477"/>
      <c r="AJ449" s="400"/>
      <c r="AK449" s="401"/>
      <c r="AL449" s="16" t="s">
        <v>81</v>
      </c>
    </row>
    <row r="450" spans="1:38" s="21" customFormat="1" ht="12.75" customHeight="1" x14ac:dyDescent="0.2">
      <c r="A450" s="8">
        <v>24</v>
      </c>
      <c r="B450" s="400"/>
      <c r="C450" s="400"/>
      <c r="D450" s="400"/>
      <c r="E450" s="400"/>
      <c r="F450" s="401"/>
      <c r="G450" s="471"/>
      <c r="H450" s="477"/>
      <c r="I450" s="472"/>
      <c r="J450" s="363">
        <f t="shared" si="56"/>
        <v>0</v>
      </c>
      <c r="K450" s="362">
        <f t="shared" si="57"/>
        <v>0</v>
      </c>
      <c r="L450" s="400"/>
      <c r="M450" s="400"/>
      <c r="N450" s="400"/>
      <c r="O450" s="406"/>
      <c r="P450" s="409"/>
      <c r="Q450" s="400"/>
      <c r="R450" s="401"/>
      <c r="S450" s="16" t="s">
        <v>82</v>
      </c>
      <c r="T450" s="8">
        <v>24</v>
      </c>
      <c r="U450" s="400"/>
      <c r="V450" s="400"/>
      <c r="W450" s="400"/>
      <c r="X450" s="400"/>
      <c r="Y450" s="400"/>
      <c r="Z450" s="400"/>
      <c r="AA450" s="400"/>
      <c r="AB450" s="400"/>
      <c r="AC450" s="400"/>
      <c r="AD450" s="400"/>
      <c r="AE450" s="400"/>
      <c r="AF450" s="400"/>
      <c r="AG450" s="400"/>
      <c r="AH450" s="406"/>
      <c r="AI450" s="477"/>
      <c r="AJ450" s="400"/>
      <c r="AK450" s="401"/>
      <c r="AL450" s="16" t="s">
        <v>82</v>
      </c>
    </row>
    <row r="451" spans="1:38" s="21" customFormat="1" ht="12.75" customHeight="1" x14ac:dyDescent="0.2">
      <c r="A451" s="8">
        <v>25</v>
      </c>
      <c r="B451" s="400"/>
      <c r="C451" s="400"/>
      <c r="D451" s="400"/>
      <c r="E451" s="400"/>
      <c r="F451" s="401"/>
      <c r="G451" s="471"/>
      <c r="H451" s="477"/>
      <c r="I451" s="472"/>
      <c r="J451" s="363">
        <f t="shared" si="56"/>
        <v>0</v>
      </c>
      <c r="K451" s="362">
        <f t="shared" si="57"/>
        <v>0</v>
      </c>
      <c r="L451" s="400"/>
      <c r="M451" s="400"/>
      <c r="N451" s="400"/>
      <c r="O451" s="406"/>
      <c r="P451" s="409"/>
      <c r="Q451" s="400"/>
      <c r="R451" s="401"/>
      <c r="S451" s="16" t="s">
        <v>83</v>
      </c>
      <c r="T451" s="8">
        <v>25</v>
      </c>
      <c r="U451" s="400"/>
      <c r="V451" s="400"/>
      <c r="W451" s="400"/>
      <c r="X451" s="400"/>
      <c r="Y451" s="400"/>
      <c r="Z451" s="400"/>
      <c r="AA451" s="400"/>
      <c r="AB451" s="400"/>
      <c r="AC451" s="400"/>
      <c r="AD451" s="400"/>
      <c r="AE451" s="400"/>
      <c r="AF451" s="400"/>
      <c r="AG451" s="400"/>
      <c r="AH451" s="406"/>
      <c r="AI451" s="477"/>
      <c r="AJ451" s="400"/>
      <c r="AK451" s="401"/>
      <c r="AL451" s="16" t="s">
        <v>83</v>
      </c>
    </row>
    <row r="452" spans="1:38" s="21" customFormat="1" ht="12.75" customHeight="1" x14ac:dyDescent="0.2">
      <c r="A452" s="8">
        <v>26</v>
      </c>
      <c r="B452" s="400"/>
      <c r="C452" s="400"/>
      <c r="D452" s="400"/>
      <c r="E452" s="400"/>
      <c r="F452" s="401"/>
      <c r="G452" s="471"/>
      <c r="H452" s="477"/>
      <c r="I452" s="472"/>
      <c r="J452" s="363">
        <f t="shared" si="56"/>
        <v>0</v>
      </c>
      <c r="K452" s="362">
        <f t="shared" si="57"/>
        <v>0</v>
      </c>
      <c r="L452" s="400"/>
      <c r="M452" s="400"/>
      <c r="N452" s="400"/>
      <c r="O452" s="406"/>
      <c r="P452" s="409"/>
      <c r="Q452" s="400"/>
      <c r="R452" s="401"/>
      <c r="S452" s="16" t="s">
        <v>84</v>
      </c>
      <c r="T452" s="8">
        <v>26</v>
      </c>
      <c r="U452" s="400"/>
      <c r="V452" s="400"/>
      <c r="W452" s="400"/>
      <c r="X452" s="400"/>
      <c r="Y452" s="400"/>
      <c r="Z452" s="400"/>
      <c r="AA452" s="400"/>
      <c r="AB452" s="400"/>
      <c r="AC452" s="400"/>
      <c r="AD452" s="400"/>
      <c r="AE452" s="400"/>
      <c r="AF452" s="400"/>
      <c r="AG452" s="400"/>
      <c r="AH452" s="406"/>
      <c r="AI452" s="477"/>
      <c r="AJ452" s="400"/>
      <c r="AK452" s="401"/>
      <c r="AL452" s="16" t="s">
        <v>84</v>
      </c>
    </row>
    <row r="453" spans="1:38" s="21" customFormat="1" ht="12.75" customHeight="1" x14ac:dyDescent="0.2">
      <c r="A453" s="8">
        <v>27</v>
      </c>
      <c r="B453" s="400"/>
      <c r="C453" s="400"/>
      <c r="D453" s="400"/>
      <c r="E453" s="400"/>
      <c r="F453" s="401"/>
      <c r="G453" s="471"/>
      <c r="H453" s="477"/>
      <c r="I453" s="472"/>
      <c r="J453" s="363">
        <f t="shared" si="56"/>
        <v>0</v>
      </c>
      <c r="K453" s="362">
        <f t="shared" si="57"/>
        <v>0</v>
      </c>
      <c r="L453" s="400"/>
      <c r="M453" s="400"/>
      <c r="N453" s="400"/>
      <c r="O453" s="406"/>
      <c r="P453" s="409"/>
      <c r="Q453" s="400"/>
      <c r="R453" s="401"/>
      <c r="S453" s="16" t="s">
        <v>85</v>
      </c>
      <c r="T453" s="8">
        <v>27</v>
      </c>
      <c r="U453" s="400"/>
      <c r="V453" s="400"/>
      <c r="W453" s="400"/>
      <c r="X453" s="400"/>
      <c r="Y453" s="400"/>
      <c r="Z453" s="400"/>
      <c r="AA453" s="400"/>
      <c r="AB453" s="400"/>
      <c r="AC453" s="400"/>
      <c r="AD453" s="400"/>
      <c r="AE453" s="400"/>
      <c r="AF453" s="400"/>
      <c r="AG453" s="400"/>
      <c r="AH453" s="406"/>
      <c r="AI453" s="477"/>
      <c r="AJ453" s="400"/>
      <c r="AK453" s="401"/>
      <c r="AL453" s="16" t="s">
        <v>85</v>
      </c>
    </row>
    <row r="454" spans="1:38" s="21" customFormat="1" ht="12.75" customHeight="1" x14ac:dyDescent="0.2">
      <c r="A454" s="8">
        <v>28</v>
      </c>
      <c r="B454" s="400"/>
      <c r="C454" s="400"/>
      <c r="D454" s="400"/>
      <c r="E454" s="400"/>
      <c r="F454" s="401"/>
      <c r="G454" s="471"/>
      <c r="H454" s="477"/>
      <c r="I454" s="472"/>
      <c r="J454" s="363">
        <f t="shared" si="56"/>
        <v>0</v>
      </c>
      <c r="K454" s="362">
        <f t="shared" si="57"/>
        <v>0</v>
      </c>
      <c r="L454" s="400"/>
      <c r="M454" s="400"/>
      <c r="N454" s="400"/>
      <c r="O454" s="406"/>
      <c r="P454" s="409"/>
      <c r="Q454" s="400"/>
      <c r="R454" s="401"/>
      <c r="S454" s="16" t="s">
        <v>86</v>
      </c>
      <c r="T454" s="8">
        <v>28</v>
      </c>
      <c r="U454" s="400"/>
      <c r="V454" s="400"/>
      <c r="W454" s="400"/>
      <c r="X454" s="400"/>
      <c r="Y454" s="400"/>
      <c r="Z454" s="400"/>
      <c r="AA454" s="400"/>
      <c r="AB454" s="400"/>
      <c r="AC454" s="400"/>
      <c r="AD454" s="400"/>
      <c r="AE454" s="400"/>
      <c r="AF454" s="400"/>
      <c r="AG454" s="400"/>
      <c r="AH454" s="406"/>
      <c r="AI454" s="477"/>
      <c r="AJ454" s="400"/>
      <c r="AK454" s="401"/>
      <c r="AL454" s="16" t="s">
        <v>86</v>
      </c>
    </row>
    <row r="455" spans="1:38" s="21" customFormat="1" ht="12.75" customHeight="1" x14ac:dyDescent="0.2">
      <c r="A455" s="8">
        <v>29</v>
      </c>
      <c r="B455" s="400"/>
      <c r="C455" s="400"/>
      <c r="D455" s="400"/>
      <c r="E455" s="400"/>
      <c r="F455" s="401"/>
      <c r="G455" s="471"/>
      <c r="H455" s="477"/>
      <c r="I455" s="472"/>
      <c r="J455" s="363">
        <f t="shared" si="56"/>
        <v>0</v>
      </c>
      <c r="K455" s="362">
        <f t="shared" si="57"/>
        <v>0</v>
      </c>
      <c r="L455" s="400"/>
      <c r="M455" s="400"/>
      <c r="N455" s="400"/>
      <c r="O455" s="406"/>
      <c r="P455" s="409"/>
      <c r="Q455" s="400"/>
      <c r="R455" s="401"/>
      <c r="S455" s="16" t="s">
        <v>87</v>
      </c>
      <c r="T455" s="8">
        <v>29</v>
      </c>
      <c r="U455" s="400"/>
      <c r="V455" s="400"/>
      <c r="W455" s="400"/>
      <c r="X455" s="410"/>
      <c r="Y455" s="400"/>
      <c r="Z455" s="400"/>
      <c r="AA455" s="400"/>
      <c r="AB455" s="400"/>
      <c r="AC455" s="400"/>
      <c r="AD455" s="400"/>
      <c r="AE455" s="400"/>
      <c r="AF455" s="400"/>
      <c r="AG455" s="400"/>
      <c r="AH455" s="406"/>
      <c r="AI455" s="477"/>
      <c r="AJ455" s="400"/>
      <c r="AK455" s="401"/>
      <c r="AL455" s="16" t="s">
        <v>87</v>
      </c>
    </row>
    <row r="456" spans="1:38" s="21" customFormat="1" ht="12.75" customHeight="1" x14ac:dyDescent="0.2">
      <c r="A456" s="8">
        <v>30</v>
      </c>
      <c r="B456" s="400"/>
      <c r="C456" s="400"/>
      <c r="D456" s="400"/>
      <c r="E456" s="400"/>
      <c r="F456" s="401"/>
      <c r="G456" s="471"/>
      <c r="H456" s="477"/>
      <c r="I456" s="472"/>
      <c r="J456" s="363">
        <f t="shared" si="56"/>
        <v>0</v>
      </c>
      <c r="K456" s="362">
        <f t="shared" si="57"/>
        <v>0</v>
      </c>
      <c r="L456" s="400"/>
      <c r="M456" s="400"/>
      <c r="N456" s="400"/>
      <c r="O456" s="406"/>
      <c r="P456" s="409"/>
      <c r="Q456" s="400"/>
      <c r="R456" s="401"/>
      <c r="S456" s="16" t="s">
        <v>88</v>
      </c>
      <c r="T456" s="8">
        <v>30</v>
      </c>
      <c r="U456" s="400"/>
      <c r="V456" s="400"/>
      <c r="W456" s="400"/>
      <c r="X456" s="400"/>
      <c r="Y456" s="400"/>
      <c r="Z456" s="400"/>
      <c r="AA456" s="400"/>
      <c r="AB456" s="400"/>
      <c r="AC456" s="400"/>
      <c r="AD456" s="400"/>
      <c r="AE456" s="400"/>
      <c r="AF456" s="400"/>
      <c r="AG456" s="400"/>
      <c r="AH456" s="406"/>
      <c r="AI456" s="477"/>
      <c r="AJ456" s="400"/>
      <c r="AK456" s="401"/>
      <c r="AL456" s="16" t="s">
        <v>88</v>
      </c>
    </row>
    <row r="457" spans="1:38" s="21" customFormat="1" ht="12.75" customHeight="1" x14ac:dyDescent="0.2">
      <c r="A457" s="19">
        <v>31</v>
      </c>
      <c r="B457" s="404"/>
      <c r="C457" s="404"/>
      <c r="D457" s="404"/>
      <c r="E457" s="404"/>
      <c r="F457" s="405"/>
      <c r="G457" s="475"/>
      <c r="H457" s="479"/>
      <c r="I457" s="476"/>
      <c r="J457" s="395">
        <f t="shared" si="56"/>
        <v>0</v>
      </c>
      <c r="K457" s="396">
        <f t="shared" si="57"/>
        <v>0</v>
      </c>
      <c r="L457" s="404"/>
      <c r="M457" s="404"/>
      <c r="N457" s="404"/>
      <c r="O457" s="408"/>
      <c r="P457" s="411"/>
      <c r="Q457" s="404"/>
      <c r="R457" s="405"/>
      <c r="S457" s="20" t="s">
        <v>89</v>
      </c>
      <c r="T457" s="19">
        <v>31</v>
      </c>
      <c r="U457" s="404"/>
      <c r="V457" s="404"/>
      <c r="W457" s="404"/>
      <c r="X457" s="404"/>
      <c r="Y457" s="404"/>
      <c r="Z457" s="404"/>
      <c r="AA457" s="404"/>
      <c r="AB457" s="404"/>
      <c r="AC457" s="404"/>
      <c r="AD457" s="404"/>
      <c r="AE457" s="404"/>
      <c r="AF457" s="404"/>
      <c r="AG457" s="404"/>
      <c r="AH457" s="408"/>
      <c r="AI457" s="479"/>
      <c r="AJ457" s="404"/>
      <c r="AK457" s="405"/>
      <c r="AL457" s="20" t="s">
        <v>89</v>
      </c>
    </row>
    <row r="458" spans="1:38" s="301" customFormat="1" ht="12.75" customHeight="1" thickBot="1" x14ac:dyDescent="0.25">
      <c r="A458" s="417"/>
      <c r="B458" s="418">
        <f>SUM(B426:B457)</f>
        <v>0</v>
      </c>
      <c r="C458" s="418">
        <f>SUM(C426:C457)</f>
        <v>0</v>
      </c>
      <c r="D458" s="418">
        <f>SUM(D426:D457)</f>
        <v>0</v>
      </c>
      <c r="E458" s="419">
        <f>SUM(E426:E457)</f>
        <v>0</v>
      </c>
      <c r="F458" s="420">
        <f>SUM(F426:F457)</f>
        <v>0</v>
      </c>
      <c r="G458" s="421"/>
      <c r="H458" s="422" t="s">
        <v>90</v>
      </c>
      <c r="I458" s="423">
        <f>COUNTA(I427:I457)</f>
        <v>0</v>
      </c>
      <c r="J458" s="418">
        <f t="shared" ref="J458:R458" si="58">SUM(J426:J457)</f>
        <v>0</v>
      </c>
      <c r="K458" s="418">
        <f t="shared" si="58"/>
        <v>0</v>
      </c>
      <c r="L458" s="418">
        <f t="shared" si="58"/>
        <v>0</v>
      </c>
      <c r="M458" s="418">
        <f t="shared" si="58"/>
        <v>0</v>
      </c>
      <c r="N458" s="418">
        <f t="shared" si="58"/>
        <v>0</v>
      </c>
      <c r="O458" s="424">
        <f t="shared" si="58"/>
        <v>0</v>
      </c>
      <c r="P458" s="419">
        <f t="shared" si="58"/>
        <v>0</v>
      </c>
      <c r="Q458" s="418">
        <f t="shared" si="58"/>
        <v>0</v>
      </c>
      <c r="R458" s="425">
        <f t="shared" si="58"/>
        <v>0</v>
      </c>
      <c r="S458" s="426"/>
      <c r="T458" s="417"/>
      <c r="U458" s="418">
        <f t="shared" ref="U458:AH458" si="59">SUM(U426:U457)</f>
        <v>0</v>
      </c>
      <c r="V458" s="418">
        <f t="shared" si="59"/>
        <v>0</v>
      </c>
      <c r="W458" s="418">
        <f t="shared" si="59"/>
        <v>0</v>
      </c>
      <c r="X458" s="418">
        <f t="shared" si="59"/>
        <v>0</v>
      </c>
      <c r="Y458" s="418">
        <f t="shared" si="59"/>
        <v>0</v>
      </c>
      <c r="Z458" s="418">
        <f t="shared" si="59"/>
        <v>0</v>
      </c>
      <c r="AA458" s="418">
        <f t="shared" si="59"/>
        <v>0</v>
      </c>
      <c r="AB458" s="418">
        <f t="shared" si="59"/>
        <v>0</v>
      </c>
      <c r="AC458" s="418">
        <f t="shared" si="59"/>
        <v>0</v>
      </c>
      <c r="AD458" s="418">
        <f t="shared" si="59"/>
        <v>0</v>
      </c>
      <c r="AE458" s="418">
        <f t="shared" si="59"/>
        <v>0</v>
      </c>
      <c r="AF458" s="418">
        <f t="shared" si="59"/>
        <v>0</v>
      </c>
      <c r="AG458" s="418">
        <f t="shared" si="59"/>
        <v>0</v>
      </c>
      <c r="AH458" s="420">
        <f t="shared" si="59"/>
        <v>0</v>
      </c>
      <c r="AI458" s="427"/>
      <c r="AJ458" s="418">
        <f>SUM(AJ426:AJ457)</f>
        <v>0</v>
      </c>
      <c r="AK458" s="425">
        <f>SUM(AK426:AK457)</f>
        <v>0</v>
      </c>
      <c r="AL458" s="426"/>
    </row>
    <row r="459" spans="1:38" ht="12.75" customHeight="1" thickTop="1" x14ac:dyDescent="0.2">
      <c r="A459" s="28"/>
      <c r="B459" s="34"/>
      <c r="C459" s="34"/>
      <c r="D459" s="34"/>
      <c r="E459" s="34"/>
      <c r="F459" s="34"/>
      <c r="G459" s="135"/>
      <c r="H459" s="34"/>
      <c r="I459" s="35"/>
      <c r="J459" s="34"/>
      <c r="K459" s="34"/>
      <c r="L459" s="63"/>
      <c r="M459" s="63"/>
      <c r="N459" s="63"/>
      <c r="O459" s="63"/>
      <c r="P459" s="63"/>
      <c r="Q459" s="63"/>
      <c r="R459" s="63"/>
      <c r="S459" s="28"/>
      <c r="T459" s="28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28"/>
    </row>
    <row r="460" spans="1:38" ht="12.75" customHeight="1" x14ac:dyDescent="0.2">
      <c r="A460" s="21"/>
      <c r="B460" s="36"/>
      <c r="C460" s="36"/>
      <c r="D460" s="36"/>
      <c r="E460" s="36"/>
      <c r="F460" s="36"/>
      <c r="G460" s="552" t="str">
        <f>AUGUST!G55</f>
        <v>UNITED STEELWORKERS - LOCAL UNION</v>
      </c>
      <c r="H460" s="552"/>
      <c r="I460" s="552"/>
      <c r="J460" s="307"/>
      <c r="K460" s="136"/>
      <c r="L460" s="36"/>
      <c r="M460" s="36"/>
      <c r="N460" s="36"/>
      <c r="O460" s="36"/>
      <c r="P460" s="36"/>
      <c r="Q460" s="36"/>
      <c r="R460" s="36"/>
      <c r="S460" s="21"/>
      <c r="T460" s="21"/>
      <c r="U460" s="36"/>
      <c r="V460" s="36"/>
      <c r="W460" s="36"/>
      <c r="X460" s="36"/>
      <c r="Y460" s="36"/>
      <c r="Z460" s="36"/>
      <c r="AA460" s="37" t="str">
        <f>$AA$10</f>
        <v>FINANCIAL SECRETARY'S CASH BOOK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21"/>
    </row>
    <row r="461" spans="1:38" s="152" customFormat="1" ht="12.75" customHeight="1" x14ac:dyDescent="0.2">
      <c r="A461" s="141"/>
      <c r="B461" s="139" t="str">
        <f>B416</f>
        <v>Month</v>
      </c>
      <c r="C461" s="73" t="str">
        <f>C416</f>
        <v>SEPTEMBER</v>
      </c>
      <c r="D461" s="139" t="str">
        <f>D416</f>
        <v>Year</v>
      </c>
      <c r="E461" s="30">
        <f>E416</f>
        <v>0</v>
      </c>
      <c r="F461" s="141"/>
      <c r="G461" s="149"/>
      <c r="H461" s="141"/>
      <c r="I461" s="150"/>
      <c r="J461" s="302"/>
      <c r="K461" s="302"/>
      <c r="L461" s="141"/>
      <c r="M461" s="141"/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  <c r="Y461" s="141"/>
      <c r="Z461" s="141"/>
      <c r="AA461" s="141"/>
      <c r="AB461" s="141"/>
      <c r="AC461" s="141"/>
      <c r="AD461" s="141"/>
      <c r="AE461" s="141"/>
      <c r="AF461" s="141"/>
      <c r="AG461" s="141"/>
      <c r="AH461" s="141"/>
      <c r="AI461" s="139"/>
      <c r="AJ461" s="151" t="str">
        <f>C461</f>
        <v>SEPTEMBER</v>
      </c>
      <c r="AK461" s="30">
        <f>E461</f>
        <v>0</v>
      </c>
      <c r="AL461" s="141"/>
    </row>
    <row r="462" spans="1:38" s="152" customFormat="1" ht="12.75" customHeight="1" x14ac:dyDescent="0.2">
      <c r="A462" s="141"/>
      <c r="B462" s="139" t="str">
        <f>B417</f>
        <v>Page No.</v>
      </c>
      <c r="C462" s="148">
        <f>C417+1</f>
        <v>11</v>
      </c>
      <c r="D462" s="141"/>
      <c r="E462" s="141"/>
      <c r="F462" s="141"/>
      <c r="G462" s="149"/>
      <c r="H462" s="141"/>
      <c r="I462" s="150" t="s">
        <v>53</v>
      </c>
      <c r="J462" s="302"/>
      <c r="K462" s="302"/>
      <c r="L462" s="150"/>
      <c r="M462" s="141"/>
      <c r="N462" s="141"/>
      <c r="O462" s="141"/>
      <c r="P462" s="139"/>
      <c r="Q462" s="141"/>
      <c r="R462" s="139"/>
      <c r="S462" s="141"/>
      <c r="T462" s="141"/>
      <c r="U462" s="141"/>
      <c r="V462" s="141"/>
      <c r="W462" s="141"/>
      <c r="X462" s="141"/>
      <c r="Y462" s="141"/>
      <c r="Z462" s="141"/>
      <c r="AA462" s="141"/>
      <c r="AB462" s="153" t="s">
        <v>54</v>
      </c>
      <c r="AC462" s="141"/>
      <c r="AD462" s="141"/>
      <c r="AE462" s="141"/>
      <c r="AF462" s="141"/>
      <c r="AG462" s="141"/>
      <c r="AH462" s="141"/>
      <c r="AI462" s="139" t="str">
        <f>B462</f>
        <v>Page No.</v>
      </c>
      <c r="AJ462" s="148">
        <f>C462</f>
        <v>11</v>
      </c>
      <c r="AK462" s="154"/>
      <c r="AL462" s="155"/>
    </row>
    <row r="463" spans="1:38" ht="12.75" customHeight="1" x14ac:dyDescent="0.2">
      <c r="A463" s="3"/>
      <c r="B463" s="3"/>
      <c r="C463" s="3"/>
      <c r="D463" s="3"/>
      <c r="E463" s="3"/>
      <c r="F463" s="3"/>
      <c r="G463" s="129"/>
      <c r="H463" s="3"/>
      <c r="I463" s="5"/>
      <c r="J463" s="106"/>
      <c r="K463" s="106"/>
      <c r="L463" s="21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1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6"/>
      <c r="B464" s="26"/>
      <c r="C464" s="26"/>
      <c r="D464" s="26"/>
      <c r="E464" s="26"/>
      <c r="F464" s="26"/>
      <c r="G464" s="130"/>
      <c r="H464" s="26"/>
      <c r="I464" s="27"/>
      <c r="J464" s="303"/>
      <c r="K464" s="303"/>
      <c r="L464" s="27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7"/>
      <c r="AF464" s="26"/>
      <c r="AG464" s="26"/>
      <c r="AH464" s="26"/>
      <c r="AI464" s="26"/>
      <c r="AJ464" s="26"/>
      <c r="AK464" s="26"/>
      <c r="AL464" s="26"/>
    </row>
    <row r="465" spans="1:38" customFormat="1" ht="12.75" customHeight="1" x14ac:dyDescent="0.2">
      <c r="A465" s="1"/>
      <c r="B465" s="3"/>
      <c r="C465" s="3" t="s">
        <v>55</v>
      </c>
      <c r="D465" s="3"/>
      <c r="E465" s="13"/>
      <c r="F465" s="1"/>
      <c r="G465" s="131"/>
      <c r="H465" s="2" t="s">
        <v>56</v>
      </c>
      <c r="I465" s="99"/>
      <c r="J465" s="550" t="s">
        <v>264</v>
      </c>
      <c r="K465" s="551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4"/>
      <c r="AJ465" s="3"/>
      <c r="AK465" s="1"/>
      <c r="AL465" s="3"/>
    </row>
    <row r="466" spans="1:38" customFormat="1" ht="12.75" customHeight="1" x14ac:dyDescent="0.2">
      <c r="A466" s="1"/>
      <c r="B466" s="3"/>
      <c r="C466" s="3"/>
      <c r="D466" s="3"/>
      <c r="E466" s="13"/>
      <c r="F466" s="1"/>
      <c r="G466" s="131"/>
      <c r="H466" s="14"/>
      <c r="I466" s="100"/>
      <c r="J466" s="106"/>
      <c r="K466" s="67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4"/>
      <c r="AJ466" s="3"/>
      <c r="AK466" s="1"/>
      <c r="AL466" s="3"/>
    </row>
    <row r="467" spans="1:38" customFormat="1" ht="12.75" customHeight="1" thickBot="1" x14ac:dyDescent="0.25">
      <c r="A467" s="164"/>
      <c r="B467" s="165">
        <v>1</v>
      </c>
      <c r="C467" s="165">
        <v>2</v>
      </c>
      <c r="D467" s="165">
        <v>3</v>
      </c>
      <c r="E467" s="166">
        <v>4</v>
      </c>
      <c r="F467" s="167">
        <v>5</v>
      </c>
      <c r="G467" s="168"/>
      <c r="H467" s="167">
        <v>7</v>
      </c>
      <c r="I467" s="169">
        <v>8</v>
      </c>
      <c r="J467" s="304">
        <v>9</v>
      </c>
      <c r="K467" s="305">
        <v>10</v>
      </c>
      <c r="L467" s="165">
        <v>11</v>
      </c>
      <c r="M467" s="165" t="s">
        <v>1</v>
      </c>
      <c r="N467" s="165">
        <v>12</v>
      </c>
      <c r="O467" s="165">
        <v>13</v>
      </c>
      <c r="P467" s="165">
        <v>14</v>
      </c>
      <c r="Q467" s="165">
        <v>15</v>
      </c>
      <c r="R467" s="167" t="s">
        <v>2</v>
      </c>
      <c r="S467" s="170"/>
      <c r="T467" s="164"/>
      <c r="U467" s="165">
        <v>16</v>
      </c>
      <c r="V467" s="165">
        <v>17</v>
      </c>
      <c r="W467" s="165">
        <v>18</v>
      </c>
      <c r="X467" s="165">
        <v>19</v>
      </c>
      <c r="Y467" s="165">
        <v>20</v>
      </c>
      <c r="Z467" s="165" t="s">
        <v>3</v>
      </c>
      <c r="AA467" s="165">
        <v>21</v>
      </c>
      <c r="AB467" s="165">
        <v>22</v>
      </c>
      <c r="AC467" s="165">
        <v>23</v>
      </c>
      <c r="AD467" s="165">
        <v>24</v>
      </c>
      <c r="AE467" s="165">
        <v>25</v>
      </c>
      <c r="AF467" s="165">
        <v>26</v>
      </c>
      <c r="AG467" s="165">
        <v>27</v>
      </c>
      <c r="AH467" s="165">
        <v>28</v>
      </c>
      <c r="AI467" s="171">
        <v>29</v>
      </c>
      <c r="AJ467" s="165">
        <v>30</v>
      </c>
      <c r="AK467" s="167">
        <v>31</v>
      </c>
      <c r="AL467" s="170"/>
    </row>
    <row r="468" spans="1:38" s="4" customFormat="1" ht="12.75" customHeight="1" thickTop="1" x14ac:dyDescent="0.2">
      <c r="A468" s="1"/>
      <c r="B468" s="89" t="s">
        <v>4</v>
      </c>
      <c r="C468" s="101"/>
      <c r="D468" s="89" t="s">
        <v>5</v>
      </c>
      <c r="E468" s="89" t="s">
        <v>6</v>
      </c>
      <c r="F468" s="88" t="s">
        <v>7</v>
      </c>
      <c r="G468" s="132"/>
      <c r="H468" s="88"/>
      <c r="I468" s="103"/>
      <c r="J468" s="89"/>
      <c r="K468" s="88"/>
      <c r="L468" s="89"/>
      <c r="M468" s="89"/>
      <c r="N468" s="89"/>
      <c r="O468" s="104"/>
      <c r="P468" s="163"/>
      <c r="Q468" s="107" t="s">
        <v>272</v>
      </c>
      <c r="R468" s="160" t="s">
        <v>273</v>
      </c>
      <c r="S468" s="106"/>
      <c r="T468" s="67"/>
      <c r="U468" s="542" t="s">
        <v>265</v>
      </c>
      <c r="V468" s="543"/>
      <c r="W468" s="543"/>
      <c r="X468" s="543"/>
      <c r="Y468" s="544"/>
      <c r="Z468" s="89" t="s">
        <v>10</v>
      </c>
      <c r="AA468" s="89" t="s">
        <v>11</v>
      </c>
      <c r="AB468" s="89" t="s">
        <v>205</v>
      </c>
      <c r="AC468" s="89" t="s">
        <v>12</v>
      </c>
      <c r="AD468" s="89" t="s">
        <v>13</v>
      </c>
      <c r="AE468" s="89" t="s">
        <v>14</v>
      </c>
      <c r="AF468" s="89"/>
      <c r="AG468" s="89"/>
      <c r="AH468" s="104"/>
      <c r="AI468" s="105"/>
      <c r="AJ468" s="89" t="s">
        <v>15</v>
      </c>
      <c r="AK468" s="88" t="s">
        <v>7</v>
      </c>
      <c r="AL468" s="3"/>
    </row>
    <row r="469" spans="1:38" s="4" customFormat="1" ht="12.75" customHeight="1" x14ac:dyDescent="0.2">
      <c r="A469" s="1"/>
      <c r="B469" s="89" t="s">
        <v>8</v>
      </c>
      <c r="C469" s="89" t="s">
        <v>16</v>
      </c>
      <c r="D469" s="89" t="s">
        <v>17</v>
      </c>
      <c r="E469" s="89" t="s">
        <v>8</v>
      </c>
      <c r="F469" s="88" t="s">
        <v>18</v>
      </c>
      <c r="G469" s="132" t="s">
        <v>19</v>
      </c>
      <c r="H469" s="88" t="s">
        <v>20</v>
      </c>
      <c r="I469" s="103" t="s">
        <v>242</v>
      </c>
      <c r="J469" s="89" t="s">
        <v>21</v>
      </c>
      <c r="K469" s="88" t="s">
        <v>22</v>
      </c>
      <c r="L469" s="107" t="s">
        <v>235</v>
      </c>
      <c r="M469" s="107" t="s">
        <v>236</v>
      </c>
      <c r="N469" s="107" t="s">
        <v>237</v>
      </c>
      <c r="O469" s="104"/>
      <c r="P469" s="158" t="s">
        <v>23</v>
      </c>
      <c r="Q469" s="107" t="s">
        <v>8</v>
      </c>
      <c r="R469" s="160" t="s">
        <v>8</v>
      </c>
      <c r="S469" s="106"/>
      <c r="T469" s="67"/>
      <c r="U469" s="89" t="s">
        <v>25</v>
      </c>
      <c r="V469" s="89" t="s">
        <v>26</v>
      </c>
      <c r="W469" s="101" t="s">
        <v>27</v>
      </c>
      <c r="X469" s="89" t="s">
        <v>28</v>
      </c>
      <c r="Y469" s="89" t="s">
        <v>136</v>
      </c>
      <c r="Z469" s="89" t="s">
        <v>261</v>
      </c>
      <c r="AA469" s="89" t="s">
        <v>137</v>
      </c>
      <c r="AB469" s="89" t="s">
        <v>204</v>
      </c>
      <c r="AC469" s="89" t="s">
        <v>30</v>
      </c>
      <c r="AD469" s="89" t="s">
        <v>140</v>
      </c>
      <c r="AE469" s="89" t="s">
        <v>31</v>
      </c>
      <c r="AF469" s="89" t="s">
        <v>32</v>
      </c>
      <c r="AG469" s="89" t="s">
        <v>206</v>
      </c>
      <c r="AH469" s="104" t="s">
        <v>16</v>
      </c>
      <c r="AI469" s="102" t="s">
        <v>34</v>
      </c>
      <c r="AJ469" s="89" t="s">
        <v>35</v>
      </c>
      <c r="AK469" s="88" t="s">
        <v>18</v>
      </c>
      <c r="AL469" s="3"/>
    </row>
    <row r="470" spans="1:38" s="4" customFormat="1" ht="12.75" customHeight="1" thickBot="1" x14ac:dyDescent="0.25">
      <c r="A470" s="6"/>
      <c r="B470" s="90" t="s">
        <v>36</v>
      </c>
      <c r="C470" s="90" t="s">
        <v>37</v>
      </c>
      <c r="D470" s="90" t="s">
        <v>38</v>
      </c>
      <c r="E470" s="90" t="s">
        <v>39</v>
      </c>
      <c r="F470" s="108" t="s">
        <v>40</v>
      </c>
      <c r="G470" s="133"/>
      <c r="H470" s="108"/>
      <c r="I470" s="109" t="s">
        <v>41</v>
      </c>
      <c r="J470" s="90"/>
      <c r="K470" s="108"/>
      <c r="L470" s="110"/>
      <c r="M470" s="110"/>
      <c r="N470" s="110" t="s">
        <v>238</v>
      </c>
      <c r="O470" s="111"/>
      <c r="P470" s="159"/>
      <c r="Q470" s="161" t="s">
        <v>24</v>
      </c>
      <c r="R470" s="162" t="s">
        <v>24</v>
      </c>
      <c r="S470" s="113"/>
      <c r="T470" s="78"/>
      <c r="U470" s="90" t="s">
        <v>42</v>
      </c>
      <c r="V470" s="90" t="s">
        <v>43</v>
      </c>
      <c r="W470" s="90"/>
      <c r="X470" s="90" t="s">
        <v>44</v>
      </c>
      <c r="Y470" s="90" t="s">
        <v>30</v>
      </c>
      <c r="Z470" s="90" t="s">
        <v>30</v>
      </c>
      <c r="AA470" s="90" t="s">
        <v>138</v>
      </c>
      <c r="AB470" s="90" t="s">
        <v>15</v>
      </c>
      <c r="AC470" s="90" t="s">
        <v>139</v>
      </c>
      <c r="AD470" s="90" t="s">
        <v>141</v>
      </c>
      <c r="AE470" s="90" t="s">
        <v>47</v>
      </c>
      <c r="AF470" s="90" t="s">
        <v>48</v>
      </c>
      <c r="AG470" s="90" t="s">
        <v>15</v>
      </c>
      <c r="AH470" s="111" t="s">
        <v>30</v>
      </c>
      <c r="AI470" s="112"/>
      <c r="AJ470" s="90" t="s">
        <v>49</v>
      </c>
      <c r="AK470" s="108" t="s">
        <v>189</v>
      </c>
      <c r="AL470" s="7"/>
    </row>
    <row r="471" spans="1:38" s="301" customFormat="1" ht="12.75" customHeight="1" thickTop="1" x14ac:dyDescent="0.2">
      <c r="A471" s="331"/>
      <c r="B471" s="363">
        <f>B458</f>
        <v>0</v>
      </c>
      <c r="C471" s="363">
        <f>C458</f>
        <v>0</v>
      </c>
      <c r="D471" s="363">
        <f>D458</f>
        <v>0</v>
      </c>
      <c r="E471" s="363">
        <f>E458</f>
        <v>0</v>
      </c>
      <c r="F471" s="362">
        <f>F458</f>
        <v>0</v>
      </c>
      <c r="G471" s="134" t="str">
        <f>$G$7</f>
        <v>SEPTEMBER</v>
      </c>
      <c r="H471" s="334" t="s">
        <v>58</v>
      </c>
      <c r="I471" s="412"/>
      <c r="J471" s="397">
        <f t="shared" ref="J471:R471" si="60">J458</f>
        <v>0</v>
      </c>
      <c r="K471" s="362">
        <f t="shared" si="60"/>
        <v>0</v>
      </c>
      <c r="L471" s="363">
        <f t="shared" si="60"/>
        <v>0</v>
      </c>
      <c r="M471" s="363">
        <f t="shared" si="60"/>
        <v>0</v>
      </c>
      <c r="N471" s="363">
        <f t="shared" si="60"/>
        <v>0</v>
      </c>
      <c r="O471" s="361">
        <f t="shared" si="60"/>
        <v>0</v>
      </c>
      <c r="P471" s="394">
        <f t="shared" si="60"/>
        <v>0</v>
      </c>
      <c r="Q471" s="363">
        <f t="shared" si="60"/>
        <v>0</v>
      </c>
      <c r="R471" s="362">
        <f t="shared" si="60"/>
        <v>0</v>
      </c>
      <c r="S471" s="332"/>
      <c r="T471" s="331"/>
      <c r="U471" s="363">
        <f t="shared" ref="U471:AH471" si="61">U458</f>
        <v>0</v>
      </c>
      <c r="V471" s="363">
        <f t="shared" si="61"/>
        <v>0</v>
      </c>
      <c r="W471" s="363">
        <f t="shared" si="61"/>
        <v>0</v>
      </c>
      <c r="X471" s="363">
        <f t="shared" si="61"/>
        <v>0</v>
      </c>
      <c r="Y471" s="363">
        <f t="shared" si="61"/>
        <v>0</v>
      </c>
      <c r="Z471" s="363">
        <f t="shared" si="61"/>
        <v>0</v>
      </c>
      <c r="AA471" s="363">
        <f t="shared" si="61"/>
        <v>0</v>
      </c>
      <c r="AB471" s="363">
        <f t="shared" si="61"/>
        <v>0</v>
      </c>
      <c r="AC471" s="363">
        <f t="shared" si="61"/>
        <v>0</v>
      </c>
      <c r="AD471" s="363">
        <f t="shared" si="61"/>
        <v>0</v>
      </c>
      <c r="AE471" s="363">
        <f t="shared" si="61"/>
        <v>0</v>
      </c>
      <c r="AF471" s="363">
        <f t="shared" si="61"/>
        <v>0</v>
      </c>
      <c r="AG471" s="363">
        <f t="shared" si="61"/>
        <v>0</v>
      </c>
      <c r="AH471" s="361">
        <f t="shared" si="61"/>
        <v>0</v>
      </c>
      <c r="AI471" s="333"/>
      <c r="AJ471" s="363">
        <f>AJ458</f>
        <v>0</v>
      </c>
      <c r="AK471" s="362">
        <f>AK458</f>
        <v>0</v>
      </c>
      <c r="AL471" s="332"/>
    </row>
    <row r="472" spans="1:38" s="21" customFormat="1" ht="12.75" customHeight="1" x14ac:dyDescent="0.2">
      <c r="A472" s="8">
        <v>1</v>
      </c>
      <c r="B472" s="400"/>
      <c r="C472" s="400"/>
      <c r="D472" s="400"/>
      <c r="E472" s="400"/>
      <c r="F472" s="401"/>
      <c r="G472" s="471"/>
      <c r="H472" s="477"/>
      <c r="I472" s="472"/>
      <c r="J472" s="363">
        <f t="shared" ref="J472:J502" si="62">SUM(B472:F472)</f>
        <v>0</v>
      </c>
      <c r="K472" s="362">
        <f t="shared" ref="K472:K502" si="63">SUM(U472:AK472)-SUM(L472:R472)</f>
        <v>0</v>
      </c>
      <c r="L472" s="400"/>
      <c r="M472" s="400"/>
      <c r="N472" s="400"/>
      <c r="O472" s="406"/>
      <c r="P472" s="409"/>
      <c r="Q472" s="400"/>
      <c r="R472" s="401"/>
      <c r="S472" s="16" t="s">
        <v>59</v>
      </c>
      <c r="T472" s="8">
        <v>1</v>
      </c>
      <c r="U472" s="400"/>
      <c r="V472" s="400"/>
      <c r="W472" s="400"/>
      <c r="X472" s="400"/>
      <c r="Y472" s="400"/>
      <c r="Z472" s="400"/>
      <c r="AA472" s="400"/>
      <c r="AB472" s="400"/>
      <c r="AC472" s="400"/>
      <c r="AD472" s="400"/>
      <c r="AE472" s="400"/>
      <c r="AF472" s="400"/>
      <c r="AG472" s="400"/>
      <c r="AH472" s="406"/>
      <c r="AI472" s="477"/>
      <c r="AJ472" s="400"/>
      <c r="AK472" s="401"/>
      <c r="AL472" s="16" t="s">
        <v>59</v>
      </c>
    </row>
    <row r="473" spans="1:38" s="21" customFormat="1" ht="12.75" customHeight="1" x14ac:dyDescent="0.2">
      <c r="A473" s="8">
        <v>2</v>
      </c>
      <c r="B473" s="400"/>
      <c r="C473" s="400"/>
      <c r="D473" s="400"/>
      <c r="E473" s="400"/>
      <c r="F473" s="401"/>
      <c r="G473" s="471"/>
      <c r="H473" s="477"/>
      <c r="I473" s="472"/>
      <c r="J473" s="363">
        <f t="shared" si="62"/>
        <v>0</v>
      </c>
      <c r="K473" s="362">
        <f t="shared" si="63"/>
        <v>0</v>
      </c>
      <c r="L473" s="400"/>
      <c r="M473" s="400"/>
      <c r="N473" s="400"/>
      <c r="O473" s="406"/>
      <c r="P473" s="409"/>
      <c r="Q473" s="400"/>
      <c r="R473" s="401"/>
      <c r="S473" s="16" t="s">
        <v>60</v>
      </c>
      <c r="T473" s="8">
        <v>2</v>
      </c>
      <c r="U473" s="400"/>
      <c r="V473" s="400"/>
      <c r="W473" s="400"/>
      <c r="X473" s="400"/>
      <c r="Y473" s="400"/>
      <c r="Z473" s="400"/>
      <c r="AA473" s="400"/>
      <c r="AB473" s="400"/>
      <c r="AC473" s="400"/>
      <c r="AD473" s="400"/>
      <c r="AE473" s="400"/>
      <c r="AF473" s="400"/>
      <c r="AG473" s="400"/>
      <c r="AH473" s="406"/>
      <c r="AI473" s="477"/>
      <c r="AJ473" s="400"/>
      <c r="AK473" s="401"/>
      <c r="AL473" s="16" t="s">
        <v>60</v>
      </c>
    </row>
    <row r="474" spans="1:38" s="21" customFormat="1" ht="12.75" customHeight="1" x14ac:dyDescent="0.2">
      <c r="A474" s="8">
        <v>3</v>
      </c>
      <c r="B474" s="400"/>
      <c r="C474" s="400"/>
      <c r="D474" s="400"/>
      <c r="E474" s="400"/>
      <c r="F474" s="401"/>
      <c r="G474" s="471"/>
      <c r="H474" s="477"/>
      <c r="I474" s="472"/>
      <c r="J474" s="363">
        <f t="shared" si="62"/>
        <v>0</v>
      </c>
      <c r="K474" s="362">
        <f t="shared" si="63"/>
        <v>0</v>
      </c>
      <c r="L474" s="400"/>
      <c r="M474" s="400"/>
      <c r="N474" s="400"/>
      <c r="O474" s="406"/>
      <c r="P474" s="409"/>
      <c r="Q474" s="400"/>
      <c r="R474" s="401"/>
      <c r="S474" s="16" t="s">
        <v>61</v>
      </c>
      <c r="T474" s="8">
        <v>3</v>
      </c>
      <c r="U474" s="400"/>
      <c r="V474" s="400"/>
      <c r="W474" s="400"/>
      <c r="X474" s="400"/>
      <c r="Y474" s="400"/>
      <c r="Z474" s="400"/>
      <c r="AA474" s="400"/>
      <c r="AB474" s="400"/>
      <c r="AC474" s="400"/>
      <c r="AD474" s="400"/>
      <c r="AE474" s="400"/>
      <c r="AF474" s="400"/>
      <c r="AG474" s="400"/>
      <c r="AH474" s="406"/>
      <c r="AI474" s="477"/>
      <c r="AJ474" s="400"/>
      <c r="AK474" s="401"/>
      <c r="AL474" s="16" t="s">
        <v>61</v>
      </c>
    </row>
    <row r="475" spans="1:38" s="21" customFormat="1" ht="12.75" customHeight="1" x14ac:dyDescent="0.2">
      <c r="A475" s="8">
        <v>4</v>
      </c>
      <c r="B475" s="400"/>
      <c r="C475" s="400"/>
      <c r="D475" s="400"/>
      <c r="E475" s="400"/>
      <c r="F475" s="401"/>
      <c r="G475" s="471"/>
      <c r="H475" s="477"/>
      <c r="I475" s="472"/>
      <c r="J475" s="363">
        <f t="shared" si="62"/>
        <v>0</v>
      </c>
      <c r="K475" s="362">
        <f t="shared" si="63"/>
        <v>0</v>
      </c>
      <c r="L475" s="400"/>
      <c r="M475" s="400"/>
      <c r="N475" s="400"/>
      <c r="O475" s="406"/>
      <c r="P475" s="409"/>
      <c r="Q475" s="400"/>
      <c r="R475" s="401"/>
      <c r="S475" s="16" t="s">
        <v>62</v>
      </c>
      <c r="T475" s="8">
        <v>4</v>
      </c>
      <c r="U475" s="400"/>
      <c r="V475" s="400"/>
      <c r="W475" s="400"/>
      <c r="X475" s="400"/>
      <c r="Y475" s="400"/>
      <c r="Z475" s="400"/>
      <c r="AA475" s="400"/>
      <c r="AB475" s="400"/>
      <c r="AC475" s="400"/>
      <c r="AD475" s="400"/>
      <c r="AE475" s="400"/>
      <c r="AF475" s="400"/>
      <c r="AG475" s="400"/>
      <c r="AH475" s="406"/>
      <c r="AI475" s="477"/>
      <c r="AJ475" s="400"/>
      <c r="AK475" s="401"/>
      <c r="AL475" s="16" t="s">
        <v>62</v>
      </c>
    </row>
    <row r="476" spans="1:38" s="21" customFormat="1" ht="12.75" customHeight="1" x14ac:dyDescent="0.2">
      <c r="A476" s="8">
        <v>5</v>
      </c>
      <c r="B476" s="400"/>
      <c r="C476" s="400"/>
      <c r="D476" s="400"/>
      <c r="E476" s="400"/>
      <c r="F476" s="401"/>
      <c r="G476" s="471"/>
      <c r="H476" s="477"/>
      <c r="I476" s="472"/>
      <c r="J476" s="363">
        <f t="shared" si="62"/>
        <v>0</v>
      </c>
      <c r="K476" s="362">
        <f t="shared" si="63"/>
        <v>0</v>
      </c>
      <c r="L476" s="400"/>
      <c r="M476" s="400"/>
      <c r="N476" s="400"/>
      <c r="O476" s="406"/>
      <c r="P476" s="409"/>
      <c r="Q476" s="400"/>
      <c r="R476" s="401"/>
      <c r="S476" s="16" t="s">
        <v>63</v>
      </c>
      <c r="T476" s="8">
        <v>5</v>
      </c>
      <c r="U476" s="400"/>
      <c r="V476" s="400"/>
      <c r="W476" s="400"/>
      <c r="X476" s="400"/>
      <c r="Y476" s="400"/>
      <c r="Z476" s="400"/>
      <c r="AA476" s="400"/>
      <c r="AB476" s="400"/>
      <c r="AC476" s="400"/>
      <c r="AD476" s="400"/>
      <c r="AE476" s="400"/>
      <c r="AF476" s="400"/>
      <c r="AG476" s="400"/>
      <c r="AH476" s="406"/>
      <c r="AI476" s="477"/>
      <c r="AJ476" s="400"/>
      <c r="AK476" s="401"/>
      <c r="AL476" s="16" t="s">
        <v>63</v>
      </c>
    </row>
    <row r="477" spans="1:38" s="21" customFormat="1" ht="12.75" customHeight="1" x14ac:dyDescent="0.2">
      <c r="A477" s="17">
        <v>6</v>
      </c>
      <c r="B477" s="402"/>
      <c r="C477" s="402"/>
      <c r="D477" s="402"/>
      <c r="E477" s="402"/>
      <c r="F477" s="403"/>
      <c r="G477" s="473"/>
      <c r="H477" s="478"/>
      <c r="I477" s="474"/>
      <c r="J477" s="363">
        <f t="shared" si="62"/>
        <v>0</v>
      </c>
      <c r="K477" s="362">
        <f t="shared" si="63"/>
        <v>0</v>
      </c>
      <c r="L477" s="402"/>
      <c r="M477" s="402"/>
      <c r="N477" s="402"/>
      <c r="O477" s="407"/>
      <c r="P477" s="410"/>
      <c r="Q477" s="402"/>
      <c r="R477" s="403"/>
      <c r="S477" s="18" t="s">
        <v>64</v>
      </c>
      <c r="T477" s="17">
        <v>6</v>
      </c>
      <c r="U477" s="402"/>
      <c r="V477" s="402"/>
      <c r="W477" s="402"/>
      <c r="X477" s="402"/>
      <c r="Y477" s="402"/>
      <c r="Z477" s="402"/>
      <c r="AA477" s="402"/>
      <c r="AB477" s="402"/>
      <c r="AC477" s="402"/>
      <c r="AD477" s="402"/>
      <c r="AE477" s="402"/>
      <c r="AF477" s="402"/>
      <c r="AG477" s="402"/>
      <c r="AH477" s="407"/>
      <c r="AI477" s="478"/>
      <c r="AJ477" s="402"/>
      <c r="AK477" s="403"/>
      <c r="AL477" s="18" t="s">
        <v>64</v>
      </c>
    </row>
    <row r="478" spans="1:38" s="21" customFormat="1" ht="12.75" customHeight="1" x14ac:dyDescent="0.2">
      <c r="A478" s="8">
        <v>7</v>
      </c>
      <c r="B478" s="400"/>
      <c r="C478" s="400"/>
      <c r="D478" s="400"/>
      <c r="E478" s="400"/>
      <c r="F478" s="401"/>
      <c r="G478" s="471"/>
      <c r="H478" s="477"/>
      <c r="I478" s="472"/>
      <c r="J478" s="363">
        <f t="shared" si="62"/>
        <v>0</v>
      </c>
      <c r="K478" s="362">
        <f t="shared" si="63"/>
        <v>0</v>
      </c>
      <c r="L478" s="400"/>
      <c r="M478" s="400"/>
      <c r="N478" s="400"/>
      <c r="O478" s="406"/>
      <c r="P478" s="409"/>
      <c r="Q478" s="400"/>
      <c r="R478" s="401"/>
      <c r="S478" s="16" t="s">
        <v>65</v>
      </c>
      <c r="T478" s="8">
        <v>7</v>
      </c>
      <c r="U478" s="400"/>
      <c r="V478" s="400"/>
      <c r="W478" s="400"/>
      <c r="X478" s="400"/>
      <c r="Y478" s="400"/>
      <c r="Z478" s="400"/>
      <c r="AA478" s="400"/>
      <c r="AB478" s="400"/>
      <c r="AC478" s="400"/>
      <c r="AD478" s="400"/>
      <c r="AE478" s="400"/>
      <c r="AF478" s="400"/>
      <c r="AG478" s="400"/>
      <c r="AH478" s="406"/>
      <c r="AI478" s="477"/>
      <c r="AJ478" s="400"/>
      <c r="AK478" s="401"/>
      <c r="AL478" s="16" t="s">
        <v>65</v>
      </c>
    </row>
    <row r="479" spans="1:38" s="21" customFormat="1" ht="12.75" customHeight="1" x14ac:dyDescent="0.2">
      <c r="A479" s="8">
        <v>8</v>
      </c>
      <c r="B479" s="400"/>
      <c r="C479" s="400"/>
      <c r="D479" s="400"/>
      <c r="E479" s="400"/>
      <c r="F479" s="401"/>
      <c r="G479" s="471"/>
      <c r="H479" s="477"/>
      <c r="I479" s="472"/>
      <c r="J479" s="363">
        <f t="shared" si="62"/>
        <v>0</v>
      </c>
      <c r="K479" s="362">
        <f t="shared" si="63"/>
        <v>0</v>
      </c>
      <c r="L479" s="400"/>
      <c r="M479" s="400"/>
      <c r="N479" s="400"/>
      <c r="O479" s="406"/>
      <c r="P479" s="409"/>
      <c r="Q479" s="400"/>
      <c r="R479" s="401"/>
      <c r="S479" s="16" t="s">
        <v>66</v>
      </c>
      <c r="T479" s="8">
        <v>8</v>
      </c>
      <c r="U479" s="400"/>
      <c r="V479" s="400"/>
      <c r="W479" s="400"/>
      <c r="X479" s="400"/>
      <c r="Y479" s="400"/>
      <c r="Z479" s="400"/>
      <c r="AA479" s="400"/>
      <c r="AB479" s="400"/>
      <c r="AC479" s="400"/>
      <c r="AD479" s="400"/>
      <c r="AE479" s="400"/>
      <c r="AF479" s="400"/>
      <c r="AG479" s="400"/>
      <c r="AH479" s="406"/>
      <c r="AI479" s="477"/>
      <c r="AJ479" s="400"/>
      <c r="AK479" s="401"/>
      <c r="AL479" s="16" t="s">
        <v>66</v>
      </c>
    </row>
    <row r="480" spans="1:38" s="21" customFormat="1" ht="12.75" customHeight="1" x14ac:dyDescent="0.2">
      <c r="A480" s="8">
        <v>9</v>
      </c>
      <c r="B480" s="400"/>
      <c r="C480" s="400"/>
      <c r="D480" s="400"/>
      <c r="E480" s="400"/>
      <c r="F480" s="401"/>
      <c r="G480" s="471"/>
      <c r="H480" s="477"/>
      <c r="I480" s="472"/>
      <c r="J480" s="363">
        <f t="shared" si="62"/>
        <v>0</v>
      </c>
      <c r="K480" s="362">
        <f t="shared" si="63"/>
        <v>0</v>
      </c>
      <c r="L480" s="400"/>
      <c r="M480" s="400"/>
      <c r="N480" s="400"/>
      <c r="O480" s="406"/>
      <c r="P480" s="409"/>
      <c r="Q480" s="400"/>
      <c r="R480" s="401"/>
      <c r="S480" s="16" t="s">
        <v>67</v>
      </c>
      <c r="T480" s="8">
        <v>9</v>
      </c>
      <c r="U480" s="400"/>
      <c r="V480" s="400"/>
      <c r="W480" s="400"/>
      <c r="X480" s="400"/>
      <c r="Y480" s="400"/>
      <c r="Z480" s="400"/>
      <c r="AA480" s="400"/>
      <c r="AB480" s="400"/>
      <c r="AC480" s="400"/>
      <c r="AD480" s="400"/>
      <c r="AE480" s="400"/>
      <c r="AF480" s="400"/>
      <c r="AG480" s="400"/>
      <c r="AH480" s="406"/>
      <c r="AI480" s="477"/>
      <c r="AJ480" s="400"/>
      <c r="AK480" s="401"/>
      <c r="AL480" s="16" t="s">
        <v>67</v>
      </c>
    </row>
    <row r="481" spans="1:38" s="21" customFormat="1" ht="12.75" customHeight="1" x14ac:dyDescent="0.2">
      <c r="A481" s="8">
        <v>10</v>
      </c>
      <c r="B481" s="400"/>
      <c r="C481" s="400"/>
      <c r="D481" s="400"/>
      <c r="E481" s="400"/>
      <c r="F481" s="401"/>
      <c r="G481" s="471"/>
      <c r="H481" s="477"/>
      <c r="I481" s="472"/>
      <c r="J481" s="363">
        <f t="shared" si="62"/>
        <v>0</v>
      </c>
      <c r="K481" s="362">
        <f t="shared" si="63"/>
        <v>0</v>
      </c>
      <c r="L481" s="400"/>
      <c r="M481" s="400"/>
      <c r="N481" s="400"/>
      <c r="O481" s="406"/>
      <c r="P481" s="409"/>
      <c r="Q481" s="400"/>
      <c r="R481" s="401"/>
      <c r="S481" s="16" t="s">
        <v>68</v>
      </c>
      <c r="T481" s="8">
        <v>10</v>
      </c>
      <c r="U481" s="400"/>
      <c r="V481" s="400"/>
      <c r="W481" s="400"/>
      <c r="X481" s="400"/>
      <c r="Y481" s="400"/>
      <c r="Z481" s="400"/>
      <c r="AA481" s="400"/>
      <c r="AB481" s="400"/>
      <c r="AC481" s="400"/>
      <c r="AD481" s="400"/>
      <c r="AE481" s="400"/>
      <c r="AF481" s="400"/>
      <c r="AG481" s="400"/>
      <c r="AH481" s="406"/>
      <c r="AI481" s="477"/>
      <c r="AJ481" s="400"/>
      <c r="AK481" s="401"/>
      <c r="AL481" s="16" t="s">
        <v>68</v>
      </c>
    </row>
    <row r="482" spans="1:38" s="21" customFormat="1" ht="12.75" customHeight="1" x14ac:dyDescent="0.2">
      <c r="A482" s="8">
        <v>11</v>
      </c>
      <c r="B482" s="400"/>
      <c r="C482" s="400"/>
      <c r="D482" s="400"/>
      <c r="E482" s="400"/>
      <c r="F482" s="401"/>
      <c r="G482" s="471"/>
      <c r="H482" s="477"/>
      <c r="I482" s="472"/>
      <c r="J482" s="363">
        <f t="shared" si="62"/>
        <v>0</v>
      </c>
      <c r="K482" s="362">
        <f t="shared" si="63"/>
        <v>0</v>
      </c>
      <c r="L482" s="400"/>
      <c r="M482" s="400"/>
      <c r="N482" s="400"/>
      <c r="O482" s="406"/>
      <c r="P482" s="409"/>
      <c r="Q482" s="400"/>
      <c r="R482" s="401"/>
      <c r="S482" s="16" t="s">
        <v>69</v>
      </c>
      <c r="T482" s="8">
        <v>11</v>
      </c>
      <c r="U482" s="400"/>
      <c r="V482" s="400"/>
      <c r="W482" s="400"/>
      <c r="X482" s="400"/>
      <c r="Y482" s="400"/>
      <c r="Z482" s="400"/>
      <c r="AA482" s="400"/>
      <c r="AB482" s="400"/>
      <c r="AC482" s="400"/>
      <c r="AD482" s="400"/>
      <c r="AE482" s="400"/>
      <c r="AF482" s="400"/>
      <c r="AG482" s="400"/>
      <c r="AH482" s="406"/>
      <c r="AI482" s="477"/>
      <c r="AJ482" s="400"/>
      <c r="AK482" s="401"/>
      <c r="AL482" s="16" t="s">
        <v>69</v>
      </c>
    </row>
    <row r="483" spans="1:38" s="21" customFormat="1" ht="12.75" customHeight="1" x14ac:dyDescent="0.2">
      <c r="A483" s="8">
        <v>12</v>
      </c>
      <c r="B483" s="400"/>
      <c r="C483" s="400"/>
      <c r="D483" s="400"/>
      <c r="E483" s="400"/>
      <c r="F483" s="401"/>
      <c r="G483" s="471"/>
      <c r="H483" s="477"/>
      <c r="I483" s="472"/>
      <c r="J483" s="363">
        <f t="shared" si="62"/>
        <v>0</v>
      </c>
      <c r="K483" s="362">
        <f t="shared" si="63"/>
        <v>0</v>
      </c>
      <c r="L483" s="400"/>
      <c r="M483" s="400"/>
      <c r="N483" s="400"/>
      <c r="O483" s="406"/>
      <c r="P483" s="409"/>
      <c r="Q483" s="400"/>
      <c r="R483" s="401"/>
      <c r="S483" s="16" t="s">
        <v>70</v>
      </c>
      <c r="T483" s="8">
        <v>12</v>
      </c>
      <c r="U483" s="400"/>
      <c r="V483" s="400"/>
      <c r="W483" s="400"/>
      <c r="X483" s="400"/>
      <c r="Y483" s="400"/>
      <c r="Z483" s="400"/>
      <c r="AA483" s="400"/>
      <c r="AB483" s="400"/>
      <c r="AC483" s="400"/>
      <c r="AD483" s="400"/>
      <c r="AE483" s="400"/>
      <c r="AF483" s="400"/>
      <c r="AG483" s="400"/>
      <c r="AH483" s="406"/>
      <c r="AI483" s="477"/>
      <c r="AJ483" s="400"/>
      <c r="AK483" s="401"/>
      <c r="AL483" s="16" t="s">
        <v>70</v>
      </c>
    </row>
    <row r="484" spans="1:38" s="21" customFormat="1" ht="12.75" customHeight="1" x14ac:dyDescent="0.2">
      <c r="A484" s="8">
        <v>13</v>
      </c>
      <c r="B484" s="400"/>
      <c r="C484" s="400"/>
      <c r="D484" s="400"/>
      <c r="E484" s="400"/>
      <c r="F484" s="401"/>
      <c r="G484" s="471"/>
      <c r="H484" s="477"/>
      <c r="I484" s="472"/>
      <c r="J484" s="363">
        <f t="shared" si="62"/>
        <v>0</v>
      </c>
      <c r="K484" s="362">
        <f t="shared" si="63"/>
        <v>0</v>
      </c>
      <c r="L484" s="400"/>
      <c r="M484" s="400"/>
      <c r="N484" s="400"/>
      <c r="O484" s="406"/>
      <c r="P484" s="409"/>
      <c r="Q484" s="400"/>
      <c r="R484" s="401"/>
      <c r="S484" s="16" t="s">
        <v>71</v>
      </c>
      <c r="T484" s="8">
        <v>13</v>
      </c>
      <c r="U484" s="400"/>
      <c r="V484" s="400"/>
      <c r="W484" s="400"/>
      <c r="X484" s="400"/>
      <c r="Y484" s="400"/>
      <c r="Z484" s="400"/>
      <c r="AA484" s="400"/>
      <c r="AB484" s="400"/>
      <c r="AC484" s="400"/>
      <c r="AD484" s="400"/>
      <c r="AE484" s="400"/>
      <c r="AF484" s="400"/>
      <c r="AG484" s="400"/>
      <c r="AH484" s="406"/>
      <c r="AI484" s="477"/>
      <c r="AJ484" s="400"/>
      <c r="AK484" s="401"/>
      <c r="AL484" s="16" t="s">
        <v>71</v>
      </c>
    </row>
    <row r="485" spans="1:38" s="21" customFormat="1" ht="12.75" customHeight="1" x14ac:dyDescent="0.2">
      <c r="A485" s="8">
        <v>14</v>
      </c>
      <c r="B485" s="400"/>
      <c r="C485" s="400"/>
      <c r="D485" s="400"/>
      <c r="E485" s="400"/>
      <c r="F485" s="401"/>
      <c r="G485" s="471"/>
      <c r="H485" s="477"/>
      <c r="I485" s="472"/>
      <c r="J485" s="363">
        <f t="shared" si="62"/>
        <v>0</v>
      </c>
      <c r="K485" s="362">
        <f t="shared" si="63"/>
        <v>0</v>
      </c>
      <c r="L485" s="400"/>
      <c r="M485" s="400"/>
      <c r="N485" s="400"/>
      <c r="O485" s="406"/>
      <c r="P485" s="409"/>
      <c r="Q485" s="400"/>
      <c r="R485" s="401"/>
      <c r="S485" s="16" t="s">
        <v>72</v>
      </c>
      <c r="T485" s="8">
        <v>14</v>
      </c>
      <c r="U485" s="400"/>
      <c r="V485" s="400"/>
      <c r="W485" s="400"/>
      <c r="X485" s="400"/>
      <c r="Y485" s="400"/>
      <c r="Z485" s="400"/>
      <c r="AA485" s="400"/>
      <c r="AB485" s="400"/>
      <c r="AC485" s="400"/>
      <c r="AD485" s="400"/>
      <c r="AE485" s="400"/>
      <c r="AF485" s="400"/>
      <c r="AG485" s="400"/>
      <c r="AH485" s="406"/>
      <c r="AI485" s="477"/>
      <c r="AJ485" s="400"/>
      <c r="AK485" s="401"/>
      <c r="AL485" s="16" t="s">
        <v>72</v>
      </c>
    </row>
    <row r="486" spans="1:38" s="21" customFormat="1" ht="12.75" customHeight="1" x14ac:dyDescent="0.2">
      <c r="A486" s="8">
        <v>15</v>
      </c>
      <c r="B486" s="400"/>
      <c r="C486" s="400"/>
      <c r="D486" s="400"/>
      <c r="E486" s="400"/>
      <c r="F486" s="401"/>
      <c r="G486" s="471"/>
      <c r="H486" s="477"/>
      <c r="I486" s="472"/>
      <c r="J486" s="363">
        <f t="shared" si="62"/>
        <v>0</v>
      </c>
      <c r="K486" s="362">
        <f t="shared" si="63"/>
        <v>0</v>
      </c>
      <c r="L486" s="400"/>
      <c r="M486" s="400"/>
      <c r="N486" s="400"/>
      <c r="O486" s="406"/>
      <c r="P486" s="409"/>
      <c r="Q486" s="400"/>
      <c r="R486" s="401"/>
      <c r="S486" s="16" t="s">
        <v>73</v>
      </c>
      <c r="T486" s="8">
        <v>15</v>
      </c>
      <c r="U486" s="400"/>
      <c r="V486" s="400"/>
      <c r="W486" s="400"/>
      <c r="X486" s="400"/>
      <c r="Y486" s="400"/>
      <c r="Z486" s="400"/>
      <c r="AA486" s="400"/>
      <c r="AB486" s="400"/>
      <c r="AC486" s="400"/>
      <c r="AD486" s="400"/>
      <c r="AE486" s="400"/>
      <c r="AF486" s="400"/>
      <c r="AG486" s="400"/>
      <c r="AH486" s="406"/>
      <c r="AI486" s="477"/>
      <c r="AJ486" s="400"/>
      <c r="AK486" s="401"/>
      <c r="AL486" s="16" t="s">
        <v>73</v>
      </c>
    </row>
    <row r="487" spans="1:38" s="21" customFormat="1" ht="12.75" customHeight="1" x14ac:dyDescent="0.2">
      <c r="A487" s="8">
        <v>16</v>
      </c>
      <c r="B487" s="400"/>
      <c r="C487" s="400"/>
      <c r="D487" s="400"/>
      <c r="E487" s="400"/>
      <c r="F487" s="401"/>
      <c r="G487" s="471"/>
      <c r="H487" s="477"/>
      <c r="I487" s="472"/>
      <c r="J487" s="363">
        <f t="shared" si="62"/>
        <v>0</v>
      </c>
      <c r="K487" s="362">
        <f t="shared" si="63"/>
        <v>0</v>
      </c>
      <c r="L487" s="400"/>
      <c r="M487" s="400"/>
      <c r="N487" s="400"/>
      <c r="O487" s="406"/>
      <c r="P487" s="409"/>
      <c r="Q487" s="400"/>
      <c r="R487" s="401"/>
      <c r="S487" s="16" t="s">
        <v>74</v>
      </c>
      <c r="T487" s="8">
        <v>16</v>
      </c>
      <c r="U487" s="400"/>
      <c r="V487" s="400"/>
      <c r="W487" s="400"/>
      <c r="X487" s="400"/>
      <c r="Y487" s="400"/>
      <c r="Z487" s="400"/>
      <c r="AA487" s="400"/>
      <c r="AB487" s="400"/>
      <c r="AC487" s="400"/>
      <c r="AD487" s="400"/>
      <c r="AE487" s="400"/>
      <c r="AF487" s="400"/>
      <c r="AG487" s="400"/>
      <c r="AH487" s="406"/>
      <c r="AI487" s="477"/>
      <c r="AJ487" s="400"/>
      <c r="AK487" s="401"/>
      <c r="AL487" s="16" t="s">
        <v>74</v>
      </c>
    </row>
    <row r="488" spans="1:38" s="21" customFormat="1" ht="12.75" customHeight="1" x14ac:dyDescent="0.2">
      <c r="A488" s="8">
        <v>17</v>
      </c>
      <c r="B488" s="400"/>
      <c r="C488" s="400"/>
      <c r="D488" s="400"/>
      <c r="E488" s="400"/>
      <c r="F488" s="401"/>
      <c r="G488" s="471"/>
      <c r="H488" s="477"/>
      <c r="I488" s="472"/>
      <c r="J488" s="363">
        <f t="shared" si="62"/>
        <v>0</v>
      </c>
      <c r="K488" s="362">
        <f t="shared" si="63"/>
        <v>0</v>
      </c>
      <c r="L488" s="400"/>
      <c r="M488" s="400"/>
      <c r="N488" s="400"/>
      <c r="O488" s="406"/>
      <c r="P488" s="409"/>
      <c r="Q488" s="400"/>
      <c r="R488" s="401"/>
      <c r="S488" s="16" t="s">
        <v>75</v>
      </c>
      <c r="T488" s="8">
        <v>17</v>
      </c>
      <c r="U488" s="400"/>
      <c r="V488" s="400"/>
      <c r="W488" s="400"/>
      <c r="X488" s="400"/>
      <c r="Y488" s="400"/>
      <c r="Z488" s="400"/>
      <c r="AA488" s="400"/>
      <c r="AB488" s="400"/>
      <c r="AC488" s="400"/>
      <c r="AD488" s="400"/>
      <c r="AE488" s="400"/>
      <c r="AF488" s="400"/>
      <c r="AG488" s="400"/>
      <c r="AH488" s="406"/>
      <c r="AI488" s="477"/>
      <c r="AJ488" s="400"/>
      <c r="AK488" s="401"/>
      <c r="AL488" s="16" t="s">
        <v>75</v>
      </c>
    </row>
    <row r="489" spans="1:38" s="21" customFormat="1" ht="12.75" customHeight="1" x14ac:dyDescent="0.2">
      <c r="A489" s="8">
        <v>18</v>
      </c>
      <c r="B489" s="400"/>
      <c r="C489" s="400"/>
      <c r="D489" s="400"/>
      <c r="E489" s="400"/>
      <c r="F489" s="401"/>
      <c r="G489" s="471"/>
      <c r="H489" s="477"/>
      <c r="I489" s="472"/>
      <c r="J489" s="363">
        <f t="shared" si="62"/>
        <v>0</v>
      </c>
      <c r="K489" s="362">
        <f t="shared" si="63"/>
        <v>0</v>
      </c>
      <c r="L489" s="400"/>
      <c r="M489" s="400"/>
      <c r="N489" s="400"/>
      <c r="O489" s="406"/>
      <c r="P489" s="409"/>
      <c r="Q489" s="400"/>
      <c r="R489" s="401"/>
      <c r="S489" s="16" t="s">
        <v>76</v>
      </c>
      <c r="T489" s="8">
        <v>18</v>
      </c>
      <c r="U489" s="400"/>
      <c r="V489" s="400"/>
      <c r="W489" s="400"/>
      <c r="X489" s="400"/>
      <c r="Y489" s="400"/>
      <c r="Z489" s="400"/>
      <c r="AA489" s="400"/>
      <c r="AB489" s="400"/>
      <c r="AC489" s="400"/>
      <c r="AD489" s="400"/>
      <c r="AE489" s="400"/>
      <c r="AF489" s="400"/>
      <c r="AG489" s="400"/>
      <c r="AH489" s="406"/>
      <c r="AI489" s="477"/>
      <c r="AJ489" s="400"/>
      <c r="AK489" s="401"/>
      <c r="AL489" s="16" t="s">
        <v>76</v>
      </c>
    </row>
    <row r="490" spans="1:38" s="21" customFormat="1" ht="12.75" customHeight="1" x14ac:dyDescent="0.2">
      <c r="A490" s="8">
        <v>19</v>
      </c>
      <c r="B490" s="400"/>
      <c r="C490" s="400"/>
      <c r="D490" s="400"/>
      <c r="E490" s="400"/>
      <c r="F490" s="401"/>
      <c r="G490" s="471"/>
      <c r="H490" s="477"/>
      <c r="I490" s="472"/>
      <c r="J490" s="363">
        <f t="shared" si="62"/>
        <v>0</v>
      </c>
      <c r="K490" s="362">
        <f t="shared" si="63"/>
        <v>0</v>
      </c>
      <c r="L490" s="400"/>
      <c r="M490" s="400"/>
      <c r="N490" s="400"/>
      <c r="O490" s="406"/>
      <c r="P490" s="409"/>
      <c r="Q490" s="400"/>
      <c r="R490" s="401"/>
      <c r="S490" s="16" t="s">
        <v>77</v>
      </c>
      <c r="T490" s="8">
        <v>19</v>
      </c>
      <c r="U490" s="400"/>
      <c r="V490" s="400"/>
      <c r="W490" s="400"/>
      <c r="X490" s="400"/>
      <c r="Y490" s="400"/>
      <c r="Z490" s="400"/>
      <c r="AA490" s="400"/>
      <c r="AB490" s="400"/>
      <c r="AC490" s="400"/>
      <c r="AD490" s="400"/>
      <c r="AE490" s="400"/>
      <c r="AF490" s="400"/>
      <c r="AG490" s="400"/>
      <c r="AH490" s="406"/>
      <c r="AI490" s="477"/>
      <c r="AJ490" s="400"/>
      <c r="AK490" s="401"/>
      <c r="AL490" s="16" t="s">
        <v>77</v>
      </c>
    </row>
    <row r="491" spans="1:38" s="21" customFormat="1" ht="12.75" customHeight="1" x14ac:dyDescent="0.2">
      <c r="A491" s="8">
        <v>20</v>
      </c>
      <c r="B491" s="400"/>
      <c r="C491" s="400"/>
      <c r="D491" s="400"/>
      <c r="E491" s="400"/>
      <c r="F491" s="401"/>
      <c r="G491" s="471"/>
      <c r="H491" s="477"/>
      <c r="I491" s="472"/>
      <c r="J491" s="363">
        <f t="shared" si="62"/>
        <v>0</v>
      </c>
      <c r="K491" s="362">
        <f t="shared" si="63"/>
        <v>0</v>
      </c>
      <c r="L491" s="400"/>
      <c r="M491" s="400"/>
      <c r="N491" s="400"/>
      <c r="O491" s="406"/>
      <c r="P491" s="409"/>
      <c r="Q491" s="400"/>
      <c r="R491" s="401"/>
      <c r="S491" s="16" t="s">
        <v>78</v>
      </c>
      <c r="T491" s="8">
        <v>20</v>
      </c>
      <c r="U491" s="400"/>
      <c r="V491" s="400"/>
      <c r="W491" s="400"/>
      <c r="X491" s="400"/>
      <c r="Y491" s="400"/>
      <c r="Z491" s="400"/>
      <c r="AA491" s="400"/>
      <c r="AB491" s="400"/>
      <c r="AC491" s="400"/>
      <c r="AD491" s="400"/>
      <c r="AE491" s="400"/>
      <c r="AF491" s="400"/>
      <c r="AG491" s="400"/>
      <c r="AH491" s="406"/>
      <c r="AI491" s="477"/>
      <c r="AJ491" s="400"/>
      <c r="AK491" s="401"/>
      <c r="AL491" s="16" t="s">
        <v>78</v>
      </c>
    </row>
    <row r="492" spans="1:38" s="21" customFormat="1" ht="12.75" customHeight="1" x14ac:dyDescent="0.2">
      <c r="A492" s="8">
        <v>21</v>
      </c>
      <c r="B492" s="400"/>
      <c r="C492" s="400"/>
      <c r="D492" s="400"/>
      <c r="E492" s="400"/>
      <c r="F492" s="401"/>
      <c r="G492" s="471"/>
      <c r="H492" s="477"/>
      <c r="I492" s="472"/>
      <c r="J492" s="363">
        <f t="shared" si="62"/>
        <v>0</v>
      </c>
      <c r="K492" s="362">
        <f t="shared" si="63"/>
        <v>0</v>
      </c>
      <c r="L492" s="400"/>
      <c r="M492" s="400"/>
      <c r="N492" s="400"/>
      <c r="O492" s="406"/>
      <c r="P492" s="409"/>
      <c r="Q492" s="400"/>
      <c r="R492" s="401"/>
      <c r="S492" s="16" t="s">
        <v>79</v>
      </c>
      <c r="T492" s="8">
        <v>21</v>
      </c>
      <c r="U492" s="400"/>
      <c r="V492" s="400"/>
      <c r="W492" s="400"/>
      <c r="X492" s="400"/>
      <c r="Y492" s="400"/>
      <c r="Z492" s="400"/>
      <c r="AA492" s="400"/>
      <c r="AB492" s="400"/>
      <c r="AC492" s="400"/>
      <c r="AD492" s="400"/>
      <c r="AE492" s="400"/>
      <c r="AF492" s="400"/>
      <c r="AG492" s="400"/>
      <c r="AH492" s="406"/>
      <c r="AI492" s="477"/>
      <c r="AJ492" s="400"/>
      <c r="AK492" s="401"/>
      <c r="AL492" s="16" t="s">
        <v>79</v>
      </c>
    </row>
    <row r="493" spans="1:38" s="21" customFormat="1" ht="12.75" customHeight="1" x14ac:dyDescent="0.2">
      <c r="A493" s="8">
        <v>22</v>
      </c>
      <c r="B493" s="400"/>
      <c r="C493" s="400"/>
      <c r="D493" s="400"/>
      <c r="E493" s="400"/>
      <c r="F493" s="401"/>
      <c r="G493" s="471"/>
      <c r="H493" s="477"/>
      <c r="I493" s="472"/>
      <c r="J493" s="363">
        <f t="shared" si="62"/>
        <v>0</v>
      </c>
      <c r="K493" s="362">
        <f t="shared" si="63"/>
        <v>0</v>
      </c>
      <c r="L493" s="400"/>
      <c r="M493" s="400"/>
      <c r="N493" s="400"/>
      <c r="O493" s="406"/>
      <c r="P493" s="409"/>
      <c r="Q493" s="400"/>
      <c r="R493" s="401"/>
      <c r="S493" s="16" t="s">
        <v>80</v>
      </c>
      <c r="T493" s="8">
        <v>22</v>
      </c>
      <c r="U493" s="400"/>
      <c r="V493" s="400"/>
      <c r="W493" s="400"/>
      <c r="X493" s="400"/>
      <c r="Y493" s="400"/>
      <c r="Z493" s="400"/>
      <c r="AA493" s="400"/>
      <c r="AB493" s="400"/>
      <c r="AC493" s="400"/>
      <c r="AD493" s="400"/>
      <c r="AE493" s="400"/>
      <c r="AF493" s="400"/>
      <c r="AG493" s="400"/>
      <c r="AH493" s="406"/>
      <c r="AI493" s="477"/>
      <c r="AJ493" s="400"/>
      <c r="AK493" s="401"/>
      <c r="AL493" s="16" t="s">
        <v>80</v>
      </c>
    </row>
    <row r="494" spans="1:38" s="21" customFormat="1" ht="12.75" customHeight="1" x14ac:dyDescent="0.2">
      <c r="A494" s="8">
        <v>23</v>
      </c>
      <c r="B494" s="400"/>
      <c r="C494" s="400"/>
      <c r="D494" s="400"/>
      <c r="E494" s="400"/>
      <c r="F494" s="401"/>
      <c r="G494" s="471"/>
      <c r="H494" s="477"/>
      <c r="I494" s="472"/>
      <c r="J494" s="363">
        <f t="shared" si="62"/>
        <v>0</v>
      </c>
      <c r="K494" s="362">
        <f t="shared" si="63"/>
        <v>0</v>
      </c>
      <c r="L494" s="400"/>
      <c r="M494" s="400"/>
      <c r="N494" s="400"/>
      <c r="O494" s="406"/>
      <c r="P494" s="409"/>
      <c r="Q494" s="400"/>
      <c r="R494" s="401"/>
      <c r="S494" s="16" t="s">
        <v>81</v>
      </c>
      <c r="T494" s="8">
        <v>23</v>
      </c>
      <c r="U494" s="400"/>
      <c r="V494" s="400"/>
      <c r="W494" s="400"/>
      <c r="X494" s="400"/>
      <c r="Y494" s="400"/>
      <c r="Z494" s="400"/>
      <c r="AA494" s="400"/>
      <c r="AB494" s="400"/>
      <c r="AC494" s="400"/>
      <c r="AD494" s="400"/>
      <c r="AE494" s="400"/>
      <c r="AF494" s="400"/>
      <c r="AG494" s="400"/>
      <c r="AH494" s="406"/>
      <c r="AI494" s="477"/>
      <c r="AJ494" s="400"/>
      <c r="AK494" s="401"/>
      <c r="AL494" s="16" t="s">
        <v>81</v>
      </c>
    </row>
    <row r="495" spans="1:38" s="21" customFormat="1" ht="12.75" customHeight="1" x14ac:dyDescent="0.2">
      <c r="A495" s="8">
        <v>24</v>
      </c>
      <c r="B495" s="400"/>
      <c r="C495" s="400"/>
      <c r="D495" s="400"/>
      <c r="E495" s="400"/>
      <c r="F495" s="401"/>
      <c r="G495" s="471"/>
      <c r="H495" s="477"/>
      <c r="I495" s="472"/>
      <c r="J495" s="363">
        <f t="shared" si="62"/>
        <v>0</v>
      </c>
      <c r="K495" s="362">
        <f t="shared" si="63"/>
        <v>0</v>
      </c>
      <c r="L495" s="400"/>
      <c r="M495" s="400"/>
      <c r="N495" s="400"/>
      <c r="O495" s="406"/>
      <c r="P495" s="409"/>
      <c r="Q495" s="400"/>
      <c r="R495" s="401"/>
      <c r="S495" s="16" t="s">
        <v>82</v>
      </c>
      <c r="T495" s="8">
        <v>24</v>
      </c>
      <c r="U495" s="400"/>
      <c r="V495" s="400"/>
      <c r="W495" s="400"/>
      <c r="X495" s="400"/>
      <c r="Y495" s="400"/>
      <c r="Z495" s="400"/>
      <c r="AA495" s="400"/>
      <c r="AB495" s="400"/>
      <c r="AC495" s="400"/>
      <c r="AD495" s="400"/>
      <c r="AE495" s="400"/>
      <c r="AF495" s="400"/>
      <c r="AG495" s="400"/>
      <c r="AH495" s="406"/>
      <c r="AI495" s="477"/>
      <c r="AJ495" s="400"/>
      <c r="AK495" s="401"/>
      <c r="AL495" s="16" t="s">
        <v>82</v>
      </c>
    </row>
    <row r="496" spans="1:38" s="21" customFormat="1" ht="12.75" customHeight="1" x14ac:dyDescent="0.2">
      <c r="A496" s="8">
        <v>25</v>
      </c>
      <c r="B496" s="400"/>
      <c r="C496" s="400"/>
      <c r="D496" s="400"/>
      <c r="E496" s="400"/>
      <c r="F496" s="401"/>
      <c r="G496" s="471"/>
      <c r="H496" s="477"/>
      <c r="I496" s="472"/>
      <c r="J496" s="363">
        <f t="shared" si="62"/>
        <v>0</v>
      </c>
      <c r="K496" s="362">
        <f t="shared" si="63"/>
        <v>0</v>
      </c>
      <c r="L496" s="400"/>
      <c r="M496" s="400"/>
      <c r="N496" s="400"/>
      <c r="O496" s="406"/>
      <c r="P496" s="409"/>
      <c r="Q496" s="400"/>
      <c r="R496" s="401"/>
      <c r="S496" s="16" t="s">
        <v>83</v>
      </c>
      <c r="T496" s="8">
        <v>25</v>
      </c>
      <c r="U496" s="400"/>
      <c r="V496" s="400"/>
      <c r="W496" s="400"/>
      <c r="X496" s="400"/>
      <c r="Y496" s="400"/>
      <c r="Z496" s="400"/>
      <c r="AA496" s="400"/>
      <c r="AB496" s="400"/>
      <c r="AC496" s="400"/>
      <c r="AD496" s="400"/>
      <c r="AE496" s="400"/>
      <c r="AF496" s="400"/>
      <c r="AG496" s="400"/>
      <c r="AH496" s="406"/>
      <c r="AI496" s="477"/>
      <c r="AJ496" s="400"/>
      <c r="AK496" s="401"/>
      <c r="AL496" s="16" t="s">
        <v>83</v>
      </c>
    </row>
    <row r="497" spans="1:38" s="21" customFormat="1" ht="12.75" customHeight="1" x14ac:dyDescent="0.2">
      <c r="A497" s="8">
        <v>26</v>
      </c>
      <c r="B497" s="400"/>
      <c r="C497" s="400"/>
      <c r="D497" s="400"/>
      <c r="E497" s="400"/>
      <c r="F497" s="401"/>
      <c r="G497" s="471"/>
      <c r="H497" s="477"/>
      <c r="I497" s="472"/>
      <c r="J497" s="363">
        <f t="shared" si="62"/>
        <v>0</v>
      </c>
      <c r="K497" s="362">
        <f t="shared" si="63"/>
        <v>0</v>
      </c>
      <c r="L497" s="400"/>
      <c r="M497" s="400"/>
      <c r="N497" s="400"/>
      <c r="O497" s="406"/>
      <c r="P497" s="409"/>
      <c r="Q497" s="400"/>
      <c r="R497" s="401"/>
      <c r="S497" s="16" t="s">
        <v>84</v>
      </c>
      <c r="T497" s="8">
        <v>26</v>
      </c>
      <c r="U497" s="400"/>
      <c r="V497" s="400"/>
      <c r="W497" s="400"/>
      <c r="X497" s="400"/>
      <c r="Y497" s="400"/>
      <c r="Z497" s="400"/>
      <c r="AA497" s="400"/>
      <c r="AB497" s="400"/>
      <c r="AC497" s="400"/>
      <c r="AD497" s="400"/>
      <c r="AE497" s="400"/>
      <c r="AF497" s="400"/>
      <c r="AG497" s="400"/>
      <c r="AH497" s="406"/>
      <c r="AI497" s="477"/>
      <c r="AJ497" s="400"/>
      <c r="AK497" s="401"/>
      <c r="AL497" s="16" t="s">
        <v>84</v>
      </c>
    </row>
    <row r="498" spans="1:38" s="21" customFormat="1" ht="12.75" customHeight="1" x14ac:dyDescent="0.2">
      <c r="A498" s="8">
        <v>27</v>
      </c>
      <c r="B498" s="400"/>
      <c r="C498" s="400"/>
      <c r="D498" s="400"/>
      <c r="E498" s="400"/>
      <c r="F498" s="401"/>
      <c r="G498" s="471"/>
      <c r="H498" s="477"/>
      <c r="I498" s="472"/>
      <c r="J498" s="363">
        <f t="shared" si="62"/>
        <v>0</v>
      </c>
      <c r="K498" s="362">
        <f t="shared" si="63"/>
        <v>0</v>
      </c>
      <c r="L498" s="400"/>
      <c r="M498" s="400"/>
      <c r="N498" s="400"/>
      <c r="O498" s="406"/>
      <c r="P498" s="409"/>
      <c r="Q498" s="400"/>
      <c r="R498" s="401"/>
      <c r="S498" s="16" t="s">
        <v>85</v>
      </c>
      <c r="T498" s="8">
        <v>27</v>
      </c>
      <c r="U498" s="400"/>
      <c r="V498" s="400"/>
      <c r="W498" s="400"/>
      <c r="X498" s="400"/>
      <c r="Y498" s="400"/>
      <c r="Z498" s="400"/>
      <c r="AA498" s="400"/>
      <c r="AB498" s="400"/>
      <c r="AC498" s="400"/>
      <c r="AD498" s="400"/>
      <c r="AE498" s="400"/>
      <c r="AF498" s="400"/>
      <c r="AG498" s="400"/>
      <c r="AH498" s="406"/>
      <c r="AI498" s="477"/>
      <c r="AJ498" s="400"/>
      <c r="AK498" s="401"/>
      <c r="AL498" s="16" t="s">
        <v>85</v>
      </c>
    </row>
    <row r="499" spans="1:38" s="21" customFormat="1" ht="12.75" customHeight="1" x14ac:dyDescent="0.2">
      <c r="A499" s="8">
        <v>28</v>
      </c>
      <c r="B499" s="400"/>
      <c r="C499" s="400"/>
      <c r="D499" s="400"/>
      <c r="E499" s="400"/>
      <c r="F499" s="401"/>
      <c r="G499" s="471"/>
      <c r="H499" s="477"/>
      <c r="I499" s="472"/>
      <c r="J499" s="363">
        <f t="shared" si="62"/>
        <v>0</v>
      </c>
      <c r="K499" s="362">
        <f t="shared" si="63"/>
        <v>0</v>
      </c>
      <c r="L499" s="400"/>
      <c r="M499" s="400"/>
      <c r="N499" s="400"/>
      <c r="O499" s="406"/>
      <c r="P499" s="409"/>
      <c r="Q499" s="400"/>
      <c r="R499" s="401"/>
      <c r="S499" s="16" t="s">
        <v>86</v>
      </c>
      <c r="T499" s="8">
        <v>28</v>
      </c>
      <c r="U499" s="400"/>
      <c r="V499" s="400"/>
      <c r="W499" s="400"/>
      <c r="X499" s="400"/>
      <c r="Y499" s="400"/>
      <c r="Z499" s="400"/>
      <c r="AA499" s="400"/>
      <c r="AB499" s="400"/>
      <c r="AC499" s="400"/>
      <c r="AD499" s="400"/>
      <c r="AE499" s="400"/>
      <c r="AF499" s="400"/>
      <c r="AG499" s="400"/>
      <c r="AH499" s="406"/>
      <c r="AI499" s="477"/>
      <c r="AJ499" s="400"/>
      <c r="AK499" s="401"/>
      <c r="AL499" s="16" t="s">
        <v>86</v>
      </c>
    </row>
    <row r="500" spans="1:38" s="21" customFormat="1" ht="12.75" customHeight="1" x14ac:dyDescent="0.2">
      <c r="A500" s="8">
        <v>29</v>
      </c>
      <c r="B500" s="400"/>
      <c r="C500" s="400"/>
      <c r="D500" s="400"/>
      <c r="E500" s="400"/>
      <c r="F500" s="401"/>
      <c r="G500" s="471"/>
      <c r="H500" s="477"/>
      <c r="I500" s="472"/>
      <c r="J500" s="363">
        <f t="shared" si="62"/>
        <v>0</v>
      </c>
      <c r="K500" s="362">
        <f t="shared" si="63"/>
        <v>0</v>
      </c>
      <c r="L500" s="400"/>
      <c r="M500" s="400"/>
      <c r="N500" s="400"/>
      <c r="O500" s="406"/>
      <c r="P500" s="409"/>
      <c r="Q500" s="400"/>
      <c r="R500" s="401"/>
      <c r="S500" s="16" t="s">
        <v>87</v>
      </c>
      <c r="T500" s="8">
        <v>29</v>
      </c>
      <c r="U500" s="400"/>
      <c r="V500" s="400"/>
      <c r="W500" s="400"/>
      <c r="X500" s="410"/>
      <c r="Y500" s="400"/>
      <c r="Z500" s="400"/>
      <c r="AA500" s="400"/>
      <c r="AB500" s="400"/>
      <c r="AC500" s="400"/>
      <c r="AD500" s="400"/>
      <c r="AE500" s="400"/>
      <c r="AF500" s="400"/>
      <c r="AG500" s="400"/>
      <c r="AH500" s="406"/>
      <c r="AI500" s="477"/>
      <c r="AJ500" s="400"/>
      <c r="AK500" s="401"/>
      <c r="AL500" s="16" t="s">
        <v>87</v>
      </c>
    </row>
    <row r="501" spans="1:38" s="21" customFormat="1" ht="12.75" customHeight="1" x14ac:dyDescent="0.2">
      <c r="A501" s="8">
        <v>30</v>
      </c>
      <c r="B501" s="400"/>
      <c r="C501" s="400"/>
      <c r="D501" s="400"/>
      <c r="E501" s="400"/>
      <c r="F501" s="401"/>
      <c r="G501" s="471"/>
      <c r="H501" s="477"/>
      <c r="I501" s="472"/>
      <c r="J501" s="363">
        <f t="shared" si="62"/>
        <v>0</v>
      </c>
      <c r="K501" s="362">
        <f t="shared" si="63"/>
        <v>0</v>
      </c>
      <c r="L501" s="400"/>
      <c r="M501" s="400"/>
      <c r="N501" s="400"/>
      <c r="O501" s="406"/>
      <c r="P501" s="409"/>
      <c r="Q501" s="400"/>
      <c r="R501" s="401"/>
      <c r="S501" s="16" t="s">
        <v>88</v>
      </c>
      <c r="T501" s="8">
        <v>30</v>
      </c>
      <c r="U501" s="400"/>
      <c r="V501" s="400"/>
      <c r="W501" s="400"/>
      <c r="X501" s="400"/>
      <c r="Y501" s="400"/>
      <c r="Z501" s="400"/>
      <c r="AA501" s="400"/>
      <c r="AB501" s="400"/>
      <c r="AC501" s="400"/>
      <c r="AD501" s="400"/>
      <c r="AE501" s="400"/>
      <c r="AF501" s="400"/>
      <c r="AG501" s="400"/>
      <c r="AH501" s="406"/>
      <c r="AI501" s="477"/>
      <c r="AJ501" s="400"/>
      <c r="AK501" s="401"/>
      <c r="AL501" s="16" t="s">
        <v>88</v>
      </c>
    </row>
    <row r="502" spans="1:38" s="21" customFormat="1" ht="12.75" customHeight="1" x14ac:dyDescent="0.2">
      <c r="A502" s="19">
        <v>31</v>
      </c>
      <c r="B502" s="404"/>
      <c r="C502" s="404"/>
      <c r="D502" s="404"/>
      <c r="E502" s="404"/>
      <c r="F502" s="405"/>
      <c r="G502" s="475"/>
      <c r="H502" s="479"/>
      <c r="I502" s="476"/>
      <c r="J502" s="395">
        <f t="shared" si="62"/>
        <v>0</v>
      </c>
      <c r="K502" s="396">
        <f t="shared" si="63"/>
        <v>0</v>
      </c>
      <c r="L502" s="404"/>
      <c r="M502" s="404"/>
      <c r="N502" s="404"/>
      <c r="O502" s="408"/>
      <c r="P502" s="411"/>
      <c r="Q502" s="404"/>
      <c r="R502" s="405"/>
      <c r="S502" s="20" t="s">
        <v>89</v>
      </c>
      <c r="T502" s="19">
        <v>31</v>
      </c>
      <c r="U502" s="404"/>
      <c r="V502" s="404"/>
      <c r="W502" s="404"/>
      <c r="X502" s="404"/>
      <c r="Y502" s="404"/>
      <c r="Z502" s="404"/>
      <c r="AA502" s="404"/>
      <c r="AB502" s="404"/>
      <c r="AC502" s="404"/>
      <c r="AD502" s="404"/>
      <c r="AE502" s="404"/>
      <c r="AF502" s="404"/>
      <c r="AG502" s="404"/>
      <c r="AH502" s="408"/>
      <c r="AI502" s="479"/>
      <c r="AJ502" s="404"/>
      <c r="AK502" s="405"/>
      <c r="AL502" s="20" t="s">
        <v>89</v>
      </c>
    </row>
    <row r="503" spans="1:38" s="301" customFormat="1" ht="12.75" customHeight="1" thickBot="1" x14ac:dyDescent="0.25">
      <c r="A503" s="417"/>
      <c r="B503" s="418">
        <f>SUM(B471:B502)</f>
        <v>0</v>
      </c>
      <c r="C503" s="418">
        <f>SUM(C471:C502)</f>
        <v>0</v>
      </c>
      <c r="D503" s="418">
        <f>SUM(D471:D502)</f>
        <v>0</v>
      </c>
      <c r="E503" s="419">
        <f>SUM(E471:E502)</f>
        <v>0</v>
      </c>
      <c r="F503" s="420">
        <f>SUM(F471:F502)</f>
        <v>0</v>
      </c>
      <c r="G503" s="421"/>
      <c r="H503" s="422" t="s">
        <v>90</v>
      </c>
      <c r="I503" s="423">
        <f>COUNTA(I472:I502)</f>
        <v>0</v>
      </c>
      <c r="J503" s="418">
        <f t="shared" ref="J503:R503" si="64">SUM(J471:J502)</f>
        <v>0</v>
      </c>
      <c r="K503" s="418">
        <f t="shared" si="64"/>
        <v>0</v>
      </c>
      <c r="L503" s="418">
        <f t="shared" si="64"/>
        <v>0</v>
      </c>
      <c r="M503" s="418">
        <f t="shared" si="64"/>
        <v>0</v>
      </c>
      <c r="N503" s="418">
        <f t="shared" si="64"/>
        <v>0</v>
      </c>
      <c r="O503" s="424">
        <f t="shared" si="64"/>
        <v>0</v>
      </c>
      <c r="P503" s="419">
        <f t="shared" si="64"/>
        <v>0</v>
      </c>
      <c r="Q503" s="418">
        <f t="shared" si="64"/>
        <v>0</v>
      </c>
      <c r="R503" s="425">
        <f t="shared" si="64"/>
        <v>0</v>
      </c>
      <c r="S503" s="426"/>
      <c r="T503" s="417"/>
      <c r="U503" s="418">
        <f t="shared" ref="U503:AH503" si="65">SUM(U471:U502)</f>
        <v>0</v>
      </c>
      <c r="V503" s="418">
        <f t="shared" si="65"/>
        <v>0</v>
      </c>
      <c r="W503" s="418">
        <f t="shared" si="65"/>
        <v>0</v>
      </c>
      <c r="X503" s="418">
        <f t="shared" si="65"/>
        <v>0</v>
      </c>
      <c r="Y503" s="418">
        <f t="shared" si="65"/>
        <v>0</v>
      </c>
      <c r="Z503" s="418">
        <f t="shared" si="65"/>
        <v>0</v>
      </c>
      <c r="AA503" s="418">
        <f t="shared" si="65"/>
        <v>0</v>
      </c>
      <c r="AB503" s="418">
        <f t="shared" si="65"/>
        <v>0</v>
      </c>
      <c r="AC503" s="418">
        <f t="shared" si="65"/>
        <v>0</v>
      </c>
      <c r="AD503" s="418">
        <f t="shared" si="65"/>
        <v>0</v>
      </c>
      <c r="AE503" s="418">
        <f t="shared" si="65"/>
        <v>0</v>
      </c>
      <c r="AF503" s="418">
        <f t="shared" si="65"/>
        <v>0</v>
      </c>
      <c r="AG503" s="418">
        <f t="shared" si="65"/>
        <v>0</v>
      </c>
      <c r="AH503" s="420">
        <f t="shared" si="65"/>
        <v>0</v>
      </c>
      <c r="AI503" s="427"/>
      <c r="AJ503" s="418">
        <f>SUM(AJ471:AJ502)</f>
        <v>0</v>
      </c>
      <c r="AK503" s="425">
        <f>SUM(AK471:AK502)</f>
        <v>0</v>
      </c>
      <c r="AL503" s="426"/>
    </row>
    <row r="504" spans="1:38" ht="12.75" customHeight="1" thickTop="1" x14ac:dyDescent="0.2">
      <c r="A504" s="28"/>
      <c r="B504" s="34"/>
      <c r="C504" s="34"/>
      <c r="D504" s="34"/>
      <c r="E504" s="34"/>
      <c r="F504" s="34"/>
      <c r="G504" s="135"/>
      <c r="H504" s="34"/>
      <c r="I504" s="35"/>
      <c r="J504" s="34"/>
      <c r="K504" s="34"/>
      <c r="L504" s="63"/>
      <c r="M504" s="63"/>
      <c r="N504" s="63"/>
      <c r="O504" s="63"/>
      <c r="P504" s="63"/>
      <c r="Q504" s="63"/>
      <c r="R504" s="63"/>
      <c r="S504" s="28"/>
      <c r="T504" s="28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28"/>
    </row>
    <row r="505" spans="1:38" ht="12.75" customHeight="1" x14ac:dyDescent="0.2">
      <c r="A505" s="21"/>
      <c r="B505" s="36"/>
      <c r="C505" s="36"/>
      <c r="D505" s="36"/>
      <c r="E505" s="36"/>
      <c r="F505" s="36"/>
      <c r="G505" s="552" t="str">
        <f>AUGUST!G100</f>
        <v>UNITED STEELWORKERS - LOCAL UNION</v>
      </c>
      <c r="H505" s="552"/>
      <c r="I505" s="552"/>
      <c r="J505" s="307"/>
      <c r="K505" s="136"/>
      <c r="L505" s="36"/>
      <c r="M505" s="36"/>
      <c r="N505" s="36"/>
      <c r="O505" s="36"/>
      <c r="P505" s="36"/>
      <c r="Q505" s="36"/>
      <c r="R505" s="36"/>
      <c r="S505" s="21"/>
      <c r="T505" s="21"/>
      <c r="U505" s="36"/>
      <c r="V505" s="36"/>
      <c r="W505" s="36"/>
      <c r="X505" s="36"/>
      <c r="Y505" s="36"/>
      <c r="Z505" s="36"/>
      <c r="AA505" s="37" t="str">
        <f>$AA$10</f>
        <v>FINANCIAL SECRETARY'S CASH BOOK</v>
      </c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21"/>
    </row>
    <row r="506" spans="1:38" s="152" customFormat="1" ht="12.75" customHeight="1" x14ac:dyDescent="0.2">
      <c r="A506" s="141"/>
      <c r="B506" s="139" t="str">
        <f>B461</f>
        <v>Month</v>
      </c>
      <c r="C506" s="73" t="str">
        <f>C461</f>
        <v>SEPTEMBER</v>
      </c>
      <c r="D506" s="139" t="str">
        <f>D461</f>
        <v>Year</v>
      </c>
      <c r="E506" s="30">
        <f>E461</f>
        <v>0</v>
      </c>
      <c r="F506" s="141"/>
      <c r="G506" s="149"/>
      <c r="H506" s="141"/>
      <c r="I506" s="150"/>
      <c r="J506" s="302"/>
      <c r="K506" s="302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  <c r="Y506" s="141"/>
      <c r="Z506" s="141"/>
      <c r="AA506" s="141"/>
      <c r="AB506" s="141"/>
      <c r="AC506" s="141"/>
      <c r="AD506" s="141"/>
      <c r="AE506" s="141"/>
      <c r="AF506" s="141"/>
      <c r="AG506" s="141"/>
      <c r="AH506" s="141"/>
      <c r="AI506" s="139"/>
      <c r="AJ506" s="151" t="str">
        <f>C506</f>
        <v>SEPTEMBER</v>
      </c>
      <c r="AK506" s="30">
        <f>E506</f>
        <v>0</v>
      </c>
      <c r="AL506" s="141"/>
    </row>
    <row r="507" spans="1:38" s="152" customFormat="1" ht="12.75" customHeight="1" x14ac:dyDescent="0.2">
      <c r="A507" s="141"/>
      <c r="B507" s="139" t="str">
        <f>B462</f>
        <v>Page No.</v>
      </c>
      <c r="C507" s="148">
        <f>C462+1</f>
        <v>12</v>
      </c>
      <c r="D507" s="141"/>
      <c r="E507" s="141"/>
      <c r="F507" s="141"/>
      <c r="G507" s="149"/>
      <c r="H507" s="141"/>
      <c r="I507" s="150" t="s">
        <v>53</v>
      </c>
      <c r="J507" s="302"/>
      <c r="K507" s="302"/>
      <c r="L507" s="150"/>
      <c r="M507" s="141"/>
      <c r="N507" s="141"/>
      <c r="O507" s="141"/>
      <c r="P507" s="139"/>
      <c r="Q507" s="141"/>
      <c r="R507" s="139"/>
      <c r="S507" s="141"/>
      <c r="T507" s="141"/>
      <c r="U507" s="141"/>
      <c r="V507" s="141"/>
      <c r="W507" s="141"/>
      <c r="X507" s="141"/>
      <c r="Y507" s="141"/>
      <c r="Z507" s="141"/>
      <c r="AA507" s="141"/>
      <c r="AB507" s="153" t="s">
        <v>54</v>
      </c>
      <c r="AC507" s="141"/>
      <c r="AD507" s="141"/>
      <c r="AE507" s="141"/>
      <c r="AF507" s="141"/>
      <c r="AG507" s="141"/>
      <c r="AH507" s="141"/>
      <c r="AI507" s="139" t="str">
        <f>B507</f>
        <v>Page No.</v>
      </c>
      <c r="AJ507" s="148">
        <f>C507</f>
        <v>12</v>
      </c>
      <c r="AK507" s="154"/>
      <c r="AL507" s="155"/>
    </row>
    <row r="508" spans="1:38" ht="12.75" customHeight="1" x14ac:dyDescent="0.2">
      <c r="A508" s="3"/>
      <c r="B508" s="3"/>
      <c r="C508" s="3"/>
      <c r="D508" s="3"/>
      <c r="E508" s="3"/>
      <c r="F508" s="3"/>
      <c r="G508" s="129"/>
      <c r="H508" s="3"/>
      <c r="I508" s="5"/>
      <c r="J508" s="106"/>
      <c r="K508" s="106"/>
      <c r="L508" s="21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1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6"/>
      <c r="B509" s="26"/>
      <c r="C509" s="26"/>
      <c r="D509" s="26"/>
      <c r="E509" s="26"/>
      <c r="F509" s="26"/>
      <c r="G509" s="130"/>
      <c r="H509" s="26"/>
      <c r="I509" s="27"/>
      <c r="J509" s="303"/>
      <c r="K509" s="303"/>
      <c r="L509" s="27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7"/>
      <c r="AF509" s="26"/>
      <c r="AG509" s="26"/>
      <c r="AH509" s="26"/>
      <c r="AI509" s="26"/>
      <c r="AJ509" s="26"/>
      <c r="AK509" s="26"/>
      <c r="AL509" s="26"/>
    </row>
    <row r="510" spans="1:38" customFormat="1" ht="12.75" customHeight="1" x14ac:dyDescent="0.2">
      <c r="A510" s="1"/>
      <c r="B510" s="3"/>
      <c r="C510" s="3" t="s">
        <v>55</v>
      </c>
      <c r="D510" s="3"/>
      <c r="E510" s="13"/>
      <c r="F510" s="1"/>
      <c r="G510" s="131"/>
      <c r="H510" s="2" t="s">
        <v>56</v>
      </c>
      <c r="I510" s="99"/>
      <c r="J510" s="550" t="s">
        <v>264</v>
      </c>
      <c r="K510" s="551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4"/>
      <c r="AJ510" s="3"/>
      <c r="AK510" s="1"/>
      <c r="AL510" s="3"/>
    </row>
    <row r="511" spans="1:38" customFormat="1" ht="12.75" customHeight="1" x14ac:dyDescent="0.2">
      <c r="A511" s="1"/>
      <c r="B511" s="3"/>
      <c r="C511" s="3"/>
      <c r="D511" s="3"/>
      <c r="E511" s="13"/>
      <c r="F511" s="1"/>
      <c r="G511" s="131"/>
      <c r="H511" s="14"/>
      <c r="I511" s="100"/>
      <c r="J511" s="106"/>
      <c r="K511" s="67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4"/>
      <c r="AJ511" s="3"/>
      <c r="AK511" s="1"/>
      <c r="AL511" s="3"/>
    </row>
    <row r="512" spans="1:38" customFormat="1" ht="12.75" customHeight="1" thickBot="1" x14ac:dyDescent="0.25">
      <c r="A512" s="164"/>
      <c r="B512" s="165">
        <v>1</v>
      </c>
      <c r="C512" s="165">
        <v>2</v>
      </c>
      <c r="D512" s="165">
        <v>3</v>
      </c>
      <c r="E512" s="166">
        <v>4</v>
      </c>
      <c r="F512" s="167">
        <v>5</v>
      </c>
      <c r="G512" s="168"/>
      <c r="H512" s="167">
        <v>7</v>
      </c>
      <c r="I512" s="169">
        <v>8</v>
      </c>
      <c r="J512" s="304">
        <v>9</v>
      </c>
      <c r="K512" s="305">
        <v>10</v>
      </c>
      <c r="L512" s="165">
        <v>11</v>
      </c>
      <c r="M512" s="165" t="s">
        <v>1</v>
      </c>
      <c r="N512" s="165">
        <v>12</v>
      </c>
      <c r="O512" s="165">
        <v>13</v>
      </c>
      <c r="P512" s="165">
        <v>14</v>
      </c>
      <c r="Q512" s="165">
        <v>15</v>
      </c>
      <c r="R512" s="167" t="s">
        <v>2</v>
      </c>
      <c r="S512" s="170"/>
      <c r="T512" s="164"/>
      <c r="U512" s="165">
        <v>16</v>
      </c>
      <c r="V512" s="165">
        <v>17</v>
      </c>
      <c r="W512" s="165">
        <v>18</v>
      </c>
      <c r="X512" s="165">
        <v>19</v>
      </c>
      <c r="Y512" s="165">
        <v>20</v>
      </c>
      <c r="Z512" s="165" t="s">
        <v>3</v>
      </c>
      <c r="AA512" s="165">
        <v>21</v>
      </c>
      <c r="AB512" s="165">
        <v>22</v>
      </c>
      <c r="AC512" s="165">
        <v>23</v>
      </c>
      <c r="AD512" s="165">
        <v>24</v>
      </c>
      <c r="AE512" s="165">
        <v>25</v>
      </c>
      <c r="AF512" s="165">
        <v>26</v>
      </c>
      <c r="AG512" s="165">
        <v>27</v>
      </c>
      <c r="AH512" s="165">
        <v>28</v>
      </c>
      <c r="AI512" s="171">
        <v>29</v>
      </c>
      <c r="AJ512" s="165">
        <v>30</v>
      </c>
      <c r="AK512" s="167">
        <v>31</v>
      </c>
      <c r="AL512" s="170"/>
    </row>
    <row r="513" spans="1:38" s="4" customFormat="1" ht="12.75" customHeight="1" thickTop="1" x14ac:dyDescent="0.2">
      <c r="A513" s="1"/>
      <c r="B513" s="89" t="s">
        <v>4</v>
      </c>
      <c r="C513" s="101"/>
      <c r="D513" s="89" t="s">
        <v>5</v>
      </c>
      <c r="E513" s="89" t="s">
        <v>6</v>
      </c>
      <c r="F513" s="88" t="s">
        <v>7</v>
      </c>
      <c r="G513" s="132"/>
      <c r="H513" s="88"/>
      <c r="I513" s="103"/>
      <c r="J513" s="89"/>
      <c r="K513" s="88"/>
      <c r="L513" s="89"/>
      <c r="M513" s="89"/>
      <c r="N513" s="89"/>
      <c r="O513" s="104"/>
      <c r="P513" s="163"/>
      <c r="Q513" s="107" t="s">
        <v>272</v>
      </c>
      <c r="R513" s="160" t="s">
        <v>273</v>
      </c>
      <c r="S513" s="106"/>
      <c r="T513" s="67"/>
      <c r="U513" s="542" t="s">
        <v>265</v>
      </c>
      <c r="V513" s="543"/>
      <c r="W513" s="543"/>
      <c r="X513" s="543"/>
      <c r="Y513" s="544"/>
      <c r="Z513" s="89" t="s">
        <v>10</v>
      </c>
      <c r="AA513" s="89" t="s">
        <v>11</v>
      </c>
      <c r="AB513" s="89" t="s">
        <v>205</v>
      </c>
      <c r="AC513" s="89" t="s">
        <v>12</v>
      </c>
      <c r="AD513" s="89" t="s">
        <v>13</v>
      </c>
      <c r="AE513" s="89" t="s">
        <v>14</v>
      </c>
      <c r="AF513" s="89"/>
      <c r="AG513" s="89"/>
      <c r="AH513" s="104"/>
      <c r="AI513" s="105"/>
      <c r="AJ513" s="89" t="s">
        <v>15</v>
      </c>
      <c r="AK513" s="88" t="s">
        <v>7</v>
      </c>
      <c r="AL513" s="3"/>
    </row>
    <row r="514" spans="1:38" s="4" customFormat="1" ht="12.75" customHeight="1" x14ac:dyDescent="0.2">
      <c r="A514" s="1"/>
      <c r="B514" s="89" t="s">
        <v>8</v>
      </c>
      <c r="C514" s="89" t="s">
        <v>16</v>
      </c>
      <c r="D514" s="89" t="s">
        <v>17</v>
      </c>
      <c r="E514" s="89" t="s">
        <v>8</v>
      </c>
      <c r="F514" s="88" t="s">
        <v>18</v>
      </c>
      <c r="G514" s="132" t="s">
        <v>19</v>
      </c>
      <c r="H514" s="88" t="s">
        <v>20</v>
      </c>
      <c r="I514" s="103" t="s">
        <v>242</v>
      </c>
      <c r="J514" s="89" t="s">
        <v>21</v>
      </c>
      <c r="K514" s="88" t="s">
        <v>22</v>
      </c>
      <c r="L514" s="107" t="s">
        <v>235</v>
      </c>
      <c r="M514" s="107" t="s">
        <v>236</v>
      </c>
      <c r="N514" s="107" t="s">
        <v>237</v>
      </c>
      <c r="O514" s="104"/>
      <c r="P514" s="158" t="s">
        <v>23</v>
      </c>
      <c r="Q514" s="107" t="s">
        <v>8</v>
      </c>
      <c r="R514" s="160" t="s">
        <v>8</v>
      </c>
      <c r="S514" s="106"/>
      <c r="T514" s="67"/>
      <c r="U514" s="89" t="s">
        <v>25</v>
      </c>
      <c r="V514" s="89" t="s">
        <v>26</v>
      </c>
      <c r="W514" s="101" t="s">
        <v>27</v>
      </c>
      <c r="X514" s="89" t="s">
        <v>28</v>
      </c>
      <c r="Y514" s="89" t="s">
        <v>136</v>
      </c>
      <c r="Z514" s="89" t="s">
        <v>261</v>
      </c>
      <c r="AA514" s="89" t="s">
        <v>137</v>
      </c>
      <c r="AB514" s="89" t="s">
        <v>204</v>
      </c>
      <c r="AC514" s="89" t="s">
        <v>30</v>
      </c>
      <c r="AD514" s="89" t="s">
        <v>140</v>
      </c>
      <c r="AE514" s="89" t="s">
        <v>31</v>
      </c>
      <c r="AF514" s="89" t="s">
        <v>32</v>
      </c>
      <c r="AG514" s="89" t="s">
        <v>206</v>
      </c>
      <c r="AH514" s="104" t="s">
        <v>16</v>
      </c>
      <c r="AI514" s="102" t="s">
        <v>34</v>
      </c>
      <c r="AJ514" s="89" t="s">
        <v>35</v>
      </c>
      <c r="AK514" s="88" t="s">
        <v>18</v>
      </c>
      <c r="AL514" s="3"/>
    </row>
    <row r="515" spans="1:38" s="4" customFormat="1" ht="12.75" customHeight="1" thickBot="1" x14ac:dyDescent="0.25">
      <c r="A515" s="6"/>
      <c r="B515" s="90" t="s">
        <v>36</v>
      </c>
      <c r="C515" s="90" t="s">
        <v>37</v>
      </c>
      <c r="D515" s="90" t="s">
        <v>38</v>
      </c>
      <c r="E515" s="90" t="s">
        <v>39</v>
      </c>
      <c r="F515" s="108" t="s">
        <v>40</v>
      </c>
      <c r="G515" s="133"/>
      <c r="H515" s="108"/>
      <c r="I515" s="109" t="s">
        <v>41</v>
      </c>
      <c r="J515" s="90"/>
      <c r="K515" s="108"/>
      <c r="L515" s="110"/>
      <c r="M515" s="110"/>
      <c r="N515" s="110" t="s">
        <v>238</v>
      </c>
      <c r="O515" s="111"/>
      <c r="P515" s="159"/>
      <c r="Q515" s="161" t="s">
        <v>24</v>
      </c>
      <c r="R515" s="162" t="s">
        <v>24</v>
      </c>
      <c r="S515" s="113"/>
      <c r="T515" s="78"/>
      <c r="U515" s="90" t="s">
        <v>42</v>
      </c>
      <c r="V515" s="90" t="s">
        <v>43</v>
      </c>
      <c r="W515" s="90"/>
      <c r="X515" s="90" t="s">
        <v>44</v>
      </c>
      <c r="Y515" s="90" t="s">
        <v>30</v>
      </c>
      <c r="Z515" s="90" t="s">
        <v>30</v>
      </c>
      <c r="AA515" s="90" t="s">
        <v>138</v>
      </c>
      <c r="AB515" s="90" t="s">
        <v>15</v>
      </c>
      <c r="AC515" s="90" t="s">
        <v>139</v>
      </c>
      <c r="AD515" s="90" t="s">
        <v>141</v>
      </c>
      <c r="AE515" s="90" t="s">
        <v>47</v>
      </c>
      <c r="AF515" s="90" t="s">
        <v>48</v>
      </c>
      <c r="AG515" s="90" t="s">
        <v>15</v>
      </c>
      <c r="AH515" s="111" t="s">
        <v>30</v>
      </c>
      <c r="AI515" s="112"/>
      <c r="AJ515" s="90" t="s">
        <v>49</v>
      </c>
      <c r="AK515" s="108" t="s">
        <v>189</v>
      </c>
      <c r="AL515" s="7"/>
    </row>
    <row r="516" spans="1:38" s="301" customFormat="1" ht="12.75" customHeight="1" thickTop="1" x14ac:dyDescent="0.2">
      <c r="A516" s="331"/>
      <c r="B516" s="363">
        <f>B503</f>
        <v>0</v>
      </c>
      <c r="C516" s="363">
        <f>C503</f>
        <v>0</v>
      </c>
      <c r="D516" s="363">
        <f>D503</f>
        <v>0</v>
      </c>
      <c r="E516" s="363">
        <f>E503</f>
        <v>0</v>
      </c>
      <c r="F516" s="362">
        <f>F503</f>
        <v>0</v>
      </c>
      <c r="G516" s="134" t="str">
        <f>$G$7</f>
        <v>SEPTEMBER</v>
      </c>
      <c r="H516" s="334" t="s">
        <v>58</v>
      </c>
      <c r="I516" s="412"/>
      <c r="J516" s="397">
        <f t="shared" ref="J516:R516" si="66">J503</f>
        <v>0</v>
      </c>
      <c r="K516" s="362">
        <f t="shared" si="66"/>
        <v>0</v>
      </c>
      <c r="L516" s="363">
        <f t="shared" si="66"/>
        <v>0</v>
      </c>
      <c r="M516" s="363">
        <f t="shared" si="66"/>
        <v>0</v>
      </c>
      <c r="N516" s="363">
        <f t="shared" si="66"/>
        <v>0</v>
      </c>
      <c r="O516" s="361">
        <f t="shared" si="66"/>
        <v>0</v>
      </c>
      <c r="P516" s="394">
        <f t="shared" si="66"/>
        <v>0</v>
      </c>
      <c r="Q516" s="363">
        <f t="shared" si="66"/>
        <v>0</v>
      </c>
      <c r="R516" s="362">
        <f t="shared" si="66"/>
        <v>0</v>
      </c>
      <c r="S516" s="332"/>
      <c r="T516" s="331"/>
      <c r="U516" s="363">
        <f t="shared" ref="U516:AH516" si="67">U503</f>
        <v>0</v>
      </c>
      <c r="V516" s="363">
        <f t="shared" si="67"/>
        <v>0</v>
      </c>
      <c r="W516" s="363">
        <f t="shared" si="67"/>
        <v>0</v>
      </c>
      <c r="X516" s="363">
        <f t="shared" si="67"/>
        <v>0</v>
      </c>
      <c r="Y516" s="363">
        <f t="shared" si="67"/>
        <v>0</v>
      </c>
      <c r="Z516" s="363">
        <f t="shared" si="67"/>
        <v>0</v>
      </c>
      <c r="AA516" s="363">
        <f t="shared" si="67"/>
        <v>0</v>
      </c>
      <c r="AB516" s="363">
        <f t="shared" si="67"/>
        <v>0</v>
      </c>
      <c r="AC516" s="363">
        <f t="shared" si="67"/>
        <v>0</v>
      </c>
      <c r="AD516" s="363">
        <f t="shared" si="67"/>
        <v>0</v>
      </c>
      <c r="AE516" s="363">
        <f t="shared" si="67"/>
        <v>0</v>
      </c>
      <c r="AF516" s="363">
        <f t="shared" si="67"/>
        <v>0</v>
      </c>
      <c r="AG516" s="363">
        <f t="shared" si="67"/>
        <v>0</v>
      </c>
      <c r="AH516" s="361">
        <f t="shared" si="67"/>
        <v>0</v>
      </c>
      <c r="AI516" s="333"/>
      <c r="AJ516" s="363">
        <f>AJ503</f>
        <v>0</v>
      </c>
      <c r="AK516" s="362">
        <f>AK503</f>
        <v>0</v>
      </c>
      <c r="AL516" s="332"/>
    </row>
    <row r="517" spans="1:38" s="21" customFormat="1" ht="12.75" customHeight="1" x14ac:dyDescent="0.2">
      <c r="A517" s="8">
        <v>1</v>
      </c>
      <c r="B517" s="400"/>
      <c r="C517" s="400"/>
      <c r="D517" s="400"/>
      <c r="E517" s="400"/>
      <c r="F517" s="401"/>
      <c r="G517" s="471"/>
      <c r="H517" s="477"/>
      <c r="I517" s="472"/>
      <c r="J517" s="363">
        <f t="shared" ref="J517:J547" si="68">SUM(B517:F517)</f>
        <v>0</v>
      </c>
      <c r="K517" s="362">
        <f t="shared" ref="K517:K547" si="69">SUM(U517:AK517)-SUM(L517:R517)</f>
        <v>0</v>
      </c>
      <c r="L517" s="400"/>
      <c r="M517" s="400"/>
      <c r="N517" s="400"/>
      <c r="O517" s="406"/>
      <c r="P517" s="409"/>
      <c r="Q517" s="400"/>
      <c r="R517" s="401"/>
      <c r="S517" s="16" t="s">
        <v>59</v>
      </c>
      <c r="T517" s="8">
        <v>1</v>
      </c>
      <c r="U517" s="400"/>
      <c r="V517" s="400"/>
      <c r="W517" s="400"/>
      <c r="X517" s="400"/>
      <c r="Y517" s="400"/>
      <c r="Z517" s="400"/>
      <c r="AA517" s="400"/>
      <c r="AB517" s="400"/>
      <c r="AC517" s="400"/>
      <c r="AD517" s="400"/>
      <c r="AE517" s="400"/>
      <c r="AF517" s="400"/>
      <c r="AG517" s="400"/>
      <c r="AH517" s="406"/>
      <c r="AI517" s="477"/>
      <c r="AJ517" s="400"/>
      <c r="AK517" s="401"/>
      <c r="AL517" s="16" t="s">
        <v>59</v>
      </c>
    </row>
    <row r="518" spans="1:38" s="21" customFormat="1" ht="12.75" customHeight="1" x14ac:dyDescent="0.2">
      <c r="A518" s="8">
        <v>2</v>
      </c>
      <c r="B518" s="400"/>
      <c r="C518" s="400"/>
      <c r="D518" s="400"/>
      <c r="E518" s="400"/>
      <c r="F518" s="401"/>
      <c r="G518" s="471"/>
      <c r="H518" s="477"/>
      <c r="I518" s="472"/>
      <c r="J518" s="363">
        <f t="shared" si="68"/>
        <v>0</v>
      </c>
      <c r="K518" s="362">
        <f t="shared" si="69"/>
        <v>0</v>
      </c>
      <c r="L518" s="400"/>
      <c r="M518" s="400"/>
      <c r="N518" s="400"/>
      <c r="O518" s="406"/>
      <c r="P518" s="409"/>
      <c r="Q518" s="400"/>
      <c r="R518" s="401"/>
      <c r="S518" s="16" t="s">
        <v>60</v>
      </c>
      <c r="T518" s="8">
        <v>2</v>
      </c>
      <c r="U518" s="400"/>
      <c r="V518" s="400"/>
      <c r="W518" s="400"/>
      <c r="X518" s="400"/>
      <c r="Y518" s="400"/>
      <c r="Z518" s="400"/>
      <c r="AA518" s="400"/>
      <c r="AB518" s="400"/>
      <c r="AC518" s="400"/>
      <c r="AD518" s="400"/>
      <c r="AE518" s="400"/>
      <c r="AF518" s="400"/>
      <c r="AG518" s="400"/>
      <c r="AH518" s="406"/>
      <c r="AI518" s="477"/>
      <c r="AJ518" s="400"/>
      <c r="AK518" s="401"/>
      <c r="AL518" s="16" t="s">
        <v>60</v>
      </c>
    </row>
    <row r="519" spans="1:38" s="21" customFormat="1" ht="12.75" customHeight="1" x14ac:dyDescent="0.2">
      <c r="A519" s="8">
        <v>3</v>
      </c>
      <c r="B519" s="400"/>
      <c r="C519" s="400"/>
      <c r="D519" s="400"/>
      <c r="E519" s="400"/>
      <c r="F519" s="401"/>
      <c r="G519" s="471"/>
      <c r="H519" s="477"/>
      <c r="I519" s="472"/>
      <c r="J519" s="363">
        <f t="shared" si="68"/>
        <v>0</v>
      </c>
      <c r="K519" s="362">
        <f t="shared" si="69"/>
        <v>0</v>
      </c>
      <c r="L519" s="400"/>
      <c r="M519" s="400"/>
      <c r="N519" s="400"/>
      <c r="O519" s="406"/>
      <c r="P519" s="409"/>
      <c r="Q519" s="400"/>
      <c r="R519" s="401"/>
      <c r="S519" s="16" t="s">
        <v>61</v>
      </c>
      <c r="T519" s="8">
        <v>3</v>
      </c>
      <c r="U519" s="400"/>
      <c r="V519" s="400"/>
      <c r="W519" s="400"/>
      <c r="X519" s="400"/>
      <c r="Y519" s="400"/>
      <c r="Z519" s="400"/>
      <c r="AA519" s="400"/>
      <c r="AB519" s="400"/>
      <c r="AC519" s="400"/>
      <c r="AD519" s="400"/>
      <c r="AE519" s="400"/>
      <c r="AF519" s="400"/>
      <c r="AG519" s="400"/>
      <c r="AH519" s="406"/>
      <c r="AI519" s="477"/>
      <c r="AJ519" s="400"/>
      <c r="AK519" s="401"/>
      <c r="AL519" s="16" t="s">
        <v>61</v>
      </c>
    </row>
    <row r="520" spans="1:38" s="21" customFormat="1" ht="12.75" customHeight="1" x14ac:dyDescent="0.2">
      <c r="A520" s="8">
        <v>4</v>
      </c>
      <c r="B520" s="400"/>
      <c r="C520" s="400"/>
      <c r="D520" s="400"/>
      <c r="E520" s="400"/>
      <c r="F520" s="401"/>
      <c r="G520" s="471"/>
      <c r="H520" s="477"/>
      <c r="I520" s="472"/>
      <c r="J520" s="363">
        <f t="shared" si="68"/>
        <v>0</v>
      </c>
      <c r="K520" s="362">
        <f t="shared" si="69"/>
        <v>0</v>
      </c>
      <c r="L520" s="400"/>
      <c r="M520" s="400"/>
      <c r="N520" s="400"/>
      <c r="O520" s="406"/>
      <c r="P520" s="409"/>
      <c r="Q520" s="400"/>
      <c r="R520" s="401"/>
      <c r="S520" s="16" t="s">
        <v>62</v>
      </c>
      <c r="T520" s="8">
        <v>4</v>
      </c>
      <c r="U520" s="400"/>
      <c r="V520" s="400"/>
      <c r="W520" s="400"/>
      <c r="X520" s="400"/>
      <c r="Y520" s="400"/>
      <c r="Z520" s="400"/>
      <c r="AA520" s="400"/>
      <c r="AB520" s="400"/>
      <c r="AC520" s="400"/>
      <c r="AD520" s="400"/>
      <c r="AE520" s="400"/>
      <c r="AF520" s="400"/>
      <c r="AG520" s="400"/>
      <c r="AH520" s="406"/>
      <c r="AI520" s="477"/>
      <c r="AJ520" s="400"/>
      <c r="AK520" s="401"/>
      <c r="AL520" s="16" t="s">
        <v>62</v>
      </c>
    </row>
    <row r="521" spans="1:38" s="21" customFormat="1" ht="12.75" customHeight="1" x14ac:dyDescent="0.2">
      <c r="A521" s="8">
        <v>5</v>
      </c>
      <c r="B521" s="400"/>
      <c r="C521" s="400"/>
      <c r="D521" s="400"/>
      <c r="E521" s="400"/>
      <c r="F521" s="401"/>
      <c r="G521" s="471"/>
      <c r="H521" s="477"/>
      <c r="I521" s="472"/>
      <c r="J521" s="363">
        <f t="shared" si="68"/>
        <v>0</v>
      </c>
      <c r="K521" s="362">
        <f t="shared" si="69"/>
        <v>0</v>
      </c>
      <c r="L521" s="400"/>
      <c r="M521" s="400"/>
      <c r="N521" s="400"/>
      <c r="O521" s="406"/>
      <c r="P521" s="409"/>
      <c r="Q521" s="400"/>
      <c r="R521" s="401"/>
      <c r="S521" s="16" t="s">
        <v>63</v>
      </c>
      <c r="T521" s="8">
        <v>5</v>
      </c>
      <c r="U521" s="400"/>
      <c r="V521" s="400"/>
      <c r="W521" s="400"/>
      <c r="X521" s="400"/>
      <c r="Y521" s="400"/>
      <c r="Z521" s="400"/>
      <c r="AA521" s="400"/>
      <c r="AB521" s="400"/>
      <c r="AC521" s="400"/>
      <c r="AD521" s="400"/>
      <c r="AE521" s="400"/>
      <c r="AF521" s="400"/>
      <c r="AG521" s="400"/>
      <c r="AH521" s="406"/>
      <c r="AI521" s="477"/>
      <c r="AJ521" s="400"/>
      <c r="AK521" s="401"/>
      <c r="AL521" s="16" t="s">
        <v>63</v>
      </c>
    </row>
    <row r="522" spans="1:38" s="21" customFormat="1" ht="12.75" customHeight="1" x14ac:dyDescent="0.2">
      <c r="A522" s="17">
        <v>6</v>
      </c>
      <c r="B522" s="402"/>
      <c r="C522" s="402"/>
      <c r="D522" s="402"/>
      <c r="E522" s="402"/>
      <c r="F522" s="403"/>
      <c r="G522" s="473"/>
      <c r="H522" s="478"/>
      <c r="I522" s="474"/>
      <c r="J522" s="363">
        <f t="shared" si="68"/>
        <v>0</v>
      </c>
      <c r="K522" s="362">
        <f t="shared" si="69"/>
        <v>0</v>
      </c>
      <c r="L522" s="402"/>
      <c r="M522" s="402"/>
      <c r="N522" s="402"/>
      <c r="O522" s="407"/>
      <c r="P522" s="410"/>
      <c r="Q522" s="402"/>
      <c r="R522" s="403"/>
      <c r="S522" s="18" t="s">
        <v>64</v>
      </c>
      <c r="T522" s="17">
        <v>6</v>
      </c>
      <c r="U522" s="402"/>
      <c r="V522" s="402"/>
      <c r="W522" s="402"/>
      <c r="X522" s="402"/>
      <c r="Y522" s="402"/>
      <c r="Z522" s="402"/>
      <c r="AA522" s="402"/>
      <c r="AB522" s="402"/>
      <c r="AC522" s="402"/>
      <c r="AD522" s="402"/>
      <c r="AE522" s="402"/>
      <c r="AF522" s="402"/>
      <c r="AG522" s="402"/>
      <c r="AH522" s="407"/>
      <c r="AI522" s="478"/>
      <c r="AJ522" s="402"/>
      <c r="AK522" s="403"/>
      <c r="AL522" s="18" t="s">
        <v>64</v>
      </c>
    </row>
    <row r="523" spans="1:38" s="21" customFormat="1" ht="12.75" customHeight="1" x14ac:dyDescent="0.2">
      <c r="A523" s="8">
        <v>7</v>
      </c>
      <c r="B523" s="400"/>
      <c r="C523" s="400"/>
      <c r="D523" s="400"/>
      <c r="E523" s="400"/>
      <c r="F523" s="401"/>
      <c r="G523" s="471"/>
      <c r="H523" s="477"/>
      <c r="I523" s="472"/>
      <c r="J523" s="363">
        <f t="shared" si="68"/>
        <v>0</v>
      </c>
      <c r="K523" s="362">
        <f t="shared" si="69"/>
        <v>0</v>
      </c>
      <c r="L523" s="400"/>
      <c r="M523" s="400"/>
      <c r="N523" s="400"/>
      <c r="O523" s="406"/>
      <c r="P523" s="409"/>
      <c r="Q523" s="400"/>
      <c r="R523" s="401"/>
      <c r="S523" s="16" t="s">
        <v>65</v>
      </c>
      <c r="T523" s="8">
        <v>7</v>
      </c>
      <c r="U523" s="400"/>
      <c r="V523" s="400"/>
      <c r="W523" s="400"/>
      <c r="X523" s="400"/>
      <c r="Y523" s="400"/>
      <c r="Z523" s="400"/>
      <c r="AA523" s="400"/>
      <c r="AB523" s="400"/>
      <c r="AC523" s="400"/>
      <c r="AD523" s="400"/>
      <c r="AE523" s="400"/>
      <c r="AF523" s="400"/>
      <c r="AG523" s="400"/>
      <c r="AH523" s="406"/>
      <c r="AI523" s="477"/>
      <c r="AJ523" s="400"/>
      <c r="AK523" s="401"/>
      <c r="AL523" s="16" t="s">
        <v>65</v>
      </c>
    </row>
    <row r="524" spans="1:38" s="21" customFormat="1" ht="12.75" customHeight="1" x14ac:dyDescent="0.2">
      <c r="A524" s="8">
        <v>8</v>
      </c>
      <c r="B524" s="400"/>
      <c r="C524" s="400"/>
      <c r="D524" s="400"/>
      <c r="E524" s="400"/>
      <c r="F524" s="401"/>
      <c r="G524" s="471"/>
      <c r="H524" s="477"/>
      <c r="I524" s="472"/>
      <c r="J524" s="363">
        <f t="shared" si="68"/>
        <v>0</v>
      </c>
      <c r="K524" s="362">
        <f t="shared" si="69"/>
        <v>0</v>
      </c>
      <c r="L524" s="400"/>
      <c r="M524" s="400"/>
      <c r="N524" s="400"/>
      <c r="O524" s="406"/>
      <c r="P524" s="409"/>
      <c r="Q524" s="400"/>
      <c r="R524" s="401"/>
      <c r="S524" s="16" t="s">
        <v>66</v>
      </c>
      <c r="T524" s="8">
        <v>8</v>
      </c>
      <c r="U524" s="400"/>
      <c r="V524" s="400"/>
      <c r="W524" s="400"/>
      <c r="X524" s="400"/>
      <c r="Y524" s="400"/>
      <c r="Z524" s="400"/>
      <c r="AA524" s="400"/>
      <c r="AB524" s="400"/>
      <c r="AC524" s="400"/>
      <c r="AD524" s="400"/>
      <c r="AE524" s="400"/>
      <c r="AF524" s="400"/>
      <c r="AG524" s="400"/>
      <c r="AH524" s="406"/>
      <c r="AI524" s="477"/>
      <c r="AJ524" s="400"/>
      <c r="AK524" s="401"/>
      <c r="AL524" s="16" t="s">
        <v>66</v>
      </c>
    </row>
    <row r="525" spans="1:38" s="21" customFormat="1" ht="12.75" customHeight="1" x14ac:dyDescent="0.2">
      <c r="A525" s="8">
        <v>9</v>
      </c>
      <c r="B525" s="400"/>
      <c r="C525" s="400"/>
      <c r="D525" s="400"/>
      <c r="E525" s="400"/>
      <c r="F525" s="401"/>
      <c r="G525" s="471"/>
      <c r="H525" s="477"/>
      <c r="I525" s="472"/>
      <c r="J525" s="363">
        <f t="shared" si="68"/>
        <v>0</v>
      </c>
      <c r="K525" s="362">
        <f t="shared" si="69"/>
        <v>0</v>
      </c>
      <c r="L525" s="400"/>
      <c r="M525" s="400"/>
      <c r="N525" s="400"/>
      <c r="O525" s="406"/>
      <c r="P525" s="409"/>
      <c r="Q525" s="400"/>
      <c r="R525" s="401"/>
      <c r="S525" s="16" t="s">
        <v>67</v>
      </c>
      <c r="T525" s="8">
        <v>9</v>
      </c>
      <c r="U525" s="400"/>
      <c r="V525" s="400"/>
      <c r="W525" s="400"/>
      <c r="X525" s="400"/>
      <c r="Y525" s="400"/>
      <c r="Z525" s="400"/>
      <c r="AA525" s="400"/>
      <c r="AB525" s="400"/>
      <c r="AC525" s="400"/>
      <c r="AD525" s="400"/>
      <c r="AE525" s="400"/>
      <c r="AF525" s="400"/>
      <c r="AG525" s="400"/>
      <c r="AH525" s="406"/>
      <c r="AI525" s="477"/>
      <c r="AJ525" s="400"/>
      <c r="AK525" s="401"/>
      <c r="AL525" s="16" t="s">
        <v>67</v>
      </c>
    </row>
    <row r="526" spans="1:38" s="21" customFormat="1" ht="12.75" customHeight="1" x14ac:dyDescent="0.2">
      <c r="A526" s="8">
        <v>10</v>
      </c>
      <c r="B526" s="400"/>
      <c r="C526" s="400"/>
      <c r="D526" s="400"/>
      <c r="E526" s="400"/>
      <c r="F526" s="401"/>
      <c r="G526" s="471"/>
      <c r="H526" s="477"/>
      <c r="I526" s="472"/>
      <c r="J526" s="363">
        <f t="shared" si="68"/>
        <v>0</v>
      </c>
      <c r="K526" s="362">
        <f t="shared" si="69"/>
        <v>0</v>
      </c>
      <c r="L526" s="400"/>
      <c r="M526" s="400"/>
      <c r="N526" s="400"/>
      <c r="O526" s="406"/>
      <c r="P526" s="409"/>
      <c r="Q526" s="400"/>
      <c r="R526" s="401"/>
      <c r="S526" s="16" t="s">
        <v>68</v>
      </c>
      <c r="T526" s="8">
        <v>10</v>
      </c>
      <c r="U526" s="400"/>
      <c r="V526" s="400"/>
      <c r="W526" s="400"/>
      <c r="X526" s="400"/>
      <c r="Y526" s="400"/>
      <c r="Z526" s="400"/>
      <c r="AA526" s="400"/>
      <c r="AB526" s="400"/>
      <c r="AC526" s="400"/>
      <c r="AD526" s="400"/>
      <c r="AE526" s="400"/>
      <c r="AF526" s="400"/>
      <c r="AG526" s="400"/>
      <c r="AH526" s="406"/>
      <c r="AI526" s="477"/>
      <c r="AJ526" s="400"/>
      <c r="AK526" s="401"/>
      <c r="AL526" s="16" t="s">
        <v>68</v>
      </c>
    </row>
    <row r="527" spans="1:38" s="21" customFormat="1" ht="12.75" customHeight="1" x14ac:dyDescent="0.2">
      <c r="A527" s="8">
        <v>11</v>
      </c>
      <c r="B527" s="400"/>
      <c r="C527" s="400"/>
      <c r="D527" s="400"/>
      <c r="E527" s="400"/>
      <c r="F527" s="401"/>
      <c r="G527" s="471"/>
      <c r="H527" s="477"/>
      <c r="I527" s="472"/>
      <c r="J527" s="363">
        <f t="shared" si="68"/>
        <v>0</v>
      </c>
      <c r="K527" s="362">
        <f t="shared" si="69"/>
        <v>0</v>
      </c>
      <c r="L527" s="400"/>
      <c r="M527" s="400"/>
      <c r="N527" s="400"/>
      <c r="O527" s="406"/>
      <c r="P527" s="409"/>
      <c r="Q527" s="400"/>
      <c r="R527" s="401"/>
      <c r="S527" s="16" t="s">
        <v>69</v>
      </c>
      <c r="T527" s="8">
        <v>11</v>
      </c>
      <c r="U527" s="400"/>
      <c r="V527" s="400"/>
      <c r="W527" s="400"/>
      <c r="X527" s="400"/>
      <c r="Y527" s="400"/>
      <c r="Z527" s="400"/>
      <c r="AA527" s="400"/>
      <c r="AB527" s="400"/>
      <c r="AC527" s="400"/>
      <c r="AD527" s="400"/>
      <c r="AE527" s="400"/>
      <c r="AF527" s="400"/>
      <c r="AG527" s="400"/>
      <c r="AH527" s="406"/>
      <c r="AI527" s="477"/>
      <c r="AJ527" s="400"/>
      <c r="AK527" s="401"/>
      <c r="AL527" s="16" t="s">
        <v>69</v>
      </c>
    </row>
    <row r="528" spans="1:38" s="21" customFormat="1" ht="12.75" customHeight="1" x14ac:dyDescent="0.2">
      <c r="A528" s="8">
        <v>12</v>
      </c>
      <c r="B528" s="400"/>
      <c r="C528" s="400"/>
      <c r="D528" s="400"/>
      <c r="E528" s="400"/>
      <c r="F528" s="401"/>
      <c r="G528" s="471"/>
      <c r="H528" s="477"/>
      <c r="I528" s="472"/>
      <c r="J528" s="363">
        <f t="shared" si="68"/>
        <v>0</v>
      </c>
      <c r="K528" s="362">
        <f t="shared" si="69"/>
        <v>0</v>
      </c>
      <c r="L528" s="400"/>
      <c r="M528" s="400"/>
      <c r="N528" s="400"/>
      <c r="O528" s="406"/>
      <c r="P528" s="409"/>
      <c r="Q528" s="400"/>
      <c r="R528" s="401"/>
      <c r="S528" s="16" t="s">
        <v>70</v>
      </c>
      <c r="T528" s="8">
        <v>12</v>
      </c>
      <c r="U528" s="400"/>
      <c r="V528" s="400"/>
      <c r="W528" s="400"/>
      <c r="X528" s="400"/>
      <c r="Y528" s="400"/>
      <c r="Z528" s="400"/>
      <c r="AA528" s="400"/>
      <c r="AB528" s="400"/>
      <c r="AC528" s="400"/>
      <c r="AD528" s="400"/>
      <c r="AE528" s="400"/>
      <c r="AF528" s="400"/>
      <c r="AG528" s="400"/>
      <c r="AH528" s="406"/>
      <c r="AI528" s="477"/>
      <c r="AJ528" s="400"/>
      <c r="AK528" s="401"/>
      <c r="AL528" s="16" t="s">
        <v>70</v>
      </c>
    </row>
    <row r="529" spans="1:38" s="21" customFormat="1" ht="12.75" customHeight="1" x14ac:dyDescent="0.2">
      <c r="A529" s="8">
        <v>13</v>
      </c>
      <c r="B529" s="400"/>
      <c r="C529" s="400"/>
      <c r="D529" s="400"/>
      <c r="E529" s="400"/>
      <c r="F529" s="401"/>
      <c r="G529" s="471"/>
      <c r="H529" s="477"/>
      <c r="I529" s="472"/>
      <c r="J529" s="363">
        <f t="shared" si="68"/>
        <v>0</v>
      </c>
      <c r="K529" s="362">
        <f t="shared" si="69"/>
        <v>0</v>
      </c>
      <c r="L529" s="400"/>
      <c r="M529" s="400"/>
      <c r="N529" s="400"/>
      <c r="O529" s="406"/>
      <c r="P529" s="409"/>
      <c r="Q529" s="400"/>
      <c r="R529" s="401"/>
      <c r="S529" s="16" t="s">
        <v>71</v>
      </c>
      <c r="T529" s="8">
        <v>13</v>
      </c>
      <c r="U529" s="400"/>
      <c r="V529" s="400"/>
      <c r="W529" s="400"/>
      <c r="X529" s="400"/>
      <c r="Y529" s="400"/>
      <c r="Z529" s="400"/>
      <c r="AA529" s="400"/>
      <c r="AB529" s="400"/>
      <c r="AC529" s="400"/>
      <c r="AD529" s="400"/>
      <c r="AE529" s="400"/>
      <c r="AF529" s="400"/>
      <c r="AG529" s="400"/>
      <c r="AH529" s="406"/>
      <c r="AI529" s="477"/>
      <c r="AJ529" s="400"/>
      <c r="AK529" s="401"/>
      <c r="AL529" s="16" t="s">
        <v>71</v>
      </c>
    </row>
    <row r="530" spans="1:38" s="21" customFormat="1" ht="12.75" customHeight="1" x14ac:dyDescent="0.2">
      <c r="A530" s="8">
        <v>14</v>
      </c>
      <c r="B530" s="400"/>
      <c r="C530" s="400"/>
      <c r="D530" s="400"/>
      <c r="E530" s="400"/>
      <c r="F530" s="401"/>
      <c r="G530" s="471"/>
      <c r="H530" s="477"/>
      <c r="I530" s="472"/>
      <c r="J530" s="363">
        <f t="shared" si="68"/>
        <v>0</v>
      </c>
      <c r="K530" s="362">
        <f t="shared" si="69"/>
        <v>0</v>
      </c>
      <c r="L530" s="400"/>
      <c r="M530" s="400"/>
      <c r="N530" s="400"/>
      <c r="O530" s="406"/>
      <c r="P530" s="409"/>
      <c r="Q530" s="400"/>
      <c r="R530" s="401"/>
      <c r="S530" s="16" t="s">
        <v>72</v>
      </c>
      <c r="T530" s="8">
        <v>14</v>
      </c>
      <c r="U530" s="400"/>
      <c r="V530" s="400"/>
      <c r="W530" s="400"/>
      <c r="X530" s="400"/>
      <c r="Y530" s="400"/>
      <c r="Z530" s="400"/>
      <c r="AA530" s="400"/>
      <c r="AB530" s="400"/>
      <c r="AC530" s="400"/>
      <c r="AD530" s="400"/>
      <c r="AE530" s="400"/>
      <c r="AF530" s="400"/>
      <c r="AG530" s="400"/>
      <c r="AH530" s="406"/>
      <c r="AI530" s="477"/>
      <c r="AJ530" s="400"/>
      <c r="AK530" s="401"/>
      <c r="AL530" s="16" t="s">
        <v>72</v>
      </c>
    </row>
    <row r="531" spans="1:38" s="21" customFormat="1" ht="12.75" customHeight="1" x14ac:dyDescent="0.2">
      <c r="A531" s="8">
        <v>15</v>
      </c>
      <c r="B531" s="400"/>
      <c r="C531" s="400"/>
      <c r="D531" s="400"/>
      <c r="E531" s="400"/>
      <c r="F531" s="401"/>
      <c r="G531" s="471"/>
      <c r="H531" s="477"/>
      <c r="I531" s="472"/>
      <c r="J531" s="363">
        <f t="shared" si="68"/>
        <v>0</v>
      </c>
      <c r="K531" s="362">
        <f t="shared" si="69"/>
        <v>0</v>
      </c>
      <c r="L531" s="400"/>
      <c r="M531" s="400"/>
      <c r="N531" s="400"/>
      <c r="O531" s="406"/>
      <c r="P531" s="409"/>
      <c r="Q531" s="400"/>
      <c r="R531" s="401"/>
      <c r="S531" s="16" t="s">
        <v>73</v>
      </c>
      <c r="T531" s="8">
        <v>15</v>
      </c>
      <c r="U531" s="400"/>
      <c r="V531" s="400"/>
      <c r="W531" s="400"/>
      <c r="X531" s="400"/>
      <c r="Y531" s="400"/>
      <c r="Z531" s="400"/>
      <c r="AA531" s="400"/>
      <c r="AB531" s="400"/>
      <c r="AC531" s="400"/>
      <c r="AD531" s="400"/>
      <c r="AE531" s="400"/>
      <c r="AF531" s="400"/>
      <c r="AG531" s="400"/>
      <c r="AH531" s="406"/>
      <c r="AI531" s="477"/>
      <c r="AJ531" s="400"/>
      <c r="AK531" s="401"/>
      <c r="AL531" s="16" t="s">
        <v>73</v>
      </c>
    </row>
    <row r="532" spans="1:38" s="21" customFormat="1" ht="12.75" customHeight="1" x14ac:dyDescent="0.2">
      <c r="A532" s="8">
        <v>16</v>
      </c>
      <c r="B532" s="400"/>
      <c r="C532" s="400"/>
      <c r="D532" s="400"/>
      <c r="E532" s="400"/>
      <c r="F532" s="401"/>
      <c r="G532" s="471"/>
      <c r="H532" s="477"/>
      <c r="I532" s="472"/>
      <c r="J532" s="363">
        <f t="shared" si="68"/>
        <v>0</v>
      </c>
      <c r="K532" s="362">
        <f t="shared" si="69"/>
        <v>0</v>
      </c>
      <c r="L532" s="400"/>
      <c r="M532" s="400"/>
      <c r="N532" s="400"/>
      <c r="O532" s="406"/>
      <c r="P532" s="409"/>
      <c r="Q532" s="400"/>
      <c r="R532" s="401"/>
      <c r="S532" s="16" t="s">
        <v>74</v>
      </c>
      <c r="T532" s="8">
        <v>16</v>
      </c>
      <c r="U532" s="400"/>
      <c r="V532" s="400"/>
      <c r="W532" s="400"/>
      <c r="X532" s="400"/>
      <c r="Y532" s="400"/>
      <c r="Z532" s="400"/>
      <c r="AA532" s="400"/>
      <c r="AB532" s="400"/>
      <c r="AC532" s="400"/>
      <c r="AD532" s="400"/>
      <c r="AE532" s="400"/>
      <c r="AF532" s="400"/>
      <c r="AG532" s="400"/>
      <c r="AH532" s="406"/>
      <c r="AI532" s="477"/>
      <c r="AJ532" s="400"/>
      <c r="AK532" s="401"/>
      <c r="AL532" s="16" t="s">
        <v>74</v>
      </c>
    </row>
    <row r="533" spans="1:38" s="21" customFormat="1" ht="12.75" customHeight="1" x14ac:dyDescent="0.2">
      <c r="A533" s="8">
        <v>17</v>
      </c>
      <c r="B533" s="400"/>
      <c r="C533" s="400"/>
      <c r="D533" s="400"/>
      <c r="E533" s="400"/>
      <c r="F533" s="401"/>
      <c r="G533" s="471"/>
      <c r="H533" s="477"/>
      <c r="I533" s="472"/>
      <c r="J533" s="363">
        <f t="shared" si="68"/>
        <v>0</v>
      </c>
      <c r="K533" s="362">
        <f t="shared" si="69"/>
        <v>0</v>
      </c>
      <c r="L533" s="400"/>
      <c r="M533" s="400"/>
      <c r="N533" s="400"/>
      <c r="O533" s="406"/>
      <c r="P533" s="409"/>
      <c r="Q533" s="400"/>
      <c r="R533" s="401"/>
      <c r="S533" s="16" t="s">
        <v>75</v>
      </c>
      <c r="T533" s="8">
        <v>17</v>
      </c>
      <c r="U533" s="400"/>
      <c r="V533" s="400"/>
      <c r="W533" s="400"/>
      <c r="X533" s="400"/>
      <c r="Y533" s="400"/>
      <c r="Z533" s="400"/>
      <c r="AA533" s="400"/>
      <c r="AB533" s="400"/>
      <c r="AC533" s="400"/>
      <c r="AD533" s="400"/>
      <c r="AE533" s="400"/>
      <c r="AF533" s="400"/>
      <c r="AG533" s="400"/>
      <c r="AH533" s="406"/>
      <c r="AI533" s="477"/>
      <c r="AJ533" s="400"/>
      <c r="AK533" s="401"/>
      <c r="AL533" s="16" t="s">
        <v>75</v>
      </c>
    </row>
    <row r="534" spans="1:38" s="21" customFormat="1" ht="12.75" customHeight="1" x14ac:dyDescent="0.2">
      <c r="A534" s="8">
        <v>18</v>
      </c>
      <c r="B534" s="400"/>
      <c r="C534" s="400"/>
      <c r="D534" s="400"/>
      <c r="E534" s="400"/>
      <c r="F534" s="401"/>
      <c r="G534" s="471"/>
      <c r="H534" s="477"/>
      <c r="I534" s="472"/>
      <c r="J534" s="363">
        <f t="shared" si="68"/>
        <v>0</v>
      </c>
      <c r="K534" s="362">
        <f t="shared" si="69"/>
        <v>0</v>
      </c>
      <c r="L534" s="400"/>
      <c r="M534" s="400"/>
      <c r="N534" s="400"/>
      <c r="O534" s="406"/>
      <c r="P534" s="409"/>
      <c r="Q534" s="400"/>
      <c r="R534" s="401"/>
      <c r="S534" s="16" t="s">
        <v>76</v>
      </c>
      <c r="T534" s="8">
        <v>18</v>
      </c>
      <c r="U534" s="400"/>
      <c r="V534" s="400"/>
      <c r="W534" s="400"/>
      <c r="X534" s="400"/>
      <c r="Y534" s="400"/>
      <c r="Z534" s="400"/>
      <c r="AA534" s="400"/>
      <c r="AB534" s="400"/>
      <c r="AC534" s="400"/>
      <c r="AD534" s="400"/>
      <c r="AE534" s="400"/>
      <c r="AF534" s="400"/>
      <c r="AG534" s="400"/>
      <c r="AH534" s="406"/>
      <c r="AI534" s="477"/>
      <c r="AJ534" s="400"/>
      <c r="AK534" s="401"/>
      <c r="AL534" s="16" t="s">
        <v>76</v>
      </c>
    </row>
    <row r="535" spans="1:38" s="21" customFormat="1" ht="12.75" customHeight="1" x14ac:dyDescent="0.2">
      <c r="A535" s="8">
        <v>19</v>
      </c>
      <c r="B535" s="400"/>
      <c r="C535" s="400"/>
      <c r="D535" s="400"/>
      <c r="E535" s="400"/>
      <c r="F535" s="401"/>
      <c r="G535" s="471"/>
      <c r="H535" s="477"/>
      <c r="I535" s="472"/>
      <c r="J535" s="363">
        <f t="shared" si="68"/>
        <v>0</v>
      </c>
      <c r="K535" s="362">
        <f t="shared" si="69"/>
        <v>0</v>
      </c>
      <c r="L535" s="400"/>
      <c r="M535" s="400"/>
      <c r="N535" s="400"/>
      <c r="O535" s="406"/>
      <c r="P535" s="409"/>
      <c r="Q535" s="400"/>
      <c r="R535" s="401"/>
      <c r="S535" s="16" t="s">
        <v>77</v>
      </c>
      <c r="T535" s="8">
        <v>19</v>
      </c>
      <c r="U535" s="400"/>
      <c r="V535" s="400"/>
      <c r="W535" s="400"/>
      <c r="X535" s="400"/>
      <c r="Y535" s="400"/>
      <c r="Z535" s="400"/>
      <c r="AA535" s="400"/>
      <c r="AB535" s="400"/>
      <c r="AC535" s="400"/>
      <c r="AD535" s="400"/>
      <c r="AE535" s="400"/>
      <c r="AF535" s="400"/>
      <c r="AG535" s="400"/>
      <c r="AH535" s="406"/>
      <c r="AI535" s="477"/>
      <c r="AJ535" s="400"/>
      <c r="AK535" s="401"/>
      <c r="AL535" s="16" t="s">
        <v>77</v>
      </c>
    </row>
    <row r="536" spans="1:38" s="21" customFormat="1" ht="12.75" customHeight="1" x14ac:dyDescent="0.2">
      <c r="A536" s="8">
        <v>20</v>
      </c>
      <c r="B536" s="400"/>
      <c r="C536" s="400"/>
      <c r="D536" s="400"/>
      <c r="E536" s="400"/>
      <c r="F536" s="401"/>
      <c r="G536" s="471"/>
      <c r="H536" s="477"/>
      <c r="I536" s="472"/>
      <c r="J536" s="363">
        <f t="shared" si="68"/>
        <v>0</v>
      </c>
      <c r="K536" s="362">
        <f t="shared" si="69"/>
        <v>0</v>
      </c>
      <c r="L536" s="400"/>
      <c r="M536" s="400"/>
      <c r="N536" s="400"/>
      <c r="O536" s="406"/>
      <c r="P536" s="409"/>
      <c r="Q536" s="400"/>
      <c r="R536" s="401"/>
      <c r="S536" s="16" t="s">
        <v>78</v>
      </c>
      <c r="T536" s="8">
        <v>20</v>
      </c>
      <c r="U536" s="400"/>
      <c r="V536" s="400"/>
      <c r="W536" s="400"/>
      <c r="X536" s="400"/>
      <c r="Y536" s="400"/>
      <c r="Z536" s="400"/>
      <c r="AA536" s="400"/>
      <c r="AB536" s="400"/>
      <c r="AC536" s="400"/>
      <c r="AD536" s="400"/>
      <c r="AE536" s="400"/>
      <c r="AF536" s="400"/>
      <c r="AG536" s="400"/>
      <c r="AH536" s="406"/>
      <c r="AI536" s="477"/>
      <c r="AJ536" s="400"/>
      <c r="AK536" s="401"/>
      <c r="AL536" s="16" t="s">
        <v>78</v>
      </c>
    </row>
    <row r="537" spans="1:38" s="21" customFormat="1" ht="12.75" customHeight="1" x14ac:dyDescent="0.2">
      <c r="A537" s="8">
        <v>21</v>
      </c>
      <c r="B537" s="400"/>
      <c r="C537" s="400"/>
      <c r="D537" s="400"/>
      <c r="E537" s="400"/>
      <c r="F537" s="401"/>
      <c r="G537" s="471"/>
      <c r="H537" s="477"/>
      <c r="I537" s="472"/>
      <c r="J537" s="363">
        <f t="shared" si="68"/>
        <v>0</v>
      </c>
      <c r="K537" s="362">
        <f t="shared" si="69"/>
        <v>0</v>
      </c>
      <c r="L537" s="400"/>
      <c r="M537" s="400"/>
      <c r="N537" s="400"/>
      <c r="O537" s="406"/>
      <c r="P537" s="409"/>
      <c r="Q537" s="400"/>
      <c r="R537" s="401"/>
      <c r="S537" s="16" t="s">
        <v>79</v>
      </c>
      <c r="T537" s="8">
        <v>21</v>
      </c>
      <c r="U537" s="400"/>
      <c r="V537" s="400"/>
      <c r="W537" s="400"/>
      <c r="X537" s="400"/>
      <c r="Y537" s="400"/>
      <c r="Z537" s="400"/>
      <c r="AA537" s="400"/>
      <c r="AB537" s="400"/>
      <c r="AC537" s="400"/>
      <c r="AD537" s="400"/>
      <c r="AE537" s="400"/>
      <c r="AF537" s="400"/>
      <c r="AG537" s="400"/>
      <c r="AH537" s="406"/>
      <c r="AI537" s="477"/>
      <c r="AJ537" s="400"/>
      <c r="AK537" s="401"/>
      <c r="AL537" s="16" t="s">
        <v>79</v>
      </c>
    </row>
    <row r="538" spans="1:38" s="21" customFormat="1" ht="12.75" customHeight="1" x14ac:dyDescent="0.2">
      <c r="A538" s="8">
        <v>22</v>
      </c>
      <c r="B538" s="400"/>
      <c r="C538" s="400"/>
      <c r="D538" s="400"/>
      <c r="E538" s="400"/>
      <c r="F538" s="401"/>
      <c r="G538" s="471"/>
      <c r="H538" s="477"/>
      <c r="I538" s="472"/>
      <c r="J538" s="363">
        <f t="shared" si="68"/>
        <v>0</v>
      </c>
      <c r="K538" s="362">
        <f t="shared" si="69"/>
        <v>0</v>
      </c>
      <c r="L538" s="400"/>
      <c r="M538" s="400"/>
      <c r="N538" s="400"/>
      <c r="O538" s="406"/>
      <c r="P538" s="409"/>
      <c r="Q538" s="400"/>
      <c r="R538" s="401"/>
      <c r="S538" s="16" t="s">
        <v>80</v>
      </c>
      <c r="T538" s="8">
        <v>22</v>
      </c>
      <c r="U538" s="400"/>
      <c r="V538" s="400"/>
      <c r="W538" s="400"/>
      <c r="X538" s="400"/>
      <c r="Y538" s="400"/>
      <c r="Z538" s="400"/>
      <c r="AA538" s="400"/>
      <c r="AB538" s="400"/>
      <c r="AC538" s="400"/>
      <c r="AD538" s="400"/>
      <c r="AE538" s="400"/>
      <c r="AF538" s="400"/>
      <c r="AG538" s="400"/>
      <c r="AH538" s="406"/>
      <c r="AI538" s="477"/>
      <c r="AJ538" s="400"/>
      <c r="AK538" s="401"/>
      <c r="AL538" s="16" t="s">
        <v>80</v>
      </c>
    </row>
    <row r="539" spans="1:38" s="21" customFormat="1" ht="12.75" customHeight="1" x14ac:dyDescent="0.2">
      <c r="A539" s="8">
        <v>23</v>
      </c>
      <c r="B539" s="400"/>
      <c r="C539" s="400"/>
      <c r="D539" s="400"/>
      <c r="E539" s="400"/>
      <c r="F539" s="401"/>
      <c r="G539" s="471"/>
      <c r="H539" s="477"/>
      <c r="I539" s="472"/>
      <c r="J539" s="363">
        <f t="shared" si="68"/>
        <v>0</v>
      </c>
      <c r="K539" s="362">
        <f t="shared" si="69"/>
        <v>0</v>
      </c>
      <c r="L539" s="400"/>
      <c r="M539" s="400"/>
      <c r="N539" s="400"/>
      <c r="O539" s="406"/>
      <c r="P539" s="409"/>
      <c r="Q539" s="400"/>
      <c r="R539" s="401"/>
      <c r="S539" s="16" t="s">
        <v>81</v>
      </c>
      <c r="T539" s="8">
        <v>23</v>
      </c>
      <c r="U539" s="400"/>
      <c r="V539" s="400"/>
      <c r="W539" s="400"/>
      <c r="X539" s="400"/>
      <c r="Y539" s="400"/>
      <c r="Z539" s="400"/>
      <c r="AA539" s="400"/>
      <c r="AB539" s="400"/>
      <c r="AC539" s="400"/>
      <c r="AD539" s="400"/>
      <c r="AE539" s="400"/>
      <c r="AF539" s="400"/>
      <c r="AG539" s="400"/>
      <c r="AH539" s="406"/>
      <c r="AI539" s="477"/>
      <c r="AJ539" s="400"/>
      <c r="AK539" s="401"/>
      <c r="AL539" s="16" t="s">
        <v>81</v>
      </c>
    </row>
    <row r="540" spans="1:38" s="21" customFormat="1" ht="12.75" customHeight="1" x14ac:dyDescent="0.2">
      <c r="A540" s="8">
        <v>24</v>
      </c>
      <c r="B540" s="400"/>
      <c r="C540" s="400"/>
      <c r="D540" s="400"/>
      <c r="E540" s="400"/>
      <c r="F540" s="401"/>
      <c r="G540" s="471"/>
      <c r="H540" s="477"/>
      <c r="I540" s="472"/>
      <c r="J540" s="363">
        <f t="shared" si="68"/>
        <v>0</v>
      </c>
      <c r="K540" s="362">
        <f t="shared" si="69"/>
        <v>0</v>
      </c>
      <c r="L540" s="400"/>
      <c r="M540" s="400"/>
      <c r="N540" s="400"/>
      <c r="O540" s="406"/>
      <c r="P540" s="409"/>
      <c r="Q540" s="400"/>
      <c r="R540" s="401"/>
      <c r="S540" s="16" t="s">
        <v>82</v>
      </c>
      <c r="T540" s="8">
        <v>24</v>
      </c>
      <c r="U540" s="400"/>
      <c r="V540" s="400"/>
      <c r="W540" s="400"/>
      <c r="X540" s="400"/>
      <c r="Y540" s="400"/>
      <c r="Z540" s="400"/>
      <c r="AA540" s="400"/>
      <c r="AB540" s="400"/>
      <c r="AC540" s="400"/>
      <c r="AD540" s="400"/>
      <c r="AE540" s="400"/>
      <c r="AF540" s="400"/>
      <c r="AG540" s="400"/>
      <c r="AH540" s="406"/>
      <c r="AI540" s="477"/>
      <c r="AJ540" s="400"/>
      <c r="AK540" s="401"/>
      <c r="AL540" s="16" t="s">
        <v>82</v>
      </c>
    </row>
    <row r="541" spans="1:38" s="21" customFormat="1" ht="12.75" customHeight="1" x14ac:dyDescent="0.2">
      <c r="A541" s="8">
        <v>25</v>
      </c>
      <c r="B541" s="400"/>
      <c r="C541" s="400"/>
      <c r="D541" s="400"/>
      <c r="E541" s="400"/>
      <c r="F541" s="401"/>
      <c r="G541" s="471"/>
      <c r="H541" s="477"/>
      <c r="I541" s="472"/>
      <c r="J541" s="363">
        <f t="shared" si="68"/>
        <v>0</v>
      </c>
      <c r="K541" s="362">
        <f t="shared" si="69"/>
        <v>0</v>
      </c>
      <c r="L541" s="400"/>
      <c r="M541" s="400"/>
      <c r="N541" s="400"/>
      <c r="O541" s="406"/>
      <c r="P541" s="409"/>
      <c r="Q541" s="400"/>
      <c r="R541" s="401"/>
      <c r="S541" s="16" t="s">
        <v>83</v>
      </c>
      <c r="T541" s="8">
        <v>25</v>
      </c>
      <c r="U541" s="400"/>
      <c r="V541" s="400"/>
      <c r="W541" s="400"/>
      <c r="X541" s="400"/>
      <c r="Y541" s="400"/>
      <c r="Z541" s="400"/>
      <c r="AA541" s="400"/>
      <c r="AB541" s="400"/>
      <c r="AC541" s="400"/>
      <c r="AD541" s="400"/>
      <c r="AE541" s="400"/>
      <c r="AF541" s="400"/>
      <c r="AG541" s="400"/>
      <c r="AH541" s="406"/>
      <c r="AI541" s="477"/>
      <c r="AJ541" s="400"/>
      <c r="AK541" s="401"/>
      <c r="AL541" s="16" t="s">
        <v>83</v>
      </c>
    </row>
    <row r="542" spans="1:38" s="21" customFormat="1" ht="12.75" customHeight="1" x14ac:dyDescent="0.2">
      <c r="A542" s="8">
        <v>26</v>
      </c>
      <c r="B542" s="400"/>
      <c r="C542" s="400"/>
      <c r="D542" s="400"/>
      <c r="E542" s="400"/>
      <c r="F542" s="401"/>
      <c r="G542" s="471"/>
      <c r="H542" s="477"/>
      <c r="I542" s="472"/>
      <c r="J542" s="363">
        <f t="shared" si="68"/>
        <v>0</v>
      </c>
      <c r="K542" s="362">
        <f t="shared" si="69"/>
        <v>0</v>
      </c>
      <c r="L542" s="400"/>
      <c r="M542" s="400"/>
      <c r="N542" s="400"/>
      <c r="O542" s="406"/>
      <c r="P542" s="409"/>
      <c r="Q542" s="400"/>
      <c r="R542" s="401"/>
      <c r="S542" s="16" t="s">
        <v>84</v>
      </c>
      <c r="T542" s="8">
        <v>26</v>
      </c>
      <c r="U542" s="400"/>
      <c r="V542" s="400"/>
      <c r="W542" s="400"/>
      <c r="X542" s="400"/>
      <c r="Y542" s="400"/>
      <c r="Z542" s="400"/>
      <c r="AA542" s="400"/>
      <c r="AB542" s="400"/>
      <c r="AC542" s="400"/>
      <c r="AD542" s="400"/>
      <c r="AE542" s="400"/>
      <c r="AF542" s="400"/>
      <c r="AG542" s="400"/>
      <c r="AH542" s="406"/>
      <c r="AI542" s="477"/>
      <c r="AJ542" s="400"/>
      <c r="AK542" s="401"/>
      <c r="AL542" s="16" t="s">
        <v>84</v>
      </c>
    </row>
    <row r="543" spans="1:38" s="21" customFormat="1" ht="12.75" customHeight="1" x14ac:dyDescent="0.2">
      <c r="A543" s="8">
        <v>27</v>
      </c>
      <c r="B543" s="400"/>
      <c r="C543" s="400"/>
      <c r="D543" s="400"/>
      <c r="E543" s="400"/>
      <c r="F543" s="401"/>
      <c r="G543" s="471"/>
      <c r="H543" s="477"/>
      <c r="I543" s="472"/>
      <c r="J543" s="363">
        <f t="shared" si="68"/>
        <v>0</v>
      </c>
      <c r="K543" s="362">
        <f t="shared" si="69"/>
        <v>0</v>
      </c>
      <c r="L543" s="400"/>
      <c r="M543" s="400"/>
      <c r="N543" s="400"/>
      <c r="O543" s="406"/>
      <c r="P543" s="409"/>
      <c r="Q543" s="400"/>
      <c r="R543" s="401"/>
      <c r="S543" s="16" t="s">
        <v>85</v>
      </c>
      <c r="T543" s="8">
        <v>27</v>
      </c>
      <c r="U543" s="400"/>
      <c r="V543" s="400"/>
      <c r="W543" s="400"/>
      <c r="X543" s="400"/>
      <c r="Y543" s="400"/>
      <c r="Z543" s="400"/>
      <c r="AA543" s="400"/>
      <c r="AB543" s="400"/>
      <c r="AC543" s="400"/>
      <c r="AD543" s="400"/>
      <c r="AE543" s="400"/>
      <c r="AF543" s="400"/>
      <c r="AG543" s="400"/>
      <c r="AH543" s="406"/>
      <c r="AI543" s="477"/>
      <c r="AJ543" s="400"/>
      <c r="AK543" s="401"/>
      <c r="AL543" s="16" t="s">
        <v>85</v>
      </c>
    </row>
    <row r="544" spans="1:38" s="21" customFormat="1" ht="12.75" customHeight="1" x14ac:dyDescent="0.2">
      <c r="A544" s="8">
        <v>28</v>
      </c>
      <c r="B544" s="400"/>
      <c r="C544" s="400"/>
      <c r="D544" s="400"/>
      <c r="E544" s="400"/>
      <c r="F544" s="401"/>
      <c r="G544" s="471"/>
      <c r="H544" s="477"/>
      <c r="I544" s="472"/>
      <c r="J544" s="363">
        <f t="shared" si="68"/>
        <v>0</v>
      </c>
      <c r="K544" s="362">
        <f t="shared" si="69"/>
        <v>0</v>
      </c>
      <c r="L544" s="400"/>
      <c r="M544" s="400"/>
      <c r="N544" s="400"/>
      <c r="O544" s="406"/>
      <c r="P544" s="409"/>
      <c r="Q544" s="400"/>
      <c r="R544" s="401"/>
      <c r="S544" s="16" t="s">
        <v>86</v>
      </c>
      <c r="T544" s="8">
        <v>28</v>
      </c>
      <c r="U544" s="400"/>
      <c r="V544" s="400"/>
      <c r="W544" s="400"/>
      <c r="X544" s="400"/>
      <c r="Y544" s="400"/>
      <c r="Z544" s="400"/>
      <c r="AA544" s="400"/>
      <c r="AB544" s="400"/>
      <c r="AC544" s="400"/>
      <c r="AD544" s="400"/>
      <c r="AE544" s="400"/>
      <c r="AF544" s="400"/>
      <c r="AG544" s="400"/>
      <c r="AH544" s="406"/>
      <c r="AI544" s="477"/>
      <c r="AJ544" s="400"/>
      <c r="AK544" s="401"/>
      <c r="AL544" s="16" t="s">
        <v>86</v>
      </c>
    </row>
    <row r="545" spans="1:38" s="21" customFormat="1" ht="12.75" customHeight="1" x14ac:dyDescent="0.2">
      <c r="A545" s="8">
        <v>29</v>
      </c>
      <c r="B545" s="400"/>
      <c r="C545" s="400"/>
      <c r="D545" s="400"/>
      <c r="E545" s="400"/>
      <c r="F545" s="401"/>
      <c r="G545" s="471"/>
      <c r="H545" s="477"/>
      <c r="I545" s="472"/>
      <c r="J545" s="363">
        <f t="shared" si="68"/>
        <v>0</v>
      </c>
      <c r="K545" s="362">
        <f t="shared" si="69"/>
        <v>0</v>
      </c>
      <c r="L545" s="400"/>
      <c r="M545" s="400"/>
      <c r="N545" s="400"/>
      <c r="O545" s="406"/>
      <c r="P545" s="409"/>
      <c r="Q545" s="400"/>
      <c r="R545" s="401"/>
      <c r="S545" s="16" t="s">
        <v>87</v>
      </c>
      <c r="T545" s="8">
        <v>29</v>
      </c>
      <c r="U545" s="400"/>
      <c r="V545" s="400"/>
      <c r="W545" s="400"/>
      <c r="X545" s="410"/>
      <c r="Y545" s="400"/>
      <c r="Z545" s="400"/>
      <c r="AA545" s="400"/>
      <c r="AB545" s="400"/>
      <c r="AC545" s="400"/>
      <c r="AD545" s="400"/>
      <c r="AE545" s="400"/>
      <c r="AF545" s="400"/>
      <c r="AG545" s="400"/>
      <c r="AH545" s="406"/>
      <c r="AI545" s="477"/>
      <c r="AJ545" s="400"/>
      <c r="AK545" s="401"/>
      <c r="AL545" s="16" t="s">
        <v>87</v>
      </c>
    </row>
    <row r="546" spans="1:38" s="21" customFormat="1" ht="12.75" customHeight="1" x14ac:dyDescent="0.2">
      <c r="A546" s="8">
        <v>30</v>
      </c>
      <c r="B546" s="400"/>
      <c r="C546" s="400"/>
      <c r="D546" s="400"/>
      <c r="E546" s="400"/>
      <c r="F546" s="401"/>
      <c r="G546" s="471"/>
      <c r="H546" s="477"/>
      <c r="I546" s="472"/>
      <c r="J546" s="363">
        <f t="shared" si="68"/>
        <v>0</v>
      </c>
      <c r="K546" s="362">
        <f t="shared" si="69"/>
        <v>0</v>
      </c>
      <c r="L546" s="400"/>
      <c r="M546" s="400"/>
      <c r="N546" s="400"/>
      <c r="O546" s="406"/>
      <c r="P546" s="409"/>
      <c r="Q546" s="400"/>
      <c r="R546" s="401"/>
      <c r="S546" s="16" t="s">
        <v>88</v>
      </c>
      <c r="T546" s="8">
        <v>30</v>
      </c>
      <c r="U546" s="400"/>
      <c r="V546" s="400"/>
      <c r="W546" s="400"/>
      <c r="X546" s="400"/>
      <c r="Y546" s="400"/>
      <c r="Z546" s="400"/>
      <c r="AA546" s="400"/>
      <c r="AB546" s="400"/>
      <c r="AC546" s="400"/>
      <c r="AD546" s="400"/>
      <c r="AE546" s="400"/>
      <c r="AF546" s="400"/>
      <c r="AG546" s="400"/>
      <c r="AH546" s="406"/>
      <c r="AI546" s="477"/>
      <c r="AJ546" s="400"/>
      <c r="AK546" s="401"/>
      <c r="AL546" s="16" t="s">
        <v>88</v>
      </c>
    </row>
    <row r="547" spans="1:38" s="21" customFormat="1" ht="12.75" customHeight="1" x14ac:dyDescent="0.2">
      <c r="A547" s="19">
        <v>31</v>
      </c>
      <c r="B547" s="404"/>
      <c r="C547" s="404"/>
      <c r="D547" s="404"/>
      <c r="E547" s="404"/>
      <c r="F547" s="405"/>
      <c r="G547" s="475"/>
      <c r="H547" s="479"/>
      <c r="I547" s="476"/>
      <c r="J547" s="395">
        <f t="shared" si="68"/>
        <v>0</v>
      </c>
      <c r="K547" s="396">
        <f t="shared" si="69"/>
        <v>0</v>
      </c>
      <c r="L547" s="404"/>
      <c r="M547" s="404"/>
      <c r="N547" s="404"/>
      <c r="O547" s="408"/>
      <c r="P547" s="411"/>
      <c r="Q547" s="404"/>
      <c r="R547" s="405"/>
      <c r="S547" s="20" t="s">
        <v>89</v>
      </c>
      <c r="T547" s="19">
        <v>31</v>
      </c>
      <c r="U547" s="404"/>
      <c r="V547" s="404"/>
      <c r="W547" s="404"/>
      <c r="X547" s="404"/>
      <c r="Y547" s="404"/>
      <c r="Z547" s="404"/>
      <c r="AA547" s="404"/>
      <c r="AB547" s="404"/>
      <c r="AC547" s="404"/>
      <c r="AD547" s="404"/>
      <c r="AE547" s="404"/>
      <c r="AF547" s="404"/>
      <c r="AG547" s="404"/>
      <c r="AH547" s="408"/>
      <c r="AI547" s="479"/>
      <c r="AJ547" s="404"/>
      <c r="AK547" s="405"/>
      <c r="AL547" s="20" t="s">
        <v>89</v>
      </c>
    </row>
    <row r="548" spans="1:38" s="301" customFormat="1" ht="12.75" customHeight="1" thickBot="1" x14ac:dyDescent="0.25">
      <c r="A548" s="417"/>
      <c r="B548" s="418">
        <f>SUM(B516:B547)</f>
        <v>0</v>
      </c>
      <c r="C548" s="418">
        <f>SUM(C516:C547)</f>
        <v>0</v>
      </c>
      <c r="D548" s="418">
        <f>SUM(D516:D547)</f>
        <v>0</v>
      </c>
      <c r="E548" s="419">
        <f>SUM(E516:E547)</f>
        <v>0</v>
      </c>
      <c r="F548" s="420">
        <f>SUM(F516:F547)</f>
        <v>0</v>
      </c>
      <c r="G548" s="421"/>
      <c r="H548" s="422" t="s">
        <v>90</v>
      </c>
      <c r="I548" s="423">
        <f>COUNTA(I517:I547)</f>
        <v>0</v>
      </c>
      <c r="J548" s="418">
        <f t="shared" ref="J548:R548" si="70">SUM(J516:J547)</f>
        <v>0</v>
      </c>
      <c r="K548" s="418">
        <f t="shared" si="70"/>
        <v>0</v>
      </c>
      <c r="L548" s="418">
        <f t="shared" si="70"/>
        <v>0</v>
      </c>
      <c r="M548" s="418">
        <f t="shared" si="70"/>
        <v>0</v>
      </c>
      <c r="N548" s="418">
        <f t="shared" si="70"/>
        <v>0</v>
      </c>
      <c r="O548" s="424">
        <f t="shared" si="70"/>
        <v>0</v>
      </c>
      <c r="P548" s="419">
        <f t="shared" si="70"/>
        <v>0</v>
      </c>
      <c r="Q548" s="418">
        <f t="shared" si="70"/>
        <v>0</v>
      </c>
      <c r="R548" s="425">
        <f t="shared" si="70"/>
        <v>0</v>
      </c>
      <c r="S548" s="426"/>
      <c r="T548" s="417"/>
      <c r="U548" s="418">
        <f t="shared" ref="U548:AH548" si="71">SUM(U516:U547)</f>
        <v>0</v>
      </c>
      <c r="V548" s="418">
        <f t="shared" si="71"/>
        <v>0</v>
      </c>
      <c r="W548" s="418">
        <f t="shared" si="71"/>
        <v>0</v>
      </c>
      <c r="X548" s="418">
        <f t="shared" si="71"/>
        <v>0</v>
      </c>
      <c r="Y548" s="418">
        <f t="shared" si="71"/>
        <v>0</v>
      </c>
      <c r="Z548" s="418">
        <f t="shared" si="71"/>
        <v>0</v>
      </c>
      <c r="AA548" s="418">
        <f t="shared" si="71"/>
        <v>0</v>
      </c>
      <c r="AB548" s="418">
        <f t="shared" si="71"/>
        <v>0</v>
      </c>
      <c r="AC548" s="418">
        <f t="shared" si="71"/>
        <v>0</v>
      </c>
      <c r="AD548" s="418">
        <f t="shared" si="71"/>
        <v>0</v>
      </c>
      <c r="AE548" s="418">
        <f t="shared" si="71"/>
        <v>0</v>
      </c>
      <c r="AF548" s="418">
        <f t="shared" si="71"/>
        <v>0</v>
      </c>
      <c r="AG548" s="418">
        <f t="shared" si="71"/>
        <v>0</v>
      </c>
      <c r="AH548" s="420">
        <f t="shared" si="71"/>
        <v>0</v>
      </c>
      <c r="AI548" s="427"/>
      <c r="AJ548" s="418">
        <f>SUM(AJ516:AJ547)</f>
        <v>0</v>
      </c>
      <c r="AK548" s="425">
        <f>SUM(AK516:AK547)</f>
        <v>0</v>
      </c>
      <c r="AL548" s="426"/>
    </row>
    <row r="549" spans="1:38" ht="12.75" customHeight="1" thickTop="1" x14ac:dyDescent="0.2">
      <c r="A549" s="28"/>
      <c r="B549" s="34"/>
      <c r="C549" s="34"/>
      <c r="D549" s="34"/>
      <c r="E549" s="34"/>
      <c r="F549" s="34"/>
      <c r="G549" s="135"/>
      <c r="H549" s="34"/>
      <c r="I549" s="35"/>
      <c r="J549" s="34"/>
      <c r="K549" s="34"/>
      <c r="L549" s="63"/>
      <c r="M549" s="63"/>
      <c r="N549" s="63"/>
      <c r="O549" s="63"/>
      <c r="P549" s="63"/>
      <c r="Q549" s="63"/>
      <c r="R549" s="63"/>
      <c r="S549" s="28"/>
      <c r="T549" s="28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28"/>
    </row>
    <row r="550" spans="1:38" ht="12.75" customHeight="1" x14ac:dyDescent="0.2">
      <c r="A550" s="21"/>
      <c r="B550" s="36"/>
      <c r="C550" s="36"/>
      <c r="D550" s="36"/>
      <c r="E550" s="36"/>
      <c r="F550" s="36"/>
      <c r="G550" s="552" t="str">
        <f>AUGUST!G145</f>
        <v>UNITED STEELWORKERS - LOCAL UNION</v>
      </c>
      <c r="H550" s="552"/>
      <c r="I550" s="552"/>
      <c r="J550" s="307"/>
      <c r="K550" s="136"/>
      <c r="L550" s="36"/>
      <c r="M550" s="36"/>
      <c r="N550" s="36"/>
      <c r="O550" s="36"/>
      <c r="P550" s="36"/>
      <c r="Q550" s="36"/>
      <c r="R550" s="36"/>
      <c r="S550" s="21"/>
      <c r="T550" s="21"/>
      <c r="U550" s="36"/>
      <c r="V550" s="36"/>
      <c r="W550" s="36"/>
      <c r="X550" s="36"/>
      <c r="Y550" s="36"/>
      <c r="Z550" s="36"/>
      <c r="AA550" s="37" t="str">
        <f>$AA$10</f>
        <v>FINANCIAL SECRETARY'S CASH BOOK</v>
      </c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21"/>
    </row>
    <row r="551" spans="1:38" s="152" customFormat="1" ht="12.75" customHeight="1" x14ac:dyDescent="0.2">
      <c r="A551" s="141"/>
      <c r="B551" s="139" t="str">
        <f>B506</f>
        <v>Month</v>
      </c>
      <c r="C551" s="73" t="str">
        <f>C506</f>
        <v>SEPTEMBER</v>
      </c>
      <c r="D551" s="139" t="str">
        <f>D506</f>
        <v>Year</v>
      </c>
      <c r="E551" s="30">
        <f>E506</f>
        <v>0</v>
      </c>
      <c r="F551" s="141"/>
      <c r="G551" s="149"/>
      <c r="H551" s="141"/>
      <c r="I551" s="150"/>
      <c r="J551" s="302"/>
      <c r="K551" s="302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  <c r="AB551" s="141"/>
      <c r="AC551" s="141"/>
      <c r="AD551" s="141"/>
      <c r="AE551" s="141"/>
      <c r="AF551" s="141"/>
      <c r="AG551" s="141"/>
      <c r="AH551" s="141"/>
      <c r="AI551" s="139"/>
      <c r="AJ551" s="151" t="str">
        <f>C551</f>
        <v>SEPTEMBER</v>
      </c>
      <c r="AK551" s="30">
        <f>E551</f>
        <v>0</v>
      </c>
      <c r="AL551" s="141"/>
    </row>
    <row r="552" spans="1:38" s="152" customFormat="1" ht="12.75" customHeight="1" x14ac:dyDescent="0.2">
      <c r="A552" s="141"/>
      <c r="B552" s="139" t="str">
        <f>B507</f>
        <v>Page No.</v>
      </c>
      <c r="C552" s="148">
        <f>C507+1</f>
        <v>13</v>
      </c>
      <c r="D552" s="141"/>
      <c r="E552" s="141"/>
      <c r="F552" s="141"/>
      <c r="G552" s="149"/>
      <c r="H552" s="141"/>
      <c r="I552" s="150" t="s">
        <v>53</v>
      </c>
      <c r="J552" s="302"/>
      <c r="K552" s="302"/>
      <c r="L552" s="150"/>
      <c r="M552" s="141"/>
      <c r="N552" s="141"/>
      <c r="O552" s="141"/>
      <c r="P552" s="139"/>
      <c r="Q552" s="141"/>
      <c r="R552" s="139"/>
      <c r="S552" s="141"/>
      <c r="T552" s="141"/>
      <c r="U552" s="141"/>
      <c r="V552" s="141"/>
      <c r="W552" s="141"/>
      <c r="X552" s="141"/>
      <c r="Y552" s="141"/>
      <c r="Z552" s="141"/>
      <c r="AA552" s="141"/>
      <c r="AB552" s="153" t="s">
        <v>54</v>
      </c>
      <c r="AC552" s="141"/>
      <c r="AD552" s="141"/>
      <c r="AE552" s="141"/>
      <c r="AF552" s="141"/>
      <c r="AG552" s="141"/>
      <c r="AH552" s="141"/>
      <c r="AI552" s="139" t="str">
        <f>B552</f>
        <v>Page No.</v>
      </c>
      <c r="AJ552" s="148">
        <f>C552</f>
        <v>13</v>
      </c>
      <c r="AK552" s="154"/>
      <c r="AL552" s="155"/>
    </row>
    <row r="553" spans="1:38" ht="12.75" customHeight="1" x14ac:dyDescent="0.2">
      <c r="A553" s="3"/>
      <c r="B553" s="3"/>
      <c r="C553" s="3"/>
      <c r="D553" s="3"/>
      <c r="E553" s="3"/>
      <c r="F553" s="3"/>
      <c r="G553" s="129"/>
      <c r="H553" s="3"/>
      <c r="I553" s="5"/>
      <c r="J553" s="106"/>
      <c r="K553" s="106"/>
      <c r="L553" s="21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1"/>
      <c r="AF553" s="3"/>
      <c r="AG553" s="3"/>
      <c r="AH553" s="3"/>
      <c r="AI553" s="3"/>
      <c r="AJ553" s="3"/>
      <c r="AK553" s="3"/>
      <c r="AL553" s="3"/>
    </row>
    <row r="554" spans="1:38" ht="12.75" customHeight="1" x14ac:dyDescent="0.2">
      <c r="A554" s="26"/>
      <c r="B554" s="26"/>
      <c r="C554" s="26"/>
      <c r="D554" s="26"/>
      <c r="E554" s="26"/>
      <c r="F554" s="26"/>
      <c r="G554" s="130"/>
      <c r="H554" s="26"/>
      <c r="I554" s="27"/>
      <c r="J554" s="303"/>
      <c r="K554" s="303"/>
      <c r="L554" s="27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7"/>
      <c r="AF554" s="26"/>
      <c r="AG554" s="26"/>
      <c r="AH554" s="26"/>
      <c r="AI554" s="26"/>
      <c r="AJ554" s="26"/>
      <c r="AK554" s="26"/>
      <c r="AL554" s="26"/>
    </row>
    <row r="555" spans="1:38" customFormat="1" ht="12.75" customHeight="1" x14ac:dyDescent="0.2">
      <c r="A555" s="1"/>
      <c r="B555" s="3"/>
      <c r="C555" s="3" t="s">
        <v>55</v>
      </c>
      <c r="D555" s="3"/>
      <c r="E555" s="13"/>
      <c r="F555" s="1"/>
      <c r="G555" s="131"/>
      <c r="H555" s="2" t="s">
        <v>56</v>
      </c>
      <c r="I555" s="99"/>
      <c r="J555" s="550" t="s">
        <v>264</v>
      </c>
      <c r="K555" s="551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4"/>
      <c r="AJ555" s="3"/>
      <c r="AK555" s="1"/>
      <c r="AL555" s="3"/>
    </row>
    <row r="556" spans="1:38" customFormat="1" ht="12.75" customHeight="1" x14ac:dyDescent="0.2">
      <c r="A556" s="1"/>
      <c r="B556" s="3"/>
      <c r="C556" s="3"/>
      <c r="D556" s="3"/>
      <c r="E556" s="13"/>
      <c r="F556" s="1"/>
      <c r="G556" s="131"/>
      <c r="H556" s="14"/>
      <c r="I556" s="100"/>
      <c r="J556" s="106"/>
      <c r="K556" s="67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4"/>
      <c r="AJ556" s="3"/>
      <c r="AK556" s="1"/>
      <c r="AL556" s="3"/>
    </row>
    <row r="557" spans="1:38" customFormat="1" ht="12.75" customHeight="1" thickBot="1" x14ac:dyDescent="0.25">
      <c r="A557" s="164"/>
      <c r="B557" s="165">
        <v>1</v>
      </c>
      <c r="C557" s="165">
        <v>2</v>
      </c>
      <c r="D557" s="165">
        <v>3</v>
      </c>
      <c r="E557" s="166">
        <v>4</v>
      </c>
      <c r="F557" s="167">
        <v>5</v>
      </c>
      <c r="G557" s="168"/>
      <c r="H557" s="167">
        <v>7</v>
      </c>
      <c r="I557" s="169">
        <v>8</v>
      </c>
      <c r="J557" s="304">
        <v>9</v>
      </c>
      <c r="K557" s="305">
        <v>10</v>
      </c>
      <c r="L557" s="165">
        <v>11</v>
      </c>
      <c r="M557" s="165" t="s">
        <v>1</v>
      </c>
      <c r="N557" s="165">
        <v>12</v>
      </c>
      <c r="O557" s="165">
        <v>13</v>
      </c>
      <c r="P557" s="165">
        <v>14</v>
      </c>
      <c r="Q557" s="165">
        <v>15</v>
      </c>
      <c r="R557" s="167" t="s">
        <v>2</v>
      </c>
      <c r="S557" s="170"/>
      <c r="T557" s="164"/>
      <c r="U557" s="165">
        <v>16</v>
      </c>
      <c r="V557" s="165">
        <v>17</v>
      </c>
      <c r="W557" s="165">
        <v>18</v>
      </c>
      <c r="X557" s="165">
        <v>19</v>
      </c>
      <c r="Y557" s="165">
        <v>20</v>
      </c>
      <c r="Z557" s="165" t="s">
        <v>3</v>
      </c>
      <c r="AA557" s="165">
        <v>21</v>
      </c>
      <c r="AB557" s="165">
        <v>22</v>
      </c>
      <c r="AC557" s="165">
        <v>23</v>
      </c>
      <c r="AD557" s="165">
        <v>24</v>
      </c>
      <c r="AE557" s="165">
        <v>25</v>
      </c>
      <c r="AF557" s="165">
        <v>26</v>
      </c>
      <c r="AG557" s="165">
        <v>27</v>
      </c>
      <c r="AH557" s="165">
        <v>28</v>
      </c>
      <c r="AI557" s="171">
        <v>29</v>
      </c>
      <c r="AJ557" s="165">
        <v>30</v>
      </c>
      <c r="AK557" s="167">
        <v>31</v>
      </c>
      <c r="AL557" s="170"/>
    </row>
    <row r="558" spans="1:38" s="4" customFormat="1" ht="12.75" customHeight="1" thickTop="1" x14ac:dyDescent="0.2">
      <c r="A558" s="1"/>
      <c r="B558" s="89" t="s">
        <v>4</v>
      </c>
      <c r="C558" s="101"/>
      <c r="D558" s="89" t="s">
        <v>5</v>
      </c>
      <c r="E558" s="89" t="s">
        <v>6</v>
      </c>
      <c r="F558" s="88" t="s">
        <v>7</v>
      </c>
      <c r="G558" s="132"/>
      <c r="H558" s="88"/>
      <c r="I558" s="103"/>
      <c r="J558" s="89"/>
      <c r="K558" s="88"/>
      <c r="L558" s="89"/>
      <c r="M558" s="89"/>
      <c r="N558" s="89"/>
      <c r="O558" s="104"/>
      <c r="P558" s="163"/>
      <c r="Q558" s="107" t="s">
        <v>272</v>
      </c>
      <c r="R558" s="160" t="s">
        <v>273</v>
      </c>
      <c r="S558" s="106"/>
      <c r="T558" s="67"/>
      <c r="U558" s="542" t="s">
        <v>265</v>
      </c>
      <c r="V558" s="543"/>
      <c r="W558" s="543"/>
      <c r="X558" s="543"/>
      <c r="Y558" s="544"/>
      <c r="Z558" s="89" t="s">
        <v>10</v>
      </c>
      <c r="AA558" s="89" t="s">
        <v>11</v>
      </c>
      <c r="AB558" s="89" t="s">
        <v>205</v>
      </c>
      <c r="AC558" s="89" t="s">
        <v>12</v>
      </c>
      <c r="AD558" s="89" t="s">
        <v>13</v>
      </c>
      <c r="AE558" s="89" t="s">
        <v>14</v>
      </c>
      <c r="AF558" s="89"/>
      <c r="AG558" s="89"/>
      <c r="AH558" s="104"/>
      <c r="AI558" s="105"/>
      <c r="AJ558" s="89" t="s">
        <v>15</v>
      </c>
      <c r="AK558" s="88" t="s">
        <v>7</v>
      </c>
      <c r="AL558" s="3"/>
    </row>
    <row r="559" spans="1:38" s="4" customFormat="1" ht="12.75" customHeight="1" x14ac:dyDescent="0.2">
      <c r="A559" s="1"/>
      <c r="B559" s="89" t="s">
        <v>8</v>
      </c>
      <c r="C559" s="89" t="s">
        <v>16</v>
      </c>
      <c r="D559" s="89" t="s">
        <v>17</v>
      </c>
      <c r="E559" s="89" t="s">
        <v>8</v>
      </c>
      <c r="F559" s="88" t="s">
        <v>18</v>
      </c>
      <c r="G559" s="132" t="s">
        <v>19</v>
      </c>
      <c r="H559" s="88" t="s">
        <v>20</v>
      </c>
      <c r="I559" s="103" t="s">
        <v>242</v>
      </c>
      <c r="J559" s="89" t="s">
        <v>21</v>
      </c>
      <c r="K559" s="88" t="s">
        <v>22</v>
      </c>
      <c r="L559" s="107" t="s">
        <v>235</v>
      </c>
      <c r="M559" s="107" t="s">
        <v>236</v>
      </c>
      <c r="N559" s="107" t="s">
        <v>237</v>
      </c>
      <c r="O559" s="104"/>
      <c r="P559" s="158" t="s">
        <v>23</v>
      </c>
      <c r="Q559" s="107" t="s">
        <v>8</v>
      </c>
      <c r="R559" s="160" t="s">
        <v>8</v>
      </c>
      <c r="S559" s="106"/>
      <c r="T559" s="67"/>
      <c r="U559" s="89" t="s">
        <v>25</v>
      </c>
      <c r="V559" s="89" t="s">
        <v>26</v>
      </c>
      <c r="W559" s="101" t="s">
        <v>27</v>
      </c>
      <c r="X559" s="89" t="s">
        <v>28</v>
      </c>
      <c r="Y559" s="89" t="s">
        <v>136</v>
      </c>
      <c r="Z559" s="89" t="s">
        <v>261</v>
      </c>
      <c r="AA559" s="89" t="s">
        <v>137</v>
      </c>
      <c r="AB559" s="89" t="s">
        <v>204</v>
      </c>
      <c r="AC559" s="89" t="s">
        <v>30</v>
      </c>
      <c r="AD559" s="89" t="s">
        <v>140</v>
      </c>
      <c r="AE559" s="89" t="s">
        <v>31</v>
      </c>
      <c r="AF559" s="89" t="s">
        <v>32</v>
      </c>
      <c r="AG559" s="89" t="s">
        <v>206</v>
      </c>
      <c r="AH559" s="104" t="s">
        <v>16</v>
      </c>
      <c r="AI559" s="102" t="s">
        <v>34</v>
      </c>
      <c r="AJ559" s="89" t="s">
        <v>35</v>
      </c>
      <c r="AK559" s="88" t="s">
        <v>18</v>
      </c>
      <c r="AL559" s="3"/>
    </row>
    <row r="560" spans="1:38" s="4" customFormat="1" ht="12.75" customHeight="1" thickBot="1" x14ac:dyDescent="0.25">
      <c r="A560" s="6"/>
      <c r="B560" s="90" t="s">
        <v>36</v>
      </c>
      <c r="C560" s="90" t="s">
        <v>37</v>
      </c>
      <c r="D560" s="90" t="s">
        <v>38</v>
      </c>
      <c r="E560" s="90" t="s">
        <v>39</v>
      </c>
      <c r="F560" s="108" t="s">
        <v>40</v>
      </c>
      <c r="G560" s="133"/>
      <c r="H560" s="108"/>
      <c r="I560" s="109" t="s">
        <v>41</v>
      </c>
      <c r="J560" s="90"/>
      <c r="K560" s="108"/>
      <c r="L560" s="110"/>
      <c r="M560" s="110"/>
      <c r="N560" s="110" t="s">
        <v>238</v>
      </c>
      <c r="O560" s="111"/>
      <c r="P560" s="159"/>
      <c r="Q560" s="161" t="s">
        <v>24</v>
      </c>
      <c r="R560" s="162" t="s">
        <v>24</v>
      </c>
      <c r="S560" s="113"/>
      <c r="T560" s="78"/>
      <c r="U560" s="90" t="s">
        <v>42</v>
      </c>
      <c r="V560" s="90" t="s">
        <v>43</v>
      </c>
      <c r="W560" s="90"/>
      <c r="X560" s="90" t="s">
        <v>44</v>
      </c>
      <c r="Y560" s="90" t="s">
        <v>30</v>
      </c>
      <c r="Z560" s="90" t="s">
        <v>30</v>
      </c>
      <c r="AA560" s="90" t="s">
        <v>138</v>
      </c>
      <c r="AB560" s="90" t="s">
        <v>15</v>
      </c>
      <c r="AC560" s="90" t="s">
        <v>139</v>
      </c>
      <c r="AD560" s="90" t="s">
        <v>141</v>
      </c>
      <c r="AE560" s="90" t="s">
        <v>47</v>
      </c>
      <c r="AF560" s="90" t="s">
        <v>48</v>
      </c>
      <c r="AG560" s="90" t="s">
        <v>15</v>
      </c>
      <c r="AH560" s="111" t="s">
        <v>30</v>
      </c>
      <c r="AI560" s="112"/>
      <c r="AJ560" s="90" t="s">
        <v>49</v>
      </c>
      <c r="AK560" s="108" t="s">
        <v>189</v>
      </c>
      <c r="AL560" s="7"/>
    </row>
    <row r="561" spans="1:38" s="301" customFormat="1" ht="12.75" customHeight="1" thickTop="1" x14ac:dyDescent="0.2">
      <c r="A561" s="331"/>
      <c r="B561" s="363">
        <f>B548</f>
        <v>0</v>
      </c>
      <c r="C561" s="363">
        <f>C548</f>
        <v>0</v>
      </c>
      <c r="D561" s="363">
        <f>D548</f>
        <v>0</v>
      </c>
      <c r="E561" s="363">
        <f>E548</f>
        <v>0</v>
      </c>
      <c r="F561" s="362">
        <f>F548</f>
        <v>0</v>
      </c>
      <c r="G561" s="134" t="str">
        <f>$G$7</f>
        <v>SEPTEMBER</v>
      </c>
      <c r="H561" s="334" t="s">
        <v>58</v>
      </c>
      <c r="I561" s="412"/>
      <c r="J561" s="397">
        <f t="shared" ref="J561:R561" si="72">J548</f>
        <v>0</v>
      </c>
      <c r="K561" s="362">
        <f t="shared" si="72"/>
        <v>0</v>
      </c>
      <c r="L561" s="363">
        <f t="shared" si="72"/>
        <v>0</v>
      </c>
      <c r="M561" s="363">
        <f t="shared" si="72"/>
        <v>0</v>
      </c>
      <c r="N561" s="363">
        <f t="shared" si="72"/>
        <v>0</v>
      </c>
      <c r="O561" s="361">
        <f t="shared" si="72"/>
        <v>0</v>
      </c>
      <c r="P561" s="394">
        <f t="shared" si="72"/>
        <v>0</v>
      </c>
      <c r="Q561" s="363">
        <f t="shared" si="72"/>
        <v>0</v>
      </c>
      <c r="R561" s="362">
        <f t="shared" si="72"/>
        <v>0</v>
      </c>
      <c r="S561" s="332"/>
      <c r="T561" s="331"/>
      <c r="U561" s="363">
        <f t="shared" ref="U561:AH561" si="73">U548</f>
        <v>0</v>
      </c>
      <c r="V561" s="363">
        <f t="shared" si="73"/>
        <v>0</v>
      </c>
      <c r="W561" s="363">
        <f t="shared" si="73"/>
        <v>0</v>
      </c>
      <c r="X561" s="363">
        <f t="shared" si="73"/>
        <v>0</v>
      </c>
      <c r="Y561" s="363">
        <f t="shared" si="73"/>
        <v>0</v>
      </c>
      <c r="Z561" s="363">
        <f t="shared" si="73"/>
        <v>0</v>
      </c>
      <c r="AA561" s="363">
        <f t="shared" si="73"/>
        <v>0</v>
      </c>
      <c r="AB561" s="363">
        <f t="shared" si="73"/>
        <v>0</v>
      </c>
      <c r="AC561" s="363">
        <f t="shared" si="73"/>
        <v>0</v>
      </c>
      <c r="AD561" s="363">
        <f t="shared" si="73"/>
        <v>0</v>
      </c>
      <c r="AE561" s="363">
        <f t="shared" si="73"/>
        <v>0</v>
      </c>
      <c r="AF561" s="363">
        <f t="shared" si="73"/>
        <v>0</v>
      </c>
      <c r="AG561" s="363">
        <f t="shared" si="73"/>
        <v>0</v>
      </c>
      <c r="AH561" s="361">
        <f t="shared" si="73"/>
        <v>0</v>
      </c>
      <c r="AI561" s="333"/>
      <c r="AJ561" s="363">
        <f>AJ548</f>
        <v>0</v>
      </c>
      <c r="AK561" s="362">
        <f>AK548</f>
        <v>0</v>
      </c>
      <c r="AL561" s="332"/>
    </row>
    <row r="562" spans="1:38" s="21" customFormat="1" ht="12.75" customHeight="1" x14ac:dyDescent="0.2">
      <c r="A562" s="8">
        <v>1</v>
      </c>
      <c r="B562" s="400"/>
      <c r="C562" s="400"/>
      <c r="D562" s="400"/>
      <c r="E562" s="400"/>
      <c r="F562" s="401"/>
      <c r="G562" s="471"/>
      <c r="H562" s="477"/>
      <c r="I562" s="472"/>
      <c r="J562" s="363">
        <f t="shared" ref="J562:J592" si="74">SUM(B562:F562)</f>
        <v>0</v>
      </c>
      <c r="K562" s="362">
        <f t="shared" ref="K562:K592" si="75">SUM(U562:AK562)-SUM(L562:R562)</f>
        <v>0</v>
      </c>
      <c r="L562" s="400"/>
      <c r="M562" s="400"/>
      <c r="N562" s="400"/>
      <c r="O562" s="406"/>
      <c r="P562" s="409"/>
      <c r="Q562" s="400"/>
      <c r="R562" s="401"/>
      <c r="S562" s="16" t="s">
        <v>59</v>
      </c>
      <c r="T562" s="8">
        <v>1</v>
      </c>
      <c r="U562" s="400"/>
      <c r="V562" s="400"/>
      <c r="W562" s="400"/>
      <c r="X562" s="400"/>
      <c r="Y562" s="400"/>
      <c r="Z562" s="400"/>
      <c r="AA562" s="400"/>
      <c r="AB562" s="400"/>
      <c r="AC562" s="400"/>
      <c r="AD562" s="400"/>
      <c r="AE562" s="400"/>
      <c r="AF562" s="400"/>
      <c r="AG562" s="400"/>
      <c r="AH562" s="406"/>
      <c r="AI562" s="477"/>
      <c r="AJ562" s="400"/>
      <c r="AK562" s="401"/>
      <c r="AL562" s="16" t="s">
        <v>59</v>
      </c>
    </row>
    <row r="563" spans="1:38" s="21" customFormat="1" ht="12.75" customHeight="1" x14ac:dyDescent="0.2">
      <c r="A563" s="8">
        <v>2</v>
      </c>
      <c r="B563" s="400"/>
      <c r="C563" s="400"/>
      <c r="D563" s="400"/>
      <c r="E563" s="400"/>
      <c r="F563" s="401"/>
      <c r="G563" s="471"/>
      <c r="H563" s="477"/>
      <c r="I563" s="472"/>
      <c r="J563" s="363">
        <f t="shared" si="74"/>
        <v>0</v>
      </c>
      <c r="K563" s="362">
        <f t="shared" si="75"/>
        <v>0</v>
      </c>
      <c r="L563" s="400"/>
      <c r="M563" s="400"/>
      <c r="N563" s="400"/>
      <c r="O563" s="406"/>
      <c r="P563" s="409"/>
      <c r="Q563" s="400"/>
      <c r="R563" s="401"/>
      <c r="S563" s="16" t="s">
        <v>60</v>
      </c>
      <c r="T563" s="8">
        <v>2</v>
      </c>
      <c r="U563" s="400"/>
      <c r="V563" s="400"/>
      <c r="W563" s="400"/>
      <c r="X563" s="400"/>
      <c r="Y563" s="400"/>
      <c r="Z563" s="400"/>
      <c r="AA563" s="400"/>
      <c r="AB563" s="400"/>
      <c r="AC563" s="400"/>
      <c r="AD563" s="400"/>
      <c r="AE563" s="400"/>
      <c r="AF563" s="400"/>
      <c r="AG563" s="400"/>
      <c r="AH563" s="406"/>
      <c r="AI563" s="477"/>
      <c r="AJ563" s="400"/>
      <c r="AK563" s="401"/>
      <c r="AL563" s="16" t="s">
        <v>60</v>
      </c>
    </row>
    <row r="564" spans="1:38" s="21" customFormat="1" ht="12.75" customHeight="1" x14ac:dyDescent="0.2">
      <c r="A564" s="8">
        <v>3</v>
      </c>
      <c r="B564" s="400"/>
      <c r="C564" s="400"/>
      <c r="D564" s="400"/>
      <c r="E564" s="400"/>
      <c r="F564" s="401"/>
      <c r="G564" s="471"/>
      <c r="H564" s="477"/>
      <c r="I564" s="472"/>
      <c r="J564" s="363">
        <f t="shared" si="74"/>
        <v>0</v>
      </c>
      <c r="K564" s="362">
        <f t="shared" si="75"/>
        <v>0</v>
      </c>
      <c r="L564" s="400"/>
      <c r="M564" s="400"/>
      <c r="N564" s="400"/>
      <c r="O564" s="406"/>
      <c r="P564" s="409"/>
      <c r="Q564" s="400"/>
      <c r="R564" s="401"/>
      <c r="S564" s="16" t="s">
        <v>61</v>
      </c>
      <c r="T564" s="8">
        <v>3</v>
      </c>
      <c r="U564" s="400"/>
      <c r="V564" s="400"/>
      <c r="W564" s="400"/>
      <c r="X564" s="400"/>
      <c r="Y564" s="400"/>
      <c r="Z564" s="400"/>
      <c r="AA564" s="400"/>
      <c r="AB564" s="400"/>
      <c r="AC564" s="400"/>
      <c r="AD564" s="400"/>
      <c r="AE564" s="400"/>
      <c r="AF564" s="400"/>
      <c r="AG564" s="400"/>
      <c r="AH564" s="406"/>
      <c r="AI564" s="477"/>
      <c r="AJ564" s="400"/>
      <c r="AK564" s="401"/>
      <c r="AL564" s="16" t="s">
        <v>61</v>
      </c>
    </row>
    <row r="565" spans="1:38" s="21" customFormat="1" ht="12.75" customHeight="1" x14ac:dyDescent="0.2">
      <c r="A565" s="8">
        <v>4</v>
      </c>
      <c r="B565" s="400"/>
      <c r="C565" s="400"/>
      <c r="D565" s="400"/>
      <c r="E565" s="400"/>
      <c r="F565" s="401"/>
      <c r="G565" s="471"/>
      <c r="H565" s="477"/>
      <c r="I565" s="472"/>
      <c r="J565" s="363">
        <f t="shared" si="74"/>
        <v>0</v>
      </c>
      <c r="K565" s="362">
        <f t="shared" si="75"/>
        <v>0</v>
      </c>
      <c r="L565" s="400"/>
      <c r="M565" s="400"/>
      <c r="N565" s="400"/>
      <c r="O565" s="406"/>
      <c r="P565" s="409"/>
      <c r="Q565" s="400"/>
      <c r="R565" s="401"/>
      <c r="S565" s="16" t="s">
        <v>62</v>
      </c>
      <c r="T565" s="8">
        <v>4</v>
      </c>
      <c r="U565" s="400"/>
      <c r="V565" s="400"/>
      <c r="W565" s="400"/>
      <c r="X565" s="400"/>
      <c r="Y565" s="400"/>
      <c r="Z565" s="400"/>
      <c r="AA565" s="400"/>
      <c r="AB565" s="400"/>
      <c r="AC565" s="400"/>
      <c r="AD565" s="400"/>
      <c r="AE565" s="400"/>
      <c r="AF565" s="400"/>
      <c r="AG565" s="400"/>
      <c r="AH565" s="406"/>
      <c r="AI565" s="477"/>
      <c r="AJ565" s="400"/>
      <c r="AK565" s="401"/>
      <c r="AL565" s="16" t="s">
        <v>62</v>
      </c>
    </row>
    <row r="566" spans="1:38" s="21" customFormat="1" ht="12.75" customHeight="1" x14ac:dyDescent="0.2">
      <c r="A566" s="8">
        <v>5</v>
      </c>
      <c r="B566" s="400"/>
      <c r="C566" s="400"/>
      <c r="D566" s="400"/>
      <c r="E566" s="400"/>
      <c r="F566" s="401"/>
      <c r="G566" s="471"/>
      <c r="H566" s="477"/>
      <c r="I566" s="472"/>
      <c r="J566" s="363">
        <f t="shared" si="74"/>
        <v>0</v>
      </c>
      <c r="K566" s="362">
        <f t="shared" si="75"/>
        <v>0</v>
      </c>
      <c r="L566" s="400"/>
      <c r="M566" s="400"/>
      <c r="N566" s="400"/>
      <c r="O566" s="406"/>
      <c r="P566" s="409"/>
      <c r="Q566" s="400"/>
      <c r="R566" s="401"/>
      <c r="S566" s="16" t="s">
        <v>63</v>
      </c>
      <c r="T566" s="8">
        <v>5</v>
      </c>
      <c r="U566" s="400"/>
      <c r="V566" s="400"/>
      <c r="W566" s="400"/>
      <c r="X566" s="400"/>
      <c r="Y566" s="400"/>
      <c r="Z566" s="400"/>
      <c r="AA566" s="400"/>
      <c r="AB566" s="400"/>
      <c r="AC566" s="400"/>
      <c r="AD566" s="400"/>
      <c r="AE566" s="400"/>
      <c r="AF566" s="400"/>
      <c r="AG566" s="400"/>
      <c r="AH566" s="406"/>
      <c r="AI566" s="477"/>
      <c r="AJ566" s="400"/>
      <c r="AK566" s="401"/>
      <c r="AL566" s="16" t="s">
        <v>63</v>
      </c>
    </row>
    <row r="567" spans="1:38" s="21" customFormat="1" ht="12.75" customHeight="1" x14ac:dyDescent="0.2">
      <c r="A567" s="17">
        <v>6</v>
      </c>
      <c r="B567" s="402"/>
      <c r="C567" s="402"/>
      <c r="D567" s="402"/>
      <c r="E567" s="402"/>
      <c r="F567" s="403"/>
      <c r="G567" s="473"/>
      <c r="H567" s="478"/>
      <c r="I567" s="474"/>
      <c r="J567" s="363">
        <f t="shared" si="74"/>
        <v>0</v>
      </c>
      <c r="K567" s="362">
        <f t="shared" si="75"/>
        <v>0</v>
      </c>
      <c r="L567" s="402"/>
      <c r="M567" s="402"/>
      <c r="N567" s="402"/>
      <c r="O567" s="407"/>
      <c r="P567" s="410"/>
      <c r="Q567" s="402"/>
      <c r="R567" s="403"/>
      <c r="S567" s="18" t="s">
        <v>64</v>
      </c>
      <c r="T567" s="17">
        <v>6</v>
      </c>
      <c r="U567" s="402"/>
      <c r="V567" s="402"/>
      <c r="W567" s="402"/>
      <c r="X567" s="402"/>
      <c r="Y567" s="402"/>
      <c r="Z567" s="402"/>
      <c r="AA567" s="402"/>
      <c r="AB567" s="402"/>
      <c r="AC567" s="402"/>
      <c r="AD567" s="402"/>
      <c r="AE567" s="402"/>
      <c r="AF567" s="402"/>
      <c r="AG567" s="402"/>
      <c r="AH567" s="407"/>
      <c r="AI567" s="478"/>
      <c r="AJ567" s="402"/>
      <c r="AK567" s="403"/>
      <c r="AL567" s="18" t="s">
        <v>64</v>
      </c>
    </row>
    <row r="568" spans="1:38" s="21" customFormat="1" ht="12.75" customHeight="1" x14ac:dyDescent="0.2">
      <c r="A568" s="8">
        <v>7</v>
      </c>
      <c r="B568" s="400"/>
      <c r="C568" s="400"/>
      <c r="D568" s="400"/>
      <c r="E568" s="400"/>
      <c r="F568" s="401"/>
      <c r="G568" s="471"/>
      <c r="H568" s="477"/>
      <c r="I568" s="472"/>
      <c r="J568" s="363">
        <f t="shared" si="74"/>
        <v>0</v>
      </c>
      <c r="K568" s="362">
        <f t="shared" si="75"/>
        <v>0</v>
      </c>
      <c r="L568" s="400"/>
      <c r="M568" s="400"/>
      <c r="N568" s="400"/>
      <c r="O568" s="406"/>
      <c r="P568" s="409"/>
      <c r="Q568" s="400"/>
      <c r="R568" s="401"/>
      <c r="S568" s="16" t="s">
        <v>65</v>
      </c>
      <c r="T568" s="8">
        <v>7</v>
      </c>
      <c r="U568" s="400"/>
      <c r="V568" s="400"/>
      <c r="W568" s="400"/>
      <c r="X568" s="400"/>
      <c r="Y568" s="400"/>
      <c r="Z568" s="400"/>
      <c r="AA568" s="400"/>
      <c r="AB568" s="400"/>
      <c r="AC568" s="400"/>
      <c r="AD568" s="400"/>
      <c r="AE568" s="400"/>
      <c r="AF568" s="400"/>
      <c r="AG568" s="400"/>
      <c r="AH568" s="406"/>
      <c r="AI568" s="477"/>
      <c r="AJ568" s="400"/>
      <c r="AK568" s="401"/>
      <c r="AL568" s="16" t="s">
        <v>65</v>
      </c>
    </row>
    <row r="569" spans="1:38" s="21" customFormat="1" ht="12.75" customHeight="1" x14ac:dyDescent="0.2">
      <c r="A569" s="8">
        <v>8</v>
      </c>
      <c r="B569" s="400"/>
      <c r="C569" s="400"/>
      <c r="D569" s="400"/>
      <c r="E569" s="400"/>
      <c r="F569" s="401"/>
      <c r="G569" s="471"/>
      <c r="H569" s="477"/>
      <c r="I569" s="472"/>
      <c r="J569" s="363">
        <f t="shared" si="74"/>
        <v>0</v>
      </c>
      <c r="K569" s="362">
        <f t="shared" si="75"/>
        <v>0</v>
      </c>
      <c r="L569" s="400"/>
      <c r="M569" s="400"/>
      <c r="N569" s="400"/>
      <c r="O569" s="406"/>
      <c r="P569" s="409"/>
      <c r="Q569" s="400"/>
      <c r="R569" s="401"/>
      <c r="S569" s="16" t="s">
        <v>66</v>
      </c>
      <c r="T569" s="8">
        <v>8</v>
      </c>
      <c r="U569" s="400"/>
      <c r="V569" s="400"/>
      <c r="W569" s="400"/>
      <c r="X569" s="400"/>
      <c r="Y569" s="400"/>
      <c r="Z569" s="400"/>
      <c r="AA569" s="400"/>
      <c r="AB569" s="400"/>
      <c r="AC569" s="400"/>
      <c r="AD569" s="400"/>
      <c r="AE569" s="400"/>
      <c r="AF569" s="400"/>
      <c r="AG569" s="400"/>
      <c r="AH569" s="406"/>
      <c r="AI569" s="477"/>
      <c r="AJ569" s="400"/>
      <c r="AK569" s="401"/>
      <c r="AL569" s="16" t="s">
        <v>66</v>
      </c>
    </row>
    <row r="570" spans="1:38" s="21" customFormat="1" ht="12.75" customHeight="1" x14ac:dyDescent="0.2">
      <c r="A570" s="8">
        <v>9</v>
      </c>
      <c r="B570" s="400"/>
      <c r="C570" s="400"/>
      <c r="D570" s="400"/>
      <c r="E570" s="400"/>
      <c r="F570" s="401"/>
      <c r="G570" s="471"/>
      <c r="H570" s="477"/>
      <c r="I570" s="472"/>
      <c r="J570" s="363">
        <f t="shared" si="74"/>
        <v>0</v>
      </c>
      <c r="K570" s="362">
        <f t="shared" si="75"/>
        <v>0</v>
      </c>
      <c r="L570" s="400"/>
      <c r="M570" s="400"/>
      <c r="N570" s="400"/>
      <c r="O570" s="406"/>
      <c r="P570" s="409"/>
      <c r="Q570" s="400"/>
      <c r="R570" s="401"/>
      <c r="S570" s="16" t="s">
        <v>67</v>
      </c>
      <c r="T570" s="8">
        <v>9</v>
      </c>
      <c r="U570" s="400"/>
      <c r="V570" s="400"/>
      <c r="W570" s="400"/>
      <c r="X570" s="400"/>
      <c r="Y570" s="400"/>
      <c r="Z570" s="400"/>
      <c r="AA570" s="400"/>
      <c r="AB570" s="400"/>
      <c r="AC570" s="400"/>
      <c r="AD570" s="400"/>
      <c r="AE570" s="400"/>
      <c r="AF570" s="400"/>
      <c r="AG570" s="400"/>
      <c r="AH570" s="406"/>
      <c r="AI570" s="477"/>
      <c r="AJ570" s="400"/>
      <c r="AK570" s="401"/>
      <c r="AL570" s="16" t="s">
        <v>67</v>
      </c>
    </row>
    <row r="571" spans="1:38" s="21" customFormat="1" ht="12.75" customHeight="1" x14ac:dyDescent="0.2">
      <c r="A571" s="8">
        <v>10</v>
      </c>
      <c r="B571" s="400"/>
      <c r="C571" s="400"/>
      <c r="D571" s="400"/>
      <c r="E571" s="400"/>
      <c r="F571" s="401"/>
      <c r="G571" s="471"/>
      <c r="H571" s="477"/>
      <c r="I571" s="472"/>
      <c r="J571" s="363">
        <f t="shared" si="74"/>
        <v>0</v>
      </c>
      <c r="K571" s="362">
        <f t="shared" si="75"/>
        <v>0</v>
      </c>
      <c r="L571" s="400"/>
      <c r="M571" s="400"/>
      <c r="N571" s="400"/>
      <c r="O571" s="406"/>
      <c r="P571" s="409"/>
      <c r="Q571" s="400"/>
      <c r="R571" s="401"/>
      <c r="S571" s="16" t="s">
        <v>68</v>
      </c>
      <c r="T571" s="8">
        <v>10</v>
      </c>
      <c r="U571" s="400"/>
      <c r="V571" s="400"/>
      <c r="W571" s="400"/>
      <c r="X571" s="400"/>
      <c r="Y571" s="400"/>
      <c r="Z571" s="400"/>
      <c r="AA571" s="400"/>
      <c r="AB571" s="400"/>
      <c r="AC571" s="400"/>
      <c r="AD571" s="400"/>
      <c r="AE571" s="400"/>
      <c r="AF571" s="400"/>
      <c r="AG571" s="400"/>
      <c r="AH571" s="406"/>
      <c r="AI571" s="477"/>
      <c r="AJ571" s="400"/>
      <c r="AK571" s="401"/>
      <c r="AL571" s="16" t="s">
        <v>68</v>
      </c>
    </row>
    <row r="572" spans="1:38" s="21" customFormat="1" ht="12.75" customHeight="1" x14ac:dyDescent="0.2">
      <c r="A572" s="8">
        <v>11</v>
      </c>
      <c r="B572" s="400"/>
      <c r="C572" s="400"/>
      <c r="D572" s="400"/>
      <c r="E572" s="400"/>
      <c r="F572" s="401"/>
      <c r="G572" s="471"/>
      <c r="H572" s="477"/>
      <c r="I572" s="472"/>
      <c r="J572" s="363">
        <f t="shared" si="74"/>
        <v>0</v>
      </c>
      <c r="K572" s="362">
        <f t="shared" si="75"/>
        <v>0</v>
      </c>
      <c r="L572" s="400"/>
      <c r="M572" s="400"/>
      <c r="N572" s="400"/>
      <c r="O572" s="406"/>
      <c r="P572" s="409"/>
      <c r="Q572" s="400"/>
      <c r="R572" s="401"/>
      <c r="S572" s="16" t="s">
        <v>69</v>
      </c>
      <c r="T572" s="8">
        <v>11</v>
      </c>
      <c r="U572" s="400"/>
      <c r="V572" s="400"/>
      <c r="W572" s="400"/>
      <c r="X572" s="400"/>
      <c r="Y572" s="400"/>
      <c r="Z572" s="400"/>
      <c r="AA572" s="400"/>
      <c r="AB572" s="400"/>
      <c r="AC572" s="400"/>
      <c r="AD572" s="400"/>
      <c r="AE572" s="400"/>
      <c r="AF572" s="400"/>
      <c r="AG572" s="400"/>
      <c r="AH572" s="406"/>
      <c r="AI572" s="477"/>
      <c r="AJ572" s="400"/>
      <c r="AK572" s="401"/>
      <c r="AL572" s="16" t="s">
        <v>69</v>
      </c>
    </row>
    <row r="573" spans="1:38" s="21" customFormat="1" ht="12.75" customHeight="1" x14ac:dyDescent="0.2">
      <c r="A573" s="8">
        <v>12</v>
      </c>
      <c r="B573" s="400"/>
      <c r="C573" s="400"/>
      <c r="D573" s="400"/>
      <c r="E573" s="400"/>
      <c r="F573" s="401"/>
      <c r="G573" s="471"/>
      <c r="H573" s="477"/>
      <c r="I573" s="472"/>
      <c r="J573" s="363">
        <f t="shared" si="74"/>
        <v>0</v>
      </c>
      <c r="K573" s="362">
        <f t="shared" si="75"/>
        <v>0</v>
      </c>
      <c r="L573" s="400"/>
      <c r="M573" s="400"/>
      <c r="N573" s="400"/>
      <c r="O573" s="406"/>
      <c r="P573" s="409"/>
      <c r="Q573" s="400"/>
      <c r="R573" s="401"/>
      <c r="S573" s="16" t="s">
        <v>70</v>
      </c>
      <c r="T573" s="8">
        <v>12</v>
      </c>
      <c r="U573" s="400"/>
      <c r="V573" s="400"/>
      <c r="W573" s="400"/>
      <c r="X573" s="400"/>
      <c r="Y573" s="400"/>
      <c r="Z573" s="400"/>
      <c r="AA573" s="400"/>
      <c r="AB573" s="400"/>
      <c r="AC573" s="400"/>
      <c r="AD573" s="400"/>
      <c r="AE573" s="400"/>
      <c r="AF573" s="400"/>
      <c r="AG573" s="400"/>
      <c r="AH573" s="406"/>
      <c r="AI573" s="477"/>
      <c r="AJ573" s="400"/>
      <c r="AK573" s="401"/>
      <c r="AL573" s="16" t="s">
        <v>70</v>
      </c>
    </row>
    <row r="574" spans="1:38" s="21" customFormat="1" ht="12.75" customHeight="1" x14ac:dyDescent="0.2">
      <c r="A574" s="8">
        <v>13</v>
      </c>
      <c r="B574" s="400"/>
      <c r="C574" s="400"/>
      <c r="D574" s="400"/>
      <c r="E574" s="400"/>
      <c r="F574" s="401"/>
      <c r="G574" s="471"/>
      <c r="H574" s="477"/>
      <c r="I574" s="472"/>
      <c r="J574" s="363">
        <f t="shared" si="74"/>
        <v>0</v>
      </c>
      <c r="K574" s="362">
        <f t="shared" si="75"/>
        <v>0</v>
      </c>
      <c r="L574" s="400"/>
      <c r="M574" s="400"/>
      <c r="N574" s="400"/>
      <c r="O574" s="406"/>
      <c r="P574" s="409"/>
      <c r="Q574" s="400"/>
      <c r="R574" s="401"/>
      <c r="S574" s="16" t="s">
        <v>71</v>
      </c>
      <c r="T574" s="8">
        <v>13</v>
      </c>
      <c r="U574" s="400"/>
      <c r="V574" s="400"/>
      <c r="W574" s="400"/>
      <c r="X574" s="400"/>
      <c r="Y574" s="400"/>
      <c r="Z574" s="400"/>
      <c r="AA574" s="400"/>
      <c r="AB574" s="400"/>
      <c r="AC574" s="400"/>
      <c r="AD574" s="400"/>
      <c r="AE574" s="400"/>
      <c r="AF574" s="400"/>
      <c r="AG574" s="400"/>
      <c r="AH574" s="406"/>
      <c r="AI574" s="477"/>
      <c r="AJ574" s="400"/>
      <c r="AK574" s="401"/>
      <c r="AL574" s="16" t="s">
        <v>71</v>
      </c>
    </row>
    <row r="575" spans="1:38" s="21" customFormat="1" ht="12.75" customHeight="1" x14ac:dyDescent="0.2">
      <c r="A575" s="8">
        <v>14</v>
      </c>
      <c r="B575" s="400"/>
      <c r="C575" s="400"/>
      <c r="D575" s="400"/>
      <c r="E575" s="400"/>
      <c r="F575" s="401"/>
      <c r="G575" s="471"/>
      <c r="H575" s="477"/>
      <c r="I575" s="472"/>
      <c r="J575" s="363">
        <f t="shared" si="74"/>
        <v>0</v>
      </c>
      <c r="K575" s="362">
        <f t="shared" si="75"/>
        <v>0</v>
      </c>
      <c r="L575" s="400"/>
      <c r="M575" s="400"/>
      <c r="N575" s="400"/>
      <c r="O575" s="406"/>
      <c r="P575" s="409"/>
      <c r="Q575" s="400"/>
      <c r="R575" s="401"/>
      <c r="S575" s="16" t="s">
        <v>72</v>
      </c>
      <c r="T575" s="8">
        <v>14</v>
      </c>
      <c r="U575" s="400"/>
      <c r="V575" s="400"/>
      <c r="W575" s="400"/>
      <c r="X575" s="400"/>
      <c r="Y575" s="400"/>
      <c r="Z575" s="400"/>
      <c r="AA575" s="400"/>
      <c r="AB575" s="400"/>
      <c r="AC575" s="400"/>
      <c r="AD575" s="400"/>
      <c r="AE575" s="400"/>
      <c r="AF575" s="400"/>
      <c r="AG575" s="400"/>
      <c r="AH575" s="406"/>
      <c r="AI575" s="477"/>
      <c r="AJ575" s="400"/>
      <c r="AK575" s="401"/>
      <c r="AL575" s="16" t="s">
        <v>72</v>
      </c>
    </row>
    <row r="576" spans="1:38" s="21" customFormat="1" ht="12.75" customHeight="1" x14ac:dyDescent="0.2">
      <c r="A576" s="8">
        <v>15</v>
      </c>
      <c r="B576" s="400"/>
      <c r="C576" s="400"/>
      <c r="D576" s="400"/>
      <c r="E576" s="400"/>
      <c r="F576" s="401"/>
      <c r="G576" s="471"/>
      <c r="H576" s="477"/>
      <c r="I576" s="472"/>
      <c r="J576" s="363">
        <f t="shared" si="74"/>
        <v>0</v>
      </c>
      <c r="K576" s="362">
        <f t="shared" si="75"/>
        <v>0</v>
      </c>
      <c r="L576" s="400"/>
      <c r="M576" s="400"/>
      <c r="N576" s="400"/>
      <c r="O576" s="406"/>
      <c r="P576" s="409"/>
      <c r="Q576" s="400"/>
      <c r="R576" s="401"/>
      <c r="S576" s="16" t="s">
        <v>73</v>
      </c>
      <c r="T576" s="8">
        <v>15</v>
      </c>
      <c r="U576" s="400"/>
      <c r="V576" s="400"/>
      <c r="W576" s="400"/>
      <c r="X576" s="400"/>
      <c r="Y576" s="400"/>
      <c r="Z576" s="400"/>
      <c r="AA576" s="400"/>
      <c r="AB576" s="400"/>
      <c r="AC576" s="400"/>
      <c r="AD576" s="400"/>
      <c r="AE576" s="400"/>
      <c r="AF576" s="400"/>
      <c r="AG576" s="400"/>
      <c r="AH576" s="406"/>
      <c r="AI576" s="477"/>
      <c r="AJ576" s="400"/>
      <c r="AK576" s="401"/>
      <c r="AL576" s="16" t="s">
        <v>73</v>
      </c>
    </row>
    <row r="577" spans="1:38" s="21" customFormat="1" ht="12.75" customHeight="1" x14ac:dyDescent="0.2">
      <c r="A577" s="8">
        <v>16</v>
      </c>
      <c r="B577" s="400"/>
      <c r="C577" s="400"/>
      <c r="D577" s="400"/>
      <c r="E577" s="400"/>
      <c r="F577" s="401"/>
      <c r="G577" s="471"/>
      <c r="H577" s="477"/>
      <c r="I577" s="472"/>
      <c r="J577" s="363">
        <f t="shared" si="74"/>
        <v>0</v>
      </c>
      <c r="K577" s="362">
        <f t="shared" si="75"/>
        <v>0</v>
      </c>
      <c r="L577" s="400"/>
      <c r="M577" s="400"/>
      <c r="N577" s="400"/>
      <c r="O577" s="406"/>
      <c r="P577" s="409"/>
      <c r="Q577" s="400"/>
      <c r="R577" s="401"/>
      <c r="S577" s="16" t="s">
        <v>74</v>
      </c>
      <c r="T577" s="8">
        <v>16</v>
      </c>
      <c r="U577" s="400"/>
      <c r="V577" s="400"/>
      <c r="W577" s="400"/>
      <c r="X577" s="400"/>
      <c r="Y577" s="400"/>
      <c r="Z577" s="400"/>
      <c r="AA577" s="400"/>
      <c r="AB577" s="400"/>
      <c r="AC577" s="400"/>
      <c r="AD577" s="400"/>
      <c r="AE577" s="400"/>
      <c r="AF577" s="400"/>
      <c r="AG577" s="400"/>
      <c r="AH577" s="406"/>
      <c r="AI577" s="477"/>
      <c r="AJ577" s="400"/>
      <c r="AK577" s="401"/>
      <c r="AL577" s="16" t="s">
        <v>74</v>
      </c>
    </row>
    <row r="578" spans="1:38" s="21" customFormat="1" ht="12.75" customHeight="1" x14ac:dyDescent="0.2">
      <c r="A578" s="8">
        <v>17</v>
      </c>
      <c r="B578" s="400"/>
      <c r="C578" s="400"/>
      <c r="D578" s="400"/>
      <c r="E578" s="400"/>
      <c r="F578" s="401"/>
      <c r="G578" s="471"/>
      <c r="H578" s="477"/>
      <c r="I578" s="472"/>
      <c r="J578" s="363">
        <f t="shared" si="74"/>
        <v>0</v>
      </c>
      <c r="K578" s="362">
        <f t="shared" si="75"/>
        <v>0</v>
      </c>
      <c r="L578" s="400"/>
      <c r="M578" s="400"/>
      <c r="N578" s="400"/>
      <c r="O578" s="406"/>
      <c r="P578" s="409"/>
      <c r="Q578" s="400"/>
      <c r="R578" s="401"/>
      <c r="S578" s="16" t="s">
        <v>75</v>
      </c>
      <c r="T578" s="8">
        <v>17</v>
      </c>
      <c r="U578" s="400"/>
      <c r="V578" s="400"/>
      <c r="W578" s="400"/>
      <c r="X578" s="400"/>
      <c r="Y578" s="400"/>
      <c r="Z578" s="400"/>
      <c r="AA578" s="400"/>
      <c r="AB578" s="400"/>
      <c r="AC578" s="400"/>
      <c r="AD578" s="400"/>
      <c r="AE578" s="400"/>
      <c r="AF578" s="400"/>
      <c r="AG578" s="400"/>
      <c r="AH578" s="406"/>
      <c r="AI578" s="477"/>
      <c r="AJ578" s="400"/>
      <c r="AK578" s="401"/>
      <c r="AL578" s="16" t="s">
        <v>75</v>
      </c>
    </row>
    <row r="579" spans="1:38" s="21" customFormat="1" ht="12.75" customHeight="1" x14ac:dyDescent="0.2">
      <c r="A579" s="8">
        <v>18</v>
      </c>
      <c r="B579" s="400"/>
      <c r="C579" s="400"/>
      <c r="D579" s="400"/>
      <c r="E579" s="400"/>
      <c r="F579" s="401"/>
      <c r="G579" s="471"/>
      <c r="H579" s="477"/>
      <c r="I579" s="472"/>
      <c r="J579" s="363">
        <f t="shared" si="74"/>
        <v>0</v>
      </c>
      <c r="K579" s="362">
        <f t="shared" si="75"/>
        <v>0</v>
      </c>
      <c r="L579" s="400"/>
      <c r="M579" s="400"/>
      <c r="N579" s="400"/>
      <c r="O579" s="406"/>
      <c r="P579" s="409"/>
      <c r="Q579" s="400"/>
      <c r="R579" s="401"/>
      <c r="S579" s="16" t="s">
        <v>76</v>
      </c>
      <c r="T579" s="8">
        <v>18</v>
      </c>
      <c r="U579" s="400"/>
      <c r="V579" s="400"/>
      <c r="W579" s="400"/>
      <c r="X579" s="400"/>
      <c r="Y579" s="400"/>
      <c r="Z579" s="400"/>
      <c r="AA579" s="400"/>
      <c r="AB579" s="400"/>
      <c r="AC579" s="400"/>
      <c r="AD579" s="400"/>
      <c r="AE579" s="400"/>
      <c r="AF579" s="400"/>
      <c r="AG579" s="400"/>
      <c r="AH579" s="406"/>
      <c r="AI579" s="477"/>
      <c r="AJ579" s="400"/>
      <c r="AK579" s="401"/>
      <c r="AL579" s="16" t="s">
        <v>76</v>
      </c>
    </row>
    <row r="580" spans="1:38" s="21" customFormat="1" ht="12.75" customHeight="1" x14ac:dyDescent="0.2">
      <c r="A580" s="8">
        <v>19</v>
      </c>
      <c r="B580" s="400"/>
      <c r="C580" s="400"/>
      <c r="D580" s="400"/>
      <c r="E580" s="400"/>
      <c r="F580" s="401"/>
      <c r="G580" s="471"/>
      <c r="H580" s="477"/>
      <c r="I580" s="472"/>
      <c r="J580" s="363">
        <f t="shared" si="74"/>
        <v>0</v>
      </c>
      <c r="K580" s="362">
        <f t="shared" si="75"/>
        <v>0</v>
      </c>
      <c r="L580" s="400"/>
      <c r="M580" s="400"/>
      <c r="N580" s="400"/>
      <c r="O580" s="406"/>
      <c r="P580" s="409"/>
      <c r="Q580" s="400"/>
      <c r="R580" s="401"/>
      <c r="S580" s="16" t="s">
        <v>77</v>
      </c>
      <c r="T580" s="8">
        <v>19</v>
      </c>
      <c r="U580" s="400"/>
      <c r="V580" s="400"/>
      <c r="W580" s="400"/>
      <c r="X580" s="400"/>
      <c r="Y580" s="400"/>
      <c r="Z580" s="400"/>
      <c r="AA580" s="400"/>
      <c r="AB580" s="400"/>
      <c r="AC580" s="400"/>
      <c r="AD580" s="400"/>
      <c r="AE580" s="400"/>
      <c r="AF580" s="400"/>
      <c r="AG580" s="400"/>
      <c r="AH580" s="406"/>
      <c r="AI580" s="477"/>
      <c r="AJ580" s="400"/>
      <c r="AK580" s="401"/>
      <c r="AL580" s="16" t="s">
        <v>77</v>
      </c>
    </row>
    <row r="581" spans="1:38" s="21" customFormat="1" ht="12.75" customHeight="1" x14ac:dyDescent="0.2">
      <c r="A581" s="8">
        <v>20</v>
      </c>
      <c r="B581" s="400"/>
      <c r="C581" s="400"/>
      <c r="D581" s="400"/>
      <c r="E581" s="400"/>
      <c r="F581" s="401"/>
      <c r="G581" s="471"/>
      <c r="H581" s="477"/>
      <c r="I581" s="472"/>
      <c r="J581" s="363">
        <f t="shared" si="74"/>
        <v>0</v>
      </c>
      <c r="K581" s="362">
        <f t="shared" si="75"/>
        <v>0</v>
      </c>
      <c r="L581" s="400"/>
      <c r="M581" s="400"/>
      <c r="N581" s="400"/>
      <c r="O581" s="406"/>
      <c r="P581" s="409"/>
      <c r="Q581" s="400"/>
      <c r="R581" s="401"/>
      <c r="S581" s="16" t="s">
        <v>78</v>
      </c>
      <c r="T581" s="8">
        <v>20</v>
      </c>
      <c r="U581" s="400"/>
      <c r="V581" s="400"/>
      <c r="W581" s="400"/>
      <c r="X581" s="400"/>
      <c r="Y581" s="400"/>
      <c r="Z581" s="400"/>
      <c r="AA581" s="400"/>
      <c r="AB581" s="400"/>
      <c r="AC581" s="400"/>
      <c r="AD581" s="400"/>
      <c r="AE581" s="400"/>
      <c r="AF581" s="400"/>
      <c r="AG581" s="400"/>
      <c r="AH581" s="406"/>
      <c r="AI581" s="477"/>
      <c r="AJ581" s="400"/>
      <c r="AK581" s="401"/>
      <c r="AL581" s="16" t="s">
        <v>78</v>
      </c>
    </row>
    <row r="582" spans="1:38" s="21" customFormat="1" ht="12.75" customHeight="1" x14ac:dyDescent="0.2">
      <c r="A582" s="8">
        <v>21</v>
      </c>
      <c r="B582" s="400"/>
      <c r="C582" s="400"/>
      <c r="D582" s="400"/>
      <c r="E582" s="400"/>
      <c r="F582" s="401"/>
      <c r="G582" s="471"/>
      <c r="H582" s="477"/>
      <c r="I582" s="472"/>
      <c r="J582" s="363">
        <f t="shared" si="74"/>
        <v>0</v>
      </c>
      <c r="K582" s="362">
        <f t="shared" si="75"/>
        <v>0</v>
      </c>
      <c r="L582" s="400"/>
      <c r="M582" s="400"/>
      <c r="N582" s="400"/>
      <c r="O582" s="406"/>
      <c r="P582" s="409"/>
      <c r="Q582" s="400"/>
      <c r="R582" s="401"/>
      <c r="S582" s="16" t="s">
        <v>79</v>
      </c>
      <c r="T582" s="8">
        <v>21</v>
      </c>
      <c r="U582" s="400"/>
      <c r="V582" s="400"/>
      <c r="W582" s="400"/>
      <c r="X582" s="400"/>
      <c r="Y582" s="400"/>
      <c r="Z582" s="400"/>
      <c r="AA582" s="400"/>
      <c r="AB582" s="400"/>
      <c r="AC582" s="400"/>
      <c r="AD582" s="400"/>
      <c r="AE582" s="400"/>
      <c r="AF582" s="400"/>
      <c r="AG582" s="400"/>
      <c r="AH582" s="406"/>
      <c r="AI582" s="477"/>
      <c r="AJ582" s="400"/>
      <c r="AK582" s="401"/>
      <c r="AL582" s="16" t="s">
        <v>79</v>
      </c>
    </row>
    <row r="583" spans="1:38" s="21" customFormat="1" ht="12.75" customHeight="1" x14ac:dyDescent="0.2">
      <c r="A583" s="8">
        <v>22</v>
      </c>
      <c r="B583" s="400"/>
      <c r="C583" s="400"/>
      <c r="D583" s="400"/>
      <c r="E583" s="400"/>
      <c r="F583" s="401"/>
      <c r="G583" s="471"/>
      <c r="H583" s="477"/>
      <c r="I583" s="472"/>
      <c r="J583" s="363">
        <f t="shared" si="74"/>
        <v>0</v>
      </c>
      <c r="K583" s="362">
        <f t="shared" si="75"/>
        <v>0</v>
      </c>
      <c r="L583" s="400"/>
      <c r="M583" s="400"/>
      <c r="N583" s="400"/>
      <c r="O583" s="406"/>
      <c r="P583" s="409"/>
      <c r="Q583" s="400"/>
      <c r="R583" s="401"/>
      <c r="S583" s="16" t="s">
        <v>80</v>
      </c>
      <c r="T583" s="8">
        <v>22</v>
      </c>
      <c r="U583" s="400"/>
      <c r="V583" s="400"/>
      <c r="W583" s="400"/>
      <c r="X583" s="400"/>
      <c r="Y583" s="400"/>
      <c r="Z583" s="400"/>
      <c r="AA583" s="400"/>
      <c r="AB583" s="400"/>
      <c r="AC583" s="400"/>
      <c r="AD583" s="400"/>
      <c r="AE583" s="400"/>
      <c r="AF583" s="400"/>
      <c r="AG583" s="400"/>
      <c r="AH583" s="406"/>
      <c r="AI583" s="477"/>
      <c r="AJ583" s="400"/>
      <c r="AK583" s="401"/>
      <c r="AL583" s="16" t="s">
        <v>80</v>
      </c>
    </row>
    <row r="584" spans="1:38" s="21" customFormat="1" ht="12.75" customHeight="1" x14ac:dyDescent="0.2">
      <c r="A584" s="8">
        <v>23</v>
      </c>
      <c r="B584" s="400"/>
      <c r="C584" s="400"/>
      <c r="D584" s="400"/>
      <c r="E584" s="400"/>
      <c r="F584" s="401"/>
      <c r="G584" s="471"/>
      <c r="H584" s="477"/>
      <c r="I584" s="472"/>
      <c r="J584" s="363">
        <f t="shared" si="74"/>
        <v>0</v>
      </c>
      <c r="K584" s="362">
        <f t="shared" si="75"/>
        <v>0</v>
      </c>
      <c r="L584" s="400"/>
      <c r="M584" s="400"/>
      <c r="N584" s="400"/>
      <c r="O584" s="406"/>
      <c r="P584" s="409"/>
      <c r="Q584" s="400"/>
      <c r="R584" s="401"/>
      <c r="S584" s="16" t="s">
        <v>81</v>
      </c>
      <c r="T584" s="8">
        <v>23</v>
      </c>
      <c r="U584" s="400"/>
      <c r="V584" s="400"/>
      <c r="W584" s="400"/>
      <c r="X584" s="400"/>
      <c r="Y584" s="400"/>
      <c r="Z584" s="400"/>
      <c r="AA584" s="400"/>
      <c r="AB584" s="400"/>
      <c r="AC584" s="400"/>
      <c r="AD584" s="400"/>
      <c r="AE584" s="400"/>
      <c r="AF584" s="400"/>
      <c r="AG584" s="400"/>
      <c r="AH584" s="406"/>
      <c r="AI584" s="477"/>
      <c r="AJ584" s="400"/>
      <c r="AK584" s="401"/>
      <c r="AL584" s="16" t="s">
        <v>81</v>
      </c>
    </row>
    <row r="585" spans="1:38" s="21" customFormat="1" ht="12.75" customHeight="1" x14ac:dyDescent="0.2">
      <c r="A585" s="8">
        <v>24</v>
      </c>
      <c r="B585" s="400"/>
      <c r="C585" s="400"/>
      <c r="D585" s="400"/>
      <c r="E585" s="400"/>
      <c r="F585" s="401"/>
      <c r="G585" s="471"/>
      <c r="H585" s="477"/>
      <c r="I585" s="472"/>
      <c r="J585" s="363">
        <f t="shared" si="74"/>
        <v>0</v>
      </c>
      <c r="K585" s="362">
        <f t="shared" si="75"/>
        <v>0</v>
      </c>
      <c r="L585" s="400"/>
      <c r="M585" s="400"/>
      <c r="N585" s="400"/>
      <c r="O585" s="406"/>
      <c r="P585" s="409"/>
      <c r="Q585" s="400"/>
      <c r="R585" s="401"/>
      <c r="S585" s="16" t="s">
        <v>82</v>
      </c>
      <c r="T585" s="8">
        <v>24</v>
      </c>
      <c r="U585" s="400"/>
      <c r="V585" s="400"/>
      <c r="W585" s="400"/>
      <c r="X585" s="400"/>
      <c r="Y585" s="400"/>
      <c r="Z585" s="400"/>
      <c r="AA585" s="400"/>
      <c r="AB585" s="400"/>
      <c r="AC585" s="400"/>
      <c r="AD585" s="400"/>
      <c r="AE585" s="400"/>
      <c r="AF585" s="400"/>
      <c r="AG585" s="400"/>
      <c r="AH585" s="406"/>
      <c r="AI585" s="477"/>
      <c r="AJ585" s="400"/>
      <c r="AK585" s="401"/>
      <c r="AL585" s="16" t="s">
        <v>82</v>
      </c>
    </row>
    <row r="586" spans="1:38" s="21" customFormat="1" ht="12.75" customHeight="1" x14ac:dyDescent="0.2">
      <c r="A586" s="8">
        <v>25</v>
      </c>
      <c r="B586" s="400"/>
      <c r="C586" s="400"/>
      <c r="D586" s="400"/>
      <c r="E586" s="400"/>
      <c r="F586" s="401"/>
      <c r="G586" s="471"/>
      <c r="H586" s="477"/>
      <c r="I586" s="472"/>
      <c r="J586" s="363">
        <f t="shared" si="74"/>
        <v>0</v>
      </c>
      <c r="K586" s="362">
        <f t="shared" si="75"/>
        <v>0</v>
      </c>
      <c r="L586" s="400"/>
      <c r="M586" s="400"/>
      <c r="N586" s="400"/>
      <c r="O586" s="406"/>
      <c r="P586" s="409"/>
      <c r="Q586" s="400"/>
      <c r="R586" s="401"/>
      <c r="S586" s="16" t="s">
        <v>83</v>
      </c>
      <c r="T586" s="8">
        <v>25</v>
      </c>
      <c r="U586" s="400"/>
      <c r="V586" s="400"/>
      <c r="W586" s="400"/>
      <c r="X586" s="400"/>
      <c r="Y586" s="400"/>
      <c r="Z586" s="400"/>
      <c r="AA586" s="400"/>
      <c r="AB586" s="400"/>
      <c r="AC586" s="400"/>
      <c r="AD586" s="400"/>
      <c r="AE586" s="400"/>
      <c r="AF586" s="400"/>
      <c r="AG586" s="400"/>
      <c r="AH586" s="406"/>
      <c r="AI586" s="477"/>
      <c r="AJ586" s="400"/>
      <c r="AK586" s="401"/>
      <c r="AL586" s="16" t="s">
        <v>83</v>
      </c>
    </row>
    <row r="587" spans="1:38" s="21" customFormat="1" ht="12.75" customHeight="1" x14ac:dyDescent="0.2">
      <c r="A587" s="8">
        <v>26</v>
      </c>
      <c r="B587" s="400"/>
      <c r="C587" s="400"/>
      <c r="D587" s="400"/>
      <c r="E587" s="400"/>
      <c r="F587" s="401"/>
      <c r="G587" s="471"/>
      <c r="H587" s="477"/>
      <c r="I587" s="472"/>
      <c r="J587" s="363">
        <f t="shared" si="74"/>
        <v>0</v>
      </c>
      <c r="K587" s="362">
        <f t="shared" si="75"/>
        <v>0</v>
      </c>
      <c r="L587" s="400"/>
      <c r="M587" s="400"/>
      <c r="N587" s="400"/>
      <c r="O587" s="406"/>
      <c r="P587" s="409"/>
      <c r="Q587" s="400"/>
      <c r="R587" s="401"/>
      <c r="S587" s="16" t="s">
        <v>84</v>
      </c>
      <c r="T587" s="8">
        <v>26</v>
      </c>
      <c r="U587" s="400"/>
      <c r="V587" s="400"/>
      <c r="W587" s="400"/>
      <c r="X587" s="400"/>
      <c r="Y587" s="400"/>
      <c r="Z587" s="400"/>
      <c r="AA587" s="400"/>
      <c r="AB587" s="400"/>
      <c r="AC587" s="400"/>
      <c r="AD587" s="400"/>
      <c r="AE587" s="400"/>
      <c r="AF587" s="400"/>
      <c r="AG587" s="400"/>
      <c r="AH587" s="406"/>
      <c r="AI587" s="477"/>
      <c r="AJ587" s="400"/>
      <c r="AK587" s="401"/>
      <c r="AL587" s="16" t="s">
        <v>84</v>
      </c>
    </row>
    <row r="588" spans="1:38" s="21" customFormat="1" ht="12.75" customHeight="1" x14ac:dyDescent="0.2">
      <c r="A588" s="8">
        <v>27</v>
      </c>
      <c r="B588" s="400"/>
      <c r="C588" s="400"/>
      <c r="D588" s="400"/>
      <c r="E588" s="400"/>
      <c r="F588" s="401"/>
      <c r="G588" s="471"/>
      <c r="H588" s="477"/>
      <c r="I588" s="472"/>
      <c r="J588" s="363">
        <f t="shared" si="74"/>
        <v>0</v>
      </c>
      <c r="K588" s="362">
        <f t="shared" si="75"/>
        <v>0</v>
      </c>
      <c r="L588" s="400"/>
      <c r="M588" s="400"/>
      <c r="N588" s="400"/>
      <c r="O588" s="406"/>
      <c r="P588" s="409"/>
      <c r="Q588" s="400"/>
      <c r="R588" s="401"/>
      <c r="S588" s="16" t="s">
        <v>85</v>
      </c>
      <c r="T588" s="8">
        <v>27</v>
      </c>
      <c r="U588" s="400"/>
      <c r="V588" s="400"/>
      <c r="W588" s="400"/>
      <c r="X588" s="400"/>
      <c r="Y588" s="400"/>
      <c r="Z588" s="400"/>
      <c r="AA588" s="400"/>
      <c r="AB588" s="400"/>
      <c r="AC588" s="400"/>
      <c r="AD588" s="400"/>
      <c r="AE588" s="400"/>
      <c r="AF588" s="400"/>
      <c r="AG588" s="400"/>
      <c r="AH588" s="406"/>
      <c r="AI588" s="477"/>
      <c r="AJ588" s="400"/>
      <c r="AK588" s="401"/>
      <c r="AL588" s="16" t="s">
        <v>85</v>
      </c>
    </row>
    <row r="589" spans="1:38" s="21" customFormat="1" ht="12.75" customHeight="1" x14ac:dyDescent="0.2">
      <c r="A589" s="8">
        <v>28</v>
      </c>
      <c r="B589" s="400"/>
      <c r="C589" s="400"/>
      <c r="D589" s="400"/>
      <c r="E589" s="400"/>
      <c r="F589" s="401"/>
      <c r="G589" s="471"/>
      <c r="H589" s="477"/>
      <c r="I589" s="472"/>
      <c r="J589" s="363">
        <f t="shared" si="74"/>
        <v>0</v>
      </c>
      <c r="K589" s="362">
        <f t="shared" si="75"/>
        <v>0</v>
      </c>
      <c r="L589" s="400"/>
      <c r="M589" s="400"/>
      <c r="N589" s="400"/>
      <c r="O589" s="406"/>
      <c r="P589" s="409"/>
      <c r="Q589" s="400"/>
      <c r="R589" s="401"/>
      <c r="S589" s="16" t="s">
        <v>86</v>
      </c>
      <c r="T589" s="8">
        <v>28</v>
      </c>
      <c r="U589" s="400"/>
      <c r="V589" s="400"/>
      <c r="W589" s="400"/>
      <c r="X589" s="400"/>
      <c r="Y589" s="400"/>
      <c r="Z589" s="400"/>
      <c r="AA589" s="400"/>
      <c r="AB589" s="400"/>
      <c r="AC589" s="400"/>
      <c r="AD589" s="400"/>
      <c r="AE589" s="400"/>
      <c r="AF589" s="400"/>
      <c r="AG589" s="400"/>
      <c r="AH589" s="406"/>
      <c r="AI589" s="477"/>
      <c r="AJ589" s="400"/>
      <c r="AK589" s="401"/>
      <c r="AL589" s="16" t="s">
        <v>86</v>
      </c>
    </row>
    <row r="590" spans="1:38" s="21" customFormat="1" ht="12.75" customHeight="1" x14ac:dyDescent="0.2">
      <c r="A590" s="8">
        <v>29</v>
      </c>
      <c r="B590" s="400"/>
      <c r="C590" s="400"/>
      <c r="D590" s="400"/>
      <c r="E590" s="400"/>
      <c r="F590" s="401"/>
      <c r="G590" s="471"/>
      <c r="H590" s="477"/>
      <c r="I590" s="472"/>
      <c r="J590" s="363">
        <f t="shared" si="74"/>
        <v>0</v>
      </c>
      <c r="K590" s="362">
        <f t="shared" si="75"/>
        <v>0</v>
      </c>
      <c r="L590" s="400"/>
      <c r="M590" s="400"/>
      <c r="N590" s="400"/>
      <c r="O590" s="406"/>
      <c r="P590" s="409"/>
      <c r="Q590" s="400"/>
      <c r="R590" s="401"/>
      <c r="S590" s="16" t="s">
        <v>87</v>
      </c>
      <c r="T590" s="8">
        <v>29</v>
      </c>
      <c r="U590" s="400"/>
      <c r="V590" s="400"/>
      <c r="W590" s="400"/>
      <c r="X590" s="410"/>
      <c r="Y590" s="400"/>
      <c r="Z590" s="400"/>
      <c r="AA590" s="400"/>
      <c r="AB590" s="400"/>
      <c r="AC590" s="400"/>
      <c r="AD590" s="400"/>
      <c r="AE590" s="400"/>
      <c r="AF590" s="400"/>
      <c r="AG590" s="400"/>
      <c r="AH590" s="406"/>
      <c r="AI590" s="477"/>
      <c r="AJ590" s="400"/>
      <c r="AK590" s="401"/>
      <c r="AL590" s="16" t="s">
        <v>87</v>
      </c>
    </row>
    <row r="591" spans="1:38" s="21" customFormat="1" ht="12.75" customHeight="1" x14ac:dyDescent="0.2">
      <c r="A591" s="8">
        <v>30</v>
      </c>
      <c r="B591" s="400"/>
      <c r="C591" s="400"/>
      <c r="D591" s="400"/>
      <c r="E591" s="400"/>
      <c r="F591" s="401"/>
      <c r="G591" s="471"/>
      <c r="H591" s="477"/>
      <c r="I591" s="472"/>
      <c r="J591" s="363">
        <f t="shared" si="74"/>
        <v>0</v>
      </c>
      <c r="K591" s="362">
        <f t="shared" si="75"/>
        <v>0</v>
      </c>
      <c r="L591" s="400"/>
      <c r="M591" s="400"/>
      <c r="N591" s="400"/>
      <c r="O591" s="406"/>
      <c r="P591" s="409"/>
      <c r="Q591" s="400"/>
      <c r="R591" s="401"/>
      <c r="S591" s="16" t="s">
        <v>88</v>
      </c>
      <c r="T591" s="8">
        <v>30</v>
      </c>
      <c r="U591" s="400"/>
      <c r="V591" s="400"/>
      <c r="W591" s="400"/>
      <c r="X591" s="400"/>
      <c r="Y591" s="400"/>
      <c r="Z591" s="400"/>
      <c r="AA591" s="400"/>
      <c r="AB591" s="400"/>
      <c r="AC591" s="400"/>
      <c r="AD591" s="400"/>
      <c r="AE591" s="400"/>
      <c r="AF591" s="400"/>
      <c r="AG591" s="400"/>
      <c r="AH591" s="406"/>
      <c r="AI591" s="477"/>
      <c r="AJ591" s="400"/>
      <c r="AK591" s="401"/>
      <c r="AL591" s="16" t="s">
        <v>88</v>
      </c>
    </row>
    <row r="592" spans="1:38" s="21" customFormat="1" ht="12.75" customHeight="1" x14ac:dyDescent="0.2">
      <c r="A592" s="19">
        <v>31</v>
      </c>
      <c r="B592" s="404"/>
      <c r="C592" s="404"/>
      <c r="D592" s="404"/>
      <c r="E592" s="404"/>
      <c r="F592" s="405"/>
      <c r="G592" s="475"/>
      <c r="H592" s="479"/>
      <c r="I592" s="476"/>
      <c r="J592" s="395">
        <f t="shared" si="74"/>
        <v>0</v>
      </c>
      <c r="K592" s="396">
        <f t="shared" si="75"/>
        <v>0</v>
      </c>
      <c r="L592" s="404"/>
      <c r="M592" s="404"/>
      <c r="N592" s="404"/>
      <c r="O592" s="408"/>
      <c r="P592" s="411"/>
      <c r="Q592" s="404"/>
      <c r="R592" s="405"/>
      <c r="S592" s="20" t="s">
        <v>89</v>
      </c>
      <c r="T592" s="19">
        <v>31</v>
      </c>
      <c r="U592" s="404"/>
      <c r="V592" s="404"/>
      <c r="W592" s="404"/>
      <c r="X592" s="404"/>
      <c r="Y592" s="404"/>
      <c r="Z592" s="404"/>
      <c r="AA592" s="404"/>
      <c r="AB592" s="404"/>
      <c r="AC592" s="404"/>
      <c r="AD592" s="404"/>
      <c r="AE592" s="404"/>
      <c r="AF592" s="404"/>
      <c r="AG592" s="404"/>
      <c r="AH592" s="408"/>
      <c r="AI592" s="479"/>
      <c r="AJ592" s="404"/>
      <c r="AK592" s="405"/>
      <c r="AL592" s="20" t="s">
        <v>89</v>
      </c>
    </row>
    <row r="593" spans="1:38" s="301" customFormat="1" ht="12.75" customHeight="1" thickBot="1" x14ac:dyDescent="0.25">
      <c r="A593" s="417"/>
      <c r="B593" s="418">
        <f>SUM(B561:B592)</f>
        <v>0</v>
      </c>
      <c r="C593" s="418">
        <f>SUM(C561:C592)</f>
        <v>0</v>
      </c>
      <c r="D593" s="418">
        <f>SUM(D561:D592)</f>
        <v>0</v>
      </c>
      <c r="E593" s="419">
        <f>SUM(E561:E592)</f>
        <v>0</v>
      </c>
      <c r="F593" s="420">
        <f>SUM(F561:F592)</f>
        <v>0</v>
      </c>
      <c r="G593" s="421"/>
      <c r="H593" s="422" t="s">
        <v>90</v>
      </c>
      <c r="I593" s="423">
        <f>COUNTA(I562:I592)</f>
        <v>0</v>
      </c>
      <c r="J593" s="418">
        <f t="shared" ref="J593:R593" si="76">SUM(J561:J592)</f>
        <v>0</v>
      </c>
      <c r="K593" s="418">
        <f t="shared" si="76"/>
        <v>0</v>
      </c>
      <c r="L593" s="418">
        <f t="shared" si="76"/>
        <v>0</v>
      </c>
      <c r="M593" s="418">
        <f t="shared" si="76"/>
        <v>0</v>
      </c>
      <c r="N593" s="418">
        <f t="shared" si="76"/>
        <v>0</v>
      </c>
      <c r="O593" s="424">
        <f t="shared" si="76"/>
        <v>0</v>
      </c>
      <c r="P593" s="419">
        <f t="shared" si="76"/>
        <v>0</v>
      </c>
      <c r="Q593" s="418">
        <f t="shared" si="76"/>
        <v>0</v>
      </c>
      <c r="R593" s="425">
        <f t="shared" si="76"/>
        <v>0</v>
      </c>
      <c r="S593" s="426"/>
      <c r="T593" s="417"/>
      <c r="U593" s="418">
        <f t="shared" ref="U593:AH593" si="77">SUM(U561:U592)</f>
        <v>0</v>
      </c>
      <c r="V593" s="418">
        <f t="shared" si="77"/>
        <v>0</v>
      </c>
      <c r="W593" s="418">
        <f t="shared" si="77"/>
        <v>0</v>
      </c>
      <c r="X593" s="418">
        <f t="shared" si="77"/>
        <v>0</v>
      </c>
      <c r="Y593" s="418">
        <f t="shared" si="77"/>
        <v>0</v>
      </c>
      <c r="Z593" s="418">
        <f t="shared" si="77"/>
        <v>0</v>
      </c>
      <c r="AA593" s="418">
        <f t="shared" si="77"/>
        <v>0</v>
      </c>
      <c r="AB593" s="418">
        <f t="shared" si="77"/>
        <v>0</v>
      </c>
      <c r="AC593" s="418">
        <f t="shared" si="77"/>
        <v>0</v>
      </c>
      <c r="AD593" s="418">
        <f t="shared" si="77"/>
        <v>0</v>
      </c>
      <c r="AE593" s="418">
        <f t="shared" si="77"/>
        <v>0</v>
      </c>
      <c r="AF593" s="418">
        <f t="shared" si="77"/>
        <v>0</v>
      </c>
      <c r="AG593" s="418">
        <f t="shared" si="77"/>
        <v>0</v>
      </c>
      <c r="AH593" s="420">
        <f t="shared" si="77"/>
        <v>0</v>
      </c>
      <c r="AI593" s="427"/>
      <c r="AJ593" s="418">
        <f>SUM(AJ561:AJ592)</f>
        <v>0</v>
      </c>
      <c r="AK593" s="425">
        <f>SUM(AK561:AK592)</f>
        <v>0</v>
      </c>
      <c r="AL593" s="426"/>
    </row>
    <row r="594" spans="1:38" ht="12.75" customHeight="1" thickTop="1" x14ac:dyDescent="0.2">
      <c r="A594" s="28"/>
      <c r="B594" s="34"/>
      <c r="C594" s="34"/>
      <c r="D594" s="34"/>
      <c r="E594" s="34"/>
      <c r="F594" s="34"/>
      <c r="G594" s="135"/>
      <c r="H594" s="34"/>
      <c r="I594" s="35"/>
      <c r="J594" s="34"/>
      <c r="K594" s="34"/>
      <c r="L594" s="63"/>
      <c r="M594" s="63"/>
      <c r="N594" s="63"/>
      <c r="O594" s="63"/>
      <c r="P594" s="63"/>
      <c r="Q594" s="63"/>
      <c r="R594" s="63"/>
      <c r="S594" s="28"/>
      <c r="T594" s="28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28"/>
    </row>
    <row r="595" spans="1:38" ht="12.75" customHeight="1" x14ac:dyDescent="0.2">
      <c r="A595" s="21"/>
      <c r="B595" s="36"/>
      <c r="C595" s="36"/>
      <c r="D595" s="36"/>
      <c r="E595" s="36"/>
      <c r="F595" s="36"/>
      <c r="G595" s="552" t="str">
        <f>AUGUST!G190</f>
        <v>UNITED STEELWORKERS - LOCAL UNION</v>
      </c>
      <c r="H595" s="552"/>
      <c r="I595" s="552"/>
      <c r="J595" s="307"/>
      <c r="K595" s="136"/>
      <c r="L595" s="36"/>
      <c r="M595" s="36"/>
      <c r="N595" s="36"/>
      <c r="O595" s="36"/>
      <c r="P595" s="36"/>
      <c r="Q595" s="36"/>
      <c r="R595" s="36"/>
      <c r="S595" s="21"/>
      <c r="T595" s="21"/>
      <c r="U595" s="36"/>
      <c r="V595" s="36"/>
      <c r="W595" s="36"/>
      <c r="X595" s="36"/>
      <c r="Y595" s="36"/>
      <c r="Z595" s="36"/>
      <c r="AA595" s="37" t="str">
        <f>$AA$10</f>
        <v>FINANCIAL SECRETARY'S CASH BOOK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21"/>
    </row>
    <row r="596" spans="1:38" s="152" customFormat="1" ht="12.75" customHeight="1" x14ac:dyDescent="0.2">
      <c r="A596" s="141"/>
      <c r="B596" s="139" t="str">
        <f>B551</f>
        <v>Month</v>
      </c>
      <c r="C596" s="73" t="str">
        <f>C551</f>
        <v>SEPTEMBER</v>
      </c>
      <c r="D596" s="139" t="str">
        <f>D551</f>
        <v>Year</v>
      </c>
      <c r="E596" s="30">
        <f>E551</f>
        <v>0</v>
      </c>
      <c r="F596" s="141"/>
      <c r="G596" s="149"/>
      <c r="H596" s="141"/>
      <c r="I596" s="150"/>
      <c r="J596" s="302"/>
      <c r="K596" s="302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  <c r="AB596" s="141"/>
      <c r="AC596" s="141"/>
      <c r="AD596" s="141"/>
      <c r="AE596" s="141"/>
      <c r="AF596" s="141"/>
      <c r="AG596" s="141"/>
      <c r="AH596" s="141"/>
      <c r="AI596" s="139"/>
      <c r="AJ596" s="151" t="str">
        <f>C596</f>
        <v>SEPTEMBER</v>
      </c>
      <c r="AK596" s="30">
        <f>E596</f>
        <v>0</v>
      </c>
      <c r="AL596" s="141"/>
    </row>
    <row r="597" spans="1:38" s="152" customFormat="1" ht="12.75" customHeight="1" x14ac:dyDescent="0.2">
      <c r="A597" s="141"/>
      <c r="B597" s="139" t="str">
        <f>B552</f>
        <v>Page No.</v>
      </c>
      <c r="C597" s="148">
        <f>C552+1</f>
        <v>14</v>
      </c>
      <c r="D597" s="141"/>
      <c r="E597" s="141"/>
      <c r="F597" s="141"/>
      <c r="G597" s="149"/>
      <c r="H597" s="141"/>
      <c r="I597" s="150" t="s">
        <v>53</v>
      </c>
      <c r="J597" s="302"/>
      <c r="K597" s="302"/>
      <c r="L597" s="150"/>
      <c r="M597" s="141"/>
      <c r="N597" s="141"/>
      <c r="O597" s="141"/>
      <c r="P597" s="139"/>
      <c r="Q597" s="141"/>
      <c r="R597" s="139"/>
      <c r="S597" s="141"/>
      <c r="T597" s="141"/>
      <c r="U597" s="141"/>
      <c r="V597" s="141"/>
      <c r="W597" s="141"/>
      <c r="X597" s="141"/>
      <c r="Y597" s="141"/>
      <c r="Z597" s="141"/>
      <c r="AA597" s="141"/>
      <c r="AB597" s="153" t="s">
        <v>54</v>
      </c>
      <c r="AC597" s="141"/>
      <c r="AD597" s="141"/>
      <c r="AE597" s="141"/>
      <c r="AF597" s="141"/>
      <c r="AG597" s="141"/>
      <c r="AH597" s="141"/>
      <c r="AI597" s="139" t="str">
        <f>B597</f>
        <v>Page No.</v>
      </c>
      <c r="AJ597" s="148">
        <f>C597</f>
        <v>14</v>
      </c>
      <c r="AK597" s="154"/>
      <c r="AL597" s="155"/>
    </row>
    <row r="598" spans="1:38" ht="12.75" customHeight="1" x14ac:dyDescent="0.2">
      <c r="A598" s="3"/>
      <c r="B598" s="3"/>
      <c r="C598" s="3"/>
      <c r="D598" s="3"/>
      <c r="E598" s="3"/>
      <c r="F598" s="3"/>
      <c r="G598" s="129"/>
      <c r="H598" s="3"/>
      <c r="I598" s="5"/>
      <c r="J598" s="106"/>
      <c r="K598" s="106"/>
      <c r="L598" s="21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1"/>
      <c r="AF598" s="3"/>
      <c r="AG598" s="3"/>
      <c r="AH598" s="3"/>
      <c r="AI598" s="3"/>
      <c r="AJ598" s="3"/>
      <c r="AK598" s="3"/>
      <c r="AL598" s="3"/>
    </row>
    <row r="599" spans="1:38" ht="12.75" customHeight="1" x14ac:dyDescent="0.2">
      <c r="A599" s="26"/>
      <c r="B599" s="26"/>
      <c r="C599" s="26"/>
      <c r="D599" s="26"/>
      <c r="E599" s="26"/>
      <c r="F599" s="26"/>
      <c r="G599" s="130"/>
      <c r="H599" s="26"/>
      <c r="I599" s="27"/>
      <c r="J599" s="303"/>
      <c r="K599" s="303"/>
      <c r="L599" s="27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7"/>
      <c r="AF599" s="26"/>
      <c r="AG599" s="26"/>
      <c r="AH599" s="26"/>
      <c r="AI599" s="26"/>
      <c r="AJ599" s="26"/>
      <c r="AK599" s="26"/>
      <c r="AL599" s="26"/>
    </row>
    <row r="600" spans="1:38" customFormat="1" ht="12.75" customHeight="1" x14ac:dyDescent="0.2">
      <c r="A600" s="1"/>
      <c r="B600" s="3"/>
      <c r="C600" s="3" t="s">
        <v>55</v>
      </c>
      <c r="D600" s="3"/>
      <c r="E600" s="13"/>
      <c r="F600" s="1"/>
      <c r="G600" s="131"/>
      <c r="H600" s="2" t="s">
        <v>56</v>
      </c>
      <c r="I600" s="99"/>
      <c r="J600" s="550" t="s">
        <v>264</v>
      </c>
      <c r="K600" s="551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4"/>
      <c r="AJ600" s="3"/>
      <c r="AK600" s="1"/>
      <c r="AL600" s="3"/>
    </row>
    <row r="601" spans="1:38" customFormat="1" ht="12.75" customHeight="1" x14ac:dyDescent="0.2">
      <c r="A601" s="1"/>
      <c r="B601" s="3"/>
      <c r="C601" s="3"/>
      <c r="D601" s="3"/>
      <c r="E601" s="13"/>
      <c r="F601" s="1"/>
      <c r="G601" s="131"/>
      <c r="H601" s="14"/>
      <c r="I601" s="100"/>
      <c r="J601" s="106"/>
      <c r="K601" s="67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4"/>
      <c r="AJ601" s="3"/>
      <c r="AK601" s="1"/>
      <c r="AL601" s="3"/>
    </row>
    <row r="602" spans="1:38" customFormat="1" ht="12.75" customHeight="1" thickBot="1" x14ac:dyDescent="0.25">
      <c r="A602" s="164"/>
      <c r="B602" s="165">
        <v>1</v>
      </c>
      <c r="C602" s="165">
        <v>2</v>
      </c>
      <c r="D602" s="165">
        <v>3</v>
      </c>
      <c r="E602" s="166">
        <v>4</v>
      </c>
      <c r="F602" s="167">
        <v>5</v>
      </c>
      <c r="G602" s="168"/>
      <c r="H602" s="167">
        <v>7</v>
      </c>
      <c r="I602" s="169">
        <v>8</v>
      </c>
      <c r="J602" s="304">
        <v>9</v>
      </c>
      <c r="K602" s="305">
        <v>10</v>
      </c>
      <c r="L602" s="165">
        <v>11</v>
      </c>
      <c r="M602" s="165" t="s">
        <v>1</v>
      </c>
      <c r="N602" s="165">
        <v>12</v>
      </c>
      <c r="O602" s="165">
        <v>13</v>
      </c>
      <c r="P602" s="165">
        <v>14</v>
      </c>
      <c r="Q602" s="165">
        <v>15</v>
      </c>
      <c r="R602" s="167" t="s">
        <v>2</v>
      </c>
      <c r="S602" s="170"/>
      <c r="T602" s="164"/>
      <c r="U602" s="165">
        <v>16</v>
      </c>
      <c r="V602" s="165">
        <v>17</v>
      </c>
      <c r="W602" s="165">
        <v>18</v>
      </c>
      <c r="X602" s="165">
        <v>19</v>
      </c>
      <c r="Y602" s="165">
        <v>20</v>
      </c>
      <c r="Z602" s="165" t="s">
        <v>3</v>
      </c>
      <c r="AA602" s="165">
        <v>21</v>
      </c>
      <c r="AB602" s="165">
        <v>22</v>
      </c>
      <c r="AC602" s="165">
        <v>23</v>
      </c>
      <c r="AD602" s="165">
        <v>24</v>
      </c>
      <c r="AE602" s="165">
        <v>25</v>
      </c>
      <c r="AF602" s="165">
        <v>26</v>
      </c>
      <c r="AG602" s="165">
        <v>27</v>
      </c>
      <c r="AH602" s="165">
        <v>28</v>
      </c>
      <c r="AI602" s="171">
        <v>29</v>
      </c>
      <c r="AJ602" s="165">
        <v>30</v>
      </c>
      <c r="AK602" s="167">
        <v>31</v>
      </c>
      <c r="AL602" s="170"/>
    </row>
    <row r="603" spans="1:38" s="4" customFormat="1" ht="12.75" customHeight="1" thickTop="1" x14ac:dyDescent="0.2">
      <c r="A603" s="1"/>
      <c r="B603" s="89" t="s">
        <v>4</v>
      </c>
      <c r="C603" s="101"/>
      <c r="D603" s="89" t="s">
        <v>5</v>
      </c>
      <c r="E603" s="89" t="s">
        <v>6</v>
      </c>
      <c r="F603" s="88" t="s">
        <v>7</v>
      </c>
      <c r="G603" s="132"/>
      <c r="H603" s="88"/>
      <c r="I603" s="103"/>
      <c r="J603" s="89"/>
      <c r="K603" s="88"/>
      <c r="L603" s="89"/>
      <c r="M603" s="89"/>
      <c r="N603" s="89"/>
      <c r="O603" s="104"/>
      <c r="P603" s="163"/>
      <c r="Q603" s="107" t="s">
        <v>272</v>
      </c>
      <c r="R603" s="160" t="s">
        <v>273</v>
      </c>
      <c r="S603" s="106"/>
      <c r="T603" s="67"/>
      <c r="U603" s="542" t="s">
        <v>265</v>
      </c>
      <c r="V603" s="543"/>
      <c r="W603" s="543"/>
      <c r="X603" s="543"/>
      <c r="Y603" s="544"/>
      <c r="Z603" s="89" t="s">
        <v>10</v>
      </c>
      <c r="AA603" s="89" t="s">
        <v>11</v>
      </c>
      <c r="AB603" s="89" t="s">
        <v>205</v>
      </c>
      <c r="AC603" s="89" t="s">
        <v>12</v>
      </c>
      <c r="AD603" s="89" t="s">
        <v>13</v>
      </c>
      <c r="AE603" s="89" t="s">
        <v>14</v>
      </c>
      <c r="AF603" s="89"/>
      <c r="AG603" s="89"/>
      <c r="AH603" s="104"/>
      <c r="AI603" s="105"/>
      <c r="AJ603" s="89" t="s">
        <v>15</v>
      </c>
      <c r="AK603" s="88" t="s">
        <v>7</v>
      </c>
      <c r="AL603" s="3"/>
    </row>
    <row r="604" spans="1:38" s="4" customFormat="1" ht="12.75" customHeight="1" x14ac:dyDescent="0.2">
      <c r="A604" s="1"/>
      <c r="B604" s="89" t="s">
        <v>8</v>
      </c>
      <c r="C604" s="89" t="s">
        <v>16</v>
      </c>
      <c r="D604" s="89" t="s">
        <v>17</v>
      </c>
      <c r="E604" s="89" t="s">
        <v>8</v>
      </c>
      <c r="F604" s="88" t="s">
        <v>18</v>
      </c>
      <c r="G604" s="132" t="s">
        <v>19</v>
      </c>
      <c r="H604" s="88" t="s">
        <v>20</v>
      </c>
      <c r="I604" s="103" t="s">
        <v>242</v>
      </c>
      <c r="J604" s="89" t="s">
        <v>21</v>
      </c>
      <c r="K604" s="88" t="s">
        <v>22</v>
      </c>
      <c r="L604" s="107" t="s">
        <v>235</v>
      </c>
      <c r="M604" s="107" t="s">
        <v>236</v>
      </c>
      <c r="N604" s="107" t="s">
        <v>237</v>
      </c>
      <c r="O604" s="104"/>
      <c r="P604" s="158" t="s">
        <v>23</v>
      </c>
      <c r="Q604" s="107" t="s">
        <v>8</v>
      </c>
      <c r="R604" s="160" t="s">
        <v>8</v>
      </c>
      <c r="S604" s="106"/>
      <c r="T604" s="67"/>
      <c r="U604" s="89" t="s">
        <v>25</v>
      </c>
      <c r="V604" s="89" t="s">
        <v>26</v>
      </c>
      <c r="W604" s="101" t="s">
        <v>27</v>
      </c>
      <c r="X604" s="89" t="s">
        <v>28</v>
      </c>
      <c r="Y604" s="89" t="s">
        <v>136</v>
      </c>
      <c r="Z604" s="89" t="s">
        <v>261</v>
      </c>
      <c r="AA604" s="89" t="s">
        <v>137</v>
      </c>
      <c r="AB604" s="89" t="s">
        <v>204</v>
      </c>
      <c r="AC604" s="89" t="s">
        <v>30</v>
      </c>
      <c r="AD604" s="89" t="s">
        <v>140</v>
      </c>
      <c r="AE604" s="89" t="s">
        <v>31</v>
      </c>
      <c r="AF604" s="89" t="s">
        <v>32</v>
      </c>
      <c r="AG604" s="89" t="s">
        <v>206</v>
      </c>
      <c r="AH604" s="104" t="s">
        <v>16</v>
      </c>
      <c r="AI604" s="102" t="s">
        <v>34</v>
      </c>
      <c r="AJ604" s="89" t="s">
        <v>35</v>
      </c>
      <c r="AK604" s="88" t="s">
        <v>18</v>
      </c>
      <c r="AL604" s="3"/>
    </row>
    <row r="605" spans="1:38" s="4" customFormat="1" ht="12.75" customHeight="1" thickBot="1" x14ac:dyDescent="0.25">
      <c r="A605" s="6"/>
      <c r="B605" s="90" t="s">
        <v>36</v>
      </c>
      <c r="C605" s="90" t="s">
        <v>37</v>
      </c>
      <c r="D605" s="90" t="s">
        <v>38</v>
      </c>
      <c r="E605" s="90" t="s">
        <v>39</v>
      </c>
      <c r="F605" s="108" t="s">
        <v>40</v>
      </c>
      <c r="G605" s="133"/>
      <c r="H605" s="108"/>
      <c r="I605" s="109" t="s">
        <v>41</v>
      </c>
      <c r="J605" s="90"/>
      <c r="K605" s="108"/>
      <c r="L605" s="110"/>
      <c r="M605" s="110"/>
      <c r="N605" s="110" t="s">
        <v>238</v>
      </c>
      <c r="O605" s="111"/>
      <c r="P605" s="159"/>
      <c r="Q605" s="161" t="s">
        <v>24</v>
      </c>
      <c r="R605" s="162" t="s">
        <v>24</v>
      </c>
      <c r="S605" s="113"/>
      <c r="T605" s="78"/>
      <c r="U605" s="90" t="s">
        <v>42</v>
      </c>
      <c r="V605" s="90" t="s">
        <v>43</v>
      </c>
      <c r="W605" s="90"/>
      <c r="X605" s="90" t="s">
        <v>44</v>
      </c>
      <c r="Y605" s="90" t="s">
        <v>30</v>
      </c>
      <c r="Z605" s="90" t="s">
        <v>30</v>
      </c>
      <c r="AA605" s="90" t="s">
        <v>138</v>
      </c>
      <c r="AB605" s="90" t="s">
        <v>15</v>
      </c>
      <c r="AC605" s="90" t="s">
        <v>139</v>
      </c>
      <c r="AD605" s="90" t="s">
        <v>141</v>
      </c>
      <c r="AE605" s="90" t="s">
        <v>47</v>
      </c>
      <c r="AF605" s="90" t="s">
        <v>48</v>
      </c>
      <c r="AG605" s="90" t="s">
        <v>15</v>
      </c>
      <c r="AH605" s="111" t="s">
        <v>30</v>
      </c>
      <c r="AI605" s="112"/>
      <c r="AJ605" s="90" t="s">
        <v>49</v>
      </c>
      <c r="AK605" s="108" t="s">
        <v>189</v>
      </c>
      <c r="AL605" s="7"/>
    </row>
    <row r="606" spans="1:38" s="301" customFormat="1" ht="12.75" customHeight="1" thickTop="1" x14ac:dyDescent="0.2">
      <c r="A606" s="331"/>
      <c r="B606" s="363">
        <f>B593</f>
        <v>0</v>
      </c>
      <c r="C606" s="363">
        <f>C593</f>
        <v>0</v>
      </c>
      <c r="D606" s="363">
        <f>D593</f>
        <v>0</v>
      </c>
      <c r="E606" s="363">
        <f>E593</f>
        <v>0</v>
      </c>
      <c r="F606" s="362">
        <f>F593</f>
        <v>0</v>
      </c>
      <c r="G606" s="134" t="str">
        <f>$G$7</f>
        <v>SEPTEMBER</v>
      </c>
      <c r="H606" s="334" t="s">
        <v>58</v>
      </c>
      <c r="I606" s="412"/>
      <c r="J606" s="397">
        <f t="shared" ref="J606:R606" si="78">J593</f>
        <v>0</v>
      </c>
      <c r="K606" s="362">
        <f t="shared" si="78"/>
        <v>0</v>
      </c>
      <c r="L606" s="363">
        <f t="shared" si="78"/>
        <v>0</v>
      </c>
      <c r="M606" s="363">
        <f t="shared" si="78"/>
        <v>0</v>
      </c>
      <c r="N606" s="363">
        <f t="shared" si="78"/>
        <v>0</v>
      </c>
      <c r="O606" s="361">
        <f t="shared" si="78"/>
        <v>0</v>
      </c>
      <c r="P606" s="394">
        <f t="shared" si="78"/>
        <v>0</v>
      </c>
      <c r="Q606" s="363">
        <f t="shared" si="78"/>
        <v>0</v>
      </c>
      <c r="R606" s="362">
        <f t="shared" si="78"/>
        <v>0</v>
      </c>
      <c r="S606" s="332"/>
      <c r="T606" s="331"/>
      <c r="U606" s="363">
        <f t="shared" ref="U606:AH606" si="79">U593</f>
        <v>0</v>
      </c>
      <c r="V606" s="363">
        <f t="shared" si="79"/>
        <v>0</v>
      </c>
      <c r="W606" s="363">
        <f t="shared" si="79"/>
        <v>0</v>
      </c>
      <c r="X606" s="363">
        <f t="shared" si="79"/>
        <v>0</v>
      </c>
      <c r="Y606" s="363">
        <f t="shared" si="79"/>
        <v>0</v>
      </c>
      <c r="Z606" s="363">
        <f t="shared" si="79"/>
        <v>0</v>
      </c>
      <c r="AA606" s="363">
        <f t="shared" si="79"/>
        <v>0</v>
      </c>
      <c r="AB606" s="363">
        <f t="shared" si="79"/>
        <v>0</v>
      </c>
      <c r="AC606" s="363">
        <f t="shared" si="79"/>
        <v>0</v>
      </c>
      <c r="AD606" s="363">
        <f t="shared" si="79"/>
        <v>0</v>
      </c>
      <c r="AE606" s="363">
        <f t="shared" si="79"/>
        <v>0</v>
      </c>
      <c r="AF606" s="363">
        <f t="shared" si="79"/>
        <v>0</v>
      </c>
      <c r="AG606" s="363">
        <f t="shared" si="79"/>
        <v>0</v>
      </c>
      <c r="AH606" s="361">
        <f t="shared" si="79"/>
        <v>0</v>
      </c>
      <c r="AI606" s="333"/>
      <c r="AJ606" s="363">
        <f>AJ593</f>
        <v>0</v>
      </c>
      <c r="AK606" s="362">
        <f>AK593</f>
        <v>0</v>
      </c>
      <c r="AL606" s="332"/>
    </row>
    <row r="607" spans="1:38" s="21" customFormat="1" ht="12.75" customHeight="1" x14ac:dyDescent="0.2">
      <c r="A607" s="8">
        <v>1</v>
      </c>
      <c r="B607" s="400"/>
      <c r="C607" s="400"/>
      <c r="D607" s="400"/>
      <c r="E607" s="400"/>
      <c r="F607" s="401"/>
      <c r="G607" s="471"/>
      <c r="H607" s="477"/>
      <c r="I607" s="472"/>
      <c r="J607" s="363">
        <f t="shared" ref="J607:J637" si="80">SUM(B607:F607)</f>
        <v>0</v>
      </c>
      <c r="K607" s="362">
        <f t="shared" ref="K607:K637" si="81">SUM(U607:AK607)-SUM(L607:R607)</f>
        <v>0</v>
      </c>
      <c r="L607" s="400"/>
      <c r="M607" s="400"/>
      <c r="N607" s="400"/>
      <c r="O607" s="406"/>
      <c r="P607" s="409"/>
      <c r="Q607" s="400"/>
      <c r="R607" s="401"/>
      <c r="S607" s="16" t="s">
        <v>59</v>
      </c>
      <c r="T607" s="8">
        <v>1</v>
      </c>
      <c r="U607" s="400"/>
      <c r="V607" s="400"/>
      <c r="W607" s="400"/>
      <c r="X607" s="400"/>
      <c r="Y607" s="400"/>
      <c r="Z607" s="400"/>
      <c r="AA607" s="400"/>
      <c r="AB607" s="400"/>
      <c r="AC607" s="400"/>
      <c r="AD607" s="400"/>
      <c r="AE607" s="400"/>
      <c r="AF607" s="400"/>
      <c r="AG607" s="400"/>
      <c r="AH607" s="406"/>
      <c r="AI607" s="477"/>
      <c r="AJ607" s="400"/>
      <c r="AK607" s="401"/>
      <c r="AL607" s="16" t="s">
        <v>59</v>
      </c>
    </row>
    <row r="608" spans="1:38" s="21" customFormat="1" ht="12.75" customHeight="1" x14ac:dyDescent="0.2">
      <c r="A608" s="8">
        <v>2</v>
      </c>
      <c r="B608" s="400"/>
      <c r="C608" s="400"/>
      <c r="D608" s="400"/>
      <c r="E608" s="400"/>
      <c r="F608" s="401"/>
      <c r="G608" s="471"/>
      <c r="H608" s="477"/>
      <c r="I608" s="472"/>
      <c r="J608" s="363">
        <f t="shared" si="80"/>
        <v>0</v>
      </c>
      <c r="K608" s="362">
        <f t="shared" si="81"/>
        <v>0</v>
      </c>
      <c r="L608" s="400"/>
      <c r="M608" s="400"/>
      <c r="N608" s="400"/>
      <c r="O608" s="406"/>
      <c r="P608" s="409"/>
      <c r="Q608" s="400"/>
      <c r="R608" s="401"/>
      <c r="S608" s="16" t="s">
        <v>60</v>
      </c>
      <c r="T608" s="8">
        <v>2</v>
      </c>
      <c r="U608" s="400"/>
      <c r="V608" s="400"/>
      <c r="W608" s="400"/>
      <c r="X608" s="400"/>
      <c r="Y608" s="400"/>
      <c r="Z608" s="400"/>
      <c r="AA608" s="400"/>
      <c r="AB608" s="400"/>
      <c r="AC608" s="400"/>
      <c r="AD608" s="400"/>
      <c r="AE608" s="400"/>
      <c r="AF608" s="400"/>
      <c r="AG608" s="400"/>
      <c r="AH608" s="406"/>
      <c r="AI608" s="477"/>
      <c r="AJ608" s="400"/>
      <c r="AK608" s="401"/>
      <c r="AL608" s="16" t="s">
        <v>60</v>
      </c>
    </row>
    <row r="609" spans="1:38" s="21" customFormat="1" ht="12.75" customHeight="1" x14ac:dyDescent="0.2">
      <c r="A609" s="8">
        <v>3</v>
      </c>
      <c r="B609" s="400"/>
      <c r="C609" s="400"/>
      <c r="D609" s="400"/>
      <c r="E609" s="400"/>
      <c r="F609" s="401"/>
      <c r="G609" s="471"/>
      <c r="H609" s="477"/>
      <c r="I609" s="472"/>
      <c r="J609" s="363">
        <f t="shared" si="80"/>
        <v>0</v>
      </c>
      <c r="K609" s="362">
        <f t="shared" si="81"/>
        <v>0</v>
      </c>
      <c r="L609" s="400"/>
      <c r="M609" s="400"/>
      <c r="N609" s="400"/>
      <c r="O609" s="406"/>
      <c r="P609" s="409"/>
      <c r="Q609" s="400"/>
      <c r="R609" s="401"/>
      <c r="S609" s="16" t="s">
        <v>61</v>
      </c>
      <c r="T609" s="8">
        <v>3</v>
      </c>
      <c r="U609" s="400"/>
      <c r="V609" s="400"/>
      <c r="W609" s="400"/>
      <c r="X609" s="400"/>
      <c r="Y609" s="400"/>
      <c r="Z609" s="400"/>
      <c r="AA609" s="400"/>
      <c r="AB609" s="400"/>
      <c r="AC609" s="400"/>
      <c r="AD609" s="400"/>
      <c r="AE609" s="400"/>
      <c r="AF609" s="400"/>
      <c r="AG609" s="400"/>
      <c r="AH609" s="406"/>
      <c r="AI609" s="477"/>
      <c r="AJ609" s="400"/>
      <c r="AK609" s="401"/>
      <c r="AL609" s="16" t="s">
        <v>61</v>
      </c>
    </row>
    <row r="610" spans="1:38" s="21" customFormat="1" ht="12.75" customHeight="1" x14ac:dyDescent="0.2">
      <c r="A610" s="8">
        <v>4</v>
      </c>
      <c r="B610" s="400"/>
      <c r="C610" s="400"/>
      <c r="D610" s="400"/>
      <c r="E610" s="400"/>
      <c r="F610" s="401"/>
      <c r="G610" s="471"/>
      <c r="H610" s="477"/>
      <c r="I610" s="472"/>
      <c r="J610" s="363">
        <f t="shared" si="80"/>
        <v>0</v>
      </c>
      <c r="K610" s="362">
        <f t="shared" si="81"/>
        <v>0</v>
      </c>
      <c r="L610" s="400"/>
      <c r="M610" s="400"/>
      <c r="N610" s="400"/>
      <c r="O610" s="406"/>
      <c r="P610" s="409"/>
      <c r="Q610" s="400"/>
      <c r="R610" s="401"/>
      <c r="S610" s="16" t="s">
        <v>62</v>
      </c>
      <c r="T610" s="8">
        <v>4</v>
      </c>
      <c r="U610" s="400"/>
      <c r="V610" s="400"/>
      <c r="W610" s="400"/>
      <c r="X610" s="400"/>
      <c r="Y610" s="400"/>
      <c r="Z610" s="400"/>
      <c r="AA610" s="400"/>
      <c r="AB610" s="400"/>
      <c r="AC610" s="400"/>
      <c r="AD610" s="400"/>
      <c r="AE610" s="400"/>
      <c r="AF610" s="400"/>
      <c r="AG610" s="400"/>
      <c r="AH610" s="406"/>
      <c r="AI610" s="477"/>
      <c r="AJ610" s="400"/>
      <c r="AK610" s="401"/>
      <c r="AL610" s="16" t="s">
        <v>62</v>
      </c>
    </row>
    <row r="611" spans="1:38" s="21" customFormat="1" ht="12.75" customHeight="1" x14ac:dyDescent="0.2">
      <c r="A611" s="8">
        <v>5</v>
      </c>
      <c r="B611" s="400"/>
      <c r="C611" s="400"/>
      <c r="D611" s="400"/>
      <c r="E611" s="400"/>
      <c r="F611" s="401"/>
      <c r="G611" s="471"/>
      <c r="H611" s="477"/>
      <c r="I611" s="472"/>
      <c r="J611" s="363">
        <f t="shared" si="80"/>
        <v>0</v>
      </c>
      <c r="K611" s="362">
        <f t="shared" si="81"/>
        <v>0</v>
      </c>
      <c r="L611" s="400"/>
      <c r="M611" s="400"/>
      <c r="N611" s="400"/>
      <c r="O611" s="406"/>
      <c r="P611" s="409"/>
      <c r="Q611" s="400"/>
      <c r="R611" s="401"/>
      <c r="S611" s="16" t="s">
        <v>63</v>
      </c>
      <c r="T611" s="8">
        <v>5</v>
      </c>
      <c r="U611" s="400"/>
      <c r="V611" s="400"/>
      <c r="W611" s="400"/>
      <c r="X611" s="400"/>
      <c r="Y611" s="400"/>
      <c r="Z611" s="400"/>
      <c r="AA611" s="400"/>
      <c r="AB611" s="400"/>
      <c r="AC611" s="400"/>
      <c r="AD611" s="400"/>
      <c r="AE611" s="400"/>
      <c r="AF611" s="400"/>
      <c r="AG611" s="400"/>
      <c r="AH611" s="406"/>
      <c r="AI611" s="477"/>
      <c r="AJ611" s="400"/>
      <c r="AK611" s="401"/>
      <c r="AL611" s="16" t="s">
        <v>63</v>
      </c>
    </row>
    <row r="612" spans="1:38" s="21" customFormat="1" ht="12.75" customHeight="1" x14ac:dyDescent="0.2">
      <c r="A612" s="17">
        <v>6</v>
      </c>
      <c r="B612" s="402"/>
      <c r="C612" s="402"/>
      <c r="D612" s="402"/>
      <c r="E612" s="402"/>
      <c r="F612" s="403"/>
      <c r="G612" s="473"/>
      <c r="H612" s="478"/>
      <c r="I612" s="474"/>
      <c r="J612" s="363">
        <f t="shared" si="80"/>
        <v>0</v>
      </c>
      <c r="K612" s="362">
        <f t="shared" si="81"/>
        <v>0</v>
      </c>
      <c r="L612" s="402"/>
      <c r="M612" s="402"/>
      <c r="N612" s="402"/>
      <c r="O612" s="407"/>
      <c r="P612" s="410"/>
      <c r="Q612" s="402"/>
      <c r="R612" s="403"/>
      <c r="S612" s="18" t="s">
        <v>64</v>
      </c>
      <c r="T612" s="17">
        <v>6</v>
      </c>
      <c r="U612" s="402"/>
      <c r="V612" s="402"/>
      <c r="W612" s="402"/>
      <c r="X612" s="402"/>
      <c r="Y612" s="402"/>
      <c r="Z612" s="402"/>
      <c r="AA612" s="402"/>
      <c r="AB612" s="402"/>
      <c r="AC612" s="402"/>
      <c r="AD612" s="402"/>
      <c r="AE612" s="402"/>
      <c r="AF612" s="402"/>
      <c r="AG612" s="402"/>
      <c r="AH612" s="407"/>
      <c r="AI612" s="478"/>
      <c r="AJ612" s="402"/>
      <c r="AK612" s="403"/>
      <c r="AL612" s="18" t="s">
        <v>64</v>
      </c>
    </row>
    <row r="613" spans="1:38" s="21" customFormat="1" ht="12.75" customHeight="1" x14ac:dyDescent="0.2">
      <c r="A613" s="8">
        <v>7</v>
      </c>
      <c r="B613" s="400"/>
      <c r="C613" s="400"/>
      <c r="D613" s="400"/>
      <c r="E613" s="400"/>
      <c r="F613" s="401"/>
      <c r="G613" s="471"/>
      <c r="H613" s="477"/>
      <c r="I613" s="472"/>
      <c r="J613" s="363">
        <f t="shared" si="80"/>
        <v>0</v>
      </c>
      <c r="K613" s="362">
        <f t="shared" si="81"/>
        <v>0</v>
      </c>
      <c r="L613" s="400"/>
      <c r="M613" s="400"/>
      <c r="N613" s="400"/>
      <c r="O613" s="406"/>
      <c r="P613" s="409"/>
      <c r="Q613" s="400"/>
      <c r="R613" s="401"/>
      <c r="S613" s="16" t="s">
        <v>65</v>
      </c>
      <c r="T613" s="8">
        <v>7</v>
      </c>
      <c r="U613" s="400"/>
      <c r="V613" s="400"/>
      <c r="W613" s="400"/>
      <c r="X613" s="400"/>
      <c r="Y613" s="400"/>
      <c r="Z613" s="400"/>
      <c r="AA613" s="400"/>
      <c r="AB613" s="400"/>
      <c r="AC613" s="400"/>
      <c r="AD613" s="400"/>
      <c r="AE613" s="400"/>
      <c r="AF613" s="400"/>
      <c r="AG613" s="400"/>
      <c r="AH613" s="406"/>
      <c r="AI613" s="477"/>
      <c r="AJ613" s="400"/>
      <c r="AK613" s="401"/>
      <c r="AL613" s="16" t="s">
        <v>65</v>
      </c>
    </row>
    <row r="614" spans="1:38" s="21" customFormat="1" ht="12.75" customHeight="1" x14ac:dyDescent="0.2">
      <c r="A614" s="8">
        <v>8</v>
      </c>
      <c r="B614" s="400"/>
      <c r="C614" s="400"/>
      <c r="D614" s="400"/>
      <c r="E614" s="400"/>
      <c r="F614" s="401"/>
      <c r="G614" s="471"/>
      <c r="H614" s="477"/>
      <c r="I614" s="472"/>
      <c r="J614" s="363">
        <f t="shared" si="80"/>
        <v>0</v>
      </c>
      <c r="K614" s="362">
        <f t="shared" si="81"/>
        <v>0</v>
      </c>
      <c r="L614" s="400"/>
      <c r="M614" s="400"/>
      <c r="N614" s="400"/>
      <c r="O614" s="406"/>
      <c r="P614" s="409"/>
      <c r="Q614" s="400"/>
      <c r="R614" s="401"/>
      <c r="S614" s="16" t="s">
        <v>66</v>
      </c>
      <c r="T614" s="8">
        <v>8</v>
      </c>
      <c r="U614" s="400"/>
      <c r="V614" s="400"/>
      <c r="W614" s="400"/>
      <c r="X614" s="400"/>
      <c r="Y614" s="400"/>
      <c r="Z614" s="400"/>
      <c r="AA614" s="400"/>
      <c r="AB614" s="400"/>
      <c r="AC614" s="400"/>
      <c r="AD614" s="400"/>
      <c r="AE614" s="400"/>
      <c r="AF614" s="400"/>
      <c r="AG614" s="400"/>
      <c r="AH614" s="406"/>
      <c r="AI614" s="477"/>
      <c r="AJ614" s="400"/>
      <c r="AK614" s="401"/>
      <c r="AL614" s="16" t="s">
        <v>66</v>
      </c>
    </row>
    <row r="615" spans="1:38" s="21" customFormat="1" ht="12.75" customHeight="1" x14ac:dyDescent="0.2">
      <c r="A615" s="8">
        <v>9</v>
      </c>
      <c r="B615" s="400"/>
      <c r="C615" s="400"/>
      <c r="D615" s="400"/>
      <c r="E615" s="400"/>
      <c r="F615" s="401"/>
      <c r="G615" s="471"/>
      <c r="H615" s="477"/>
      <c r="I615" s="472"/>
      <c r="J615" s="363">
        <f t="shared" si="80"/>
        <v>0</v>
      </c>
      <c r="K615" s="362">
        <f t="shared" si="81"/>
        <v>0</v>
      </c>
      <c r="L615" s="400"/>
      <c r="M615" s="400"/>
      <c r="N615" s="400"/>
      <c r="O615" s="406"/>
      <c r="P615" s="409"/>
      <c r="Q615" s="400"/>
      <c r="R615" s="401"/>
      <c r="S615" s="16" t="s">
        <v>67</v>
      </c>
      <c r="T615" s="8">
        <v>9</v>
      </c>
      <c r="U615" s="400"/>
      <c r="V615" s="400"/>
      <c r="W615" s="400"/>
      <c r="X615" s="400"/>
      <c r="Y615" s="400"/>
      <c r="Z615" s="400"/>
      <c r="AA615" s="400"/>
      <c r="AB615" s="400"/>
      <c r="AC615" s="400"/>
      <c r="AD615" s="400"/>
      <c r="AE615" s="400"/>
      <c r="AF615" s="400"/>
      <c r="AG615" s="400"/>
      <c r="AH615" s="406"/>
      <c r="AI615" s="477"/>
      <c r="AJ615" s="400"/>
      <c r="AK615" s="401"/>
      <c r="AL615" s="16" t="s">
        <v>67</v>
      </c>
    </row>
    <row r="616" spans="1:38" s="21" customFormat="1" ht="12.75" customHeight="1" x14ac:dyDescent="0.2">
      <c r="A616" s="8">
        <v>10</v>
      </c>
      <c r="B616" s="400"/>
      <c r="C616" s="400"/>
      <c r="D616" s="400"/>
      <c r="E616" s="400"/>
      <c r="F616" s="401"/>
      <c r="G616" s="471"/>
      <c r="H616" s="477"/>
      <c r="I616" s="472"/>
      <c r="J616" s="363">
        <f t="shared" si="80"/>
        <v>0</v>
      </c>
      <c r="K616" s="362">
        <f t="shared" si="81"/>
        <v>0</v>
      </c>
      <c r="L616" s="400"/>
      <c r="M616" s="400"/>
      <c r="N616" s="400"/>
      <c r="O616" s="406"/>
      <c r="P616" s="409"/>
      <c r="Q616" s="400"/>
      <c r="R616" s="401"/>
      <c r="S616" s="16" t="s">
        <v>68</v>
      </c>
      <c r="T616" s="8">
        <v>10</v>
      </c>
      <c r="U616" s="400"/>
      <c r="V616" s="400"/>
      <c r="W616" s="400"/>
      <c r="X616" s="400"/>
      <c r="Y616" s="400"/>
      <c r="Z616" s="400"/>
      <c r="AA616" s="400"/>
      <c r="AB616" s="400"/>
      <c r="AC616" s="400"/>
      <c r="AD616" s="400"/>
      <c r="AE616" s="400"/>
      <c r="AF616" s="400"/>
      <c r="AG616" s="400"/>
      <c r="AH616" s="406"/>
      <c r="AI616" s="477"/>
      <c r="AJ616" s="400"/>
      <c r="AK616" s="401"/>
      <c r="AL616" s="16" t="s">
        <v>68</v>
      </c>
    </row>
    <row r="617" spans="1:38" s="21" customFormat="1" ht="12.75" customHeight="1" x14ac:dyDescent="0.2">
      <c r="A617" s="8">
        <v>11</v>
      </c>
      <c r="B617" s="400"/>
      <c r="C617" s="400"/>
      <c r="D617" s="400"/>
      <c r="E617" s="400"/>
      <c r="F617" s="401"/>
      <c r="G617" s="471"/>
      <c r="H617" s="477"/>
      <c r="I617" s="472"/>
      <c r="J617" s="363">
        <f t="shared" si="80"/>
        <v>0</v>
      </c>
      <c r="K617" s="362">
        <f t="shared" si="81"/>
        <v>0</v>
      </c>
      <c r="L617" s="400"/>
      <c r="M617" s="400"/>
      <c r="N617" s="400"/>
      <c r="O617" s="406"/>
      <c r="P617" s="409"/>
      <c r="Q617" s="400"/>
      <c r="R617" s="401"/>
      <c r="S617" s="16" t="s">
        <v>69</v>
      </c>
      <c r="T617" s="8">
        <v>11</v>
      </c>
      <c r="U617" s="400"/>
      <c r="V617" s="400"/>
      <c r="W617" s="400"/>
      <c r="X617" s="400"/>
      <c r="Y617" s="400"/>
      <c r="Z617" s="400"/>
      <c r="AA617" s="400"/>
      <c r="AB617" s="400"/>
      <c r="AC617" s="400"/>
      <c r="AD617" s="400"/>
      <c r="AE617" s="400"/>
      <c r="AF617" s="400"/>
      <c r="AG617" s="400"/>
      <c r="AH617" s="406"/>
      <c r="AI617" s="477"/>
      <c r="AJ617" s="400"/>
      <c r="AK617" s="401"/>
      <c r="AL617" s="16" t="s">
        <v>69</v>
      </c>
    </row>
    <row r="618" spans="1:38" s="21" customFormat="1" ht="12.75" customHeight="1" x14ac:dyDescent="0.2">
      <c r="A618" s="8">
        <v>12</v>
      </c>
      <c r="B618" s="400"/>
      <c r="C618" s="400"/>
      <c r="D618" s="400"/>
      <c r="E618" s="400"/>
      <c r="F618" s="401"/>
      <c r="G618" s="471"/>
      <c r="H618" s="477"/>
      <c r="I618" s="472"/>
      <c r="J618" s="363">
        <f t="shared" si="80"/>
        <v>0</v>
      </c>
      <c r="K618" s="362">
        <f t="shared" si="81"/>
        <v>0</v>
      </c>
      <c r="L618" s="400"/>
      <c r="M618" s="400"/>
      <c r="N618" s="400"/>
      <c r="O618" s="406"/>
      <c r="P618" s="409"/>
      <c r="Q618" s="400"/>
      <c r="R618" s="401"/>
      <c r="S618" s="16" t="s">
        <v>70</v>
      </c>
      <c r="T618" s="8">
        <v>12</v>
      </c>
      <c r="U618" s="400"/>
      <c r="V618" s="400"/>
      <c r="W618" s="400"/>
      <c r="X618" s="400"/>
      <c r="Y618" s="400"/>
      <c r="Z618" s="400"/>
      <c r="AA618" s="400"/>
      <c r="AB618" s="400"/>
      <c r="AC618" s="400"/>
      <c r="AD618" s="400"/>
      <c r="AE618" s="400"/>
      <c r="AF618" s="400"/>
      <c r="AG618" s="400"/>
      <c r="AH618" s="406"/>
      <c r="AI618" s="477"/>
      <c r="AJ618" s="400"/>
      <c r="AK618" s="401"/>
      <c r="AL618" s="16" t="s">
        <v>70</v>
      </c>
    </row>
    <row r="619" spans="1:38" s="21" customFormat="1" ht="12.75" customHeight="1" x14ac:dyDescent="0.2">
      <c r="A619" s="8">
        <v>13</v>
      </c>
      <c r="B619" s="400"/>
      <c r="C619" s="400"/>
      <c r="D619" s="400"/>
      <c r="E619" s="400"/>
      <c r="F619" s="401"/>
      <c r="G619" s="471"/>
      <c r="H619" s="477"/>
      <c r="I619" s="472"/>
      <c r="J619" s="363">
        <f t="shared" si="80"/>
        <v>0</v>
      </c>
      <c r="K619" s="362">
        <f t="shared" si="81"/>
        <v>0</v>
      </c>
      <c r="L619" s="400"/>
      <c r="M619" s="400"/>
      <c r="N619" s="400"/>
      <c r="O619" s="406"/>
      <c r="P619" s="409"/>
      <c r="Q619" s="400"/>
      <c r="R619" s="401"/>
      <c r="S619" s="16" t="s">
        <v>71</v>
      </c>
      <c r="T619" s="8">
        <v>13</v>
      </c>
      <c r="U619" s="400"/>
      <c r="V619" s="400"/>
      <c r="W619" s="400"/>
      <c r="X619" s="400"/>
      <c r="Y619" s="400"/>
      <c r="Z619" s="400"/>
      <c r="AA619" s="400"/>
      <c r="AB619" s="400"/>
      <c r="AC619" s="400"/>
      <c r="AD619" s="400"/>
      <c r="AE619" s="400"/>
      <c r="AF619" s="400"/>
      <c r="AG619" s="400"/>
      <c r="AH619" s="406"/>
      <c r="AI619" s="477"/>
      <c r="AJ619" s="400"/>
      <c r="AK619" s="401"/>
      <c r="AL619" s="16" t="s">
        <v>71</v>
      </c>
    </row>
    <row r="620" spans="1:38" s="21" customFormat="1" ht="12.75" customHeight="1" x14ac:dyDescent="0.2">
      <c r="A620" s="8">
        <v>14</v>
      </c>
      <c r="B620" s="400"/>
      <c r="C620" s="400"/>
      <c r="D620" s="400"/>
      <c r="E620" s="400"/>
      <c r="F620" s="401"/>
      <c r="G620" s="471"/>
      <c r="H620" s="477"/>
      <c r="I620" s="472"/>
      <c r="J620" s="363">
        <f t="shared" si="80"/>
        <v>0</v>
      </c>
      <c r="K620" s="362">
        <f t="shared" si="81"/>
        <v>0</v>
      </c>
      <c r="L620" s="400"/>
      <c r="M620" s="400"/>
      <c r="N620" s="400"/>
      <c r="O620" s="406"/>
      <c r="P620" s="409"/>
      <c r="Q620" s="400"/>
      <c r="R620" s="401"/>
      <c r="S620" s="16" t="s">
        <v>72</v>
      </c>
      <c r="T620" s="8">
        <v>14</v>
      </c>
      <c r="U620" s="400"/>
      <c r="V620" s="400"/>
      <c r="W620" s="400"/>
      <c r="X620" s="400"/>
      <c r="Y620" s="400"/>
      <c r="Z620" s="400"/>
      <c r="AA620" s="400"/>
      <c r="AB620" s="400"/>
      <c r="AC620" s="400"/>
      <c r="AD620" s="400"/>
      <c r="AE620" s="400"/>
      <c r="AF620" s="400"/>
      <c r="AG620" s="400"/>
      <c r="AH620" s="406"/>
      <c r="AI620" s="477"/>
      <c r="AJ620" s="400"/>
      <c r="AK620" s="401"/>
      <c r="AL620" s="16" t="s">
        <v>72</v>
      </c>
    </row>
    <row r="621" spans="1:38" s="21" customFormat="1" ht="12.75" customHeight="1" x14ac:dyDescent="0.2">
      <c r="A621" s="8">
        <v>15</v>
      </c>
      <c r="B621" s="400"/>
      <c r="C621" s="400"/>
      <c r="D621" s="400"/>
      <c r="E621" s="400"/>
      <c r="F621" s="401"/>
      <c r="G621" s="471"/>
      <c r="H621" s="477"/>
      <c r="I621" s="472"/>
      <c r="J621" s="363">
        <f t="shared" si="80"/>
        <v>0</v>
      </c>
      <c r="K621" s="362">
        <f t="shared" si="81"/>
        <v>0</v>
      </c>
      <c r="L621" s="400"/>
      <c r="M621" s="400"/>
      <c r="N621" s="400"/>
      <c r="O621" s="406"/>
      <c r="P621" s="409"/>
      <c r="Q621" s="400"/>
      <c r="R621" s="401"/>
      <c r="S621" s="16" t="s">
        <v>73</v>
      </c>
      <c r="T621" s="8">
        <v>15</v>
      </c>
      <c r="U621" s="400"/>
      <c r="V621" s="400"/>
      <c r="W621" s="400"/>
      <c r="X621" s="400"/>
      <c r="Y621" s="400"/>
      <c r="Z621" s="400"/>
      <c r="AA621" s="400"/>
      <c r="AB621" s="400"/>
      <c r="AC621" s="400"/>
      <c r="AD621" s="400"/>
      <c r="AE621" s="400"/>
      <c r="AF621" s="400"/>
      <c r="AG621" s="400"/>
      <c r="AH621" s="406"/>
      <c r="AI621" s="477"/>
      <c r="AJ621" s="400"/>
      <c r="AK621" s="401"/>
      <c r="AL621" s="16" t="s">
        <v>73</v>
      </c>
    </row>
    <row r="622" spans="1:38" s="21" customFormat="1" ht="12.75" customHeight="1" x14ac:dyDescent="0.2">
      <c r="A622" s="8">
        <v>16</v>
      </c>
      <c r="B622" s="400"/>
      <c r="C622" s="400"/>
      <c r="D622" s="400"/>
      <c r="E622" s="400"/>
      <c r="F622" s="401"/>
      <c r="G622" s="471"/>
      <c r="H622" s="477"/>
      <c r="I622" s="472"/>
      <c r="J622" s="363">
        <f t="shared" si="80"/>
        <v>0</v>
      </c>
      <c r="K622" s="362">
        <f t="shared" si="81"/>
        <v>0</v>
      </c>
      <c r="L622" s="400"/>
      <c r="M622" s="400"/>
      <c r="N622" s="400"/>
      <c r="O622" s="406"/>
      <c r="P622" s="409"/>
      <c r="Q622" s="400"/>
      <c r="R622" s="401"/>
      <c r="S622" s="16" t="s">
        <v>74</v>
      </c>
      <c r="T622" s="8">
        <v>16</v>
      </c>
      <c r="U622" s="400"/>
      <c r="V622" s="400"/>
      <c r="W622" s="400"/>
      <c r="X622" s="400"/>
      <c r="Y622" s="400"/>
      <c r="Z622" s="400"/>
      <c r="AA622" s="400"/>
      <c r="AB622" s="400"/>
      <c r="AC622" s="400"/>
      <c r="AD622" s="400"/>
      <c r="AE622" s="400"/>
      <c r="AF622" s="400"/>
      <c r="AG622" s="400"/>
      <c r="AH622" s="406"/>
      <c r="AI622" s="477"/>
      <c r="AJ622" s="400"/>
      <c r="AK622" s="401"/>
      <c r="AL622" s="16" t="s">
        <v>74</v>
      </c>
    </row>
    <row r="623" spans="1:38" s="21" customFormat="1" ht="12.75" customHeight="1" x14ac:dyDescent="0.2">
      <c r="A623" s="8">
        <v>17</v>
      </c>
      <c r="B623" s="400"/>
      <c r="C623" s="400"/>
      <c r="D623" s="400"/>
      <c r="E623" s="400"/>
      <c r="F623" s="401"/>
      <c r="G623" s="471"/>
      <c r="H623" s="477"/>
      <c r="I623" s="472"/>
      <c r="J623" s="363">
        <f t="shared" si="80"/>
        <v>0</v>
      </c>
      <c r="K623" s="362">
        <f t="shared" si="81"/>
        <v>0</v>
      </c>
      <c r="L623" s="400"/>
      <c r="M623" s="400"/>
      <c r="N623" s="400"/>
      <c r="O623" s="406"/>
      <c r="P623" s="409"/>
      <c r="Q623" s="400"/>
      <c r="R623" s="401"/>
      <c r="S623" s="16" t="s">
        <v>75</v>
      </c>
      <c r="T623" s="8">
        <v>17</v>
      </c>
      <c r="U623" s="400"/>
      <c r="V623" s="400"/>
      <c r="W623" s="400"/>
      <c r="X623" s="400"/>
      <c r="Y623" s="400"/>
      <c r="Z623" s="400"/>
      <c r="AA623" s="400"/>
      <c r="AB623" s="400"/>
      <c r="AC623" s="400"/>
      <c r="AD623" s="400"/>
      <c r="AE623" s="400"/>
      <c r="AF623" s="400"/>
      <c r="AG623" s="400"/>
      <c r="AH623" s="406"/>
      <c r="AI623" s="477"/>
      <c r="AJ623" s="400"/>
      <c r="AK623" s="401"/>
      <c r="AL623" s="16" t="s">
        <v>75</v>
      </c>
    </row>
    <row r="624" spans="1:38" s="21" customFormat="1" ht="12.75" customHeight="1" x14ac:dyDescent="0.2">
      <c r="A624" s="8">
        <v>18</v>
      </c>
      <c r="B624" s="400"/>
      <c r="C624" s="400"/>
      <c r="D624" s="400"/>
      <c r="E624" s="400"/>
      <c r="F624" s="401"/>
      <c r="G624" s="471"/>
      <c r="H624" s="477"/>
      <c r="I624" s="472"/>
      <c r="J624" s="363">
        <f t="shared" si="80"/>
        <v>0</v>
      </c>
      <c r="K624" s="362">
        <f t="shared" si="81"/>
        <v>0</v>
      </c>
      <c r="L624" s="400"/>
      <c r="M624" s="400"/>
      <c r="N624" s="400"/>
      <c r="O624" s="406"/>
      <c r="P624" s="409"/>
      <c r="Q624" s="400"/>
      <c r="R624" s="401"/>
      <c r="S624" s="16" t="s">
        <v>76</v>
      </c>
      <c r="T624" s="8">
        <v>18</v>
      </c>
      <c r="U624" s="400"/>
      <c r="V624" s="400"/>
      <c r="W624" s="400"/>
      <c r="X624" s="400"/>
      <c r="Y624" s="400"/>
      <c r="Z624" s="400"/>
      <c r="AA624" s="400"/>
      <c r="AB624" s="400"/>
      <c r="AC624" s="400"/>
      <c r="AD624" s="400"/>
      <c r="AE624" s="400"/>
      <c r="AF624" s="400"/>
      <c r="AG624" s="400"/>
      <c r="AH624" s="406"/>
      <c r="AI624" s="477"/>
      <c r="AJ624" s="400"/>
      <c r="AK624" s="401"/>
      <c r="AL624" s="16" t="s">
        <v>76</v>
      </c>
    </row>
    <row r="625" spans="1:38" s="21" customFormat="1" ht="12.75" customHeight="1" x14ac:dyDescent="0.2">
      <c r="A625" s="8">
        <v>19</v>
      </c>
      <c r="B625" s="400"/>
      <c r="C625" s="400"/>
      <c r="D625" s="400"/>
      <c r="E625" s="400"/>
      <c r="F625" s="401"/>
      <c r="G625" s="471"/>
      <c r="H625" s="477"/>
      <c r="I625" s="472"/>
      <c r="J625" s="363">
        <f t="shared" si="80"/>
        <v>0</v>
      </c>
      <c r="K625" s="362">
        <f t="shared" si="81"/>
        <v>0</v>
      </c>
      <c r="L625" s="400"/>
      <c r="M625" s="400"/>
      <c r="N625" s="400"/>
      <c r="O625" s="406"/>
      <c r="P625" s="409"/>
      <c r="Q625" s="400"/>
      <c r="R625" s="401"/>
      <c r="S625" s="16" t="s">
        <v>77</v>
      </c>
      <c r="T625" s="8">
        <v>19</v>
      </c>
      <c r="U625" s="400"/>
      <c r="V625" s="400"/>
      <c r="W625" s="400"/>
      <c r="X625" s="400"/>
      <c r="Y625" s="400"/>
      <c r="Z625" s="400"/>
      <c r="AA625" s="400"/>
      <c r="AB625" s="400"/>
      <c r="AC625" s="400"/>
      <c r="AD625" s="400"/>
      <c r="AE625" s="400"/>
      <c r="AF625" s="400"/>
      <c r="AG625" s="400"/>
      <c r="AH625" s="406"/>
      <c r="AI625" s="477"/>
      <c r="AJ625" s="400"/>
      <c r="AK625" s="401"/>
      <c r="AL625" s="16" t="s">
        <v>77</v>
      </c>
    </row>
    <row r="626" spans="1:38" s="21" customFormat="1" ht="12.75" customHeight="1" x14ac:dyDescent="0.2">
      <c r="A626" s="8">
        <v>20</v>
      </c>
      <c r="B626" s="400"/>
      <c r="C626" s="400"/>
      <c r="D626" s="400"/>
      <c r="E626" s="400"/>
      <c r="F626" s="401"/>
      <c r="G626" s="471"/>
      <c r="H626" s="477"/>
      <c r="I626" s="472"/>
      <c r="J626" s="363">
        <f t="shared" si="80"/>
        <v>0</v>
      </c>
      <c r="K626" s="362">
        <f t="shared" si="81"/>
        <v>0</v>
      </c>
      <c r="L626" s="400"/>
      <c r="M626" s="400"/>
      <c r="N626" s="400"/>
      <c r="O626" s="406"/>
      <c r="P626" s="409"/>
      <c r="Q626" s="400"/>
      <c r="R626" s="401"/>
      <c r="S626" s="16" t="s">
        <v>78</v>
      </c>
      <c r="T626" s="8">
        <v>20</v>
      </c>
      <c r="U626" s="400"/>
      <c r="V626" s="400"/>
      <c r="W626" s="400"/>
      <c r="X626" s="400"/>
      <c r="Y626" s="400"/>
      <c r="Z626" s="400"/>
      <c r="AA626" s="400"/>
      <c r="AB626" s="400"/>
      <c r="AC626" s="400"/>
      <c r="AD626" s="400"/>
      <c r="AE626" s="400"/>
      <c r="AF626" s="400"/>
      <c r="AG626" s="400"/>
      <c r="AH626" s="406"/>
      <c r="AI626" s="477"/>
      <c r="AJ626" s="400"/>
      <c r="AK626" s="401"/>
      <c r="AL626" s="16" t="s">
        <v>78</v>
      </c>
    </row>
    <row r="627" spans="1:38" s="21" customFormat="1" ht="12.75" customHeight="1" x14ac:dyDescent="0.2">
      <c r="A627" s="8">
        <v>21</v>
      </c>
      <c r="B627" s="400"/>
      <c r="C627" s="400"/>
      <c r="D627" s="400"/>
      <c r="E627" s="400"/>
      <c r="F627" s="401"/>
      <c r="G627" s="471"/>
      <c r="H627" s="477"/>
      <c r="I627" s="472"/>
      <c r="J627" s="363">
        <f t="shared" si="80"/>
        <v>0</v>
      </c>
      <c r="K627" s="362">
        <f t="shared" si="81"/>
        <v>0</v>
      </c>
      <c r="L627" s="400"/>
      <c r="M627" s="400"/>
      <c r="N627" s="400"/>
      <c r="O627" s="406"/>
      <c r="P627" s="409"/>
      <c r="Q627" s="400"/>
      <c r="R627" s="401"/>
      <c r="S627" s="16" t="s">
        <v>79</v>
      </c>
      <c r="T627" s="8">
        <v>21</v>
      </c>
      <c r="U627" s="400"/>
      <c r="V627" s="400"/>
      <c r="W627" s="400"/>
      <c r="X627" s="400"/>
      <c r="Y627" s="400"/>
      <c r="Z627" s="400"/>
      <c r="AA627" s="400"/>
      <c r="AB627" s="400"/>
      <c r="AC627" s="400"/>
      <c r="AD627" s="400"/>
      <c r="AE627" s="400"/>
      <c r="AF627" s="400"/>
      <c r="AG627" s="400"/>
      <c r="AH627" s="406"/>
      <c r="AI627" s="477"/>
      <c r="AJ627" s="400"/>
      <c r="AK627" s="401"/>
      <c r="AL627" s="16" t="s">
        <v>79</v>
      </c>
    </row>
    <row r="628" spans="1:38" s="21" customFormat="1" ht="12.75" customHeight="1" x14ac:dyDescent="0.2">
      <c r="A628" s="8">
        <v>22</v>
      </c>
      <c r="B628" s="400"/>
      <c r="C628" s="400"/>
      <c r="D628" s="400"/>
      <c r="E628" s="400"/>
      <c r="F628" s="401"/>
      <c r="G628" s="471"/>
      <c r="H628" s="477"/>
      <c r="I628" s="472"/>
      <c r="J628" s="363">
        <f t="shared" si="80"/>
        <v>0</v>
      </c>
      <c r="K628" s="362">
        <f t="shared" si="81"/>
        <v>0</v>
      </c>
      <c r="L628" s="400"/>
      <c r="M628" s="400"/>
      <c r="N628" s="400"/>
      <c r="O628" s="406"/>
      <c r="P628" s="409"/>
      <c r="Q628" s="400"/>
      <c r="R628" s="401"/>
      <c r="S628" s="16" t="s">
        <v>80</v>
      </c>
      <c r="T628" s="8">
        <v>22</v>
      </c>
      <c r="U628" s="400"/>
      <c r="V628" s="400"/>
      <c r="W628" s="400"/>
      <c r="X628" s="400"/>
      <c r="Y628" s="400"/>
      <c r="Z628" s="400"/>
      <c r="AA628" s="400"/>
      <c r="AB628" s="400"/>
      <c r="AC628" s="400"/>
      <c r="AD628" s="400"/>
      <c r="AE628" s="400"/>
      <c r="AF628" s="400"/>
      <c r="AG628" s="400"/>
      <c r="AH628" s="406"/>
      <c r="AI628" s="477"/>
      <c r="AJ628" s="400"/>
      <c r="AK628" s="401"/>
      <c r="AL628" s="16" t="s">
        <v>80</v>
      </c>
    </row>
    <row r="629" spans="1:38" s="21" customFormat="1" ht="12.75" customHeight="1" x14ac:dyDescent="0.2">
      <c r="A629" s="8">
        <v>23</v>
      </c>
      <c r="B629" s="400"/>
      <c r="C629" s="400"/>
      <c r="D629" s="400"/>
      <c r="E629" s="400"/>
      <c r="F629" s="401"/>
      <c r="G629" s="471"/>
      <c r="H629" s="477"/>
      <c r="I629" s="472"/>
      <c r="J629" s="363">
        <f t="shared" si="80"/>
        <v>0</v>
      </c>
      <c r="K629" s="362">
        <f t="shared" si="81"/>
        <v>0</v>
      </c>
      <c r="L629" s="400"/>
      <c r="M629" s="400"/>
      <c r="N629" s="400"/>
      <c r="O629" s="406"/>
      <c r="P629" s="409"/>
      <c r="Q629" s="400"/>
      <c r="R629" s="401"/>
      <c r="S629" s="16" t="s">
        <v>81</v>
      </c>
      <c r="T629" s="8">
        <v>23</v>
      </c>
      <c r="U629" s="400"/>
      <c r="V629" s="400"/>
      <c r="W629" s="400"/>
      <c r="X629" s="400"/>
      <c r="Y629" s="400"/>
      <c r="Z629" s="400"/>
      <c r="AA629" s="400"/>
      <c r="AB629" s="400"/>
      <c r="AC629" s="400"/>
      <c r="AD629" s="400"/>
      <c r="AE629" s="400"/>
      <c r="AF629" s="400"/>
      <c r="AG629" s="400"/>
      <c r="AH629" s="406"/>
      <c r="AI629" s="477"/>
      <c r="AJ629" s="400"/>
      <c r="AK629" s="401"/>
      <c r="AL629" s="16" t="s">
        <v>81</v>
      </c>
    </row>
    <row r="630" spans="1:38" s="21" customFormat="1" ht="12.75" customHeight="1" x14ac:dyDescent="0.2">
      <c r="A630" s="8">
        <v>24</v>
      </c>
      <c r="B630" s="400"/>
      <c r="C630" s="400"/>
      <c r="D630" s="400"/>
      <c r="E630" s="400"/>
      <c r="F630" s="401"/>
      <c r="G630" s="471"/>
      <c r="H630" s="477"/>
      <c r="I630" s="472"/>
      <c r="J630" s="363">
        <f t="shared" si="80"/>
        <v>0</v>
      </c>
      <c r="K630" s="362">
        <f t="shared" si="81"/>
        <v>0</v>
      </c>
      <c r="L630" s="400"/>
      <c r="M630" s="400"/>
      <c r="N630" s="400"/>
      <c r="O630" s="406"/>
      <c r="P630" s="409"/>
      <c r="Q630" s="400"/>
      <c r="R630" s="401"/>
      <c r="S630" s="16" t="s">
        <v>82</v>
      </c>
      <c r="T630" s="8">
        <v>24</v>
      </c>
      <c r="U630" s="400"/>
      <c r="V630" s="400"/>
      <c r="W630" s="400"/>
      <c r="X630" s="400"/>
      <c r="Y630" s="400"/>
      <c r="Z630" s="400"/>
      <c r="AA630" s="400"/>
      <c r="AB630" s="400"/>
      <c r="AC630" s="400"/>
      <c r="AD630" s="400"/>
      <c r="AE630" s="400"/>
      <c r="AF630" s="400"/>
      <c r="AG630" s="400"/>
      <c r="AH630" s="406"/>
      <c r="AI630" s="477"/>
      <c r="AJ630" s="400"/>
      <c r="AK630" s="401"/>
      <c r="AL630" s="16" t="s">
        <v>82</v>
      </c>
    </row>
    <row r="631" spans="1:38" s="21" customFormat="1" ht="12.75" customHeight="1" x14ac:dyDescent="0.2">
      <c r="A631" s="8">
        <v>25</v>
      </c>
      <c r="B631" s="400"/>
      <c r="C631" s="400"/>
      <c r="D631" s="400"/>
      <c r="E631" s="400"/>
      <c r="F631" s="401"/>
      <c r="G631" s="471"/>
      <c r="H631" s="477"/>
      <c r="I631" s="472"/>
      <c r="J631" s="363">
        <f t="shared" si="80"/>
        <v>0</v>
      </c>
      <c r="K631" s="362">
        <f t="shared" si="81"/>
        <v>0</v>
      </c>
      <c r="L631" s="400"/>
      <c r="M631" s="400"/>
      <c r="N631" s="400"/>
      <c r="O631" s="406"/>
      <c r="P631" s="409"/>
      <c r="Q631" s="400"/>
      <c r="R631" s="401"/>
      <c r="S631" s="16" t="s">
        <v>83</v>
      </c>
      <c r="T631" s="8">
        <v>25</v>
      </c>
      <c r="U631" s="400"/>
      <c r="V631" s="400"/>
      <c r="W631" s="400"/>
      <c r="X631" s="400"/>
      <c r="Y631" s="400"/>
      <c r="Z631" s="400"/>
      <c r="AA631" s="400"/>
      <c r="AB631" s="400"/>
      <c r="AC631" s="400"/>
      <c r="AD631" s="400"/>
      <c r="AE631" s="400"/>
      <c r="AF631" s="400"/>
      <c r="AG631" s="400"/>
      <c r="AH631" s="406"/>
      <c r="AI631" s="477"/>
      <c r="AJ631" s="400"/>
      <c r="AK631" s="401"/>
      <c r="AL631" s="16" t="s">
        <v>83</v>
      </c>
    </row>
    <row r="632" spans="1:38" s="21" customFormat="1" ht="12.75" customHeight="1" x14ac:dyDescent="0.2">
      <c r="A632" s="8">
        <v>26</v>
      </c>
      <c r="B632" s="400"/>
      <c r="C632" s="400"/>
      <c r="D632" s="400"/>
      <c r="E632" s="400"/>
      <c r="F632" s="401"/>
      <c r="G632" s="471"/>
      <c r="H632" s="477"/>
      <c r="I632" s="472"/>
      <c r="J632" s="363">
        <f t="shared" si="80"/>
        <v>0</v>
      </c>
      <c r="K632" s="362">
        <f t="shared" si="81"/>
        <v>0</v>
      </c>
      <c r="L632" s="400"/>
      <c r="M632" s="400"/>
      <c r="N632" s="400"/>
      <c r="O632" s="406"/>
      <c r="P632" s="409"/>
      <c r="Q632" s="400"/>
      <c r="R632" s="401"/>
      <c r="S632" s="16" t="s">
        <v>84</v>
      </c>
      <c r="T632" s="8">
        <v>26</v>
      </c>
      <c r="U632" s="400"/>
      <c r="V632" s="400"/>
      <c r="W632" s="400"/>
      <c r="X632" s="400"/>
      <c r="Y632" s="400"/>
      <c r="Z632" s="400"/>
      <c r="AA632" s="400"/>
      <c r="AB632" s="400"/>
      <c r="AC632" s="400"/>
      <c r="AD632" s="400"/>
      <c r="AE632" s="400"/>
      <c r="AF632" s="400"/>
      <c r="AG632" s="400"/>
      <c r="AH632" s="406"/>
      <c r="AI632" s="477"/>
      <c r="AJ632" s="400"/>
      <c r="AK632" s="401"/>
      <c r="AL632" s="16" t="s">
        <v>84</v>
      </c>
    </row>
    <row r="633" spans="1:38" s="21" customFormat="1" ht="12.75" customHeight="1" x14ac:dyDescent="0.2">
      <c r="A633" s="8">
        <v>27</v>
      </c>
      <c r="B633" s="400"/>
      <c r="C633" s="400"/>
      <c r="D633" s="400"/>
      <c r="E633" s="400"/>
      <c r="F633" s="401"/>
      <c r="G633" s="471"/>
      <c r="H633" s="477"/>
      <c r="I633" s="472"/>
      <c r="J633" s="363">
        <f t="shared" si="80"/>
        <v>0</v>
      </c>
      <c r="K633" s="362">
        <f t="shared" si="81"/>
        <v>0</v>
      </c>
      <c r="L633" s="400"/>
      <c r="M633" s="400"/>
      <c r="N633" s="400"/>
      <c r="O633" s="406"/>
      <c r="P633" s="409"/>
      <c r="Q633" s="400"/>
      <c r="R633" s="401"/>
      <c r="S633" s="16" t="s">
        <v>85</v>
      </c>
      <c r="T633" s="8">
        <v>27</v>
      </c>
      <c r="U633" s="400"/>
      <c r="V633" s="400"/>
      <c r="W633" s="400"/>
      <c r="X633" s="400"/>
      <c r="Y633" s="400"/>
      <c r="Z633" s="400"/>
      <c r="AA633" s="400"/>
      <c r="AB633" s="400"/>
      <c r="AC633" s="400"/>
      <c r="AD633" s="400"/>
      <c r="AE633" s="400"/>
      <c r="AF633" s="400"/>
      <c r="AG633" s="400"/>
      <c r="AH633" s="406"/>
      <c r="AI633" s="477"/>
      <c r="AJ633" s="400"/>
      <c r="AK633" s="401"/>
      <c r="AL633" s="16" t="s">
        <v>85</v>
      </c>
    </row>
    <row r="634" spans="1:38" s="21" customFormat="1" ht="12.75" customHeight="1" x14ac:dyDescent="0.2">
      <c r="A634" s="8">
        <v>28</v>
      </c>
      <c r="B634" s="400"/>
      <c r="C634" s="400"/>
      <c r="D634" s="400"/>
      <c r="E634" s="400"/>
      <c r="F634" s="401"/>
      <c r="G634" s="471"/>
      <c r="H634" s="477"/>
      <c r="I634" s="472"/>
      <c r="J634" s="363">
        <f t="shared" si="80"/>
        <v>0</v>
      </c>
      <c r="K634" s="362">
        <f t="shared" si="81"/>
        <v>0</v>
      </c>
      <c r="L634" s="400"/>
      <c r="M634" s="400"/>
      <c r="N634" s="400"/>
      <c r="O634" s="406"/>
      <c r="P634" s="409"/>
      <c r="Q634" s="400"/>
      <c r="R634" s="401"/>
      <c r="S634" s="16" t="s">
        <v>86</v>
      </c>
      <c r="T634" s="8">
        <v>28</v>
      </c>
      <c r="U634" s="400"/>
      <c r="V634" s="400"/>
      <c r="W634" s="400"/>
      <c r="X634" s="400"/>
      <c r="Y634" s="400"/>
      <c r="Z634" s="400"/>
      <c r="AA634" s="400"/>
      <c r="AB634" s="400"/>
      <c r="AC634" s="400"/>
      <c r="AD634" s="400"/>
      <c r="AE634" s="400"/>
      <c r="AF634" s="400"/>
      <c r="AG634" s="400"/>
      <c r="AH634" s="406"/>
      <c r="AI634" s="477"/>
      <c r="AJ634" s="400"/>
      <c r="AK634" s="401"/>
      <c r="AL634" s="16" t="s">
        <v>86</v>
      </c>
    </row>
    <row r="635" spans="1:38" s="21" customFormat="1" ht="12.75" customHeight="1" x14ac:dyDescent="0.2">
      <c r="A635" s="8">
        <v>29</v>
      </c>
      <c r="B635" s="400"/>
      <c r="C635" s="400"/>
      <c r="D635" s="400"/>
      <c r="E635" s="400"/>
      <c r="F635" s="401"/>
      <c r="G635" s="471"/>
      <c r="H635" s="477"/>
      <c r="I635" s="472"/>
      <c r="J635" s="363">
        <f t="shared" si="80"/>
        <v>0</v>
      </c>
      <c r="K635" s="362">
        <f t="shared" si="81"/>
        <v>0</v>
      </c>
      <c r="L635" s="400"/>
      <c r="M635" s="400"/>
      <c r="N635" s="400"/>
      <c r="O635" s="406"/>
      <c r="P635" s="409"/>
      <c r="Q635" s="400"/>
      <c r="R635" s="401"/>
      <c r="S635" s="16" t="s">
        <v>87</v>
      </c>
      <c r="T635" s="8">
        <v>29</v>
      </c>
      <c r="U635" s="400"/>
      <c r="V635" s="400"/>
      <c r="W635" s="400"/>
      <c r="X635" s="410"/>
      <c r="Y635" s="400"/>
      <c r="Z635" s="400"/>
      <c r="AA635" s="400"/>
      <c r="AB635" s="400"/>
      <c r="AC635" s="400"/>
      <c r="AD635" s="400"/>
      <c r="AE635" s="400"/>
      <c r="AF635" s="400"/>
      <c r="AG635" s="400"/>
      <c r="AH635" s="406"/>
      <c r="AI635" s="477"/>
      <c r="AJ635" s="400"/>
      <c r="AK635" s="401"/>
      <c r="AL635" s="16" t="s">
        <v>87</v>
      </c>
    </row>
    <row r="636" spans="1:38" s="21" customFormat="1" ht="12.75" customHeight="1" x14ac:dyDescent="0.2">
      <c r="A636" s="8">
        <v>30</v>
      </c>
      <c r="B636" s="400"/>
      <c r="C636" s="400"/>
      <c r="D636" s="400"/>
      <c r="E636" s="400"/>
      <c r="F636" s="401"/>
      <c r="G636" s="471"/>
      <c r="H636" s="477"/>
      <c r="I636" s="472"/>
      <c r="J636" s="363">
        <f t="shared" si="80"/>
        <v>0</v>
      </c>
      <c r="K636" s="362">
        <f t="shared" si="81"/>
        <v>0</v>
      </c>
      <c r="L636" s="400"/>
      <c r="M636" s="400"/>
      <c r="N636" s="400"/>
      <c r="O636" s="406"/>
      <c r="P636" s="409"/>
      <c r="Q636" s="400"/>
      <c r="R636" s="401"/>
      <c r="S636" s="16" t="s">
        <v>88</v>
      </c>
      <c r="T636" s="8">
        <v>30</v>
      </c>
      <c r="U636" s="400"/>
      <c r="V636" s="400"/>
      <c r="W636" s="400"/>
      <c r="X636" s="400"/>
      <c r="Y636" s="400"/>
      <c r="Z636" s="400"/>
      <c r="AA636" s="400"/>
      <c r="AB636" s="400"/>
      <c r="AC636" s="400"/>
      <c r="AD636" s="400"/>
      <c r="AE636" s="400"/>
      <c r="AF636" s="400"/>
      <c r="AG636" s="400"/>
      <c r="AH636" s="406"/>
      <c r="AI636" s="477"/>
      <c r="AJ636" s="400"/>
      <c r="AK636" s="401"/>
      <c r="AL636" s="16" t="s">
        <v>88</v>
      </c>
    </row>
    <row r="637" spans="1:38" s="21" customFormat="1" ht="12.75" customHeight="1" x14ac:dyDescent="0.2">
      <c r="A637" s="19">
        <v>31</v>
      </c>
      <c r="B637" s="404"/>
      <c r="C637" s="404"/>
      <c r="D637" s="404"/>
      <c r="E637" s="404"/>
      <c r="F637" s="405"/>
      <c r="G637" s="475"/>
      <c r="H637" s="479"/>
      <c r="I637" s="476"/>
      <c r="J637" s="395">
        <f t="shared" si="80"/>
        <v>0</v>
      </c>
      <c r="K637" s="396">
        <f t="shared" si="81"/>
        <v>0</v>
      </c>
      <c r="L637" s="404"/>
      <c r="M637" s="404"/>
      <c r="N637" s="404"/>
      <c r="O637" s="408"/>
      <c r="P637" s="411"/>
      <c r="Q637" s="404"/>
      <c r="R637" s="405"/>
      <c r="S637" s="20" t="s">
        <v>89</v>
      </c>
      <c r="T637" s="19">
        <v>31</v>
      </c>
      <c r="U637" s="404"/>
      <c r="V637" s="404"/>
      <c r="W637" s="404"/>
      <c r="X637" s="404"/>
      <c r="Y637" s="404"/>
      <c r="Z637" s="404"/>
      <c r="AA637" s="404"/>
      <c r="AB637" s="404"/>
      <c r="AC637" s="404"/>
      <c r="AD637" s="404"/>
      <c r="AE637" s="404"/>
      <c r="AF637" s="404"/>
      <c r="AG637" s="404"/>
      <c r="AH637" s="408"/>
      <c r="AI637" s="479"/>
      <c r="AJ637" s="404"/>
      <c r="AK637" s="405"/>
      <c r="AL637" s="20" t="s">
        <v>89</v>
      </c>
    </row>
    <row r="638" spans="1:38" s="301" customFormat="1" ht="12.75" customHeight="1" thickBot="1" x14ac:dyDescent="0.25">
      <c r="A638" s="417"/>
      <c r="B638" s="418">
        <f>SUM(B606:B637)</f>
        <v>0</v>
      </c>
      <c r="C638" s="418">
        <f>SUM(C606:C637)</f>
        <v>0</v>
      </c>
      <c r="D638" s="418">
        <f>SUM(D606:D637)</f>
        <v>0</v>
      </c>
      <c r="E638" s="419">
        <f>SUM(E606:E637)</f>
        <v>0</v>
      </c>
      <c r="F638" s="420">
        <f>SUM(F606:F637)</f>
        <v>0</v>
      </c>
      <c r="G638" s="421"/>
      <c r="H638" s="422" t="s">
        <v>90</v>
      </c>
      <c r="I638" s="423">
        <f>COUNTA(I607:I637)</f>
        <v>0</v>
      </c>
      <c r="J638" s="418">
        <f t="shared" ref="J638:R638" si="82">SUM(J606:J637)</f>
        <v>0</v>
      </c>
      <c r="K638" s="418">
        <f t="shared" si="82"/>
        <v>0</v>
      </c>
      <c r="L638" s="418">
        <f t="shared" si="82"/>
        <v>0</v>
      </c>
      <c r="M638" s="418">
        <f t="shared" si="82"/>
        <v>0</v>
      </c>
      <c r="N638" s="418">
        <f t="shared" si="82"/>
        <v>0</v>
      </c>
      <c r="O638" s="424">
        <f t="shared" si="82"/>
        <v>0</v>
      </c>
      <c r="P638" s="419">
        <f t="shared" si="82"/>
        <v>0</v>
      </c>
      <c r="Q638" s="418">
        <f t="shared" si="82"/>
        <v>0</v>
      </c>
      <c r="R638" s="425">
        <f t="shared" si="82"/>
        <v>0</v>
      </c>
      <c r="S638" s="426"/>
      <c r="T638" s="417"/>
      <c r="U638" s="418">
        <f t="shared" ref="U638:AH638" si="83">SUM(U606:U637)</f>
        <v>0</v>
      </c>
      <c r="V638" s="418">
        <f t="shared" si="83"/>
        <v>0</v>
      </c>
      <c r="W638" s="418">
        <f t="shared" si="83"/>
        <v>0</v>
      </c>
      <c r="X638" s="418">
        <f t="shared" si="83"/>
        <v>0</v>
      </c>
      <c r="Y638" s="418">
        <f t="shared" si="83"/>
        <v>0</v>
      </c>
      <c r="Z638" s="418">
        <f t="shared" si="83"/>
        <v>0</v>
      </c>
      <c r="AA638" s="418">
        <f t="shared" si="83"/>
        <v>0</v>
      </c>
      <c r="AB638" s="418">
        <f t="shared" si="83"/>
        <v>0</v>
      </c>
      <c r="AC638" s="418">
        <f t="shared" si="83"/>
        <v>0</v>
      </c>
      <c r="AD638" s="418">
        <f t="shared" si="83"/>
        <v>0</v>
      </c>
      <c r="AE638" s="418">
        <f t="shared" si="83"/>
        <v>0</v>
      </c>
      <c r="AF638" s="418">
        <f t="shared" si="83"/>
        <v>0</v>
      </c>
      <c r="AG638" s="418">
        <f t="shared" si="83"/>
        <v>0</v>
      </c>
      <c r="AH638" s="420">
        <f t="shared" si="83"/>
        <v>0</v>
      </c>
      <c r="AI638" s="427"/>
      <c r="AJ638" s="418">
        <f>SUM(AJ606:AJ637)</f>
        <v>0</v>
      </c>
      <c r="AK638" s="425">
        <f>SUM(AK606:AK637)</f>
        <v>0</v>
      </c>
      <c r="AL638" s="426"/>
    </row>
    <row r="639" spans="1:38" ht="12.75" customHeight="1" thickTop="1" x14ac:dyDescent="0.2">
      <c r="A639" s="28"/>
      <c r="B639" s="34"/>
      <c r="C639" s="34"/>
      <c r="D639" s="34"/>
      <c r="E639" s="34"/>
      <c r="F639" s="34"/>
      <c r="G639" s="135"/>
      <c r="H639" s="34"/>
      <c r="I639" s="35"/>
      <c r="J639" s="34"/>
      <c r="K639" s="34"/>
      <c r="L639" s="63"/>
      <c r="M639" s="63"/>
      <c r="N639" s="63"/>
      <c r="O639" s="63"/>
      <c r="P639" s="63"/>
      <c r="Q639" s="63"/>
      <c r="R639" s="63"/>
      <c r="S639" s="28"/>
      <c r="T639" s="28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28"/>
    </row>
    <row r="640" spans="1:38" ht="12.75" customHeight="1" x14ac:dyDescent="0.2">
      <c r="A640" s="21"/>
      <c r="B640" s="36"/>
      <c r="C640" s="36"/>
      <c r="D640" s="36"/>
      <c r="E640" s="36"/>
      <c r="F640" s="36"/>
      <c r="G640" s="552" t="str">
        <f>AUGUST!G235</f>
        <v>UNITED STEELWORKERS - LOCAL UNION</v>
      </c>
      <c r="H640" s="552"/>
      <c r="I640" s="552"/>
      <c r="J640" s="307"/>
      <c r="K640" s="136"/>
      <c r="L640" s="36"/>
      <c r="M640" s="36"/>
      <c r="N640" s="36"/>
      <c r="O640" s="36"/>
      <c r="P640" s="36"/>
      <c r="Q640" s="36"/>
      <c r="R640" s="36"/>
      <c r="S640" s="21"/>
      <c r="T640" s="21"/>
      <c r="U640" s="36"/>
      <c r="V640" s="36"/>
      <c r="W640" s="36"/>
      <c r="X640" s="36"/>
      <c r="Y640" s="36"/>
      <c r="Z640" s="36"/>
      <c r="AA640" s="37" t="str">
        <f>$AA$10</f>
        <v>FINANCIAL SECRETARY'S CASH BOOK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21"/>
    </row>
    <row r="641" spans="1:38" s="152" customFormat="1" ht="12.75" customHeight="1" x14ac:dyDescent="0.2">
      <c r="A641" s="141"/>
      <c r="B641" s="139" t="str">
        <f>B596</f>
        <v>Month</v>
      </c>
      <c r="C641" s="73" t="str">
        <f>C596</f>
        <v>SEPTEMBER</v>
      </c>
      <c r="D641" s="139" t="str">
        <f>D596</f>
        <v>Year</v>
      </c>
      <c r="E641" s="30">
        <f>E596</f>
        <v>0</v>
      </c>
      <c r="F641" s="141"/>
      <c r="G641" s="149"/>
      <c r="H641" s="141"/>
      <c r="I641" s="150"/>
      <c r="J641" s="302"/>
      <c r="K641" s="302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39"/>
      <c r="AJ641" s="151" t="str">
        <f>C641</f>
        <v>SEPTEMBER</v>
      </c>
      <c r="AK641" s="30">
        <f>E641</f>
        <v>0</v>
      </c>
      <c r="AL641" s="141"/>
    </row>
    <row r="642" spans="1:38" s="152" customFormat="1" ht="12.75" customHeight="1" x14ac:dyDescent="0.2">
      <c r="A642" s="141"/>
      <c r="B642" s="139" t="str">
        <f>B597</f>
        <v>Page No.</v>
      </c>
      <c r="C642" s="148">
        <f>C597+1</f>
        <v>15</v>
      </c>
      <c r="D642" s="141"/>
      <c r="E642" s="141"/>
      <c r="F642" s="141"/>
      <c r="G642" s="149"/>
      <c r="H642" s="141"/>
      <c r="I642" s="150" t="s">
        <v>53</v>
      </c>
      <c r="J642" s="302"/>
      <c r="K642" s="302"/>
      <c r="L642" s="150"/>
      <c r="M642" s="141"/>
      <c r="N642" s="141"/>
      <c r="O642" s="141"/>
      <c r="P642" s="139"/>
      <c r="Q642" s="141"/>
      <c r="R642" s="139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53" t="s">
        <v>54</v>
      </c>
      <c r="AC642" s="141"/>
      <c r="AD642" s="141"/>
      <c r="AE642" s="141"/>
      <c r="AF642" s="141"/>
      <c r="AG642" s="141"/>
      <c r="AH642" s="141"/>
      <c r="AI642" s="139" t="str">
        <f>B642</f>
        <v>Page No.</v>
      </c>
      <c r="AJ642" s="148">
        <f>C642</f>
        <v>15</v>
      </c>
      <c r="AK642" s="154"/>
      <c r="AL642" s="155"/>
    </row>
    <row r="643" spans="1:38" ht="12.75" customHeight="1" x14ac:dyDescent="0.2">
      <c r="A643" s="3"/>
      <c r="B643" s="3"/>
      <c r="C643" s="3"/>
      <c r="D643" s="3"/>
      <c r="E643" s="3"/>
      <c r="F643" s="3"/>
      <c r="G643" s="129"/>
      <c r="H643" s="3"/>
      <c r="I643" s="5"/>
      <c r="J643" s="106"/>
      <c r="K643" s="106"/>
      <c r="L643" s="21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1"/>
      <c r="AF643" s="3"/>
      <c r="AG643" s="3"/>
      <c r="AH643" s="3"/>
      <c r="AI643" s="3"/>
      <c r="AJ643" s="3"/>
      <c r="AK643" s="3"/>
      <c r="AL643" s="3"/>
    </row>
    <row r="644" spans="1:38" ht="12.75" customHeight="1" x14ac:dyDescent="0.2">
      <c r="A644" s="26"/>
      <c r="B644" s="26"/>
      <c r="C644" s="26"/>
      <c r="D644" s="26"/>
      <c r="E644" s="26"/>
      <c r="F644" s="26"/>
      <c r="G644" s="130"/>
      <c r="H644" s="26"/>
      <c r="I644" s="27"/>
      <c r="J644" s="303"/>
      <c r="K644" s="303"/>
      <c r="L644" s="27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7"/>
      <c r="AF644" s="26"/>
      <c r="AG644" s="26"/>
      <c r="AH644" s="26"/>
      <c r="AI644" s="26"/>
      <c r="AJ644" s="26"/>
      <c r="AK644" s="26"/>
      <c r="AL644" s="26"/>
    </row>
    <row r="645" spans="1:38" customFormat="1" ht="12.75" customHeight="1" x14ac:dyDescent="0.2">
      <c r="A645" s="1"/>
      <c r="B645" s="3"/>
      <c r="C645" s="3" t="s">
        <v>55</v>
      </c>
      <c r="D645" s="3"/>
      <c r="E645" s="13"/>
      <c r="F645" s="1"/>
      <c r="G645" s="131"/>
      <c r="H645" s="2" t="s">
        <v>56</v>
      </c>
      <c r="I645" s="99"/>
      <c r="J645" s="550" t="s">
        <v>264</v>
      </c>
      <c r="K645" s="551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4"/>
      <c r="AJ645" s="3"/>
      <c r="AK645" s="1"/>
      <c r="AL645" s="3"/>
    </row>
    <row r="646" spans="1:38" customFormat="1" ht="12.75" customHeight="1" x14ac:dyDescent="0.2">
      <c r="A646" s="1"/>
      <c r="B646" s="3"/>
      <c r="C646" s="3"/>
      <c r="D646" s="3"/>
      <c r="E646" s="13"/>
      <c r="F646" s="1"/>
      <c r="G646" s="131"/>
      <c r="H646" s="14"/>
      <c r="I646" s="100"/>
      <c r="J646" s="106"/>
      <c r="K646" s="67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4"/>
      <c r="AJ646" s="3"/>
      <c r="AK646" s="1"/>
      <c r="AL646" s="3"/>
    </row>
    <row r="647" spans="1:38" customFormat="1" ht="12.75" customHeight="1" thickBot="1" x14ac:dyDescent="0.25">
      <c r="A647" s="164"/>
      <c r="B647" s="165">
        <v>1</v>
      </c>
      <c r="C647" s="165">
        <v>2</v>
      </c>
      <c r="D647" s="165">
        <v>3</v>
      </c>
      <c r="E647" s="166">
        <v>4</v>
      </c>
      <c r="F647" s="167">
        <v>5</v>
      </c>
      <c r="G647" s="168"/>
      <c r="H647" s="167">
        <v>7</v>
      </c>
      <c r="I647" s="169">
        <v>8</v>
      </c>
      <c r="J647" s="304">
        <v>9</v>
      </c>
      <c r="K647" s="305">
        <v>10</v>
      </c>
      <c r="L647" s="165">
        <v>11</v>
      </c>
      <c r="M647" s="165" t="s">
        <v>1</v>
      </c>
      <c r="N647" s="165">
        <v>12</v>
      </c>
      <c r="O647" s="165">
        <v>13</v>
      </c>
      <c r="P647" s="165">
        <v>14</v>
      </c>
      <c r="Q647" s="165">
        <v>15</v>
      </c>
      <c r="R647" s="167" t="s">
        <v>2</v>
      </c>
      <c r="S647" s="170"/>
      <c r="T647" s="164"/>
      <c r="U647" s="165">
        <v>16</v>
      </c>
      <c r="V647" s="165">
        <v>17</v>
      </c>
      <c r="W647" s="165">
        <v>18</v>
      </c>
      <c r="X647" s="165">
        <v>19</v>
      </c>
      <c r="Y647" s="165">
        <v>20</v>
      </c>
      <c r="Z647" s="165" t="s">
        <v>3</v>
      </c>
      <c r="AA647" s="165">
        <v>21</v>
      </c>
      <c r="AB647" s="165">
        <v>22</v>
      </c>
      <c r="AC647" s="165">
        <v>23</v>
      </c>
      <c r="AD647" s="165">
        <v>24</v>
      </c>
      <c r="AE647" s="165">
        <v>25</v>
      </c>
      <c r="AF647" s="165">
        <v>26</v>
      </c>
      <c r="AG647" s="165">
        <v>27</v>
      </c>
      <c r="AH647" s="165">
        <v>28</v>
      </c>
      <c r="AI647" s="171">
        <v>29</v>
      </c>
      <c r="AJ647" s="165">
        <v>30</v>
      </c>
      <c r="AK647" s="167">
        <v>31</v>
      </c>
      <c r="AL647" s="170"/>
    </row>
    <row r="648" spans="1:38" s="4" customFormat="1" ht="12.75" customHeight="1" thickTop="1" x14ac:dyDescent="0.2">
      <c r="A648" s="1"/>
      <c r="B648" s="89" t="s">
        <v>4</v>
      </c>
      <c r="C648" s="101"/>
      <c r="D648" s="89" t="s">
        <v>5</v>
      </c>
      <c r="E648" s="89" t="s">
        <v>6</v>
      </c>
      <c r="F648" s="88" t="s">
        <v>7</v>
      </c>
      <c r="G648" s="132"/>
      <c r="H648" s="88"/>
      <c r="I648" s="103"/>
      <c r="J648" s="89"/>
      <c r="K648" s="88"/>
      <c r="L648" s="89"/>
      <c r="M648" s="89"/>
      <c r="N648" s="89"/>
      <c r="O648" s="104"/>
      <c r="P648" s="163"/>
      <c r="Q648" s="107" t="s">
        <v>272</v>
      </c>
      <c r="R648" s="160" t="s">
        <v>273</v>
      </c>
      <c r="S648" s="106"/>
      <c r="T648" s="67"/>
      <c r="U648" s="542" t="s">
        <v>265</v>
      </c>
      <c r="V648" s="543"/>
      <c r="W648" s="543"/>
      <c r="X648" s="543"/>
      <c r="Y648" s="544"/>
      <c r="Z648" s="89" t="s">
        <v>10</v>
      </c>
      <c r="AA648" s="89" t="s">
        <v>11</v>
      </c>
      <c r="AB648" s="89" t="s">
        <v>205</v>
      </c>
      <c r="AC648" s="89" t="s">
        <v>12</v>
      </c>
      <c r="AD648" s="89" t="s">
        <v>13</v>
      </c>
      <c r="AE648" s="89" t="s">
        <v>14</v>
      </c>
      <c r="AF648" s="89"/>
      <c r="AG648" s="89"/>
      <c r="AH648" s="104"/>
      <c r="AI648" s="105"/>
      <c r="AJ648" s="89" t="s">
        <v>15</v>
      </c>
      <c r="AK648" s="88" t="s">
        <v>7</v>
      </c>
      <c r="AL648" s="3"/>
    </row>
    <row r="649" spans="1:38" s="4" customFormat="1" ht="12.75" customHeight="1" x14ac:dyDescent="0.2">
      <c r="A649" s="1"/>
      <c r="B649" s="89" t="s">
        <v>8</v>
      </c>
      <c r="C649" s="89" t="s">
        <v>16</v>
      </c>
      <c r="D649" s="89" t="s">
        <v>17</v>
      </c>
      <c r="E649" s="89" t="s">
        <v>8</v>
      </c>
      <c r="F649" s="88" t="s">
        <v>18</v>
      </c>
      <c r="G649" s="132" t="s">
        <v>19</v>
      </c>
      <c r="H649" s="88" t="s">
        <v>20</v>
      </c>
      <c r="I649" s="103" t="s">
        <v>242</v>
      </c>
      <c r="J649" s="89" t="s">
        <v>21</v>
      </c>
      <c r="K649" s="88" t="s">
        <v>22</v>
      </c>
      <c r="L649" s="107" t="s">
        <v>235</v>
      </c>
      <c r="M649" s="107" t="s">
        <v>236</v>
      </c>
      <c r="N649" s="107" t="s">
        <v>237</v>
      </c>
      <c r="O649" s="104"/>
      <c r="P649" s="158" t="s">
        <v>23</v>
      </c>
      <c r="Q649" s="107" t="s">
        <v>8</v>
      </c>
      <c r="R649" s="160" t="s">
        <v>8</v>
      </c>
      <c r="S649" s="106"/>
      <c r="T649" s="67"/>
      <c r="U649" s="89" t="s">
        <v>25</v>
      </c>
      <c r="V649" s="89" t="s">
        <v>26</v>
      </c>
      <c r="W649" s="101" t="s">
        <v>27</v>
      </c>
      <c r="X649" s="89" t="s">
        <v>28</v>
      </c>
      <c r="Y649" s="89" t="s">
        <v>136</v>
      </c>
      <c r="Z649" s="89" t="s">
        <v>261</v>
      </c>
      <c r="AA649" s="89" t="s">
        <v>137</v>
      </c>
      <c r="AB649" s="89" t="s">
        <v>204</v>
      </c>
      <c r="AC649" s="89" t="s">
        <v>30</v>
      </c>
      <c r="AD649" s="89" t="s">
        <v>140</v>
      </c>
      <c r="AE649" s="89" t="s">
        <v>31</v>
      </c>
      <c r="AF649" s="89" t="s">
        <v>32</v>
      </c>
      <c r="AG649" s="89" t="s">
        <v>206</v>
      </c>
      <c r="AH649" s="104" t="s">
        <v>16</v>
      </c>
      <c r="AI649" s="102" t="s">
        <v>34</v>
      </c>
      <c r="AJ649" s="89" t="s">
        <v>35</v>
      </c>
      <c r="AK649" s="88" t="s">
        <v>18</v>
      </c>
      <c r="AL649" s="3"/>
    </row>
    <row r="650" spans="1:38" s="4" customFormat="1" ht="12.75" customHeight="1" thickBot="1" x14ac:dyDescent="0.25">
      <c r="A650" s="6"/>
      <c r="B650" s="90" t="s">
        <v>36</v>
      </c>
      <c r="C650" s="90" t="s">
        <v>37</v>
      </c>
      <c r="D650" s="90" t="s">
        <v>38</v>
      </c>
      <c r="E650" s="90" t="s">
        <v>39</v>
      </c>
      <c r="F650" s="108" t="s">
        <v>40</v>
      </c>
      <c r="G650" s="133"/>
      <c r="H650" s="108"/>
      <c r="I650" s="109" t="s">
        <v>41</v>
      </c>
      <c r="J650" s="90"/>
      <c r="K650" s="108"/>
      <c r="L650" s="110"/>
      <c r="M650" s="110"/>
      <c r="N650" s="110" t="s">
        <v>238</v>
      </c>
      <c r="O650" s="111"/>
      <c r="P650" s="159"/>
      <c r="Q650" s="161" t="s">
        <v>24</v>
      </c>
      <c r="R650" s="162" t="s">
        <v>24</v>
      </c>
      <c r="S650" s="113"/>
      <c r="T650" s="78"/>
      <c r="U650" s="90" t="s">
        <v>42</v>
      </c>
      <c r="V650" s="90" t="s">
        <v>43</v>
      </c>
      <c r="W650" s="90"/>
      <c r="X650" s="90" t="s">
        <v>44</v>
      </c>
      <c r="Y650" s="90" t="s">
        <v>30</v>
      </c>
      <c r="Z650" s="90" t="s">
        <v>30</v>
      </c>
      <c r="AA650" s="90" t="s">
        <v>138</v>
      </c>
      <c r="AB650" s="90" t="s">
        <v>15</v>
      </c>
      <c r="AC650" s="90" t="s">
        <v>139</v>
      </c>
      <c r="AD650" s="90" t="s">
        <v>141</v>
      </c>
      <c r="AE650" s="90" t="s">
        <v>47</v>
      </c>
      <c r="AF650" s="90" t="s">
        <v>48</v>
      </c>
      <c r="AG650" s="90" t="s">
        <v>15</v>
      </c>
      <c r="AH650" s="111" t="s">
        <v>30</v>
      </c>
      <c r="AI650" s="112"/>
      <c r="AJ650" s="90" t="s">
        <v>49</v>
      </c>
      <c r="AK650" s="108" t="s">
        <v>189</v>
      </c>
      <c r="AL650" s="7"/>
    </row>
    <row r="651" spans="1:38" s="301" customFormat="1" ht="12.75" customHeight="1" thickTop="1" x14ac:dyDescent="0.2">
      <c r="A651" s="331"/>
      <c r="B651" s="363">
        <f>B638</f>
        <v>0</v>
      </c>
      <c r="C651" s="363">
        <f>C638</f>
        <v>0</v>
      </c>
      <c r="D651" s="363">
        <f>D638</f>
        <v>0</v>
      </c>
      <c r="E651" s="363">
        <f>E638</f>
        <v>0</v>
      </c>
      <c r="F651" s="362">
        <f>F638</f>
        <v>0</v>
      </c>
      <c r="G651" s="134" t="str">
        <f>$G$7</f>
        <v>SEPTEMBER</v>
      </c>
      <c r="H651" s="334" t="s">
        <v>58</v>
      </c>
      <c r="I651" s="412"/>
      <c r="J651" s="397">
        <f t="shared" ref="J651:R651" si="84">J638</f>
        <v>0</v>
      </c>
      <c r="K651" s="362">
        <f t="shared" si="84"/>
        <v>0</v>
      </c>
      <c r="L651" s="363">
        <f t="shared" si="84"/>
        <v>0</v>
      </c>
      <c r="M651" s="363">
        <f t="shared" si="84"/>
        <v>0</v>
      </c>
      <c r="N651" s="363">
        <f t="shared" si="84"/>
        <v>0</v>
      </c>
      <c r="O651" s="361">
        <f t="shared" si="84"/>
        <v>0</v>
      </c>
      <c r="P651" s="394">
        <f t="shared" si="84"/>
        <v>0</v>
      </c>
      <c r="Q651" s="363">
        <f t="shared" si="84"/>
        <v>0</v>
      </c>
      <c r="R651" s="362">
        <f t="shared" si="84"/>
        <v>0</v>
      </c>
      <c r="S651" s="332"/>
      <c r="T651" s="331"/>
      <c r="U651" s="363">
        <f t="shared" ref="U651:AH651" si="85">U638</f>
        <v>0</v>
      </c>
      <c r="V651" s="363">
        <f t="shared" si="85"/>
        <v>0</v>
      </c>
      <c r="W651" s="363">
        <f t="shared" si="85"/>
        <v>0</v>
      </c>
      <c r="X651" s="363">
        <f t="shared" si="85"/>
        <v>0</v>
      </c>
      <c r="Y651" s="363">
        <f t="shared" si="85"/>
        <v>0</v>
      </c>
      <c r="Z651" s="363">
        <f t="shared" si="85"/>
        <v>0</v>
      </c>
      <c r="AA651" s="363">
        <f t="shared" si="85"/>
        <v>0</v>
      </c>
      <c r="AB651" s="363">
        <f t="shared" si="85"/>
        <v>0</v>
      </c>
      <c r="AC651" s="363">
        <f t="shared" si="85"/>
        <v>0</v>
      </c>
      <c r="AD651" s="363">
        <f t="shared" si="85"/>
        <v>0</v>
      </c>
      <c r="AE651" s="363">
        <f t="shared" si="85"/>
        <v>0</v>
      </c>
      <c r="AF651" s="363">
        <f t="shared" si="85"/>
        <v>0</v>
      </c>
      <c r="AG651" s="363">
        <f t="shared" si="85"/>
        <v>0</v>
      </c>
      <c r="AH651" s="361">
        <f t="shared" si="85"/>
        <v>0</v>
      </c>
      <c r="AI651" s="333"/>
      <c r="AJ651" s="363">
        <f>AJ638</f>
        <v>0</v>
      </c>
      <c r="AK651" s="362">
        <f>AK638</f>
        <v>0</v>
      </c>
      <c r="AL651" s="332"/>
    </row>
    <row r="652" spans="1:38" s="21" customFormat="1" ht="12.75" customHeight="1" x14ac:dyDescent="0.2">
      <c r="A652" s="8">
        <v>1</v>
      </c>
      <c r="B652" s="400"/>
      <c r="C652" s="400"/>
      <c r="D652" s="400"/>
      <c r="E652" s="400"/>
      <c r="F652" s="401"/>
      <c r="G652" s="471"/>
      <c r="H652" s="477"/>
      <c r="I652" s="472"/>
      <c r="J652" s="363">
        <f t="shared" ref="J652:J682" si="86">SUM(B652:F652)</f>
        <v>0</v>
      </c>
      <c r="K652" s="362">
        <f t="shared" ref="K652:K682" si="87">SUM(U652:AK652)-SUM(L652:R652)</f>
        <v>0</v>
      </c>
      <c r="L652" s="400"/>
      <c r="M652" s="400"/>
      <c r="N652" s="400"/>
      <c r="O652" s="406"/>
      <c r="P652" s="409"/>
      <c r="Q652" s="400"/>
      <c r="R652" s="401"/>
      <c r="S652" s="16" t="s">
        <v>59</v>
      </c>
      <c r="T652" s="8">
        <v>1</v>
      </c>
      <c r="U652" s="400"/>
      <c r="V652" s="400"/>
      <c r="W652" s="400"/>
      <c r="X652" s="400"/>
      <c r="Y652" s="400"/>
      <c r="Z652" s="400"/>
      <c r="AA652" s="400"/>
      <c r="AB652" s="400"/>
      <c r="AC652" s="400"/>
      <c r="AD652" s="400"/>
      <c r="AE652" s="400"/>
      <c r="AF652" s="400"/>
      <c r="AG652" s="400"/>
      <c r="AH652" s="406"/>
      <c r="AI652" s="477"/>
      <c r="AJ652" s="400"/>
      <c r="AK652" s="401"/>
      <c r="AL652" s="16" t="s">
        <v>59</v>
      </c>
    </row>
    <row r="653" spans="1:38" s="21" customFormat="1" ht="12.75" customHeight="1" x14ac:dyDescent="0.2">
      <c r="A653" s="8">
        <v>2</v>
      </c>
      <c r="B653" s="400"/>
      <c r="C653" s="400"/>
      <c r="D653" s="400"/>
      <c r="E653" s="400"/>
      <c r="F653" s="401"/>
      <c r="G653" s="471"/>
      <c r="H653" s="477"/>
      <c r="I653" s="472"/>
      <c r="J653" s="363">
        <f t="shared" si="86"/>
        <v>0</v>
      </c>
      <c r="K653" s="362">
        <f t="shared" si="87"/>
        <v>0</v>
      </c>
      <c r="L653" s="400"/>
      <c r="M653" s="400"/>
      <c r="N653" s="400"/>
      <c r="O653" s="406"/>
      <c r="P653" s="409"/>
      <c r="Q653" s="400"/>
      <c r="R653" s="401"/>
      <c r="S653" s="16" t="s">
        <v>60</v>
      </c>
      <c r="T653" s="8">
        <v>2</v>
      </c>
      <c r="U653" s="400"/>
      <c r="V653" s="400"/>
      <c r="W653" s="400"/>
      <c r="X653" s="400"/>
      <c r="Y653" s="400"/>
      <c r="Z653" s="400"/>
      <c r="AA653" s="400"/>
      <c r="AB653" s="400"/>
      <c r="AC653" s="400"/>
      <c r="AD653" s="400"/>
      <c r="AE653" s="400"/>
      <c r="AF653" s="400"/>
      <c r="AG653" s="400"/>
      <c r="AH653" s="406"/>
      <c r="AI653" s="477"/>
      <c r="AJ653" s="400"/>
      <c r="AK653" s="401"/>
      <c r="AL653" s="16" t="s">
        <v>60</v>
      </c>
    </row>
    <row r="654" spans="1:38" s="21" customFormat="1" ht="12.75" customHeight="1" x14ac:dyDescent="0.2">
      <c r="A654" s="8">
        <v>3</v>
      </c>
      <c r="B654" s="400"/>
      <c r="C654" s="400"/>
      <c r="D654" s="400"/>
      <c r="E654" s="400"/>
      <c r="F654" s="401"/>
      <c r="G654" s="471"/>
      <c r="H654" s="477"/>
      <c r="I654" s="472"/>
      <c r="J654" s="363">
        <f t="shared" si="86"/>
        <v>0</v>
      </c>
      <c r="K654" s="362">
        <f t="shared" si="87"/>
        <v>0</v>
      </c>
      <c r="L654" s="400"/>
      <c r="M654" s="400"/>
      <c r="N654" s="400"/>
      <c r="O654" s="406"/>
      <c r="P654" s="409"/>
      <c r="Q654" s="400"/>
      <c r="R654" s="401"/>
      <c r="S654" s="16" t="s">
        <v>61</v>
      </c>
      <c r="T654" s="8">
        <v>3</v>
      </c>
      <c r="U654" s="400"/>
      <c r="V654" s="400"/>
      <c r="W654" s="400"/>
      <c r="X654" s="400"/>
      <c r="Y654" s="400"/>
      <c r="Z654" s="400"/>
      <c r="AA654" s="400"/>
      <c r="AB654" s="400"/>
      <c r="AC654" s="400"/>
      <c r="AD654" s="400"/>
      <c r="AE654" s="400"/>
      <c r="AF654" s="400"/>
      <c r="AG654" s="400"/>
      <c r="AH654" s="406"/>
      <c r="AI654" s="477"/>
      <c r="AJ654" s="400"/>
      <c r="AK654" s="401"/>
      <c r="AL654" s="16" t="s">
        <v>61</v>
      </c>
    </row>
    <row r="655" spans="1:38" s="21" customFormat="1" ht="12.75" customHeight="1" x14ac:dyDescent="0.2">
      <c r="A655" s="8">
        <v>4</v>
      </c>
      <c r="B655" s="400"/>
      <c r="C655" s="400"/>
      <c r="D655" s="400"/>
      <c r="E655" s="400"/>
      <c r="F655" s="401"/>
      <c r="G655" s="471"/>
      <c r="H655" s="477"/>
      <c r="I655" s="472"/>
      <c r="J655" s="363">
        <f t="shared" si="86"/>
        <v>0</v>
      </c>
      <c r="K655" s="362">
        <f t="shared" si="87"/>
        <v>0</v>
      </c>
      <c r="L655" s="400"/>
      <c r="M655" s="400"/>
      <c r="N655" s="400"/>
      <c r="O655" s="406"/>
      <c r="P655" s="409"/>
      <c r="Q655" s="400"/>
      <c r="R655" s="401"/>
      <c r="S655" s="16" t="s">
        <v>62</v>
      </c>
      <c r="T655" s="8">
        <v>4</v>
      </c>
      <c r="U655" s="400"/>
      <c r="V655" s="400"/>
      <c r="W655" s="400"/>
      <c r="X655" s="400"/>
      <c r="Y655" s="400"/>
      <c r="Z655" s="400"/>
      <c r="AA655" s="400"/>
      <c r="AB655" s="400"/>
      <c r="AC655" s="400"/>
      <c r="AD655" s="400"/>
      <c r="AE655" s="400"/>
      <c r="AF655" s="400"/>
      <c r="AG655" s="400"/>
      <c r="AH655" s="406"/>
      <c r="AI655" s="477"/>
      <c r="AJ655" s="400"/>
      <c r="AK655" s="401"/>
      <c r="AL655" s="16" t="s">
        <v>62</v>
      </c>
    </row>
    <row r="656" spans="1:38" s="21" customFormat="1" ht="12.75" customHeight="1" x14ac:dyDescent="0.2">
      <c r="A656" s="8">
        <v>5</v>
      </c>
      <c r="B656" s="400"/>
      <c r="C656" s="400"/>
      <c r="D656" s="400"/>
      <c r="E656" s="400"/>
      <c r="F656" s="401"/>
      <c r="G656" s="471"/>
      <c r="H656" s="477"/>
      <c r="I656" s="472"/>
      <c r="J656" s="363">
        <f t="shared" si="86"/>
        <v>0</v>
      </c>
      <c r="K656" s="362">
        <f t="shared" si="87"/>
        <v>0</v>
      </c>
      <c r="L656" s="400"/>
      <c r="M656" s="400"/>
      <c r="N656" s="400"/>
      <c r="O656" s="406"/>
      <c r="P656" s="409"/>
      <c r="Q656" s="400"/>
      <c r="R656" s="401"/>
      <c r="S656" s="16" t="s">
        <v>63</v>
      </c>
      <c r="T656" s="8">
        <v>5</v>
      </c>
      <c r="U656" s="400"/>
      <c r="V656" s="400"/>
      <c r="W656" s="400"/>
      <c r="X656" s="400"/>
      <c r="Y656" s="400"/>
      <c r="Z656" s="400"/>
      <c r="AA656" s="400"/>
      <c r="AB656" s="400"/>
      <c r="AC656" s="400"/>
      <c r="AD656" s="400"/>
      <c r="AE656" s="400"/>
      <c r="AF656" s="400"/>
      <c r="AG656" s="400"/>
      <c r="AH656" s="406"/>
      <c r="AI656" s="477"/>
      <c r="AJ656" s="400"/>
      <c r="AK656" s="401"/>
      <c r="AL656" s="16" t="s">
        <v>63</v>
      </c>
    </row>
    <row r="657" spans="1:38" s="21" customFormat="1" ht="12.75" customHeight="1" x14ac:dyDescent="0.2">
      <c r="A657" s="17">
        <v>6</v>
      </c>
      <c r="B657" s="402"/>
      <c r="C657" s="402"/>
      <c r="D657" s="402"/>
      <c r="E657" s="402"/>
      <c r="F657" s="403"/>
      <c r="G657" s="473"/>
      <c r="H657" s="478"/>
      <c r="I657" s="474"/>
      <c r="J657" s="363">
        <f t="shared" si="86"/>
        <v>0</v>
      </c>
      <c r="K657" s="362">
        <f t="shared" si="87"/>
        <v>0</v>
      </c>
      <c r="L657" s="402"/>
      <c r="M657" s="402"/>
      <c r="N657" s="402"/>
      <c r="O657" s="407"/>
      <c r="P657" s="410"/>
      <c r="Q657" s="402"/>
      <c r="R657" s="403"/>
      <c r="S657" s="18" t="s">
        <v>64</v>
      </c>
      <c r="T657" s="17">
        <v>6</v>
      </c>
      <c r="U657" s="402"/>
      <c r="V657" s="402"/>
      <c r="W657" s="402"/>
      <c r="X657" s="402"/>
      <c r="Y657" s="402"/>
      <c r="Z657" s="402"/>
      <c r="AA657" s="402"/>
      <c r="AB657" s="402"/>
      <c r="AC657" s="402"/>
      <c r="AD657" s="402"/>
      <c r="AE657" s="402"/>
      <c r="AF657" s="402"/>
      <c r="AG657" s="402"/>
      <c r="AH657" s="407"/>
      <c r="AI657" s="478"/>
      <c r="AJ657" s="402"/>
      <c r="AK657" s="403"/>
      <c r="AL657" s="18" t="s">
        <v>64</v>
      </c>
    </row>
    <row r="658" spans="1:38" s="21" customFormat="1" ht="12.75" customHeight="1" x14ac:dyDescent="0.2">
      <c r="A658" s="8">
        <v>7</v>
      </c>
      <c r="B658" s="400"/>
      <c r="C658" s="400"/>
      <c r="D658" s="400"/>
      <c r="E658" s="400"/>
      <c r="F658" s="401"/>
      <c r="G658" s="471"/>
      <c r="H658" s="477"/>
      <c r="I658" s="472"/>
      <c r="J658" s="363">
        <f t="shared" si="86"/>
        <v>0</v>
      </c>
      <c r="K658" s="362">
        <f t="shared" si="87"/>
        <v>0</v>
      </c>
      <c r="L658" s="400"/>
      <c r="M658" s="400"/>
      <c r="N658" s="400"/>
      <c r="O658" s="406"/>
      <c r="P658" s="409"/>
      <c r="Q658" s="400"/>
      <c r="R658" s="401"/>
      <c r="S658" s="16" t="s">
        <v>65</v>
      </c>
      <c r="T658" s="8">
        <v>7</v>
      </c>
      <c r="U658" s="400"/>
      <c r="V658" s="400"/>
      <c r="W658" s="400"/>
      <c r="X658" s="400"/>
      <c r="Y658" s="400"/>
      <c r="Z658" s="400"/>
      <c r="AA658" s="400"/>
      <c r="AB658" s="400"/>
      <c r="AC658" s="400"/>
      <c r="AD658" s="400"/>
      <c r="AE658" s="400"/>
      <c r="AF658" s="400"/>
      <c r="AG658" s="400"/>
      <c r="AH658" s="406"/>
      <c r="AI658" s="477"/>
      <c r="AJ658" s="400"/>
      <c r="AK658" s="401"/>
      <c r="AL658" s="16" t="s">
        <v>65</v>
      </c>
    </row>
    <row r="659" spans="1:38" s="21" customFormat="1" ht="12.75" customHeight="1" x14ac:dyDescent="0.2">
      <c r="A659" s="8">
        <v>8</v>
      </c>
      <c r="B659" s="400"/>
      <c r="C659" s="400"/>
      <c r="D659" s="400"/>
      <c r="E659" s="400"/>
      <c r="F659" s="401"/>
      <c r="G659" s="471"/>
      <c r="H659" s="477"/>
      <c r="I659" s="472"/>
      <c r="J659" s="363">
        <f t="shared" si="86"/>
        <v>0</v>
      </c>
      <c r="K659" s="362">
        <f t="shared" si="87"/>
        <v>0</v>
      </c>
      <c r="L659" s="400"/>
      <c r="M659" s="400"/>
      <c r="N659" s="400"/>
      <c r="O659" s="406"/>
      <c r="P659" s="409"/>
      <c r="Q659" s="400"/>
      <c r="R659" s="401"/>
      <c r="S659" s="16" t="s">
        <v>66</v>
      </c>
      <c r="T659" s="8">
        <v>8</v>
      </c>
      <c r="U659" s="400"/>
      <c r="V659" s="400"/>
      <c r="W659" s="400"/>
      <c r="X659" s="400"/>
      <c r="Y659" s="400"/>
      <c r="Z659" s="400"/>
      <c r="AA659" s="400"/>
      <c r="AB659" s="400"/>
      <c r="AC659" s="400"/>
      <c r="AD659" s="400"/>
      <c r="AE659" s="400"/>
      <c r="AF659" s="400"/>
      <c r="AG659" s="400"/>
      <c r="AH659" s="406"/>
      <c r="AI659" s="477"/>
      <c r="AJ659" s="400"/>
      <c r="AK659" s="401"/>
      <c r="AL659" s="16" t="s">
        <v>66</v>
      </c>
    </row>
    <row r="660" spans="1:38" s="21" customFormat="1" ht="12.75" customHeight="1" x14ac:dyDescent="0.2">
      <c r="A660" s="8">
        <v>9</v>
      </c>
      <c r="B660" s="400"/>
      <c r="C660" s="400"/>
      <c r="D660" s="400"/>
      <c r="E660" s="400"/>
      <c r="F660" s="401"/>
      <c r="G660" s="471"/>
      <c r="H660" s="477"/>
      <c r="I660" s="472"/>
      <c r="J660" s="363">
        <f t="shared" si="86"/>
        <v>0</v>
      </c>
      <c r="K660" s="362">
        <f t="shared" si="87"/>
        <v>0</v>
      </c>
      <c r="L660" s="400"/>
      <c r="M660" s="400"/>
      <c r="N660" s="400"/>
      <c r="O660" s="406"/>
      <c r="P660" s="409"/>
      <c r="Q660" s="400"/>
      <c r="R660" s="401"/>
      <c r="S660" s="16" t="s">
        <v>67</v>
      </c>
      <c r="T660" s="8">
        <v>9</v>
      </c>
      <c r="U660" s="400"/>
      <c r="V660" s="400"/>
      <c r="W660" s="400"/>
      <c r="X660" s="400"/>
      <c r="Y660" s="400"/>
      <c r="Z660" s="400"/>
      <c r="AA660" s="400"/>
      <c r="AB660" s="400"/>
      <c r="AC660" s="400"/>
      <c r="AD660" s="400"/>
      <c r="AE660" s="400"/>
      <c r="AF660" s="400"/>
      <c r="AG660" s="400"/>
      <c r="AH660" s="406"/>
      <c r="AI660" s="477"/>
      <c r="AJ660" s="400"/>
      <c r="AK660" s="401"/>
      <c r="AL660" s="16" t="s">
        <v>67</v>
      </c>
    </row>
    <row r="661" spans="1:38" s="21" customFormat="1" ht="12.75" customHeight="1" x14ac:dyDescent="0.2">
      <c r="A661" s="8">
        <v>10</v>
      </c>
      <c r="B661" s="400"/>
      <c r="C661" s="400"/>
      <c r="D661" s="400"/>
      <c r="E661" s="400"/>
      <c r="F661" s="401"/>
      <c r="G661" s="471"/>
      <c r="H661" s="477"/>
      <c r="I661" s="472"/>
      <c r="J661" s="363">
        <f t="shared" si="86"/>
        <v>0</v>
      </c>
      <c r="K661" s="362">
        <f t="shared" si="87"/>
        <v>0</v>
      </c>
      <c r="L661" s="400"/>
      <c r="M661" s="400"/>
      <c r="N661" s="400"/>
      <c r="O661" s="406"/>
      <c r="P661" s="409"/>
      <c r="Q661" s="400"/>
      <c r="R661" s="401"/>
      <c r="S661" s="16" t="s">
        <v>68</v>
      </c>
      <c r="T661" s="8">
        <v>10</v>
      </c>
      <c r="U661" s="400"/>
      <c r="V661" s="400"/>
      <c r="W661" s="400"/>
      <c r="X661" s="400"/>
      <c r="Y661" s="400"/>
      <c r="Z661" s="400"/>
      <c r="AA661" s="400"/>
      <c r="AB661" s="400"/>
      <c r="AC661" s="400"/>
      <c r="AD661" s="400"/>
      <c r="AE661" s="400"/>
      <c r="AF661" s="400"/>
      <c r="AG661" s="400"/>
      <c r="AH661" s="406"/>
      <c r="AI661" s="477"/>
      <c r="AJ661" s="400"/>
      <c r="AK661" s="401"/>
      <c r="AL661" s="16" t="s">
        <v>68</v>
      </c>
    </row>
    <row r="662" spans="1:38" s="21" customFormat="1" ht="12.75" customHeight="1" x14ac:dyDescent="0.2">
      <c r="A662" s="8">
        <v>11</v>
      </c>
      <c r="B662" s="400"/>
      <c r="C662" s="400"/>
      <c r="D662" s="400"/>
      <c r="E662" s="400"/>
      <c r="F662" s="401"/>
      <c r="G662" s="471"/>
      <c r="H662" s="477"/>
      <c r="I662" s="472"/>
      <c r="J662" s="363">
        <f t="shared" si="86"/>
        <v>0</v>
      </c>
      <c r="K662" s="362">
        <f t="shared" si="87"/>
        <v>0</v>
      </c>
      <c r="L662" s="400"/>
      <c r="M662" s="400"/>
      <c r="N662" s="400"/>
      <c r="O662" s="406"/>
      <c r="P662" s="409"/>
      <c r="Q662" s="400"/>
      <c r="R662" s="401"/>
      <c r="S662" s="16" t="s">
        <v>69</v>
      </c>
      <c r="T662" s="8">
        <v>11</v>
      </c>
      <c r="U662" s="400"/>
      <c r="V662" s="400"/>
      <c r="W662" s="400"/>
      <c r="X662" s="400"/>
      <c r="Y662" s="400"/>
      <c r="Z662" s="400"/>
      <c r="AA662" s="400"/>
      <c r="AB662" s="400"/>
      <c r="AC662" s="400"/>
      <c r="AD662" s="400"/>
      <c r="AE662" s="400"/>
      <c r="AF662" s="400"/>
      <c r="AG662" s="400"/>
      <c r="AH662" s="406"/>
      <c r="AI662" s="477"/>
      <c r="AJ662" s="400"/>
      <c r="AK662" s="401"/>
      <c r="AL662" s="16" t="s">
        <v>69</v>
      </c>
    </row>
    <row r="663" spans="1:38" s="21" customFormat="1" ht="12.75" customHeight="1" x14ac:dyDescent="0.2">
      <c r="A663" s="8">
        <v>12</v>
      </c>
      <c r="B663" s="400"/>
      <c r="C663" s="400"/>
      <c r="D663" s="400"/>
      <c r="E663" s="400"/>
      <c r="F663" s="401"/>
      <c r="G663" s="471"/>
      <c r="H663" s="477"/>
      <c r="I663" s="472"/>
      <c r="J663" s="363">
        <f t="shared" si="86"/>
        <v>0</v>
      </c>
      <c r="K663" s="362">
        <f t="shared" si="87"/>
        <v>0</v>
      </c>
      <c r="L663" s="400"/>
      <c r="M663" s="400"/>
      <c r="N663" s="400"/>
      <c r="O663" s="406"/>
      <c r="P663" s="409"/>
      <c r="Q663" s="400"/>
      <c r="R663" s="401"/>
      <c r="S663" s="16" t="s">
        <v>70</v>
      </c>
      <c r="T663" s="8">
        <v>12</v>
      </c>
      <c r="U663" s="400"/>
      <c r="V663" s="400"/>
      <c r="W663" s="400"/>
      <c r="X663" s="400"/>
      <c r="Y663" s="400"/>
      <c r="Z663" s="400"/>
      <c r="AA663" s="400"/>
      <c r="AB663" s="400"/>
      <c r="AC663" s="400"/>
      <c r="AD663" s="400"/>
      <c r="AE663" s="400"/>
      <c r="AF663" s="400"/>
      <c r="AG663" s="400"/>
      <c r="AH663" s="406"/>
      <c r="AI663" s="477"/>
      <c r="AJ663" s="400"/>
      <c r="AK663" s="401"/>
      <c r="AL663" s="16" t="s">
        <v>70</v>
      </c>
    </row>
    <row r="664" spans="1:38" s="21" customFormat="1" ht="12.75" customHeight="1" x14ac:dyDescent="0.2">
      <c r="A664" s="8">
        <v>13</v>
      </c>
      <c r="B664" s="400"/>
      <c r="C664" s="400"/>
      <c r="D664" s="400"/>
      <c r="E664" s="400"/>
      <c r="F664" s="401"/>
      <c r="G664" s="471"/>
      <c r="H664" s="477"/>
      <c r="I664" s="472"/>
      <c r="J664" s="363">
        <f t="shared" si="86"/>
        <v>0</v>
      </c>
      <c r="K664" s="362">
        <f t="shared" si="87"/>
        <v>0</v>
      </c>
      <c r="L664" s="400"/>
      <c r="M664" s="400"/>
      <c r="N664" s="400"/>
      <c r="O664" s="406"/>
      <c r="P664" s="409"/>
      <c r="Q664" s="400"/>
      <c r="R664" s="401"/>
      <c r="S664" s="16" t="s">
        <v>71</v>
      </c>
      <c r="T664" s="8">
        <v>13</v>
      </c>
      <c r="U664" s="400"/>
      <c r="V664" s="400"/>
      <c r="W664" s="400"/>
      <c r="X664" s="400"/>
      <c r="Y664" s="400"/>
      <c r="Z664" s="400"/>
      <c r="AA664" s="400"/>
      <c r="AB664" s="400"/>
      <c r="AC664" s="400"/>
      <c r="AD664" s="400"/>
      <c r="AE664" s="400"/>
      <c r="AF664" s="400"/>
      <c r="AG664" s="400"/>
      <c r="AH664" s="406"/>
      <c r="AI664" s="477"/>
      <c r="AJ664" s="400"/>
      <c r="AK664" s="401"/>
      <c r="AL664" s="16" t="s">
        <v>71</v>
      </c>
    </row>
    <row r="665" spans="1:38" s="21" customFormat="1" ht="12.75" customHeight="1" x14ac:dyDescent="0.2">
      <c r="A665" s="8">
        <v>14</v>
      </c>
      <c r="B665" s="400"/>
      <c r="C665" s="400"/>
      <c r="D665" s="400"/>
      <c r="E665" s="400"/>
      <c r="F665" s="401"/>
      <c r="G665" s="471"/>
      <c r="H665" s="477"/>
      <c r="I665" s="472"/>
      <c r="J665" s="363">
        <f t="shared" si="86"/>
        <v>0</v>
      </c>
      <c r="K665" s="362">
        <f t="shared" si="87"/>
        <v>0</v>
      </c>
      <c r="L665" s="400"/>
      <c r="M665" s="400"/>
      <c r="N665" s="400"/>
      <c r="O665" s="406"/>
      <c r="P665" s="409"/>
      <c r="Q665" s="400"/>
      <c r="R665" s="401"/>
      <c r="S665" s="16" t="s">
        <v>72</v>
      </c>
      <c r="T665" s="8">
        <v>14</v>
      </c>
      <c r="U665" s="400"/>
      <c r="V665" s="400"/>
      <c r="W665" s="400"/>
      <c r="X665" s="400"/>
      <c r="Y665" s="400"/>
      <c r="Z665" s="400"/>
      <c r="AA665" s="400"/>
      <c r="AB665" s="400"/>
      <c r="AC665" s="400"/>
      <c r="AD665" s="400"/>
      <c r="AE665" s="400"/>
      <c r="AF665" s="400"/>
      <c r="AG665" s="400"/>
      <c r="AH665" s="406"/>
      <c r="AI665" s="477"/>
      <c r="AJ665" s="400"/>
      <c r="AK665" s="401"/>
      <c r="AL665" s="16" t="s">
        <v>72</v>
      </c>
    </row>
    <row r="666" spans="1:38" s="21" customFormat="1" ht="12.75" customHeight="1" x14ac:dyDescent="0.2">
      <c r="A666" s="8">
        <v>15</v>
      </c>
      <c r="B666" s="400"/>
      <c r="C666" s="400"/>
      <c r="D666" s="400"/>
      <c r="E666" s="400"/>
      <c r="F666" s="401"/>
      <c r="G666" s="471"/>
      <c r="H666" s="477"/>
      <c r="I666" s="472"/>
      <c r="J666" s="363">
        <f t="shared" si="86"/>
        <v>0</v>
      </c>
      <c r="K666" s="362">
        <f t="shared" si="87"/>
        <v>0</v>
      </c>
      <c r="L666" s="400"/>
      <c r="M666" s="400"/>
      <c r="N666" s="400"/>
      <c r="O666" s="406"/>
      <c r="P666" s="409"/>
      <c r="Q666" s="400"/>
      <c r="R666" s="401"/>
      <c r="S666" s="16" t="s">
        <v>73</v>
      </c>
      <c r="T666" s="8">
        <v>15</v>
      </c>
      <c r="U666" s="400"/>
      <c r="V666" s="400"/>
      <c r="W666" s="400"/>
      <c r="X666" s="400"/>
      <c r="Y666" s="400"/>
      <c r="Z666" s="400"/>
      <c r="AA666" s="400"/>
      <c r="AB666" s="400"/>
      <c r="AC666" s="400"/>
      <c r="AD666" s="400"/>
      <c r="AE666" s="400"/>
      <c r="AF666" s="400"/>
      <c r="AG666" s="400"/>
      <c r="AH666" s="406"/>
      <c r="AI666" s="477"/>
      <c r="AJ666" s="400"/>
      <c r="AK666" s="401"/>
      <c r="AL666" s="16" t="s">
        <v>73</v>
      </c>
    </row>
    <row r="667" spans="1:38" s="21" customFormat="1" ht="12.75" customHeight="1" x14ac:dyDescent="0.2">
      <c r="A667" s="8">
        <v>16</v>
      </c>
      <c r="B667" s="400"/>
      <c r="C667" s="400"/>
      <c r="D667" s="400"/>
      <c r="E667" s="400"/>
      <c r="F667" s="401"/>
      <c r="G667" s="471"/>
      <c r="H667" s="477"/>
      <c r="I667" s="472"/>
      <c r="J667" s="363">
        <f t="shared" si="86"/>
        <v>0</v>
      </c>
      <c r="K667" s="362">
        <f t="shared" si="87"/>
        <v>0</v>
      </c>
      <c r="L667" s="400"/>
      <c r="M667" s="400"/>
      <c r="N667" s="400"/>
      <c r="O667" s="406"/>
      <c r="P667" s="409"/>
      <c r="Q667" s="400"/>
      <c r="R667" s="401"/>
      <c r="S667" s="16" t="s">
        <v>74</v>
      </c>
      <c r="T667" s="8">
        <v>16</v>
      </c>
      <c r="U667" s="400"/>
      <c r="V667" s="400"/>
      <c r="W667" s="400"/>
      <c r="X667" s="400"/>
      <c r="Y667" s="400"/>
      <c r="Z667" s="400"/>
      <c r="AA667" s="400"/>
      <c r="AB667" s="400"/>
      <c r="AC667" s="400"/>
      <c r="AD667" s="400"/>
      <c r="AE667" s="400"/>
      <c r="AF667" s="400"/>
      <c r="AG667" s="400"/>
      <c r="AH667" s="406"/>
      <c r="AI667" s="477"/>
      <c r="AJ667" s="400"/>
      <c r="AK667" s="401"/>
      <c r="AL667" s="16" t="s">
        <v>74</v>
      </c>
    </row>
    <row r="668" spans="1:38" s="21" customFormat="1" ht="12.75" customHeight="1" x14ac:dyDescent="0.2">
      <c r="A668" s="8">
        <v>17</v>
      </c>
      <c r="B668" s="400"/>
      <c r="C668" s="400"/>
      <c r="D668" s="400"/>
      <c r="E668" s="400"/>
      <c r="F668" s="401"/>
      <c r="G668" s="471"/>
      <c r="H668" s="477"/>
      <c r="I668" s="472"/>
      <c r="J668" s="363">
        <f t="shared" si="86"/>
        <v>0</v>
      </c>
      <c r="K668" s="362">
        <f t="shared" si="87"/>
        <v>0</v>
      </c>
      <c r="L668" s="400"/>
      <c r="M668" s="400"/>
      <c r="N668" s="400"/>
      <c r="O668" s="406"/>
      <c r="P668" s="409"/>
      <c r="Q668" s="400"/>
      <c r="R668" s="401"/>
      <c r="S668" s="16" t="s">
        <v>75</v>
      </c>
      <c r="T668" s="8">
        <v>17</v>
      </c>
      <c r="U668" s="400"/>
      <c r="V668" s="400"/>
      <c r="W668" s="400"/>
      <c r="X668" s="400"/>
      <c r="Y668" s="400"/>
      <c r="Z668" s="400"/>
      <c r="AA668" s="400"/>
      <c r="AB668" s="400"/>
      <c r="AC668" s="400"/>
      <c r="AD668" s="400"/>
      <c r="AE668" s="400"/>
      <c r="AF668" s="400"/>
      <c r="AG668" s="400"/>
      <c r="AH668" s="406"/>
      <c r="AI668" s="477"/>
      <c r="AJ668" s="400"/>
      <c r="AK668" s="401"/>
      <c r="AL668" s="16" t="s">
        <v>75</v>
      </c>
    </row>
    <row r="669" spans="1:38" s="21" customFormat="1" ht="12.75" customHeight="1" x14ac:dyDescent="0.2">
      <c r="A669" s="8">
        <v>18</v>
      </c>
      <c r="B669" s="400"/>
      <c r="C669" s="400"/>
      <c r="D669" s="400"/>
      <c r="E669" s="400"/>
      <c r="F669" s="401"/>
      <c r="G669" s="471"/>
      <c r="H669" s="477"/>
      <c r="I669" s="472"/>
      <c r="J669" s="363">
        <f t="shared" si="86"/>
        <v>0</v>
      </c>
      <c r="K669" s="362">
        <f t="shared" si="87"/>
        <v>0</v>
      </c>
      <c r="L669" s="400"/>
      <c r="M669" s="400"/>
      <c r="N669" s="400"/>
      <c r="O669" s="406"/>
      <c r="P669" s="409"/>
      <c r="Q669" s="400"/>
      <c r="R669" s="401"/>
      <c r="S669" s="16" t="s">
        <v>76</v>
      </c>
      <c r="T669" s="8">
        <v>18</v>
      </c>
      <c r="U669" s="400"/>
      <c r="V669" s="400"/>
      <c r="W669" s="400"/>
      <c r="X669" s="400"/>
      <c r="Y669" s="400"/>
      <c r="Z669" s="400"/>
      <c r="AA669" s="400"/>
      <c r="AB669" s="400"/>
      <c r="AC669" s="400"/>
      <c r="AD669" s="400"/>
      <c r="AE669" s="400"/>
      <c r="AF669" s="400"/>
      <c r="AG669" s="400"/>
      <c r="AH669" s="406"/>
      <c r="AI669" s="477"/>
      <c r="AJ669" s="400"/>
      <c r="AK669" s="401"/>
      <c r="AL669" s="16" t="s">
        <v>76</v>
      </c>
    </row>
    <row r="670" spans="1:38" s="21" customFormat="1" ht="12.75" customHeight="1" x14ac:dyDescent="0.2">
      <c r="A670" s="8">
        <v>19</v>
      </c>
      <c r="B670" s="400"/>
      <c r="C670" s="400"/>
      <c r="D670" s="400"/>
      <c r="E670" s="400"/>
      <c r="F670" s="401"/>
      <c r="G670" s="471"/>
      <c r="H670" s="477"/>
      <c r="I670" s="472"/>
      <c r="J670" s="363">
        <f t="shared" si="86"/>
        <v>0</v>
      </c>
      <c r="K670" s="362">
        <f t="shared" si="87"/>
        <v>0</v>
      </c>
      <c r="L670" s="400"/>
      <c r="M670" s="400"/>
      <c r="N670" s="400"/>
      <c r="O670" s="406"/>
      <c r="P670" s="409"/>
      <c r="Q670" s="400"/>
      <c r="R670" s="401"/>
      <c r="S670" s="16" t="s">
        <v>77</v>
      </c>
      <c r="T670" s="8">
        <v>19</v>
      </c>
      <c r="U670" s="400"/>
      <c r="V670" s="400"/>
      <c r="W670" s="400"/>
      <c r="X670" s="400"/>
      <c r="Y670" s="400"/>
      <c r="Z670" s="400"/>
      <c r="AA670" s="400"/>
      <c r="AB670" s="400"/>
      <c r="AC670" s="400"/>
      <c r="AD670" s="400"/>
      <c r="AE670" s="400"/>
      <c r="AF670" s="400"/>
      <c r="AG670" s="400"/>
      <c r="AH670" s="406"/>
      <c r="AI670" s="477"/>
      <c r="AJ670" s="400"/>
      <c r="AK670" s="401"/>
      <c r="AL670" s="16" t="s">
        <v>77</v>
      </c>
    </row>
    <row r="671" spans="1:38" s="21" customFormat="1" ht="12.75" customHeight="1" x14ac:dyDescent="0.2">
      <c r="A671" s="8">
        <v>20</v>
      </c>
      <c r="B671" s="400"/>
      <c r="C671" s="400"/>
      <c r="D671" s="400"/>
      <c r="E671" s="400"/>
      <c r="F671" s="401"/>
      <c r="G671" s="471"/>
      <c r="H671" s="477"/>
      <c r="I671" s="472"/>
      <c r="J671" s="363">
        <f t="shared" si="86"/>
        <v>0</v>
      </c>
      <c r="K671" s="362">
        <f t="shared" si="87"/>
        <v>0</v>
      </c>
      <c r="L671" s="400"/>
      <c r="M671" s="400"/>
      <c r="N671" s="400"/>
      <c r="O671" s="406"/>
      <c r="P671" s="409"/>
      <c r="Q671" s="400"/>
      <c r="R671" s="401"/>
      <c r="S671" s="16" t="s">
        <v>78</v>
      </c>
      <c r="T671" s="8">
        <v>20</v>
      </c>
      <c r="U671" s="400"/>
      <c r="V671" s="400"/>
      <c r="W671" s="400"/>
      <c r="X671" s="400"/>
      <c r="Y671" s="400"/>
      <c r="Z671" s="400"/>
      <c r="AA671" s="400"/>
      <c r="AB671" s="400"/>
      <c r="AC671" s="400"/>
      <c r="AD671" s="400"/>
      <c r="AE671" s="400"/>
      <c r="AF671" s="400"/>
      <c r="AG671" s="400"/>
      <c r="AH671" s="406"/>
      <c r="AI671" s="477"/>
      <c r="AJ671" s="400"/>
      <c r="AK671" s="401"/>
      <c r="AL671" s="16" t="s">
        <v>78</v>
      </c>
    </row>
    <row r="672" spans="1:38" s="21" customFormat="1" ht="12.75" customHeight="1" x14ac:dyDescent="0.2">
      <c r="A672" s="8">
        <v>21</v>
      </c>
      <c r="B672" s="400"/>
      <c r="C672" s="400"/>
      <c r="D672" s="400"/>
      <c r="E672" s="400"/>
      <c r="F672" s="401"/>
      <c r="G672" s="471"/>
      <c r="H672" s="477"/>
      <c r="I672" s="472"/>
      <c r="J672" s="363">
        <f t="shared" si="86"/>
        <v>0</v>
      </c>
      <c r="K672" s="362">
        <f t="shared" si="87"/>
        <v>0</v>
      </c>
      <c r="L672" s="400"/>
      <c r="M672" s="400"/>
      <c r="N672" s="400"/>
      <c r="O672" s="406"/>
      <c r="P672" s="409"/>
      <c r="Q672" s="400"/>
      <c r="R672" s="401"/>
      <c r="S672" s="16" t="s">
        <v>79</v>
      </c>
      <c r="T672" s="8">
        <v>21</v>
      </c>
      <c r="U672" s="400"/>
      <c r="V672" s="400"/>
      <c r="W672" s="400"/>
      <c r="X672" s="400"/>
      <c r="Y672" s="400"/>
      <c r="Z672" s="400"/>
      <c r="AA672" s="400"/>
      <c r="AB672" s="400"/>
      <c r="AC672" s="400"/>
      <c r="AD672" s="400"/>
      <c r="AE672" s="400"/>
      <c r="AF672" s="400"/>
      <c r="AG672" s="400"/>
      <c r="AH672" s="406"/>
      <c r="AI672" s="477"/>
      <c r="AJ672" s="400"/>
      <c r="AK672" s="401"/>
      <c r="AL672" s="16" t="s">
        <v>79</v>
      </c>
    </row>
    <row r="673" spans="1:39" s="21" customFormat="1" ht="12.75" customHeight="1" x14ac:dyDescent="0.2">
      <c r="A673" s="8">
        <v>22</v>
      </c>
      <c r="B673" s="400"/>
      <c r="C673" s="400"/>
      <c r="D673" s="400"/>
      <c r="E673" s="400"/>
      <c r="F673" s="401"/>
      <c r="G673" s="471"/>
      <c r="H673" s="477"/>
      <c r="I673" s="472"/>
      <c r="J673" s="363">
        <f t="shared" si="86"/>
        <v>0</v>
      </c>
      <c r="K673" s="362">
        <f t="shared" si="87"/>
        <v>0</v>
      </c>
      <c r="L673" s="400"/>
      <c r="M673" s="400"/>
      <c r="N673" s="400"/>
      <c r="O673" s="406"/>
      <c r="P673" s="409"/>
      <c r="Q673" s="400"/>
      <c r="R673" s="401"/>
      <c r="S673" s="16" t="s">
        <v>80</v>
      </c>
      <c r="T673" s="8">
        <v>22</v>
      </c>
      <c r="U673" s="400"/>
      <c r="V673" s="400"/>
      <c r="W673" s="400"/>
      <c r="X673" s="400"/>
      <c r="Y673" s="400"/>
      <c r="Z673" s="400"/>
      <c r="AA673" s="400"/>
      <c r="AB673" s="400"/>
      <c r="AC673" s="400"/>
      <c r="AD673" s="400"/>
      <c r="AE673" s="400"/>
      <c r="AF673" s="400"/>
      <c r="AG673" s="400"/>
      <c r="AH673" s="406"/>
      <c r="AI673" s="477"/>
      <c r="AJ673" s="400"/>
      <c r="AK673" s="401"/>
      <c r="AL673" s="16" t="s">
        <v>80</v>
      </c>
    </row>
    <row r="674" spans="1:39" s="21" customFormat="1" ht="12.75" customHeight="1" x14ac:dyDescent="0.2">
      <c r="A674" s="8">
        <v>23</v>
      </c>
      <c r="B674" s="400"/>
      <c r="C674" s="400"/>
      <c r="D674" s="400"/>
      <c r="E674" s="400"/>
      <c r="F674" s="401"/>
      <c r="G674" s="471"/>
      <c r="H674" s="477"/>
      <c r="I674" s="472"/>
      <c r="J674" s="363">
        <f t="shared" si="86"/>
        <v>0</v>
      </c>
      <c r="K674" s="362">
        <f t="shared" si="87"/>
        <v>0</v>
      </c>
      <c r="L674" s="400"/>
      <c r="M674" s="400"/>
      <c r="N674" s="400"/>
      <c r="O674" s="406"/>
      <c r="P674" s="409"/>
      <c r="Q674" s="400"/>
      <c r="R674" s="401"/>
      <c r="S674" s="16" t="s">
        <v>81</v>
      </c>
      <c r="T674" s="8">
        <v>23</v>
      </c>
      <c r="U674" s="400"/>
      <c r="V674" s="400"/>
      <c r="W674" s="400"/>
      <c r="X674" s="400"/>
      <c r="Y674" s="400"/>
      <c r="Z674" s="400"/>
      <c r="AA674" s="400"/>
      <c r="AB674" s="400"/>
      <c r="AC674" s="400"/>
      <c r="AD674" s="400"/>
      <c r="AE674" s="400"/>
      <c r="AF674" s="400"/>
      <c r="AG674" s="400"/>
      <c r="AH674" s="406"/>
      <c r="AI674" s="477"/>
      <c r="AJ674" s="400"/>
      <c r="AK674" s="401"/>
      <c r="AL674" s="16" t="s">
        <v>81</v>
      </c>
    </row>
    <row r="675" spans="1:39" s="21" customFormat="1" ht="12.75" customHeight="1" x14ac:dyDescent="0.2">
      <c r="A675" s="8">
        <v>24</v>
      </c>
      <c r="B675" s="400"/>
      <c r="C675" s="400"/>
      <c r="D675" s="400"/>
      <c r="E675" s="400"/>
      <c r="F675" s="401"/>
      <c r="G675" s="471"/>
      <c r="H675" s="477"/>
      <c r="I675" s="472"/>
      <c r="J675" s="363">
        <f t="shared" si="86"/>
        <v>0</v>
      </c>
      <c r="K675" s="362">
        <f t="shared" si="87"/>
        <v>0</v>
      </c>
      <c r="L675" s="400"/>
      <c r="M675" s="400"/>
      <c r="N675" s="400"/>
      <c r="O675" s="406"/>
      <c r="P675" s="409"/>
      <c r="Q675" s="400"/>
      <c r="R675" s="401"/>
      <c r="S675" s="16" t="s">
        <v>82</v>
      </c>
      <c r="T675" s="8">
        <v>24</v>
      </c>
      <c r="U675" s="400"/>
      <c r="V675" s="400"/>
      <c r="W675" s="400"/>
      <c r="X675" s="400"/>
      <c r="Y675" s="400"/>
      <c r="Z675" s="400"/>
      <c r="AA675" s="400"/>
      <c r="AB675" s="400"/>
      <c r="AC675" s="400"/>
      <c r="AD675" s="400"/>
      <c r="AE675" s="400"/>
      <c r="AF675" s="400"/>
      <c r="AG675" s="400"/>
      <c r="AH675" s="406"/>
      <c r="AI675" s="477"/>
      <c r="AJ675" s="400"/>
      <c r="AK675" s="401"/>
      <c r="AL675" s="16" t="s">
        <v>82</v>
      </c>
    </row>
    <row r="676" spans="1:39" s="21" customFormat="1" ht="12.75" customHeight="1" x14ac:dyDescent="0.2">
      <c r="A676" s="8">
        <v>25</v>
      </c>
      <c r="B676" s="400"/>
      <c r="C676" s="400"/>
      <c r="D676" s="400"/>
      <c r="E676" s="400"/>
      <c r="F676" s="401"/>
      <c r="G676" s="471"/>
      <c r="H676" s="477"/>
      <c r="I676" s="472"/>
      <c r="J676" s="363">
        <f t="shared" si="86"/>
        <v>0</v>
      </c>
      <c r="K676" s="362">
        <f t="shared" si="87"/>
        <v>0</v>
      </c>
      <c r="L676" s="400"/>
      <c r="M676" s="400"/>
      <c r="N676" s="400"/>
      <c r="O676" s="406"/>
      <c r="P676" s="409"/>
      <c r="Q676" s="400"/>
      <c r="R676" s="401"/>
      <c r="S676" s="16" t="s">
        <v>83</v>
      </c>
      <c r="T676" s="8">
        <v>25</v>
      </c>
      <c r="U676" s="400"/>
      <c r="V676" s="400"/>
      <c r="W676" s="400"/>
      <c r="X676" s="400"/>
      <c r="Y676" s="400"/>
      <c r="Z676" s="400"/>
      <c r="AA676" s="400"/>
      <c r="AB676" s="400"/>
      <c r="AC676" s="400"/>
      <c r="AD676" s="400"/>
      <c r="AE676" s="400"/>
      <c r="AF676" s="400"/>
      <c r="AG676" s="400"/>
      <c r="AH676" s="406"/>
      <c r="AI676" s="477"/>
      <c r="AJ676" s="400"/>
      <c r="AK676" s="401"/>
      <c r="AL676" s="16" t="s">
        <v>83</v>
      </c>
    </row>
    <row r="677" spans="1:39" s="21" customFormat="1" ht="12.75" customHeight="1" x14ac:dyDescent="0.2">
      <c r="A677" s="8">
        <v>26</v>
      </c>
      <c r="B677" s="400"/>
      <c r="C677" s="400"/>
      <c r="D677" s="400"/>
      <c r="E677" s="400"/>
      <c r="F677" s="401"/>
      <c r="G677" s="471"/>
      <c r="H677" s="477"/>
      <c r="I677" s="472"/>
      <c r="J677" s="363">
        <f t="shared" si="86"/>
        <v>0</v>
      </c>
      <c r="K677" s="362">
        <f t="shared" si="87"/>
        <v>0</v>
      </c>
      <c r="L677" s="400"/>
      <c r="M677" s="400"/>
      <c r="N677" s="400"/>
      <c r="O677" s="406"/>
      <c r="P677" s="409"/>
      <c r="Q677" s="400"/>
      <c r="R677" s="401"/>
      <c r="S677" s="16" t="s">
        <v>84</v>
      </c>
      <c r="T677" s="8">
        <v>26</v>
      </c>
      <c r="U677" s="400"/>
      <c r="V677" s="400"/>
      <c r="W677" s="400"/>
      <c r="X677" s="400"/>
      <c r="Y677" s="400"/>
      <c r="Z677" s="400"/>
      <c r="AA677" s="400"/>
      <c r="AB677" s="400"/>
      <c r="AC677" s="400"/>
      <c r="AD677" s="400"/>
      <c r="AE677" s="400"/>
      <c r="AF677" s="400"/>
      <c r="AG677" s="400"/>
      <c r="AH677" s="406"/>
      <c r="AI677" s="477"/>
      <c r="AJ677" s="400"/>
      <c r="AK677" s="401"/>
      <c r="AL677" s="16" t="s">
        <v>84</v>
      </c>
    </row>
    <row r="678" spans="1:39" s="21" customFormat="1" ht="12.75" customHeight="1" x14ac:dyDescent="0.2">
      <c r="A678" s="8">
        <v>27</v>
      </c>
      <c r="B678" s="400"/>
      <c r="C678" s="400"/>
      <c r="D678" s="400"/>
      <c r="E678" s="400"/>
      <c r="F678" s="401"/>
      <c r="G678" s="471"/>
      <c r="H678" s="477"/>
      <c r="I678" s="472"/>
      <c r="J678" s="363">
        <f t="shared" si="86"/>
        <v>0</v>
      </c>
      <c r="K678" s="362">
        <f t="shared" si="87"/>
        <v>0</v>
      </c>
      <c r="L678" s="400"/>
      <c r="M678" s="400"/>
      <c r="N678" s="400"/>
      <c r="O678" s="406"/>
      <c r="P678" s="409"/>
      <c r="Q678" s="400"/>
      <c r="R678" s="401"/>
      <c r="S678" s="16" t="s">
        <v>85</v>
      </c>
      <c r="T678" s="8">
        <v>27</v>
      </c>
      <c r="U678" s="400"/>
      <c r="V678" s="400"/>
      <c r="W678" s="400"/>
      <c r="X678" s="400"/>
      <c r="Y678" s="400"/>
      <c r="Z678" s="400"/>
      <c r="AA678" s="400"/>
      <c r="AB678" s="400"/>
      <c r="AC678" s="400"/>
      <c r="AD678" s="400"/>
      <c r="AE678" s="400"/>
      <c r="AF678" s="400"/>
      <c r="AG678" s="400"/>
      <c r="AH678" s="406"/>
      <c r="AI678" s="477"/>
      <c r="AJ678" s="400"/>
      <c r="AK678" s="401"/>
      <c r="AL678" s="16" t="s">
        <v>85</v>
      </c>
    </row>
    <row r="679" spans="1:39" s="21" customFormat="1" ht="12.75" customHeight="1" x14ac:dyDescent="0.2">
      <c r="A679" s="8">
        <v>28</v>
      </c>
      <c r="B679" s="400"/>
      <c r="C679" s="400"/>
      <c r="D679" s="400"/>
      <c r="E679" s="400"/>
      <c r="F679" s="401"/>
      <c r="G679" s="471"/>
      <c r="H679" s="477"/>
      <c r="I679" s="472"/>
      <c r="J679" s="363">
        <f t="shared" si="86"/>
        <v>0</v>
      </c>
      <c r="K679" s="362">
        <f t="shared" si="87"/>
        <v>0</v>
      </c>
      <c r="L679" s="400"/>
      <c r="M679" s="400"/>
      <c r="N679" s="400"/>
      <c r="O679" s="406"/>
      <c r="P679" s="409"/>
      <c r="Q679" s="400"/>
      <c r="R679" s="401"/>
      <c r="S679" s="16" t="s">
        <v>86</v>
      </c>
      <c r="T679" s="8">
        <v>28</v>
      </c>
      <c r="U679" s="400"/>
      <c r="V679" s="400"/>
      <c r="W679" s="400"/>
      <c r="X679" s="400"/>
      <c r="Y679" s="400"/>
      <c r="Z679" s="400"/>
      <c r="AA679" s="400"/>
      <c r="AB679" s="400"/>
      <c r="AC679" s="400"/>
      <c r="AD679" s="400"/>
      <c r="AE679" s="400"/>
      <c r="AF679" s="400"/>
      <c r="AG679" s="400"/>
      <c r="AH679" s="406"/>
      <c r="AI679" s="477"/>
      <c r="AJ679" s="400"/>
      <c r="AK679" s="401"/>
      <c r="AL679" s="16" t="s">
        <v>86</v>
      </c>
    </row>
    <row r="680" spans="1:39" s="21" customFormat="1" ht="12.75" customHeight="1" x14ac:dyDescent="0.2">
      <c r="A680" s="8">
        <v>29</v>
      </c>
      <c r="B680" s="400"/>
      <c r="C680" s="400"/>
      <c r="D680" s="400"/>
      <c r="E680" s="400"/>
      <c r="F680" s="401"/>
      <c r="G680" s="471"/>
      <c r="H680" s="477"/>
      <c r="I680" s="472"/>
      <c r="J680" s="363">
        <f t="shared" si="86"/>
        <v>0</v>
      </c>
      <c r="K680" s="362">
        <f t="shared" si="87"/>
        <v>0</v>
      </c>
      <c r="L680" s="400"/>
      <c r="M680" s="400"/>
      <c r="N680" s="400"/>
      <c r="O680" s="406"/>
      <c r="P680" s="409"/>
      <c r="Q680" s="400"/>
      <c r="R680" s="401"/>
      <c r="S680" s="16" t="s">
        <v>87</v>
      </c>
      <c r="T680" s="8">
        <v>29</v>
      </c>
      <c r="U680" s="400"/>
      <c r="V680" s="400"/>
      <c r="W680" s="400"/>
      <c r="X680" s="410"/>
      <c r="Y680" s="400"/>
      <c r="Z680" s="400"/>
      <c r="AA680" s="400"/>
      <c r="AB680" s="400"/>
      <c r="AC680" s="400"/>
      <c r="AD680" s="400"/>
      <c r="AE680" s="400"/>
      <c r="AF680" s="400"/>
      <c r="AG680" s="400"/>
      <c r="AH680" s="406"/>
      <c r="AI680" s="477"/>
      <c r="AJ680" s="400"/>
      <c r="AK680" s="401"/>
      <c r="AL680" s="16" t="s">
        <v>87</v>
      </c>
    </row>
    <row r="681" spans="1:39" s="21" customFormat="1" ht="12.75" customHeight="1" x14ac:dyDescent="0.2">
      <c r="A681" s="8">
        <v>30</v>
      </c>
      <c r="B681" s="400"/>
      <c r="C681" s="400"/>
      <c r="D681" s="400"/>
      <c r="E681" s="400"/>
      <c r="F681" s="401"/>
      <c r="G681" s="471"/>
      <c r="H681" s="477"/>
      <c r="I681" s="472"/>
      <c r="J681" s="363">
        <f t="shared" si="86"/>
        <v>0</v>
      </c>
      <c r="K681" s="362">
        <f t="shared" si="87"/>
        <v>0</v>
      </c>
      <c r="L681" s="400"/>
      <c r="M681" s="400"/>
      <c r="N681" s="400"/>
      <c r="O681" s="406"/>
      <c r="P681" s="409"/>
      <c r="Q681" s="400"/>
      <c r="R681" s="401"/>
      <c r="S681" s="16" t="s">
        <v>88</v>
      </c>
      <c r="T681" s="8">
        <v>30</v>
      </c>
      <c r="U681" s="400"/>
      <c r="V681" s="400"/>
      <c r="W681" s="400"/>
      <c r="X681" s="400"/>
      <c r="Y681" s="400"/>
      <c r="Z681" s="400"/>
      <c r="AA681" s="400"/>
      <c r="AB681" s="400"/>
      <c r="AC681" s="400"/>
      <c r="AD681" s="400"/>
      <c r="AE681" s="400"/>
      <c r="AF681" s="400"/>
      <c r="AG681" s="400"/>
      <c r="AH681" s="406"/>
      <c r="AI681" s="477"/>
      <c r="AJ681" s="400"/>
      <c r="AK681" s="401"/>
      <c r="AL681" s="16" t="s">
        <v>88</v>
      </c>
    </row>
    <row r="682" spans="1:39" s="21" customFormat="1" ht="12.75" customHeight="1" x14ac:dyDescent="0.2">
      <c r="A682" s="19">
        <v>31</v>
      </c>
      <c r="B682" s="404"/>
      <c r="C682" s="404"/>
      <c r="D682" s="404"/>
      <c r="E682" s="404"/>
      <c r="F682" s="405"/>
      <c r="G682" s="475"/>
      <c r="H682" s="479"/>
      <c r="I682" s="476"/>
      <c r="J682" s="395">
        <f t="shared" si="86"/>
        <v>0</v>
      </c>
      <c r="K682" s="396">
        <f t="shared" si="87"/>
        <v>0</v>
      </c>
      <c r="L682" s="404"/>
      <c r="M682" s="404"/>
      <c r="N682" s="404"/>
      <c r="O682" s="408"/>
      <c r="P682" s="411"/>
      <c r="Q682" s="404"/>
      <c r="R682" s="405"/>
      <c r="S682" s="20" t="s">
        <v>89</v>
      </c>
      <c r="T682" s="19">
        <v>31</v>
      </c>
      <c r="U682" s="404"/>
      <c r="V682" s="404"/>
      <c r="W682" s="404"/>
      <c r="X682" s="404"/>
      <c r="Y682" s="404"/>
      <c r="Z682" s="404"/>
      <c r="AA682" s="404"/>
      <c r="AB682" s="404"/>
      <c r="AC682" s="404"/>
      <c r="AD682" s="404"/>
      <c r="AE682" s="404"/>
      <c r="AF682" s="404"/>
      <c r="AG682" s="404"/>
      <c r="AH682" s="408"/>
      <c r="AI682" s="479"/>
      <c r="AJ682" s="404"/>
      <c r="AK682" s="405"/>
      <c r="AL682" s="20" t="s">
        <v>89</v>
      </c>
    </row>
    <row r="683" spans="1:39" s="301" customFormat="1" ht="12.75" customHeight="1" thickBot="1" x14ac:dyDescent="0.25">
      <c r="A683" s="417"/>
      <c r="B683" s="418">
        <f>SUM(B651:B682)</f>
        <v>0</v>
      </c>
      <c r="C683" s="418">
        <f>SUM(C651:C682)</f>
        <v>0</v>
      </c>
      <c r="D683" s="418">
        <f>SUM(D651:D682)</f>
        <v>0</v>
      </c>
      <c r="E683" s="419">
        <f>SUM(E651:E682)</f>
        <v>0</v>
      </c>
      <c r="F683" s="420">
        <f>SUM(F651:F682)</f>
        <v>0</v>
      </c>
      <c r="G683" s="421"/>
      <c r="H683" s="422" t="s">
        <v>90</v>
      </c>
      <c r="I683" s="423">
        <f>COUNTA(I652:I682)</f>
        <v>0</v>
      </c>
      <c r="J683" s="418">
        <f t="shared" ref="J683:R683" si="88">SUM(J651:J682)</f>
        <v>0</v>
      </c>
      <c r="K683" s="418">
        <f t="shared" si="88"/>
        <v>0</v>
      </c>
      <c r="L683" s="418">
        <f t="shared" si="88"/>
        <v>0</v>
      </c>
      <c r="M683" s="418">
        <f t="shared" si="88"/>
        <v>0</v>
      </c>
      <c r="N683" s="418">
        <f t="shared" si="88"/>
        <v>0</v>
      </c>
      <c r="O683" s="424">
        <f t="shared" si="88"/>
        <v>0</v>
      </c>
      <c r="P683" s="419">
        <f t="shared" si="88"/>
        <v>0</v>
      </c>
      <c r="Q683" s="418">
        <f t="shared" si="88"/>
        <v>0</v>
      </c>
      <c r="R683" s="425">
        <f t="shared" si="88"/>
        <v>0</v>
      </c>
      <c r="S683" s="426"/>
      <c r="T683" s="417"/>
      <c r="U683" s="418">
        <f t="shared" ref="U683:AH683" si="89">SUM(U651:U682)</f>
        <v>0</v>
      </c>
      <c r="V683" s="418">
        <f t="shared" si="89"/>
        <v>0</v>
      </c>
      <c r="W683" s="418">
        <f t="shared" si="89"/>
        <v>0</v>
      </c>
      <c r="X683" s="418">
        <f t="shared" si="89"/>
        <v>0</v>
      </c>
      <c r="Y683" s="418">
        <f t="shared" si="89"/>
        <v>0</v>
      </c>
      <c r="Z683" s="418">
        <f t="shared" si="89"/>
        <v>0</v>
      </c>
      <c r="AA683" s="418">
        <f t="shared" si="89"/>
        <v>0</v>
      </c>
      <c r="AB683" s="418">
        <f t="shared" si="89"/>
        <v>0</v>
      </c>
      <c r="AC683" s="418">
        <f t="shared" si="89"/>
        <v>0</v>
      </c>
      <c r="AD683" s="418">
        <f t="shared" si="89"/>
        <v>0</v>
      </c>
      <c r="AE683" s="418">
        <f t="shared" si="89"/>
        <v>0</v>
      </c>
      <c r="AF683" s="418">
        <f t="shared" si="89"/>
        <v>0</v>
      </c>
      <c r="AG683" s="418">
        <f t="shared" si="89"/>
        <v>0</v>
      </c>
      <c r="AH683" s="420">
        <f t="shared" si="89"/>
        <v>0</v>
      </c>
      <c r="AI683" s="427"/>
      <c r="AJ683" s="418">
        <f>SUM(AJ651:AJ682)</f>
        <v>0</v>
      </c>
      <c r="AK683" s="425">
        <f>SUM(AK651:AK682)</f>
        <v>0</v>
      </c>
      <c r="AL683" s="426"/>
    </row>
    <row r="684" spans="1:39" ht="12.75" customHeight="1" thickTop="1" x14ac:dyDescent="0.2">
      <c r="A684" s="28"/>
      <c r="B684" s="34"/>
      <c r="C684" s="34"/>
      <c r="D684" s="34"/>
      <c r="E684" s="34"/>
      <c r="F684" s="34"/>
      <c r="G684" s="135"/>
      <c r="H684" s="34"/>
      <c r="I684" s="35"/>
      <c r="J684" s="34"/>
      <c r="K684" s="34"/>
      <c r="L684" s="63"/>
      <c r="M684" s="63"/>
      <c r="N684" s="63"/>
      <c r="O684" s="63"/>
      <c r="P684" s="63"/>
      <c r="Q684" s="63"/>
      <c r="R684" s="63"/>
      <c r="S684" s="28"/>
      <c r="T684" s="28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28"/>
    </row>
    <row r="685" spans="1:39" s="21" customFormat="1" ht="12.75" customHeight="1" x14ac:dyDescent="0.2">
      <c r="B685" s="36"/>
      <c r="C685" s="36"/>
      <c r="D685" s="36"/>
      <c r="E685" s="36"/>
      <c r="F685" s="36"/>
      <c r="G685" s="128"/>
      <c r="H685" s="36" t="s">
        <v>124</v>
      </c>
      <c r="I685" s="36"/>
      <c r="J685" s="453">
        <f>SUM(J683-K683)</f>
        <v>0</v>
      </c>
      <c r="K685" s="36"/>
      <c r="L685" s="64"/>
      <c r="M685" s="64"/>
      <c r="N685" s="64"/>
      <c r="O685" s="64"/>
      <c r="P685" s="64"/>
      <c r="Q685" s="64"/>
      <c r="R685" s="64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</row>
    <row r="686" spans="1:39" ht="12.75" customHeight="1" thickBot="1" x14ac:dyDescent="0.25">
      <c r="A686" s="21"/>
      <c r="B686" s="21"/>
      <c r="C686" s="21"/>
      <c r="D686" s="21"/>
      <c r="E686" s="21"/>
      <c r="F686" s="21"/>
      <c r="G686" s="481"/>
      <c r="H686" s="60"/>
      <c r="I686" s="61"/>
      <c r="J686" s="61"/>
      <c r="K686" s="6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</row>
    <row r="687" spans="1:39" ht="12.75" customHeight="1" x14ac:dyDescent="0.2">
      <c r="A687" s="21"/>
      <c r="B687" s="574" t="s">
        <v>257</v>
      </c>
      <c r="C687" s="575"/>
      <c r="D687" s="575"/>
      <c r="E687" s="575"/>
      <c r="F687" s="575"/>
      <c r="G687" s="576"/>
      <c r="H687" s="22"/>
      <c r="I687" s="119"/>
      <c r="J687" s="62"/>
      <c r="K687" s="571" t="s">
        <v>169</v>
      </c>
      <c r="L687" s="572"/>
      <c r="M687" s="572"/>
      <c r="N687" s="572"/>
      <c r="O687" s="573"/>
      <c r="P687" s="573"/>
      <c r="Q687" s="47"/>
      <c r="R687" s="40"/>
      <c r="S687" s="40"/>
      <c r="T687" s="529" t="s">
        <v>497</v>
      </c>
      <c r="U687" s="530"/>
      <c r="V687" s="530"/>
      <c r="W687" s="531"/>
      <c r="X687" s="21"/>
      <c r="Y687" s="529" t="s">
        <v>497</v>
      </c>
      <c r="Z687" s="530"/>
      <c r="AA687" s="530"/>
      <c r="AB687" s="531"/>
      <c r="AC687" s="40"/>
      <c r="AD687" s="529" t="s">
        <v>497</v>
      </c>
      <c r="AE687" s="530"/>
      <c r="AF687" s="530"/>
      <c r="AG687" s="531"/>
      <c r="AH687" s="21"/>
      <c r="AI687" s="21"/>
      <c r="AJ687" s="21"/>
      <c r="AK687" s="21"/>
      <c r="AL687" s="21"/>
      <c r="AM687" s="21"/>
    </row>
    <row r="688" spans="1:39" ht="12.75" customHeight="1" thickBot="1" x14ac:dyDescent="0.25">
      <c r="A688" s="21"/>
      <c r="B688" s="50" t="s">
        <v>258</v>
      </c>
      <c r="C688" s="51" t="s">
        <v>130</v>
      </c>
      <c r="D688" s="51" t="s">
        <v>258</v>
      </c>
      <c r="E688" s="51" t="s">
        <v>130</v>
      </c>
      <c r="F688" s="51" t="s">
        <v>258</v>
      </c>
      <c r="G688" s="312" t="s">
        <v>130</v>
      </c>
      <c r="H688" s="40"/>
      <c r="I688" s="119"/>
      <c r="J688" s="62"/>
      <c r="K688" s="560" t="s">
        <v>129</v>
      </c>
      <c r="L688" s="561"/>
      <c r="M688" s="561"/>
      <c r="N688" s="561"/>
      <c r="O688" s="558"/>
      <c r="P688" s="558"/>
      <c r="Q688" s="48"/>
      <c r="R688" s="40"/>
      <c r="S688" s="40"/>
      <c r="T688" s="114" t="s">
        <v>247</v>
      </c>
      <c r="U688" s="583">
        <f>AUGUST!U688</f>
        <v>0</v>
      </c>
      <c r="V688" s="583"/>
      <c r="W688" s="584"/>
      <c r="X688" s="21"/>
      <c r="Y688" s="114" t="s">
        <v>243</v>
      </c>
      <c r="Z688" s="583">
        <f>AUGUST!Z688</f>
        <v>0</v>
      </c>
      <c r="AA688" s="583"/>
      <c r="AB688" s="584"/>
      <c r="AC688" s="40"/>
      <c r="AD688" s="114" t="s">
        <v>376</v>
      </c>
      <c r="AE688" s="583">
        <f>AUGUST!AE688</f>
        <v>0</v>
      </c>
      <c r="AF688" s="583"/>
      <c r="AG688" s="584"/>
      <c r="AH688" s="21"/>
      <c r="AI688" s="21"/>
      <c r="AJ688" s="21"/>
      <c r="AK688" s="21"/>
      <c r="AL688" s="21"/>
      <c r="AM688" s="21"/>
    </row>
    <row r="689" spans="1:39" ht="12.75" customHeight="1" x14ac:dyDescent="0.2">
      <c r="A689" s="21"/>
      <c r="B689" s="490"/>
      <c r="C689" s="387">
        <v>0</v>
      </c>
      <c r="D689" s="492"/>
      <c r="E689" s="387">
        <v>0</v>
      </c>
      <c r="F689" s="492"/>
      <c r="G689" s="485">
        <v>0</v>
      </c>
      <c r="H689" s="61"/>
      <c r="I689" s="117"/>
      <c r="J689" s="118"/>
      <c r="K689" s="569" t="s">
        <v>170</v>
      </c>
      <c r="L689" s="570"/>
      <c r="M689" s="570"/>
      <c r="N689" s="570"/>
      <c r="O689" s="559">
        <f>J21</f>
        <v>0</v>
      </c>
      <c r="P689" s="559"/>
      <c r="Q689" s="48"/>
      <c r="R689" s="40"/>
      <c r="S689" s="40"/>
      <c r="T689" s="114" t="s">
        <v>207</v>
      </c>
      <c r="U689" s="583">
        <f>AUGUST!U689</f>
        <v>0</v>
      </c>
      <c r="V689" s="583"/>
      <c r="W689" s="584"/>
      <c r="X689" s="21"/>
      <c r="Y689" s="114" t="s">
        <v>207</v>
      </c>
      <c r="Z689" s="583">
        <f>AUGUST!Z689</f>
        <v>0</v>
      </c>
      <c r="AA689" s="583"/>
      <c r="AB689" s="584"/>
      <c r="AC689" s="40"/>
      <c r="AD689" s="114" t="s">
        <v>207</v>
      </c>
      <c r="AE689" s="583">
        <f>AUGUST!AE689</f>
        <v>0</v>
      </c>
      <c r="AF689" s="583"/>
      <c r="AG689" s="584"/>
      <c r="AH689" s="21"/>
      <c r="AI689" s="21"/>
      <c r="AJ689" s="21"/>
      <c r="AK689" s="21"/>
      <c r="AL689" s="21"/>
      <c r="AM689" s="21"/>
    </row>
    <row r="690" spans="1:39" ht="12.75" customHeight="1" x14ac:dyDescent="0.2">
      <c r="A690" s="21"/>
      <c r="B690" s="490"/>
      <c r="C690" s="387">
        <v>0</v>
      </c>
      <c r="D690" s="492"/>
      <c r="E690" s="387">
        <v>0</v>
      </c>
      <c r="F690" s="492"/>
      <c r="G690" s="486">
        <v>0</v>
      </c>
      <c r="H690" s="61"/>
      <c r="I690" s="118"/>
      <c r="J690" s="118"/>
      <c r="K690" s="557" t="s">
        <v>131</v>
      </c>
      <c r="L690" s="558"/>
      <c r="M690" s="558"/>
      <c r="N690" s="558"/>
      <c r="O690" s="559">
        <f>J7</f>
        <v>0</v>
      </c>
      <c r="P690" s="559"/>
      <c r="Q690" s="48"/>
      <c r="R690" s="40"/>
      <c r="S690" s="40"/>
      <c r="T690" s="114" t="s">
        <v>263</v>
      </c>
      <c r="U690" s="583">
        <f>AUGUST!U690</f>
        <v>0</v>
      </c>
      <c r="V690" s="583"/>
      <c r="W690" s="584"/>
      <c r="X690" s="21"/>
      <c r="Y690" s="114" t="s">
        <v>263</v>
      </c>
      <c r="Z690" s="583">
        <f>AUGUST!Z690</f>
        <v>0</v>
      </c>
      <c r="AA690" s="583"/>
      <c r="AB690" s="584"/>
      <c r="AC690" s="40"/>
      <c r="AD690" s="114" t="s">
        <v>263</v>
      </c>
      <c r="AE690" s="583">
        <f>AUGUST!AE690</f>
        <v>0</v>
      </c>
      <c r="AF690" s="583"/>
      <c r="AG690" s="584"/>
      <c r="AH690" s="21"/>
      <c r="AI690" s="21"/>
      <c r="AJ690" s="21"/>
      <c r="AK690" s="21"/>
      <c r="AL690" s="21"/>
      <c r="AM690" s="21"/>
    </row>
    <row r="691" spans="1:39" ht="12.75" customHeight="1" x14ac:dyDescent="0.2">
      <c r="A691" s="21"/>
      <c r="B691" s="490"/>
      <c r="C691" s="387">
        <v>0</v>
      </c>
      <c r="D691" s="492"/>
      <c r="E691" s="387">
        <v>0</v>
      </c>
      <c r="F691" s="492"/>
      <c r="G691" s="486">
        <v>0</v>
      </c>
      <c r="H691" s="61"/>
      <c r="I691" s="118"/>
      <c r="J691" s="118"/>
      <c r="K691" s="557" t="s">
        <v>132</v>
      </c>
      <c r="L691" s="558"/>
      <c r="M691" s="558"/>
      <c r="N691" s="558"/>
      <c r="O691" s="559">
        <f>SUM(O689:P690)</f>
        <v>0</v>
      </c>
      <c r="P691" s="559"/>
      <c r="Q691" s="48"/>
      <c r="R691" s="40"/>
      <c r="S691" s="40"/>
      <c r="T691" s="114" t="s">
        <v>208</v>
      </c>
      <c r="U691" s="528">
        <f>AUGUST!U695</f>
        <v>0</v>
      </c>
      <c r="V691" s="528"/>
      <c r="W691" s="49"/>
      <c r="X691" s="21"/>
      <c r="Y691" s="114" t="s">
        <v>208</v>
      </c>
      <c r="Z691" s="528">
        <f>AUGUST!Z695</f>
        <v>0</v>
      </c>
      <c r="AA691" s="528"/>
      <c r="AB691" s="49"/>
      <c r="AC691" s="40"/>
      <c r="AD691" s="114" t="s">
        <v>208</v>
      </c>
      <c r="AE691" s="528">
        <f>AUGUST!AE695</f>
        <v>0</v>
      </c>
      <c r="AF691" s="528"/>
      <c r="AG691" s="49"/>
      <c r="AH691" s="21"/>
      <c r="AI691" s="21"/>
      <c r="AJ691" s="21"/>
      <c r="AK691" s="21"/>
      <c r="AL691" s="21"/>
      <c r="AM691" s="21"/>
    </row>
    <row r="692" spans="1:39" ht="12.75" customHeight="1" x14ac:dyDescent="0.2">
      <c r="A692" s="21"/>
      <c r="B692" s="490"/>
      <c r="C692" s="387">
        <v>0</v>
      </c>
      <c r="D692" s="492"/>
      <c r="E692" s="387">
        <v>0</v>
      </c>
      <c r="F692" s="492"/>
      <c r="G692" s="486">
        <v>0</v>
      </c>
      <c r="H692" s="61"/>
      <c r="I692" s="118"/>
      <c r="J692" s="118"/>
      <c r="K692" s="557" t="s">
        <v>133</v>
      </c>
      <c r="L692" s="558"/>
      <c r="M692" s="558"/>
      <c r="N692" s="558"/>
      <c r="O692" s="559">
        <f>K7</f>
        <v>0</v>
      </c>
      <c r="P692" s="559"/>
      <c r="Q692" s="48"/>
      <c r="R692" s="40"/>
      <c r="S692" s="40"/>
      <c r="T692" s="114" t="s">
        <v>209</v>
      </c>
      <c r="U692" s="527">
        <v>0</v>
      </c>
      <c r="V692" s="527"/>
      <c r="W692" s="49"/>
      <c r="X692" s="21"/>
      <c r="Y692" s="114" t="s">
        <v>209</v>
      </c>
      <c r="Z692" s="527">
        <v>0</v>
      </c>
      <c r="AA692" s="527"/>
      <c r="AB692" s="49"/>
      <c r="AC692" s="40"/>
      <c r="AD692" s="114" t="s">
        <v>209</v>
      </c>
      <c r="AE692" s="527">
        <v>0</v>
      </c>
      <c r="AF692" s="527"/>
      <c r="AG692" s="49"/>
      <c r="AH692" s="21"/>
      <c r="AI692" s="21"/>
      <c r="AJ692" s="21"/>
      <c r="AK692" s="21"/>
      <c r="AL692" s="21"/>
      <c r="AM692" s="21"/>
    </row>
    <row r="693" spans="1:39" ht="12.75" customHeight="1" x14ac:dyDescent="0.2">
      <c r="A693" s="21"/>
      <c r="B693" s="490"/>
      <c r="C693" s="387">
        <v>0</v>
      </c>
      <c r="D693" s="492"/>
      <c r="E693" s="387">
        <v>0</v>
      </c>
      <c r="F693" s="492"/>
      <c r="G693" s="486">
        <v>0</v>
      </c>
      <c r="H693" s="61"/>
      <c r="I693" s="118"/>
      <c r="J693" s="118"/>
      <c r="K693" s="557" t="s">
        <v>134</v>
      </c>
      <c r="L693" s="558"/>
      <c r="M693" s="558"/>
      <c r="N693" s="558"/>
      <c r="O693" s="562"/>
      <c r="P693" s="562"/>
      <c r="Q693" s="124" t="s">
        <v>192</v>
      </c>
      <c r="R693" s="40"/>
      <c r="S693" s="40"/>
      <c r="T693" s="114" t="s">
        <v>210</v>
      </c>
      <c r="U693" s="527">
        <v>0</v>
      </c>
      <c r="V693" s="527"/>
      <c r="W693" s="49"/>
      <c r="X693" s="21"/>
      <c r="Y693" s="114" t="s">
        <v>210</v>
      </c>
      <c r="Z693" s="527">
        <v>0</v>
      </c>
      <c r="AA693" s="527"/>
      <c r="AB693" s="49"/>
      <c r="AC693" s="40"/>
      <c r="AD693" s="114" t="s">
        <v>210</v>
      </c>
      <c r="AE693" s="527">
        <v>0</v>
      </c>
      <c r="AF693" s="527"/>
      <c r="AG693" s="49"/>
      <c r="AH693" s="21"/>
      <c r="AI693" s="21"/>
      <c r="AJ693" s="21"/>
      <c r="AK693" s="21"/>
      <c r="AL693" s="21"/>
      <c r="AM693" s="21"/>
    </row>
    <row r="694" spans="1:39" ht="12.75" customHeight="1" x14ac:dyDescent="0.2">
      <c r="A694" s="21"/>
      <c r="B694" s="490"/>
      <c r="C694" s="387">
        <v>0</v>
      </c>
      <c r="D694" s="492"/>
      <c r="E694" s="387">
        <v>0</v>
      </c>
      <c r="F694" s="492"/>
      <c r="G694" s="486">
        <v>0</v>
      </c>
      <c r="H694" s="61"/>
      <c r="I694" s="118"/>
      <c r="J694" s="118"/>
      <c r="K694" s="563" t="s">
        <v>171</v>
      </c>
      <c r="L694" s="564"/>
      <c r="M694" s="564"/>
      <c r="N694" s="564"/>
      <c r="O694" s="559">
        <f>SUM(O691-O692+O693)</f>
        <v>0</v>
      </c>
      <c r="P694" s="559"/>
      <c r="Q694" s="124"/>
      <c r="R694" s="40"/>
      <c r="S694" s="40"/>
      <c r="T694" s="114" t="s">
        <v>211</v>
      </c>
      <c r="U694" s="527">
        <v>0</v>
      </c>
      <c r="V694" s="527"/>
      <c r="W694" s="49"/>
      <c r="X694" s="21"/>
      <c r="Y694" s="114" t="s">
        <v>211</v>
      </c>
      <c r="Z694" s="527">
        <v>0</v>
      </c>
      <c r="AA694" s="527"/>
      <c r="AB694" s="49"/>
      <c r="AC694" s="40"/>
      <c r="AD694" s="114" t="s">
        <v>211</v>
      </c>
      <c r="AE694" s="527">
        <v>0</v>
      </c>
      <c r="AF694" s="527"/>
      <c r="AG694" s="49"/>
      <c r="AH694" s="21"/>
      <c r="AI694" s="21"/>
      <c r="AJ694" s="21"/>
      <c r="AK694" s="21"/>
      <c r="AL694" s="21"/>
      <c r="AM694" s="21"/>
    </row>
    <row r="695" spans="1:39" ht="12.75" customHeight="1" x14ac:dyDescent="0.2">
      <c r="A695" s="21"/>
      <c r="B695" s="490"/>
      <c r="C695" s="387">
        <v>0</v>
      </c>
      <c r="D695" s="492"/>
      <c r="E695" s="387">
        <v>0</v>
      </c>
      <c r="F695" s="492"/>
      <c r="G695" s="486">
        <v>0</v>
      </c>
      <c r="H695" s="61"/>
      <c r="I695" s="118"/>
      <c r="J695" s="118"/>
      <c r="K695" s="557"/>
      <c r="L695" s="558"/>
      <c r="M695" s="558"/>
      <c r="N695" s="558"/>
      <c r="O695" s="565"/>
      <c r="P695" s="565"/>
      <c r="Q695" s="124"/>
      <c r="R695" s="40"/>
      <c r="S695" s="40"/>
      <c r="T695" s="114" t="s">
        <v>226</v>
      </c>
      <c r="U695" s="528">
        <f>U691+U692+U693-U694</f>
        <v>0</v>
      </c>
      <c r="V695" s="528"/>
      <c r="W695" s="49"/>
      <c r="X695" s="21"/>
      <c r="Y695" s="114" t="s">
        <v>226</v>
      </c>
      <c r="Z695" s="528">
        <f>Z691+Z692+Z693-Z694</f>
        <v>0</v>
      </c>
      <c r="AA695" s="528"/>
      <c r="AB695" s="49"/>
      <c r="AC695" s="40"/>
      <c r="AD695" s="114" t="s">
        <v>226</v>
      </c>
      <c r="AE695" s="528">
        <f>AE691+AE692+AE693-AE694</f>
        <v>0</v>
      </c>
      <c r="AF695" s="528"/>
      <c r="AG695" s="49"/>
      <c r="AH695" s="21"/>
      <c r="AI695" s="21"/>
      <c r="AJ695" s="21"/>
      <c r="AK695" s="21"/>
      <c r="AL695" s="21"/>
      <c r="AM695" s="21"/>
    </row>
    <row r="696" spans="1:39" ht="12.75" customHeight="1" x14ac:dyDescent="0.2">
      <c r="A696" s="21"/>
      <c r="B696" s="490"/>
      <c r="C696" s="387">
        <v>0</v>
      </c>
      <c r="D696" s="492"/>
      <c r="E696" s="387">
        <v>0</v>
      </c>
      <c r="F696" s="492"/>
      <c r="G696" s="486">
        <v>0</v>
      </c>
      <c r="H696" s="61"/>
      <c r="I696" s="119"/>
      <c r="J696" s="118"/>
      <c r="K696" s="557"/>
      <c r="L696" s="558"/>
      <c r="M696" s="558"/>
      <c r="N696" s="558"/>
      <c r="O696" s="565"/>
      <c r="P696" s="565"/>
      <c r="Q696" s="124"/>
      <c r="R696" s="40"/>
      <c r="S696" s="40"/>
      <c r="T696" s="115"/>
      <c r="U696" s="52"/>
      <c r="V696" s="52"/>
      <c r="W696" s="49"/>
      <c r="X696" s="21"/>
      <c r="Y696" s="115"/>
      <c r="Z696" s="52"/>
      <c r="AA696" s="52"/>
      <c r="AB696" s="49"/>
      <c r="AC696" s="40"/>
      <c r="AD696" s="115"/>
      <c r="AE696" s="52"/>
      <c r="AF696" s="52"/>
      <c r="AG696" s="49"/>
      <c r="AH696" s="21"/>
      <c r="AI696" s="21"/>
      <c r="AJ696" s="21"/>
      <c r="AK696" s="21"/>
      <c r="AL696" s="21"/>
      <c r="AM696" s="21"/>
    </row>
    <row r="697" spans="1:39" ht="12.75" customHeight="1" x14ac:dyDescent="0.2">
      <c r="A697" s="21"/>
      <c r="B697" s="490"/>
      <c r="C697" s="387">
        <v>0</v>
      </c>
      <c r="D697" s="492"/>
      <c r="E697" s="387">
        <v>0</v>
      </c>
      <c r="F697" s="492"/>
      <c r="G697" s="486">
        <v>0</v>
      </c>
      <c r="H697" s="61"/>
      <c r="I697" s="119"/>
      <c r="J697" s="118"/>
      <c r="K697" s="563" t="s">
        <v>172</v>
      </c>
      <c r="L697" s="564"/>
      <c r="M697" s="564"/>
      <c r="N697" s="564"/>
      <c r="O697" s="562"/>
      <c r="P697" s="562"/>
      <c r="Q697" s="124"/>
      <c r="R697" s="40"/>
      <c r="S697" s="40"/>
      <c r="T697" s="115"/>
      <c r="U697" s="432"/>
      <c r="V697" s="52"/>
      <c r="W697" s="49"/>
      <c r="X697" s="21"/>
      <c r="Y697" s="115"/>
      <c r="Z697" s="52"/>
      <c r="AA697" s="52"/>
      <c r="AB697" s="49"/>
      <c r="AC697" s="40"/>
      <c r="AD697" s="115"/>
      <c r="AE697" s="52"/>
      <c r="AF697" s="52"/>
      <c r="AG697" s="49"/>
      <c r="AH697" s="21"/>
      <c r="AI697" s="21"/>
      <c r="AJ697" s="21"/>
      <c r="AK697" s="21"/>
      <c r="AL697" s="21"/>
      <c r="AM697" s="21"/>
    </row>
    <row r="698" spans="1:39" ht="12.75" customHeight="1" x14ac:dyDescent="0.2">
      <c r="A698" s="21"/>
      <c r="B698" s="490"/>
      <c r="C698" s="387">
        <v>0</v>
      </c>
      <c r="D698" s="492"/>
      <c r="E698" s="387">
        <v>0</v>
      </c>
      <c r="F698" s="492"/>
      <c r="G698" s="486">
        <v>0</v>
      </c>
      <c r="H698" s="61"/>
      <c r="I698" s="119"/>
      <c r="J698" s="118"/>
      <c r="K698" s="557" t="s">
        <v>283</v>
      </c>
      <c r="L698" s="558"/>
      <c r="M698" s="558"/>
      <c r="N698" s="558"/>
      <c r="O698" s="562"/>
      <c r="P698" s="562"/>
      <c r="Q698" s="48"/>
      <c r="R698" s="40"/>
      <c r="S698" s="40"/>
      <c r="T698" s="114" t="s">
        <v>248</v>
      </c>
      <c r="U698" s="583">
        <f>AUGUST!U698</f>
        <v>0</v>
      </c>
      <c r="V698" s="583"/>
      <c r="W698" s="584"/>
      <c r="X698" s="21"/>
      <c r="Y698" s="114" t="s">
        <v>244</v>
      </c>
      <c r="Z698" s="583">
        <f>AUGUST!Z698</f>
        <v>0</v>
      </c>
      <c r="AA698" s="583"/>
      <c r="AB698" s="584"/>
      <c r="AC698" s="40"/>
      <c r="AD698" s="114" t="s">
        <v>377</v>
      </c>
      <c r="AE698" s="583">
        <f>AUGUST!AE698</f>
        <v>0</v>
      </c>
      <c r="AF698" s="583"/>
      <c r="AG698" s="584"/>
      <c r="AH698" s="21"/>
      <c r="AI698" s="21"/>
      <c r="AJ698" s="21"/>
      <c r="AK698" s="21"/>
      <c r="AL698" s="21"/>
      <c r="AM698" s="21"/>
    </row>
    <row r="699" spans="1:39" ht="12.75" customHeight="1" x14ac:dyDescent="0.2">
      <c r="A699" s="21"/>
      <c r="B699" s="490"/>
      <c r="C699" s="387">
        <v>0</v>
      </c>
      <c r="D699" s="492"/>
      <c r="E699" s="387">
        <v>0</v>
      </c>
      <c r="F699" s="492"/>
      <c r="G699" s="486">
        <v>0</v>
      </c>
      <c r="H699" s="61"/>
      <c r="I699" s="119"/>
      <c r="J699" s="118"/>
      <c r="K699" s="557" t="s">
        <v>266</v>
      </c>
      <c r="L699" s="558"/>
      <c r="M699" s="558"/>
      <c r="N699" s="558"/>
      <c r="O699" s="559">
        <f>H727</f>
        <v>0</v>
      </c>
      <c r="P699" s="559"/>
      <c r="Q699" s="124"/>
      <c r="R699" s="53" t="s">
        <v>234</v>
      </c>
      <c r="S699" s="53"/>
      <c r="T699" s="114" t="s">
        <v>207</v>
      </c>
      <c r="U699" s="583">
        <f>AUGUST!U699</f>
        <v>0</v>
      </c>
      <c r="V699" s="583"/>
      <c r="W699" s="584"/>
      <c r="X699" s="21"/>
      <c r="Y699" s="114" t="s">
        <v>207</v>
      </c>
      <c r="Z699" s="583">
        <f>AUGUST!Z699</f>
        <v>0</v>
      </c>
      <c r="AA699" s="583"/>
      <c r="AB699" s="584"/>
      <c r="AC699" s="53"/>
      <c r="AD699" s="114" t="s">
        <v>207</v>
      </c>
      <c r="AE699" s="583">
        <f>AUGUST!AE699</f>
        <v>0</v>
      </c>
      <c r="AF699" s="583"/>
      <c r="AG699" s="584"/>
      <c r="AH699" s="21"/>
      <c r="AI699" s="21"/>
      <c r="AJ699" s="21"/>
      <c r="AK699" s="21"/>
      <c r="AL699" s="21"/>
      <c r="AM699" s="21"/>
    </row>
    <row r="700" spans="1:39" ht="12.75" customHeight="1" x14ac:dyDescent="0.2">
      <c r="A700" s="21"/>
      <c r="B700" s="490"/>
      <c r="C700" s="387">
        <v>0</v>
      </c>
      <c r="D700" s="492"/>
      <c r="E700" s="387">
        <v>0</v>
      </c>
      <c r="F700" s="492"/>
      <c r="G700" s="486">
        <v>0</v>
      </c>
      <c r="H700" s="61"/>
      <c r="I700" s="119"/>
      <c r="J700" s="118"/>
      <c r="K700" s="557" t="s">
        <v>134</v>
      </c>
      <c r="L700" s="558"/>
      <c r="M700" s="558"/>
      <c r="N700" s="558"/>
      <c r="O700" s="562"/>
      <c r="P700" s="562"/>
      <c r="Q700" s="124" t="s">
        <v>192</v>
      </c>
      <c r="R700" s="452">
        <f>SUM(E2-O701)</f>
        <v>0</v>
      </c>
      <c r="S700" s="54"/>
      <c r="T700" s="114" t="s">
        <v>263</v>
      </c>
      <c r="U700" s="583">
        <f>AUGUST!U700</f>
        <v>0</v>
      </c>
      <c r="V700" s="583"/>
      <c r="W700" s="584"/>
      <c r="X700" s="21"/>
      <c r="Y700" s="114" t="s">
        <v>263</v>
      </c>
      <c r="Z700" s="583">
        <f>AUGUST!Z700</f>
        <v>0</v>
      </c>
      <c r="AA700" s="583"/>
      <c r="AB700" s="584"/>
      <c r="AC700" s="54"/>
      <c r="AD700" s="114" t="s">
        <v>263</v>
      </c>
      <c r="AE700" s="583">
        <f>AUGUST!AE700</f>
        <v>0</v>
      </c>
      <c r="AF700" s="583"/>
      <c r="AG700" s="584"/>
      <c r="AH700" s="21"/>
      <c r="AI700" s="21"/>
      <c r="AJ700" s="21"/>
      <c r="AK700" s="21"/>
      <c r="AL700" s="21"/>
      <c r="AM700" s="21"/>
    </row>
    <row r="701" spans="1:39" ht="12.75" customHeight="1" x14ac:dyDescent="0.2">
      <c r="A701" s="21"/>
      <c r="B701" s="490"/>
      <c r="C701" s="387">
        <v>0</v>
      </c>
      <c r="D701" s="492"/>
      <c r="E701" s="387">
        <v>0</v>
      </c>
      <c r="F701" s="492"/>
      <c r="G701" s="486">
        <v>0</v>
      </c>
      <c r="H701" s="61"/>
      <c r="I701" s="119"/>
      <c r="J701" s="118"/>
      <c r="K701" s="563" t="s">
        <v>402</v>
      </c>
      <c r="L701" s="564"/>
      <c r="M701" s="564"/>
      <c r="N701" s="564"/>
      <c r="O701" s="559">
        <f>SUM(O697-O699+O700+O698)</f>
        <v>0</v>
      </c>
      <c r="P701" s="559"/>
      <c r="Q701" s="48"/>
      <c r="R701" s="40"/>
      <c r="S701" s="40"/>
      <c r="T701" s="114" t="s">
        <v>208</v>
      </c>
      <c r="U701" s="528">
        <f>AUGUST!U705</f>
        <v>0</v>
      </c>
      <c r="V701" s="528"/>
      <c r="W701" s="49"/>
      <c r="X701" s="21"/>
      <c r="Y701" s="114" t="s">
        <v>208</v>
      </c>
      <c r="Z701" s="528">
        <f>AUGUST!Z705</f>
        <v>0</v>
      </c>
      <c r="AA701" s="528"/>
      <c r="AB701" s="49"/>
      <c r="AC701" s="40"/>
      <c r="AD701" s="114" t="s">
        <v>208</v>
      </c>
      <c r="AE701" s="528">
        <f>AUGUST!AE705</f>
        <v>0</v>
      </c>
      <c r="AF701" s="528"/>
      <c r="AG701" s="49"/>
      <c r="AH701" s="21"/>
      <c r="AI701" s="21"/>
      <c r="AJ701" s="21"/>
      <c r="AK701" s="21"/>
      <c r="AL701" s="21"/>
      <c r="AM701" s="21"/>
    </row>
    <row r="702" spans="1:39" ht="12.75" customHeight="1" thickBot="1" x14ac:dyDescent="0.25">
      <c r="A702" s="21"/>
      <c r="B702" s="490"/>
      <c r="C702" s="387">
        <v>0</v>
      </c>
      <c r="D702" s="492"/>
      <c r="E702" s="387">
        <v>0</v>
      </c>
      <c r="F702" s="492"/>
      <c r="G702" s="486">
        <v>0</v>
      </c>
      <c r="H702" s="61"/>
      <c r="I702" s="119"/>
      <c r="J702" s="118"/>
      <c r="K702" s="566"/>
      <c r="L702" s="567"/>
      <c r="M702" s="567"/>
      <c r="N702" s="567"/>
      <c r="O702" s="568"/>
      <c r="P702" s="568"/>
      <c r="Q702" s="55"/>
      <c r="R702" s="40"/>
      <c r="S702" s="40"/>
      <c r="T702" s="114" t="s">
        <v>209</v>
      </c>
      <c r="U702" s="527">
        <v>0</v>
      </c>
      <c r="V702" s="527"/>
      <c r="W702" s="49"/>
      <c r="X702" s="21"/>
      <c r="Y702" s="114" t="s">
        <v>209</v>
      </c>
      <c r="Z702" s="527">
        <v>0</v>
      </c>
      <c r="AA702" s="527"/>
      <c r="AB702" s="49"/>
      <c r="AC702" s="40"/>
      <c r="AD702" s="114" t="s">
        <v>209</v>
      </c>
      <c r="AE702" s="527">
        <v>0</v>
      </c>
      <c r="AF702" s="527"/>
      <c r="AG702" s="49"/>
      <c r="AH702" s="21"/>
      <c r="AI702" s="21"/>
      <c r="AJ702" s="21"/>
      <c r="AK702" s="21"/>
      <c r="AL702" s="21"/>
      <c r="AM702" s="21"/>
    </row>
    <row r="703" spans="1:39" ht="12.75" customHeight="1" x14ac:dyDescent="0.2">
      <c r="A703" s="21"/>
      <c r="B703" s="490"/>
      <c r="C703" s="387">
        <v>0</v>
      </c>
      <c r="D703" s="492"/>
      <c r="E703" s="387">
        <v>0</v>
      </c>
      <c r="F703" s="492"/>
      <c r="G703" s="486">
        <v>0</v>
      </c>
      <c r="H703" s="61"/>
      <c r="I703" s="122"/>
      <c r="J703" s="123"/>
      <c r="K703" s="21"/>
      <c r="L703" s="21"/>
      <c r="M703" s="21"/>
      <c r="N703" s="21"/>
      <c r="O703" s="21"/>
      <c r="P703" s="21"/>
      <c r="Q703" s="21"/>
      <c r="R703" s="21"/>
      <c r="S703" s="21"/>
      <c r="T703" s="114" t="s">
        <v>210</v>
      </c>
      <c r="U703" s="527">
        <v>0</v>
      </c>
      <c r="V703" s="527"/>
      <c r="W703" s="49"/>
      <c r="X703" s="21"/>
      <c r="Y703" s="114" t="s">
        <v>210</v>
      </c>
      <c r="Z703" s="527">
        <v>0</v>
      </c>
      <c r="AA703" s="527"/>
      <c r="AB703" s="49"/>
      <c r="AC703" s="21"/>
      <c r="AD703" s="114" t="s">
        <v>210</v>
      </c>
      <c r="AE703" s="527">
        <v>0</v>
      </c>
      <c r="AF703" s="527"/>
      <c r="AG703" s="49"/>
      <c r="AH703" s="21"/>
      <c r="AI703" s="21"/>
      <c r="AJ703" s="21"/>
      <c r="AK703" s="21"/>
      <c r="AL703" s="21"/>
      <c r="AM703" s="21"/>
    </row>
    <row r="704" spans="1:39" ht="12.75" customHeight="1" x14ac:dyDescent="0.2">
      <c r="A704" s="21"/>
      <c r="B704" s="490"/>
      <c r="C704" s="387">
        <v>0</v>
      </c>
      <c r="D704" s="492"/>
      <c r="E704" s="387">
        <v>0</v>
      </c>
      <c r="F704" s="492"/>
      <c r="G704" s="486">
        <v>0</v>
      </c>
      <c r="H704" s="61"/>
      <c r="I704" s="122"/>
      <c r="J704" s="123"/>
      <c r="K704" s="21"/>
      <c r="L704" s="21"/>
      <c r="M704" s="21"/>
      <c r="N704" s="21"/>
      <c r="O704" s="21"/>
      <c r="P704" s="21"/>
      <c r="Q704" s="21"/>
      <c r="R704" s="21"/>
      <c r="S704" s="21"/>
      <c r="T704" s="114" t="s">
        <v>211</v>
      </c>
      <c r="U704" s="527">
        <v>0</v>
      </c>
      <c r="V704" s="527"/>
      <c r="W704" s="49"/>
      <c r="X704" s="21"/>
      <c r="Y704" s="114" t="s">
        <v>211</v>
      </c>
      <c r="Z704" s="527">
        <v>0</v>
      </c>
      <c r="AA704" s="527"/>
      <c r="AB704" s="49"/>
      <c r="AC704" s="21"/>
      <c r="AD704" s="114" t="s">
        <v>211</v>
      </c>
      <c r="AE704" s="527">
        <v>0</v>
      </c>
      <c r="AF704" s="527"/>
      <c r="AG704" s="49"/>
      <c r="AH704" s="21"/>
      <c r="AI704" s="21"/>
      <c r="AJ704" s="21"/>
      <c r="AK704" s="21"/>
      <c r="AL704" s="21"/>
      <c r="AM704" s="21"/>
    </row>
    <row r="705" spans="1:39" ht="12.75" customHeight="1" x14ac:dyDescent="0.2">
      <c r="A705" s="21"/>
      <c r="B705" s="490"/>
      <c r="C705" s="387">
        <v>0</v>
      </c>
      <c r="D705" s="492"/>
      <c r="E705" s="387">
        <v>0</v>
      </c>
      <c r="F705" s="492"/>
      <c r="G705" s="486">
        <v>0</v>
      </c>
      <c r="H705" s="61"/>
      <c r="I705" s="122"/>
      <c r="J705" s="123"/>
      <c r="K705" s="21"/>
      <c r="L705" s="21"/>
      <c r="M705" s="21"/>
      <c r="N705" s="21"/>
      <c r="O705" s="21"/>
      <c r="P705" s="21"/>
      <c r="Q705" s="21"/>
      <c r="R705" s="21"/>
      <c r="S705" s="21"/>
      <c r="T705" s="114" t="str">
        <f>T695</f>
        <v>AS OF 9/30</v>
      </c>
      <c r="U705" s="528">
        <f>U701+U702+U703-U704</f>
        <v>0</v>
      </c>
      <c r="V705" s="528"/>
      <c r="W705" s="49"/>
      <c r="X705" s="21"/>
      <c r="Y705" s="114" t="str">
        <f>Y695</f>
        <v>AS OF 9/30</v>
      </c>
      <c r="Z705" s="528">
        <f>Z701+Z702+Z703-Z704</f>
        <v>0</v>
      </c>
      <c r="AA705" s="528"/>
      <c r="AB705" s="49"/>
      <c r="AC705" s="21"/>
      <c r="AD705" s="114" t="str">
        <f>AD695</f>
        <v>AS OF 9/30</v>
      </c>
      <c r="AE705" s="528">
        <f>AE701+AE702+AE703-AE704</f>
        <v>0</v>
      </c>
      <c r="AF705" s="528"/>
      <c r="AG705" s="49"/>
      <c r="AH705" s="21"/>
      <c r="AI705" s="21"/>
      <c r="AJ705" s="21"/>
      <c r="AK705" s="21"/>
      <c r="AL705" s="21"/>
      <c r="AM705" s="21"/>
    </row>
    <row r="706" spans="1:39" ht="12.75" customHeight="1" x14ac:dyDescent="0.2">
      <c r="A706" s="21"/>
      <c r="B706" s="490"/>
      <c r="C706" s="387">
        <v>0</v>
      </c>
      <c r="D706" s="492"/>
      <c r="E706" s="387">
        <v>0</v>
      </c>
      <c r="F706" s="492"/>
      <c r="G706" s="486">
        <v>0</v>
      </c>
      <c r="H706" s="61"/>
      <c r="I706" s="122"/>
      <c r="J706" s="123"/>
      <c r="K706" s="21"/>
      <c r="L706" s="21"/>
      <c r="M706" s="21"/>
      <c r="N706" s="21"/>
      <c r="O706" s="21"/>
      <c r="P706" s="21"/>
      <c r="Q706" s="21"/>
      <c r="R706" s="21"/>
      <c r="S706" s="21"/>
      <c r="T706" s="115"/>
      <c r="U706" s="52"/>
      <c r="V706" s="52"/>
      <c r="W706" s="49"/>
      <c r="X706" s="21"/>
      <c r="Y706" s="115"/>
      <c r="Z706" s="52"/>
      <c r="AA706" s="52"/>
      <c r="AB706" s="49"/>
      <c r="AC706" s="21"/>
      <c r="AD706" s="115"/>
      <c r="AE706" s="52"/>
      <c r="AF706" s="52"/>
      <c r="AG706" s="49"/>
      <c r="AH706" s="21"/>
      <c r="AI706" s="21"/>
      <c r="AJ706" s="21"/>
      <c r="AK706" s="21"/>
      <c r="AL706" s="21"/>
      <c r="AM706" s="21"/>
    </row>
    <row r="707" spans="1:39" ht="12.75" customHeight="1" x14ac:dyDescent="0.2">
      <c r="A707" s="21"/>
      <c r="B707" s="490"/>
      <c r="C707" s="387">
        <v>0</v>
      </c>
      <c r="D707" s="492"/>
      <c r="E707" s="387">
        <v>0</v>
      </c>
      <c r="F707" s="492"/>
      <c r="G707" s="486">
        <v>0</v>
      </c>
      <c r="H707" s="61"/>
      <c r="I707" s="122"/>
      <c r="J707" s="123"/>
      <c r="K707" s="21"/>
      <c r="L707" s="21"/>
      <c r="M707" s="21"/>
      <c r="N707" s="21"/>
      <c r="O707" s="21"/>
      <c r="P707" s="21"/>
      <c r="Q707" s="21"/>
      <c r="R707" s="21"/>
      <c r="S707" s="21"/>
      <c r="T707" s="115"/>
      <c r="U707" s="52"/>
      <c r="V707" s="52"/>
      <c r="W707" s="49"/>
      <c r="X707" s="21"/>
      <c r="Y707" s="115"/>
      <c r="Z707" s="52"/>
      <c r="AA707" s="52"/>
      <c r="AB707" s="49"/>
      <c r="AC707" s="21"/>
      <c r="AD707" s="115"/>
      <c r="AE707" s="52"/>
      <c r="AF707" s="52"/>
      <c r="AG707" s="49"/>
      <c r="AH707" s="21"/>
      <c r="AI707" s="21"/>
      <c r="AJ707" s="21"/>
      <c r="AK707" s="21"/>
      <c r="AL707" s="21"/>
      <c r="AM707" s="21"/>
    </row>
    <row r="708" spans="1:39" ht="12.75" customHeight="1" x14ac:dyDescent="0.2">
      <c r="A708" s="21"/>
      <c r="B708" s="490"/>
      <c r="C708" s="387">
        <v>0</v>
      </c>
      <c r="D708" s="492"/>
      <c r="E708" s="387">
        <v>0</v>
      </c>
      <c r="F708" s="492"/>
      <c r="G708" s="486">
        <v>0</v>
      </c>
      <c r="H708" s="61"/>
      <c r="I708" s="122"/>
      <c r="J708" s="123"/>
      <c r="K708" s="21"/>
      <c r="L708" s="21"/>
      <c r="M708" s="21"/>
      <c r="N708" s="21"/>
      <c r="O708" s="21"/>
      <c r="P708" s="21"/>
      <c r="Q708" s="21"/>
      <c r="R708" s="21"/>
      <c r="S708" s="21"/>
      <c r="T708" s="114" t="s">
        <v>249</v>
      </c>
      <c r="U708" s="583">
        <f>AUGUST!U708</f>
        <v>0</v>
      </c>
      <c r="V708" s="583"/>
      <c r="W708" s="584"/>
      <c r="X708" s="21"/>
      <c r="Y708" s="114" t="s">
        <v>245</v>
      </c>
      <c r="Z708" s="583">
        <f>AUGUST!Z708</f>
        <v>0</v>
      </c>
      <c r="AA708" s="583"/>
      <c r="AB708" s="584"/>
      <c r="AC708" s="21"/>
      <c r="AD708" s="114" t="s">
        <v>378</v>
      </c>
      <c r="AE708" s="583">
        <f>AUGUST!AE708</f>
        <v>0</v>
      </c>
      <c r="AF708" s="583"/>
      <c r="AG708" s="584"/>
      <c r="AH708" s="21"/>
      <c r="AI708" s="21"/>
      <c r="AJ708" s="21"/>
      <c r="AK708" s="21"/>
      <c r="AL708" s="21"/>
      <c r="AM708" s="21"/>
    </row>
    <row r="709" spans="1:39" ht="12.75" customHeight="1" x14ac:dyDescent="0.2">
      <c r="A709" s="21"/>
      <c r="B709" s="490"/>
      <c r="C709" s="387">
        <v>0</v>
      </c>
      <c r="D709" s="492"/>
      <c r="E709" s="387">
        <v>0</v>
      </c>
      <c r="F709" s="492"/>
      <c r="G709" s="486">
        <v>0</v>
      </c>
      <c r="H709" s="61"/>
      <c r="I709" s="122"/>
      <c r="J709" s="123"/>
      <c r="K709" s="21"/>
      <c r="L709" s="21"/>
      <c r="M709" s="21"/>
      <c r="N709" s="21"/>
      <c r="O709" s="21"/>
      <c r="P709" s="21"/>
      <c r="Q709" s="21"/>
      <c r="R709" s="21"/>
      <c r="S709" s="21"/>
      <c r="T709" s="114" t="s">
        <v>207</v>
      </c>
      <c r="U709" s="583">
        <f>AUGUST!U709</f>
        <v>0</v>
      </c>
      <c r="V709" s="583"/>
      <c r="W709" s="584"/>
      <c r="X709" s="21"/>
      <c r="Y709" s="114" t="s">
        <v>207</v>
      </c>
      <c r="Z709" s="583">
        <f>AUGUST!Z709</f>
        <v>0</v>
      </c>
      <c r="AA709" s="583"/>
      <c r="AB709" s="584"/>
      <c r="AC709" s="21"/>
      <c r="AD709" s="114" t="s">
        <v>207</v>
      </c>
      <c r="AE709" s="583">
        <f>AUGUST!AE709</f>
        <v>0</v>
      </c>
      <c r="AF709" s="583"/>
      <c r="AG709" s="584"/>
      <c r="AH709" s="21"/>
      <c r="AI709" s="21"/>
      <c r="AJ709" s="21"/>
      <c r="AK709" s="21"/>
      <c r="AL709" s="21"/>
      <c r="AM709" s="21"/>
    </row>
    <row r="710" spans="1:39" ht="12.75" customHeight="1" x14ac:dyDescent="0.2">
      <c r="A710" s="21"/>
      <c r="B710" s="490"/>
      <c r="C710" s="387">
        <v>0</v>
      </c>
      <c r="D710" s="492"/>
      <c r="E710" s="387">
        <v>0</v>
      </c>
      <c r="F710" s="492"/>
      <c r="G710" s="486">
        <v>0</v>
      </c>
      <c r="H710" s="61"/>
      <c r="I710" s="122"/>
      <c r="J710" s="123"/>
      <c r="K710" s="123"/>
      <c r="L710" s="123"/>
      <c r="M710" s="60"/>
      <c r="N710" s="21"/>
      <c r="O710" s="21"/>
      <c r="P710" s="21"/>
      <c r="Q710" s="21"/>
      <c r="R710" s="21"/>
      <c r="S710" s="21"/>
      <c r="T710" s="114" t="s">
        <v>263</v>
      </c>
      <c r="U710" s="583">
        <f>AUGUST!U710</f>
        <v>0</v>
      </c>
      <c r="V710" s="583"/>
      <c r="W710" s="584"/>
      <c r="X710" s="21"/>
      <c r="Y710" s="114" t="s">
        <v>263</v>
      </c>
      <c r="Z710" s="583">
        <f>AUGUST!Z710</f>
        <v>0</v>
      </c>
      <c r="AA710" s="583"/>
      <c r="AB710" s="584"/>
      <c r="AC710" s="21"/>
      <c r="AD710" s="114" t="s">
        <v>263</v>
      </c>
      <c r="AE710" s="583">
        <f>AUGUST!AE710</f>
        <v>0</v>
      </c>
      <c r="AF710" s="583"/>
      <c r="AG710" s="584"/>
      <c r="AH710" s="21"/>
      <c r="AI710" s="21"/>
      <c r="AJ710" s="21"/>
      <c r="AK710" s="21"/>
      <c r="AL710" s="21"/>
      <c r="AM710" s="21"/>
    </row>
    <row r="711" spans="1:39" ht="12.75" customHeight="1" x14ac:dyDescent="0.2">
      <c r="A711" s="21"/>
      <c r="B711" s="490"/>
      <c r="C711" s="387">
        <v>0</v>
      </c>
      <c r="D711" s="492"/>
      <c r="E711" s="387">
        <v>0</v>
      </c>
      <c r="F711" s="492"/>
      <c r="G711" s="486">
        <v>0</v>
      </c>
      <c r="H711" s="61"/>
      <c r="I711" s="122"/>
      <c r="J711" s="123"/>
      <c r="K711" s="123"/>
      <c r="L711" s="123"/>
      <c r="M711" s="60"/>
      <c r="N711" s="21"/>
      <c r="O711" s="21"/>
      <c r="P711" s="21"/>
      <c r="Q711" s="21"/>
      <c r="R711" s="21"/>
      <c r="S711" s="21"/>
      <c r="T711" s="114" t="s">
        <v>208</v>
      </c>
      <c r="U711" s="528">
        <f>AUGUST!U715</f>
        <v>0</v>
      </c>
      <c r="V711" s="528"/>
      <c r="W711" s="49"/>
      <c r="X711" s="21"/>
      <c r="Y711" s="114" t="s">
        <v>208</v>
      </c>
      <c r="Z711" s="528">
        <f>AUGUST!Z715</f>
        <v>0</v>
      </c>
      <c r="AA711" s="528"/>
      <c r="AB711" s="49"/>
      <c r="AC711" s="21"/>
      <c r="AD711" s="114" t="s">
        <v>208</v>
      </c>
      <c r="AE711" s="528">
        <f>AUGUST!AE715</f>
        <v>0</v>
      </c>
      <c r="AF711" s="528"/>
      <c r="AG711" s="49"/>
      <c r="AH711" s="21"/>
      <c r="AI711" s="21"/>
      <c r="AJ711" s="21"/>
      <c r="AK711" s="21"/>
      <c r="AL711" s="21"/>
      <c r="AM711" s="21"/>
    </row>
    <row r="712" spans="1:39" ht="12.75" customHeight="1" x14ac:dyDescent="0.2">
      <c r="A712" s="21"/>
      <c r="B712" s="490"/>
      <c r="C712" s="387">
        <v>0</v>
      </c>
      <c r="D712" s="492"/>
      <c r="E712" s="387">
        <v>0</v>
      </c>
      <c r="F712" s="492"/>
      <c r="G712" s="486">
        <v>0</v>
      </c>
      <c r="H712" s="61"/>
      <c r="I712" s="122"/>
      <c r="J712" s="123"/>
      <c r="K712" s="123"/>
      <c r="L712" s="123"/>
      <c r="M712" s="60"/>
      <c r="N712" s="21"/>
      <c r="O712" s="21"/>
      <c r="P712" s="21"/>
      <c r="Q712" s="21"/>
      <c r="R712" s="21"/>
      <c r="S712" s="21"/>
      <c r="T712" s="114" t="s">
        <v>209</v>
      </c>
      <c r="U712" s="527">
        <v>0</v>
      </c>
      <c r="V712" s="527"/>
      <c r="W712" s="49"/>
      <c r="X712" s="21"/>
      <c r="Y712" s="114" t="s">
        <v>209</v>
      </c>
      <c r="Z712" s="527">
        <v>0</v>
      </c>
      <c r="AA712" s="527"/>
      <c r="AB712" s="49"/>
      <c r="AC712" s="21"/>
      <c r="AD712" s="114" t="s">
        <v>209</v>
      </c>
      <c r="AE712" s="527">
        <v>0</v>
      </c>
      <c r="AF712" s="527"/>
      <c r="AG712" s="49"/>
      <c r="AH712" s="21"/>
      <c r="AI712" s="21"/>
      <c r="AJ712" s="21"/>
      <c r="AK712" s="21"/>
      <c r="AL712" s="21"/>
      <c r="AM712" s="21"/>
    </row>
    <row r="713" spans="1:39" ht="12.75" customHeight="1" x14ac:dyDescent="0.2">
      <c r="A713" s="21"/>
      <c r="B713" s="490"/>
      <c r="C713" s="387">
        <v>0</v>
      </c>
      <c r="D713" s="492"/>
      <c r="E713" s="387">
        <v>0</v>
      </c>
      <c r="F713" s="492"/>
      <c r="G713" s="486">
        <v>0</v>
      </c>
      <c r="H713" s="61"/>
      <c r="I713" s="122"/>
      <c r="J713" s="123"/>
      <c r="K713" s="123"/>
      <c r="L713" s="123"/>
      <c r="M713" s="60"/>
      <c r="N713" s="21"/>
      <c r="O713" s="21"/>
      <c r="P713" s="21"/>
      <c r="Q713" s="21"/>
      <c r="R713" s="21"/>
      <c r="S713" s="21"/>
      <c r="T713" s="114" t="s">
        <v>210</v>
      </c>
      <c r="U713" s="527">
        <v>0</v>
      </c>
      <c r="V713" s="527"/>
      <c r="W713" s="49"/>
      <c r="X713" s="21"/>
      <c r="Y713" s="114" t="s">
        <v>210</v>
      </c>
      <c r="Z713" s="527">
        <v>0</v>
      </c>
      <c r="AA713" s="527"/>
      <c r="AB713" s="49"/>
      <c r="AC713" s="21"/>
      <c r="AD713" s="114" t="s">
        <v>210</v>
      </c>
      <c r="AE713" s="527">
        <v>0</v>
      </c>
      <c r="AF713" s="527"/>
      <c r="AG713" s="49"/>
      <c r="AH713" s="21"/>
      <c r="AI713" s="21"/>
      <c r="AJ713" s="21"/>
      <c r="AK713" s="21"/>
      <c r="AL713" s="21"/>
      <c r="AM713" s="21"/>
    </row>
    <row r="714" spans="1:39" ht="12.75" customHeight="1" x14ac:dyDescent="0.2">
      <c r="A714" s="21"/>
      <c r="B714" s="490"/>
      <c r="C714" s="387">
        <v>0</v>
      </c>
      <c r="D714" s="492"/>
      <c r="E714" s="387">
        <v>0</v>
      </c>
      <c r="F714" s="492"/>
      <c r="G714" s="486">
        <v>0</v>
      </c>
      <c r="H714" s="61"/>
      <c r="I714" s="122"/>
      <c r="J714" s="123"/>
      <c r="K714" s="123"/>
      <c r="L714" s="123"/>
      <c r="M714" s="60"/>
      <c r="N714" s="21"/>
      <c r="O714" s="21"/>
      <c r="P714" s="21"/>
      <c r="Q714" s="21"/>
      <c r="R714" s="21"/>
      <c r="S714" s="21"/>
      <c r="T714" s="114" t="s">
        <v>211</v>
      </c>
      <c r="U714" s="527">
        <v>0</v>
      </c>
      <c r="V714" s="527"/>
      <c r="W714" s="49"/>
      <c r="X714" s="21"/>
      <c r="Y714" s="114" t="s">
        <v>211</v>
      </c>
      <c r="Z714" s="527">
        <v>0</v>
      </c>
      <c r="AA714" s="527"/>
      <c r="AB714" s="49"/>
      <c r="AC714" s="21"/>
      <c r="AD714" s="114" t="s">
        <v>211</v>
      </c>
      <c r="AE714" s="527">
        <v>0</v>
      </c>
      <c r="AF714" s="527"/>
      <c r="AG714" s="49"/>
      <c r="AH714" s="21"/>
      <c r="AI714" s="21"/>
      <c r="AJ714" s="21"/>
      <c r="AK714" s="21"/>
      <c r="AL714" s="21"/>
      <c r="AM714" s="21"/>
    </row>
    <row r="715" spans="1:39" ht="12.75" customHeight="1" x14ac:dyDescent="0.2">
      <c r="A715" s="21"/>
      <c r="B715" s="490"/>
      <c r="C715" s="387">
        <v>0</v>
      </c>
      <c r="D715" s="492"/>
      <c r="E715" s="387">
        <v>0</v>
      </c>
      <c r="F715" s="492"/>
      <c r="G715" s="486">
        <v>0</v>
      </c>
      <c r="H715" s="61"/>
      <c r="I715" s="122"/>
      <c r="J715" s="123"/>
      <c r="K715" s="123"/>
      <c r="L715" s="123"/>
      <c r="M715" s="60"/>
      <c r="N715" s="21"/>
      <c r="O715" s="21"/>
      <c r="P715" s="21"/>
      <c r="Q715" s="21"/>
      <c r="R715" s="21"/>
      <c r="S715" s="21"/>
      <c r="T715" s="114" t="str">
        <f>T705</f>
        <v>AS OF 9/30</v>
      </c>
      <c r="U715" s="528">
        <f>U711+U712+U713-U714</f>
        <v>0</v>
      </c>
      <c r="V715" s="528"/>
      <c r="W715" s="49"/>
      <c r="X715" s="21"/>
      <c r="Y715" s="114" t="str">
        <f>Y705</f>
        <v>AS OF 9/30</v>
      </c>
      <c r="Z715" s="528">
        <f>Z711+Z712+Z713-Z714</f>
        <v>0</v>
      </c>
      <c r="AA715" s="528"/>
      <c r="AB715" s="49"/>
      <c r="AC715" s="21"/>
      <c r="AD715" s="114" t="str">
        <f>AD705</f>
        <v>AS OF 9/30</v>
      </c>
      <c r="AE715" s="528">
        <f>AE711+AE712+AE713-AE714</f>
        <v>0</v>
      </c>
      <c r="AF715" s="528"/>
      <c r="AG715" s="49"/>
      <c r="AH715" s="21"/>
      <c r="AI715" s="21"/>
      <c r="AJ715" s="21"/>
      <c r="AK715" s="21"/>
      <c r="AL715" s="21"/>
      <c r="AM715" s="21"/>
    </row>
    <row r="716" spans="1:39" ht="12.75" customHeight="1" x14ac:dyDescent="0.2">
      <c r="A716" s="21"/>
      <c r="B716" s="490"/>
      <c r="C716" s="387">
        <v>0</v>
      </c>
      <c r="D716" s="492"/>
      <c r="E716" s="387">
        <v>0</v>
      </c>
      <c r="F716" s="492"/>
      <c r="G716" s="486">
        <v>0</v>
      </c>
      <c r="H716" s="61"/>
      <c r="I716" s="122"/>
      <c r="J716" s="123"/>
      <c r="K716" s="123"/>
      <c r="L716" s="123"/>
      <c r="M716" s="60"/>
      <c r="N716" s="21"/>
      <c r="O716" s="21"/>
      <c r="P716" s="21"/>
      <c r="Q716" s="21"/>
      <c r="R716" s="21"/>
      <c r="S716" s="21"/>
      <c r="T716" s="115"/>
      <c r="U716" s="52"/>
      <c r="V716" s="52"/>
      <c r="W716" s="49"/>
      <c r="X716" s="21"/>
      <c r="Y716" s="115"/>
      <c r="Z716" s="52"/>
      <c r="AA716" s="52"/>
      <c r="AB716" s="49"/>
      <c r="AC716" s="21"/>
      <c r="AD716" s="115"/>
      <c r="AE716" s="52"/>
      <c r="AF716" s="52"/>
      <c r="AG716" s="49"/>
      <c r="AH716" s="21"/>
      <c r="AI716" s="21"/>
      <c r="AJ716" s="21"/>
      <c r="AK716" s="21"/>
      <c r="AL716" s="21"/>
      <c r="AM716" s="21"/>
    </row>
    <row r="717" spans="1:39" ht="12.75" customHeight="1" x14ac:dyDescent="0.2">
      <c r="A717" s="21"/>
      <c r="B717" s="490"/>
      <c r="C717" s="387">
        <v>0</v>
      </c>
      <c r="D717" s="492"/>
      <c r="E717" s="387">
        <v>0</v>
      </c>
      <c r="F717" s="492"/>
      <c r="G717" s="486">
        <v>0</v>
      </c>
      <c r="H717" s="61"/>
      <c r="I717" s="122"/>
      <c r="J717" s="123"/>
      <c r="K717" s="123"/>
      <c r="L717" s="123"/>
      <c r="M717" s="60"/>
      <c r="N717" s="21"/>
      <c r="O717" s="21"/>
      <c r="P717" s="21"/>
      <c r="Q717" s="21"/>
      <c r="R717" s="21"/>
      <c r="S717" s="21"/>
      <c r="T717" s="115"/>
      <c r="U717" s="52"/>
      <c r="V717" s="52"/>
      <c r="W717" s="49"/>
      <c r="X717" s="21"/>
      <c r="Y717" s="115"/>
      <c r="Z717" s="52"/>
      <c r="AA717" s="52"/>
      <c r="AB717" s="49"/>
      <c r="AC717" s="21"/>
      <c r="AD717" s="115"/>
      <c r="AE717" s="52"/>
      <c r="AF717" s="52"/>
      <c r="AG717" s="49"/>
      <c r="AH717" s="21"/>
      <c r="AI717" s="21"/>
      <c r="AJ717" s="21"/>
      <c r="AK717" s="21"/>
      <c r="AL717" s="21"/>
      <c r="AM717" s="21"/>
    </row>
    <row r="718" spans="1:39" ht="12.75" customHeight="1" x14ac:dyDescent="0.2">
      <c r="A718" s="21"/>
      <c r="B718" s="490"/>
      <c r="C718" s="387">
        <v>0</v>
      </c>
      <c r="D718" s="492"/>
      <c r="E718" s="387">
        <v>0</v>
      </c>
      <c r="F718" s="492"/>
      <c r="G718" s="486">
        <v>0</v>
      </c>
      <c r="H718" s="61"/>
      <c r="I718" s="122"/>
      <c r="J718" s="398"/>
      <c r="K718" s="123"/>
      <c r="L718" s="123"/>
      <c r="M718" s="60"/>
      <c r="N718" s="21"/>
      <c r="O718" s="21"/>
      <c r="P718" s="21"/>
      <c r="Q718" s="21"/>
      <c r="R718" s="21"/>
      <c r="S718" s="21"/>
      <c r="T718" s="114" t="s">
        <v>250</v>
      </c>
      <c r="U718" s="583">
        <f>AUGUST!U718</f>
        <v>0</v>
      </c>
      <c r="V718" s="583"/>
      <c r="W718" s="584"/>
      <c r="X718" s="21"/>
      <c r="Y718" s="114" t="s">
        <v>246</v>
      </c>
      <c r="Z718" s="583">
        <f>AUGUST!Z718</f>
        <v>0</v>
      </c>
      <c r="AA718" s="583"/>
      <c r="AB718" s="584"/>
      <c r="AC718" s="21"/>
      <c r="AD718" s="114" t="s">
        <v>443</v>
      </c>
      <c r="AE718" s="583">
        <f>AUGUST!AE718</f>
        <v>0</v>
      </c>
      <c r="AF718" s="583"/>
      <c r="AG718" s="584"/>
      <c r="AH718" s="21"/>
      <c r="AI718" s="21"/>
      <c r="AJ718" s="21"/>
      <c r="AK718" s="21"/>
      <c r="AL718" s="21"/>
      <c r="AM718" s="21"/>
    </row>
    <row r="719" spans="1:39" ht="12.75" customHeight="1" x14ac:dyDescent="0.2">
      <c r="A719" s="21"/>
      <c r="B719" s="490"/>
      <c r="C719" s="387">
        <v>0</v>
      </c>
      <c r="D719" s="492"/>
      <c r="E719" s="387">
        <v>0</v>
      </c>
      <c r="F719" s="492"/>
      <c r="G719" s="486">
        <v>0</v>
      </c>
      <c r="H719" s="61"/>
      <c r="I719" s="122"/>
      <c r="J719" s="123"/>
      <c r="K719" s="123"/>
      <c r="L719" s="123"/>
      <c r="M719" s="60"/>
      <c r="N719" s="21"/>
      <c r="O719" s="21"/>
      <c r="P719" s="21"/>
      <c r="Q719" s="21"/>
      <c r="R719" s="21"/>
      <c r="S719" s="21"/>
      <c r="T719" s="114" t="s">
        <v>207</v>
      </c>
      <c r="U719" s="583">
        <f>AUGUST!U719</f>
        <v>0</v>
      </c>
      <c r="V719" s="583"/>
      <c r="W719" s="584"/>
      <c r="X719" s="21"/>
      <c r="Y719" s="114" t="s">
        <v>207</v>
      </c>
      <c r="Z719" s="583">
        <f>AUGUST!Z719</f>
        <v>0</v>
      </c>
      <c r="AA719" s="583"/>
      <c r="AB719" s="584"/>
      <c r="AC719" s="21"/>
      <c r="AD719" s="114" t="s">
        <v>207</v>
      </c>
      <c r="AE719" s="583">
        <f>AUGUST!AE719</f>
        <v>0</v>
      </c>
      <c r="AF719" s="583"/>
      <c r="AG719" s="584"/>
      <c r="AH719" s="21"/>
      <c r="AI719" s="21"/>
      <c r="AJ719" s="21"/>
      <c r="AK719" s="21"/>
      <c r="AL719" s="21"/>
      <c r="AM719" s="21"/>
    </row>
    <row r="720" spans="1:39" ht="12.75" customHeight="1" x14ac:dyDescent="0.2">
      <c r="A720" s="21"/>
      <c r="B720" s="490"/>
      <c r="C720" s="387">
        <v>0</v>
      </c>
      <c r="D720" s="492"/>
      <c r="E720" s="387">
        <v>0</v>
      </c>
      <c r="F720" s="492"/>
      <c r="G720" s="486">
        <v>0</v>
      </c>
      <c r="H720" s="61"/>
      <c r="I720" s="122"/>
      <c r="J720" s="123"/>
      <c r="K720" s="123"/>
      <c r="L720" s="123"/>
      <c r="M720" s="60"/>
      <c r="N720" s="21"/>
      <c r="O720" s="21"/>
      <c r="P720" s="21"/>
      <c r="Q720" s="21"/>
      <c r="R720" s="21"/>
      <c r="S720" s="21"/>
      <c r="T720" s="114" t="s">
        <v>263</v>
      </c>
      <c r="U720" s="583">
        <f>AUGUST!U720</f>
        <v>0</v>
      </c>
      <c r="V720" s="583"/>
      <c r="W720" s="584"/>
      <c r="X720" s="21"/>
      <c r="Y720" s="114" t="s">
        <v>263</v>
      </c>
      <c r="Z720" s="583">
        <f>AUGUST!Z720</f>
        <v>0</v>
      </c>
      <c r="AA720" s="583"/>
      <c r="AB720" s="584"/>
      <c r="AC720" s="21"/>
      <c r="AD720" s="114" t="s">
        <v>263</v>
      </c>
      <c r="AE720" s="583">
        <f>AUGUST!AE720</f>
        <v>0</v>
      </c>
      <c r="AF720" s="583"/>
      <c r="AG720" s="584"/>
      <c r="AH720" s="21"/>
      <c r="AI720" s="21"/>
      <c r="AJ720" s="21"/>
      <c r="AK720" s="21"/>
      <c r="AL720" s="21"/>
      <c r="AM720" s="21"/>
    </row>
    <row r="721" spans="1:40" ht="12.75" customHeight="1" x14ac:dyDescent="0.2">
      <c r="A721" s="21"/>
      <c r="B721" s="490"/>
      <c r="C721" s="387">
        <v>0</v>
      </c>
      <c r="D721" s="492"/>
      <c r="E721" s="387">
        <v>0</v>
      </c>
      <c r="F721" s="492"/>
      <c r="G721" s="486">
        <v>0</v>
      </c>
      <c r="H721" s="61"/>
      <c r="I721" s="122"/>
      <c r="J721" s="123"/>
      <c r="K721" s="123"/>
      <c r="L721" s="123"/>
      <c r="M721" s="60"/>
      <c r="N721" s="21"/>
      <c r="O721" s="21"/>
      <c r="P721" s="21"/>
      <c r="Q721" s="21"/>
      <c r="R721" s="21"/>
      <c r="S721" s="21"/>
      <c r="T721" s="114" t="s">
        <v>208</v>
      </c>
      <c r="U721" s="528">
        <f>AUGUST!U725</f>
        <v>0</v>
      </c>
      <c r="V721" s="528"/>
      <c r="W721" s="49"/>
      <c r="X721" s="21"/>
      <c r="Y721" s="114" t="s">
        <v>208</v>
      </c>
      <c r="Z721" s="528">
        <f>AUGUST!Z725</f>
        <v>0</v>
      </c>
      <c r="AA721" s="528"/>
      <c r="AB721" s="49"/>
      <c r="AC721" s="21"/>
      <c r="AD721" s="114" t="s">
        <v>208</v>
      </c>
      <c r="AE721" s="528">
        <f>AUGUST!AE725</f>
        <v>0</v>
      </c>
      <c r="AF721" s="528"/>
      <c r="AG721" s="49"/>
      <c r="AH721" s="21"/>
      <c r="AI721" s="21"/>
      <c r="AJ721" s="21"/>
      <c r="AK721" s="21"/>
      <c r="AL721" s="21"/>
      <c r="AM721" s="21"/>
    </row>
    <row r="722" spans="1:40" ht="12.75" customHeight="1" x14ac:dyDescent="0.2">
      <c r="A722" s="21"/>
      <c r="B722" s="490"/>
      <c r="C722" s="387">
        <v>0</v>
      </c>
      <c r="D722" s="492"/>
      <c r="E722" s="387">
        <v>0</v>
      </c>
      <c r="F722" s="492"/>
      <c r="G722" s="486">
        <v>0</v>
      </c>
      <c r="H722" s="61"/>
      <c r="I722" s="122"/>
      <c r="J722" s="123"/>
      <c r="K722" s="123"/>
      <c r="L722" s="123"/>
      <c r="M722" s="60"/>
      <c r="N722" s="21"/>
      <c r="O722" s="21"/>
      <c r="P722" s="21"/>
      <c r="Q722" s="21"/>
      <c r="R722" s="21"/>
      <c r="S722" s="21"/>
      <c r="T722" s="114" t="s">
        <v>209</v>
      </c>
      <c r="U722" s="527">
        <v>0</v>
      </c>
      <c r="V722" s="527"/>
      <c r="W722" s="49"/>
      <c r="X722" s="21"/>
      <c r="Y722" s="114" t="s">
        <v>209</v>
      </c>
      <c r="Z722" s="527">
        <v>0</v>
      </c>
      <c r="AA722" s="527"/>
      <c r="AB722" s="49"/>
      <c r="AC722" s="21"/>
      <c r="AD722" s="114" t="s">
        <v>209</v>
      </c>
      <c r="AE722" s="527">
        <v>0</v>
      </c>
      <c r="AF722" s="527"/>
      <c r="AG722" s="49"/>
      <c r="AH722" s="21"/>
      <c r="AI722" s="21"/>
      <c r="AJ722" s="21"/>
      <c r="AK722" s="21"/>
      <c r="AL722" s="21"/>
      <c r="AM722" s="21"/>
    </row>
    <row r="723" spans="1:40" ht="12.75" customHeight="1" x14ac:dyDescent="0.2">
      <c r="A723" s="21"/>
      <c r="B723" s="490"/>
      <c r="C723" s="387">
        <v>0</v>
      </c>
      <c r="D723" s="492"/>
      <c r="E723" s="387">
        <v>0</v>
      </c>
      <c r="F723" s="492"/>
      <c r="G723" s="486">
        <v>0</v>
      </c>
      <c r="H723" s="61"/>
      <c r="I723" s="122"/>
      <c r="J723" s="123"/>
      <c r="K723" s="123"/>
      <c r="L723" s="123"/>
      <c r="M723" s="60"/>
      <c r="N723" s="21"/>
      <c r="O723" s="21"/>
      <c r="P723" s="21"/>
      <c r="Q723" s="21"/>
      <c r="R723" s="21"/>
      <c r="S723" s="21"/>
      <c r="T723" s="114" t="s">
        <v>210</v>
      </c>
      <c r="U723" s="527">
        <v>0</v>
      </c>
      <c r="V723" s="527"/>
      <c r="W723" s="49"/>
      <c r="X723" s="21"/>
      <c r="Y723" s="114" t="s">
        <v>210</v>
      </c>
      <c r="Z723" s="527">
        <v>0</v>
      </c>
      <c r="AA723" s="527"/>
      <c r="AB723" s="49"/>
      <c r="AC723" s="21"/>
      <c r="AD723" s="114" t="s">
        <v>210</v>
      </c>
      <c r="AE723" s="527">
        <v>0</v>
      </c>
      <c r="AF723" s="527"/>
      <c r="AG723" s="49"/>
      <c r="AH723" s="21"/>
      <c r="AI723" s="21"/>
      <c r="AJ723" s="21"/>
      <c r="AK723" s="21"/>
      <c r="AL723" s="21"/>
      <c r="AM723" s="21"/>
    </row>
    <row r="724" spans="1:40" ht="12.75" customHeight="1" x14ac:dyDescent="0.2">
      <c r="A724" s="21"/>
      <c r="B724" s="490"/>
      <c r="C724" s="387">
        <v>0</v>
      </c>
      <c r="D724" s="492"/>
      <c r="E724" s="387">
        <v>0</v>
      </c>
      <c r="F724" s="492"/>
      <c r="G724" s="486">
        <v>0</v>
      </c>
      <c r="H724" s="61"/>
      <c r="I724" s="122"/>
      <c r="J724" s="123"/>
      <c r="K724" s="123"/>
      <c r="L724" s="123"/>
      <c r="M724" s="60"/>
      <c r="N724" s="21"/>
      <c r="O724" s="21"/>
      <c r="P724" s="21"/>
      <c r="Q724" s="21"/>
      <c r="R724" s="21"/>
      <c r="S724" s="21"/>
      <c r="T724" s="114" t="s">
        <v>211</v>
      </c>
      <c r="U724" s="527">
        <v>0</v>
      </c>
      <c r="V724" s="527"/>
      <c r="W724" s="49"/>
      <c r="X724" s="21"/>
      <c r="Y724" s="114" t="s">
        <v>211</v>
      </c>
      <c r="Z724" s="527">
        <v>0</v>
      </c>
      <c r="AA724" s="527"/>
      <c r="AB724" s="49"/>
      <c r="AC724" s="21"/>
      <c r="AD724" s="114" t="s">
        <v>211</v>
      </c>
      <c r="AE724" s="527">
        <v>0</v>
      </c>
      <c r="AF724" s="527"/>
      <c r="AG724" s="49"/>
      <c r="AH724" s="21"/>
      <c r="AI724" s="21"/>
      <c r="AJ724" s="21"/>
      <c r="AK724" s="21"/>
      <c r="AL724" s="21"/>
      <c r="AM724" s="21"/>
    </row>
    <row r="725" spans="1:40" ht="12.75" customHeight="1" x14ac:dyDescent="0.2">
      <c r="A725" s="21"/>
      <c r="B725" s="490"/>
      <c r="C725" s="387">
        <v>0</v>
      </c>
      <c r="D725" s="492"/>
      <c r="E725" s="387">
        <v>0</v>
      </c>
      <c r="F725" s="492"/>
      <c r="G725" s="486">
        <v>0</v>
      </c>
      <c r="H725" s="61"/>
      <c r="I725" s="122"/>
      <c r="J725" s="123"/>
      <c r="K725" s="123"/>
      <c r="L725" s="123"/>
      <c r="M725" s="60"/>
      <c r="N725" s="21"/>
      <c r="O725" s="21"/>
      <c r="P725" s="21"/>
      <c r="Q725" s="21"/>
      <c r="R725" s="21"/>
      <c r="S725" s="21"/>
      <c r="T725" s="114" t="str">
        <f>T715</f>
        <v>AS OF 9/30</v>
      </c>
      <c r="U725" s="528">
        <f>U721+U722+U723-U724</f>
        <v>0</v>
      </c>
      <c r="V725" s="528"/>
      <c r="W725" s="49"/>
      <c r="X725" s="21"/>
      <c r="Y725" s="114" t="str">
        <f>Y715</f>
        <v>AS OF 9/30</v>
      </c>
      <c r="Z725" s="528">
        <f>Z721+Z722+Z723-Z724</f>
        <v>0</v>
      </c>
      <c r="AA725" s="528"/>
      <c r="AB725" s="49"/>
      <c r="AC725" s="21"/>
      <c r="AD725" s="114" t="str">
        <f>AD715</f>
        <v>AS OF 9/30</v>
      </c>
      <c r="AE725" s="528">
        <f>AE721+AE722+AE723-AE724</f>
        <v>0</v>
      </c>
      <c r="AF725" s="528"/>
      <c r="AG725" s="49"/>
      <c r="AH725" s="21"/>
      <c r="AI725" s="21"/>
      <c r="AJ725" s="21"/>
      <c r="AK725" s="21"/>
      <c r="AL725" s="21"/>
      <c r="AM725" s="21"/>
    </row>
    <row r="726" spans="1:40" ht="12.75" customHeight="1" thickBot="1" x14ac:dyDescent="0.25">
      <c r="A726" s="21"/>
      <c r="B726" s="491"/>
      <c r="C726" s="388">
        <v>0</v>
      </c>
      <c r="D726" s="493"/>
      <c r="E726" s="388">
        <v>0</v>
      </c>
      <c r="F726" s="493"/>
      <c r="G726" s="487">
        <v>0</v>
      </c>
      <c r="H726" s="62" t="s">
        <v>270</v>
      </c>
      <c r="I726" s="122"/>
      <c r="J726" s="123"/>
      <c r="K726" s="123"/>
      <c r="L726" s="123"/>
      <c r="M726" s="60"/>
      <c r="N726" s="21"/>
      <c r="O726" s="21"/>
      <c r="P726" s="21"/>
      <c r="Q726" s="21"/>
      <c r="R726" s="21"/>
      <c r="S726" s="21"/>
      <c r="T726" s="56"/>
      <c r="U726" s="57"/>
      <c r="V726" s="57"/>
      <c r="W726" s="58"/>
      <c r="X726" s="21"/>
      <c r="Y726" s="116"/>
      <c r="Z726" s="57"/>
      <c r="AA726" s="57"/>
      <c r="AB726" s="58"/>
      <c r="AC726" s="21"/>
      <c r="AD726" s="116"/>
      <c r="AE726" s="57"/>
      <c r="AF726" s="57"/>
      <c r="AG726" s="58"/>
      <c r="AH726" s="21"/>
      <c r="AI726" s="21"/>
      <c r="AJ726" s="21"/>
      <c r="AK726" s="21"/>
      <c r="AL726" s="21"/>
      <c r="AM726" s="21"/>
    </row>
    <row r="727" spans="1:40" ht="12.75" customHeight="1" x14ac:dyDescent="0.2">
      <c r="A727" s="21"/>
      <c r="B727" s="33" t="s">
        <v>135</v>
      </c>
      <c r="C727" s="389">
        <f>SUM(C689:C726)</f>
        <v>0</v>
      </c>
      <c r="D727" s="59" t="s">
        <v>135</v>
      </c>
      <c r="E727" s="389">
        <f>SUM(E689:E726)</f>
        <v>0</v>
      </c>
      <c r="F727" s="59" t="s">
        <v>135</v>
      </c>
      <c r="G727" s="488">
        <f>SUM(G689:G726)</f>
        <v>0</v>
      </c>
      <c r="H727" s="390">
        <f>SUM(G727,E727,C727,C770,E770,G770)</f>
        <v>0</v>
      </c>
      <c r="I727" s="122"/>
      <c r="J727" s="123"/>
      <c r="K727" s="123"/>
      <c r="L727" s="123"/>
      <c r="M727" s="60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</row>
    <row r="728" spans="1:40" ht="12.75" customHeight="1" x14ac:dyDescent="0.2">
      <c r="A728" s="21"/>
      <c r="G728" s="482"/>
      <c r="H728" s="61"/>
      <c r="I728" s="122"/>
      <c r="J728" s="123"/>
      <c r="K728" s="123"/>
      <c r="L728" s="123"/>
      <c r="M728" s="60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</row>
    <row r="729" spans="1:40" ht="12.75" customHeight="1" thickBot="1" x14ac:dyDescent="0.25">
      <c r="A729" s="21"/>
      <c r="G729" s="482"/>
      <c r="H729" s="61"/>
      <c r="I729" s="122"/>
      <c r="J729" s="123"/>
      <c r="K729" s="123"/>
      <c r="L729" s="123"/>
      <c r="M729" s="60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</row>
    <row r="730" spans="1:40" ht="12.75" customHeight="1" x14ac:dyDescent="0.2">
      <c r="A730" s="21"/>
      <c r="B730" s="534" t="s">
        <v>257</v>
      </c>
      <c r="C730" s="535"/>
      <c r="D730" s="535"/>
      <c r="E730" s="535"/>
      <c r="F730" s="535"/>
      <c r="G730" s="536"/>
      <c r="H730" s="308"/>
      <c r="I730" s="119"/>
      <c r="J730" s="529" t="s">
        <v>497</v>
      </c>
      <c r="K730" s="530"/>
      <c r="L730" s="530"/>
      <c r="M730" s="531"/>
      <c r="N730" s="21"/>
      <c r="O730" s="529" t="s">
        <v>497</v>
      </c>
      <c r="P730" s="530"/>
      <c r="Q730" s="530"/>
      <c r="R730" s="531"/>
      <c r="S730" s="40"/>
      <c r="T730" s="40"/>
      <c r="U730" s="21"/>
      <c r="V730" s="309"/>
      <c r="W730" s="309"/>
      <c r="X730" s="309"/>
      <c r="Y730" s="309"/>
      <c r="Z730" s="299"/>
      <c r="AA730" s="309"/>
      <c r="AB730" s="309"/>
      <c r="AC730" s="309"/>
      <c r="AD730" s="309"/>
      <c r="AE730" s="309"/>
      <c r="AF730" s="309"/>
      <c r="AG730" s="309"/>
      <c r="AH730" s="309"/>
      <c r="AI730" s="310"/>
      <c r="AJ730" s="21"/>
      <c r="AK730" s="21"/>
      <c r="AL730" s="21"/>
      <c r="AM730" s="21"/>
    </row>
    <row r="731" spans="1:40" ht="12.75" customHeight="1" thickBot="1" x14ac:dyDescent="0.25">
      <c r="A731" s="21"/>
      <c r="B731" s="50" t="s">
        <v>258</v>
      </c>
      <c r="C731" s="311" t="s">
        <v>130</v>
      </c>
      <c r="D731" s="51" t="s">
        <v>258</v>
      </c>
      <c r="E731" s="311" t="s">
        <v>130</v>
      </c>
      <c r="F731" s="51" t="s">
        <v>258</v>
      </c>
      <c r="G731" s="312" t="s">
        <v>130</v>
      </c>
      <c r="H731" s="40"/>
      <c r="I731" s="119"/>
      <c r="J731" s="296" t="s">
        <v>406</v>
      </c>
      <c r="K731" s="580">
        <f>AUGUST!K731</f>
        <v>0</v>
      </c>
      <c r="L731" s="580"/>
      <c r="M731" s="581"/>
      <c r="N731" s="21"/>
      <c r="O731" s="296" t="s">
        <v>407</v>
      </c>
      <c r="P731" s="580">
        <f>AUGUST!P731</f>
        <v>0</v>
      </c>
      <c r="Q731" s="580"/>
      <c r="R731" s="581"/>
      <c r="S731" s="119"/>
      <c r="T731" s="40"/>
      <c r="U731" s="21"/>
      <c r="V731" s="300"/>
      <c r="W731" s="313"/>
      <c r="X731" s="313"/>
      <c r="Y731" s="313"/>
      <c r="Z731" s="299"/>
      <c r="AA731" s="300"/>
      <c r="AB731" s="313"/>
      <c r="AC731" s="313"/>
      <c r="AD731" s="313"/>
      <c r="AE731" s="300"/>
      <c r="AF731" s="65"/>
      <c r="AG731" s="65"/>
      <c r="AH731" s="65"/>
      <c r="AI731" s="313"/>
      <c r="AJ731" s="21"/>
      <c r="AK731" s="21"/>
      <c r="AL731" s="21"/>
      <c r="AM731" s="21"/>
    </row>
    <row r="732" spans="1:40" ht="12.75" customHeight="1" x14ac:dyDescent="0.2">
      <c r="A732" s="21"/>
      <c r="B732" s="490"/>
      <c r="C732" s="387">
        <v>0</v>
      </c>
      <c r="D732" s="492"/>
      <c r="E732" s="387">
        <v>0</v>
      </c>
      <c r="F732" s="492"/>
      <c r="G732" s="485">
        <v>0</v>
      </c>
      <c r="H732" s="61"/>
      <c r="I732" s="314"/>
      <c r="J732" s="296" t="s">
        <v>207</v>
      </c>
      <c r="K732" s="580">
        <f>AUGUST!K732</f>
        <v>0</v>
      </c>
      <c r="L732" s="580"/>
      <c r="M732" s="581"/>
      <c r="N732" s="21"/>
      <c r="O732" s="296" t="s">
        <v>207</v>
      </c>
      <c r="P732" s="580">
        <f>AUGUST!P732</f>
        <v>0</v>
      </c>
      <c r="Q732" s="580"/>
      <c r="R732" s="581"/>
      <c r="S732" s="314"/>
      <c r="T732" s="40"/>
      <c r="U732" s="21"/>
      <c r="V732" s="300"/>
      <c r="W732" s="313"/>
      <c r="X732" s="313"/>
      <c r="Y732" s="313"/>
      <c r="Z732" s="299"/>
      <c r="AA732" s="300"/>
      <c r="AB732" s="313"/>
      <c r="AC732" s="313"/>
      <c r="AD732" s="313"/>
      <c r="AE732" s="300"/>
      <c r="AF732" s="313"/>
      <c r="AG732" s="313"/>
      <c r="AH732" s="313"/>
      <c r="AI732" s="61"/>
      <c r="AJ732" s="21"/>
      <c r="AK732" s="21"/>
      <c r="AL732" s="21"/>
      <c r="AM732" s="21"/>
    </row>
    <row r="733" spans="1:40" ht="12.75" customHeight="1" x14ac:dyDescent="0.2">
      <c r="A733" s="21"/>
      <c r="B733" s="490"/>
      <c r="C733" s="387">
        <v>0</v>
      </c>
      <c r="D733" s="492"/>
      <c r="E733" s="387">
        <v>0</v>
      </c>
      <c r="F733" s="492"/>
      <c r="G733" s="486">
        <v>0</v>
      </c>
      <c r="H733" s="61"/>
      <c r="I733" s="118"/>
      <c r="J733" s="296" t="s">
        <v>263</v>
      </c>
      <c r="K733" s="580">
        <f>AUGUST!K733</f>
        <v>0</v>
      </c>
      <c r="L733" s="580"/>
      <c r="M733" s="581"/>
      <c r="N733" s="21"/>
      <c r="O733" s="296" t="s">
        <v>263</v>
      </c>
      <c r="P733" s="580">
        <f>AUGUST!P733</f>
        <v>0</v>
      </c>
      <c r="Q733" s="580"/>
      <c r="R733" s="581"/>
      <c r="S733" s="118"/>
      <c r="T733" s="40"/>
      <c r="U733" s="21"/>
      <c r="V733" s="300"/>
      <c r="W733" s="313"/>
      <c r="X733" s="313"/>
      <c r="Y733" s="313"/>
      <c r="Z733" s="299"/>
      <c r="AA733" s="300"/>
      <c r="AB733" s="313"/>
      <c r="AC733" s="313"/>
      <c r="AD733" s="313"/>
      <c r="AE733" s="300"/>
      <c r="AF733" s="313"/>
      <c r="AG733" s="313"/>
      <c r="AH733" s="313"/>
      <c r="AI733" s="61"/>
      <c r="AJ733" s="21"/>
      <c r="AK733" s="21"/>
      <c r="AL733" s="21"/>
      <c r="AM733" s="21"/>
    </row>
    <row r="734" spans="1:40" ht="12.75" customHeight="1" x14ac:dyDescent="0.2">
      <c r="A734" s="21"/>
      <c r="B734" s="490"/>
      <c r="C734" s="387">
        <v>0</v>
      </c>
      <c r="D734" s="492"/>
      <c r="E734" s="387">
        <v>0</v>
      </c>
      <c r="F734" s="492"/>
      <c r="G734" s="486">
        <v>0</v>
      </c>
      <c r="H734" s="61"/>
      <c r="I734" s="118"/>
      <c r="J734" s="296" t="s">
        <v>208</v>
      </c>
      <c r="K734" s="582">
        <f>AUGUST!K738</f>
        <v>0</v>
      </c>
      <c r="L734" s="582"/>
      <c r="M734" s="433"/>
      <c r="N734" s="21"/>
      <c r="O734" s="296" t="s">
        <v>208</v>
      </c>
      <c r="P734" s="582">
        <f>AUGUST!P738</f>
        <v>0</v>
      </c>
      <c r="Q734" s="582"/>
      <c r="R734" s="433"/>
      <c r="S734" s="118"/>
      <c r="T734" s="40"/>
      <c r="U734" s="21"/>
      <c r="V734" s="300"/>
      <c r="W734" s="315"/>
      <c r="X734" s="315"/>
      <c r="Y734" s="118"/>
      <c r="Z734" s="299"/>
      <c r="AA734" s="300"/>
      <c r="AB734" s="315"/>
      <c r="AC734" s="315"/>
      <c r="AD734" s="118"/>
      <c r="AE734" s="300"/>
      <c r="AF734" s="315"/>
      <c r="AG734" s="315"/>
      <c r="AH734" s="118"/>
      <c r="AI734" s="61"/>
      <c r="AJ734" s="21"/>
      <c r="AK734" s="21"/>
      <c r="AL734" s="21"/>
      <c r="AM734" s="21"/>
    </row>
    <row r="735" spans="1:40" ht="12.75" customHeight="1" x14ac:dyDescent="0.2">
      <c r="A735" s="21"/>
      <c r="B735" s="490"/>
      <c r="C735" s="387">
        <v>0</v>
      </c>
      <c r="D735" s="492"/>
      <c r="E735" s="387">
        <v>0</v>
      </c>
      <c r="F735" s="492"/>
      <c r="G735" s="486">
        <v>0</v>
      </c>
      <c r="H735" s="61"/>
      <c r="I735" s="118"/>
      <c r="J735" s="296" t="s">
        <v>209</v>
      </c>
      <c r="K735" s="521">
        <v>0</v>
      </c>
      <c r="L735" s="521"/>
      <c r="M735" s="48"/>
      <c r="N735" s="21"/>
      <c r="O735" s="296" t="s">
        <v>209</v>
      </c>
      <c r="P735" s="521">
        <v>0</v>
      </c>
      <c r="Q735" s="521"/>
      <c r="R735" s="48"/>
      <c r="S735" s="118"/>
      <c r="T735" s="40"/>
      <c r="U735" s="21"/>
      <c r="V735" s="300"/>
      <c r="W735" s="315"/>
      <c r="X735" s="315"/>
      <c r="Y735" s="118"/>
      <c r="Z735" s="299"/>
      <c r="AA735" s="300"/>
      <c r="AB735" s="315"/>
      <c r="AC735" s="315"/>
      <c r="AD735" s="118"/>
      <c r="AE735" s="300"/>
      <c r="AF735" s="315"/>
      <c r="AG735" s="315"/>
      <c r="AH735" s="118"/>
      <c r="AI735" s="61"/>
      <c r="AJ735" s="21"/>
      <c r="AK735" s="21"/>
      <c r="AL735" s="21"/>
      <c r="AM735" s="21"/>
    </row>
    <row r="736" spans="1:40" ht="12.75" customHeight="1" x14ac:dyDescent="0.2">
      <c r="A736" s="21"/>
      <c r="B736" s="490"/>
      <c r="C736" s="387">
        <v>0</v>
      </c>
      <c r="D736" s="492"/>
      <c r="E736" s="387">
        <v>0</v>
      </c>
      <c r="F736" s="492"/>
      <c r="G736" s="486">
        <v>0</v>
      </c>
      <c r="H736" s="61"/>
      <c r="I736" s="118"/>
      <c r="J736" s="296" t="s">
        <v>210</v>
      </c>
      <c r="K736" s="521">
        <v>0</v>
      </c>
      <c r="L736" s="521"/>
      <c r="M736" s="48"/>
      <c r="N736" s="21"/>
      <c r="O736" s="296" t="s">
        <v>210</v>
      </c>
      <c r="P736" s="521">
        <v>0</v>
      </c>
      <c r="Q736" s="521"/>
      <c r="R736" s="48"/>
      <c r="S736" s="118"/>
      <c r="T736" s="40"/>
      <c r="U736" s="21"/>
      <c r="V736" s="300"/>
      <c r="W736" s="315"/>
      <c r="X736" s="315"/>
      <c r="Y736" s="118"/>
      <c r="Z736" s="299"/>
      <c r="AA736" s="300"/>
      <c r="AB736" s="315"/>
      <c r="AC736" s="315"/>
      <c r="AD736" s="118"/>
      <c r="AE736" s="300"/>
      <c r="AF736" s="315"/>
      <c r="AG736" s="315"/>
      <c r="AH736" s="118"/>
      <c r="AI736" s="61"/>
      <c r="AJ736" s="21"/>
      <c r="AK736" s="21"/>
      <c r="AL736" s="21"/>
      <c r="AM736" s="21"/>
    </row>
    <row r="737" spans="1:39" ht="12.75" customHeight="1" x14ac:dyDescent="0.2">
      <c r="A737" s="21"/>
      <c r="B737" s="490"/>
      <c r="C737" s="387">
        <v>0</v>
      </c>
      <c r="D737" s="492"/>
      <c r="E737" s="387">
        <v>0</v>
      </c>
      <c r="F737" s="492"/>
      <c r="G737" s="486">
        <v>0</v>
      </c>
      <c r="H737" s="61"/>
      <c r="I737" s="118"/>
      <c r="J737" s="296" t="s">
        <v>211</v>
      </c>
      <c r="K737" s="521">
        <v>0</v>
      </c>
      <c r="L737" s="521"/>
      <c r="M737" s="48"/>
      <c r="N737" s="21"/>
      <c r="O737" s="296" t="s">
        <v>211</v>
      </c>
      <c r="P737" s="521">
        <v>0</v>
      </c>
      <c r="Q737" s="521"/>
      <c r="R737" s="48"/>
      <c r="S737" s="118"/>
      <c r="T737" s="40"/>
      <c r="U737" s="21"/>
      <c r="V737" s="300"/>
      <c r="W737" s="315"/>
      <c r="X737" s="315"/>
      <c r="Y737" s="118"/>
      <c r="Z737" s="299"/>
      <c r="AA737" s="300"/>
      <c r="AB737" s="315"/>
      <c r="AC737" s="315"/>
      <c r="AD737" s="118"/>
      <c r="AE737" s="300"/>
      <c r="AF737" s="315"/>
      <c r="AG737" s="315"/>
      <c r="AH737" s="118"/>
      <c r="AI737" s="61"/>
      <c r="AJ737" s="21"/>
      <c r="AK737" s="21"/>
      <c r="AL737" s="21"/>
      <c r="AM737" s="21"/>
    </row>
    <row r="738" spans="1:39" ht="12.75" customHeight="1" x14ac:dyDescent="0.2">
      <c r="A738" s="21"/>
      <c r="B738" s="490"/>
      <c r="C738" s="387">
        <v>0</v>
      </c>
      <c r="D738" s="492"/>
      <c r="E738" s="387">
        <v>0</v>
      </c>
      <c r="F738" s="492"/>
      <c r="G738" s="486">
        <v>0</v>
      </c>
      <c r="H738" s="61"/>
      <c r="I738" s="118"/>
      <c r="J738" s="296" t="s">
        <v>226</v>
      </c>
      <c r="K738" s="522">
        <f>K734+K735+K736-K737</f>
        <v>0</v>
      </c>
      <c r="L738" s="522"/>
      <c r="M738" s="48"/>
      <c r="N738" s="21"/>
      <c r="O738" s="296" t="s">
        <v>226</v>
      </c>
      <c r="P738" s="522">
        <f>P734+P735+P736-P737</f>
        <v>0</v>
      </c>
      <c r="Q738" s="522"/>
      <c r="R738" s="48"/>
      <c r="S738" s="118"/>
      <c r="T738" s="40"/>
      <c r="U738" s="21"/>
      <c r="V738" s="300"/>
      <c r="W738" s="316"/>
      <c r="X738" s="316"/>
      <c r="Y738" s="299"/>
      <c r="Z738" s="299"/>
      <c r="AA738" s="300"/>
      <c r="AB738" s="316"/>
      <c r="AC738" s="316"/>
      <c r="AD738" s="299"/>
      <c r="AE738" s="300"/>
      <c r="AF738" s="316"/>
      <c r="AG738" s="316"/>
      <c r="AH738" s="299"/>
      <c r="AI738" s="40"/>
      <c r="AJ738" s="21"/>
      <c r="AK738" s="21"/>
      <c r="AL738" s="21"/>
      <c r="AM738" s="21"/>
    </row>
    <row r="739" spans="1:39" ht="12.75" customHeight="1" x14ac:dyDescent="0.2">
      <c r="A739" s="21"/>
      <c r="B739" s="490"/>
      <c r="C739" s="387">
        <v>0</v>
      </c>
      <c r="D739" s="492"/>
      <c r="E739" s="387">
        <v>0</v>
      </c>
      <c r="F739" s="492"/>
      <c r="G739" s="486">
        <v>0</v>
      </c>
      <c r="H739" s="61"/>
      <c r="I739" s="119"/>
      <c r="J739" s="317"/>
      <c r="K739" s="40"/>
      <c r="L739" s="40"/>
      <c r="M739" s="48"/>
      <c r="N739" s="21"/>
      <c r="O739" s="317"/>
      <c r="P739" s="40"/>
      <c r="Q739" s="40"/>
      <c r="R739" s="48"/>
      <c r="S739" s="119"/>
      <c r="T739" s="40"/>
      <c r="U739" s="21"/>
      <c r="V739" s="299"/>
      <c r="W739" s="299"/>
      <c r="X739" s="299"/>
      <c r="Y739" s="299"/>
      <c r="Z739" s="299"/>
      <c r="AA739" s="299"/>
      <c r="AB739" s="299"/>
      <c r="AC739" s="299"/>
      <c r="AD739" s="299"/>
      <c r="AE739" s="299"/>
      <c r="AF739" s="299"/>
      <c r="AG739" s="299"/>
      <c r="AH739" s="299"/>
      <c r="AI739" s="40"/>
      <c r="AJ739" s="21"/>
      <c r="AK739" s="21"/>
      <c r="AL739" s="21"/>
      <c r="AM739" s="21"/>
    </row>
    <row r="740" spans="1:39" ht="12.75" customHeight="1" x14ac:dyDescent="0.2">
      <c r="A740" s="21"/>
      <c r="B740" s="490"/>
      <c r="C740" s="387">
        <v>0</v>
      </c>
      <c r="D740" s="492"/>
      <c r="E740" s="387">
        <v>0</v>
      </c>
      <c r="F740" s="492"/>
      <c r="G740" s="486">
        <v>0</v>
      </c>
      <c r="H740" s="61"/>
      <c r="I740" s="119"/>
      <c r="J740" s="317"/>
      <c r="K740" s="40"/>
      <c r="L740" s="40"/>
      <c r="M740" s="48"/>
      <c r="N740" s="21"/>
      <c r="O740" s="317"/>
      <c r="P740" s="40"/>
      <c r="Q740" s="40"/>
      <c r="R740" s="48"/>
      <c r="S740" s="119"/>
      <c r="T740" s="40"/>
      <c r="U740" s="21"/>
      <c r="V740" s="299"/>
      <c r="W740" s="299"/>
      <c r="X740" s="299"/>
      <c r="Y740" s="299"/>
      <c r="Z740" s="299"/>
      <c r="AA740" s="299"/>
      <c r="AB740" s="299"/>
      <c r="AC740" s="299"/>
      <c r="AD740" s="299"/>
      <c r="AE740" s="299"/>
      <c r="AF740" s="299"/>
      <c r="AG740" s="299"/>
      <c r="AH740" s="299"/>
      <c r="AI740" s="40"/>
      <c r="AJ740" s="21"/>
      <c r="AK740" s="21"/>
      <c r="AL740" s="21"/>
      <c r="AM740" s="21"/>
    </row>
    <row r="741" spans="1:39" ht="12.75" customHeight="1" x14ac:dyDescent="0.2">
      <c r="A741" s="21"/>
      <c r="B741" s="490"/>
      <c r="C741" s="387">
        <v>0</v>
      </c>
      <c r="D741" s="492"/>
      <c r="E741" s="387">
        <v>0</v>
      </c>
      <c r="F741" s="492"/>
      <c r="G741" s="486">
        <v>0</v>
      </c>
      <c r="H741" s="61"/>
      <c r="I741" s="119"/>
      <c r="J741" s="296" t="s">
        <v>408</v>
      </c>
      <c r="K741" s="580">
        <f>AUGUST!K741</f>
        <v>0</v>
      </c>
      <c r="L741" s="580"/>
      <c r="M741" s="581"/>
      <c r="N741" s="21"/>
      <c r="O741" s="296" t="s">
        <v>409</v>
      </c>
      <c r="P741" s="580">
        <f>AUGUST!P741</f>
        <v>0</v>
      </c>
      <c r="Q741" s="580"/>
      <c r="R741" s="581"/>
      <c r="S741" s="119"/>
      <c r="T741" s="40"/>
      <c r="U741" s="21"/>
      <c r="V741" s="300"/>
      <c r="W741" s="313"/>
      <c r="X741" s="313"/>
      <c r="Y741" s="313"/>
      <c r="Z741" s="299"/>
      <c r="AA741" s="300"/>
      <c r="AB741" s="313"/>
      <c r="AC741" s="313"/>
      <c r="AD741" s="313"/>
      <c r="AE741" s="300"/>
      <c r="AF741" s="313"/>
      <c r="AG741" s="313"/>
      <c r="AH741" s="313"/>
      <c r="AI741" s="313"/>
      <c r="AJ741" s="21"/>
      <c r="AK741" s="21"/>
      <c r="AL741" s="21"/>
      <c r="AM741" s="21"/>
    </row>
    <row r="742" spans="1:39" ht="12.75" customHeight="1" x14ac:dyDescent="0.2">
      <c r="A742" s="21"/>
      <c r="B742" s="490"/>
      <c r="C742" s="387">
        <v>0</v>
      </c>
      <c r="D742" s="492"/>
      <c r="E742" s="387">
        <v>0</v>
      </c>
      <c r="F742" s="492"/>
      <c r="G742" s="486">
        <v>0</v>
      </c>
      <c r="H742" s="61"/>
      <c r="I742" s="119"/>
      <c r="J742" s="296" t="s">
        <v>207</v>
      </c>
      <c r="K742" s="580">
        <f>AUGUST!K742</f>
        <v>0</v>
      </c>
      <c r="L742" s="580"/>
      <c r="M742" s="581"/>
      <c r="N742" s="21"/>
      <c r="O742" s="296" t="s">
        <v>207</v>
      </c>
      <c r="P742" s="580">
        <f>AUGUST!P742</f>
        <v>0</v>
      </c>
      <c r="Q742" s="580"/>
      <c r="R742" s="581"/>
      <c r="S742" s="119"/>
      <c r="T742" s="24"/>
      <c r="U742" s="24"/>
      <c r="V742" s="300"/>
      <c r="W742" s="313"/>
      <c r="X742" s="313"/>
      <c r="Y742" s="313"/>
      <c r="Z742" s="299"/>
      <c r="AA742" s="300"/>
      <c r="AB742" s="313"/>
      <c r="AC742" s="313"/>
      <c r="AD742" s="313"/>
      <c r="AE742" s="300"/>
      <c r="AF742" s="313"/>
      <c r="AG742" s="313"/>
      <c r="AH742" s="313"/>
      <c r="AI742" s="61"/>
      <c r="AJ742" s="21"/>
      <c r="AK742" s="21"/>
      <c r="AL742" s="21"/>
      <c r="AM742" s="21"/>
    </row>
    <row r="743" spans="1:39" ht="12.75" customHeight="1" x14ac:dyDescent="0.2">
      <c r="A743" s="21"/>
      <c r="B743" s="490"/>
      <c r="C743" s="387">
        <v>0</v>
      </c>
      <c r="D743" s="492"/>
      <c r="E743" s="387">
        <v>0</v>
      </c>
      <c r="F743" s="492"/>
      <c r="G743" s="486">
        <v>0</v>
      </c>
      <c r="H743" s="61"/>
      <c r="I743" s="119"/>
      <c r="J743" s="296" t="s">
        <v>263</v>
      </c>
      <c r="K743" s="580">
        <f>AUGUST!K743</f>
        <v>0</v>
      </c>
      <c r="L743" s="580"/>
      <c r="M743" s="581"/>
      <c r="N743" s="21"/>
      <c r="O743" s="296" t="s">
        <v>263</v>
      </c>
      <c r="P743" s="580">
        <f>AUGUST!P743</f>
        <v>0</v>
      </c>
      <c r="Q743" s="580"/>
      <c r="R743" s="581"/>
      <c r="S743" s="119"/>
      <c r="T743" s="318"/>
      <c r="U743" s="318"/>
      <c r="V743" s="300"/>
      <c r="W743" s="313"/>
      <c r="X743" s="313"/>
      <c r="Y743" s="313"/>
      <c r="Z743" s="299"/>
      <c r="AA743" s="300"/>
      <c r="AB743" s="313"/>
      <c r="AC743" s="313"/>
      <c r="AD743" s="313"/>
      <c r="AE743" s="300"/>
      <c r="AF743" s="313"/>
      <c r="AG743" s="313"/>
      <c r="AH743" s="313"/>
      <c r="AI743" s="61"/>
      <c r="AJ743" s="21"/>
      <c r="AK743" s="21"/>
      <c r="AL743" s="21"/>
      <c r="AM743" s="21"/>
    </row>
    <row r="744" spans="1:39" ht="12.75" customHeight="1" x14ac:dyDescent="0.2">
      <c r="A744" s="21"/>
      <c r="B744" s="490"/>
      <c r="C744" s="387">
        <v>0</v>
      </c>
      <c r="D744" s="492"/>
      <c r="E744" s="387">
        <v>0</v>
      </c>
      <c r="F744" s="492"/>
      <c r="G744" s="486">
        <v>0</v>
      </c>
      <c r="H744" s="61"/>
      <c r="I744" s="119"/>
      <c r="J744" s="296" t="s">
        <v>208</v>
      </c>
      <c r="K744" s="582">
        <f>AUGUST!K748</f>
        <v>0</v>
      </c>
      <c r="L744" s="582"/>
      <c r="M744" s="433"/>
      <c r="N744" s="21"/>
      <c r="O744" s="296" t="s">
        <v>208</v>
      </c>
      <c r="P744" s="582">
        <f>AUGUST!P748</f>
        <v>0</v>
      </c>
      <c r="Q744" s="582"/>
      <c r="R744" s="433"/>
      <c r="S744" s="119"/>
      <c r="T744" s="40"/>
      <c r="U744" s="21"/>
      <c r="V744" s="300"/>
      <c r="W744" s="315"/>
      <c r="X744" s="315"/>
      <c r="Y744" s="118"/>
      <c r="Z744" s="299"/>
      <c r="AA744" s="300"/>
      <c r="AB744" s="315"/>
      <c r="AC744" s="315"/>
      <c r="AD744" s="118"/>
      <c r="AE744" s="300"/>
      <c r="AF744" s="315"/>
      <c r="AG744" s="315"/>
      <c r="AH744" s="118"/>
      <c r="AI744" s="61"/>
      <c r="AJ744" s="21"/>
      <c r="AK744" s="21"/>
      <c r="AL744" s="21"/>
      <c r="AM744" s="21"/>
    </row>
    <row r="745" spans="1:39" ht="12.75" customHeight="1" x14ac:dyDescent="0.2">
      <c r="A745" s="21"/>
      <c r="B745" s="490"/>
      <c r="C745" s="387">
        <v>0</v>
      </c>
      <c r="D745" s="492"/>
      <c r="E745" s="387">
        <v>0</v>
      </c>
      <c r="F745" s="492"/>
      <c r="G745" s="486">
        <v>0</v>
      </c>
      <c r="H745" s="61"/>
      <c r="I745" s="119"/>
      <c r="J745" s="296" t="s">
        <v>209</v>
      </c>
      <c r="K745" s="521">
        <v>0</v>
      </c>
      <c r="L745" s="521"/>
      <c r="M745" s="48"/>
      <c r="N745" s="21"/>
      <c r="O745" s="296" t="s">
        <v>209</v>
      </c>
      <c r="P745" s="521">
        <v>0</v>
      </c>
      <c r="Q745" s="521"/>
      <c r="R745" s="48"/>
      <c r="S745" s="119"/>
      <c r="T745" s="40"/>
      <c r="U745" s="21"/>
      <c r="V745" s="300"/>
      <c r="W745" s="315"/>
      <c r="X745" s="315"/>
      <c r="Y745" s="118"/>
      <c r="Z745" s="299"/>
      <c r="AA745" s="300"/>
      <c r="AB745" s="315"/>
      <c r="AC745" s="315"/>
      <c r="AD745" s="118"/>
      <c r="AE745" s="300"/>
      <c r="AF745" s="315"/>
      <c r="AG745" s="315"/>
      <c r="AH745" s="118"/>
      <c r="AI745" s="61"/>
      <c r="AJ745" s="21"/>
      <c r="AK745" s="21"/>
      <c r="AL745" s="21"/>
      <c r="AM745" s="21"/>
    </row>
    <row r="746" spans="1:39" ht="12.75" customHeight="1" x14ac:dyDescent="0.2">
      <c r="A746" s="21"/>
      <c r="B746" s="490"/>
      <c r="C746" s="387">
        <v>0</v>
      </c>
      <c r="D746" s="492"/>
      <c r="E746" s="387">
        <v>0</v>
      </c>
      <c r="F746" s="492"/>
      <c r="G746" s="486">
        <v>0</v>
      </c>
      <c r="H746" s="61"/>
      <c r="I746" s="122"/>
      <c r="J746" s="296" t="s">
        <v>210</v>
      </c>
      <c r="K746" s="521">
        <v>0</v>
      </c>
      <c r="L746" s="521"/>
      <c r="M746" s="48"/>
      <c r="N746" s="21"/>
      <c r="O746" s="296" t="s">
        <v>210</v>
      </c>
      <c r="P746" s="521">
        <v>0</v>
      </c>
      <c r="Q746" s="521"/>
      <c r="R746" s="48"/>
      <c r="S746" s="122"/>
      <c r="T746" s="21"/>
      <c r="U746" s="21"/>
      <c r="V746" s="300"/>
      <c r="W746" s="315"/>
      <c r="X746" s="315"/>
      <c r="Y746" s="118"/>
      <c r="Z746" s="299"/>
      <c r="AA746" s="300"/>
      <c r="AB746" s="315"/>
      <c r="AC746" s="315"/>
      <c r="AD746" s="118"/>
      <c r="AE746" s="300"/>
      <c r="AF746" s="315"/>
      <c r="AG746" s="315"/>
      <c r="AH746" s="118"/>
      <c r="AI746" s="61"/>
      <c r="AJ746" s="21"/>
      <c r="AK746" s="21"/>
      <c r="AL746" s="21"/>
      <c r="AM746" s="21"/>
    </row>
    <row r="747" spans="1:39" ht="12.75" customHeight="1" x14ac:dyDescent="0.2">
      <c r="A747" s="21"/>
      <c r="B747" s="490"/>
      <c r="C747" s="387">
        <v>0</v>
      </c>
      <c r="D747" s="492"/>
      <c r="E747" s="387">
        <v>0</v>
      </c>
      <c r="F747" s="492"/>
      <c r="G747" s="486">
        <v>0</v>
      </c>
      <c r="H747" s="61"/>
      <c r="I747" s="122"/>
      <c r="J747" s="296" t="s">
        <v>211</v>
      </c>
      <c r="K747" s="521">
        <v>0</v>
      </c>
      <c r="L747" s="521"/>
      <c r="M747" s="48"/>
      <c r="N747" s="21"/>
      <c r="O747" s="296" t="s">
        <v>211</v>
      </c>
      <c r="P747" s="521">
        <v>0</v>
      </c>
      <c r="Q747" s="521"/>
      <c r="R747" s="48"/>
      <c r="S747" s="122"/>
      <c r="T747" s="21"/>
      <c r="U747" s="21"/>
      <c r="V747" s="300"/>
      <c r="W747" s="315"/>
      <c r="X747" s="315"/>
      <c r="Y747" s="118"/>
      <c r="Z747" s="299"/>
      <c r="AA747" s="300"/>
      <c r="AB747" s="315"/>
      <c r="AC747" s="315"/>
      <c r="AD747" s="118"/>
      <c r="AE747" s="300"/>
      <c r="AF747" s="315"/>
      <c r="AG747" s="315"/>
      <c r="AH747" s="118"/>
      <c r="AI747" s="61"/>
      <c r="AJ747" s="21"/>
      <c r="AK747" s="21"/>
      <c r="AL747" s="21"/>
      <c r="AM747" s="21"/>
    </row>
    <row r="748" spans="1:39" ht="12.75" customHeight="1" x14ac:dyDescent="0.2">
      <c r="A748" s="21"/>
      <c r="B748" s="490"/>
      <c r="C748" s="387">
        <v>0</v>
      </c>
      <c r="D748" s="492"/>
      <c r="E748" s="387">
        <v>0</v>
      </c>
      <c r="F748" s="492"/>
      <c r="G748" s="486">
        <v>0</v>
      </c>
      <c r="H748" s="61"/>
      <c r="I748" s="122"/>
      <c r="J748" s="296" t="s">
        <v>226</v>
      </c>
      <c r="K748" s="522">
        <f>K744+K745+K746-K747</f>
        <v>0</v>
      </c>
      <c r="L748" s="522"/>
      <c r="M748" s="48"/>
      <c r="N748" s="21"/>
      <c r="O748" s="296" t="s">
        <v>226</v>
      </c>
      <c r="P748" s="522">
        <f>P744+P745+P746-P747</f>
        <v>0</v>
      </c>
      <c r="Q748" s="522"/>
      <c r="R748" s="48"/>
      <c r="S748" s="122"/>
      <c r="T748" s="21"/>
      <c r="U748" s="21"/>
      <c r="V748" s="300"/>
      <c r="W748" s="316"/>
      <c r="X748" s="316"/>
      <c r="Y748" s="299"/>
      <c r="Z748" s="299"/>
      <c r="AA748" s="300"/>
      <c r="AB748" s="316"/>
      <c r="AC748" s="316"/>
      <c r="AD748" s="299"/>
      <c r="AE748" s="300"/>
      <c r="AF748" s="316"/>
      <c r="AG748" s="316"/>
      <c r="AH748" s="299"/>
      <c r="AI748" s="40"/>
      <c r="AJ748" s="21"/>
      <c r="AK748" s="21"/>
      <c r="AL748" s="21"/>
      <c r="AM748" s="21"/>
    </row>
    <row r="749" spans="1:39" ht="12.75" customHeight="1" x14ac:dyDescent="0.2">
      <c r="A749" s="21"/>
      <c r="B749" s="490"/>
      <c r="C749" s="387">
        <v>0</v>
      </c>
      <c r="D749" s="492"/>
      <c r="E749" s="387">
        <v>0</v>
      </c>
      <c r="F749" s="492"/>
      <c r="G749" s="486">
        <v>0</v>
      </c>
      <c r="H749" s="61"/>
      <c r="I749" s="122"/>
      <c r="J749" s="317"/>
      <c r="K749" s="40"/>
      <c r="L749" s="40"/>
      <c r="M749" s="48"/>
      <c r="N749" s="21"/>
      <c r="O749" s="317"/>
      <c r="P749" s="40"/>
      <c r="Q749" s="40"/>
      <c r="R749" s="48"/>
      <c r="S749" s="122"/>
      <c r="T749" s="21"/>
      <c r="U749" s="21"/>
      <c r="V749" s="299"/>
      <c r="W749" s="299"/>
      <c r="X749" s="299"/>
      <c r="Y749" s="299"/>
      <c r="Z749" s="299"/>
      <c r="AA749" s="299"/>
      <c r="AB749" s="299"/>
      <c r="AC749" s="299"/>
      <c r="AD749" s="299"/>
      <c r="AE749" s="299"/>
      <c r="AF749" s="299"/>
      <c r="AG749" s="299"/>
      <c r="AH749" s="299"/>
      <c r="AI749" s="40"/>
      <c r="AJ749" s="21"/>
      <c r="AK749" s="21"/>
      <c r="AL749" s="21"/>
      <c r="AM749" s="21"/>
    </row>
    <row r="750" spans="1:39" ht="12.75" customHeight="1" x14ac:dyDescent="0.2">
      <c r="A750" s="21"/>
      <c r="B750" s="490"/>
      <c r="C750" s="387">
        <v>0</v>
      </c>
      <c r="D750" s="492"/>
      <c r="E750" s="387">
        <v>0</v>
      </c>
      <c r="F750" s="492"/>
      <c r="G750" s="486">
        <v>0</v>
      </c>
      <c r="H750" s="61"/>
      <c r="I750" s="122"/>
      <c r="J750" s="317"/>
      <c r="K750" s="40"/>
      <c r="L750" s="40"/>
      <c r="M750" s="48"/>
      <c r="N750" s="21"/>
      <c r="O750" s="317"/>
      <c r="P750" s="40"/>
      <c r="Q750" s="40"/>
      <c r="R750" s="48"/>
      <c r="S750" s="122"/>
      <c r="T750" s="21"/>
      <c r="U750" s="21"/>
      <c r="V750" s="299"/>
      <c r="W750" s="299"/>
      <c r="X750" s="299"/>
      <c r="Y750" s="299"/>
      <c r="Z750" s="299"/>
      <c r="AA750" s="299"/>
      <c r="AB750" s="299"/>
      <c r="AC750" s="299"/>
      <c r="AD750" s="299"/>
      <c r="AE750" s="299"/>
      <c r="AF750" s="299"/>
      <c r="AG750" s="299"/>
      <c r="AH750" s="299"/>
      <c r="AI750" s="40"/>
      <c r="AJ750" s="21"/>
      <c r="AK750" s="21"/>
      <c r="AL750" s="21"/>
      <c r="AM750" s="21"/>
    </row>
    <row r="751" spans="1:39" ht="12.75" customHeight="1" x14ac:dyDescent="0.2">
      <c r="A751" s="21"/>
      <c r="B751" s="490"/>
      <c r="C751" s="387">
        <v>0</v>
      </c>
      <c r="D751" s="492"/>
      <c r="E751" s="387">
        <v>0</v>
      </c>
      <c r="F751" s="492"/>
      <c r="G751" s="486">
        <v>0</v>
      </c>
      <c r="H751" s="61"/>
      <c r="I751" s="122"/>
      <c r="J751" s="296" t="s">
        <v>410</v>
      </c>
      <c r="K751" s="580">
        <f>AUGUST!K751</f>
        <v>0</v>
      </c>
      <c r="L751" s="580"/>
      <c r="M751" s="581"/>
      <c r="N751" s="21"/>
      <c r="O751" s="296" t="s">
        <v>411</v>
      </c>
      <c r="P751" s="580">
        <f>AUGUST!P751</f>
        <v>0</v>
      </c>
      <c r="Q751" s="580"/>
      <c r="R751" s="581"/>
      <c r="S751" s="122"/>
      <c r="T751" s="21"/>
      <c r="U751" s="21"/>
      <c r="V751" s="300"/>
      <c r="W751" s="313"/>
      <c r="X751" s="313"/>
      <c r="Y751" s="313"/>
      <c r="Z751" s="299"/>
      <c r="AA751" s="300"/>
      <c r="AB751" s="313"/>
      <c r="AC751" s="313"/>
      <c r="AD751" s="313"/>
      <c r="AE751" s="300"/>
      <c r="AF751" s="313"/>
      <c r="AG751" s="313"/>
      <c r="AH751" s="313"/>
      <c r="AI751" s="313"/>
      <c r="AJ751" s="21"/>
      <c r="AK751" s="21"/>
      <c r="AL751" s="21"/>
      <c r="AM751" s="21"/>
    </row>
    <row r="752" spans="1:39" ht="12.75" customHeight="1" x14ac:dyDescent="0.2">
      <c r="A752" s="21"/>
      <c r="B752" s="490"/>
      <c r="C752" s="387">
        <v>0</v>
      </c>
      <c r="D752" s="492"/>
      <c r="E752" s="387">
        <v>0</v>
      </c>
      <c r="F752" s="492"/>
      <c r="G752" s="486">
        <v>0</v>
      </c>
      <c r="H752" s="61"/>
      <c r="I752" s="122"/>
      <c r="J752" s="296" t="s">
        <v>207</v>
      </c>
      <c r="K752" s="580">
        <f>AUGUST!K752</f>
        <v>0</v>
      </c>
      <c r="L752" s="580"/>
      <c r="M752" s="581"/>
      <c r="N752" s="21"/>
      <c r="O752" s="296" t="s">
        <v>207</v>
      </c>
      <c r="P752" s="580">
        <f>AUGUST!P752</f>
        <v>0</v>
      </c>
      <c r="Q752" s="580"/>
      <c r="R752" s="581"/>
      <c r="S752" s="122"/>
      <c r="T752" s="21"/>
      <c r="U752" s="21"/>
      <c r="V752" s="300"/>
      <c r="W752" s="313"/>
      <c r="X752" s="313"/>
      <c r="Y752" s="313"/>
      <c r="Z752" s="299"/>
      <c r="AA752" s="300"/>
      <c r="AB752" s="313"/>
      <c r="AC752" s="313"/>
      <c r="AD752" s="313"/>
      <c r="AE752" s="300"/>
      <c r="AF752" s="313"/>
      <c r="AG752" s="313"/>
      <c r="AH752" s="313"/>
      <c r="AI752" s="61"/>
      <c r="AJ752" s="21"/>
      <c r="AK752" s="21"/>
      <c r="AL752" s="21"/>
      <c r="AM752" s="21"/>
    </row>
    <row r="753" spans="1:39" ht="12.75" customHeight="1" x14ac:dyDescent="0.2">
      <c r="A753" s="21"/>
      <c r="B753" s="490"/>
      <c r="C753" s="387">
        <v>0</v>
      </c>
      <c r="D753" s="492"/>
      <c r="E753" s="387">
        <v>0</v>
      </c>
      <c r="F753" s="492"/>
      <c r="G753" s="486">
        <v>0</v>
      </c>
      <c r="H753" s="61"/>
      <c r="I753" s="122"/>
      <c r="J753" s="296" t="s">
        <v>263</v>
      </c>
      <c r="K753" s="580">
        <f>AUGUST!K753</f>
        <v>0</v>
      </c>
      <c r="L753" s="580"/>
      <c r="M753" s="581"/>
      <c r="N753" s="21"/>
      <c r="O753" s="296" t="s">
        <v>263</v>
      </c>
      <c r="P753" s="580">
        <f>AUGUST!P753</f>
        <v>0</v>
      </c>
      <c r="Q753" s="580"/>
      <c r="R753" s="581"/>
      <c r="S753" s="122"/>
      <c r="T753" s="21"/>
      <c r="U753" s="21"/>
      <c r="V753" s="300"/>
      <c r="W753" s="313"/>
      <c r="X753" s="313"/>
      <c r="Y753" s="313"/>
      <c r="Z753" s="299"/>
      <c r="AA753" s="300"/>
      <c r="AB753" s="313"/>
      <c r="AC753" s="313"/>
      <c r="AD753" s="313"/>
      <c r="AE753" s="300"/>
      <c r="AF753" s="313"/>
      <c r="AG753" s="313"/>
      <c r="AH753" s="313"/>
      <c r="AI753" s="61"/>
      <c r="AJ753" s="21"/>
      <c r="AK753" s="21"/>
      <c r="AL753" s="21"/>
      <c r="AM753" s="21"/>
    </row>
    <row r="754" spans="1:39" ht="12.75" customHeight="1" x14ac:dyDescent="0.2">
      <c r="A754" s="21"/>
      <c r="B754" s="490"/>
      <c r="C754" s="387">
        <v>0</v>
      </c>
      <c r="D754" s="492"/>
      <c r="E754" s="387">
        <v>0</v>
      </c>
      <c r="F754" s="492"/>
      <c r="G754" s="486">
        <v>0</v>
      </c>
      <c r="H754" s="61"/>
      <c r="I754" s="122"/>
      <c r="J754" s="296" t="s">
        <v>208</v>
      </c>
      <c r="K754" s="582">
        <f>AUGUST!K758</f>
        <v>0</v>
      </c>
      <c r="L754" s="582"/>
      <c r="M754" s="433"/>
      <c r="N754" s="21"/>
      <c r="O754" s="296" t="s">
        <v>208</v>
      </c>
      <c r="P754" s="582">
        <f>AUGUST!P758</f>
        <v>0</v>
      </c>
      <c r="Q754" s="582"/>
      <c r="R754" s="433"/>
      <c r="S754" s="122"/>
      <c r="T754" s="21"/>
      <c r="U754" s="21"/>
      <c r="V754" s="300"/>
      <c r="W754" s="315"/>
      <c r="X754" s="315"/>
      <c r="Y754" s="118"/>
      <c r="Z754" s="299"/>
      <c r="AA754" s="300"/>
      <c r="AB754" s="315"/>
      <c r="AC754" s="315"/>
      <c r="AD754" s="118"/>
      <c r="AE754" s="300"/>
      <c r="AF754" s="315"/>
      <c r="AG754" s="315"/>
      <c r="AH754" s="118"/>
      <c r="AI754" s="61"/>
      <c r="AJ754" s="21"/>
      <c r="AK754" s="21"/>
      <c r="AL754" s="21"/>
      <c r="AM754" s="21"/>
    </row>
    <row r="755" spans="1:39" ht="12.75" customHeight="1" x14ac:dyDescent="0.2">
      <c r="A755" s="21"/>
      <c r="B755" s="490"/>
      <c r="C755" s="387">
        <v>0</v>
      </c>
      <c r="D755" s="492"/>
      <c r="E755" s="387">
        <v>0</v>
      </c>
      <c r="F755" s="492"/>
      <c r="G755" s="486">
        <v>0</v>
      </c>
      <c r="H755" s="61"/>
      <c r="I755" s="122"/>
      <c r="J755" s="296" t="s">
        <v>209</v>
      </c>
      <c r="K755" s="521">
        <v>0</v>
      </c>
      <c r="L755" s="521"/>
      <c r="M755" s="48"/>
      <c r="N755" s="21"/>
      <c r="O755" s="296" t="s">
        <v>209</v>
      </c>
      <c r="P755" s="521">
        <v>0</v>
      </c>
      <c r="Q755" s="521"/>
      <c r="R755" s="48"/>
      <c r="S755" s="122"/>
      <c r="T755" s="21"/>
      <c r="U755" s="21"/>
      <c r="V755" s="300"/>
      <c r="W755" s="315"/>
      <c r="X755" s="315"/>
      <c r="Y755" s="118"/>
      <c r="Z755" s="299"/>
      <c r="AA755" s="300"/>
      <c r="AB755" s="315"/>
      <c r="AC755" s="315"/>
      <c r="AD755" s="118"/>
      <c r="AE755" s="300"/>
      <c r="AF755" s="315"/>
      <c r="AG755" s="315"/>
      <c r="AH755" s="118"/>
      <c r="AI755" s="61"/>
      <c r="AJ755" s="21"/>
      <c r="AK755" s="21"/>
      <c r="AL755" s="21"/>
      <c r="AM755" s="21"/>
    </row>
    <row r="756" spans="1:39" ht="12.75" customHeight="1" x14ac:dyDescent="0.2">
      <c r="A756" s="21"/>
      <c r="B756" s="490"/>
      <c r="C756" s="387">
        <v>0</v>
      </c>
      <c r="D756" s="492"/>
      <c r="E756" s="387">
        <v>0</v>
      </c>
      <c r="F756" s="492"/>
      <c r="G756" s="486">
        <v>0</v>
      </c>
      <c r="H756" s="61"/>
      <c r="I756" s="122"/>
      <c r="J756" s="296" t="s">
        <v>210</v>
      </c>
      <c r="K756" s="521">
        <v>0</v>
      </c>
      <c r="L756" s="521"/>
      <c r="M756" s="48"/>
      <c r="N756" s="21"/>
      <c r="O756" s="296" t="s">
        <v>210</v>
      </c>
      <c r="P756" s="521">
        <v>0</v>
      </c>
      <c r="Q756" s="521"/>
      <c r="R756" s="48"/>
      <c r="S756" s="122"/>
      <c r="T756" s="21"/>
      <c r="U756" s="21"/>
      <c r="V756" s="300"/>
      <c r="W756" s="315"/>
      <c r="X756" s="315"/>
      <c r="Y756" s="118"/>
      <c r="Z756" s="299"/>
      <c r="AA756" s="300"/>
      <c r="AB756" s="315"/>
      <c r="AC756" s="315"/>
      <c r="AD756" s="118"/>
      <c r="AE756" s="300"/>
      <c r="AF756" s="315"/>
      <c r="AG756" s="315"/>
      <c r="AH756" s="118"/>
      <c r="AI756" s="61"/>
      <c r="AJ756" s="21"/>
      <c r="AK756" s="21"/>
      <c r="AL756" s="21"/>
      <c r="AM756" s="21"/>
    </row>
    <row r="757" spans="1:39" ht="12.75" customHeight="1" x14ac:dyDescent="0.2">
      <c r="A757" s="21"/>
      <c r="B757" s="490"/>
      <c r="C757" s="387">
        <v>0</v>
      </c>
      <c r="D757" s="492"/>
      <c r="E757" s="387">
        <v>0</v>
      </c>
      <c r="F757" s="492"/>
      <c r="G757" s="486">
        <v>0</v>
      </c>
      <c r="H757" s="61"/>
      <c r="I757" s="122"/>
      <c r="J757" s="296" t="s">
        <v>211</v>
      </c>
      <c r="K757" s="521">
        <v>0</v>
      </c>
      <c r="L757" s="521"/>
      <c r="M757" s="48"/>
      <c r="N757" s="21"/>
      <c r="O757" s="296" t="s">
        <v>211</v>
      </c>
      <c r="P757" s="521">
        <v>0</v>
      </c>
      <c r="Q757" s="521"/>
      <c r="R757" s="48"/>
      <c r="S757" s="122"/>
      <c r="T757" s="21"/>
      <c r="U757" s="21"/>
      <c r="V757" s="300"/>
      <c r="W757" s="315"/>
      <c r="X757" s="315"/>
      <c r="Y757" s="118"/>
      <c r="Z757" s="299"/>
      <c r="AA757" s="300"/>
      <c r="AB757" s="315"/>
      <c r="AC757" s="315"/>
      <c r="AD757" s="118"/>
      <c r="AE757" s="300"/>
      <c r="AF757" s="315"/>
      <c r="AG757" s="315"/>
      <c r="AH757" s="118"/>
      <c r="AI757" s="61"/>
      <c r="AJ757" s="21"/>
      <c r="AK757" s="21"/>
      <c r="AL757" s="21"/>
      <c r="AM757" s="21"/>
    </row>
    <row r="758" spans="1:39" ht="12.75" customHeight="1" x14ac:dyDescent="0.2">
      <c r="A758" s="21"/>
      <c r="B758" s="490"/>
      <c r="C758" s="387">
        <v>0</v>
      </c>
      <c r="D758" s="492"/>
      <c r="E758" s="387">
        <v>0</v>
      </c>
      <c r="F758" s="492"/>
      <c r="G758" s="486">
        <v>0</v>
      </c>
      <c r="H758" s="61"/>
      <c r="I758" s="122"/>
      <c r="J758" s="296" t="s">
        <v>226</v>
      </c>
      <c r="K758" s="522">
        <f>K754+K755+K756-K757</f>
        <v>0</v>
      </c>
      <c r="L758" s="522"/>
      <c r="M758" s="48"/>
      <c r="N758" s="21"/>
      <c r="O758" s="296" t="s">
        <v>226</v>
      </c>
      <c r="P758" s="522">
        <f>P754+P755+P756-P757</f>
        <v>0</v>
      </c>
      <c r="Q758" s="522"/>
      <c r="R758" s="48"/>
      <c r="S758" s="122"/>
      <c r="T758" s="21"/>
      <c r="U758" s="21"/>
      <c r="V758" s="300"/>
      <c r="W758" s="316"/>
      <c r="X758" s="316"/>
      <c r="Y758" s="299"/>
      <c r="Z758" s="299"/>
      <c r="AA758" s="300"/>
      <c r="AB758" s="316"/>
      <c r="AC758" s="316"/>
      <c r="AD758" s="299"/>
      <c r="AE758" s="300"/>
      <c r="AF758" s="316"/>
      <c r="AG758" s="316"/>
      <c r="AH758" s="299"/>
      <c r="AI758" s="40"/>
      <c r="AJ758" s="21"/>
      <c r="AK758" s="21"/>
      <c r="AL758" s="21"/>
      <c r="AM758" s="21"/>
    </row>
    <row r="759" spans="1:39" ht="12.75" customHeight="1" x14ac:dyDescent="0.2">
      <c r="A759" s="21"/>
      <c r="B759" s="490"/>
      <c r="C759" s="387">
        <v>0</v>
      </c>
      <c r="D759" s="492"/>
      <c r="E759" s="387">
        <v>0</v>
      </c>
      <c r="F759" s="492"/>
      <c r="G759" s="486">
        <v>0</v>
      </c>
      <c r="H759" s="61"/>
      <c r="I759" s="122"/>
      <c r="J759" s="317"/>
      <c r="K759" s="40"/>
      <c r="L759" s="40"/>
      <c r="M759" s="48"/>
      <c r="N759" s="21"/>
      <c r="O759" s="317"/>
      <c r="P759" s="40"/>
      <c r="Q759" s="40"/>
      <c r="R759" s="48"/>
      <c r="S759" s="122"/>
      <c r="T759" s="21"/>
      <c r="U759" s="21"/>
      <c r="V759" s="299"/>
      <c r="W759" s="299"/>
      <c r="X759" s="299"/>
      <c r="Y759" s="299"/>
      <c r="Z759" s="299"/>
      <c r="AA759" s="299"/>
      <c r="AB759" s="299"/>
      <c r="AC759" s="299"/>
      <c r="AD759" s="299"/>
      <c r="AE759" s="299"/>
      <c r="AF759" s="299"/>
      <c r="AG759" s="299"/>
      <c r="AH759" s="299"/>
      <c r="AI759" s="40"/>
      <c r="AJ759" s="21"/>
      <c r="AK759" s="21"/>
      <c r="AL759" s="21"/>
      <c r="AM759" s="21"/>
    </row>
    <row r="760" spans="1:39" ht="12.75" customHeight="1" x14ac:dyDescent="0.2">
      <c r="A760" s="21"/>
      <c r="B760" s="490"/>
      <c r="C760" s="387">
        <v>0</v>
      </c>
      <c r="D760" s="492"/>
      <c r="E760" s="387">
        <v>0</v>
      </c>
      <c r="F760" s="492"/>
      <c r="G760" s="486">
        <v>0</v>
      </c>
      <c r="H760" s="61"/>
      <c r="I760" s="122"/>
      <c r="J760" s="317"/>
      <c r="K760" s="40"/>
      <c r="L760" s="40"/>
      <c r="M760" s="48"/>
      <c r="N760" s="21"/>
      <c r="O760" s="317"/>
      <c r="P760" s="40"/>
      <c r="Q760" s="40"/>
      <c r="R760" s="48"/>
      <c r="S760" s="122"/>
      <c r="T760" s="21"/>
      <c r="U760" s="21"/>
      <c r="V760" s="299"/>
      <c r="W760" s="299"/>
      <c r="X760" s="299"/>
      <c r="Y760" s="299"/>
      <c r="Z760" s="299"/>
      <c r="AA760" s="299"/>
      <c r="AB760" s="299"/>
      <c r="AC760" s="299"/>
      <c r="AD760" s="299"/>
      <c r="AE760" s="299"/>
      <c r="AF760" s="299"/>
      <c r="AG760" s="299"/>
      <c r="AH760" s="299"/>
      <c r="AI760" s="40"/>
      <c r="AJ760" s="21"/>
      <c r="AK760" s="21"/>
      <c r="AL760" s="21"/>
      <c r="AM760" s="21"/>
    </row>
    <row r="761" spans="1:39" ht="12.75" customHeight="1" x14ac:dyDescent="0.2">
      <c r="A761" s="21"/>
      <c r="B761" s="490"/>
      <c r="C761" s="387">
        <v>0</v>
      </c>
      <c r="D761" s="492"/>
      <c r="E761" s="387">
        <v>0</v>
      </c>
      <c r="F761" s="492"/>
      <c r="G761" s="486">
        <v>0</v>
      </c>
      <c r="H761" s="61"/>
      <c r="I761" s="122"/>
      <c r="J761" s="296" t="s">
        <v>412</v>
      </c>
      <c r="K761" s="580">
        <f>AUGUST!K761</f>
        <v>0</v>
      </c>
      <c r="L761" s="580"/>
      <c r="M761" s="581"/>
      <c r="N761" s="21"/>
      <c r="O761" s="296" t="s">
        <v>413</v>
      </c>
      <c r="P761" s="580">
        <f>AUGUST!P761</f>
        <v>0</v>
      </c>
      <c r="Q761" s="580"/>
      <c r="R761" s="581"/>
      <c r="S761" s="122"/>
      <c r="T761" s="21"/>
      <c r="U761" s="21"/>
      <c r="V761" s="300"/>
      <c r="W761" s="313"/>
      <c r="X761" s="313"/>
      <c r="Y761" s="313"/>
      <c r="Z761" s="299"/>
      <c r="AA761" s="300"/>
      <c r="AB761" s="313"/>
      <c r="AC761" s="313"/>
      <c r="AD761" s="313"/>
      <c r="AE761" s="300"/>
      <c r="AF761" s="313"/>
      <c r="AG761" s="313"/>
      <c r="AH761" s="313"/>
      <c r="AI761" s="313"/>
      <c r="AJ761" s="21"/>
      <c r="AK761" s="21"/>
      <c r="AL761" s="21"/>
      <c r="AM761" s="21"/>
    </row>
    <row r="762" spans="1:39" ht="12.75" customHeight="1" x14ac:dyDescent="0.2">
      <c r="A762" s="21"/>
      <c r="B762" s="490"/>
      <c r="C762" s="387">
        <v>0</v>
      </c>
      <c r="D762" s="492"/>
      <c r="E762" s="387">
        <v>0</v>
      </c>
      <c r="F762" s="492"/>
      <c r="G762" s="486">
        <v>0</v>
      </c>
      <c r="H762" s="61"/>
      <c r="I762" s="122"/>
      <c r="J762" s="296" t="s">
        <v>207</v>
      </c>
      <c r="K762" s="580">
        <f>AUGUST!K762</f>
        <v>0</v>
      </c>
      <c r="L762" s="580"/>
      <c r="M762" s="581"/>
      <c r="N762" s="21"/>
      <c r="O762" s="296" t="s">
        <v>207</v>
      </c>
      <c r="P762" s="580">
        <f>AUGUST!P762</f>
        <v>0</v>
      </c>
      <c r="Q762" s="580"/>
      <c r="R762" s="581"/>
      <c r="S762" s="122"/>
      <c r="T762" s="21"/>
      <c r="U762" s="21"/>
      <c r="V762" s="300"/>
      <c r="W762" s="313"/>
      <c r="X762" s="313"/>
      <c r="Y762" s="313"/>
      <c r="Z762" s="299"/>
      <c r="AA762" s="300"/>
      <c r="AB762" s="313"/>
      <c r="AC762" s="313"/>
      <c r="AD762" s="313"/>
      <c r="AE762" s="300"/>
      <c r="AF762" s="313"/>
      <c r="AG762" s="313"/>
      <c r="AH762" s="313"/>
      <c r="AI762" s="61"/>
      <c r="AJ762" s="21"/>
      <c r="AK762" s="21"/>
      <c r="AL762" s="21"/>
      <c r="AM762" s="21"/>
    </row>
    <row r="763" spans="1:39" ht="12.75" customHeight="1" x14ac:dyDescent="0.2">
      <c r="A763" s="21"/>
      <c r="B763" s="490"/>
      <c r="C763" s="387">
        <v>0</v>
      </c>
      <c r="D763" s="492"/>
      <c r="E763" s="387">
        <v>0</v>
      </c>
      <c r="F763" s="492"/>
      <c r="G763" s="486">
        <v>0</v>
      </c>
      <c r="H763" s="61"/>
      <c r="I763" s="122"/>
      <c r="J763" s="296" t="s">
        <v>263</v>
      </c>
      <c r="K763" s="580">
        <f>AUGUST!K763</f>
        <v>0</v>
      </c>
      <c r="L763" s="580"/>
      <c r="M763" s="581"/>
      <c r="N763" s="21"/>
      <c r="O763" s="296" t="s">
        <v>263</v>
      </c>
      <c r="P763" s="580">
        <f>AUGUST!P763</f>
        <v>0</v>
      </c>
      <c r="Q763" s="580"/>
      <c r="R763" s="581"/>
      <c r="S763" s="119"/>
      <c r="T763" s="21"/>
      <c r="U763" s="21"/>
      <c r="V763" s="300"/>
      <c r="W763" s="313"/>
      <c r="X763" s="313"/>
      <c r="Y763" s="313"/>
      <c r="Z763" s="299"/>
      <c r="AA763" s="300"/>
      <c r="AB763" s="313"/>
      <c r="AC763" s="313"/>
      <c r="AD763" s="313"/>
      <c r="AE763" s="300"/>
      <c r="AF763" s="313"/>
      <c r="AG763" s="313"/>
      <c r="AH763" s="313"/>
      <c r="AI763" s="61"/>
      <c r="AJ763" s="21"/>
      <c r="AK763" s="21"/>
      <c r="AL763" s="21"/>
      <c r="AM763" s="21"/>
    </row>
    <row r="764" spans="1:39" ht="12.75" customHeight="1" x14ac:dyDescent="0.2">
      <c r="A764" s="21"/>
      <c r="B764" s="490"/>
      <c r="C764" s="387">
        <v>0</v>
      </c>
      <c r="D764" s="492"/>
      <c r="E764" s="387">
        <v>0</v>
      </c>
      <c r="F764" s="492"/>
      <c r="G764" s="486">
        <v>0</v>
      </c>
      <c r="H764" s="61"/>
      <c r="I764" s="122"/>
      <c r="J764" s="296" t="s">
        <v>208</v>
      </c>
      <c r="K764" s="582">
        <f>AUGUST!K768</f>
        <v>0</v>
      </c>
      <c r="L764" s="582"/>
      <c r="M764" s="433"/>
      <c r="N764" s="21"/>
      <c r="O764" s="296" t="s">
        <v>208</v>
      </c>
      <c r="P764" s="582">
        <f>AUGUST!P768</f>
        <v>0</v>
      </c>
      <c r="Q764" s="582"/>
      <c r="R764" s="433"/>
      <c r="S764" s="314"/>
      <c r="T764" s="21"/>
      <c r="U764" s="21"/>
      <c r="V764" s="300"/>
      <c r="W764" s="315"/>
      <c r="X764" s="315"/>
      <c r="Y764" s="118"/>
      <c r="Z764" s="299"/>
      <c r="AA764" s="300"/>
      <c r="AB764" s="315"/>
      <c r="AC764" s="315"/>
      <c r="AD764" s="118"/>
      <c r="AE764" s="300"/>
      <c r="AF764" s="315"/>
      <c r="AG764" s="315"/>
      <c r="AH764" s="118"/>
      <c r="AI764" s="61"/>
      <c r="AJ764" s="21"/>
      <c r="AK764" s="21"/>
      <c r="AL764" s="21"/>
      <c r="AM764" s="21"/>
    </row>
    <row r="765" spans="1:39" ht="12.75" customHeight="1" x14ac:dyDescent="0.2">
      <c r="A765" s="21"/>
      <c r="B765" s="490"/>
      <c r="C765" s="387">
        <v>0</v>
      </c>
      <c r="D765" s="492"/>
      <c r="E765" s="387">
        <v>0</v>
      </c>
      <c r="F765" s="492"/>
      <c r="G765" s="486">
        <v>0</v>
      </c>
      <c r="H765" s="61"/>
      <c r="I765" s="122"/>
      <c r="J765" s="296" t="s">
        <v>209</v>
      </c>
      <c r="K765" s="521">
        <v>0</v>
      </c>
      <c r="L765" s="521"/>
      <c r="M765" s="48"/>
      <c r="N765" s="21"/>
      <c r="O765" s="296" t="s">
        <v>209</v>
      </c>
      <c r="P765" s="521">
        <v>0</v>
      </c>
      <c r="Q765" s="521"/>
      <c r="R765" s="48"/>
      <c r="S765" s="118"/>
      <c r="T765" s="21"/>
      <c r="U765" s="21"/>
      <c r="V765" s="300"/>
      <c r="W765" s="315"/>
      <c r="X765" s="315"/>
      <c r="Y765" s="118"/>
      <c r="Z765" s="299"/>
      <c r="AA765" s="300"/>
      <c r="AB765" s="315"/>
      <c r="AC765" s="315"/>
      <c r="AD765" s="118"/>
      <c r="AE765" s="300"/>
      <c r="AF765" s="315"/>
      <c r="AG765" s="315"/>
      <c r="AH765" s="118"/>
      <c r="AI765" s="61"/>
      <c r="AJ765" s="21"/>
      <c r="AK765" s="21"/>
      <c r="AL765" s="21"/>
      <c r="AM765" s="21"/>
    </row>
    <row r="766" spans="1:39" ht="12.75" customHeight="1" x14ac:dyDescent="0.2">
      <c r="A766" s="21"/>
      <c r="B766" s="490"/>
      <c r="C766" s="387">
        <v>0</v>
      </c>
      <c r="D766" s="492"/>
      <c r="E766" s="387">
        <v>0</v>
      </c>
      <c r="F766" s="492"/>
      <c r="G766" s="486">
        <v>0</v>
      </c>
      <c r="H766" s="61"/>
      <c r="I766" s="122"/>
      <c r="J766" s="296" t="s">
        <v>210</v>
      </c>
      <c r="K766" s="521">
        <v>0</v>
      </c>
      <c r="L766" s="521"/>
      <c r="M766" s="48"/>
      <c r="N766" s="21"/>
      <c r="O766" s="296" t="s">
        <v>210</v>
      </c>
      <c r="P766" s="521">
        <v>0</v>
      </c>
      <c r="Q766" s="521"/>
      <c r="R766" s="48"/>
      <c r="S766" s="118"/>
      <c r="T766" s="21"/>
      <c r="U766" s="21"/>
      <c r="V766" s="300"/>
      <c r="W766" s="315"/>
      <c r="X766" s="315"/>
      <c r="Y766" s="118"/>
      <c r="Z766" s="299"/>
      <c r="AA766" s="300"/>
      <c r="AB766" s="315"/>
      <c r="AC766" s="315"/>
      <c r="AD766" s="118"/>
      <c r="AE766" s="300"/>
      <c r="AF766" s="315"/>
      <c r="AG766" s="315"/>
      <c r="AH766" s="118"/>
      <c r="AI766" s="61"/>
      <c r="AJ766" s="21"/>
      <c r="AK766" s="21"/>
      <c r="AL766" s="21"/>
      <c r="AM766" s="21"/>
    </row>
    <row r="767" spans="1:39" ht="12.75" customHeight="1" x14ac:dyDescent="0.2">
      <c r="A767" s="21"/>
      <c r="B767" s="490"/>
      <c r="C767" s="387">
        <v>0</v>
      </c>
      <c r="D767" s="492"/>
      <c r="E767" s="387">
        <v>0</v>
      </c>
      <c r="F767" s="492"/>
      <c r="G767" s="486">
        <v>0</v>
      </c>
      <c r="H767" s="61"/>
      <c r="I767" s="122"/>
      <c r="J767" s="296" t="s">
        <v>211</v>
      </c>
      <c r="K767" s="521">
        <v>0</v>
      </c>
      <c r="L767" s="521"/>
      <c r="M767" s="48"/>
      <c r="N767" s="21"/>
      <c r="O767" s="296" t="s">
        <v>211</v>
      </c>
      <c r="P767" s="521">
        <v>0</v>
      </c>
      <c r="Q767" s="521"/>
      <c r="R767" s="48"/>
      <c r="S767" s="118"/>
      <c r="T767" s="21"/>
      <c r="U767" s="21"/>
      <c r="V767" s="300"/>
      <c r="W767" s="315"/>
      <c r="X767" s="315"/>
      <c r="Y767" s="118"/>
      <c r="Z767" s="299"/>
      <c r="AA767" s="300"/>
      <c r="AB767" s="315"/>
      <c r="AC767" s="315"/>
      <c r="AD767" s="118"/>
      <c r="AE767" s="300"/>
      <c r="AF767" s="315"/>
      <c r="AG767" s="315"/>
      <c r="AH767" s="118"/>
      <c r="AI767" s="61"/>
      <c r="AJ767" s="21"/>
      <c r="AK767" s="21"/>
      <c r="AL767" s="21"/>
      <c r="AM767" s="21"/>
    </row>
    <row r="768" spans="1:39" ht="12.75" customHeight="1" x14ac:dyDescent="0.2">
      <c r="A768" s="21"/>
      <c r="B768" s="490"/>
      <c r="C768" s="387">
        <v>0</v>
      </c>
      <c r="D768" s="492"/>
      <c r="E768" s="387">
        <v>0</v>
      </c>
      <c r="F768" s="492"/>
      <c r="G768" s="486">
        <v>0</v>
      </c>
      <c r="H768" s="61"/>
      <c r="I768" s="122"/>
      <c r="J768" s="296" t="s">
        <v>226</v>
      </c>
      <c r="K768" s="522">
        <f>K764+K765+K766-K767</f>
        <v>0</v>
      </c>
      <c r="L768" s="522"/>
      <c r="M768" s="48"/>
      <c r="N768" s="21"/>
      <c r="O768" s="296" t="s">
        <v>226</v>
      </c>
      <c r="P768" s="522">
        <f>P764+P765+P766-P767</f>
        <v>0</v>
      </c>
      <c r="Q768" s="522"/>
      <c r="R768" s="48"/>
      <c r="S768" s="118"/>
      <c r="T768" s="21"/>
      <c r="U768" s="21"/>
      <c r="V768" s="300"/>
      <c r="W768" s="316"/>
      <c r="X768" s="316"/>
      <c r="Y768" s="299"/>
      <c r="Z768" s="299"/>
      <c r="AA768" s="300"/>
      <c r="AB768" s="316"/>
      <c r="AC768" s="316"/>
      <c r="AD768" s="299"/>
      <c r="AE768" s="300"/>
      <c r="AF768" s="316"/>
      <c r="AG768" s="316"/>
      <c r="AH768" s="299"/>
      <c r="AI768" s="40"/>
      <c r="AJ768" s="21"/>
      <c r="AK768" s="21"/>
      <c r="AL768" s="21"/>
      <c r="AM768" s="21"/>
    </row>
    <row r="769" spans="1:40" ht="12.75" customHeight="1" thickBot="1" x14ac:dyDescent="0.25">
      <c r="A769" s="21"/>
      <c r="B769" s="491"/>
      <c r="C769" s="388">
        <v>0</v>
      </c>
      <c r="D769" s="493"/>
      <c r="E769" s="388">
        <v>0</v>
      </c>
      <c r="F769" s="493"/>
      <c r="G769" s="487">
        <v>0</v>
      </c>
      <c r="H769" s="319"/>
      <c r="I769" s="122"/>
      <c r="J769" s="320"/>
      <c r="K769" s="51"/>
      <c r="L769" s="51"/>
      <c r="M769" s="55"/>
      <c r="N769" s="21"/>
      <c r="O769" s="321"/>
      <c r="P769" s="51"/>
      <c r="Q769" s="51"/>
      <c r="R769" s="55"/>
      <c r="S769" s="118"/>
      <c r="T769" s="21"/>
      <c r="U769" s="21"/>
      <c r="V769" s="299"/>
      <c r="W769" s="299"/>
      <c r="X769" s="299"/>
      <c r="Y769" s="299"/>
      <c r="Z769" s="299"/>
      <c r="AA769" s="299"/>
      <c r="AB769" s="299"/>
      <c r="AC769" s="299"/>
      <c r="AD769" s="299"/>
      <c r="AE769" s="299"/>
      <c r="AF769" s="299"/>
      <c r="AG769" s="299"/>
      <c r="AH769" s="299"/>
      <c r="AI769" s="40"/>
      <c r="AJ769" s="21"/>
      <c r="AK769" s="21"/>
      <c r="AL769" s="21"/>
      <c r="AM769" s="21"/>
    </row>
    <row r="770" spans="1:40" ht="12.75" customHeight="1" x14ac:dyDescent="0.2">
      <c r="A770" s="21"/>
      <c r="B770" s="322" t="s">
        <v>135</v>
      </c>
      <c r="C770" s="386">
        <f>SUM(C732:C769)</f>
        <v>0</v>
      </c>
      <c r="D770" s="323" t="s">
        <v>135</v>
      </c>
      <c r="E770" s="386">
        <f>SUM(E732:E769)</f>
        <v>0</v>
      </c>
      <c r="F770" s="323" t="s">
        <v>135</v>
      </c>
      <c r="G770" s="489">
        <f>SUM(G732:G769)</f>
        <v>0</v>
      </c>
      <c r="H770" s="324"/>
      <c r="I770" s="122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21"/>
      <c r="U770" s="21"/>
      <c r="V770" s="299"/>
      <c r="W770" s="299"/>
      <c r="X770" s="299"/>
      <c r="Y770" s="299"/>
      <c r="Z770" s="299"/>
      <c r="AA770" s="299"/>
      <c r="AB770" s="299"/>
      <c r="AC770" s="299"/>
      <c r="AD770" s="299"/>
      <c r="AE770" s="299"/>
      <c r="AF770" s="299"/>
      <c r="AG770" s="299"/>
      <c r="AH770" s="299"/>
      <c r="AI770" s="21"/>
      <c r="AJ770" s="21"/>
      <c r="AK770" s="21"/>
      <c r="AL770" s="21"/>
      <c r="AM770" s="21"/>
      <c r="AN770" s="21"/>
    </row>
    <row r="771" spans="1:40" ht="12.75" customHeight="1" x14ac:dyDescent="0.2">
      <c r="G771" s="482"/>
      <c r="H771" s="66"/>
      <c r="I771" s="66"/>
      <c r="J771" s="66"/>
    </row>
    <row r="772" spans="1:40" ht="12.75" customHeight="1" x14ac:dyDescent="0.2">
      <c r="G772" s="482"/>
    </row>
    <row r="773" spans="1:40" ht="12.75" customHeight="1" x14ac:dyDescent="0.2">
      <c r="G773" s="482"/>
    </row>
    <row r="774" spans="1:40" ht="12.75" customHeight="1" x14ac:dyDescent="0.2">
      <c r="G774" s="482"/>
    </row>
    <row r="775" spans="1:40" ht="12.75" customHeight="1" x14ac:dyDescent="0.2">
      <c r="G775" s="482"/>
    </row>
    <row r="776" spans="1:40" ht="12.75" customHeight="1" x14ac:dyDescent="0.2">
      <c r="G776" s="482"/>
    </row>
    <row r="777" spans="1:40" ht="12.75" customHeight="1" x14ac:dyDescent="0.2">
      <c r="G777" s="482"/>
    </row>
    <row r="778" spans="1:40" ht="12.75" customHeight="1" x14ac:dyDescent="0.2">
      <c r="G778" s="482"/>
    </row>
    <row r="779" spans="1:40" ht="12.75" customHeight="1" x14ac:dyDescent="0.2">
      <c r="G779" s="482"/>
    </row>
    <row r="780" spans="1:40" ht="12.75" customHeight="1" x14ac:dyDescent="0.2">
      <c r="G780" s="482"/>
    </row>
    <row r="781" spans="1:40" ht="12.75" customHeight="1" x14ac:dyDescent="0.2">
      <c r="G781" s="482"/>
    </row>
    <row r="782" spans="1:40" ht="12.75" customHeight="1" x14ac:dyDescent="0.2">
      <c r="G782" s="482"/>
    </row>
    <row r="783" spans="1:40" ht="12.75" customHeight="1" x14ac:dyDescent="0.2">
      <c r="G783" s="482"/>
    </row>
    <row r="784" spans="1:40" ht="12.75" customHeight="1" x14ac:dyDescent="0.2">
      <c r="G784" s="482"/>
    </row>
    <row r="785" spans="7:7" ht="12.75" customHeight="1" x14ac:dyDescent="0.2">
      <c r="G785" s="482"/>
    </row>
    <row r="786" spans="7:7" ht="12.75" customHeight="1" x14ac:dyDescent="0.2">
      <c r="G786" s="482"/>
    </row>
    <row r="787" spans="7:7" ht="12.75" customHeight="1" x14ac:dyDescent="0.2">
      <c r="G787" s="482"/>
    </row>
    <row r="788" spans="7:7" ht="12.75" customHeight="1" x14ac:dyDescent="0.2">
      <c r="G788" s="482"/>
    </row>
    <row r="789" spans="7:7" ht="12.75" customHeight="1" x14ac:dyDescent="0.2">
      <c r="G789" s="482"/>
    </row>
    <row r="790" spans="7:7" ht="12.75" customHeight="1" x14ac:dyDescent="0.2">
      <c r="G790" s="482"/>
    </row>
    <row r="791" spans="7:7" ht="12.75" customHeight="1" x14ac:dyDescent="0.2">
      <c r="G791" s="482"/>
    </row>
    <row r="792" spans="7:7" ht="12.75" customHeight="1" x14ac:dyDescent="0.2">
      <c r="G792" s="482"/>
    </row>
    <row r="793" spans="7:7" ht="12.75" customHeight="1" x14ac:dyDescent="0.2">
      <c r="G793" s="482"/>
    </row>
    <row r="794" spans="7:7" ht="12.75" customHeight="1" x14ac:dyDescent="0.2">
      <c r="G794" s="482"/>
    </row>
    <row r="795" spans="7:7" ht="12.75" customHeight="1" x14ac:dyDescent="0.2">
      <c r="G795" s="482"/>
    </row>
    <row r="796" spans="7:7" ht="12.75" customHeight="1" x14ac:dyDescent="0.2">
      <c r="G796" s="482"/>
    </row>
    <row r="797" spans="7:7" ht="12.75" customHeight="1" x14ac:dyDescent="0.2">
      <c r="G797" s="482"/>
    </row>
    <row r="798" spans="7:7" ht="12.75" customHeight="1" x14ac:dyDescent="0.2">
      <c r="G798" s="482"/>
    </row>
    <row r="799" spans="7:7" ht="12.75" customHeight="1" x14ac:dyDescent="0.2">
      <c r="G799" s="482"/>
    </row>
    <row r="800" spans="7:7" ht="12.75" customHeight="1" x14ac:dyDescent="0.2">
      <c r="G800" s="482"/>
    </row>
    <row r="801" spans="7:7" ht="12.75" customHeight="1" x14ac:dyDescent="0.2">
      <c r="G801" s="482"/>
    </row>
    <row r="802" spans="7:7" ht="12.75" customHeight="1" x14ac:dyDescent="0.2">
      <c r="G802" s="482"/>
    </row>
    <row r="803" spans="7:7" ht="12.75" customHeight="1" x14ac:dyDescent="0.2">
      <c r="G803" s="482"/>
    </row>
    <row r="804" spans="7:7" ht="12.75" customHeight="1" x14ac:dyDescent="0.2">
      <c r="G804" s="482"/>
    </row>
    <row r="805" spans="7:7" ht="12.75" customHeight="1" x14ac:dyDescent="0.2">
      <c r="G805" s="482"/>
    </row>
    <row r="806" spans="7:7" ht="12.75" customHeight="1" x14ac:dyDescent="0.2">
      <c r="G806" s="482"/>
    </row>
    <row r="807" spans="7:7" ht="12.75" customHeight="1" x14ac:dyDescent="0.2">
      <c r="G807" s="482"/>
    </row>
    <row r="808" spans="7:7" ht="12.75" customHeight="1" x14ac:dyDescent="0.2">
      <c r="G808" s="482"/>
    </row>
    <row r="809" spans="7:7" ht="12.75" customHeight="1" x14ac:dyDescent="0.2">
      <c r="G809" s="482"/>
    </row>
    <row r="810" spans="7:7" ht="12.75" customHeight="1" x14ac:dyDescent="0.2">
      <c r="G810" s="482"/>
    </row>
    <row r="811" spans="7:7" ht="12.75" customHeight="1" x14ac:dyDescent="0.2">
      <c r="G811" s="482"/>
    </row>
    <row r="812" spans="7:7" ht="12.75" customHeight="1" x14ac:dyDescent="0.2">
      <c r="G812" s="482"/>
    </row>
    <row r="813" spans="7:7" ht="12.75" customHeight="1" x14ac:dyDescent="0.2">
      <c r="G813" s="482"/>
    </row>
    <row r="814" spans="7:7" ht="12.75" customHeight="1" x14ac:dyDescent="0.2">
      <c r="G814" s="482"/>
    </row>
    <row r="815" spans="7:7" ht="12.75" customHeight="1" x14ac:dyDescent="0.2">
      <c r="G815" s="482"/>
    </row>
    <row r="816" spans="7:7" ht="12.75" customHeight="1" x14ac:dyDescent="0.2">
      <c r="G816" s="482"/>
    </row>
    <row r="817" spans="7:7" ht="12.75" customHeight="1" x14ac:dyDescent="0.2">
      <c r="G817" s="482"/>
    </row>
    <row r="818" spans="7:7" ht="12.75" customHeight="1" x14ac:dyDescent="0.2">
      <c r="G818" s="482"/>
    </row>
    <row r="819" spans="7:7" ht="12.75" customHeight="1" x14ac:dyDescent="0.2">
      <c r="G819" s="482"/>
    </row>
    <row r="820" spans="7:7" ht="12.75" customHeight="1" x14ac:dyDescent="0.2">
      <c r="G820" s="482"/>
    </row>
    <row r="821" spans="7:7" ht="12.75" customHeight="1" x14ac:dyDescent="0.2">
      <c r="G821" s="482"/>
    </row>
    <row r="822" spans="7:7" ht="12.75" customHeight="1" x14ac:dyDescent="0.2">
      <c r="G822" s="482"/>
    </row>
    <row r="823" spans="7:7" ht="12.75" customHeight="1" x14ac:dyDescent="0.2">
      <c r="G823" s="482"/>
    </row>
    <row r="824" spans="7:7" ht="12.75" customHeight="1" x14ac:dyDescent="0.2">
      <c r="G824" s="482"/>
    </row>
    <row r="825" spans="7:7" ht="12.75" customHeight="1" x14ac:dyDescent="0.2">
      <c r="G825" s="482"/>
    </row>
    <row r="826" spans="7:7" ht="12.75" customHeight="1" x14ac:dyDescent="0.2">
      <c r="G826" s="482"/>
    </row>
    <row r="827" spans="7:7" ht="12.75" customHeight="1" x14ac:dyDescent="0.2">
      <c r="G827" s="482"/>
    </row>
    <row r="828" spans="7:7" ht="12.75" customHeight="1" x14ac:dyDescent="0.2">
      <c r="G828" s="482"/>
    </row>
    <row r="829" spans="7:7" ht="12.75" customHeight="1" x14ac:dyDescent="0.2">
      <c r="G829" s="482"/>
    </row>
    <row r="830" spans="7:7" ht="12.75" customHeight="1" x14ac:dyDescent="0.2">
      <c r="G830" s="482"/>
    </row>
    <row r="831" spans="7:7" ht="12.75" customHeight="1" x14ac:dyDescent="0.2">
      <c r="G831" s="482"/>
    </row>
    <row r="832" spans="7:7" ht="12.75" customHeight="1" x14ac:dyDescent="0.2">
      <c r="G832" s="482"/>
    </row>
    <row r="833" spans="7:7" ht="12.75" customHeight="1" x14ac:dyDescent="0.2">
      <c r="G833" s="482"/>
    </row>
    <row r="834" spans="7:7" ht="12.75" customHeight="1" x14ac:dyDescent="0.2">
      <c r="G834" s="482"/>
    </row>
    <row r="835" spans="7:7" ht="12.75" customHeight="1" x14ac:dyDescent="0.2">
      <c r="G835" s="482"/>
    </row>
    <row r="836" spans="7:7" ht="12.75" customHeight="1" x14ac:dyDescent="0.2">
      <c r="G836" s="482"/>
    </row>
    <row r="837" spans="7:7" ht="12.75" customHeight="1" x14ac:dyDescent="0.2">
      <c r="G837" s="482"/>
    </row>
    <row r="838" spans="7:7" ht="12.75" customHeight="1" x14ac:dyDescent="0.2">
      <c r="G838" s="482"/>
    </row>
    <row r="839" spans="7:7" ht="12.75" customHeight="1" x14ac:dyDescent="0.2">
      <c r="G839" s="482"/>
    </row>
    <row r="840" spans="7:7" ht="12.75" customHeight="1" x14ac:dyDescent="0.2">
      <c r="G840" s="482"/>
    </row>
    <row r="841" spans="7:7" ht="12.75" customHeight="1" x14ac:dyDescent="0.2">
      <c r="G841" s="482"/>
    </row>
    <row r="842" spans="7:7" ht="12.75" customHeight="1" x14ac:dyDescent="0.2">
      <c r="G842" s="482"/>
    </row>
    <row r="843" spans="7:7" ht="12.75" customHeight="1" x14ac:dyDescent="0.2">
      <c r="G843" s="482"/>
    </row>
    <row r="844" spans="7:7" ht="12.75" customHeight="1" x14ac:dyDescent="0.2">
      <c r="G844" s="482"/>
    </row>
    <row r="845" spans="7:7" ht="12.75" customHeight="1" x14ac:dyDescent="0.2">
      <c r="G845" s="482"/>
    </row>
    <row r="846" spans="7:7" ht="12.75" customHeight="1" x14ac:dyDescent="0.2">
      <c r="G846" s="482"/>
    </row>
    <row r="847" spans="7:7" ht="12.75" customHeight="1" x14ac:dyDescent="0.2">
      <c r="G847" s="482"/>
    </row>
    <row r="848" spans="7:7" ht="12.75" customHeight="1" x14ac:dyDescent="0.2">
      <c r="G848" s="482"/>
    </row>
    <row r="849" spans="7:7" ht="12.75" customHeight="1" x14ac:dyDescent="0.2">
      <c r="G849" s="482"/>
    </row>
    <row r="850" spans="7:7" ht="12.75" customHeight="1" x14ac:dyDescent="0.2">
      <c r="G850" s="482"/>
    </row>
    <row r="851" spans="7:7" ht="12.75" customHeight="1" x14ac:dyDescent="0.2">
      <c r="G851" s="482"/>
    </row>
    <row r="852" spans="7:7" ht="12.75" customHeight="1" x14ac:dyDescent="0.2">
      <c r="G852" s="482"/>
    </row>
    <row r="853" spans="7:7" ht="12.75" customHeight="1" x14ac:dyDescent="0.2">
      <c r="G853" s="482"/>
    </row>
    <row r="854" spans="7:7" ht="12.75" customHeight="1" x14ac:dyDescent="0.2">
      <c r="G854" s="482"/>
    </row>
    <row r="855" spans="7:7" ht="12.75" customHeight="1" x14ac:dyDescent="0.2">
      <c r="G855" s="482"/>
    </row>
    <row r="856" spans="7:7" ht="12.75" customHeight="1" x14ac:dyDescent="0.2">
      <c r="G856" s="482"/>
    </row>
    <row r="857" spans="7:7" ht="12.75" customHeight="1" x14ac:dyDescent="0.2">
      <c r="G857" s="482"/>
    </row>
    <row r="858" spans="7:7" ht="12.75" customHeight="1" x14ac:dyDescent="0.2">
      <c r="G858" s="482"/>
    </row>
    <row r="859" spans="7:7" ht="12.75" customHeight="1" x14ac:dyDescent="0.2">
      <c r="G859" s="482"/>
    </row>
    <row r="860" spans="7:7" ht="12.75" customHeight="1" x14ac:dyDescent="0.2">
      <c r="G860" s="482"/>
    </row>
    <row r="861" spans="7:7" ht="12.75" customHeight="1" x14ac:dyDescent="0.2">
      <c r="G861" s="482"/>
    </row>
    <row r="862" spans="7:7" ht="12.75" customHeight="1" x14ac:dyDescent="0.2">
      <c r="G862" s="482"/>
    </row>
    <row r="863" spans="7:7" ht="12.75" customHeight="1" x14ac:dyDescent="0.2">
      <c r="G863" s="482"/>
    </row>
    <row r="864" spans="7:7" ht="12.75" customHeight="1" x14ac:dyDescent="0.2">
      <c r="G864" s="482"/>
    </row>
    <row r="865" spans="7:7" ht="12.75" customHeight="1" x14ac:dyDescent="0.2">
      <c r="G865" s="482"/>
    </row>
    <row r="866" spans="7:7" ht="12.75" customHeight="1" x14ac:dyDescent="0.2">
      <c r="G866" s="482"/>
    </row>
    <row r="867" spans="7:7" ht="12.75" customHeight="1" x14ac:dyDescent="0.2">
      <c r="G867" s="482"/>
    </row>
    <row r="868" spans="7:7" ht="12.75" customHeight="1" x14ac:dyDescent="0.2">
      <c r="G868" s="482"/>
    </row>
    <row r="869" spans="7:7" ht="12.75" customHeight="1" x14ac:dyDescent="0.2">
      <c r="G869" s="482"/>
    </row>
    <row r="870" spans="7:7" ht="12.75" customHeight="1" x14ac:dyDescent="0.2">
      <c r="G870" s="482"/>
    </row>
    <row r="871" spans="7:7" ht="12.75" customHeight="1" x14ac:dyDescent="0.2">
      <c r="G871" s="482"/>
    </row>
    <row r="872" spans="7:7" ht="12.75" customHeight="1" x14ac:dyDescent="0.2">
      <c r="G872" s="482"/>
    </row>
    <row r="873" spans="7:7" ht="12.75" customHeight="1" x14ac:dyDescent="0.2">
      <c r="G873" s="482"/>
    </row>
    <row r="874" spans="7:7" ht="12.75" customHeight="1" x14ac:dyDescent="0.2">
      <c r="G874" s="482"/>
    </row>
    <row r="875" spans="7:7" ht="12.75" customHeight="1" x14ac:dyDescent="0.2">
      <c r="G875" s="482"/>
    </row>
    <row r="876" spans="7:7" ht="12.75" customHeight="1" x14ac:dyDescent="0.2">
      <c r="G876" s="482"/>
    </row>
    <row r="877" spans="7:7" ht="12.75" customHeight="1" x14ac:dyDescent="0.2">
      <c r="G877" s="482"/>
    </row>
    <row r="878" spans="7:7" ht="12.75" customHeight="1" x14ac:dyDescent="0.2">
      <c r="G878" s="482"/>
    </row>
    <row r="879" spans="7:7" ht="12.75" customHeight="1" x14ac:dyDescent="0.2">
      <c r="G879" s="482"/>
    </row>
    <row r="880" spans="7:7" ht="12.75" customHeight="1" x14ac:dyDescent="0.2">
      <c r="G880" s="482"/>
    </row>
    <row r="881" spans="7:7" ht="12.75" customHeight="1" x14ac:dyDescent="0.2">
      <c r="G881" s="482"/>
    </row>
    <row r="882" spans="7:7" ht="12.75" customHeight="1" x14ac:dyDescent="0.2">
      <c r="G882" s="482"/>
    </row>
    <row r="883" spans="7:7" ht="12.75" customHeight="1" x14ac:dyDescent="0.2">
      <c r="G883" s="482"/>
    </row>
    <row r="884" spans="7:7" ht="12.75" customHeight="1" x14ac:dyDescent="0.2">
      <c r="G884" s="482"/>
    </row>
    <row r="885" spans="7:7" ht="12.75" customHeight="1" x14ac:dyDescent="0.2">
      <c r="G885" s="482"/>
    </row>
    <row r="886" spans="7:7" ht="12.75" customHeight="1" x14ac:dyDescent="0.2">
      <c r="G886" s="482"/>
    </row>
    <row r="887" spans="7:7" ht="12.75" customHeight="1" x14ac:dyDescent="0.2">
      <c r="G887" s="482"/>
    </row>
    <row r="888" spans="7:7" ht="12.75" customHeight="1" x14ac:dyDescent="0.2">
      <c r="G888" s="482"/>
    </row>
    <row r="889" spans="7:7" ht="12.75" customHeight="1" x14ac:dyDescent="0.2">
      <c r="G889" s="482"/>
    </row>
    <row r="890" spans="7:7" ht="12.75" customHeight="1" x14ac:dyDescent="0.2">
      <c r="G890" s="482"/>
    </row>
    <row r="891" spans="7:7" ht="12.75" customHeight="1" x14ac:dyDescent="0.2">
      <c r="G891" s="482"/>
    </row>
    <row r="892" spans="7:7" ht="12.75" customHeight="1" x14ac:dyDescent="0.2">
      <c r="G892" s="482"/>
    </row>
    <row r="893" spans="7:7" ht="12.75" customHeight="1" x14ac:dyDescent="0.2">
      <c r="G893" s="482"/>
    </row>
    <row r="894" spans="7:7" ht="12.75" customHeight="1" x14ac:dyDescent="0.2">
      <c r="G894" s="482"/>
    </row>
    <row r="895" spans="7:7" ht="12.75" customHeight="1" x14ac:dyDescent="0.2">
      <c r="G895" s="482"/>
    </row>
    <row r="896" spans="7:7" ht="12.75" customHeight="1" x14ac:dyDescent="0.2">
      <c r="G896" s="482"/>
    </row>
    <row r="897" spans="7:7" ht="12.75" customHeight="1" x14ac:dyDescent="0.2">
      <c r="G897" s="482"/>
    </row>
    <row r="898" spans="7:7" ht="12.75" customHeight="1" x14ac:dyDescent="0.2">
      <c r="G898" s="482"/>
    </row>
    <row r="899" spans="7:7" ht="12.75" customHeight="1" x14ac:dyDescent="0.2">
      <c r="G899" s="482"/>
    </row>
    <row r="900" spans="7:7" ht="12.75" customHeight="1" x14ac:dyDescent="0.2">
      <c r="G900" s="482"/>
    </row>
    <row r="901" spans="7:7" ht="12.75" customHeight="1" x14ac:dyDescent="0.2">
      <c r="G901" s="482"/>
    </row>
    <row r="902" spans="7:7" ht="12.75" customHeight="1" x14ac:dyDescent="0.2">
      <c r="G902" s="482"/>
    </row>
    <row r="903" spans="7:7" ht="12.75" customHeight="1" x14ac:dyDescent="0.2">
      <c r="G903" s="482"/>
    </row>
    <row r="904" spans="7:7" ht="12.75" customHeight="1" x14ac:dyDescent="0.2">
      <c r="G904" s="482"/>
    </row>
    <row r="905" spans="7:7" ht="12.75" customHeight="1" x14ac:dyDescent="0.2">
      <c r="G905" s="482"/>
    </row>
    <row r="906" spans="7:7" ht="12.75" customHeight="1" x14ac:dyDescent="0.2">
      <c r="G906" s="482"/>
    </row>
    <row r="907" spans="7:7" ht="12.75" customHeight="1" x14ac:dyDescent="0.2">
      <c r="G907" s="482"/>
    </row>
    <row r="908" spans="7:7" ht="12.75" customHeight="1" x14ac:dyDescent="0.2">
      <c r="G908" s="482"/>
    </row>
    <row r="909" spans="7:7" ht="12.75" customHeight="1" x14ac:dyDescent="0.2">
      <c r="G909" s="482"/>
    </row>
    <row r="910" spans="7:7" ht="12.75" customHeight="1" x14ac:dyDescent="0.2">
      <c r="G910" s="482"/>
    </row>
    <row r="911" spans="7:7" ht="12.75" customHeight="1" x14ac:dyDescent="0.2">
      <c r="G911" s="482"/>
    </row>
    <row r="912" spans="7:7" ht="12.75" customHeight="1" x14ac:dyDescent="0.2">
      <c r="G912" s="482"/>
    </row>
    <row r="913" spans="7:7" ht="12.75" customHeight="1" x14ac:dyDescent="0.2">
      <c r="G913" s="482"/>
    </row>
    <row r="914" spans="7:7" ht="12.75" customHeight="1" x14ac:dyDescent="0.2">
      <c r="G914" s="482"/>
    </row>
    <row r="915" spans="7:7" ht="12.75" customHeight="1" x14ac:dyDescent="0.2">
      <c r="G915" s="482"/>
    </row>
    <row r="916" spans="7:7" ht="12.75" customHeight="1" x14ac:dyDescent="0.2">
      <c r="G916" s="482"/>
    </row>
    <row r="917" spans="7:7" ht="12.75" customHeight="1" x14ac:dyDescent="0.2">
      <c r="G917" s="482"/>
    </row>
    <row r="918" spans="7:7" ht="12.75" customHeight="1" x14ac:dyDescent="0.2">
      <c r="G918" s="482"/>
    </row>
    <row r="919" spans="7:7" ht="12.75" customHeight="1" x14ac:dyDescent="0.2">
      <c r="G919" s="482"/>
    </row>
    <row r="920" spans="7:7" ht="12.75" customHeight="1" x14ac:dyDescent="0.2">
      <c r="G920" s="482"/>
    </row>
    <row r="921" spans="7:7" ht="12.75" customHeight="1" x14ac:dyDescent="0.2">
      <c r="G921" s="482"/>
    </row>
    <row r="922" spans="7:7" ht="12.75" customHeight="1" x14ac:dyDescent="0.2">
      <c r="G922" s="482"/>
    </row>
    <row r="923" spans="7:7" ht="12.75" customHeight="1" x14ac:dyDescent="0.2">
      <c r="G923" s="482"/>
    </row>
    <row r="924" spans="7:7" ht="12.75" customHeight="1" x14ac:dyDescent="0.2">
      <c r="G924" s="482"/>
    </row>
    <row r="925" spans="7:7" ht="12.75" customHeight="1" x14ac:dyDescent="0.2">
      <c r="G925" s="482"/>
    </row>
    <row r="926" spans="7:7" ht="12.75" customHeight="1" x14ac:dyDescent="0.2">
      <c r="G926" s="482"/>
    </row>
    <row r="927" spans="7:7" ht="12.75" customHeight="1" x14ac:dyDescent="0.2">
      <c r="G927" s="482"/>
    </row>
    <row r="928" spans="7:7" ht="12.75" customHeight="1" x14ac:dyDescent="0.2">
      <c r="G928" s="482"/>
    </row>
    <row r="929" spans="7:7" ht="12.75" customHeight="1" x14ac:dyDescent="0.2">
      <c r="G929" s="482"/>
    </row>
    <row r="930" spans="7:7" ht="12.75" customHeight="1" x14ac:dyDescent="0.2">
      <c r="G930" s="482"/>
    </row>
    <row r="931" spans="7:7" ht="12.75" customHeight="1" x14ac:dyDescent="0.2">
      <c r="G931" s="482"/>
    </row>
    <row r="932" spans="7:7" ht="12.75" customHeight="1" x14ac:dyDescent="0.2">
      <c r="G932" s="482"/>
    </row>
    <row r="933" spans="7:7" ht="12.75" customHeight="1" x14ac:dyDescent="0.2">
      <c r="G933" s="482"/>
    </row>
    <row r="934" spans="7:7" ht="12.75" customHeight="1" x14ac:dyDescent="0.2">
      <c r="G934" s="482"/>
    </row>
    <row r="935" spans="7:7" ht="12.75" customHeight="1" x14ac:dyDescent="0.2">
      <c r="G935" s="482"/>
    </row>
    <row r="936" spans="7:7" ht="12.75" customHeight="1" x14ac:dyDescent="0.2">
      <c r="G936" s="482"/>
    </row>
    <row r="937" spans="7:7" ht="12.75" customHeight="1" x14ac:dyDescent="0.2">
      <c r="G937" s="482"/>
    </row>
    <row r="938" spans="7:7" ht="12.75" customHeight="1" x14ac:dyDescent="0.2">
      <c r="G938" s="482"/>
    </row>
    <row r="939" spans="7:7" ht="12.75" customHeight="1" x14ac:dyDescent="0.2">
      <c r="G939" s="482"/>
    </row>
    <row r="940" spans="7:7" ht="12.75" customHeight="1" x14ac:dyDescent="0.2">
      <c r="G940" s="482"/>
    </row>
    <row r="941" spans="7:7" ht="12.75" customHeight="1" x14ac:dyDescent="0.2">
      <c r="G941" s="482"/>
    </row>
    <row r="942" spans="7:7" ht="12.75" customHeight="1" x14ac:dyDescent="0.2">
      <c r="G942" s="482"/>
    </row>
    <row r="943" spans="7:7" ht="12.75" customHeight="1" x14ac:dyDescent="0.2">
      <c r="G943" s="482"/>
    </row>
    <row r="944" spans="7:7" ht="12.75" customHeight="1" x14ac:dyDescent="0.2">
      <c r="G944" s="482"/>
    </row>
    <row r="945" spans="7:7" ht="12.75" customHeight="1" x14ac:dyDescent="0.2">
      <c r="G945" s="482"/>
    </row>
    <row r="946" spans="7:7" ht="12.75" customHeight="1" x14ac:dyDescent="0.2">
      <c r="G946" s="482"/>
    </row>
    <row r="947" spans="7:7" ht="12.75" customHeight="1" x14ac:dyDescent="0.2">
      <c r="G947" s="482"/>
    </row>
    <row r="948" spans="7:7" ht="12.75" customHeight="1" x14ac:dyDescent="0.2">
      <c r="G948" s="482"/>
    </row>
    <row r="949" spans="7:7" ht="12.75" customHeight="1" x14ac:dyDescent="0.2">
      <c r="G949" s="482"/>
    </row>
    <row r="950" spans="7:7" ht="12.75" customHeight="1" x14ac:dyDescent="0.2">
      <c r="G950" s="482"/>
    </row>
    <row r="951" spans="7:7" ht="12.75" customHeight="1" x14ac:dyDescent="0.2">
      <c r="G951" s="482"/>
    </row>
    <row r="952" spans="7:7" ht="12.75" customHeight="1" x14ac:dyDescent="0.2">
      <c r="G952" s="482"/>
    </row>
    <row r="953" spans="7:7" ht="12.75" customHeight="1" x14ac:dyDescent="0.2">
      <c r="G953" s="482"/>
    </row>
    <row r="954" spans="7:7" ht="12.75" customHeight="1" x14ac:dyDescent="0.2">
      <c r="G954" s="482"/>
    </row>
    <row r="955" spans="7:7" ht="12.75" customHeight="1" x14ac:dyDescent="0.2">
      <c r="G955" s="482"/>
    </row>
    <row r="956" spans="7:7" ht="12.75" customHeight="1" x14ac:dyDescent="0.2">
      <c r="G956" s="482"/>
    </row>
    <row r="957" spans="7:7" ht="12.75" customHeight="1" x14ac:dyDescent="0.2">
      <c r="G957" s="482"/>
    </row>
    <row r="958" spans="7:7" ht="12.75" customHeight="1" x14ac:dyDescent="0.2">
      <c r="G958" s="482"/>
    </row>
    <row r="959" spans="7:7" ht="12.75" customHeight="1" x14ac:dyDescent="0.2">
      <c r="G959" s="482"/>
    </row>
    <row r="960" spans="7:7" ht="12.75" customHeight="1" x14ac:dyDescent="0.2">
      <c r="G960" s="482"/>
    </row>
    <row r="961" spans="7:7" ht="12.75" customHeight="1" x14ac:dyDescent="0.2">
      <c r="G961" s="482"/>
    </row>
    <row r="962" spans="7:7" ht="12.75" customHeight="1" x14ac:dyDescent="0.2">
      <c r="G962" s="482"/>
    </row>
    <row r="963" spans="7:7" ht="12.75" customHeight="1" x14ac:dyDescent="0.2">
      <c r="G963" s="482"/>
    </row>
    <row r="964" spans="7:7" ht="12.75" customHeight="1" x14ac:dyDescent="0.2">
      <c r="G964" s="482"/>
    </row>
    <row r="965" spans="7:7" ht="12.75" customHeight="1" x14ac:dyDescent="0.2">
      <c r="G965" s="482"/>
    </row>
    <row r="966" spans="7:7" ht="12.75" customHeight="1" x14ac:dyDescent="0.2">
      <c r="G966" s="482"/>
    </row>
    <row r="967" spans="7:7" ht="12.75" customHeight="1" x14ac:dyDescent="0.2">
      <c r="G967" s="482"/>
    </row>
    <row r="968" spans="7:7" ht="12.75" customHeight="1" x14ac:dyDescent="0.2">
      <c r="G968" s="482"/>
    </row>
    <row r="969" spans="7:7" ht="12.75" customHeight="1" x14ac:dyDescent="0.2">
      <c r="G969" s="482"/>
    </row>
    <row r="970" spans="7:7" ht="12.75" customHeight="1" x14ac:dyDescent="0.2">
      <c r="G970" s="482"/>
    </row>
    <row r="971" spans="7:7" ht="12.75" customHeight="1" x14ac:dyDescent="0.2">
      <c r="G971" s="482"/>
    </row>
    <row r="972" spans="7:7" ht="12.75" customHeight="1" x14ac:dyDescent="0.2">
      <c r="G972" s="482"/>
    </row>
    <row r="973" spans="7:7" ht="12.75" customHeight="1" x14ac:dyDescent="0.2">
      <c r="G973" s="482"/>
    </row>
    <row r="974" spans="7:7" ht="12.75" customHeight="1" x14ac:dyDescent="0.2">
      <c r="G974" s="482"/>
    </row>
    <row r="975" spans="7:7" ht="12.75" customHeight="1" x14ac:dyDescent="0.2">
      <c r="G975" s="482"/>
    </row>
    <row r="976" spans="7:7" ht="12.75" customHeight="1" x14ac:dyDescent="0.2">
      <c r="G976" s="482"/>
    </row>
    <row r="977" spans="7:7" ht="12.75" customHeight="1" x14ac:dyDescent="0.2">
      <c r="G977" s="482"/>
    </row>
    <row r="978" spans="7:7" ht="12.75" customHeight="1" x14ac:dyDescent="0.2">
      <c r="G978" s="482"/>
    </row>
    <row r="979" spans="7:7" ht="12.75" customHeight="1" x14ac:dyDescent="0.2">
      <c r="G979" s="482"/>
    </row>
    <row r="980" spans="7:7" ht="12.75" customHeight="1" x14ac:dyDescent="0.2">
      <c r="G980" s="482"/>
    </row>
    <row r="981" spans="7:7" ht="12.75" customHeight="1" x14ac:dyDescent="0.2">
      <c r="G981" s="482"/>
    </row>
    <row r="982" spans="7:7" ht="12.75" customHeight="1" x14ac:dyDescent="0.2">
      <c r="G982" s="482"/>
    </row>
    <row r="983" spans="7:7" ht="12.75" customHeight="1" x14ac:dyDescent="0.2">
      <c r="G983" s="482"/>
    </row>
    <row r="984" spans="7:7" ht="12.75" customHeight="1" x14ac:dyDescent="0.2">
      <c r="G984" s="482"/>
    </row>
    <row r="985" spans="7:7" ht="12.75" customHeight="1" x14ac:dyDescent="0.2">
      <c r="G985" s="482"/>
    </row>
    <row r="986" spans="7:7" ht="12.75" customHeight="1" x14ac:dyDescent="0.2">
      <c r="G986" s="482"/>
    </row>
    <row r="987" spans="7:7" ht="12.75" customHeight="1" x14ac:dyDescent="0.2">
      <c r="G987" s="482"/>
    </row>
    <row r="988" spans="7:7" ht="12.75" customHeight="1" x14ac:dyDescent="0.2">
      <c r="G988" s="482"/>
    </row>
    <row r="989" spans="7:7" ht="12.75" customHeight="1" x14ac:dyDescent="0.2">
      <c r="G989" s="482"/>
    </row>
    <row r="990" spans="7:7" ht="12.75" customHeight="1" x14ac:dyDescent="0.2">
      <c r="G990" s="482"/>
    </row>
    <row r="991" spans="7:7" ht="12.75" customHeight="1" x14ac:dyDescent="0.2">
      <c r="G991" s="482"/>
    </row>
    <row r="992" spans="7:7" ht="12.75" customHeight="1" x14ac:dyDescent="0.2">
      <c r="G992" s="482"/>
    </row>
    <row r="993" spans="7:7" ht="12.75" customHeight="1" x14ac:dyDescent="0.2">
      <c r="G993" s="482"/>
    </row>
    <row r="994" spans="7:7" ht="12.75" customHeight="1" x14ac:dyDescent="0.2">
      <c r="G994" s="482"/>
    </row>
    <row r="995" spans="7:7" ht="12.75" customHeight="1" x14ac:dyDescent="0.2">
      <c r="G995" s="482"/>
    </row>
    <row r="996" spans="7:7" ht="12.75" customHeight="1" x14ac:dyDescent="0.2">
      <c r="G996" s="482"/>
    </row>
    <row r="997" spans="7:7" ht="12.75" customHeight="1" x14ac:dyDescent="0.2">
      <c r="G997" s="482"/>
    </row>
    <row r="998" spans="7:7" ht="12.75" customHeight="1" x14ac:dyDescent="0.2">
      <c r="G998" s="482"/>
    </row>
    <row r="999" spans="7:7" ht="12.75" customHeight="1" x14ac:dyDescent="0.2">
      <c r="G999" s="482"/>
    </row>
    <row r="1000" spans="7:7" ht="12.75" customHeight="1" x14ac:dyDescent="0.2">
      <c r="G1000" s="482"/>
    </row>
    <row r="1001" spans="7:7" ht="12.75" customHeight="1" x14ac:dyDescent="0.2">
      <c r="G1001" s="482"/>
    </row>
    <row r="1002" spans="7:7" ht="12.75" customHeight="1" x14ac:dyDescent="0.2">
      <c r="G1002" s="482"/>
    </row>
    <row r="1003" spans="7:7" ht="12.75" customHeight="1" x14ac:dyDescent="0.2">
      <c r="G1003" s="482"/>
    </row>
    <row r="1004" spans="7:7" ht="12.75" customHeight="1" x14ac:dyDescent="0.2">
      <c r="G1004" s="482"/>
    </row>
    <row r="1005" spans="7:7" ht="12.75" customHeight="1" x14ac:dyDescent="0.2">
      <c r="G1005" s="482"/>
    </row>
    <row r="1006" spans="7:7" ht="12.75" customHeight="1" x14ac:dyDescent="0.2">
      <c r="G1006" s="482"/>
    </row>
    <row r="1007" spans="7:7" ht="12.75" customHeight="1" x14ac:dyDescent="0.2">
      <c r="G1007" s="482"/>
    </row>
    <row r="1008" spans="7:7" ht="12.75" customHeight="1" x14ac:dyDescent="0.2">
      <c r="G1008" s="482"/>
    </row>
    <row r="1009" spans="7:7" ht="12.75" customHeight="1" x14ac:dyDescent="0.2">
      <c r="G1009" s="482"/>
    </row>
    <row r="1010" spans="7:7" ht="12.75" customHeight="1" x14ac:dyDescent="0.2">
      <c r="G1010" s="482"/>
    </row>
    <row r="1011" spans="7:7" ht="12.75" customHeight="1" x14ac:dyDescent="0.2">
      <c r="G1011" s="482"/>
    </row>
    <row r="1012" spans="7:7" ht="12.75" customHeight="1" x14ac:dyDescent="0.2">
      <c r="G1012" s="482"/>
    </row>
    <row r="1013" spans="7:7" ht="12.75" customHeight="1" x14ac:dyDescent="0.2">
      <c r="G1013" s="482"/>
    </row>
    <row r="1014" spans="7:7" ht="12.75" customHeight="1" x14ac:dyDescent="0.2">
      <c r="G1014" s="482"/>
    </row>
    <row r="1015" spans="7:7" ht="12.75" customHeight="1" x14ac:dyDescent="0.2">
      <c r="G1015" s="482"/>
    </row>
    <row r="1016" spans="7:7" ht="12.75" customHeight="1" x14ac:dyDescent="0.2">
      <c r="G1016" s="482"/>
    </row>
    <row r="1017" spans="7:7" ht="12.75" customHeight="1" x14ac:dyDescent="0.2">
      <c r="G1017" s="482"/>
    </row>
    <row r="1018" spans="7:7" ht="12.75" customHeight="1" x14ac:dyDescent="0.2">
      <c r="G1018" s="482"/>
    </row>
    <row r="1019" spans="7:7" ht="12.75" customHeight="1" x14ac:dyDescent="0.2">
      <c r="G1019" s="482"/>
    </row>
    <row r="1020" spans="7:7" ht="12.75" customHeight="1" x14ac:dyDescent="0.2">
      <c r="G1020" s="482"/>
    </row>
    <row r="1021" spans="7:7" ht="12.75" customHeight="1" x14ac:dyDescent="0.2">
      <c r="G1021" s="482"/>
    </row>
    <row r="1022" spans="7:7" ht="12.75" customHeight="1" x14ac:dyDescent="0.2">
      <c r="G1022" s="482"/>
    </row>
    <row r="1023" spans="7:7" ht="12.75" customHeight="1" x14ac:dyDescent="0.2">
      <c r="G1023" s="482"/>
    </row>
    <row r="1024" spans="7:7" ht="12.75" customHeight="1" x14ac:dyDescent="0.2">
      <c r="G1024" s="482"/>
    </row>
    <row r="1025" spans="7:7" ht="12.75" customHeight="1" x14ac:dyDescent="0.2">
      <c r="G1025" s="482"/>
    </row>
    <row r="1026" spans="7:7" ht="12.75" customHeight="1" x14ac:dyDescent="0.2">
      <c r="G1026" s="482"/>
    </row>
    <row r="1027" spans="7:7" ht="12.75" customHeight="1" x14ac:dyDescent="0.2">
      <c r="G1027" s="482"/>
    </row>
    <row r="1028" spans="7:7" ht="12.75" customHeight="1" x14ac:dyDescent="0.2">
      <c r="G1028" s="482"/>
    </row>
    <row r="1029" spans="7:7" ht="12.75" customHeight="1" x14ac:dyDescent="0.2">
      <c r="G1029" s="482"/>
    </row>
    <row r="1030" spans="7:7" ht="12.75" customHeight="1" x14ac:dyDescent="0.2">
      <c r="G1030" s="482"/>
    </row>
    <row r="1031" spans="7:7" ht="12.75" customHeight="1" x14ac:dyDescent="0.2">
      <c r="G1031" s="482"/>
    </row>
    <row r="1032" spans="7:7" ht="12.75" customHeight="1" x14ac:dyDescent="0.2">
      <c r="G1032" s="482"/>
    </row>
    <row r="1033" spans="7:7" ht="12.75" customHeight="1" x14ac:dyDescent="0.2">
      <c r="G1033" s="482"/>
    </row>
    <row r="1034" spans="7:7" ht="12.75" customHeight="1" x14ac:dyDescent="0.2">
      <c r="G1034" s="482"/>
    </row>
    <row r="1035" spans="7:7" ht="12.75" customHeight="1" x14ac:dyDescent="0.2">
      <c r="G1035" s="482"/>
    </row>
    <row r="1036" spans="7:7" ht="12.75" customHeight="1" x14ac:dyDescent="0.2">
      <c r="G1036" s="482"/>
    </row>
    <row r="1037" spans="7:7" ht="12.75" customHeight="1" x14ac:dyDescent="0.2">
      <c r="G1037" s="482"/>
    </row>
    <row r="1038" spans="7:7" ht="12.75" customHeight="1" x14ac:dyDescent="0.2">
      <c r="G1038" s="482"/>
    </row>
    <row r="1039" spans="7:7" ht="12.75" customHeight="1" x14ac:dyDescent="0.2">
      <c r="G1039" s="482"/>
    </row>
    <row r="1040" spans="7:7" ht="12.75" customHeight="1" x14ac:dyDescent="0.2">
      <c r="G1040" s="482"/>
    </row>
    <row r="1041" spans="7:7" ht="12.75" customHeight="1" x14ac:dyDescent="0.2">
      <c r="G1041" s="482"/>
    </row>
    <row r="1042" spans="7:7" ht="12.75" customHeight="1" x14ac:dyDescent="0.2">
      <c r="G1042" s="482"/>
    </row>
    <row r="1043" spans="7:7" ht="12.75" customHeight="1" x14ac:dyDescent="0.2">
      <c r="G1043" s="482"/>
    </row>
    <row r="1044" spans="7:7" ht="12.75" customHeight="1" x14ac:dyDescent="0.2">
      <c r="G1044" s="482"/>
    </row>
    <row r="1045" spans="7:7" ht="12.75" customHeight="1" x14ac:dyDescent="0.2">
      <c r="G1045" s="482"/>
    </row>
    <row r="1046" spans="7:7" ht="12.75" customHeight="1" x14ac:dyDescent="0.2">
      <c r="G1046" s="482"/>
    </row>
    <row r="1047" spans="7:7" ht="12.75" customHeight="1" x14ac:dyDescent="0.2">
      <c r="G1047" s="482"/>
    </row>
    <row r="1048" spans="7:7" ht="12.75" customHeight="1" x14ac:dyDescent="0.2">
      <c r="G1048" s="482"/>
    </row>
    <row r="1049" spans="7:7" ht="12.75" customHeight="1" x14ac:dyDescent="0.2">
      <c r="G1049" s="482"/>
    </row>
    <row r="1050" spans="7:7" ht="12.75" customHeight="1" x14ac:dyDescent="0.2">
      <c r="G1050" s="482"/>
    </row>
    <row r="1051" spans="7:7" ht="12.75" customHeight="1" x14ac:dyDescent="0.2">
      <c r="G1051" s="482"/>
    </row>
    <row r="1052" spans="7:7" ht="12.75" customHeight="1" x14ac:dyDescent="0.2">
      <c r="G1052" s="482"/>
    </row>
    <row r="1053" spans="7:7" ht="12.75" customHeight="1" x14ac:dyDescent="0.2">
      <c r="G1053" s="482"/>
    </row>
    <row r="1054" spans="7:7" ht="12.75" customHeight="1" x14ac:dyDescent="0.2">
      <c r="G1054" s="482"/>
    </row>
    <row r="1055" spans="7:7" ht="12.75" customHeight="1" x14ac:dyDescent="0.2">
      <c r="G1055" s="482"/>
    </row>
    <row r="1056" spans="7:7" ht="12.75" customHeight="1" x14ac:dyDescent="0.2">
      <c r="G1056" s="482"/>
    </row>
    <row r="1057" spans="7:7" ht="12.75" customHeight="1" x14ac:dyDescent="0.2">
      <c r="G1057" s="482"/>
    </row>
    <row r="1058" spans="7:7" ht="12.75" customHeight="1" x14ac:dyDescent="0.2">
      <c r="G1058" s="482"/>
    </row>
    <row r="1059" spans="7:7" ht="12.75" customHeight="1" x14ac:dyDescent="0.2">
      <c r="G1059" s="482"/>
    </row>
    <row r="1060" spans="7:7" ht="12.75" customHeight="1" x14ac:dyDescent="0.2">
      <c r="G1060" s="482"/>
    </row>
    <row r="1061" spans="7:7" ht="12.75" customHeight="1" x14ac:dyDescent="0.2">
      <c r="G1061" s="482"/>
    </row>
    <row r="1062" spans="7:7" ht="12.75" customHeight="1" x14ac:dyDescent="0.2">
      <c r="G1062" s="482"/>
    </row>
    <row r="1063" spans="7:7" ht="12.75" customHeight="1" x14ac:dyDescent="0.2">
      <c r="G1063" s="482"/>
    </row>
    <row r="1064" spans="7:7" ht="12.75" customHeight="1" x14ac:dyDescent="0.2">
      <c r="G1064" s="482"/>
    </row>
    <row r="1065" spans="7:7" ht="12.75" customHeight="1" x14ac:dyDescent="0.2">
      <c r="G1065" s="482"/>
    </row>
    <row r="1066" spans="7:7" ht="12.75" customHeight="1" x14ac:dyDescent="0.2">
      <c r="G1066" s="482"/>
    </row>
    <row r="1067" spans="7:7" ht="12.75" customHeight="1" x14ac:dyDescent="0.2">
      <c r="G1067" s="482"/>
    </row>
    <row r="1068" spans="7:7" ht="12.75" customHeight="1" x14ac:dyDescent="0.2">
      <c r="G1068" s="482"/>
    </row>
    <row r="1069" spans="7:7" ht="12.75" customHeight="1" x14ac:dyDescent="0.2">
      <c r="G1069" s="482"/>
    </row>
    <row r="1070" spans="7:7" ht="12.75" customHeight="1" x14ac:dyDescent="0.2">
      <c r="G1070" s="482"/>
    </row>
    <row r="1071" spans="7:7" ht="12.75" customHeight="1" x14ac:dyDescent="0.2">
      <c r="G1071" s="482"/>
    </row>
    <row r="1072" spans="7:7" ht="12.75" customHeight="1" x14ac:dyDescent="0.2">
      <c r="G1072" s="482"/>
    </row>
    <row r="1073" spans="7:7" ht="12.75" customHeight="1" x14ac:dyDescent="0.2">
      <c r="G1073" s="482"/>
    </row>
    <row r="1074" spans="7:7" ht="12.75" customHeight="1" x14ac:dyDescent="0.2">
      <c r="G1074" s="482"/>
    </row>
    <row r="1075" spans="7:7" ht="12.75" customHeight="1" x14ac:dyDescent="0.2">
      <c r="G1075" s="482"/>
    </row>
    <row r="1076" spans="7:7" ht="12.75" customHeight="1" x14ac:dyDescent="0.2">
      <c r="G1076" s="482"/>
    </row>
    <row r="1077" spans="7:7" ht="12.75" customHeight="1" x14ac:dyDescent="0.2">
      <c r="G1077" s="482"/>
    </row>
    <row r="1078" spans="7:7" ht="12.75" customHeight="1" x14ac:dyDescent="0.2">
      <c r="G1078" s="482"/>
    </row>
    <row r="1079" spans="7:7" ht="12.75" customHeight="1" x14ac:dyDescent="0.2">
      <c r="G1079" s="482"/>
    </row>
    <row r="1080" spans="7:7" ht="12.75" customHeight="1" x14ac:dyDescent="0.2">
      <c r="G1080" s="482"/>
    </row>
    <row r="1081" spans="7:7" ht="12.75" customHeight="1" x14ac:dyDescent="0.2">
      <c r="G1081" s="482"/>
    </row>
    <row r="1082" spans="7:7" ht="12.75" customHeight="1" x14ac:dyDescent="0.2">
      <c r="G1082" s="482"/>
    </row>
    <row r="1083" spans="7:7" ht="12.75" customHeight="1" x14ac:dyDescent="0.2">
      <c r="G1083" s="482"/>
    </row>
    <row r="1084" spans="7:7" ht="12.75" customHeight="1" x14ac:dyDescent="0.2">
      <c r="G1084" s="482"/>
    </row>
    <row r="1085" spans="7:7" ht="12.75" customHeight="1" x14ac:dyDescent="0.2">
      <c r="G1085" s="482"/>
    </row>
    <row r="1086" spans="7:7" ht="12.75" customHeight="1" x14ac:dyDescent="0.2">
      <c r="G1086" s="482"/>
    </row>
    <row r="1087" spans="7:7" ht="12.75" customHeight="1" x14ac:dyDescent="0.2">
      <c r="G1087" s="482"/>
    </row>
    <row r="1088" spans="7:7" ht="12.75" customHeight="1" x14ac:dyDescent="0.2">
      <c r="G1088" s="482"/>
    </row>
    <row r="1089" spans="7:7" ht="12.75" customHeight="1" x14ac:dyDescent="0.2">
      <c r="G1089" s="482"/>
    </row>
    <row r="1090" spans="7:7" ht="12.75" customHeight="1" x14ac:dyDescent="0.2">
      <c r="G1090" s="482"/>
    </row>
    <row r="1091" spans="7:7" ht="12.75" customHeight="1" x14ac:dyDescent="0.2">
      <c r="G1091" s="482"/>
    </row>
    <row r="1092" spans="7:7" ht="12.75" customHeight="1" x14ac:dyDescent="0.2">
      <c r="G1092" s="482"/>
    </row>
    <row r="1093" spans="7:7" ht="12.75" customHeight="1" x14ac:dyDescent="0.2">
      <c r="G1093" s="482"/>
    </row>
    <row r="1094" spans="7:7" ht="12.75" customHeight="1" x14ac:dyDescent="0.2">
      <c r="G1094" s="482"/>
    </row>
    <row r="1095" spans="7:7" ht="12.75" customHeight="1" x14ac:dyDescent="0.2">
      <c r="G1095" s="482"/>
    </row>
    <row r="1096" spans="7:7" ht="12.75" customHeight="1" x14ac:dyDescent="0.2">
      <c r="G1096" s="482"/>
    </row>
    <row r="1097" spans="7:7" ht="12.75" customHeight="1" x14ac:dyDescent="0.2">
      <c r="G1097" s="482"/>
    </row>
    <row r="1098" spans="7:7" ht="12.75" customHeight="1" x14ac:dyDescent="0.2">
      <c r="G1098" s="482"/>
    </row>
    <row r="1099" spans="7:7" ht="12.75" customHeight="1" x14ac:dyDescent="0.2">
      <c r="G1099" s="482"/>
    </row>
    <row r="1100" spans="7:7" ht="12.75" customHeight="1" x14ac:dyDescent="0.2">
      <c r="G1100" s="482"/>
    </row>
    <row r="1101" spans="7:7" ht="12.75" customHeight="1" x14ac:dyDescent="0.2">
      <c r="G1101" s="482"/>
    </row>
    <row r="1102" spans="7:7" ht="12.75" customHeight="1" x14ac:dyDescent="0.2">
      <c r="G1102" s="482"/>
    </row>
    <row r="1103" spans="7:7" ht="12.75" customHeight="1" x14ac:dyDescent="0.2">
      <c r="G1103" s="482"/>
    </row>
    <row r="1104" spans="7:7" ht="12.75" customHeight="1" x14ac:dyDescent="0.2">
      <c r="G1104" s="482"/>
    </row>
    <row r="1105" spans="7:7" ht="12.75" customHeight="1" x14ac:dyDescent="0.2">
      <c r="G1105" s="482"/>
    </row>
    <row r="1106" spans="7:7" ht="12.75" customHeight="1" x14ac:dyDescent="0.2">
      <c r="G1106" s="482"/>
    </row>
    <row r="1107" spans="7:7" ht="12.75" customHeight="1" x14ac:dyDescent="0.2">
      <c r="G1107" s="482"/>
    </row>
    <row r="1108" spans="7:7" ht="12.75" customHeight="1" x14ac:dyDescent="0.2">
      <c r="G1108" s="482"/>
    </row>
    <row r="1109" spans="7:7" ht="12.75" customHeight="1" x14ac:dyDescent="0.2">
      <c r="G1109" s="482"/>
    </row>
    <row r="1110" spans="7:7" ht="12.75" customHeight="1" x14ac:dyDescent="0.2">
      <c r="G1110" s="482"/>
    </row>
    <row r="1111" spans="7:7" ht="12.75" customHeight="1" x14ac:dyDescent="0.2">
      <c r="G1111" s="482"/>
    </row>
    <row r="1112" spans="7:7" ht="12.75" customHeight="1" x14ac:dyDescent="0.2">
      <c r="G1112" s="482"/>
    </row>
    <row r="1113" spans="7:7" ht="12.75" customHeight="1" x14ac:dyDescent="0.2">
      <c r="G1113" s="482"/>
    </row>
    <row r="1114" spans="7:7" ht="12.75" customHeight="1" x14ac:dyDescent="0.2">
      <c r="G1114" s="482"/>
    </row>
    <row r="1115" spans="7:7" ht="12.75" customHeight="1" x14ac:dyDescent="0.2">
      <c r="G1115" s="482"/>
    </row>
    <row r="1116" spans="7:7" ht="12.75" customHeight="1" x14ac:dyDescent="0.2">
      <c r="G1116" s="482"/>
    </row>
    <row r="1117" spans="7:7" ht="12.75" customHeight="1" x14ac:dyDescent="0.2">
      <c r="G1117" s="482"/>
    </row>
    <row r="1118" spans="7:7" ht="12.75" customHeight="1" x14ac:dyDescent="0.2">
      <c r="G1118" s="482"/>
    </row>
    <row r="1119" spans="7:7" ht="12.75" customHeight="1" x14ac:dyDescent="0.2">
      <c r="G1119" s="482"/>
    </row>
    <row r="1120" spans="7:7" ht="12.75" customHeight="1" x14ac:dyDescent="0.2">
      <c r="G1120" s="482"/>
    </row>
    <row r="1121" spans="7:7" ht="12.75" customHeight="1" x14ac:dyDescent="0.2">
      <c r="G1121" s="482"/>
    </row>
    <row r="1122" spans="7:7" ht="12.75" customHeight="1" x14ac:dyDescent="0.2">
      <c r="G1122" s="482"/>
    </row>
    <row r="1123" spans="7:7" ht="12.75" customHeight="1" x14ac:dyDescent="0.2">
      <c r="G1123" s="482"/>
    </row>
    <row r="1124" spans="7:7" ht="12.75" customHeight="1" x14ac:dyDescent="0.2">
      <c r="G1124" s="482"/>
    </row>
    <row r="1125" spans="7:7" ht="12.75" customHeight="1" x14ac:dyDescent="0.2">
      <c r="G1125" s="482"/>
    </row>
    <row r="1126" spans="7:7" ht="12.75" customHeight="1" x14ac:dyDescent="0.2">
      <c r="G1126" s="482"/>
    </row>
    <row r="1127" spans="7:7" ht="12.75" customHeight="1" x14ac:dyDescent="0.2">
      <c r="G1127" s="482"/>
    </row>
    <row r="1128" spans="7:7" ht="12.75" customHeight="1" x14ac:dyDescent="0.2">
      <c r="G1128" s="482"/>
    </row>
    <row r="1129" spans="7:7" ht="12.75" customHeight="1" x14ac:dyDescent="0.2">
      <c r="G1129" s="482"/>
    </row>
    <row r="1130" spans="7:7" ht="12.75" customHeight="1" x14ac:dyDescent="0.2">
      <c r="G1130" s="482"/>
    </row>
    <row r="1131" spans="7:7" ht="12.75" customHeight="1" x14ac:dyDescent="0.2">
      <c r="G1131" s="482"/>
    </row>
    <row r="1132" spans="7:7" ht="12.75" customHeight="1" x14ac:dyDescent="0.2">
      <c r="G1132" s="482"/>
    </row>
    <row r="1133" spans="7:7" ht="12.75" customHeight="1" x14ac:dyDescent="0.2">
      <c r="G1133" s="482"/>
    </row>
    <row r="1134" spans="7:7" ht="12.75" customHeight="1" x14ac:dyDescent="0.2">
      <c r="G1134" s="482"/>
    </row>
    <row r="1135" spans="7:7" ht="12.75" customHeight="1" x14ac:dyDescent="0.2">
      <c r="G1135" s="482"/>
    </row>
    <row r="1136" spans="7:7" ht="12.75" customHeight="1" x14ac:dyDescent="0.2">
      <c r="G1136" s="482"/>
    </row>
    <row r="1137" spans="7:7" ht="12.75" customHeight="1" x14ac:dyDescent="0.2">
      <c r="G1137" s="482"/>
    </row>
    <row r="1138" spans="7:7" ht="12.75" customHeight="1" x14ac:dyDescent="0.2">
      <c r="G1138" s="482"/>
    </row>
    <row r="1139" spans="7:7" ht="12.75" customHeight="1" x14ac:dyDescent="0.2">
      <c r="G1139" s="482"/>
    </row>
    <row r="1140" spans="7:7" ht="12.75" customHeight="1" x14ac:dyDescent="0.2">
      <c r="G1140" s="482"/>
    </row>
    <row r="1141" spans="7:7" ht="12.75" customHeight="1" x14ac:dyDescent="0.2">
      <c r="G1141" s="482"/>
    </row>
    <row r="1142" spans="7:7" ht="12.75" customHeight="1" x14ac:dyDescent="0.2">
      <c r="G1142" s="482"/>
    </row>
    <row r="1143" spans="7:7" ht="12.75" customHeight="1" x14ac:dyDescent="0.2">
      <c r="G1143" s="482"/>
    </row>
    <row r="1144" spans="7:7" ht="12.75" customHeight="1" x14ac:dyDescent="0.2">
      <c r="G1144" s="482"/>
    </row>
    <row r="1145" spans="7:7" ht="12.75" customHeight="1" x14ac:dyDescent="0.2">
      <c r="G1145" s="482"/>
    </row>
    <row r="1146" spans="7:7" ht="12.75" customHeight="1" x14ac:dyDescent="0.2">
      <c r="G1146" s="482"/>
    </row>
    <row r="1147" spans="7:7" ht="12.75" customHeight="1" x14ac:dyDescent="0.2">
      <c r="G1147" s="482"/>
    </row>
    <row r="1148" spans="7:7" ht="12.75" customHeight="1" x14ac:dyDescent="0.2">
      <c r="G1148" s="482"/>
    </row>
    <row r="1149" spans="7:7" ht="12.75" customHeight="1" x14ac:dyDescent="0.2">
      <c r="G1149" s="482"/>
    </row>
    <row r="1150" spans="7:7" ht="12.75" customHeight="1" x14ac:dyDescent="0.2">
      <c r="G1150" s="482"/>
    </row>
    <row r="1151" spans="7:7" ht="12.75" customHeight="1" x14ac:dyDescent="0.2">
      <c r="G1151" s="482"/>
    </row>
    <row r="1152" spans="7:7" ht="12.75" customHeight="1" x14ac:dyDescent="0.2">
      <c r="G1152" s="482"/>
    </row>
    <row r="1153" spans="7:7" ht="12.75" customHeight="1" x14ac:dyDescent="0.2">
      <c r="G1153" s="482"/>
    </row>
    <row r="1154" spans="7:7" ht="12.75" customHeight="1" x14ac:dyDescent="0.2">
      <c r="G1154" s="482"/>
    </row>
    <row r="1155" spans="7:7" ht="12.75" customHeight="1" x14ac:dyDescent="0.2">
      <c r="G1155" s="482"/>
    </row>
    <row r="1156" spans="7:7" ht="12.75" customHeight="1" x14ac:dyDescent="0.2">
      <c r="G1156" s="482"/>
    </row>
    <row r="1157" spans="7:7" ht="12.75" customHeight="1" x14ac:dyDescent="0.2">
      <c r="G1157" s="482"/>
    </row>
    <row r="1158" spans="7:7" ht="12.75" customHeight="1" x14ac:dyDescent="0.2">
      <c r="G1158" s="482"/>
    </row>
    <row r="1159" spans="7:7" ht="12.75" customHeight="1" x14ac:dyDescent="0.2">
      <c r="G1159" s="482"/>
    </row>
    <row r="1160" spans="7:7" ht="12.75" customHeight="1" x14ac:dyDescent="0.2">
      <c r="G1160" s="482"/>
    </row>
    <row r="1161" spans="7:7" ht="12.75" customHeight="1" x14ac:dyDescent="0.2">
      <c r="G1161" s="482"/>
    </row>
    <row r="1162" spans="7:7" ht="12.75" customHeight="1" x14ac:dyDescent="0.2">
      <c r="G1162" s="482"/>
    </row>
    <row r="1163" spans="7:7" ht="12.75" customHeight="1" x14ac:dyDescent="0.2">
      <c r="G1163" s="482"/>
    </row>
    <row r="1164" spans="7:7" ht="12.75" customHeight="1" x14ac:dyDescent="0.2">
      <c r="G1164" s="482"/>
    </row>
    <row r="1165" spans="7:7" ht="12.75" customHeight="1" x14ac:dyDescent="0.2">
      <c r="G1165" s="482"/>
    </row>
    <row r="1166" spans="7:7" ht="12.75" customHeight="1" x14ac:dyDescent="0.2">
      <c r="G1166" s="482"/>
    </row>
    <row r="1167" spans="7:7" ht="12.75" customHeight="1" x14ac:dyDescent="0.2">
      <c r="G1167" s="482"/>
    </row>
    <row r="1168" spans="7:7" ht="12.75" customHeight="1" x14ac:dyDescent="0.2">
      <c r="G1168" s="482"/>
    </row>
    <row r="1169" spans="7:7" ht="12.75" customHeight="1" x14ac:dyDescent="0.2">
      <c r="G1169" s="482"/>
    </row>
    <row r="1170" spans="7:7" ht="12.75" customHeight="1" x14ac:dyDescent="0.2">
      <c r="G1170" s="482"/>
    </row>
    <row r="1171" spans="7:7" ht="12.75" customHeight="1" x14ac:dyDescent="0.2">
      <c r="G1171" s="482"/>
    </row>
    <row r="1172" spans="7:7" ht="12.75" customHeight="1" x14ac:dyDescent="0.2">
      <c r="G1172" s="482"/>
    </row>
    <row r="1173" spans="7:7" ht="12.75" customHeight="1" x14ac:dyDescent="0.2">
      <c r="G1173" s="482"/>
    </row>
    <row r="1174" spans="7:7" ht="12.75" customHeight="1" x14ac:dyDescent="0.2">
      <c r="G1174" s="482"/>
    </row>
    <row r="1175" spans="7:7" ht="12.75" customHeight="1" x14ac:dyDescent="0.2">
      <c r="G1175" s="482"/>
    </row>
    <row r="1176" spans="7:7" ht="12.75" customHeight="1" x14ac:dyDescent="0.2">
      <c r="G1176" s="482"/>
    </row>
    <row r="1177" spans="7:7" ht="12.75" customHeight="1" x14ac:dyDescent="0.2">
      <c r="G1177" s="482"/>
    </row>
    <row r="1178" spans="7:7" ht="12.75" customHeight="1" x14ac:dyDescent="0.2">
      <c r="G1178" s="482"/>
    </row>
    <row r="1179" spans="7:7" ht="12.75" customHeight="1" x14ac:dyDescent="0.2">
      <c r="G1179" s="482"/>
    </row>
    <row r="1180" spans="7:7" ht="12.75" customHeight="1" x14ac:dyDescent="0.2">
      <c r="G1180" s="482"/>
    </row>
    <row r="1181" spans="7:7" ht="12.75" customHeight="1" x14ac:dyDescent="0.2">
      <c r="G1181" s="482"/>
    </row>
    <row r="1182" spans="7:7" ht="12.75" customHeight="1" x14ac:dyDescent="0.2">
      <c r="G1182" s="482"/>
    </row>
    <row r="1183" spans="7:7" ht="12.75" customHeight="1" x14ac:dyDescent="0.2">
      <c r="G1183" s="482"/>
    </row>
    <row r="1184" spans="7:7" ht="12.75" customHeight="1" x14ac:dyDescent="0.2">
      <c r="G1184" s="482"/>
    </row>
    <row r="1185" spans="7:7" ht="12.75" customHeight="1" x14ac:dyDescent="0.2">
      <c r="G1185" s="482"/>
    </row>
    <row r="1186" spans="7:7" ht="12.75" customHeight="1" x14ac:dyDescent="0.2">
      <c r="G1186" s="482"/>
    </row>
    <row r="1187" spans="7:7" ht="12.75" customHeight="1" x14ac:dyDescent="0.2">
      <c r="G1187" s="482"/>
    </row>
    <row r="1188" spans="7:7" ht="12.75" customHeight="1" x14ac:dyDescent="0.2">
      <c r="G1188" s="482"/>
    </row>
    <row r="1189" spans="7:7" ht="12.75" customHeight="1" x14ac:dyDescent="0.2">
      <c r="G1189" s="482"/>
    </row>
    <row r="1190" spans="7:7" ht="12.75" customHeight="1" x14ac:dyDescent="0.2">
      <c r="G1190" s="482"/>
    </row>
    <row r="1191" spans="7:7" ht="12.75" customHeight="1" x14ac:dyDescent="0.2">
      <c r="G1191" s="482"/>
    </row>
    <row r="1192" spans="7:7" ht="12.75" customHeight="1" x14ac:dyDescent="0.2">
      <c r="G1192" s="482"/>
    </row>
    <row r="1193" spans="7:7" ht="12.75" customHeight="1" x14ac:dyDescent="0.2">
      <c r="G1193" s="482"/>
    </row>
    <row r="1194" spans="7:7" ht="12.75" customHeight="1" x14ac:dyDescent="0.2">
      <c r="G1194" s="482"/>
    </row>
    <row r="1195" spans="7:7" ht="12.75" customHeight="1" x14ac:dyDescent="0.2">
      <c r="G1195" s="482"/>
    </row>
    <row r="1196" spans="7:7" ht="12.75" customHeight="1" x14ac:dyDescent="0.2">
      <c r="G1196" s="482"/>
    </row>
    <row r="1197" spans="7:7" ht="12.75" customHeight="1" x14ac:dyDescent="0.2">
      <c r="G1197" s="482"/>
    </row>
    <row r="1198" spans="7:7" ht="12.75" customHeight="1" x14ac:dyDescent="0.2">
      <c r="G1198" s="482"/>
    </row>
    <row r="1199" spans="7:7" ht="12.75" customHeight="1" x14ac:dyDescent="0.2">
      <c r="G1199" s="482"/>
    </row>
    <row r="1200" spans="7:7" ht="12.75" customHeight="1" x14ac:dyDescent="0.2">
      <c r="G1200" s="482"/>
    </row>
    <row r="1201" spans="7:7" ht="12.75" customHeight="1" x14ac:dyDescent="0.2">
      <c r="G1201" s="482"/>
    </row>
    <row r="1202" spans="7:7" ht="12.75" customHeight="1" x14ac:dyDescent="0.2">
      <c r="G1202" s="482"/>
    </row>
    <row r="1203" spans="7:7" ht="12.75" customHeight="1" x14ac:dyDescent="0.2">
      <c r="G1203" s="482"/>
    </row>
    <row r="1204" spans="7:7" ht="12.75" customHeight="1" x14ac:dyDescent="0.2">
      <c r="G1204" s="482"/>
    </row>
    <row r="1205" spans="7:7" ht="12.75" customHeight="1" x14ac:dyDescent="0.2">
      <c r="G1205" s="482"/>
    </row>
    <row r="1206" spans="7:7" ht="12.75" customHeight="1" x14ac:dyDescent="0.2">
      <c r="G1206" s="482"/>
    </row>
    <row r="1207" spans="7:7" ht="12.75" customHeight="1" x14ac:dyDescent="0.2">
      <c r="G1207" s="482"/>
    </row>
    <row r="1208" spans="7:7" ht="12.75" customHeight="1" x14ac:dyDescent="0.2">
      <c r="G1208" s="482"/>
    </row>
    <row r="1209" spans="7:7" ht="12.75" customHeight="1" x14ac:dyDescent="0.2">
      <c r="G1209" s="482"/>
    </row>
    <row r="1210" spans="7:7" ht="12.75" customHeight="1" x14ac:dyDescent="0.2">
      <c r="G1210" s="482"/>
    </row>
    <row r="1211" spans="7:7" ht="12.75" customHeight="1" x14ac:dyDescent="0.2">
      <c r="G1211" s="482"/>
    </row>
    <row r="1212" spans="7:7" ht="12.75" customHeight="1" x14ac:dyDescent="0.2">
      <c r="G1212" s="482"/>
    </row>
    <row r="1213" spans="7:7" ht="12.75" customHeight="1" x14ac:dyDescent="0.2">
      <c r="G1213" s="482"/>
    </row>
    <row r="1214" spans="7:7" ht="12.75" customHeight="1" x14ac:dyDescent="0.2">
      <c r="G1214" s="482"/>
    </row>
    <row r="1215" spans="7:7" ht="12.75" customHeight="1" x14ac:dyDescent="0.2">
      <c r="G1215" s="482"/>
    </row>
    <row r="1216" spans="7:7" ht="12.75" customHeight="1" x14ac:dyDescent="0.2">
      <c r="G1216" s="482"/>
    </row>
    <row r="1217" spans="7:7" ht="12.75" customHeight="1" x14ac:dyDescent="0.2">
      <c r="G1217" s="482"/>
    </row>
    <row r="1218" spans="7:7" ht="12.75" customHeight="1" x14ac:dyDescent="0.2">
      <c r="G1218" s="482"/>
    </row>
    <row r="1219" spans="7:7" ht="12.75" customHeight="1" x14ac:dyDescent="0.2">
      <c r="G1219" s="482"/>
    </row>
    <row r="1220" spans="7:7" ht="12.75" customHeight="1" x14ac:dyDescent="0.2">
      <c r="G1220" s="482"/>
    </row>
    <row r="1221" spans="7:7" ht="12.75" customHeight="1" x14ac:dyDescent="0.2">
      <c r="G1221" s="482"/>
    </row>
    <row r="1222" spans="7:7" ht="12.75" customHeight="1" x14ac:dyDescent="0.2">
      <c r="G1222" s="482"/>
    </row>
    <row r="1223" spans="7:7" ht="12.75" customHeight="1" x14ac:dyDescent="0.2">
      <c r="G1223" s="482"/>
    </row>
    <row r="1224" spans="7:7" ht="12.75" customHeight="1" x14ac:dyDescent="0.2">
      <c r="G1224" s="482"/>
    </row>
    <row r="1225" spans="7:7" ht="12.75" customHeight="1" x14ac:dyDescent="0.2">
      <c r="G1225" s="482"/>
    </row>
    <row r="1226" spans="7:7" ht="12.75" customHeight="1" x14ac:dyDescent="0.2">
      <c r="G1226" s="482"/>
    </row>
    <row r="1227" spans="7:7" ht="12.75" customHeight="1" x14ac:dyDescent="0.2">
      <c r="G1227" s="482"/>
    </row>
    <row r="1228" spans="7:7" ht="12.75" customHeight="1" x14ac:dyDescent="0.2">
      <c r="G1228" s="482"/>
    </row>
    <row r="1229" spans="7:7" ht="12.75" customHeight="1" x14ac:dyDescent="0.2">
      <c r="G1229" s="482"/>
    </row>
    <row r="1230" spans="7:7" ht="12.75" customHeight="1" x14ac:dyDescent="0.2">
      <c r="G1230" s="482"/>
    </row>
    <row r="1231" spans="7:7" ht="12.75" customHeight="1" x14ac:dyDescent="0.2">
      <c r="G1231" s="482"/>
    </row>
    <row r="1232" spans="7:7" ht="12.75" customHeight="1" x14ac:dyDescent="0.2">
      <c r="G1232" s="482"/>
    </row>
    <row r="1233" spans="7:7" ht="12.75" customHeight="1" x14ac:dyDescent="0.2">
      <c r="G1233" s="482"/>
    </row>
    <row r="1234" spans="7:7" ht="12.75" customHeight="1" x14ac:dyDescent="0.2">
      <c r="G1234" s="482"/>
    </row>
    <row r="1235" spans="7:7" ht="12.75" customHeight="1" x14ac:dyDescent="0.2">
      <c r="G1235" s="482"/>
    </row>
    <row r="1236" spans="7:7" ht="12.75" customHeight="1" x14ac:dyDescent="0.2">
      <c r="G1236" s="482"/>
    </row>
    <row r="1237" spans="7:7" ht="12.75" customHeight="1" x14ac:dyDescent="0.2">
      <c r="G1237" s="482"/>
    </row>
    <row r="1238" spans="7:7" ht="12.75" customHeight="1" x14ac:dyDescent="0.2">
      <c r="G1238" s="482"/>
    </row>
    <row r="1239" spans="7:7" ht="12.75" customHeight="1" x14ac:dyDescent="0.2">
      <c r="G1239" s="482"/>
    </row>
    <row r="1240" spans="7:7" ht="12.75" customHeight="1" x14ac:dyDescent="0.2">
      <c r="G1240" s="482"/>
    </row>
    <row r="1241" spans="7:7" ht="12.75" customHeight="1" x14ac:dyDescent="0.2">
      <c r="G1241" s="482"/>
    </row>
    <row r="1242" spans="7:7" ht="12.75" customHeight="1" x14ac:dyDescent="0.2">
      <c r="G1242" s="482"/>
    </row>
    <row r="1243" spans="7:7" ht="12.75" customHeight="1" x14ac:dyDescent="0.2">
      <c r="G1243" s="482"/>
    </row>
    <row r="1244" spans="7:7" ht="12.75" customHeight="1" x14ac:dyDescent="0.2">
      <c r="G1244" s="482"/>
    </row>
    <row r="1245" spans="7:7" ht="12.75" customHeight="1" x14ac:dyDescent="0.2">
      <c r="G1245" s="482"/>
    </row>
    <row r="1246" spans="7:7" ht="12.75" customHeight="1" x14ac:dyDescent="0.2">
      <c r="G1246" s="482"/>
    </row>
    <row r="1247" spans="7:7" ht="12.75" customHeight="1" x14ac:dyDescent="0.2">
      <c r="G1247" s="482"/>
    </row>
    <row r="1248" spans="7:7" ht="12.75" customHeight="1" x14ac:dyDescent="0.2">
      <c r="G1248" s="482"/>
    </row>
    <row r="1249" spans="7:7" ht="12.75" customHeight="1" x14ac:dyDescent="0.2">
      <c r="G1249" s="482"/>
    </row>
    <row r="1250" spans="7:7" ht="12.75" customHeight="1" x14ac:dyDescent="0.2">
      <c r="G1250" s="482"/>
    </row>
    <row r="1251" spans="7:7" ht="12.75" customHeight="1" x14ac:dyDescent="0.2">
      <c r="G1251" s="482"/>
    </row>
    <row r="1252" spans="7:7" ht="12.75" customHeight="1" x14ac:dyDescent="0.2">
      <c r="G1252" s="482"/>
    </row>
    <row r="1253" spans="7:7" ht="12.75" customHeight="1" x14ac:dyDescent="0.2">
      <c r="G1253" s="482"/>
    </row>
    <row r="1254" spans="7:7" ht="12.75" customHeight="1" x14ac:dyDescent="0.2">
      <c r="G1254" s="482"/>
    </row>
    <row r="1255" spans="7:7" ht="12.75" customHeight="1" x14ac:dyDescent="0.2">
      <c r="G1255" s="482"/>
    </row>
    <row r="1256" spans="7:7" ht="12.75" customHeight="1" x14ac:dyDescent="0.2">
      <c r="G1256" s="482"/>
    </row>
    <row r="1257" spans="7:7" ht="12.75" customHeight="1" x14ac:dyDescent="0.2">
      <c r="G1257" s="482"/>
    </row>
    <row r="1258" spans="7:7" ht="12.75" customHeight="1" x14ac:dyDescent="0.2">
      <c r="G1258" s="482"/>
    </row>
    <row r="1259" spans="7:7" ht="12.75" customHeight="1" x14ac:dyDescent="0.2">
      <c r="G1259" s="482"/>
    </row>
    <row r="1260" spans="7:7" ht="12.75" customHeight="1" x14ac:dyDescent="0.2">
      <c r="G1260" s="482"/>
    </row>
    <row r="1261" spans="7:7" ht="12.75" customHeight="1" x14ac:dyDescent="0.2">
      <c r="G1261" s="482"/>
    </row>
    <row r="1262" spans="7:7" ht="12.75" customHeight="1" x14ac:dyDescent="0.2">
      <c r="G1262" s="482"/>
    </row>
    <row r="1263" spans="7:7" ht="12.75" customHeight="1" x14ac:dyDescent="0.2">
      <c r="G1263" s="482"/>
    </row>
    <row r="1264" spans="7:7" ht="12.75" customHeight="1" x14ac:dyDescent="0.2">
      <c r="G1264" s="482"/>
    </row>
    <row r="1265" spans="7:7" ht="12.75" customHeight="1" x14ac:dyDescent="0.2">
      <c r="G1265" s="482"/>
    </row>
    <row r="1266" spans="7:7" ht="12.75" customHeight="1" x14ac:dyDescent="0.2">
      <c r="G1266" s="482"/>
    </row>
    <row r="1267" spans="7:7" ht="12.75" customHeight="1" x14ac:dyDescent="0.2">
      <c r="G1267" s="482"/>
    </row>
    <row r="1268" spans="7:7" ht="12.75" customHeight="1" x14ac:dyDescent="0.2">
      <c r="G1268" s="482"/>
    </row>
    <row r="1269" spans="7:7" ht="12.75" customHeight="1" x14ac:dyDescent="0.2">
      <c r="G1269" s="482"/>
    </row>
    <row r="1270" spans="7:7" ht="12.75" customHeight="1" x14ac:dyDescent="0.2">
      <c r="G1270" s="482"/>
    </row>
    <row r="1271" spans="7:7" ht="12.75" customHeight="1" x14ac:dyDescent="0.2">
      <c r="G1271" s="482"/>
    </row>
    <row r="1272" spans="7:7" ht="12.75" customHeight="1" x14ac:dyDescent="0.2">
      <c r="G1272" s="482"/>
    </row>
    <row r="1273" spans="7:7" ht="12.75" customHeight="1" x14ac:dyDescent="0.2">
      <c r="G1273" s="482"/>
    </row>
    <row r="1274" spans="7:7" ht="12.75" customHeight="1" x14ac:dyDescent="0.2">
      <c r="G1274" s="482"/>
    </row>
    <row r="1275" spans="7:7" ht="12.75" customHeight="1" x14ac:dyDescent="0.2">
      <c r="G1275" s="482"/>
    </row>
    <row r="1276" spans="7:7" ht="12.75" customHeight="1" x14ac:dyDescent="0.2">
      <c r="G1276" s="482"/>
    </row>
    <row r="1277" spans="7:7" ht="12.75" customHeight="1" x14ac:dyDescent="0.2">
      <c r="G1277" s="482"/>
    </row>
    <row r="1278" spans="7:7" ht="12.75" customHeight="1" x14ac:dyDescent="0.2">
      <c r="G1278" s="482"/>
    </row>
    <row r="1279" spans="7:7" ht="12.75" customHeight="1" x14ac:dyDescent="0.2">
      <c r="G1279" s="482"/>
    </row>
    <row r="1280" spans="7:7" ht="12.75" customHeight="1" x14ac:dyDescent="0.2">
      <c r="G1280" s="482"/>
    </row>
    <row r="1281" spans="7:7" ht="12.75" customHeight="1" x14ac:dyDescent="0.2">
      <c r="G1281" s="482"/>
    </row>
    <row r="1282" spans="7:7" ht="12.75" customHeight="1" x14ac:dyDescent="0.2">
      <c r="G1282" s="482"/>
    </row>
    <row r="1283" spans="7:7" ht="12.75" customHeight="1" x14ac:dyDescent="0.2">
      <c r="G1283" s="482"/>
    </row>
    <row r="1284" spans="7:7" ht="12.75" customHeight="1" x14ac:dyDescent="0.2">
      <c r="G1284" s="482"/>
    </row>
    <row r="1285" spans="7:7" ht="12.75" customHeight="1" x14ac:dyDescent="0.2">
      <c r="G1285" s="482"/>
    </row>
    <row r="1286" spans="7:7" ht="12.75" customHeight="1" x14ac:dyDescent="0.2">
      <c r="G1286" s="482"/>
    </row>
    <row r="1287" spans="7:7" ht="12.75" customHeight="1" x14ac:dyDescent="0.2">
      <c r="G1287" s="482"/>
    </row>
    <row r="1288" spans="7:7" ht="12.75" customHeight="1" x14ac:dyDescent="0.2">
      <c r="G1288" s="482"/>
    </row>
    <row r="1289" spans="7:7" ht="12.75" customHeight="1" x14ac:dyDescent="0.2">
      <c r="G1289" s="482"/>
    </row>
    <row r="1290" spans="7:7" ht="12.75" customHeight="1" x14ac:dyDescent="0.2">
      <c r="G1290" s="482"/>
    </row>
    <row r="1291" spans="7:7" ht="12.75" customHeight="1" x14ac:dyDescent="0.2">
      <c r="G1291" s="482"/>
    </row>
    <row r="1292" spans="7:7" ht="12.75" customHeight="1" x14ac:dyDescent="0.2">
      <c r="G1292" s="482"/>
    </row>
    <row r="1293" spans="7:7" ht="12.75" customHeight="1" x14ac:dyDescent="0.2">
      <c r="G1293" s="482"/>
    </row>
    <row r="1294" spans="7:7" ht="12.75" customHeight="1" x14ac:dyDescent="0.2">
      <c r="G1294" s="482"/>
    </row>
    <row r="1295" spans="7:7" ht="12.75" customHeight="1" x14ac:dyDescent="0.2">
      <c r="G1295" s="482"/>
    </row>
    <row r="1296" spans="7:7" ht="12.75" customHeight="1" x14ac:dyDescent="0.2">
      <c r="G1296" s="482"/>
    </row>
    <row r="1297" spans="7:7" ht="12.75" customHeight="1" x14ac:dyDescent="0.2">
      <c r="G1297" s="482"/>
    </row>
    <row r="1298" spans="7:7" ht="12.75" customHeight="1" x14ac:dyDescent="0.2">
      <c r="G1298" s="482"/>
    </row>
    <row r="1299" spans="7:7" ht="12.75" customHeight="1" x14ac:dyDescent="0.2">
      <c r="G1299" s="482"/>
    </row>
    <row r="1300" spans="7:7" ht="12.75" customHeight="1" x14ac:dyDescent="0.2">
      <c r="G1300" s="482"/>
    </row>
    <row r="1301" spans="7:7" ht="12.75" customHeight="1" x14ac:dyDescent="0.2">
      <c r="G1301" s="482"/>
    </row>
    <row r="1302" spans="7:7" ht="12.75" customHeight="1" x14ac:dyDescent="0.2">
      <c r="G1302" s="482"/>
    </row>
    <row r="1303" spans="7:7" ht="12.75" customHeight="1" x14ac:dyDescent="0.2">
      <c r="G1303" s="482"/>
    </row>
    <row r="1304" spans="7:7" ht="12.75" customHeight="1" x14ac:dyDescent="0.2">
      <c r="G1304" s="482"/>
    </row>
    <row r="1305" spans="7:7" ht="12.75" customHeight="1" x14ac:dyDescent="0.2">
      <c r="G1305" s="482"/>
    </row>
    <row r="1306" spans="7:7" ht="12.75" customHeight="1" x14ac:dyDescent="0.2">
      <c r="G1306" s="482"/>
    </row>
    <row r="1307" spans="7:7" ht="12.75" customHeight="1" x14ac:dyDescent="0.2">
      <c r="G1307" s="482"/>
    </row>
    <row r="1308" spans="7:7" ht="12.75" customHeight="1" x14ac:dyDescent="0.2">
      <c r="G1308" s="482"/>
    </row>
    <row r="1309" spans="7:7" ht="12.75" customHeight="1" x14ac:dyDescent="0.2">
      <c r="G1309" s="482"/>
    </row>
    <row r="1310" spans="7:7" ht="12.75" customHeight="1" x14ac:dyDescent="0.2">
      <c r="G1310" s="482"/>
    </row>
    <row r="1311" spans="7:7" ht="12.75" customHeight="1" x14ac:dyDescent="0.2">
      <c r="G1311" s="482"/>
    </row>
    <row r="1312" spans="7:7" ht="12.75" customHeight="1" x14ac:dyDescent="0.2">
      <c r="G1312" s="482"/>
    </row>
    <row r="1313" spans="7:7" ht="12.75" customHeight="1" x14ac:dyDescent="0.2">
      <c r="G1313" s="482"/>
    </row>
    <row r="1314" spans="7:7" ht="12.75" customHeight="1" x14ac:dyDescent="0.2">
      <c r="G1314" s="482"/>
    </row>
    <row r="1315" spans="7:7" ht="12.75" customHeight="1" x14ac:dyDescent="0.2">
      <c r="G1315" s="482"/>
    </row>
    <row r="1316" spans="7:7" ht="12.75" customHeight="1" x14ac:dyDescent="0.2">
      <c r="G1316" s="482"/>
    </row>
    <row r="1317" spans="7:7" ht="12.75" customHeight="1" x14ac:dyDescent="0.2">
      <c r="G1317" s="482"/>
    </row>
    <row r="1318" spans="7:7" ht="12.75" customHeight="1" x14ac:dyDescent="0.2">
      <c r="G1318" s="482"/>
    </row>
    <row r="1319" spans="7:7" ht="12.75" customHeight="1" x14ac:dyDescent="0.2">
      <c r="G1319" s="482"/>
    </row>
    <row r="1320" spans="7:7" ht="12.75" customHeight="1" x14ac:dyDescent="0.2">
      <c r="G1320" s="482"/>
    </row>
    <row r="1321" spans="7:7" ht="12.75" customHeight="1" x14ac:dyDescent="0.2">
      <c r="G1321" s="482"/>
    </row>
    <row r="1322" spans="7:7" ht="12.75" customHeight="1" x14ac:dyDescent="0.2">
      <c r="G1322" s="482"/>
    </row>
    <row r="1323" spans="7:7" ht="12.75" customHeight="1" x14ac:dyDescent="0.2">
      <c r="G1323" s="482"/>
    </row>
    <row r="1324" spans="7:7" ht="12.75" customHeight="1" x14ac:dyDescent="0.2">
      <c r="G1324" s="482"/>
    </row>
    <row r="1325" spans="7:7" ht="12.75" customHeight="1" x14ac:dyDescent="0.2">
      <c r="G1325" s="482"/>
    </row>
    <row r="1326" spans="7:7" ht="12.75" customHeight="1" x14ac:dyDescent="0.2">
      <c r="G1326" s="482"/>
    </row>
    <row r="1327" spans="7:7" ht="12.75" customHeight="1" x14ac:dyDescent="0.2">
      <c r="G1327" s="482"/>
    </row>
    <row r="1328" spans="7:7" ht="12.75" customHeight="1" x14ac:dyDescent="0.2">
      <c r="G1328" s="482"/>
    </row>
    <row r="1329" spans="7:7" ht="12.75" customHeight="1" x14ac:dyDescent="0.2">
      <c r="G1329" s="482"/>
    </row>
    <row r="1330" spans="7:7" ht="12.75" customHeight="1" x14ac:dyDescent="0.2">
      <c r="G1330" s="482"/>
    </row>
    <row r="1331" spans="7:7" ht="12.75" customHeight="1" x14ac:dyDescent="0.2">
      <c r="G1331" s="482"/>
    </row>
    <row r="1332" spans="7:7" ht="12.75" customHeight="1" x14ac:dyDescent="0.2">
      <c r="G1332" s="482"/>
    </row>
    <row r="1333" spans="7:7" ht="12.75" customHeight="1" x14ac:dyDescent="0.2">
      <c r="G1333" s="482"/>
    </row>
    <row r="1334" spans="7:7" ht="12.75" customHeight="1" x14ac:dyDescent="0.2">
      <c r="G1334" s="482"/>
    </row>
    <row r="1335" spans="7:7" ht="12.75" customHeight="1" x14ac:dyDescent="0.2">
      <c r="G1335" s="482"/>
    </row>
    <row r="1336" spans="7:7" ht="12.75" customHeight="1" x14ac:dyDescent="0.2">
      <c r="G1336" s="482"/>
    </row>
    <row r="1337" spans="7:7" ht="12.75" customHeight="1" x14ac:dyDescent="0.2">
      <c r="G1337" s="482"/>
    </row>
    <row r="1338" spans="7:7" ht="12.75" customHeight="1" x14ac:dyDescent="0.2">
      <c r="G1338" s="482"/>
    </row>
    <row r="1339" spans="7:7" ht="12.75" customHeight="1" x14ac:dyDescent="0.2">
      <c r="G1339" s="482"/>
    </row>
    <row r="1340" spans="7:7" ht="12.75" customHeight="1" x14ac:dyDescent="0.2">
      <c r="G1340" s="482"/>
    </row>
    <row r="1341" spans="7:7" ht="12.75" customHeight="1" x14ac:dyDescent="0.2">
      <c r="G1341" s="482"/>
    </row>
    <row r="1342" spans="7:7" ht="12.75" customHeight="1" x14ac:dyDescent="0.2">
      <c r="G1342" s="482"/>
    </row>
    <row r="1343" spans="7:7" ht="12.75" customHeight="1" x14ac:dyDescent="0.2">
      <c r="G1343" s="482"/>
    </row>
    <row r="1344" spans="7:7" ht="12.75" customHeight="1" x14ac:dyDescent="0.2">
      <c r="G1344" s="482"/>
    </row>
    <row r="1345" spans="7:7" ht="12.75" customHeight="1" x14ac:dyDescent="0.2">
      <c r="G1345" s="482"/>
    </row>
    <row r="1346" spans="7:7" ht="12.75" customHeight="1" x14ac:dyDescent="0.2">
      <c r="G1346" s="482"/>
    </row>
    <row r="1347" spans="7:7" ht="12.75" customHeight="1" x14ac:dyDescent="0.2">
      <c r="G1347" s="482"/>
    </row>
    <row r="1348" spans="7:7" ht="12.75" customHeight="1" x14ac:dyDescent="0.2">
      <c r="G1348" s="482"/>
    </row>
    <row r="1349" spans="7:7" ht="12.75" customHeight="1" x14ac:dyDescent="0.2">
      <c r="G1349" s="482"/>
    </row>
    <row r="1350" spans="7:7" ht="12.75" customHeight="1" x14ac:dyDescent="0.2">
      <c r="G1350" s="482"/>
    </row>
    <row r="1351" spans="7:7" ht="12.75" customHeight="1" x14ac:dyDescent="0.2">
      <c r="G1351" s="482"/>
    </row>
    <row r="1352" spans="7:7" ht="12.75" customHeight="1" x14ac:dyDescent="0.2">
      <c r="G1352" s="482"/>
    </row>
    <row r="1353" spans="7:7" ht="12.75" customHeight="1" x14ac:dyDescent="0.2">
      <c r="G1353" s="482"/>
    </row>
    <row r="1354" spans="7:7" ht="12.75" customHeight="1" x14ac:dyDescent="0.2">
      <c r="G1354" s="482"/>
    </row>
    <row r="1355" spans="7:7" ht="12.75" customHeight="1" x14ac:dyDescent="0.2">
      <c r="G1355" s="482"/>
    </row>
    <row r="1356" spans="7:7" ht="12.75" customHeight="1" x14ac:dyDescent="0.2">
      <c r="G1356" s="482"/>
    </row>
    <row r="1357" spans="7:7" ht="12.75" customHeight="1" x14ac:dyDescent="0.2">
      <c r="G1357" s="482"/>
    </row>
    <row r="1358" spans="7:7" ht="12.75" customHeight="1" x14ac:dyDescent="0.2">
      <c r="G1358" s="482"/>
    </row>
    <row r="1359" spans="7:7" ht="12.75" customHeight="1" x14ac:dyDescent="0.2">
      <c r="G1359" s="482"/>
    </row>
    <row r="1360" spans="7:7" ht="12.75" customHeight="1" x14ac:dyDescent="0.2">
      <c r="G1360" s="482"/>
    </row>
    <row r="1361" spans="7:7" ht="12.75" customHeight="1" x14ac:dyDescent="0.2">
      <c r="G1361" s="482"/>
    </row>
    <row r="1362" spans="7:7" ht="12.75" customHeight="1" x14ac:dyDescent="0.2">
      <c r="G1362" s="482"/>
    </row>
    <row r="1363" spans="7:7" ht="12.75" customHeight="1" x14ac:dyDescent="0.2">
      <c r="G1363" s="482"/>
    </row>
    <row r="1364" spans="7:7" ht="12.75" customHeight="1" x14ac:dyDescent="0.2">
      <c r="G1364" s="482"/>
    </row>
    <row r="1365" spans="7:7" ht="12.75" customHeight="1" x14ac:dyDescent="0.2">
      <c r="G1365" s="482"/>
    </row>
    <row r="1366" spans="7:7" ht="12.75" customHeight="1" x14ac:dyDescent="0.2">
      <c r="G1366" s="482"/>
    </row>
    <row r="1367" spans="7:7" ht="12.75" customHeight="1" x14ac:dyDescent="0.2">
      <c r="G1367" s="482"/>
    </row>
    <row r="1368" spans="7:7" ht="12.75" customHeight="1" x14ac:dyDescent="0.2">
      <c r="G1368" s="482"/>
    </row>
    <row r="1369" spans="7:7" ht="12.75" customHeight="1" x14ac:dyDescent="0.2">
      <c r="G1369" s="482"/>
    </row>
    <row r="1370" spans="7:7" ht="12.75" customHeight="1" x14ac:dyDescent="0.2">
      <c r="G1370" s="482"/>
    </row>
    <row r="1371" spans="7:7" ht="12.75" customHeight="1" x14ac:dyDescent="0.2">
      <c r="G1371" s="482"/>
    </row>
    <row r="1372" spans="7:7" ht="12.75" customHeight="1" x14ac:dyDescent="0.2">
      <c r="G1372" s="482"/>
    </row>
    <row r="1373" spans="7:7" ht="12.75" customHeight="1" x14ac:dyDescent="0.2">
      <c r="G1373" s="482"/>
    </row>
    <row r="1374" spans="7:7" ht="12.75" customHeight="1" x14ac:dyDescent="0.2">
      <c r="G1374" s="482"/>
    </row>
    <row r="1375" spans="7:7" ht="12.75" customHeight="1" x14ac:dyDescent="0.2">
      <c r="G1375" s="482"/>
    </row>
    <row r="1376" spans="7:7" ht="12.75" customHeight="1" x14ac:dyDescent="0.2">
      <c r="G1376" s="482"/>
    </row>
    <row r="1377" spans="7:7" ht="12.75" customHeight="1" x14ac:dyDescent="0.2">
      <c r="G1377" s="482"/>
    </row>
    <row r="1378" spans="7:7" ht="12.75" customHeight="1" x14ac:dyDescent="0.2">
      <c r="G1378" s="482"/>
    </row>
    <row r="1379" spans="7:7" ht="12.75" customHeight="1" x14ac:dyDescent="0.2">
      <c r="G1379" s="482"/>
    </row>
    <row r="1380" spans="7:7" ht="12.75" customHeight="1" x14ac:dyDescent="0.2">
      <c r="G1380" s="482"/>
    </row>
    <row r="1381" spans="7:7" ht="12.75" customHeight="1" x14ac:dyDescent="0.2">
      <c r="G1381" s="482"/>
    </row>
    <row r="1382" spans="7:7" ht="12.75" customHeight="1" x14ac:dyDescent="0.2">
      <c r="G1382" s="482"/>
    </row>
    <row r="1383" spans="7:7" ht="12.75" customHeight="1" x14ac:dyDescent="0.2">
      <c r="G1383" s="482"/>
    </row>
    <row r="1384" spans="7:7" ht="12.75" customHeight="1" x14ac:dyDescent="0.2">
      <c r="G1384" s="482"/>
    </row>
    <row r="1385" spans="7:7" ht="12.75" customHeight="1" x14ac:dyDescent="0.2">
      <c r="G1385" s="482"/>
    </row>
    <row r="1386" spans="7:7" ht="12.75" customHeight="1" x14ac:dyDescent="0.2">
      <c r="G1386" s="482"/>
    </row>
    <row r="1387" spans="7:7" ht="12.75" customHeight="1" x14ac:dyDescent="0.2">
      <c r="G1387" s="482"/>
    </row>
    <row r="1388" spans="7:7" ht="12.75" customHeight="1" x14ac:dyDescent="0.2">
      <c r="G1388" s="482"/>
    </row>
    <row r="1389" spans="7:7" ht="12.75" customHeight="1" x14ac:dyDescent="0.2">
      <c r="G1389" s="482"/>
    </row>
    <row r="1390" spans="7:7" ht="12.75" customHeight="1" x14ac:dyDescent="0.2">
      <c r="G1390" s="482"/>
    </row>
    <row r="1391" spans="7:7" ht="12.75" customHeight="1" x14ac:dyDescent="0.2">
      <c r="G1391" s="482"/>
    </row>
    <row r="1392" spans="7:7" ht="12.75" customHeight="1" x14ac:dyDescent="0.2">
      <c r="G1392" s="482"/>
    </row>
    <row r="1393" spans="7:7" ht="12.75" customHeight="1" x14ac:dyDescent="0.2">
      <c r="G1393" s="482"/>
    </row>
    <row r="1394" spans="7:7" ht="12.75" customHeight="1" x14ac:dyDescent="0.2">
      <c r="G1394" s="482"/>
    </row>
    <row r="1395" spans="7:7" ht="12.75" customHeight="1" x14ac:dyDescent="0.2">
      <c r="G1395" s="482"/>
    </row>
    <row r="1396" spans="7:7" ht="12.75" customHeight="1" x14ac:dyDescent="0.2">
      <c r="G1396" s="482"/>
    </row>
    <row r="1397" spans="7:7" ht="12.75" customHeight="1" x14ac:dyDescent="0.2">
      <c r="G1397" s="482"/>
    </row>
    <row r="1398" spans="7:7" ht="12.75" customHeight="1" x14ac:dyDescent="0.2">
      <c r="G1398" s="482"/>
    </row>
    <row r="1399" spans="7:7" ht="12.75" customHeight="1" x14ac:dyDescent="0.2">
      <c r="G1399" s="482"/>
    </row>
    <row r="1400" spans="7:7" ht="12.75" customHeight="1" x14ac:dyDescent="0.2">
      <c r="G1400" s="482"/>
    </row>
    <row r="1401" spans="7:7" ht="12.75" customHeight="1" x14ac:dyDescent="0.2">
      <c r="G1401" s="482"/>
    </row>
    <row r="1402" spans="7:7" ht="12.75" customHeight="1" x14ac:dyDescent="0.2">
      <c r="G1402" s="482"/>
    </row>
    <row r="1403" spans="7:7" ht="12.75" customHeight="1" x14ac:dyDescent="0.2">
      <c r="G1403" s="482"/>
    </row>
    <row r="1404" spans="7:7" ht="12.75" customHeight="1" x14ac:dyDescent="0.2">
      <c r="G1404" s="482"/>
    </row>
    <row r="1405" spans="7:7" ht="12.75" customHeight="1" x14ac:dyDescent="0.2">
      <c r="G1405" s="482"/>
    </row>
    <row r="1406" spans="7:7" ht="12.75" customHeight="1" x14ac:dyDescent="0.2">
      <c r="G1406" s="482"/>
    </row>
    <row r="1407" spans="7:7" ht="12.75" customHeight="1" x14ac:dyDescent="0.2">
      <c r="G1407" s="482"/>
    </row>
    <row r="1408" spans="7:7" ht="12.75" customHeight="1" x14ac:dyDescent="0.2">
      <c r="G1408" s="482"/>
    </row>
    <row r="1409" spans="7:7" ht="12.75" customHeight="1" x14ac:dyDescent="0.2">
      <c r="G1409" s="482"/>
    </row>
    <row r="1410" spans="7:7" ht="12.75" customHeight="1" x14ac:dyDescent="0.2">
      <c r="G1410" s="482"/>
    </row>
    <row r="1411" spans="7:7" ht="12.75" customHeight="1" x14ac:dyDescent="0.2">
      <c r="G1411" s="482"/>
    </row>
    <row r="1412" spans="7:7" ht="12.75" customHeight="1" x14ac:dyDescent="0.2">
      <c r="G1412" s="482"/>
    </row>
    <row r="1413" spans="7:7" ht="12.75" customHeight="1" x14ac:dyDescent="0.2">
      <c r="G1413" s="482"/>
    </row>
    <row r="1414" spans="7:7" ht="12.75" customHeight="1" x14ac:dyDescent="0.2">
      <c r="G1414" s="482"/>
    </row>
    <row r="1415" spans="7:7" ht="12.75" customHeight="1" x14ac:dyDescent="0.2">
      <c r="G1415" s="482"/>
    </row>
    <row r="1416" spans="7:7" ht="12.75" customHeight="1" x14ac:dyDescent="0.2">
      <c r="G1416" s="482"/>
    </row>
    <row r="1417" spans="7:7" ht="12.75" customHeight="1" x14ac:dyDescent="0.2">
      <c r="G1417" s="482"/>
    </row>
    <row r="1418" spans="7:7" ht="12.75" customHeight="1" x14ac:dyDescent="0.2">
      <c r="G1418" s="482"/>
    </row>
    <row r="1419" spans="7:7" ht="12.75" customHeight="1" x14ac:dyDescent="0.2">
      <c r="G1419" s="482"/>
    </row>
    <row r="1420" spans="7:7" ht="12.75" customHeight="1" x14ac:dyDescent="0.2">
      <c r="G1420" s="482"/>
    </row>
    <row r="1421" spans="7:7" ht="12.75" customHeight="1" x14ac:dyDescent="0.2">
      <c r="G1421" s="482"/>
    </row>
    <row r="1422" spans="7:7" ht="12.75" customHeight="1" x14ac:dyDescent="0.2">
      <c r="G1422" s="482"/>
    </row>
    <row r="1423" spans="7:7" ht="12.75" customHeight="1" x14ac:dyDescent="0.2">
      <c r="G1423" s="482"/>
    </row>
    <row r="1424" spans="7:7" ht="12.75" customHeight="1" x14ac:dyDescent="0.2">
      <c r="G1424" s="482"/>
    </row>
    <row r="1425" spans="7:7" ht="12.75" customHeight="1" x14ac:dyDescent="0.2">
      <c r="G1425" s="482"/>
    </row>
    <row r="1426" spans="7:7" ht="12.75" customHeight="1" x14ac:dyDescent="0.2">
      <c r="G1426" s="482"/>
    </row>
    <row r="1427" spans="7:7" ht="12.75" customHeight="1" x14ac:dyDescent="0.2">
      <c r="G1427" s="482"/>
    </row>
    <row r="1428" spans="7:7" ht="12.75" customHeight="1" x14ac:dyDescent="0.2">
      <c r="G1428" s="482"/>
    </row>
    <row r="1429" spans="7:7" ht="12.75" customHeight="1" x14ac:dyDescent="0.2">
      <c r="G1429" s="482"/>
    </row>
    <row r="1430" spans="7:7" ht="12.75" customHeight="1" x14ac:dyDescent="0.2">
      <c r="G1430" s="482"/>
    </row>
    <row r="1431" spans="7:7" ht="12.75" customHeight="1" x14ac:dyDescent="0.2">
      <c r="G1431" s="482"/>
    </row>
    <row r="1432" spans="7:7" ht="12.75" customHeight="1" x14ac:dyDescent="0.2">
      <c r="G1432" s="482"/>
    </row>
    <row r="1433" spans="7:7" ht="12.75" customHeight="1" x14ac:dyDescent="0.2">
      <c r="G1433" s="482"/>
    </row>
    <row r="1434" spans="7:7" ht="12.75" customHeight="1" x14ac:dyDescent="0.2">
      <c r="G1434" s="482"/>
    </row>
    <row r="1435" spans="7:7" ht="12.75" customHeight="1" x14ac:dyDescent="0.2">
      <c r="G1435" s="482"/>
    </row>
    <row r="1436" spans="7:7" ht="12.75" customHeight="1" x14ac:dyDescent="0.2">
      <c r="G1436" s="482"/>
    </row>
    <row r="1437" spans="7:7" ht="12.75" customHeight="1" x14ac:dyDescent="0.2">
      <c r="G1437" s="482"/>
    </row>
    <row r="1438" spans="7:7" ht="12.75" customHeight="1" x14ac:dyDescent="0.2">
      <c r="G1438" s="482"/>
    </row>
    <row r="1439" spans="7:7" ht="12.75" customHeight="1" x14ac:dyDescent="0.2">
      <c r="G1439" s="482"/>
    </row>
    <row r="1440" spans="7:7" ht="12.75" customHeight="1" x14ac:dyDescent="0.2">
      <c r="G1440" s="482"/>
    </row>
    <row r="1441" spans="7:7" ht="12.75" customHeight="1" x14ac:dyDescent="0.2">
      <c r="G1441" s="482"/>
    </row>
    <row r="1442" spans="7:7" ht="12.75" customHeight="1" x14ac:dyDescent="0.2">
      <c r="G1442" s="482"/>
    </row>
    <row r="1443" spans="7:7" ht="12.75" customHeight="1" x14ac:dyDescent="0.2">
      <c r="G1443" s="482"/>
    </row>
    <row r="1444" spans="7:7" ht="12.75" customHeight="1" x14ac:dyDescent="0.2">
      <c r="G1444" s="482"/>
    </row>
    <row r="1445" spans="7:7" ht="12.75" customHeight="1" x14ac:dyDescent="0.2">
      <c r="G1445" s="482"/>
    </row>
    <row r="1446" spans="7:7" ht="12.75" customHeight="1" x14ac:dyDescent="0.2">
      <c r="G1446" s="482"/>
    </row>
    <row r="1447" spans="7:7" ht="12.75" customHeight="1" x14ac:dyDescent="0.2">
      <c r="G1447" s="482"/>
    </row>
    <row r="1448" spans="7:7" ht="12.75" customHeight="1" x14ac:dyDescent="0.2">
      <c r="G1448" s="482"/>
    </row>
    <row r="1449" spans="7:7" ht="12.75" customHeight="1" x14ac:dyDescent="0.2">
      <c r="G1449" s="482"/>
    </row>
    <row r="1450" spans="7:7" ht="12.75" customHeight="1" x14ac:dyDescent="0.2">
      <c r="G1450" s="482"/>
    </row>
    <row r="1451" spans="7:7" ht="12.75" customHeight="1" x14ac:dyDescent="0.2">
      <c r="G1451" s="482"/>
    </row>
    <row r="1452" spans="7:7" ht="12.75" customHeight="1" x14ac:dyDescent="0.2">
      <c r="G1452" s="482"/>
    </row>
    <row r="1453" spans="7:7" ht="12.75" customHeight="1" x14ac:dyDescent="0.2">
      <c r="G1453" s="482"/>
    </row>
    <row r="1454" spans="7:7" ht="12.75" customHeight="1" x14ac:dyDescent="0.2">
      <c r="G1454" s="482"/>
    </row>
    <row r="1455" spans="7:7" ht="12.75" customHeight="1" x14ac:dyDescent="0.2">
      <c r="G1455" s="482"/>
    </row>
    <row r="1456" spans="7:7" ht="12.75" customHeight="1" x14ac:dyDescent="0.2">
      <c r="G1456" s="482"/>
    </row>
    <row r="1457" spans="7:7" ht="12.75" customHeight="1" x14ac:dyDescent="0.2">
      <c r="G1457" s="482"/>
    </row>
    <row r="1458" spans="7:7" ht="12.75" customHeight="1" x14ac:dyDescent="0.2">
      <c r="G1458" s="482"/>
    </row>
    <row r="1459" spans="7:7" ht="12.75" customHeight="1" x14ac:dyDescent="0.2">
      <c r="G1459" s="482"/>
    </row>
    <row r="1460" spans="7:7" ht="12.75" customHeight="1" x14ac:dyDescent="0.2">
      <c r="G1460" s="482"/>
    </row>
    <row r="1461" spans="7:7" ht="12.75" customHeight="1" x14ac:dyDescent="0.2">
      <c r="G1461" s="482"/>
    </row>
    <row r="1462" spans="7:7" ht="12.75" customHeight="1" x14ac:dyDescent="0.2">
      <c r="G1462" s="482"/>
    </row>
    <row r="1463" spans="7:7" ht="12.75" customHeight="1" x14ac:dyDescent="0.2">
      <c r="G1463" s="482"/>
    </row>
    <row r="1464" spans="7:7" ht="12.75" customHeight="1" x14ac:dyDescent="0.2">
      <c r="G1464" s="482"/>
    </row>
    <row r="1465" spans="7:7" ht="12.75" customHeight="1" x14ac:dyDescent="0.2">
      <c r="G1465" s="482"/>
    </row>
    <row r="1466" spans="7:7" ht="12.75" customHeight="1" x14ac:dyDescent="0.2">
      <c r="G1466" s="482"/>
    </row>
    <row r="1467" spans="7:7" ht="12.75" customHeight="1" x14ac:dyDescent="0.2">
      <c r="G1467" s="482"/>
    </row>
    <row r="1468" spans="7:7" ht="12.75" customHeight="1" x14ac:dyDescent="0.2">
      <c r="G1468" s="482"/>
    </row>
    <row r="1469" spans="7:7" ht="12.75" customHeight="1" x14ac:dyDescent="0.2">
      <c r="G1469" s="482"/>
    </row>
    <row r="1470" spans="7:7" ht="12.75" customHeight="1" x14ac:dyDescent="0.2">
      <c r="G1470" s="482"/>
    </row>
    <row r="1471" spans="7:7" ht="12.75" customHeight="1" x14ac:dyDescent="0.2">
      <c r="G1471" s="482"/>
    </row>
    <row r="1472" spans="7:7" ht="12.75" customHeight="1" x14ac:dyDescent="0.2">
      <c r="G1472" s="482"/>
    </row>
    <row r="1473" spans="7:7" ht="12.75" customHeight="1" x14ac:dyDescent="0.2">
      <c r="G1473" s="482"/>
    </row>
    <row r="1474" spans="7:7" ht="12.75" customHeight="1" x14ac:dyDescent="0.2">
      <c r="G1474" s="482"/>
    </row>
    <row r="1475" spans="7:7" ht="12.75" customHeight="1" x14ac:dyDescent="0.2">
      <c r="G1475" s="482"/>
    </row>
    <row r="1476" spans="7:7" ht="12.75" customHeight="1" x14ac:dyDescent="0.2">
      <c r="G1476" s="482"/>
    </row>
    <row r="1477" spans="7:7" ht="12.75" customHeight="1" x14ac:dyDescent="0.2">
      <c r="G1477" s="482"/>
    </row>
    <row r="1478" spans="7:7" ht="12.75" customHeight="1" x14ac:dyDescent="0.2">
      <c r="G1478" s="482"/>
    </row>
    <row r="1479" spans="7:7" ht="12.75" customHeight="1" x14ac:dyDescent="0.2">
      <c r="G1479" s="482"/>
    </row>
    <row r="1480" spans="7:7" ht="12.75" customHeight="1" x14ac:dyDescent="0.2">
      <c r="G1480" s="482"/>
    </row>
    <row r="1481" spans="7:7" ht="12.75" customHeight="1" x14ac:dyDescent="0.2">
      <c r="G1481" s="482"/>
    </row>
    <row r="1482" spans="7:7" ht="12.75" customHeight="1" x14ac:dyDescent="0.2">
      <c r="G1482" s="482"/>
    </row>
    <row r="1483" spans="7:7" ht="12.75" customHeight="1" x14ac:dyDescent="0.2">
      <c r="G1483" s="482"/>
    </row>
    <row r="1484" spans="7:7" ht="12.75" customHeight="1" x14ac:dyDescent="0.2">
      <c r="G1484" s="482"/>
    </row>
    <row r="1485" spans="7:7" ht="12.75" customHeight="1" x14ac:dyDescent="0.2">
      <c r="G1485" s="482"/>
    </row>
    <row r="1486" spans="7:7" ht="12.75" customHeight="1" x14ac:dyDescent="0.2">
      <c r="G1486" s="482"/>
    </row>
    <row r="1487" spans="7:7" ht="12.75" customHeight="1" x14ac:dyDescent="0.2">
      <c r="G1487" s="482"/>
    </row>
    <row r="1488" spans="7:7" ht="12.75" customHeight="1" x14ac:dyDescent="0.2">
      <c r="G1488" s="482"/>
    </row>
    <row r="1489" spans="7:7" ht="12.75" customHeight="1" x14ac:dyDescent="0.2">
      <c r="G1489" s="482"/>
    </row>
    <row r="1490" spans="7:7" ht="12.75" customHeight="1" x14ac:dyDescent="0.2">
      <c r="G1490" s="482"/>
    </row>
    <row r="1491" spans="7:7" ht="12.75" customHeight="1" x14ac:dyDescent="0.2">
      <c r="G1491" s="482"/>
    </row>
    <row r="1492" spans="7:7" ht="12.75" customHeight="1" x14ac:dyDescent="0.2">
      <c r="G1492" s="482"/>
    </row>
    <row r="1493" spans="7:7" ht="12.75" customHeight="1" x14ac:dyDescent="0.2">
      <c r="G1493" s="482"/>
    </row>
    <row r="1494" spans="7:7" ht="12.75" customHeight="1" x14ac:dyDescent="0.2">
      <c r="G1494" s="482"/>
    </row>
    <row r="1495" spans="7:7" ht="12.75" customHeight="1" x14ac:dyDescent="0.2">
      <c r="G1495" s="482"/>
    </row>
    <row r="1496" spans="7:7" ht="12.75" customHeight="1" x14ac:dyDescent="0.2">
      <c r="G1496" s="482"/>
    </row>
    <row r="1497" spans="7:7" ht="12.75" customHeight="1" x14ac:dyDescent="0.2">
      <c r="G1497" s="482"/>
    </row>
    <row r="1498" spans="7:7" ht="12.75" customHeight="1" x14ac:dyDescent="0.2">
      <c r="G1498" s="482"/>
    </row>
    <row r="1499" spans="7:7" ht="12.75" customHeight="1" x14ac:dyDescent="0.2">
      <c r="G1499" s="482"/>
    </row>
    <row r="1500" spans="7:7" ht="12.75" customHeight="1" x14ac:dyDescent="0.2">
      <c r="G1500" s="482"/>
    </row>
    <row r="1501" spans="7:7" ht="12.75" customHeight="1" x14ac:dyDescent="0.2">
      <c r="G1501" s="482"/>
    </row>
    <row r="1502" spans="7:7" ht="12.75" customHeight="1" x14ac:dyDescent="0.2">
      <c r="G1502" s="482"/>
    </row>
    <row r="1503" spans="7:7" ht="12.75" customHeight="1" x14ac:dyDescent="0.2">
      <c r="G1503" s="482"/>
    </row>
    <row r="1504" spans="7:7" ht="12.75" customHeight="1" x14ac:dyDescent="0.2">
      <c r="G1504" s="482"/>
    </row>
    <row r="1505" spans="7:7" ht="12.75" customHeight="1" x14ac:dyDescent="0.2">
      <c r="G1505" s="482"/>
    </row>
    <row r="1506" spans="7:7" ht="12.75" customHeight="1" x14ac:dyDescent="0.2">
      <c r="G1506" s="482"/>
    </row>
    <row r="1507" spans="7:7" ht="12.75" customHeight="1" x14ac:dyDescent="0.2">
      <c r="G1507" s="482"/>
    </row>
    <row r="1508" spans="7:7" ht="12.75" customHeight="1" x14ac:dyDescent="0.2">
      <c r="G1508" s="482"/>
    </row>
    <row r="1509" spans="7:7" ht="12.75" customHeight="1" x14ac:dyDescent="0.2">
      <c r="G1509" s="482"/>
    </row>
    <row r="1510" spans="7:7" ht="12.75" customHeight="1" x14ac:dyDescent="0.2">
      <c r="G1510" s="482"/>
    </row>
    <row r="1511" spans="7:7" ht="12.75" customHeight="1" x14ac:dyDescent="0.2">
      <c r="G1511" s="482"/>
    </row>
    <row r="1512" spans="7:7" ht="12.75" customHeight="1" x14ac:dyDescent="0.2">
      <c r="G1512" s="482"/>
    </row>
    <row r="1513" spans="7:7" ht="12.75" customHeight="1" x14ac:dyDescent="0.2">
      <c r="G1513" s="482"/>
    </row>
    <row r="1514" spans="7:7" ht="12.75" customHeight="1" x14ac:dyDescent="0.2">
      <c r="G1514" s="482"/>
    </row>
    <row r="1515" spans="7:7" ht="12.75" customHeight="1" x14ac:dyDescent="0.2">
      <c r="G1515" s="482"/>
    </row>
    <row r="1516" spans="7:7" ht="12.75" customHeight="1" x14ac:dyDescent="0.2">
      <c r="G1516" s="482"/>
    </row>
    <row r="1517" spans="7:7" ht="12.75" customHeight="1" x14ac:dyDescent="0.2">
      <c r="G1517" s="482"/>
    </row>
    <row r="1518" spans="7:7" ht="12.75" customHeight="1" x14ac:dyDescent="0.2">
      <c r="G1518" s="482"/>
    </row>
    <row r="1519" spans="7:7" ht="12.75" customHeight="1" x14ac:dyDescent="0.2">
      <c r="G1519" s="482"/>
    </row>
    <row r="1520" spans="7:7" ht="12.75" customHeight="1" x14ac:dyDescent="0.2">
      <c r="G1520" s="482"/>
    </row>
    <row r="1521" spans="7:7" ht="12.75" customHeight="1" x14ac:dyDescent="0.2">
      <c r="G1521" s="482"/>
    </row>
    <row r="1522" spans="7:7" ht="12.75" customHeight="1" x14ac:dyDescent="0.2">
      <c r="G1522" s="482"/>
    </row>
    <row r="1523" spans="7:7" ht="12.75" customHeight="1" x14ac:dyDescent="0.2">
      <c r="G1523" s="482"/>
    </row>
    <row r="1524" spans="7:7" ht="12.75" customHeight="1" x14ac:dyDescent="0.2">
      <c r="G1524" s="482"/>
    </row>
    <row r="1525" spans="7:7" ht="12.75" customHeight="1" x14ac:dyDescent="0.2">
      <c r="G1525" s="482"/>
    </row>
    <row r="1526" spans="7:7" ht="12.75" customHeight="1" x14ac:dyDescent="0.2">
      <c r="G1526" s="482"/>
    </row>
    <row r="1527" spans="7:7" ht="12.75" customHeight="1" x14ac:dyDescent="0.2">
      <c r="G1527" s="482"/>
    </row>
    <row r="1528" spans="7:7" ht="12.75" customHeight="1" x14ac:dyDescent="0.2">
      <c r="G1528" s="482"/>
    </row>
    <row r="1529" spans="7:7" ht="12.75" customHeight="1" x14ac:dyDescent="0.2">
      <c r="G1529" s="482"/>
    </row>
    <row r="1530" spans="7:7" ht="12.75" customHeight="1" x14ac:dyDescent="0.2">
      <c r="G1530" s="482"/>
    </row>
    <row r="1531" spans="7:7" ht="12.75" customHeight="1" x14ac:dyDescent="0.2">
      <c r="G1531" s="482"/>
    </row>
    <row r="1532" spans="7:7" ht="12.75" customHeight="1" x14ac:dyDescent="0.2">
      <c r="G1532" s="482"/>
    </row>
    <row r="1533" spans="7:7" ht="12.75" customHeight="1" x14ac:dyDescent="0.2">
      <c r="G1533" s="482"/>
    </row>
    <row r="1534" spans="7:7" ht="12.75" customHeight="1" x14ac:dyDescent="0.2">
      <c r="G1534" s="482"/>
    </row>
    <row r="1535" spans="7:7" ht="12.75" customHeight="1" x14ac:dyDescent="0.2">
      <c r="G1535" s="482"/>
    </row>
    <row r="1536" spans="7:7" ht="12.75" customHeight="1" x14ac:dyDescent="0.2">
      <c r="G1536" s="482"/>
    </row>
    <row r="1537" spans="7:7" ht="12.75" customHeight="1" x14ac:dyDescent="0.2">
      <c r="G1537" s="482"/>
    </row>
    <row r="1538" spans="7:7" ht="12.75" customHeight="1" x14ac:dyDescent="0.2">
      <c r="G1538" s="482"/>
    </row>
    <row r="1539" spans="7:7" ht="12.75" customHeight="1" x14ac:dyDescent="0.2">
      <c r="G1539" s="482"/>
    </row>
    <row r="1540" spans="7:7" ht="12.75" customHeight="1" x14ac:dyDescent="0.2">
      <c r="G1540" s="482"/>
    </row>
    <row r="1541" spans="7:7" ht="12.75" customHeight="1" x14ac:dyDescent="0.2">
      <c r="G1541" s="482"/>
    </row>
    <row r="1542" spans="7:7" ht="12.75" customHeight="1" x14ac:dyDescent="0.2">
      <c r="G1542" s="482"/>
    </row>
    <row r="1543" spans="7:7" ht="12.75" customHeight="1" x14ac:dyDescent="0.2">
      <c r="G1543" s="482"/>
    </row>
    <row r="1544" spans="7:7" ht="12.75" customHeight="1" x14ac:dyDescent="0.2">
      <c r="G1544" s="482"/>
    </row>
    <row r="1545" spans="7:7" ht="12.75" customHeight="1" x14ac:dyDescent="0.2">
      <c r="G1545" s="482"/>
    </row>
    <row r="1546" spans="7:7" ht="12.75" customHeight="1" x14ac:dyDescent="0.2">
      <c r="G1546" s="482"/>
    </row>
    <row r="1547" spans="7:7" ht="12.75" customHeight="1" x14ac:dyDescent="0.2">
      <c r="G1547" s="482"/>
    </row>
    <row r="1548" spans="7:7" ht="12.75" customHeight="1" x14ac:dyDescent="0.2">
      <c r="G1548" s="482"/>
    </row>
    <row r="1549" spans="7:7" ht="12.75" customHeight="1" x14ac:dyDescent="0.2">
      <c r="G1549" s="482"/>
    </row>
    <row r="1550" spans="7:7" ht="12.75" customHeight="1" x14ac:dyDescent="0.2">
      <c r="G1550" s="482"/>
    </row>
    <row r="1551" spans="7:7" ht="12.75" customHeight="1" x14ac:dyDescent="0.2">
      <c r="G1551" s="482"/>
    </row>
    <row r="1552" spans="7:7" ht="12.75" customHeight="1" x14ac:dyDescent="0.2">
      <c r="G1552" s="482"/>
    </row>
    <row r="1553" spans="7:7" ht="12.75" customHeight="1" x14ac:dyDescent="0.2">
      <c r="G1553" s="482"/>
    </row>
    <row r="1554" spans="7:7" ht="12.75" customHeight="1" x14ac:dyDescent="0.2">
      <c r="G1554" s="482"/>
    </row>
    <row r="1555" spans="7:7" ht="12.75" customHeight="1" x14ac:dyDescent="0.2">
      <c r="G1555" s="482"/>
    </row>
    <row r="1556" spans="7:7" ht="12.75" customHeight="1" x14ac:dyDescent="0.2">
      <c r="G1556" s="482"/>
    </row>
    <row r="1557" spans="7:7" ht="12.75" customHeight="1" x14ac:dyDescent="0.2">
      <c r="G1557" s="482"/>
    </row>
    <row r="1558" spans="7:7" ht="12.75" customHeight="1" x14ac:dyDescent="0.2">
      <c r="G1558" s="482"/>
    </row>
    <row r="1559" spans="7:7" ht="12.75" customHeight="1" x14ac:dyDescent="0.2">
      <c r="G1559" s="482"/>
    </row>
    <row r="1560" spans="7:7" ht="12.75" customHeight="1" x14ac:dyDescent="0.2">
      <c r="G1560" s="482"/>
    </row>
    <row r="1561" spans="7:7" ht="12.75" customHeight="1" x14ac:dyDescent="0.2">
      <c r="G1561" s="482"/>
    </row>
    <row r="1562" spans="7:7" ht="12.75" customHeight="1" x14ac:dyDescent="0.2">
      <c r="G1562" s="482"/>
    </row>
    <row r="1563" spans="7:7" ht="12.75" customHeight="1" x14ac:dyDescent="0.2">
      <c r="G1563" s="482"/>
    </row>
    <row r="1564" spans="7:7" ht="12.75" customHeight="1" x14ac:dyDescent="0.2">
      <c r="G1564" s="482"/>
    </row>
    <row r="1565" spans="7:7" ht="12.75" customHeight="1" x14ac:dyDescent="0.2">
      <c r="G1565" s="482"/>
    </row>
    <row r="1566" spans="7:7" ht="12.75" customHeight="1" x14ac:dyDescent="0.2">
      <c r="G1566" s="482"/>
    </row>
    <row r="1567" spans="7:7" ht="12.75" customHeight="1" x14ac:dyDescent="0.2">
      <c r="G1567" s="482"/>
    </row>
    <row r="1568" spans="7:7" ht="12.75" customHeight="1" x14ac:dyDescent="0.2">
      <c r="G1568" s="482"/>
    </row>
    <row r="1569" spans="7:7" ht="12.75" customHeight="1" x14ac:dyDescent="0.2">
      <c r="G1569" s="482"/>
    </row>
    <row r="1570" spans="7:7" ht="12.75" customHeight="1" x14ac:dyDescent="0.2">
      <c r="G1570" s="482"/>
    </row>
    <row r="1571" spans="7:7" ht="12.75" customHeight="1" x14ac:dyDescent="0.2">
      <c r="G1571" s="482"/>
    </row>
    <row r="1572" spans="7:7" ht="12.75" customHeight="1" x14ac:dyDescent="0.2">
      <c r="G1572" s="482"/>
    </row>
    <row r="1573" spans="7:7" ht="12.75" customHeight="1" x14ac:dyDescent="0.2">
      <c r="G1573" s="482"/>
    </row>
    <row r="1574" spans="7:7" ht="12.75" customHeight="1" x14ac:dyDescent="0.2">
      <c r="G1574" s="482"/>
    </row>
    <row r="1575" spans="7:7" ht="12.75" customHeight="1" x14ac:dyDescent="0.2">
      <c r="G1575" s="482"/>
    </row>
    <row r="1576" spans="7:7" ht="12.75" customHeight="1" x14ac:dyDescent="0.2">
      <c r="G1576" s="482"/>
    </row>
    <row r="1577" spans="7:7" ht="12.75" customHeight="1" x14ac:dyDescent="0.2">
      <c r="G1577" s="482"/>
    </row>
    <row r="1578" spans="7:7" ht="12.75" customHeight="1" x14ac:dyDescent="0.2">
      <c r="G1578" s="482"/>
    </row>
    <row r="1579" spans="7:7" ht="12.75" customHeight="1" x14ac:dyDescent="0.2">
      <c r="G1579" s="482"/>
    </row>
    <row r="1580" spans="7:7" ht="12.75" customHeight="1" x14ac:dyDescent="0.2">
      <c r="G1580" s="482"/>
    </row>
    <row r="1581" spans="7:7" ht="12.75" customHeight="1" x14ac:dyDescent="0.2">
      <c r="G1581" s="482"/>
    </row>
    <row r="1582" spans="7:7" ht="12.75" customHeight="1" x14ac:dyDescent="0.2">
      <c r="G1582" s="482"/>
    </row>
    <row r="1583" spans="7:7" ht="12.75" customHeight="1" x14ac:dyDescent="0.2">
      <c r="G1583" s="482"/>
    </row>
    <row r="1584" spans="7:7" ht="12.75" customHeight="1" x14ac:dyDescent="0.2">
      <c r="G1584" s="482"/>
    </row>
    <row r="1585" spans="7:7" ht="12.75" customHeight="1" x14ac:dyDescent="0.2">
      <c r="G1585" s="482"/>
    </row>
    <row r="1586" spans="7:7" ht="12.75" customHeight="1" x14ac:dyDescent="0.2">
      <c r="G1586" s="482"/>
    </row>
    <row r="1587" spans="7:7" ht="12.75" customHeight="1" x14ac:dyDescent="0.2">
      <c r="G1587" s="482"/>
    </row>
    <row r="1588" spans="7:7" ht="12.75" customHeight="1" x14ac:dyDescent="0.2">
      <c r="G1588" s="482"/>
    </row>
    <row r="1589" spans="7:7" ht="12.75" customHeight="1" x14ac:dyDescent="0.2">
      <c r="G1589" s="482"/>
    </row>
    <row r="1590" spans="7:7" ht="12.75" customHeight="1" x14ac:dyDescent="0.2">
      <c r="G1590" s="482"/>
    </row>
    <row r="1591" spans="7:7" ht="12.75" customHeight="1" x14ac:dyDescent="0.2">
      <c r="G1591" s="482"/>
    </row>
    <row r="1592" spans="7:7" ht="12.75" customHeight="1" x14ac:dyDescent="0.2">
      <c r="G1592" s="482"/>
    </row>
    <row r="1593" spans="7:7" ht="12.75" customHeight="1" x14ac:dyDescent="0.2">
      <c r="G1593" s="482"/>
    </row>
    <row r="1594" spans="7:7" ht="12.75" customHeight="1" x14ac:dyDescent="0.2">
      <c r="G1594" s="482"/>
    </row>
    <row r="1595" spans="7:7" ht="12.75" customHeight="1" x14ac:dyDescent="0.2">
      <c r="G1595" s="482"/>
    </row>
    <row r="1596" spans="7:7" ht="12.75" customHeight="1" x14ac:dyDescent="0.2">
      <c r="G1596" s="482"/>
    </row>
    <row r="1597" spans="7:7" ht="12.75" customHeight="1" x14ac:dyDescent="0.2">
      <c r="G1597" s="482"/>
    </row>
    <row r="1598" spans="7:7" ht="12.75" customHeight="1" x14ac:dyDescent="0.2">
      <c r="G1598" s="482"/>
    </row>
    <row r="1599" spans="7:7" ht="12.75" customHeight="1" x14ac:dyDescent="0.2">
      <c r="G1599" s="482"/>
    </row>
    <row r="1600" spans="7:7" ht="12.75" customHeight="1" x14ac:dyDescent="0.2">
      <c r="G1600" s="482"/>
    </row>
    <row r="1601" spans="7:7" ht="12.75" customHeight="1" x14ac:dyDescent="0.2">
      <c r="G1601" s="482"/>
    </row>
    <row r="1602" spans="7:7" ht="12.75" customHeight="1" x14ac:dyDescent="0.2">
      <c r="G1602" s="482"/>
    </row>
    <row r="1603" spans="7:7" ht="12.75" customHeight="1" x14ac:dyDescent="0.2">
      <c r="G1603" s="482"/>
    </row>
    <row r="1604" spans="7:7" ht="12.75" customHeight="1" x14ac:dyDescent="0.2">
      <c r="G1604" s="482"/>
    </row>
    <row r="1605" spans="7:7" ht="12.75" customHeight="1" x14ac:dyDescent="0.2">
      <c r="G1605" s="482"/>
    </row>
    <row r="1606" spans="7:7" ht="12.75" customHeight="1" x14ac:dyDescent="0.2">
      <c r="G1606" s="482"/>
    </row>
    <row r="1607" spans="7:7" ht="12.75" customHeight="1" x14ac:dyDescent="0.2">
      <c r="G1607" s="482"/>
    </row>
    <row r="1608" spans="7:7" ht="12.75" customHeight="1" x14ac:dyDescent="0.2">
      <c r="G1608" s="482"/>
    </row>
    <row r="1609" spans="7:7" ht="12.75" customHeight="1" x14ac:dyDescent="0.2">
      <c r="G1609" s="482"/>
    </row>
    <row r="1610" spans="7:7" ht="12.75" customHeight="1" x14ac:dyDescent="0.2">
      <c r="G1610" s="482"/>
    </row>
    <row r="1611" spans="7:7" ht="12.75" customHeight="1" x14ac:dyDescent="0.2">
      <c r="G1611" s="482"/>
    </row>
    <row r="1612" spans="7:7" ht="12.75" customHeight="1" x14ac:dyDescent="0.2">
      <c r="G1612" s="482"/>
    </row>
    <row r="1613" spans="7:7" ht="12.75" customHeight="1" x14ac:dyDescent="0.2">
      <c r="G1613" s="482"/>
    </row>
    <row r="1614" spans="7:7" ht="12.75" customHeight="1" x14ac:dyDescent="0.2">
      <c r="G1614" s="482"/>
    </row>
    <row r="1615" spans="7:7" ht="12.75" customHeight="1" x14ac:dyDescent="0.2">
      <c r="G1615" s="482"/>
    </row>
    <row r="1616" spans="7:7" ht="12.75" customHeight="1" x14ac:dyDescent="0.2">
      <c r="G1616" s="482"/>
    </row>
    <row r="1617" spans="7:7" ht="12.75" customHeight="1" x14ac:dyDescent="0.2">
      <c r="G1617" s="482"/>
    </row>
    <row r="1618" spans="7:7" ht="12.75" customHeight="1" x14ac:dyDescent="0.2">
      <c r="G1618" s="482"/>
    </row>
    <row r="1619" spans="7:7" ht="12.75" customHeight="1" x14ac:dyDescent="0.2">
      <c r="G1619" s="482"/>
    </row>
    <row r="1620" spans="7:7" ht="12.75" customHeight="1" x14ac:dyDescent="0.2">
      <c r="G1620" s="482"/>
    </row>
    <row r="1621" spans="7:7" ht="12.75" customHeight="1" x14ac:dyDescent="0.2">
      <c r="G1621" s="482"/>
    </row>
    <row r="1622" spans="7:7" ht="12.75" customHeight="1" x14ac:dyDescent="0.2">
      <c r="G1622" s="482"/>
    </row>
    <row r="1623" spans="7:7" ht="12.75" customHeight="1" x14ac:dyDescent="0.2">
      <c r="G1623" s="482"/>
    </row>
    <row r="1624" spans="7:7" ht="12.75" customHeight="1" x14ac:dyDescent="0.2">
      <c r="G1624" s="482"/>
    </row>
    <row r="1625" spans="7:7" ht="12.75" customHeight="1" x14ac:dyDescent="0.2">
      <c r="G1625" s="482"/>
    </row>
    <row r="1626" spans="7:7" ht="12.75" customHeight="1" x14ac:dyDescent="0.2">
      <c r="G1626" s="482"/>
    </row>
    <row r="1627" spans="7:7" ht="12.75" customHeight="1" x14ac:dyDescent="0.2">
      <c r="G1627" s="482"/>
    </row>
    <row r="1628" spans="7:7" ht="12.75" customHeight="1" x14ac:dyDescent="0.2">
      <c r="G1628" s="482"/>
    </row>
    <row r="1629" spans="7:7" ht="12.75" customHeight="1" x14ac:dyDescent="0.2">
      <c r="G1629" s="482"/>
    </row>
    <row r="1630" spans="7:7" ht="12.75" customHeight="1" x14ac:dyDescent="0.2">
      <c r="G1630" s="482"/>
    </row>
    <row r="1631" spans="7:7" ht="12.75" customHeight="1" x14ac:dyDescent="0.2">
      <c r="G1631" s="482"/>
    </row>
    <row r="1632" spans="7:7" ht="12.75" customHeight="1" x14ac:dyDescent="0.2">
      <c r="G1632" s="482"/>
    </row>
    <row r="1633" spans="7:7" ht="12.75" customHeight="1" x14ac:dyDescent="0.2">
      <c r="G1633" s="482"/>
    </row>
    <row r="1634" spans="7:7" ht="12.75" customHeight="1" x14ac:dyDescent="0.2">
      <c r="G1634" s="482"/>
    </row>
    <row r="1635" spans="7:7" ht="12.75" customHeight="1" x14ac:dyDescent="0.2">
      <c r="G1635" s="482"/>
    </row>
    <row r="1636" spans="7:7" ht="12.75" customHeight="1" x14ac:dyDescent="0.2">
      <c r="G1636" s="482"/>
    </row>
    <row r="1637" spans="7:7" ht="12.75" customHeight="1" x14ac:dyDescent="0.2">
      <c r="G1637" s="482"/>
    </row>
    <row r="1638" spans="7:7" ht="12.75" customHeight="1" x14ac:dyDescent="0.2">
      <c r="G1638" s="482"/>
    </row>
    <row r="1639" spans="7:7" ht="12.75" customHeight="1" x14ac:dyDescent="0.2">
      <c r="G1639" s="482"/>
    </row>
    <row r="1640" spans="7:7" ht="12.75" customHeight="1" x14ac:dyDescent="0.2">
      <c r="G1640" s="482"/>
    </row>
    <row r="1641" spans="7:7" ht="12.75" customHeight="1" x14ac:dyDescent="0.2">
      <c r="G1641" s="482"/>
    </row>
    <row r="1642" spans="7:7" ht="12.75" customHeight="1" x14ac:dyDescent="0.2">
      <c r="G1642" s="482"/>
    </row>
    <row r="1643" spans="7:7" ht="12.75" customHeight="1" x14ac:dyDescent="0.2">
      <c r="G1643" s="482"/>
    </row>
    <row r="1644" spans="7:7" ht="12.75" customHeight="1" x14ac:dyDescent="0.2">
      <c r="G1644" s="482"/>
    </row>
    <row r="1645" spans="7:7" ht="12.75" customHeight="1" x14ac:dyDescent="0.2">
      <c r="G1645" s="482"/>
    </row>
    <row r="1646" spans="7:7" ht="12.75" customHeight="1" x14ac:dyDescent="0.2">
      <c r="G1646" s="482"/>
    </row>
    <row r="1647" spans="7:7" ht="12.75" customHeight="1" x14ac:dyDescent="0.2">
      <c r="G1647" s="482"/>
    </row>
    <row r="1648" spans="7:7" ht="12.75" customHeight="1" x14ac:dyDescent="0.2">
      <c r="G1648" s="482"/>
    </row>
    <row r="1649" spans="7:7" ht="12.75" customHeight="1" x14ac:dyDescent="0.2">
      <c r="G1649" s="482"/>
    </row>
    <row r="1650" spans="7:7" ht="12.75" customHeight="1" x14ac:dyDescent="0.2">
      <c r="G1650" s="482"/>
    </row>
    <row r="1651" spans="7:7" ht="12.75" customHeight="1" x14ac:dyDescent="0.2">
      <c r="G1651" s="482"/>
    </row>
    <row r="1652" spans="7:7" ht="12.75" customHeight="1" x14ac:dyDescent="0.2">
      <c r="G1652" s="482"/>
    </row>
    <row r="1653" spans="7:7" ht="12.75" customHeight="1" x14ac:dyDescent="0.2">
      <c r="G1653" s="482"/>
    </row>
    <row r="1654" spans="7:7" ht="12.75" customHeight="1" x14ac:dyDescent="0.2">
      <c r="G1654" s="482"/>
    </row>
    <row r="1655" spans="7:7" ht="12.75" customHeight="1" x14ac:dyDescent="0.2">
      <c r="G1655" s="482"/>
    </row>
    <row r="1656" spans="7:7" ht="12.75" customHeight="1" x14ac:dyDescent="0.2">
      <c r="G1656" s="482"/>
    </row>
    <row r="1657" spans="7:7" ht="12.75" customHeight="1" x14ac:dyDescent="0.2">
      <c r="G1657" s="482"/>
    </row>
    <row r="1658" spans="7:7" ht="12.75" customHeight="1" x14ac:dyDescent="0.2">
      <c r="G1658" s="482"/>
    </row>
    <row r="1659" spans="7:7" ht="12.75" customHeight="1" x14ac:dyDescent="0.2">
      <c r="G1659" s="482"/>
    </row>
    <row r="1660" spans="7:7" ht="12.75" customHeight="1" x14ac:dyDescent="0.2">
      <c r="G1660" s="482"/>
    </row>
    <row r="1661" spans="7:7" ht="12.75" customHeight="1" x14ac:dyDescent="0.2">
      <c r="G1661" s="482"/>
    </row>
    <row r="1662" spans="7:7" ht="12.75" customHeight="1" x14ac:dyDescent="0.2">
      <c r="G1662" s="482"/>
    </row>
    <row r="1663" spans="7:7" ht="12.75" customHeight="1" x14ac:dyDescent="0.2">
      <c r="G1663" s="482"/>
    </row>
    <row r="1664" spans="7:7" ht="12.75" customHeight="1" x14ac:dyDescent="0.2">
      <c r="G1664" s="482"/>
    </row>
    <row r="1665" spans="7:7" ht="12.75" customHeight="1" x14ac:dyDescent="0.2">
      <c r="G1665" s="482"/>
    </row>
    <row r="1666" spans="7:7" ht="12.75" customHeight="1" x14ac:dyDescent="0.2">
      <c r="G1666" s="482"/>
    </row>
    <row r="1667" spans="7:7" ht="12.75" customHeight="1" x14ac:dyDescent="0.2">
      <c r="G1667" s="482"/>
    </row>
    <row r="1668" spans="7:7" ht="12.75" customHeight="1" x14ac:dyDescent="0.2">
      <c r="G1668" s="482"/>
    </row>
    <row r="1669" spans="7:7" ht="12.75" customHeight="1" x14ac:dyDescent="0.2">
      <c r="G1669" s="482"/>
    </row>
    <row r="1670" spans="7:7" ht="12.75" customHeight="1" x14ac:dyDescent="0.2">
      <c r="G1670" s="482"/>
    </row>
    <row r="1671" spans="7:7" ht="12.75" customHeight="1" x14ac:dyDescent="0.2">
      <c r="G1671" s="482"/>
    </row>
    <row r="1672" spans="7:7" ht="12.75" customHeight="1" x14ac:dyDescent="0.2">
      <c r="G1672" s="482"/>
    </row>
    <row r="1673" spans="7:7" ht="12.75" customHeight="1" x14ac:dyDescent="0.2">
      <c r="G1673" s="482"/>
    </row>
    <row r="1674" spans="7:7" ht="12.75" customHeight="1" x14ac:dyDescent="0.2">
      <c r="G1674" s="482"/>
    </row>
    <row r="1675" spans="7:7" ht="12.75" customHeight="1" x14ac:dyDescent="0.2">
      <c r="G1675" s="482"/>
    </row>
    <row r="1676" spans="7:7" ht="12.75" customHeight="1" x14ac:dyDescent="0.2">
      <c r="G1676" s="482"/>
    </row>
    <row r="1677" spans="7:7" ht="12.75" customHeight="1" x14ac:dyDescent="0.2">
      <c r="G1677" s="482"/>
    </row>
    <row r="1678" spans="7:7" ht="12.75" customHeight="1" x14ac:dyDescent="0.2">
      <c r="G1678" s="482"/>
    </row>
    <row r="1679" spans="7:7" ht="12.75" customHeight="1" x14ac:dyDescent="0.2">
      <c r="G1679" s="482"/>
    </row>
    <row r="1680" spans="7:7" ht="12.75" customHeight="1" x14ac:dyDescent="0.2">
      <c r="G1680" s="482"/>
    </row>
    <row r="1681" spans="7:7" ht="12.75" customHeight="1" x14ac:dyDescent="0.2">
      <c r="G1681" s="482"/>
    </row>
    <row r="1682" spans="7:7" ht="12.75" customHeight="1" x14ac:dyDescent="0.2">
      <c r="G1682" s="482"/>
    </row>
    <row r="1683" spans="7:7" ht="12.75" customHeight="1" x14ac:dyDescent="0.2">
      <c r="G1683" s="482"/>
    </row>
    <row r="1684" spans="7:7" ht="12.75" customHeight="1" x14ac:dyDescent="0.2">
      <c r="G1684" s="482"/>
    </row>
    <row r="1685" spans="7:7" ht="12.75" customHeight="1" x14ac:dyDescent="0.2">
      <c r="G1685" s="482"/>
    </row>
    <row r="1686" spans="7:7" ht="12.75" customHeight="1" x14ac:dyDescent="0.2">
      <c r="G1686" s="482"/>
    </row>
    <row r="1687" spans="7:7" ht="12.75" customHeight="1" x14ac:dyDescent="0.2">
      <c r="G1687" s="482"/>
    </row>
    <row r="1688" spans="7:7" ht="12.75" customHeight="1" x14ac:dyDescent="0.2">
      <c r="G1688" s="482"/>
    </row>
    <row r="1689" spans="7:7" ht="12.75" customHeight="1" x14ac:dyDescent="0.2">
      <c r="G1689" s="482"/>
    </row>
    <row r="1690" spans="7:7" ht="12.75" customHeight="1" x14ac:dyDescent="0.2">
      <c r="G1690" s="482"/>
    </row>
    <row r="1691" spans="7:7" ht="12.75" customHeight="1" x14ac:dyDescent="0.2">
      <c r="G1691" s="482"/>
    </row>
    <row r="1692" spans="7:7" ht="12.75" customHeight="1" x14ac:dyDescent="0.2">
      <c r="G1692" s="482"/>
    </row>
    <row r="1693" spans="7:7" ht="12.75" customHeight="1" x14ac:dyDescent="0.2">
      <c r="G1693" s="482"/>
    </row>
    <row r="1694" spans="7:7" ht="12.75" customHeight="1" x14ac:dyDescent="0.2">
      <c r="G1694" s="482"/>
    </row>
    <row r="1695" spans="7:7" ht="12.75" customHeight="1" x14ac:dyDescent="0.2">
      <c r="G1695" s="482"/>
    </row>
    <row r="1696" spans="7:7" ht="12.75" customHeight="1" x14ac:dyDescent="0.2">
      <c r="G1696" s="482"/>
    </row>
    <row r="1697" spans="7:7" ht="12.75" customHeight="1" x14ac:dyDescent="0.2">
      <c r="G1697" s="482"/>
    </row>
    <row r="1698" spans="7:7" ht="12.75" customHeight="1" x14ac:dyDescent="0.2">
      <c r="G1698" s="482"/>
    </row>
    <row r="1699" spans="7:7" ht="12.75" customHeight="1" x14ac:dyDescent="0.2">
      <c r="G1699" s="482"/>
    </row>
    <row r="1700" spans="7:7" ht="12.75" customHeight="1" x14ac:dyDescent="0.2">
      <c r="G1700" s="482"/>
    </row>
    <row r="1701" spans="7:7" ht="12.75" customHeight="1" x14ac:dyDescent="0.2">
      <c r="G1701" s="482"/>
    </row>
    <row r="1702" spans="7:7" ht="12.75" customHeight="1" x14ac:dyDescent="0.2">
      <c r="G1702" s="482"/>
    </row>
    <row r="1703" spans="7:7" ht="12.75" customHeight="1" x14ac:dyDescent="0.2">
      <c r="G1703" s="482"/>
    </row>
    <row r="1704" spans="7:7" ht="12.75" customHeight="1" x14ac:dyDescent="0.2">
      <c r="G1704" s="482"/>
    </row>
    <row r="1705" spans="7:7" ht="12.75" customHeight="1" x14ac:dyDescent="0.2">
      <c r="G1705" s="482"/>
    </row>
    <row r="1706" spans="7:7" ht="12.75" customHeight="1" x14ac:dyDescent="0.2">
      <c r="G1706" s="482"/>
    </row>
    <row r="1707" spans="7:7" ht="12.75" customHeight="1" x14ac:dyDescent="0.2">
      <c r="G1707" s="482"/>
    </row>
    <row r="1708" spans="7:7" ht="12.75" customHeight="1" x14ac:dyDescent="0.2">
      <c r="G1708" s="482"/>
    </row>
    <row r="1709" spans="7:7" ht="12.75" customHeight="1" x14ac:dyDescent="0.2">
      <c r="G1709" s="482"/>
    </row>
    <row r="1710" spans="7:7" ht="12.75" customHeight="1" x14ac:dyDescent="0.2">
      <c r="G1710" s="482"/>
    </row>
    <row r="1711" spans="7:7" ht="12.75" customHeight="1" x14ac:dyDescent="0.2">
      <c r="G1711" s="482"/>
    </row>
    <row r="1712" spans="7:7" ht="12.75" customHeight="1" x14ac:dyDescent="0.2">
      <c r="G1712" s="482"/>
    </row>
    <row r="1713" spans="7:7" ht="12.75" customHeight="1" x14ac:dyDescent="0.2">
      <c r="G1713" s="482"/>
    </row>
    <row r="1714" spans="7:7" ht="12.75" customHeight="1" x14ac:dyDescent="0.2">
      <c r="G1714" s="482"/>
    </row>
    <row r="1715" spans="7:7" ht="12.75" customHeight="1" x14ac:dyDescent="0.2">
      <c r="G1715" s="482"/>
    </row>
    <row r="1716" spans="7:7" ht="12.75" customHeight="1" x14ac:dyDescent="0.2">
      <c r="G1716" s="482"/>
    </row>
    <row r="1717" spans="7:7" ht="12.75" customHeight="1" x14ac:dyDescent="0.2">
      <c r="G1717" s="482"/>
    </row>
    <row r="1718" spans="7:7" ht="12.75" customHeight="1" x14ac:dyDescent="0.2">
      <c r="G1718" s="482"/>
    </row>
    <row r="1719" spans="7:7" ht="12.75" customHeight="1" x14ac:dyDescent="0.2">
      <c r="G1719" s="482"/>
    </row>
    <row r="1720" spans="7:7" ht="12.75" customHeight="1" x14ac:dyDescent="0.2">
      <c r="G1720" s="482"/>
    </row>
    <row r="1721" spans="7:7" ht="12.75" customHeight="1" x14ac:dyDescent="0.2">
      <c r="G1721" s="482"/>
    </row>
    <row r="1722" spans="7:7" ht="12.75" customHeight="1" x14ac:dyDescent="0.2">
      <c r="G1722" s="482"/>
    </row>
    <row r="1723" spans="7:7" ht="12.75" customHeight="1" x14ac:dyDescent="0.2">
      <c r="G1723" s="482"/>
    </row>
    <row r="1724" spans="7:7" ht="12.75" customHeight="1" x14ac:dyDescent="0.2">
      <c r="G1724" s="482"/>
    </row>
    <row r="1725" spans="7:7" ht="12.75" customHeight="1" x14ac:dyDescent="0.2">
      <c r="G1725" s="482"/>
    </row>
    <row r="1726" spans="7:7" ht="12.75" customHeight="1" x14ac:dyDescent="0.2">
      <c r="G1726" s="482"/>
    </row>
    <row r="1727" spans="7:7" ht="12.75" customHeight="1" x14ac:dyDescent="0.2">
      <c r="G1727" s="482"/>
    </row>
    <row r="1728" spans="7:7" ht="12.75" customHeight="1" x14ac:dyDescent="0.2">
      <c r="G1728" s="482"/>
    </row>
    <row r="1729" spans="7:7" ht="12.75" customHeight="1" x14ac:dyDescent="0.2">
      <c r="G1729" s="482"/>
    </row>
    <row r="1730" spans="7:7" ht="12.75" customHeight="1" x14ac:dyDescent="0.2">
      <c r="G1730" s="482"/>
    </row>
    <row r="1731" spans="7:7" ht="12.75" customHeight="1" x14ac:dyDescent="0.2">
      <c r="G1731" s="482"/>
    </row>
    <row r="1732" spans="7:7" ht="12.75" customHeight="1" x14ac:dyDescent="0.2">
      <c r="G1732" s="482"/>
    </row>
    <row r="1733" spans="7:7" ht="12.75" customHeight="1" x14ac:dyDescent="0.2">
      <c r="G1733" s="482"/>
    </row>
    <row r="1734" spans="7:7" ht="12.75" customHeight="1" x14ac:dyDescent="0.2">
      <c r="G1734" s="482"/>
    </row>
    <row r="1735" spans="7:7" ht="12.75" customHeight="1" x14ac:dyDescent="0.2">
      <c r="G1735" s="482"/>
    </row>
    <row r="1736" spans="7:7" ht="12.75" customHeight="1" x14ac:dyDescent="0.2">
      <c r="G1736" s="482"/>
    </row>
    <row r="1737" spans="7:7" ht="12.75" customHeight="1" x14ac:dyDescent="0.2">
      <c r="G1737" s="482"/>
    </row>
    <row r="1738" spans="7:7" ht="12.75" customHeight="1" x14ac:dyDescent="0.2">
      <c r="G1738" s="482"/>
    </row>
    <row r="1739" spans="7:7" ht="12.75" customHeight="1" x14ac:dyDescent="0.2">
      <c r="G1739" s="482"/>
    </row>
    <row r="1740" spans="7:7" ht="12.75" customHeight="1" x14ac:dyDescent="0.2">
      <c r="G1740" s="482"/>
    </row>
    <row r="1741" spans="7:7" ht="12.75" customHeight="1" x14ac:dyDescent="0.2">
      <c r="G1741" s="482"/>
    </row>
    <row r="1742" spans="7:7" ht="12.75" customHeight="1" x14ac:dyDescent="0.2">
      <c r="G1742" s="482"/>
    </row>
    <row r="1743" spans="7:7" ht="12.75" customHeight="1" x14ac:dyDescent="0.2">
      <c r="G1743" s="482"/>
    </row>
    <row r="1744" spans="7:7" ht="12.75" customHeight="1" x14ac:dyDescent="0.2">
      <c r="G1744" s="482"/>
    </row>
    <row r="1745" spans="7:7" ht="12.75" customHeight="1" x14ac:dyDescent="0.2">
      <c r="G1745" s="482"/>
    </row>
    <row r="1746" spans="7:7" ht="12.75" customHeight="1" x14ac:dyDescent="0.2">
      <c r="G1746" s="482"/>
    </row>
    <row r="1747" spans="7:7" ht="12.75" customHeight="1" x14ac:dyDescent="0.2">
      <c r="G1747" s="482"/>
    </row>
    <row r="1748" spans="7:7" ht="12.75" customHeight="1" x14ac:dyDescent="0.2">
      <c r="G1748" s="482"/>
    </row>
    <row r="1749" spans="7:7" ht="12.75" customHeight="1" x14ac:dyDescent="0.2">
      <c r="G1749" s="482"/>
    </row>
    <row r="1750" spans="7:7" ht="12.75" customHeight="1" x14ac:dyDescent="0.2">
      <c r="G1750" s="482"/>
    </row>
    <row r="1751" spans="7:7" ht="12.75" customHeight="1" x14ac:dyDescent="0.2">
      <c r="G1751" s="482"/>
    </row>
    <row r="1752" spans="7:7" ht="12.75" customHeight="1" x14ac:dyDescent="0.2">
      <c r="G1752" s="482"/>
    </row>
    <row r="1753" spans="7:7" ht="12.75" customHeight="1" x14ac:dyDescent="0.2">
      <c r="G1753" s="482"/>
    </row>
    <row r="1754" spans="7:7" ht="12.75" customHeight="1" x14ac:dyDescent="0.2">
      <c r="G1754" s="482"/>
    </row>
    <row r="1755" spans="7:7" ht="12.75" customHeight="1" x14ac:dyDescent="0.2">
      <c r="G1755" s="482"/>
    </row>
    <row r="1756" spans="7:7" ht="12.75" customHeight="1" x14ac:dyDescent="0.2">
      <c r="G1756" s="482"/>
    </row>
    <row r="1757" spans="7:7" ht="12.75" customHeight="1" x14ac:dyDescent="0.2">
      <c r="G1757" s="482"/>
    </row>
    <row r="1758" spans="7:7" ht="12.75" customHeight="1" x14ac:dyDescent="0.2">
      <c r="G1758" s="482"/>
    </row>
    <row r="1759" spans="7:7" ht="12.75" customHeight="1" x14ac:dyDescent="0.2">
      <c r="G1759" s="482"/>
    </row>
    <row r="1760" spans="7:7" ht="12.75" customHeight="1" x14ac:dyDescent="0.2">
      <c r="G1760" s="482"/>
    </row>
    <row r="1761" spans="7:7" ht="12.75" customHeight="1" x14ac:dyDescent="0.2">
      <c r="G1761" s="482"/>
    </row>
    <row r="1762" spans="7:7" ht="12.75" customHeight="1" x14ac:dyDescent="0.2">
      <c r="G1762" s="482"/>
    </row>
    <row r="1763" spans="7:7" ht="12.75" customHeight="1" x14ac:dyDescent="0.2">
      <c r="G1763" s="482"/>
    </row>
    <row r="1764" spans="7:7" ht="12.75" customHeight="1" x14ac:dyDescent="0.2">
      <c r="G1764" s="482"/>
    </row>
    <row r="1765" spans="7:7" ht="12.75" customHeight="1" x14ac:dyDescent="0.2">
      <c r="G1765" s="482"/>
    </row>
    <row r="1766" spans="7:7" ht="12.75" customHeight="1" x14ac:dyDescent="0.2">
      <c r="G1766" s="482"/>
    </row>
    <row r="1767" spans="7:7" ht="12.75" customHeight="1" x14ac:dyDescent="0.2">
      <c r="G1767" s="482"/>
    </row>
    <row r="1768" spans="7:7" ht="12.75" customHeight="1" x14ac:dyDescent="0.2">
      <c r="G1768" s="482"/>
    </row>
    <row r="1769" spans="7:7" ht="12.75" customHeight="1" x14ac:dyDescent="0.2">
      <c r="G1769" s="482"/>
    </row>
    <row r="1770" spans="7:7" ht="12.75" customHeight="1" x14ac:dyDescent="0.2">
      <c r="G1770" s="482"/>
    </row>
    <row r="1771" spans="7:7" ht="12.75" customHeight="1" x14ac:dyDescent="0.2">
      <c r="G1771" s="482"/>
    </row>
    <row r="1772" spans="7:7" ht="12.75" customHeight="1" x14ac:dyDescent="0.2">
      <c r="G1772" s="482"/>
    </row>
    <row r="1773" spans="7:7" ht="12.75" customHeight="1" x14ac:dyDescent="0.2">
      <c r="G1773" s="482"/>
    </row>
    <row r="1774" spans="7:7" ht="12.75" customHeight="1" x14ac:dyDescent="0.2">
      <c r="G1774" s="482"/>
    </row>
    <row r="1775" spans="7:7" ht="12.75" customHeight="1" x14ac:dyDescent="0.2">
      <c r="G1775" s="482"/>
    </row>
    <row r="1776" spans="7:7" ht="12.75" customHeight="1" x14ac:dyDescent="0.2">
      <c r="G1776" s="482"/>
    </row>
    <row r="1777" spans="7:7" ht="12.75" customHeight="1" x14ac:dyDescent="0.2">
      <c r="G1777" s="482"/>
    </row>
    <row r="1778" spans="7:7" ht="12.75" customHeight="1" x14ac:dyDescent="0.2">
      <c r="G1778" s="482"/>
    </row>
    <row r="1779" spans="7:7" ht="12.75" customHeight="1" x14ac:dyDescent="0.2">
      <c r="G1779" s="482"/>
    </row>
    <row r="1780" spans="7:7" ht="12.75" customHeight="1" x14ac:dyDescent="0.2">
      <c r="G1780" s="482"/>
    </row>
    <row r="1781" spans="7:7" ht="12.75" customHeight="1" x14ac:dyDescent="0.2">
      <c r="G1781" s="482"/>
    </row>
    <row r="1782" spans="7:7" ht="12.75" customHeight="1" x14ac:dyDescent="0.2">
      <c r="G1782" s="482"/>
    </row>
    <row r="1783" spans="7:7" ht="12.75" customHeight="1" x14ac:dyDescent="0.2">
      <c r="G1783" s="482"/>
    </row>
    <row r="1784" spans="7:7" ht="12.75" customHeight="1" x14ac:dyDescent="0.2">
      <c r="G1784" s="482"/>
    </row>
    <row r="1785" spans="7:7" ht="12.75" customHeight="1" x14ac:dyDescent="0.2">
      <c r="G1785" s="482"/>
    </row>
    <row r="1786" spans="7:7" ht="12.75" customHeight="1" x14ac:dyDescent="0.2">
      <c r="G1786" s="482"/>
    </row>
    <row r="1787" spans="7:7" ht="12.75" customHeight="1" x14ac:dyDescent="0.2">
      <c r="G1787" s="482"/>
    </row>
    <row r="1788" spans="7:7" ht="12.75" customHeight="1" x14ac:dyDescent="0.2">
      <c r="G1788" s="482"/>
    </row>
    <row r="1789" spans="7:7" ht="12.75" customHeight="1" x14ac:dyDescent="0.2">
      <c r="G1789" s="482"/>
    </row>
    <row r="1790" spans="7:7" ht="12.75" customHeight="1" x14ac:dyDescent="0.2">
      <c r="G1790" s="482"/>
    </row>
    <row r="1791" spans="7:7" ht="12.75" customHeight="1" x14ac:dyDescent="0.2">
      <c r="G1791" s="482"/>
    </row>
    <row r="1792" spans="7:7" ht="12.75" customHeight="1" x14ac:dyDescent="0.2">
      <c r="G1792" s="482"/>
    </row>
    <row r="1793" spans="7:7" ht="12.75" customHeight="1" x14ac:dyDescent="0.2">
      <c r="G1793" s="482"/>
    </row>
    <row r="1794" spans="7:7" ht="12.75" customHeight="1" x14ac:dyDescent="0.2">
      <c r="G1794" s="482"/>
    </row>
    <row r="1795" spans="7:7" ht="12.75" customHeight="1" x14ac:dyDescent="0.2">
      <c r="G1795" s="482"/>
    </row>
    <row r="1796" spans="7:7" ht="12.75" customHeight="1" x14ac:dyDescent="0.2">
      <c r="G1796" s="482"/>
    </row>
    <row r="1797" spans="7:7" ht="12.75" customHeight="1" x14ac:dyDescent="0.2">
      <c r="G1797" s="482"/>
    </row>
    <row r="1798" spans="7:7" ht="12.75" customHeight="1" x14ac:dyDescent="0.2">
      <c r="G1798" s="482"/>
    </row>
    <row r="1799" spans="7:7" ht="12.75" customHeight="1" x14ac:dyDescent="0.2">
      <c r="G1799" s="482"/>
    </row>
    <row r="1800" spans="7:7" ht="12.75" customHeight="1" x14ac:dyDescent="0.2">
      <c r="G1800" s="482"/>
    </row>
    <row r="1801" spans="7:7" ht="12.75" customHeight="1" x14ac:dyDescent="0.2">
      <c r="G1801" s="482"/>
    </row>
    <row r="1802" spans="7:7" ht="12.75" customHeight="1" x14ac:dyDescent="0.2">
      <c r="G1802" s="482"/>
    </row>
    <row r="1803" spans="7:7" ht="12.75" customHeight="1" x14ac:dyDescent="0.2">
      <c r="G1803" s="482"/>
    </row>
    <row r="1804" spans="7:7" ht="12.75" customHeight="1" x14ac:dyDescent="0.2">
      <c r="G1804" s="482"/>
    </row>
    <row r="1805" spans="7:7" ht="12.75" customHeight="1" x14ac:dyDescent="0.2">
      <c r="G1805" s="482"/>
    </row>
    <row r="1806" spans="7:7" ht="12.75" customHeight="1" x14ac:dyDescent="0.2">
      <c r="G1806" s="482"/>
    </row>
    <row r="1807" spans="7:7" ht="12.75" customHeight="1" x14ac:dyDescent="0.2">
      <c r="G1807" s="482"/>
    </row>
    <row r="1808" spans="7:7" ht="12.75" customHeight="1" x14ac:dyDescent="0.2">
      <c r="G1808" s="482"/>
    </row>
    <row r="1809" spans="7:7" ht="12.75" customHeight="1" x14ac:dyDescent="0.2">
      <c r="G1809" s="482"/>
    </row>
    <row r="1810" spans="7:7" ht="12.75" customHeight="1" x14ac:dyDescent="0.2">
      <c r="G1810" s="482"/>
    </row>
    <row r="1811" spans="7:7" ht="12.75" customHeight="1" x14ac:dyDescent="0.2">
      <c r="G1811" s="482"/>
    </row>
    <row r="1812" spans="7:7" ht="12.75" customHeight="1" x14ac:dyDescent="0.2">
      <c r="G1812" s="482"/>
    </row>
    <row r="1813" spans="7:7" ht="12.75" customHeight="1" x14ac:dyDescent="0.2">
      <c r="G1813" s="482"/>
    </row>
    <row r="1814" spans="7:7" ht="12.75" customHeight="1" x14ac:dyDescent="0.2">
      <c r="G1814" s="482"/>
    </row>
    <row r="1815" spans="7:7" ht="12.75" customHeight="1" x14ac:dyDescent="0.2">
      <c r="G1815" s="482"/>
    </row>
    <row r="1816" spans="7:7" ht="12.75" customHeight="1" x14ac:dyDescent="0.2">
      <c r="G1816" s="482"/>
    </row>
    <row r="1817" spans="7:7" ht="12.75" customHeight="1" x14ac:dyDescent="0.2">
      <c r="G1817" s="482"/>
    </row>
    <row r="1818" spans="7:7" ht="12.75" customHeight="1" x14ac:dyDescent="0.2">
      <c r="G1818" s="482"/>
    </row>
    <row r="1819" spans="7:7" ht="12.75" customHeight="1" x14ac:dyDescent="0.2">
      <c r="G1819" s="482"/>
    </row>
    <row r="1820" spans="7:7" ht="12.75" customHeight="1" x14ac:dyDescent="0.2">
      <c r="G1820" s="482"/>
    </row>
    <row r="1821" spans="7:7" ht="12.75" customHeight="1" x14ac:dyDescent="0.2">
      <c r="G1821" s="482"/>
    </row>
    <row r="1822" spans="7:7" ht="12.75" customHeight="1" x14ac:dyDescent="0.2">
      <c r="G1822" s="482"/>
    </row>
    <row r="1823" spans="7:7" ht="12.75" customHeight="1" x14ac:dyDescent="0.2">
      <c r="G1823" s="482"/>
    </row>
    <row r="1824" spans="7:7" ht="12.75" customHeight="1" x14ac:dyDescent="0.2">
      <c r="G1824" s="482"/>
    </row>
    <row r="1825" spans="7:7" ht="12.75" customHeight="1" x14ac:dyDescent="0.2">
      <c r="G1825" s="482"/>
    </row>
    <row r="1826" spans="7:7" ht="12.75" customHeight="1" x14ac:dyDescent="0.2">
      <c r="G1826" s="482"/>
    </row>
    <row r="1827" spans="7:7" ht="12.75" customHeight="1" x14ac:dyDescent="0.2">
      <c r="G1827" s="482"/>
    </row>
    <row r="1828" spans="7:7" ht="12.75" customHeight="1" x14ac:dyDescent="0.2">
      <c r="G1828" s="482"/>
    </row>
    <row r="1829" spans="7:7" ht="12.75" customHeight="1" x14ac:dyDescent="0.2">
      <c r="G1829" s="482"/>
    </row>
    <row r="1830" spans="7:7" ht="12.75" customHeight="1" x14ac:dyDescent="0.2">
      <c r="G1830" s="482"/>
    </row>
    <row r="1831" spans="7:7" ht="12.75" customHeight="1" x14ac:dyDescent="0.2">
      <c r="G1831" s="482"/>
    </row>
    <row r="1832" spans="7:7" ht="12.75" customHeight="1" x14ac:dyDescent="0.2">
      <c r="G1832" s="482"/>
    </row>
    <row r="1833" spans="7:7" ht="12.75" customHeight="1" x14ac:dyDescent="0.2">
      <c r="G1833" s="482"/>
    </row>
    <row r="1834" spans="7:7" ht="12.75" customHeight="1" x14ac:dyDescent="0.2">
      <c r="G1834" s="482"/>
    </row>
    <row r="1835" spans="7:7" ht="12.75" customHeight="1" x14ac:dyDescent="0.2">
      <c r="G1835" s="482"/>
    </row>
    <row r="1836" spans="7:7" ht="12.75" customHeight="1" x14ac:dyDescent="0.2">
      <c r="G1836" s="482"/>
    </row>
    <row r="1837" spans="7:7" ht="12.75" customHeight="1" x14ac:dyDescent="0.2">
      <c r="G1837" s="482"/>
    </row>
    <row r="1838" spans="7:7" ht="12.75" customHeight="1" x14ac:dyDescent="0.2">
      <c r="G1838" s="482"/>
    </row>
    <row r="1839" spans="7:7" ht="12.75" customHeight="1" x14ac:dyDescent="0.2">
      <c r="G1839" s="482"/>
    </row>
    <row r="1840" spans="7:7" ht="12.75" customHeight="1" x14ac:dyDescent="0.2">
      <c r="G1840" s="482"/>
    </row>
    <row r="1841" spans="7:7" ht="12.75" customHeight="1" x14ac:dyDescent="0.2">
      <c r="G1841" s="482"/>
    </row>
    <row r="1842" spans="7:7" ht="12.75" customHeight="1" x14ac:dyDescent="0.2">
      <c r="G1842" s="482"/>
    </row>
    <row r="1843" spans="7:7" ht="12.75" customHeight="1" x14ac:dyDescent="0.2">
      <c r="G1843" s="482"/>
    </row>
  </sheetData>
  <sheetProtection algorithmName="SHA-512" hashValue="WUVotG9KuveT+Z7Z4CNq1sAugUhBmVgIw5LbcnWR74yj7lYUBwqFvx87BWZIWYgznksP+0g5Xddly1X9Ec7pTg==" saltValue="VlHLLrCdEz3Uwa5Liob7Jw==" spinCount="100000" sheet="1" objects="1" scenarios="1" formatColumns="0" formatRows="0"/>
  <mergeCells count="247">
    <mergeCell ref="AE710:AG710"/>
    <mergeCell ref="AE709:AG709"/>
    <mergeCell ref="Z710:AB710"/>
    <mergeCell ref="Z709:AB709"/>
    <mergeCell ref="U710:W710"/>
    <mergeCell ref="U709:W709"/>
    <mergeCell ref="U708:W708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Z715:AA715"/>
    <mergeCell ref="Z711:AA711"/>
    <mergeCell ref="Z712:AA712"/>
    <mergeCell ref="Z714:AA714"/>
    <mergeCell ref="U720:W720"/>
    <mergeCell ref="U719:W719"/>
    <mergeCell ref="Z720:AB720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Z719:AB719"/>
    <mergeCell ref="O699:P699"/>
    <mergeCell ref="K700:N700"/>
    <mergeCell ref="O700:P700"/>
    <mergeCell ref="K691:N691"/>
    <mergeCell ref="O691:P691"/>
    <mergeCell ref="K692:N692"/>
    <mergeCell ref="O692:P692"/>
    <mergeCell ref="K693:N693"/>
    <mergeCell ref="Z692:AA692"/>
    <mergeCell ref="Z693:AA693"/>
    <mergeCell ref="Z694:AA694"/>
    <mergeCell ref="U698:W698"/>
    <mergeCell ref="U694:V694"/>
    <mergeCell ref="U695:V695"/>
    <mergeCell ref="Z698:AB698"/>
    <mergeCell ref="U700:W700"/>
    <mergeCell ref="U699:W699"/>
    <mergeCell ref="Z700:AB700"/>
    <mergeCell ref="Z699:AB699"/>
    <mergeCell ref="K698:N698"/>
    <mergeCell ref="O698:P698"/>
    <mergeCell ref="U691:V691"/>
    <mergeCell ref="U692:V692"/>
    <mergeCell ref="U693:V693"/>
    <mergeCell ref="T687:W687"/>
    <mergeCell ref="Z713:AA713"/>
    <mergeCell ref="Z688:AB688"/>
    <mergeCell ref="U688:W688"/>
    <mergeCell ref="Z691:AA691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Z690:AB690"/>
    <mergeCell ref="Z704:AA704"/>
    <mergeCell ref="Z689:AB689"/>
    <mergeCell ref="U690:W690"/>
    <mergeCell ref="U689:W689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U4:Y4"/>
    <mergeCell ref="J15:K15"/>
    <mergeCell ref="U18:Y18"/>
    <mergeCell ref="J60:K60"/>
    <mergeCell ref="B2:D2"/>
    <mergeCell ref="E2:F2"/>
    <mergeCell ref="K687:N687"/>
    <mergeCell ref="J195:K195"/>
    <mergeCell ref="J240:K240"/>
    <mergeCell ref="J285:K285"/>
    <mergeCell ref="J420:K420"/>
    <mergeCell ref="J330:K330"/>
    <mergeCell ref="J375:K375"/>
    <mergeCell ref="G55:I55"/>
    <mergeCell ref="G10:I10"/>
    <mergeCell ref="B687:G687"/>
    <mergeCell ref="G235:I235"/>
    <mergeCell ref="G280:I280"/>
    <mergeCell ref="G325:I325"/>
    <mergeCell ref="G370:I370"/>
    <mergeCell ref="G100:I100"/>
    <mergeCell ref="G145:I145"/>
    <mergeCell ref="G190:I190"/>
    <mergeCell ref="G415:I415"/>
    <mergeCell ref="U513:Y513"/>
    <mergeCell ref="J555:K555"/>
    <mergeCell ref="U558:Y558"/>
    <mergeCell ref="J600:K600"/>
    <mergeCell ref="U603:Y603"/>
    <mergeCell ref="U153:Y153"/>
    <mergeCell ref="U63:Y63"/>
    <mergeCell ref="J105:K105"/>
    <mergeCell ref="U108:Y108"/>
    <mergeCell ref="J150:K150"/>
    <mergeCell ref="U198:Y198"/>
    <mergeCell ref="U243:Y243"/>
    <mergeCell ref="U288:Y288"/>
    <mergeCell ref="U378:Y378"/>
    <mergeCell ref="U423:Y423"/>
    <mergeCell ref="U333:Y333"/>
    <mergeCell ref="J465:K465"/>
    <mergeCell ref="U468:Y468"/>
    <mergeCell ref="J510:K510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89:AG689"/>
    <mergeCell ref="AE698:AG698"/>
    <mergeCell ref="AE701:AF701"/>
    <mergeCell ref="AE702:AF702"/>
    <mergeCell ref="AE703:AF703"/>
    <mergeCell ref="AE704:AF704"/>
    <mergeCell ref="AE705:AF705"/>
    <mergeCell ref="AE708:AG708"/>
    <mergeCell ref="AE700:AG700"/>
    <mergeCell ref="AE699:AG699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Y687:AB687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P747:Q747"/>
    <mergeCell ref="K748:L748"/>
    <mergeCell ref="P748:Q748"/>
    <mergeCell ref="K751:M751"/>
    <mergeCell ref="P751:R751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68:L768"/>
    <mergeCell ref="P768:Q768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J730:M730"/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45:L745"/>
    <mergeCell ref="P745:Q745"/>
    <mergeCell ref="K746:L746"/>
    <mergeCell ref="P746:Q746"/>
    <mergeCell ref="K747:L747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pageSetUpPr fitToPage="1"/>
  </sheetPr>
  <dimension ref="A1:K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</row>
    <row r="2" spans="1:11" s="225" customFormat="1" ht="15.6" customHeight="1" x14ac:dyDescent="0.25">
      <c r="A2" s="586" t="str">
        <f>JANUARY!G10</f>
        <v>UNITED STEELWORKERS - LOCAL UNION</v>
      </c>
      <c r="B2" s="586"/>
      <c r="C2" s="586"/>
      <c r="D2" s="586"/>
      <c r="E2" s="586"/>
      <c r="F2" s="586" t="str">
        <f>JANUARY!G10</f>
        <v>UNITED STEELWORKERS - LOCAL UNION</v>
      </c>
      <c r="G2" s="586"/>
      <c r="H2" s="586"/>
      <c r="I2" s="586"/>
      <c r="J2" s="586"/>
      <c r="K2" s="224"/>
    </row>
    <row r="3" spans="1:11" s="225" customFormat="1" ht="15.6" customHeight="1" x14ac:dyDescent="0.25">
      <c r="A3" s="586" t="s">
        <v>362</v>
      </c>
      <c r="B3" s="586"/>
      <c r="C3" s="586"/>
      <c r="D3" s="586"/>
      <c r="E3" s="586"/>
      <c r="F3" s="586"/>
      <c r="G3" s="586"/>
      <c r="H3" s="586"/>
      <c r="I3" s="586"/>
      <c r="J3" s="586"/>
      <c r="K3" s="224"/>
    </row>
    <row r="4" spans="1:11" s="225" customFormat="1" ht="15.6" customHeight="1" x14ac:dyDescent="0.25">
      <c r="B4" s="229"/>
      <c r="C4" s="229"/>
      <c r="D4" s="229"/>
      <c r="E4" s="229"/>
      <c r="F4" s="227" t="s">
        <v>360</v>
      </c>
      <c r="G4" s="230">
        <f>JANUARY!E11</f>
        <v>0</v>
      </c>
      <c r="H4" s="229"/>
      <c r="I4" s="229"/>
      <c r="J4" s="229"/>
      <c r="K4" s="224"/>
    </row>
    <row r="5" spans="1:11" ht="15.6" customHeight="1" x14ac:dyDescent="0.2">
      <c r="A5" s="45" t="s">
        <v>239</v>
      </c>
      <c r="B5" s="45"/>
      <c r="C5" s="45"/>
      <c r="D5" s="45"/>
      <c r="E5" s="45"/>
      <c r="F5" s="45"/>
      <c r="G5" s="428" t="s">
        <v>439</v>
      </c>
      <c r="H5" s="199" t="s">
        <v>348</v>
      </c>
      <c r="I5" s="199"/>
      <c r="J5" s="45"/>
      <c r="K5" s="45"/>
    </row>
    <row r="6" spans="1:11" ht="15.6" customHeight="1" thickBot="1" x14ac:dyDescent="0.25">
      <c r="A6" s="45"/>
      <c r="B6" s="45"/>
      <c r="C6" s="45"/>
      <c r="D6" s="45"/>
      <c r="E6" s="45"/>
      <c r="F6" s="45"/>
      <c r="G6" s="45"/>
      <c r="H6" s="45"/>
      <c r="I6" s="45"/>
      <c r="J6" s="45"/>
      <c r="K6" s="45"/>
    </row>
    <row r="7" spans="1:11" ht="15.6" customHeight="1" x14ac:dyDescent="0.2">
      <c r="A7" s="45" t="s">
        <v>310</v>
      </c>
      <c r="B7" s="45"/>
      <c r="C7" s="45"/>
      <c r="D7" s="45"/>
      <c r="E7" s="45"/>
      <c r="F7" s="45"/>
      <c r="G7" s="45"/>
      <c r="H7" s="241"/>
      <c r="I7" s="241" t="s">
        <v>311</v>
      </c>
      <c r="J7" s="339">
        <f>AugRpt!J39</f>
        <v>0</v>
      </c>
      <c r="K7" s="45"/>
    </row>
    <row r="8" spans="1:11" ht="15.6" customHeight="1" x14ac:dyDescent="0.2">
      <c r="A8" s="188" t="s">
        <v>312</v>
      </c>
      <c r="B8" s="188"/>
      <c r="C8" s="188"/>
      <c r="D8" s="188"/>
      <c r="E8" s="188"/>
      <c r="F8" s="45"/>
      <c r="G8" s="45"/>
      <c r="H8" s="241"/>
      <c r="I8" s="241"/>
      <c r="J8" s="340"/>
      <c r="K8" s="45"/>
    </row>
    <row r="9" spans="1:11" ht="15.6" customHeight="1" x14ac:dyDescent="0.2">
      <c r="A9" s="45" t="s">
        <v>313</v>
      </c>
      <c r="B9" s="45"/>
      <c r="C9" s="45"/>
      <c r="D9" s="45"/>
      <c r="E9" s="45"/>
      <c r="F9" s="45"/>
      <c r="G9" s="45"/>
      <c r="H9" s="241"/>
      <c r="I9" s="352">
        <f>SUM(SEPTEMBER!$B$7)</f>
        <v>0</v>
      </c>
      <c r="J9" s="342"/>
      <c r="K9" s="45"/>
    </row>
    <row r="10" spans="1:11" ht="15.6" customHeight="1" x14ac:dyDescent="0.2">
      <c r="A10" s="45" t="s">
        <v>375</v>
      </c>
      <c r="B10" s="45"/>
      <c r="C10" s="45"/>
      <c r="D10" s="45"/>
      <c r="E10" s="45"/>
      <c r="F10" s="45"/>
      <c r="G10" s="45"/>
      <c r="H10" s="241"/>
      <c r="I10" s="343">
        <f>SUM(SEPTEMBER!$C$7)</f>
        <v>0</v>
      </c>
      <c r="J10" s="342"/>
      <c r="K10" s="45"/>
    </row>
    <row r="11" spans="1:11" ht="15.6" customHeight="1" x14ac:dyDescent="0.2">
      <c r="A11" s="45" t="s">
        <v>314</v>
      </c>
      <c r="B11" s="45"/>
      <c r="C11" s="45"/>
      <c r="D11" s="45"/>
      <c r="E11" s="45"/>
      <c r="F11" s="45"/>
      <c r="G11" s="45"/>
      <c r="H11" s="241"/>
      <c r="I11" s="343">
        <f>SUM(SEPTEMBER!$D$7)</f>
        <v>0</v>
      </c>
      <c r="J11" s="342"/>
      <c r="K11" s="45"/>
    </row>
    <row r="12" spans="1:11" ht="15.6" customHeight="1" x14ac:dyDescent="0.2">
      <c r="A12" s="45" t="s">
        <v>315</v>
      </c>
      <c r="B12" s="45"/>
      <c r="C12" s="45"/>
      <c r="D12" s="45"/>
      <c r="E12" s="45"/>
      <c r="F12" s="45"/>
      <c r="G12" s="45"/>
      <c r="H12" s="241"/>
      <c r="I12" s="343">
        <f>SUM(SEPTEMBER!$E$7)</f>
        <v>0</v>
      </c>
      <c r="J12" s="342"/>
      <c r="K12" s="45"/>
    </row>
    <row r="13" spans="1:11" ht="15.6" customHeight="1" x14ac:dyDescent="0.2">
      <c r="A13" s="45" t="s">
        <v>293</v>
      </c>
      <c r="B13" s="45"/>
      <c r="C13" s="45"/>
      <c r="D13" s="45"/>
      <c r="E13" s="45"/>
      <c r="F13" s="45"/>
      <c r="G13" s="45"/>
      <c r="H13" s="241"/>
      <c r="I13" s="343">
        <f>SUM(SEPTEMBER!$F$7)</f>
        <v>0</v>
      </c>
      <c r="J13" s="342"/>
      <c r="K13" s="45"/>
    </row>
    <row r="14" spans="1:11" ht="15.6" customHeight="1" x14ac:dyDescent="0.2">
      <c r="A14" s="45" t="s">
        <v>316</v>
      </c>
      <c r="B14" s="45"/>
      <c r="C14" s="45"/>
      <c r="D14" s="45"/>
      <c r="E14" s="45"/>
      <c r="F14" s="45"/>
      <c r="G14" s="45"/>
      <c r="H14" s="241"/>
      <c r="I14" s="343">
        <f>SUM(SEPTEMBER!$L$7:$O$7)</f>
        <v>0</v>
      </c>
      <c r="J14" s="342"/>
      <c r="K14" s="45"/>
    </row>
    <row r="15" spans="1:11" ht="15.6" customHeight="1" x14ac:dyDescent="0.2">
      <c r="A15" s="45"/>
      <c r="B15" s="45" t="s">
        <v>317</v>
      </c>
      <c r="C15" s="45" t="s">
        <v>294</v>
      </c>
      <c r="D15" s="45"/>
      <c r="E15" s="45"/>
      <c r="F15" s="45"/>
      <c r="G15" s="45"/>
      <c r="H15" s="241"/>
      <c r="I15" s="343">
        <f>SUM(SEPTEMBER!$Q$7:$R$7)</f>
        <v>0</v>
      </c>
      <c r="J15" s="342"/>
      <c r="K15" s="45"/>
    </row>
    <row r="16" spans="1:11" ht="15.6" customHeight="1" thickBot="1" x14ac:dyDescent="0.25">
      <c r="A16" s="45"/>
      <c r="B16" s="45"/>
      <c r="C16" s="45" t="s">
        <v>295</v>
      </c>
      <c r="D16" s="45"/>
      <c r="E16" s="45"/>
      <c r="F16" s="45"/>
      <c r="G16" s="45"/>
      <c r="H16" s="241"/>
      <c r="I16" s="344">
        <f>SUM(SEPTEMBER!$P$7)</f>
        <v>0</v>
      </c>
      <c r="J16" s="342"/>
      <c r="K16" s="45"/>
    </row>
    <row r="17" spans="1:11" ht="15.6" customHeight="1" thickBot="1" x14ac:dyDescent="0.25">
      <c r="A17" s="45"/>
      <c r="B17" s="188" t="s">
        <v>318</v>
      </c>
      <c r="C17" s="45"/>
      <c r="D17" s="45"/>
      <c r="E17" s="45"/>
      <c r="F17" s="45"/>
      <c r="G17" s="45"/>
      <c r="H17" s="241"/>
      <c r="I17" s="345"/>
      <c r="J17" s="262">
        <f>SUM(I9:I16)</f>
        <v>0</v>
      </c>
      <c r="K17" s="45"/>
    </row>
    <row r="18" spans="1:11" ht="15.6" customHeight="1" thickTop="1" thickBot="1" x14ac:dyDescent="0.25">
      <c r="A18" s="45"/>
      <c r="B18" s="188" t="s">
        <v>319</v>
      </c>
      <c r="C18" s="45"/>
      <c r="D18" s="45"/>
      <c r="E18" s="45"/>
      <c r="F18" s="45"/>
      <c r="G18" s="45"/>
      <c r="H18" s="241"/>
      <c r="I18" s="241"/>
      <c r="J18" s="346">
        <f>SUM(J7:J17)</f>
        <v>0</v>
      </c>
      <c r="K18" s="45"/>
    </row>
    <row r="19" spans="1:11" ht="15.6" customHeight="1" x14ac:dyDescent="0.2">
      <c r="A19" s="45"/>
      <c r="B19" s="45"/>
      <c r="C19" s="45"/>
      <c r="D19" s="45"/>
      <c r="E19" s="45"/>
      <c r="F19" s="45"/>
      <c r="G19" s="45"/>
      <c r="H19" s="241"/>
      <c r="I19" s="241"/>
      <c r="J19" s="347" t="s">
        <v>239</v>
      </c>
      <c r="K19" s="45"/>
    </row>
    <row r="20" spans="1:11" ht="15.6" customHeight="1" x14ac:dyDescent="0.2">
      <c r="A20" s="45" t="s">
        <v>320</v>
      </c>
      <c r="B20" s="45"/>
      <c r="C20" s="45"/>
      <c r="D20" s="45"/>
      <c r="E20" s="45"/>
      <c r="F20" s="45"/>
      <c r="G20" s="45"/>
      <c r="H20" s="241"/>
      <c r="I20" s="241"/>
      <c r="J20" s="342"/>
      <c r="K20" s="45"/>
    </row>
    <row r="21" spans="1:11" ht="15.6" customHeight="1" thickBot="1" x14ac:dyDescent="0.25">
      <c r="A21" s="45" t="s">
        <v>297</v>
      </c>
      <c r="B21" s="45"/>
      <c r="C21" s="45"/>
      <c r="D21" s="45"/>
      <c r="E21" s="45"/>
      <c r="F21" s="45"/>
      <c r="G21" s="45"/>
      <c r="H21" s="241"/>
      <c r="I21" s="241"/>
      <c r="J21" s="342"/>
      <c r="K21" s="45"/>
    </row>
    <row r="22" spans="1:11" ht="15.6" customHeight="1" x14ac:dyDescent="0.2">
      <c r="A22" s="45" t="s">
        <v>321</v>
      </c>
      <c r="B22" s="45"/>
      <c r="C22" s="45"/>
      <c r="D22" s="45"/>
      <c r="E22" s="45"/>
      <c r="F22" s="45"/>
      <c r="G22" s="45"/>
      <c r="H22" s="339">
        <f>SUM(SEPTEMBER!$U$7)</f>
        <v>0</v>
      </c>
      <c r="I22" s="241"/>
      <c r="J22" s="342"/>
      <c r="K22" s="45"/>
    </row>
    <row r="23" spans="1:11" ht="15.6" customHeight="1" x14ac:dyDescent="0.2">
      <c r="A23" s="45" t="s">
        <v>322</v>
      </c>
      <c r="B23" s="45"/>
      <c r="C23" s="45"/>
      <c r="D23" s="45"/>
      <c r="E23" s="45"/>
      <c r="F23" s="45"/>
      <c r="G23" s="45"/>
      <c r="H23" s="348">
        <f>SUM(SEPTEMBER!$V$7)</f>
        <v>0</v>
      </c>
      <c r="I23" s="241"/>
      <c r="J23" s="342"/>
      <c r="K23" s="45"/>
    </row>
    <row r="24" spans="1:11" ht="15.6" customHeight="1" thickBot="1" x14ac:dyDescent="0.25">
      <c r="A24" s="45" t="s">
        <v>323</v>
      </c>
      <c r="B24" s="45"/>
      <c r="C24" s="45"/>
      <c r="D24" s="45"/>
      <c r="E24" s="45"/>
      <c r="F24" s="45"/>
      <c r="G24" s="45"/>
      <c r="H24" s="348">
        <f>SUM(SEPTEMBER!$W$7:'SEPTEMBER'!$X$7)</f>
        <v>0</v>
      </c>
      <c r="I24" s="241"/>
      <c r="J24" s="342"/>
      <c r="K24" s="45"/>
    </row>
    <row r="25" spans="1:11" ht="15.6" customHeight="1" thickBot="1" x14ac:dyDescent="0.25">
      <c r="A25" s="45" t="s">
        <v>324</v>
      </c>
      <c r="B25" s="45"/>
      <c r="C25" s="45"/>
      <c r="D25" s="45"/>
      <c r="E25" s="45"/>
      <c r="F25" s="45"/>
      <c r="G25" s="45"/>
      <c r="H25" s="344">
        <f>SUM(SEPTEMBER!$Y$7)</f>
        <v>0</v>
      </c>
      <c r="I25" s="341">
        <f>SUM(H22:H25)</f>
        <v>0</v>
      </c>
      <c r="J25" s="342"/>
      <c r="K25" s="45"/>
    </row>
    <row r="26" spans="1:11" ht="15.6" customHeight="1" x14ac:dyDescent="0.2">
      <c r="A26" s="45" t="s">
        <v>298</v>
      </c>
      <c r="B26" s="45"/>
      <c r="C26" s="45"/>
      <c r="D26" s="45"/>
      <c r="E26" s="45"/>
      <c r="F26" s="45"/>
      <c r="G26" s="45"/>
      <c r="H26" s="241"/>
      <c r="I26" s="343">
        <f>SUM(SEPTEMBER!$Z$7)</f>
        <v>0</v>
      </c>
      <c r="J26" s="342"/>
      <c r="K26" s="45"/>
    </row>
    <row r="27" spans="1:11" ht="15.6" customHeight="1" x14ac:dyDescent="0.2">
      <c r="A27" s="45" t="s">
        <v>299</v>
      </c>
      <c r="B27" s="45"/>
      <c r="C27" s="45"/>
      <c r="D27" s="45"/>
      <c r="E27" s="45"/>
      <c r="F27" s="45"/>
      <c r="G27" s="45"/>
      <c r="H27" s="241"/>
      <c r="I27" s="343">
        <f>SUM(SEPTEMBER!$AA$7)</f>
        <v>0</v>
      </c>
      <c r="J27" s="342"/>
      <c r="K27" s="45"/>
    </row>
    <row r="28" spans="1:11" ht="15.6" customHeight="1" x14ac:dyDescent="0.2">
      <c r="A28" s="45" t="s">
        <v>325</v>
      </c>
      <c r="B28" s="45"/>
      <c r="C28" s="45"/>
      <c r="D28" s="45"/>
      <c r="E28" s="45"/>
      <c r="F28" s="45"/>
      <c r="G28" s="45"/>
      <c r="H28" s="241"/>
      <c r="I28" s="343">
        <f>SUM(SEPTEMBER!$AB$7)</f>
        <v>0</v>
      </c>
      <c r="J28" s="342"/>
      <c r="K28" s="45"/>
    </row>
    <row r="29" spans="1:11" ht="15.6" customHeight="1" x14ac:dyDescent="0.2">
      <c r="A29" s="45" t="s">
        <v>326</v>
      </c>
      <c r="B29" s="45"/>
      <c r="C29" s="45"/>
      <c r="D29" s="45"/>
      <c r="E29" s="45"/>
      <c r="F29" s="45"/>
      <c r="G29" s="45"/>
      <c r="H29" s="241"/>
      <c r="I29" s="343">
        <f>SUM(SEPTEMBER!$AC$7)</f>
        <v>0</v>
      </c>
      <c r="J29" s="342"/>
      <c r="K29" s="45"/>
    </row>
    <row r="30" spans="1:11" ht="15.6" customHeight="1" x14ac:dyDescent="0.2">
      <c r="A30" s="45" t="s">
        <v>327</v>
      </c>
      <c r="B30" s="45"/>
      <c r="C30" s="45"/>
      <c r="D30" s="45"/>
      <c r="E30" s="45"/>
      <c r="F30" s="45"/>
      <c r="G30" s="45"/>
      <c r="H30" s="241"/>
      <c r="I30" s="343">
        <f>SUM(SEPTEMBER!$AD$7)</f>
        <v>0</v>
      </c>
      <c r="J30" s="342"/>
      <c r="K30" s="45"/>
    </row>
    <row r="31" spans="1:11" ht="15.6" customHeight="1" x14ac:dyDescent="0.2">
      <c r="A31" s="45" t="s">
        <v>328</v>
      </c>
      <c r="B31" s="45"/>
      <c r="C31" s="45"/>
      <c r="D31" s="45"/>
      <c r="E31" s="45"/>
      <c r="F31" s="45"/>
      <c r="G31" s="45"/>
      <c r="H31" s="241"/>
      <c r="I31" s="343">
        <f>SUM(SEPTEMBER!$AE$7)</f>
        <v>0</v>
      </c>
      <c r="J31" s="342"/>
      <c r="K31" s="45"/>
    </row>
    <row r="32" spans="1:11" ht="15.6" customHeight="1" x14ac:dyDescent="0.2">
      <c r="A32" s="45" t="s">
        <v>329</v>
      </c>
      <c r="B32" s="45"/>
      <c r="C32" s="45"/>
      <c r="D32" s="45"/>
      <c r="E32" s="45"/>
      <c r="F32" s="45"/>
      <c r="G32" s="45"/>
      <c r="H32" s="241"/>
      <c r="I32" s="343">
        <f>SUM(SEPTEMBER!$AF$7)</f>
        <v>0</v>
      </c>
      <c r="J32" s="342"/>
      <c r="K32" s="45"/>
    </row>
    <row r="33" spans="1:11" ht="15.6" customHeight="1" x14ac:dyDescent="0.2">
      <c r="A33" s="45" t="s">
        <v>330</v>
      </c>
      <c r="B33" s="45"/>
      <c r="C33" s="45"/>
      <c r="D33" s="45"/>
      <c r="E33" s="45"/>
      <c r="F33" s="45"/>
      <c r="G33" s="45"/>
      <c r="H33" s="241"/>
      <c r="I33" s="343">
        <f>SUM(SEPTEMBER!$AG$7)</f>
        <v>0</v>
      </c>
      <c r="J33" s="342"/>
      <c r="K33" s="45"/>
    </row>
    <row r="34" spans="1:11" ht="15.6" customHeight="1" x14ac:dyDescent="0.2">
      <c r="A34" s="45" t="s">
        <v>331</v>
      </c>
      <c r="B34" s="45"/>
      <c r="C34" s="45"/>
      <c r="D34" s="45"/>
      <c r="E34" s="45"/>
      <c r="F34" s="45"/>
      <c r="G34" s="45"/>
      <c r="H34" s="241"/>
      <c r="I34" s="343">
        <f>SUM(SEPTEMBER!$AH$7)</f>
        <v>0</v>
      </c>
      <c r="J34" s="342"/>
      <c r="K34" s="45"/>
    </row>
    <row r="35" spans="1:11" ht="15.6" customHeight="1" x14ac:dyDescent="0.2">
      <c r="A35" s="45" t="s">
        <v>331</v>
      </c>
      <c r="B35" s="45"/>
      <c r="C35" s="45"/>
      <c r="D35" s="45"/>
      <c r="E35" s="45"/>
      <c r="F35" s="45"/>
      <c r="G35" s="45"/>
      <c r="H35" s="241"/>
      <c r="I35" s="350" t="s">
        <v>239</v>
      </c>
      <c r="J35" s="342"/>
      <c r="K35" s="45"/>
    </row>
    <row r="36" spans="1:11" ht="15.6" customHeight="1" x14ac:dyDescent="0.2">
      <c r="A36" s="45" t="s">
        <v>332</v>
      </c>
      <c r="B36" s="45"/>
      <c r="C36" s="45"/>
      <c r="D36" s="45"/>
      <c r="E36" s="45"/>
      <c r="F36" s="45"/>
      <c r="G36" s="45"/>
      <c r="H36" s="241"/>
      <c r="I36" s="343">
        <f>SUM(SEPTEMBER!$AJ$7)</f>
        <v>0</v>
      </c>
      <c r="J36" s="342"/>
      <c r="K36" s="45"/>
    </row>
    <row r="37" spans="1:11" ht="15.6" customHeight="1" thickBot="1" x14ac:dyDescent="0.25">
      <c r="A37" s="45" t="s">
        <v>333</v>
      </c>
      <c r="B37" s="45"/>
      <c r="C37" s="45"/>
      <c r="D37" s="45"/>
      <c r="E37" s="45"/>
      <c r="F37" s="45"/>
      <c r="G37" s="45"/>
      <c r="H37" s="241"/>
      <c r="I37" s="344">
        <f>SUM(SEPTEMBER!$AK$7)</f>
        <v>0</v>
      </c>
      <c r="J37" s="342"/>
      <c r="K37" s="45"/>
    </row>
    <row r="38" spans="1:11" ht="15.6" customHeight="1" thickBot="1" x14ac:dyDescent="0.25">
      <c r="A38" s="211" t="s">
        <v>334</v>
      </c>
      <c r="B38" s="45"/>
      <c r="C38" s="45"/>
      <c r="D38" s="45"/>
      <c r="E38" s="45"/>
      <c r="F38" s="45"/>
      <c r="G38" s="45"/>
      <c r="H38" s="241"/>
      <c r="I38" s="264"/>
      <c r="J38" s="338">
        <f>SUM(I25:I37)</f>
        <v>0</v>
      </c>
      <c r="K38" s="45"/>
    </row>
    <row r="39" spans="1:11" ht="15.6" customHeight="1" thickTop="1" thickBot="1" x14ac:dyDescent="0.25">
      <c r="A39" s="188" t="s">
        <v>300</v>
      </c>
      <c r="B39" s="45"/>
      <c r="C39" s="45"/>
      <c r="D39" s="45"/>
      <c r="E39" s="45"/>
      <c r="F39" s="45"/>
      <c r="G39" s="45"/>
      <c r="H39" s="241"/>
      <c r="I39" s="241"/>
      <c r="J39" s="351">
        <f>SUM(J18-J38)</f>
        <v>0</v>
      </c>
      <c r="K39" s="45"/>
    </row>
    <row r="40" spans="1:11" ht="15.6" customHeight="1" x14ac:dyDescent="0.2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</row>
    <row r="41" spans="1:11" ht="15.6" customHeight="1" x14ac:dyDescent="0.2">
      <c r="A41" s="45" t="s">
        <v>335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</row>
    <row r="42" spans="1:11" ht="15.6" customHeight="1" x14ac:dyDescent="0.2">
      <c r="A42" s="45" t="s">
        <v>336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</row>
    <row r="43" spans="1:11" ht="15.6" customHeight="1" x14ac:dyDescent="0.2">
      <c r="A43" s="45" t="s">
        <v>337</v>
      </c>
      <c r="B43" s="45"/>
      <c r="C43" s="45"/>
      <c r="D43" s="45"/>
      <c r="E43" s="45"/>
      <c r="F43" s="45"/>
      <c r="G43" s="45"/>
      <c r="H43" s="45"/>
      <c r="I43" s="578"/>
      <c r="J43" s="579"/>
      <c r="K43" s="45"/>
    </row>
    <row r="44" spans="1:11" ht="15.6" customHeight="1" x14ac:dyDescent="0.2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</row>
    <row r="45" spans="1:11" ht="15.6" customHeight="1" x14ac:dyDescent="0.2">
      <c r="A45" s="191"/>
      <c r="B45" s="191"/>
      <c r="C45" s="191" t="s">
        <v>239</v>
      </c>
      <c r="D45" s="191"/>
      <c r="E45" s="45"/>
      <c r="F45" s="45"/>
      <c r="G45" s="45"/>
      <c r="H45" s="191"/>
      <c r="I45" s="191"/>
      <c r="J45" s="191"/>
      <c r="K45" s="45"/>
    </row>
    <row r="46" spans="1:11" ht="15.6" customHeight="1" x14ac:dyDescent="0.2">
      <c r="A46" s="45"/>
      <c r="B46" s="45"/>
      <c r="C46" s="45"/>
      <c r="D46" s="197" t="s">
        <v>338</v>
      </c>
      <c r="E46" s="45"/>
      <c r="F46" s="45"/>
      <c r="G46" s="45"/>
      <c r="H46" s="178"/>
      <c r="I46" s="178"/>
      <c r="J46" s="214" t="s">
        <v>339</v>
      </c>
      <c r="K46" s="45"/>
    </row>
    <row r="47" spans="1:11" ht="15.6" customHeight="1" x14ac:dyDescent="0.2">
      <c r="A47" s="45"/>
      <c r="B47" s="45"/>
      <c r="C47" s="45"/>
      <c r="D47" s="45"/>
      <c r="E47" s="45"/>
      <c r="F47" s="45"/>
      <c r="G47" s="45"/>
      <c r="H47" s="45" t="s">
        <v>239</v>
      </c>
      <c r="I47" s="45"/>
      <c r="J47" s="45"/>
      <c r="K47" s="45"/>
    </row>
    <row r="48" spans="1:11" ht="15.6" customHeight="1" x14ac:dyDescent="0.2">
      <c r="A48" s="198"/>
      <c r="B48" s="45"/>
      <c r="C48" s="45"/>
      <c r="D48" s="45"/>
      <c r="E48" s="45"/>
      <c r="F48" s="45"/>
      <c r="G48" s="45"/>
      <c r="H48" s="45"/>
      <c r="I48" s="45"/>
      <c r="J48" s="45"/>
      <c r="K48" s="45"/>
    </row>
    <row r="49" spans="1:11" ht="15.6" customHeight="1" x14ac:dyDescent="0.2">
      <c r="A49" s="21" t="s">
        <v>340</v>
      </c>
      <c r="B49" s="21"/>
      <c r="C49" s="21" t="s">
        <v>341</v>
      </c>
      <c r="D49" s="45"/>
      <c r="E49" s="45"/>
      <c r="F49" s="45"/>
      <c r="G49" s="45"/>
      <c r="H49" s="45"/>
      <c r="I49" s="45"/>
      <c r="J49" s="45"/>
      <c r="K49" s="45"/>
    </row>
    <row r="50" spans="1:11" ht="15.6" customHeight="1" x14ac:dyDescent="0.2">
      <c r="A50" s="198" t="s">
        <v>342</v>
      </c>
      <c r="B50" s="198"/>
      <c r="C50" s="198"/>
      <c r="D50" s="198"/>
      <c r="E50" s="198"/>
      <c r="F50" s="198"/>
      <c r="G50" s="198"/>
      <c r="H50" s="198"/>
      <c r="I50" s="198"/>
      <c r="J50" s="45"/>
      <c r="K50" s="45"/>
    </row>
    <row r="51" spans="1:11" ht="15.6" customHeight="1" x14ac:dyDescent="0.2">
      <c r="A51" s="198" t="s">
        <v>343</v>
      </c>
      <c r="B51" s="198"/>
      <c r="C51" s="198"/>
      <c r="D51" s="198"/>
      <c r="E51" s="198"/>
      <c r="F51" s="198"/>
      <c r="G51" s="198"/>
      <c r="H51" s="198"/>
      <c r="I51" s="198"/>
      <c r="J51" s="45"/>
      <c r="K51" s="45"/>
    </row>
  </sheetData>
  <sheetProtection algorithmName="SHA-512" hashValue="QelbDTNrRxY91rq+96UXlBpixeANusb8FxN8KrzFSI14qZ1ZdMcDtrg+8x/sNlvZ4Vrk7ovjXHbmYajU9jhiZg==" saltValue="RTfV6yJsrrE+KWdiTMIQLw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M70"/>
  <sheetViews>
    <sheetView showGridLines="0" workbookViewId="0">
      <selection activeCell="J8" sqref="J8"/>
    </sheetView>
  </sheetViews>
  <sheetFormatPr defaultColWidth="8.85546875" defaultRowHeight="14.45" customHeight="1" x14ac:dyDescent="0.2"/>
  <cols>
    <col min="8" max="10" width="11.7109375" style="242" customWidth="1"/>
    <col min="11" max="13" width="9.140625" style="242"/>
  </cols>
  <sheetData>
    <row r="1" spans="1:13" s="215" customFormat="1" ht="14.45" customHeight="1" x14ac:dyDescent="0.2">
      <c r="A1" s="621" t="str">
        <f>JANUARY!G10</f>
        <v>UNITED STEELWORKERS - LOCAL UNION</v>
      </c>
      <c r="B1" s="621"/>
      <c r="C1" s="621"/>
      <c r="D1" s="621"/>
      <c r="E1" s="621"/>
      <c r="F1" s="621"/>
      <c r="G1" s="621"/>
      <c r="H1" s="621"/>
      <c r="I1" s="621"/>
      <c r="J1" s="621"/>
      <c r="K1" s="239"/>
      <c r="L1" s="239"/>
      <c r="M1" s="239"/>
    </row>
    <row r="2" spans="1:13" s="215" customFormat="1" ht="14.45" customHeight="1" x14ac:dyDescent="0.2">
      <c r="A2" s="621" t="s">
        <v>284</v>
      </c>
      <c r="B2" s="621"/>
      <c r="C2" s="621"/>
      <c r="D2" s="621"/>
      <c r="E2" s="621"/>
      <c r="F2" s="621"/>
      <c r="G2" s="621"/>
      <c r="H2" s="621"/>
      <c r="I2" s="621"/>
      <c r="J2" s="621"/>
      <c r="K2" s="239"/>
      <c r="L2" s="239"/>
      <c r="M2" s="239"/>
    </row>
    <row r="3" spans="1:13" s="215" customFormat="1" ht="14.45" customHeight="1" x14ac:dyDescent="0.2">
      <c r="B3" s="231"/>
      <c r="C3" s="231"/>
      <c r="D3" s="231"/>
      <c r="E3" s="231"/>
      <c r="F3" s="232" t="s">
        <v>361</v>
      </c>
      <c r="G3" s="233">
        <f>JANUARY!E11</f>
        <v>0</v>
      </c>
      <c r="H3" s="240"/>
      <c r="I3" s="240"/>
      <c r="J3" s="240"/>
      <c r="K3" s="239"/>
      <c r="L3" s="239"/>
      <c r="M3" s="239"/>
    </row>
    <row r="4" spans="1:13" s="215" customFormat="1" ht="14.45" customHeight="1" x14ac:dyDescent="0.2">
      <c r="A4" s="234"/>
      <c r="B4" s="234"/>
      <c r="C4" s="234"/>
      <c r="E4" s="235"/>
      <c r="F4" s="235" t="s">
        <v>285</v>
      </c>
      <c r="G4" s="611" t="s">
        <v>344</v>
      </c>
      <c r="H4" s="611"/>
      <c r="I4" s="611"/>
      <c r="J4" s="611"/>
      <c r="K4" s="239"/>
      <c r="L4" s="239"/>
      <c r="M4" s="239"/>
    </row>
    <row r="5" spans="1:13" ht="14.45" customHeight="1" x14ac:dyDescent="0.2">
      <c r="A5" s="45"/>
      <c r="B5" s="45"/>
      <c r="C5" s="45"/>
      <c r="D5" s="45"/>
      <c r="E5" s="622" t="s">
        <v>345</v>
      </c>
      <c r="F5" s="622"/>
      <c r="G5" s="45"/>
      <c r="H5" s="241"/>
      <c r="I5" s="241"/>
      <c r="J5" s="241"/>
    </row>
    <row r="6" spans="1:13" ht="14.45" customHeight="1" x14ac:dyDescent="0.2">
      <c r="A6" s="535" t="s">
        <v>288</v>
      </c>
      <c r="B6" s="535"/>
      <c r="C6" s="535"/>
      <c r="D6" s="535"/>
      <c r="E6" s="535"/>
      <c r="F6" s="535"/>
      <c r="G6" s="535"/>
      <c r="H6" s="535"/>
      <c r="I6" s="535"/>
      <c r="J6" s="535"/>
    </row>
    <row r="7" spans="1:13" ht="14.45" customHeight="1" thickBot="1" x14ac:dyDescent="0.25">
      <c r="A7" s="45"/>
      <c r="B7" s="45"/>
      <c r="C7" s="45"/>
      <c r="D7" s="45"/>
      <c r="E7" s="45"/>
      <c r="F7" s="45"/>
      <c r="G7" s="45"/>
      <c r="H7" s="241"/>
      <c r="I7" s="241"/>
      <c r="J7" s="241"/>
    </row>
    <row r="8" spans="1:13" ht="14.45" customHeight="1" x14ac:dyDescent="0.2">
      <c r="A8" s="215" t="s">
        <v>460</v>
      </c>
      <c r="B8" s="215"/>
      <c r="C8" s="215"/>
      <c r="D8" s="45"/>
      <c r="E8" s="45"/>
      <c r="F8" s="45"/>
      <c r="G8" s="45"/>
      <c r="H8" s="241"/>
      <c r="I8" s="241"/>
      <c r="J8" s="243">
        <f>JulRpt!J7</f>
        <v>0</v>
      </c>
    </row>
    <row r="9" spans="1:13" ht="14.45" customHeight="1" x14ac:dyDescent="0.2">
      <c r="A9" s="215" t="s">
        <v>289</v>
      </c>
      <c r="B9" s="215"/>
      <c r="C9" s="215"/>
      <c r="D9" s="45"/>
      <c r="E9" s="45"/>
      <c r="F9" s="45"/>
      <c r="G9" s="45"/>
      <c r="H9" s="241"/>
      <c r="I9" s="244"/>
      <c r="J9" s="245" t="s">
        <v>239</v>
      </c>
      <c r="K9" s="246" t="s">
        <v>346</v>
      </c>
      <c r="L9" s="246" t="s">
        <v>347</v>
      </c>
      <c r="M9" s="246" t="s">
        <v>348</v>
      </c>
    </row>
    <row r="10" spans="1:13" ht="14.45" customHeight="1" x14ac:dyDescent="0.2">
      <c r="A10" s="215" t="s">
        <v>461</v>
      </c>
      <c r="B10" s="215"/>
      <c r="C10" s="215"/>
      <c r="D10" s="45"/>
      <c r="E10" s="45"/>
      <c r="F10" s="45"/>
      <c r="G10" s="45"/>
      <c r="H10" s="241"/>
      <c r="I10" s="247">
        <f t="shared" ref="I10:I17" si="0">SUM(K10:M10)</f>
        <v>0</v>
      </c>
      <c r="J10" s="248"/>
      <c r="K10" s="249">
        <f>JulRpt!I9</f>
        <v>0</v>
      </c>
      <c r="L10" s="249">
        <f>AugRpt!I9</f>
        <v>0</v>
      </c>
      <c r="M10" s="249">
        <f>SepRpt!I9</f>
        <v>0</v>
      </c>
    </row>
    <row r="11" spans="1:13" ht="14.45" customHeight="1" x14ac:dyDescent="0.2">
      <c r="A11" s="215" t="s">
        <v>462</v>
      </c>
      <c r="B11" s="215"/>
      <c r="C11" s="215"/>
      <c r="D11" s="45"/>
      <c r="E11" s="45"/>
      <c r="F11" s="45"/>
      <c r="G11" s="45"/>
      <c r="H11" s="241"/>
      <c r="I11" s="250">
        <f t="shared" si="0"/>
        <v>0</v>
      </c>
      <c r="J11" s="248"/>
      <c r="K11" s="249">
        <f>JulRpt!I10</f>
        <v>0</v>
      </c>
      <c r="L11" s="249">
        <f>AugRpt!I10</f>
        <v>0</v>
      </c>
      <c r="M11" s="249">
        <f>SepRpt!I10</f>
        <v>0</v>
      </c>
    </row>
    <row r="12" spans="1:13" ht="14.45" customHeight="1" x14ac:dyDescent="0.2">
      <c r="A12" s="215" t="s">
        <v>463</v>
      </c>
      <c r="B12" s="215"/>
      <c r="C12" s="215"/>
      <c r="D12" s="45"/>
      <c r="E12" s="45"/>
      <c r="F12" s="45"/>
      <c r="G12" s="45"/>
      <c r="H12" s="241"/>
      <c r="I12" s="251">
        <f t="shared" si="0"/>
        <v>0</v>
      </c>
      <c r="J12" s="248"/>
      <c r="K12" s="249">
        <f>JulRpt!I11</f>
        <v>0</v>
      </c>
      <c r="L12" s="249">
        <f>AugRpt!I11</f>
        <v>0</v>
      </c>
      <c r="M12" s="249">
        <f>SepRpt!I11</f>
        <v>0</v>
      </c>
    </row>
    <row r="13" spans="1:13" ht="14.45" customHeight="1" x14ac:dyDescent="0.2">
      <c r="A13" s="215" t="s">
        <v>464</v>
      </c>
      <c r="B13" s="215"/>
      <c r="C13" s="215"/>
      <c r="D13" s="45"/>
      <c r="E13" s="45"/>
      <c r="F13" s="45"/>
      <c r="G13" s="45"/>
      <c r="H13" s="241"/>
      <c r="I13" s="251">
        <f t="shared" si="0"/>
        <v>0</v>
      </c>
      <c r="J13" s="248"/>
      <c r="K13" s="249">
        <f>JulRpt!I12</f>
        <v>0</v>
      </c>
      <c r="L13" s="249">
        <f>AugRpt!I12</f>
        <v>0</v>
      </c>
      <c r="M13" s="249">
        <f>SepRpt!I12</f>
        <v>0</v>
      </c>
    </row>
    <row r="14" spans="1:13" ht="14.45" customHeight="1" x14ac:dyDescent="0.2">
      <c r="A14" s="215" t="s">
        <v>465</v>
      </c>
      <c r="B14" s="215"/>
      <c r="C14" s="215"/>
      <c r="D14" s="45"/>
      <c r="E14" s="45"/>
      <c r="F14" s="45"/>
      <c r="G14" s="45"/>
      <c r="H14" s="241"/>
      <c r="I14" s="251">
        <f t="shared" si="0"/>
        <v>0</v>
      </c>
      <c r="J14" s="248"/>
      <c r="K14" s="249">
        <f>JulRpt!I13</f>
        <v>0</v>
      </c>
      <c r="L14" s="249">
        <f>AugRpt!I13</f>
        <v>0</v>
      </c>
      <c r="M14" s="249">
        <f>SepRpt!I13</f>
        <v>0</v>
      </c>
    </row>
    <row r="15" spans="1:13" ht="14.45" customHeight="1" x14ac:dyDescent="0.2">
      <c r="A15" s="215" t="s">
        <v>466</v>
      </c>
      <c r="B15" s="215"/>
      <c r="C15" s="215"/>
      <c r="D15" s="45"/>
      <c r="E15" s="45"/>
      <c r="F15" s="45"/>
      <c r="G15" s="45"/>
      <c r="H15" s="241"/>
      <c r="I15" s="251">
        <f t="shared" si="0"/>
        <v>0</v>
      </c>
      <c r="J15" s="248"/>
      <c r="K15" s="249">
        <f>JulRpt!I14</f>
        <v>0</v>
      </c>
      <c r="L15" s="249">
        <f>AugRpt!I14</f>
        <v>0</v>
      </c>
      <c r="M15" s="249">
        <f>SepRpt!I14</f>
        <v>0</v>
      </c>
    </row>
    <row r="16" spans="1:13" ht="14.45" customHeight="1" x14ac:dyDescent="0.2">
      <c r="A16" s="215"/>
      <c r="B16" s="215"/>
      <c r="C16" s="215" t="s">
        <v>467</v>
      </c>
      <c r="D16" s="45"/>
      <c r="E16" s="45"/>
      <c r="F16" s="45"/>
      <c r="G16" s="45"/>
      <c r="H16" s="241"/>
      <c r="I16" s="251">
        <f t="shared" si="0"/>
        <v>0</v>
      </c>
      <c r="J16" s="248"/>
      <c r="K16" s="249">
        <f>JulRpt!I15</f>
        <v>0</v>
      </c>
      <c r="L16" s="249">
        <f>AugRpt!I15</f>
        <v>0</v>
      </c>
      <c r="M16" s="249">
        <f>SepRpt!I15</f>
        <v>0</v>
      </c>
    </row>
    <row r="17" spans="1:13" ht="14.45" customHeight="1" thickBot="1" x14ac:dyDescent="0.25">
      <c r="A17" s="215"/>
      <c r="B17" s="215"/>
      <c r="C17" s="215" t="s">
        <v>468</v>
      </c>
      <c r="D17" s="45"/>
      <c r="E17" s="45"/>
      <c r="F17" s="45"/>
      <c r="G17" s="45"/>
      <c r="H17" s="241"/>
      <c r="I17" s="252">
        <f t="shared" si="0"/>
        <v>0</v>
      </c>
      <c r="J17" s="248"/>
      <c r="K17" s="249">
        <f>JulRpt!I16</f>
        <v>0</v>
      </c>
      <c r="L17" s="249">
        <f>AugRpt!I16</f>
        <v>0</v>
      </c>
      <c r="M17" s="249">
        <f>SepRpt!I16</f>
        <v>0</v>
      </c>
    </row>
    <row r="18" spans="1:13" ht="14.45" customHeight="1" x14ac:dyDescent="0.2">
      <c r="A18" s="215"/>
      <c r="B18" s="217" t="s">
        <v>469</v>
      </c>
      <c r="C18" s="215"/>
      <c r="D18" s="45"/>
      <c r="E18" s="45"/>
      <c r="F18" s="45"/>
      <c r="G18" s="45"/>
      <c r="H18" s="241"/>
      <c r="I18" s="241"/>
      <c r="J18" s="253">
        <f>SUM(I10:I17)</f>
        <v>0</v>
      </c>
      <c r="K18" s="242" t="s">
        <v>239</v>
      </c>
    </row>
    <row r="19" spans="1:13" ht="14.45" customHeight="1" thickBot="1" x14ac:dyDescent="0.25">
      <c r="A19" s="215"/>
      <c r="B19" s="217" t="s">
        <v>470</v>
      </c>
      <c r="C19" s="215"/>
      <c r="D19" s="45"/>
      <c r="E19" s="45"/>
      <c r="F19" s="45"/>
      <c r="G19" s="45"/>
      <c r="H19" s="241"/>
      <c r="I19" s="241"/>
      <c r="J19" s="254">
        <f>SUM(J8:J18)</f>
        <v>0</v>
      </c>
    </row>
    <row r="20" spans="1:13" ht="14.45" customHeight="1" x14ac:dyDescent="0.2">
      <c r="A20" s="215"/>
      <c r="B20" s="215"/>
      <c r="C20" s="215"/>
      <c r="D20" s="45"/>
      <c r="E20" s="45"/>
      <c r="F20" s="45"/>
      <c r="G20" s="45"/>
      <c r="H20" s="241"/>
      <c r="I20" s="241"/>
      <c r="J20" s="255"/>
    </row>
    <row r="21" spans="1:13" ht="14.45" customHeight="1" x14ac:dyDescent="0.2">
      <c r="A21" s="215"/>
      <c r="B21" s="215" t="s">
        <v>296</v>
      </c>
      <c r="C21" s="215"/>
      <c r="D21" s="45"/>
      <c r="E21" s="45"/>
      <c r="F21" s="45"/>
      <c r="G21" s="45"/>
      <c r="H21" s="241"/>
      <c r="I21" s="241"/>
      <c r="J21" s="248"/>
    </row>
    <row r="22" spans="1:13" ht="14.45" customHeight="1" x14ac:dyDescent="0.2">
      <c r="A22" s="215" t="s">
        <v>297</v>
      </c>
      <c r="B22" s="215"/>
      <c r="C22" s="215"/>
      <c r="D22" s="45"/>
      <c r="E22" s="45"/>
      <c r="F22" s="45"/>
      <c r="G22" s="45"/>
      <c r="H22" s="241"/>
      <c r="I22" s="241"/>
      <c r="J22" s="248"/>
      <c r="K22" s="246" t="s">
        <v>346</v>
      </c>
      <c r="L22" s="246" t="s">
        <v>347</v>
      </c>
      <c r="M22" s="246" t="s">
        <v>348</v>
      </c>
    </row>
    <row r="23" spans="1:13" ht="14.45" customHeight="1" x14ac:dyDescent="0.2">
      <c r="A23" s="215"/>
      <c r="B23" s="215" t="s">
        <v>471</v>
      </c>
      <c r="C23" s="215"/>
      <c r="D23" s="45"/>
      <c r="E23" s="45"/>
      <c r="F23" s="45"/>
      <c r="G23" s="45"/>
      <c r="H23" s="256">
        <f>SUM(K23:M23)</f>
        <v>0</v>
      </c>
      <c r="I23" s="241"/>
      <c r="J23" s="248"/>
      <c r="K23" s="249">
        <f>JulRpt!H22</f>
        <v>0</v>
      </c>
      <c r="L23" s="249">
        <f>AugRpt!H22</f>
        <v>0</v>
      </c>
      <c r="M23" s="249">
        <f>SepRpt!H22</f>
        <v>0</v>
      </c>
    </row>
    <row r="24" spans="1:13" ht="14.45" customHeight="1" x14ac:dyDescent="0.2">
      <c r="A24" s="215"/>
      <c r="B24" s="215" t="s">
        <v>472</v>
      </c>
      <c r="C24" s="215"/>
      <c r="D24" s="45"/>
      <c r="E24" s="45"/>
      <c r="F24" s="45"/>
      <c r="G24" s="45"/>
      <c r="H24" s="257">
        <f>SUM(K24:M24)</f>
        <v>0</v>
      </c>
      <c r="I24" s="241"/>
      <c r="J24" s="248"/>
      <c r="K24" s="249">
        <f>JulRpt!H23</f>
        <v>0</v>
      </c>
      <c r="L24" s="249">
        <f>AugRpt!H23</f>
        <v>0</v>
      </c>
      <c r="M24" s="249">
        <f>SepRpt!H23</f>
        <v>0</v>
      </c>
    </row>
    <row r="25" spans="1:13" ht="14.45" customHeight="1" x14ac:dyDescent="0.2">
      <c r="A25" s="215"/>
      <c r="B25" s="215" t="s">
        <v>473</v>
      </c>
      <c r="C25" s="215"/>
      <c r="D25" s="45"/>
      <c r="E25" s="45"/>
      <c r="F25" s="45"/>
      <c r="G25" s="45"/>
      <c r="H25" s="257">
        <f>SUM(K25:M25)</f>
        <v>0</v>
      </c>
      <c r="I25" s="241"/>
      <c r="J25" s="248"/>
      <c r="K25" s="249">
        <f>JulRpt!H24</f>
        <v>0</v>
      </c>
      <c r="L25" s="249">
        <f>AugRpt!H24</f>
        <v>0</v>
      </c>
      <c r="M25" s="249">
        <f>SepRpt!H24</f>
        <v>0</v>
      </c>
    </row>
    <row r="26" spans="1:13" ht="14.45" customHeight="1" thickBot="1" x14ac:dyDescent="0.25">
      <c r="A26" s="215"/>
      <c r="B26" s="215" t="s">
        <v>474</v>
      </c>
      <c r="C26" s="215"/>
      <c r="D26" s="45"/>
      <c r="E26" s="45"/>
      <c r="F26" s="45"/>
      <c r="G26" s="45"/>
      <c r="H26" s="258">
        <f>SUM(K26:M26)</f>
        <v>0</v>
      </c>
      <c r="I26" s="241"/>
      <c r="J26" s="248"/>
      <c r="K26" s="249">
        <f>JulRpt!H25</f>
        <v>0</v>
      </c>
      <c r="L26" s="249">
        <f>AugRpt!H25</f>
        <v>0</v>
      </c>
      <c r="M26" s="249">
        <f>SepRpt!H25</f>
        <v>0</v>
      </c>
    </row>
    <row r="27" spans="1:13" ht="14.45" customHeight="1" x14ac:dyDescent="0.2">
      <c r="A27" s="215"/>
      <c r="B27" s="217" t="s">
        <v>475</v>
      </c>
      <c r="C27" s="215"/>
      <c r="D27" s="45"/>
      <c r="E27" s="45"/>
      <c r="F27" s="45"/>
      <c r="G27" s="45"/>
      <c r="H27" s="241"/>
      <c r="I27" s="259">
        <f>SUM(H23:H26)</f>
        <v>0</v>
      </c>
      <c r="J27" s="248"/>
      <c r="K27" s="246" t="s">
        <v>346</v>
      </c>
      <c r="L27" s="246" t="s">
        <v>347</v>
      </c>
      <c r="M27" s="246" t="s">
        <v>348</v>
      </c>
    </row>
    <row r="28" spans="1:13" ht="14.45" customHeight="1" x14ac:dyDescent="0.2">
      <c r="A28" s="215" t="s">
        <v>476</v>
      </c>
      <c r="B28" s="215"/>
      <c r="C28" s="215"/>
      <c r="D28" s="45"/>
      <c r="E28" s="45"/>
      <c r="F28" s="45"/>
      <c r="G28" s="45"/>
      <c r="H28" s="241"/>
      <c r="I28" s="260">
        <f t="shared" ref="I28:I39" si="1">SUM(K28:M28)</f>
        <v>0</v>
      </c>
      <c r="J28" s="248"/>
      <c r="K28" s="249">
        <f>JulRpt!I26</f>
        <v>0</v>
      </c>
      <c r="L28" s="249">
        <f>AugRpt!I26</f>
        <v>0</v>
      </c>
      <c r="M28" s="249">
        <f>SepRpt!I26</f>
        <v>0</v>
      </c>
    </row>
    <row r="29" spans="1:13" ht="14.45" customHeight="1" x14ac:dyDescent="0.2">
      <c r="A29" s="215" t="s">
        <v>477</v>
      </c>
      <c r="B29" s="215"/>
      <c r="C29" s="215"/>
      <c r="D29" s="45"/>
      <c r="E29" s="45"/>
      <c r="F29" s="45"/>
      <c r="G29" s="45"/>
      <c r="H29" s="241"/>
      <c r="I29" s="260">
        <f t="shared" si="1"/>
        <v>0</v>
      </c>
      <c r="J29" s="248"/>
      <c r="K29" s="249">
        <f>JulRpt!I27</f>
        <v>0</v>
      </c>
      <c r="L29" s="249">
        <f>AugRpt!I27</f>
        <v>0</v>
      </c>
      <c r="M29" s="249">
        <f>SepRpt!I27</f>
        <v>0</v>
      </c>
    </row>
    <row r="30" spans="1:13" ht="14.45" customHeight="1" x14ac:dyDescent="0.2">
      <c r="A30" s="215" t="s">
        <v>478</v>
      </c>
      <c r="B30" s="215"/>
      <c r="C30" s="215"/>
      <c r="D30" s="45"/>
      <c r="E30" s="45"/>
      <c r="F30" s="45"/>
      <c r="G30" s="45"/>
      <c r="H30" s="241"/>
      <c r="I30" s="260">
        <f t="shared" si="1"/>
        <v>0</v>
      </c>
      <c r="J30" s="248"/>
      <c r="K30" s="249">
        <f>JulRpt!I28</f>
        <v>0</v>
      </c>
      <c r="L30" s="249">
        <f>AugRpt!I28</f>
        <v>0</v>
      </c>
      <c r="M30" s="249">
        <f>SepRpt!I28</f>
        <v>0</v>
      </c>
    </row>
    <row r="31" spans="1:13" ht="14.45" customHeight="1" x14ac:dyDescent="0.2">
      <c r="A31" s="215" t="s">
        <v>479</v>
      </c>
      <c r="B31" s="215"/>
      <c r="C31" s="215"/>
      <c r="D31" s="45"/>
      <c r="E31" s="45"/>
      <c r="F31" s="45"/>
      <c r="G31" s="45"/>
      <c r="H31" s="241"/>
      <c r="I31" s="260">
        <f t="shared" si="1"/>
        <v>0</v>
      </c>
      <c r="J31" s="248"/>
      <c r="K31" s="249">
        <f>JulRpt!I29</f>
        <v>0</v>
      </c>
      <c r="L31" s="249">
        <f>AugRpt!I29</f>
        <v>0</v>
      </c>
      <c r="M31" s="249">
        <f>SepRpt!I29</f>
        <v>0</v>
      </c>
    </row>
    <row r="32" spans="1:13" ht="14.45" customHeight="1" x14ac:dyDescent="0.2">
      <c r="A32" s="215" t="s">
        <v>480</v>
      </c>
      <c r="B32" s="215"/>
      <c r="C32" s="215"/>
      <c r="D32" s="45"/>
      <c r="E32" s="45"/>
      <c r="F32" s="45"/>
      <c r="G32" s="45"/>
      <c r="H32" s="241"/>
      <c r="I32" s="260">
        <f t="shared" si="1"/>
        <v>0</v>
      </c>
      <c r="J32" s="248"/>
      <c r="K32" s="249">
        <f>JulRpt!I30</f>
        <v>0</v>
      </c>
      <c r="L32" s="249">
        <f>AugRpt!I30</f>
        <v>0</v>
      </c>
      <c r="M32" s="249">
        <f>SepRpt!I30</f>
        <v>0</v>
      </c>
    </row>
    <row r="33" spans="1:13" ht="14.45" customHeight="1" x14ac:dyDescent="0.2">
      <c r="A33" s="215" t="s">
        <v>481</v>
      </c>
      <c r="B33" s="215"/>
      <c r="C33" s="215"/>
      <c r="D33" s="45"/>
      <c r="E33" s="45"/>
      <c r="F33" s="45"/>
      <c r="G33" s="45"/>
      <c r="H33" s="241"/>
      <c r="I33" s="260">
        <f t="shared" si="1"/>
        <v>0</v>
      </c>
      <c r="J33" s="248"/>
      <c r="K33" s="249">
        <f>JulRpt!I31</f>
        <v>0</v>
      </c>
      <c r="L33" s="249">
        <f>AugRpt!I31</f>
        <v>0</v>
      </c>
      <c r="M33" s="249">
        <f>SepRpt!I31</f>
        <v>0</v>
      </c>
    </row>
    <row r="34" spans="1:13" ht="14.45" customHeight="1" x14ac:dyDescent="0.2">
      <c r="A34" s="215" t="s">
        <v>482</v>
      </c>
      <c r="B34" s="215"/>
      <c r="C34" s="215"/>
      <c r="D34" s="45"/>
      <c r="E34" s="45"/>
      <c r="F34" s="45"/>
      <c r="G34" s="45"/>
      <c r="H34" s="241"/>
      <c r="I34" s="260">
        <f t="shared" si="1"/>
        <v>0</v>
      </c>
      <c r="J34" s="248"/>
      <c r="K34" s="249">
        <f>JulRpt!I32</f>
        <v>0</v>
      </c>
      <c r="L34" s="249">
        <f>AugRpt!I32</f>
        <v>0</v>
      </c>
      <c r="M34" s="249">
        <f>SepRpt!I32</f>
        <v>0</v>
      </c>
    </row>
    <row r="35" spans="1:13" ht="14.45" customHeight="1" x14ac:dyDescent="0.2">
      <c r="A35" s="215" t="s">
        <v>483</v>
      </c>
      <c r="B35" s="215"/>
      <c r="C35" s="215"/>
      <c r="D35" s="45"/>
      <c r="E35" s="45"/>
      <c r="F35" s="45"/>
      <c r="G35" s="45"/>
      <c r="H35" s="241"/>
      <c r="I35" s="260">
        <f t="shared" si="1"/>
        <v>0</v>
      </c>
      <c r="J35" s="248"/>
      <c r="K35" s="249">
        <f>JulRpt!I33</f>
        <v>0</v>
      </c>
      <c r="L35" s="249">
        <f>AugRpt!I33</f>
        <v>0</v>
      </c>
      <c r="M35" s="249">
        <f>SepRpt!I33</f>
        <v>0</v>
      </c>
    </row>
    <row r="36" spans="1:13" ht="14.45" customHeight="1" x14ac:dyDescent="0.2">
      <c r="A36" s="215" t="s">
        <v>484</v>
      </c>
      <c r="B36" s="215"/>
      <c r="C36" s="215"/>
      <c r="D36" s="45"/>
      <c r="E36" s="45"/>
      <c r="F36" s="45"/>
      <c r="G36" s="45"/>
      <c r="H36" s="241"/>
      <c r="I36" s="260">
        <f t="shared" si="1"/>
        <v>0</v>
      </c>
      <c r="J36" s="248"/>
      <c r="K36" s="249">
        <f>JulRpt!I34</f>
        <v>0</v>
      </c>
      <c r="L36" s="249">
        <f>AugRpt!I34</f>
        <v>0</v>
      </c>
      <c r="M36" s="249">
        <f>SepRpt!I34</f>
        <v>0</v>
      </c>
    </row>
    <row r="37" spans="1:13" ht="14.45" customHeight="1" x14ac:dyDescent="0.2">
      <c r="A37" s="215" t="s">
        <v>484</v>
      </c>
      <c r="B37" s="215"/>
      <c r="C37" s="215"/>
      <c r="D37" s="45"/>
      <c r="E37" s="45"/>
      <c r="F37" s="45"/>
      <c r="G37" s="45"/>
      <c r="H37" s="241"/>
      <c r="I37" s="260">
        <f t="shared" si="1"/>
        <v>0</v>
      </c>
      <c r="J37" s="248"/>
      <c r="K37" s="249" t="str">
        <f>JulRpt!I35</f>
        <v xml:space="preserve"> </v>
      </c>
      <c r="L37" s="249" t="str">
        <f>AugRpt!I35</f>
        <v xml:space="preserve"> </v>
      </c>
      <c r="M37" s="249" t="str">
        <f>SepRpt!I35</f>
        <v xml:space="preserve"> </v>
      </c>
    </row>
    <row r="38" spans="1:13" ht="14.45" customHeight="1" x14ac:dyDescent="0.2">
      <c r="A38" s="215" t="s">
        <v>485</v>
      </c>
      <c r="B38" s="215"/>
      <c r="C38" s="215"/>
      <c r="D38" s="45"/>
      <c r="E38" s="45"/>
      <c r="F38" s="187"/>
      <c r="G38" s="45"/>
      <c r="H38" s="241"/>
      <c r="I38" s="260">
        <f t="shared" si="1"/>
        <v>0</v>
      </c>
      <c r="J38" s="248"/>
      <c r="K38" s="249">
        <f>JulRpt!I36</f>
        <v>0</v>
      </c>
      <c r="L38" s="249">
        <f>AugRpt!I36</f>
        <v>0</v>
      </c>
      <c r="M38" s="249">
        <f>SepRpt!I36</f>
        <v>0</v>
      </c>
    </row>
    <row r="39" spans="1:13" ht="14.45" customHeight="1" thickBot="1" x14ac:dyDescent="0.25">
      <c r="A39" s="215" t="s">
        <v>486</v>
      </c>
      <c r="B39" s="215"/>
      <c r="C39" s="215"/>
      <c r="D39" s="45"/>
      <c r="E39" s="45"/>
      <c r="F39" s="45"/>
      <c r="G39" s="45"/>
      <c r="H39" s="241"/>
      <c r="I39" s="252">
        <f t="shared" si="1"/>
        <v>0</v>
      </c>
      <c r="J39" s="248"/>
      <c r="K39" s="249">
        <f>JulRpt!I37</f>
        <v>0</v>
      </c>
      <c r="L39" s="249">
        <f>AugRpt!I37</f>
        <v>0</v>
      </c>
      <c r="M39" s="249">
        <f>SepRpt!I37</f>
        <v>0</v>
      </c>
    </row>
    <row r="40" spans="1:13" ht="14.45" customHeight="1" thickBot="1" x14ac:dyDescent="0.25">
      <c r="A40" s="215"/>
      <c r="B40" s="215"/>
      <c r="C40" s="215"/>
      <c r="D40" s="45"/>
      <c r="E40" s="45"/>
      <c r="F40" s="45"/>
      <c r="G40" s="45"/>
      <c r="H40" s="241"/>
      <c r="I40" s="241"/>
      <c r="J40" s="261"/>
    </row>
    <row r="41" spans="1:13" ht="14.45" customHeight="1" thickTop="1" x14ac:dyDescent="0.2">
      <c r="A41" s="215"/>
      <c r="B41" s="217" t="s">
        <v>487</v>
      </c>
      <c r="C41" s="215"/>
      <c r="D41" s="45"/>
      <c r="E41" s="45"/>
      <c r="F41" s="45"/>
      <c r="G41" s="45"/>
      <c r="H41" s="241"/>
      <c r="I41" s="241"/>
      <c r="J41" s="262">
        <f>SUM(I27:I39)</f>
        <v>0</v>
      </c>
    </row>
    <row r="42" spans="1:13" ht="14.45" customHeight="1" thickBot="1" x14ac:dyDescent="0.25">
      <c r="A42" s="217" t="s">
        <v>488</v>
      </c>
      <c r="B42" s="215"/>
      <c r="C42" s="215"/>
      <c r="D42" s="45"/>
      <c r="E42" s="45"/>
      <c r="F42" s="45"/>
      <c r="G42" s="45"/>
      <c r="H42" s="241"/>
      <c r="I42" s="241"/>
      <c r="J42" s="263">
        <f>SUM(J19-J41)</f>
        <v>0</v>
      </c>
      <c r="K42" s="242" t="s">
        <v>239</v>
      </c>
    </row>
    <row r="43" spans="1:13" ht="14.45" customHeight="1" thickTop="1" x14ac:dyDescent="0.2">
      <c r="A43" s="45"/>
      <c r="B43" s="45"/>
      <c r="C43" s="45"/>
      <c r="D43" s="45"/>
      <c r="E43" s="45"/>
      <c r="F43" s="45"/>
      <c r="G43" s="45"/>
      <c r="H43" s="241"/>
      <c r="I43" s="241"/>
      <c r="J43" s="264"/>
    </row>
    <row r="44" spans="1:13" ht="14.45" customHeight="1" x14ac:dyDescent="0.2">
      <c r="A44" s="618" t="s">
        <v>301</v>
      </c>
      <c r="B44" s="618"/>
      <c r="C44" s="618"/>
      <c r="D44" s="618"/>
      <c r="E44" s="618"/>
      <c r="F44" s="618"/>
      <c r="G44" s="618"/>
      <c r="H44" s="618"/>
      <c r="I44" s="618"/>
      <c r="J44" s="618"/>
    </row>
    <row r="45" spans="1:13" ht="14.45" customHeight="1" x14ac:dyDescent="0.2">
      <c r="A45" s="45"/>
      <c r="B45" s="45"/>
      <c r="C45" s="45"/>
      <c r="D45" s="45"/>
      <c r="E45" s="45"/>
      <c r="F45" s="45"/>
      <c r="G45" s="45"/>
      <c r="H45" s="241"/>
      <c r="I45" s="241"/>
      <c r="J45" s="241"/>
    </row>
    <row r="46" spans="1:13" ht="14.45" customHeight="1" x14ac:dyDescent="0.2">
      <c r="A46" s="45" t="s">
        <v>302</v>
      </c>
      <c r="B46" s="45"/>
      <c r="C46" s="384" t="s">
        <v>434</v>
      </c>
      <c r="D46" s="45" t="s">
        <v>489</v>
      </c>
      <c r="E46" s="45"/>
      <c r="F46" s="590">
        <f>SEPTEMBER!$O$697</f>
        <v>0</v>
      </c>
      <c r="G46" s="591"/>
      <c r="H46" s="241"/>
      <c r="I46" s="241"/>
      <c r="J46" s="241"/>
    </row>
    <row r="47" spans="1:13" ht="14.45" customHeight="1" x14ac:dyDescent="0.2">
      <c r="A47" s="45" t="s">
        <v>490</v>
      </c>
      <c r="B47" s="45"/>
      <c r="C47" s="45"/>
      <c r="D47" s="45"/>
      <c r="E47" s="45"/>
      <c r="F47" s="592">
        <f>SEPTEMBER!O698</f>
        <v>0</v>
      </c>
      <c r="G47" s="593"/>
      <c r="H47" s="241"/>
      <c r="I47" s="241"/>
      <c r="J47" s="241"/>
    </row>
    <row r="48" spans="1:13" ht="14.45" customHeight="1" x14ac:dyDescent="0.2">
      <c r="A48" s="45" t="s">
        <v>491</v>
      </c>
      <c r="B48" s="45"/>
      <c r="C48" s="45"/>
      <c r="D48" s="45"/>
      <c r="E48" s="45"/>
      <c r="F48" s="594">
        <f>SUM(F46:F47)</f>
        <v>0</v>
      </c>
      <c r="G48" s="595"/>
      <c r="H48" s="241"/>
      <c r="I48" s="241"/>
      <c r="J48" s="241"/>
    </row>
    <row r="49" spans="1:10" ht="14.45" customHeight="1" x14ac:dyDescent="0.2">
      <c r="A49" s="45" t="s">
        <v>492</v>
      </c>
      <c r="B49" s="45"/>
      <c r="C49" s="45"/>
      <c r="D49" s="45"/>
      <c r="E49" s="45"/>
      <c r="F49" s="596">
        <f>SEPTEMBER!$O$699</f>
        <v>0</v>
      </c>
      <c r="G49" s="597"/>
      <c r="H49" s="241"/>
      <c r="I49" s="241"/>
      <c r="J49" s="241"/>
    </row>
    <row r="50" spans="1:10" ht="14.45" customHeight="1" x14ac:dyDescent="0.2">
      <c r="A50" s="45"/>
      <c r="B50" s="45"/>
      <c r="C50" s="45"/>
      <c r="D50" s="45" t="s">
        <v>493</v>
      </c>
      <c r="E50" s="45"/>
      <c r="F50" s="190"/>
      <c r="G50" s="190"/>
      <c r="H50" s="598">
        <f>SUM(F48)-SUM(F49)</f>
        <v>0</v>
      </c>
      <c r="I50" s="599"/>
      <c r="J50" s="600"/>
    </row>
    <row r="51" spans="1:10" ht="14.45" customHeight="1" x14ac:dyDescent="0.2">
      <c r="A51" s="45"/>
      <c r="B51" s="45"/>
      <c r="C51" s="45"/>
      <c r="D51" s="45" t="s">
        <v>494</v>
      </c>
      <c r="E51" s="45"/>
      <c r="F51" s="45"/>
      <c r="G51" s="45"/>
      <c r="H51" s="601">
        <f>SEPTEMBER!$U$695</f>
        <v>0</v>
      </c>
      <c r="I51" s="602"/>
      <c r="J51" s="603"/>
    </row>
    <row r="52" spans="1:10" ht="14.45" customHeight="1" x14ac:dyDescent="0.2">
      <c r="A52" s="45"/>
      <c r="B52" s="45"/>
      <c r="C52" s="45"/>
      <c r="D52" s="45" t="s">
        <v>495</v>
      </c>
      <c r="E52" s="45"/>
      <c r="F52" s="45"/>
      <c r="G52" s="45"/>
      <c r="H52" s="601">
        <f>SEPTEMBER!$U$705+SEPTEMBER!$U$715+SEPTEMBER!$U$725+SEPTEMBER!$Z$695+SEPTEMBER!$Z$705+SEPTEMBER!$Z$715+SEPTEMBER!$Z$725+SEPTEMBER!AE695+SEPTEMBER!AE705+SEPTEMBER!AE715+SEPTEMBER!AE725+SEPTEMBER!K738+SEPTEMBER!K748+SEPTEMBER!K758+SEPTEMBER!K768+SEPTEMBER!P738+SEPTEMBER!P748+SEPTEMBER!P758+SEPTEMBER!P768</f>
        <v>0</v>
      </c>
      <c r="I52" s="602"/>
      <c r="J52" s="603"/>
    </row>
    <row r="53" spans="1:10" ht="14.45" customHeight="1" x14ac:dyDescent="0.2">
      <c r="A53" s="45"/>
      <c r="B53" s="45"/>
      <c r="C53" s="45"/>
      <c r="D53" s="188" t="s">
        <v>496</v>
      </c>
      <c r="E53" s="45"/>
      <c r="F53" s="45"/>
      <c r="G53" s="45"/>
      <c r="H53" s="604">
        <f>SUM(H50:J52)</f>
        <v>0</v>
      </c>
      <c r="I53" s="605"/>
      <c r="J53" s="606"/>
    </row>
    <row r="54" spans="1:10" ht="14.45" customHeight="1" x14ac:dyDescent="0.2">
      <c r="A54" s="191"/>
      <c r="B54" s="192" t="s">
        <v>499</v>
      </c>
      <c r="C54" s="191"/>
      <c r="D54" s="191"/>
      <c r="E54" s="191"/>
      <c r="F54" s="191"/>
      <c r="G54" s="191"/>
      <c r="H54" s="619" t="s">
        <v>303</v>
      </c>
      <c r="I54" s="619"/>
      <c r="J54" s="619"/>
    </row>
    <row r="55" spans="1:10" ht="14.45" customHeight="1" x14ac:dyDescent="0.2">
      <c r="A55" s="618" t="s">
        <v>304</v>
      </c>
      <c r="B55" s="618"/>
      <c r="C55" s="618"/>
      <c r="D55" s="618"/>
      <c r="E55" s="618"/>
      <c r="F55" s="618"/>
      <c r="G55" s="618"/>
      <c r="H55" s="618"/>
      <c r="I55" s="618"/>
      <c r="J55" s="618"/>
    </row>
    <row r="56" spans="1:10" ht="14.45" customHeight="1" x14ac:dyDescent="0.2">
      <c r="A56" s="620"/>
      <c r="B56" s="620"/>
      <c r="C56" s="620"/>
      <c r="D56" s="620"/>
      <c r="E56" s="620"/>
      <c r="F56" s="620"/>
      <c r="G56" s="620"/>
      <c r="H56" s="620"/>
      <c r="I56" s="620"/>
      <c r="J56" s="620"/>
    </row>
    <row r="57" spans="1:10" ht="14.45" customHeight="1" x14ac:dyDescent="0.2">
      <c r="A57" s="620"/>
      <c r="B57" s="620"/>
      <c r="C57" s="620"/>
      <c r="D57" s="620"/>
      <c r="E57" s="620"/>
      <c r="F57" s="620"/>
      <c r="G57" s="620"/>
      <c r="H57" s="620"/>
      <c r="I57" s="620"/>
      <c r="J57" s="620"/>
    </row>
    <row r="58" spans="1:10" ht="14.45" customHeight="1" x14ac:dyDescent="0.2">
      <c r="A58" s="620"/>
      <c r="B58" s="620"/>
      <c r="C58" s="620"/>
      <c r="D58" s="620"/>
      <c r="E58" s="620"/>
      <c r="F58" s="620"/>
      <c r="G58" s="620"/>
      <c r="H58" s="620"/>
      <c r="I58" s="620"/>
      <c r="J58" s="620"/>
    </row>
    <row r="59" spans="1:10" ht="14.45" customHeight="1" x14ac:dyDescent="0.2">
      <c r="A59" s="620"/>
      <c r="B59" s="620"/>
      <c r="C59" s="620"/>
      <c r="D59" s="620"/>
      <c r="E59" s="620"/>
      <c r="F59" s="620"/>
      <c r="G59" s="620"/>
      <c r="H59" s="620"/>
      <c r="I59" s="620"/>
      <c r="J59" s="620"/>
    </row>
    <row r="60" spans="1:10" ht="14.45" customHeight="1" thickBot="1" x14ac:dyDescent="0.25">
      <c r="A60" s="193"/>
      <c r="B60" s="193"/>
      <c r="C60" s="193"/>
      <c r="D60" s="193"/>
      <c r="E60" s="193"/>
      <c r="F60" s="193"/>
      <c r="G60" s="193"/>
      <c r="H60" s="265"/>
      <c r="I60" s="265"/>
      <c r="J60" s="265"/>
    </row>
    <row r="61" spans="1:10" ht="14.45" customHeight="1" x14ac:dyDescent="0.2">
      <c r="A61" s="617" t="s">
        <v>305</v>
      </c>
      <c r="B61" s="617"/>
      <c r="C61" s="617"/>
      <c r="D61" s="617"/>
      <c r="E61" s="617"/>
      <c r="F61" s="617"/>
      <c r="G61" s="617"/>
      <c r="H61" s="617"/>
      <c r="I61" s="617"/>
      <c r="J61" s="617"/>
    </row>
    <row r="62" spans="1:10" ht="14.45" customHeight="1" x14ac:dyDescent="0.2">
      <c r="A62" s="45"/>
      <c r="B62" s="45"/>
      <c r="C62" s="45"/>
      <c r="D62" s="45"/>
      <c r="E62" s="45"/>
      <c r="F62" s="45"/>
      <c r="G62" s="45"/>
      <c r="H62" s="241"/>
      <c r="I62" s="241"/>
      <c r="J62" s="241"/>
    </row>
    <row r="63" spans="1:10" ht="14.45" customHeight="1" x14ac:dyDescent="0.2">
      <c r="A63" s="616"/>
      <c r="B63" s="616"/>
      <c r="C63" s="616"/>
      <c r="D63" s="194" t="s">
        <v>306</v>
      </c>
      <c r="E63" s="45"/>
      <c r="F63" s="45"/>
      <c r="G63" s="616"/>
      <c r="H63" s="616"/>
      <c r="I63" s="616"/>
      <c r="J63" s="266" t="s">
        <v>306</v>
      </c>
    </row>
    <row r="64" spans="1:10" ht="14.45" customHeight="1" x14ac:dyDescent="0.2">
      <c r="A64" s="45"/>
      <c r="B64" s="45"/>
      <c r="C64" s="45"/>
      <c r="D64" s="45"/>
      <c r="E64" s="45"/>
      <c r="F64" s="45"/>
      <c r="G64" s="45"/>
      <c r="H64" s="241"/>
      <c r="I64" s="241"/>
      <c r="J64" s="241"/>
    </row>
    <row r="65" spans="1:13" ht="14.45" customHeight="1" x14ac:dyDescent="0.2">
      <c r="A65" s="616"/>
      <c r="B65" s="616"/>
      <c r="C65" s="616"/>
      <c r="D65" s="195" t="s">
        <v>19</v>
      </c>
      <c r="E65" s="45"/>
      <c r="F65" s="45"/>
      <c r="G65" s="616"/>
      <c r="H65" s="616"/>
      <c r="I65" s="616"/>
      <c r="J65" s="266" t="s">
        <v>306</v>
      </c>
    </row>
    <row r="66" spans="1:13" ht="14.45" customHeight="1" thickBot="1" x14ac:dyDescent="0.25">
      <c r="A66" s="196"/>
      <c r="B66" s="196"/>
      <c r="C66" s="196"/>
      <c r="D66" s="196"/>
      <c r="E66" s="196"/>
      <c r="F66" s="196"/>
      <c r="G66" s="196"/>
      <c r="H66" s="267"/>
      <c r="I66" s="267"/>
      <c r="J66" s="267"/>
    </row>
    <row r="67" spans="1:13" ht="14.45" customHeight="1" x14ac:dyDescent="0.2">
      <c r="A67" s="45"/>
      <c r="B67" s="45"/>
      <c r="C67" s="45"/>
      <c r="D67" s="45"/>
      <c r="E67" s="45"/>
      <c r="F67" s="45"/>
      <c r="G67" s="45"/>
      <c r="H67" s="241"/>
      <c r="I67" s="241"/>
      <c r="J67" s="268" t="s">
        <v>459</v>
      </c>
    </row>
    <row r="68" spans="1:13" ht="14.45" customHeight="1" x14ac:dyDescent="0.2">
      <c r="A68" s="45"/>
      <c r="B68" s="45"/>
      <c r="C68" s="45"/>
      <c r="D68" s="45"/>
      <c r="E68" s="45"/>
      <c r="F68" s="45"/>
      <c r="G68" s="45"/>
      <c r="H68" s="241"/>
      <c r="I68" s="241"/>
      <c r="J68" s="268"/>
    </row>
    <row r="69" spans="1:13" s="215" customFormat="1" ht="14.45" customHeight="1" x14ac:dyDescent="0.2">
      <c r="A69" s="217" t="s">
        <v>307</v>
      </c>
      <c r="H69" s="239"/>
      <c r="I69" s="239"/>
      <c r="J69" s="239"/>
      <c r="K69" s="239"/>
      <c r="L69" s="239"/>
      <c r="M69" s="239"/>
    </row>
    <row r="70" spans="1:13" s="215" customFormat="1" ht="14.45" customHeight="1" x14ac:dyDescent="0.2">
      <c r="A70" s="217" t="s">
        <v>308</v>
      </c>
      <c r="B70" s="217"/>
      <c r="C70" s="217"/>
      <c r="D70" s="217"/>
      <c r="E70" s="217"/>
      <c r="F70" s="217"/>
      <c r="H70" s="239"/>
      <c r="I70" s="239"/>
      <c r="J70" s="239"/>
      <c r="K70" s="239"/>
      <c r="L70" s="239"/>
      <c r="M70" s="239"/>
    </row>
  </sheetData>
  <sheetProtection algorithmName="SHA-512" hashValue="bp4fF51CDGoqAUL8gLpnpDIDrVuGut2gMZMSn7HqWytE9cQCZc81aohCddxrmJij6MB6vsccyhtzVudh4ZWDdA==" saltValue="DCeXLQkgBtlBaRcdwLh5cw==" spinCount="100000" sheet="1" objects="1" scenarios="1" formatColumns="0" formatRows="0"/>
  <mergeCells count="25">
    <mergeCell ref="A1:J1"/>
    <mergeCell ref="A2:J2"/>
    <mergeCell ref="G4:J4"/>
    <mergeCell ref="E5:F5"/>
    <mergeCell ref="A6:J6"/>
    <mergeCell ref="A55:J55"/>
    <mergeCell ref="A56:J56"/>
    <mergeCell ref="A57:J57"/>
    <mergeCell ref="A58:J58"/>
    <mergeCell ref="A59:J59"/>
    <mergeCell ref="H50:J50"/>
    <mergeCell ref="H51:J51"/>
    <mergeCell ref="H52:J52"/>
    <mergeCell ref="H53:J53"/>
    <mergeCell ref="H54:J54"/>
    <mergeCell ref="A44:J44"/>
    <mergeCell ref="F46:G46"/>
    <mergeCell ref="F47:G47"/>
    <mergeCell ref="F48:G48"/>
    <mergeCell ref="F49:G49"/>
    <mergeCell ref="A63:C63"/>
    <mergeCell ref="G63:I63"/>
    <mergeCell ref="G65:I65"/>
    <mergeCell ref="A65:C65"/>
    <mergeCell ref="A61:J61"/>
  </mergeCells>
  <printOptions horizontalCentered="1" verticalCentered="1"/>
  <pageMargins left="0" right="0" top="0" bottom="0" header="0.3" footer="0.3"/>
  <pageSetup paperSize="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IN1843"/>
  <sheetViews>
    <sheetView workbookViewId="0">
      <selection activeCell="G22" sqref="G22"/>
    </sheetView>
  </sheetViews>
  <sheetFormatPr defaultColWidth="9.140625" defaultRowHeight="12.75" customHeight="1" x14ac:dyDescent="0.2"/>
  <cols>
    <col min="1" max="1" width="2.5703125" style="45" customWidth="1"/>
    <col min="2" max="6" width="9.140625" style="45" customWidth="1"/>
    <col min="7" max="7" width="9.140625" style="483" customWidth="1"/>
    <col min="8" max="8" width="32.85546875" style="45" customWidth="1"/>
    <col min="9" max="34" width="9.140625" style="45" customWidth="1"/>
    <col min="35" max="35" width="37" style="45" customWidth="1"/>
    <col min="36" max="37" width="9.140625" style="45" customWidth="1"/>
    <col min="38" max="38" width="2.5703125" style="45" customWidth="1"/>
    <col min="39" max="16384" width="9.140625" style="45"/>
  </cols>
  <sheetData>
    <row r="1" spans="1:248" ht="12.75" customHeight="1" x14ac:dyDescent="0.2">
      <c r="A1" s="21"/>
      <c r="B1" s="23" t="s">
        <v>0</v>
      </c>
      <c r="C1" s="21"/>
      <c r="D1" s="21"/>
      <c r="E1" s="21"/>
      <c r="F1" s="21"/>
      <c r="G1" s="128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48" ht="12.75" customHeight="1" x14ac:dyDescent="0.2">
      <c r="A2" s="21"/>
      <c r="B2" s="545" t="s">
        <v>128</v>
      </c>
      <c r="C2" s="546"/>
      <c r="D2" s="546"/>
      <c r="E2" s="547">
        <f>J685</f>
        <v>0</v>
      </c>
      <c r="F2" s="548"/>
      <c r="G2" s="12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48" customFormat="1" ht="12.75" customHeight="1" thickBot="1" x14ac:dyDescent="0.25">
      <c r="A3" s="164"/>
      <c r="B3" s="165">
        <v>1</v>
      </c>
      <c r="C3" s="165">
        <v>2</v>
      </c>
      <c r="D3" s="165">
        <v>3</v>
      </c>
      <c r="E3" s="166">
        <v>4</v>
      </c>
      <c r="F3" s="167">
        <v>5</v>
      </c>
      <c r="G3" s="168"/>
      <c r="H3" s="167">
        <v>7</v>
      </c>
      <c r="I3" s="169">
        <v>8</v>
      </c>
      <c r="J3" s="165">
        <v>9</v>
      </c>
      <c r="K3" s="167">
        <v>10</v>
      </c>
      <c r="L3" s="165">
        <v>11</v>
      </c>
      <c r="M3" s="165" t="s">
        <v>1</v>
      </c>
      <c r="N3" s="165">
        <v>12</v>
      </c>
      <c r="O3" s="165">
        <v>13</v>
      </c>
      <c r="P3" s="165">
        <v>14</v>
      </c>
      <c r="Q3" s="165">
        <v>15</v>
      </c>
      <c r="R3" s="167" t="s">
        <v>2</v>
      </c>
      <c r="S3" s="170"/>
      <c r="T3" s="164"/>
      <c r="U3" s="165">
        <v>16</v>
      </c>
      <c r="V3" s="165">
        <v>17</v>
      </c>
      <c r="W3" s="165">
        <v>18</v>
      </c>
      <c r="X3" s="165">
        <v>19</v>
      </c>
      <c r="Y3" s="165">
        <v>20</v>
      </c>
      <c r="Z3" s="165" t="s">
        <v>3</v>
      </c>
      <c r="AA3" s="165">
        <v>21</v>
      </c>
      <c r="AB3" s="165">
        <v>22</v>
      </c>
      <c r="AC3" s="165">
        <v>23</v>
      </c>
      <c r="AD3" s="165">
        <v>24</v>
      </c>
      <c r="AE3" s="165">
        <v>25</v>
      </c>
      <c r="AF3" s="165">
        <v>26</v>
      </c>
      <c r="AG3" s="165">
        <v>27</v>
      </c>
      <c r="AH3" s="165">
        <v>28</v>
      </c>
      <c r="AI3" s="171">
        <v>29</v>
      </c>
      <c r="AJ3" s="165">
        <v>30</v>
      </c>
      <c r="AK3" s="167">
        <v>31</v>
      </c>
      <c r="AL3" s="170"/>
    </row>
    <row r="4" spans="1:248" s="4" customFormat="1" ht="12.75" customHeight="1" thickTop="1" x14ac:dyDescent="0.2">
      <c r="A4" s="1"/>
      <c r="B4" s="68" t="s">
        <v>4</v>
      </c>
      <c r="C4" s="69"/>
      <c r="D4" s="68" t="s">
        <v>504</v>
      </c>
      <c r="E4" s="68" t="s">
        <v>6</v>
      </c>
      <c r="F4" s="70" t="s">
        <v>7</v>
      </c>
      <c r="G4" s="125"/>
      <c r="H4" s="70"/>
      <c r="I4" s="92"/>
      <c r="J4" s="68"/>
      <c r="K4" s="70"/>
      <c r="L4" s="68"/>
      <c r="M4" s="68"/>
      <c r="N4" s="68" t="s">
        <v>502</v>
      </c>
      <c r="O4" s="75" t="s">
        <v>505</v>
      </c>
      <c r="P4" s="172"/>
      <c r="Q4" s="68" t="s">
        <v>272</v>
      </c>
      <c r="R4" s="70" t="s">
        <v>273</v>
      </c>
      <c r="S4" s="93"/>
      <c r="T4" s="517"/>
      <c r="U4" s="554" t="s">
        <v>265</v>
      </c>
      <c r="V4" s="555"/>
      <c r="W4" s="555"/>
      <c r="X4" s="555"/>
      <c r="Y4" s="556"/>
      <c r="Z4" s="68" t="s">
        <v>10</v>
      </c>
      <c r="AA4" s="68" t="s">
        <v>11</v>
      </c>
      <c r="AB4" s="68" t="s">
        <v>205</v>
      </c>
      <c r="AC4" s="68" t="s">
        <v>12</v>
      </c>
      <c r="AD4" s="68" t="s">
        <v>13</v>
      </c>
      <c r="AE4" s="68" t="s">
        <v>14</v>
      </c>
      <c r="AF4" s="68"/>
      <c r="AG4" s="68"/>
      <c r="AH4" s="75"/>
      <c r="AI4" s="518"/>
      <c r="AJ4" s="68" t="s">
        <v>15</v>
      </c>
      <c r="AK4" s="70" t="s">
        <v>7</v>
      </c>
      <c r="AL4" s="3"/>
    </row>
    <row r="5" spans="1:248" s="95" customFormat="1" ht="12.75" customHeight="1" x14ac:dyDescent="0.2">
      <c r="A5" s="10"/>
      <c r="B5" s="68" t="s">
        <v>8</v>
      </c>
      <c r="C5" s="68" t="s">
        <v>16</v>
      </c>
      <c r="D5" s="68" t="s">
        <v>203</v>
      </c>
      <c r="E5" s="68" t="s">
        <v>8</v>
      </c>
      <c r="F5" s="70" t="s">
        <v>18</v>
      </c>
      <c r="G5" s="125" t="s">
        <v>19</v>
      </c>
      <c r="H5" s="70" t="s">
        <v>20</v>
      </c>
      <c r="I5" s="92" t="s">
        <v>242</v>
      </c>
      <c r="J5" s="68" t="s">
        <v>21</v>
      </c>
      <c r="K5" s="70" t="s">
        <v>22</v>
      </c>
      <c r="L5" s="68" t="s">
        <v>235</v>
      </c>
      <c r="M5" s="68" t="s">
        <v>236</v>
      </c>
      <c r="N5" s="68" t="s">
        <v>503</v>
      </c>
      <c r="O5" s="75" t="s">
        <v>501</v>
      </c>
      <c r="P5" s="77" t="s">
        <v>23</v>
      </c>
      <c r="Q5" s="68" t="s">
        <v>8</v>
      </c>
      <c r="R5" s="70" t="s">
        <v>8</v>
      </c>
      <c r="S5" s="75" t="s">
        <v>135</v>
      </c>
      <c r="T5" s="70" t="s">
        <v>135</v>
      </c>
      <c r="U5" s="68" t="s">
        <v>25</v>
      </c>
      <c r="V5" s="68" t="s">
        <v>26</v>
      </c>
      <c r="W5" s="68" t="s">
        <v>27</v>
      </c>
      <c r="X5" s="68" t="s">
        <v>28</v>
      </c>
      <c r="Y5" s="68" t="s">
        <v>136</v>
      </c>
      <c r="Z5" s="68" t="s">
        <v>261</v>
      </c>
      <c r="AA5" s="68" t="s">
        <v>137</v>
      </c>
      <c r="AB5" s="68" t="s">
        <v>204</v>
      </c>
      <c r="AC5" s="68" t="s">
        <v>30</v>
      </c>
      <c r="AD5" s="68" t="s">
        <v>140</v>
      </c>
      <c r="AE5" s="68" t="s">
        <v>31</v>
      </c>
      <c r="AF5" s="68" t="s">
        <v>32</v>
      </c>
      <c r="AG5" s="68" t="s">
        <v>206</v>
      </c>
      <c r="AH5" s="75" t="s">
        <v>16</v>
      </c>
      <c r="AI5" s="71" t="s">
        <v>34</v>
      </c>
      <c r="AJ5" s="68" t="s">
        <v>35</v>
      </c>
      <c r="AK5" s="70" t="s">
        <v>18</v>
      </c>
      <c r="AL5" s="93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  <c r="DL5" s="94"/>
      <c r="DM5" s="94"/>
      <c r="DN5" s="94"/>
      <c r="DO5" s="94"/>
      <c r="DP5" s="94"/>
      <c r="DQ5" s="94"/>
      <c r="DR5" s="94"/>
      <c r="DS5" s="94"/>
      <c r="DT5" s="94"/>
      <c r="DU5" s="94"/>
      <c r="DV5" s="94"/>
      <c r="DW5" s="94"/>
      <c r="DX5" s="94"/>
      <c r="DY5" s="94"/>
      <c r="DZ5" s="94"/>
      <c r="EA5" s="94"/>
      <c r="EB5" s="94"/>
      <c r="EC5" s="94"/>
      <c r="ED5" s="94"/>
      <c r="EE5" s="94"/>
      <c r="EF5" s="94"/>
      <c r="EG5" s="94"/>
      <c r="EH5" s="94"/>
      <c r="EI5" s="94"/>
      <c r="EJ5" s="94"/>
      <c r="EK5" s="94"/>
      <c r="EL5" s="94"/>
      <c r="EM5" s="94"/>
      <c r="EN5" s="94"/>
      <c r="EO5" s="94"/>
      <c r="EP5" s="94"/>
      <c r="EQ5" s="94"/>
      <c r="ER5" s="94"/>
      <c r="ES5" s="94"/>
      <c r="ET5" s="94"/>
      <c r="EU5" s="94"/>
      <c r="EV5" s="94"/>
      <c r="EW5" s="94"/>
      <c r="EX5" s="94"/>
      <c r="EY5" s="94"/>
      <c r="EZ5" s="94"/>
      <c r="FA5" s="94"/>
      <c r="FB5" s="94"/>
      <c r="FC5" s="94"/>
      <c r="FD5" s="94"/>
      <c r="FE5" s="94"/>
      <c r="FF5" s="94"/>
      <c r="FG5" s="94"/>
      <c r="FH5" s="94"/>
      <c r="FI5" s="94"/>
      <c r="FJ5" s="94"/>
      <c r="FK5" s="94"/>
      <c r="FL5" s="94"/>
      <c r="FM5" s="94"/>
      <c r="FN5" s="94"/>
      <c r="FO5" s="94"/>
      <c r="FP5" s="94"/>
      <c r="FQ5" s="94"/>
      <c r="FR5" s="94"/>
      <c r="FS5" s="94"/>
      <c r="FT5" s="94"/>
      <c r="FU5" s="94"/>
      <c r="FV5" s="94"/>
      <c r="FW5" s="94"/>
      <c r="FX5" s="94"/>
      <c r="FY5" s="94"/>
      <c r="FZ5" s="94"/>
      <c r="GA5" s="94"/>
      <c r="GB5" s="94"/>
      <c r="GC5" s="94"/>
      <c r="GD5" s="94"/>
      <c r="GE5" s="94"/>
      <c r="GF5" s="94"/>
      <c r="GG5" s="94"/>
      <c r="GH5" s="94"/>
      <c r="GI5" s="94"/>
      <c r="GJ5" s="94"/>
      <c r="GK5" s="94"/>
      <c r="GL5" s="94"/>
      <c r="GM5" s="94"/>
      <c r="GN5" s="94"/>
      <c r="GO5" s="94"/>
      <c r="GP5" s="94"/>
      <c r="GQ5" s="94"/>
      <c r="GR5" s="94"/>
      <c r="GS5" s="94"/>
      <c r="GT5" s="94"/>
      <c r="GU5" s="94"/>
      <c r="GV5" s="94"/>
      <c r="GW5" s="94"/>
      <c r="GX5" s="94"/>
      <c r="GY5" s="94"/>
      <c r="GZ5" s="94"/>
      <c r="HA5" s="94"/>
      <c r="HB5" s="94"/>
      <c r="HC5" s="94"/>
      <c r="HD5" s="94"/>
      <c r="HE5" s="94"/>
      <c r="HF5" s="94"/>
      <c r="HG5" s="94"/>
      <c r="HH5" s="94"/>
      <c r="HI5" s="94"/>
      <c r="HJ5" s="94"/>
      <c r="HK5" s="94"/>
      <c r="HL5" s="94"/>
      <c r="HM5" s="94"/>
      <c r="HN5" s="94"/>
      <c r="HO5" s="94"/>
      <c r="HP5" s="94"/>
      <c r="HQ5" s="94"/>
      <c r="HR5" s="94"/>
      <c r="HS5" s="94"/>
      <c r="HT5" s="94"/>
      <c r="HU5" s="94"/>
      <c r="HV5" s="94"/>
      <c r="HW5" s="94"/>
      <c r="HX5" s="94"/>
      <c r="HY5" s="94"/>
      <c r="HZ5" s="94"/>
      <c r="IA5" s="94"/>
      <c r="IB5" s="94"/>
      <c r="IC5" s="94"/>
      <c r="ID5" s="94"/>
      <c r="IE5" s="94"/>
      <c r="IF5" s="94"/>
      <c r="IG5" s="94"/>
      <c r="IH5" s="94"/>
      <c r="II5" s="94"/>
      <c r="IJ5" s="94"/>
      <c r="IK5" s="94"/>
      <c r="IL5" s="94"/>
      <c r="IM5" s="94"/>
      <c r="IN5" s="94"/>
    </row>
    <row r="6" spans="1:248" s="95" customFormat="1" ht="12.75" customHeight="1" thickBot="1" x14ac:dyDescent="0.25">
      <c r="A6" s="12"/>
      <c r="B6" s="79" t="s">
        <v>36</v>
      </c>
      <c r="C6" s="79" t="s">
        <v>37</v>
      </c>
      <c r="D6" s="79" t="s">
        <v>38</v>
      </c>
      <c r="E6" s="79" t="s">
        <v>39</v>
      </c>
      <c r="F6" s="80" t="s">
        <v>40</v>
      </c>
      <c r="G6" s="126"/>
      <c r="H6" s="80"/>
      <c r="I6" s="96" t="s">
        <v>41</v>
      </c>
      <c r="J6" s="79"/>
      <c r="K6" s="80"/>
      <c r="L6" s="79"/>
      <c r="M6" s="79"/>
      <c r="N6" s="79" t="s">
        <v>238</v>
      </c>
      <c r="O6" s="82" t="s">
        <v>238</v>
      </c>
      <c r="P6" s="84"/>
      <c r="Q6" s="516" t="s">
        <v>24</v>
      </c>
      <c r="R6" s="85" t="s">
        <v>24</v>
      </c>
      <c r="S6" s="82" t="s">
        <v>109</v>
      </c>
      <c r="T6" s="80" t="s">
        <v>187</v>
      </c>
      <c r="U6" s="79" t="s">
        <v>42</v>
      </c>
      <c r="V6" s="79" t="s">
        <v>43</v>
      </c>
      <c r="W6" s="79"/>
      <c r="X6" s="79" t="s">
        <v>44</v>
      </c>
      <c r="Y6" s="79" t="s">
        <v>30</v>
      </c>
      <c r="Z6" s="79" t="s">
        <v>30</v>
      </c>
      <c r="AA6" s="79" t="s">
        <v>138</v>
      </c>
      <c r="AB6" s="79" t="s">
        <v>15</v>
      </c>
      <c r="AC6" s="79" t="s">
        <v>139</v>
      </c>
      <c r="AD6" s="79" t="s">
        <v>141</v>
      </c>
      <c r="AE6" s="79" t="s">
        <v>47</v>
      </c>
      <c r="AF6" s="79" t="s">
        <v>48</v>
      </c>
      <c r="AG6" s="79" t="s">
        <v>15</v>
      </c>
      <c r="AH6" s="82" t="s">
        <v>30</v>
      </c>
      <c r="AI6" s="97"/>
      <c r="AJ6" s="79" t="s">
        <v>49</v>
      </c>
      <c r="AK6" s="80" t="s">
        <v>188</v>
      </c>
      <c r="AL6" s="98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  <c r="DL6" s="94"/>
      <c r="DM6" s="94"/>
      <c r="DN6" s="94"/>
      <c r="DO6" s="94"/>
      <c r="DP6" s="94"/>
      <c r="DQ6" s="94"/>
      <c r="DR6" s="94"/>
      <c r="DS6" s="94"/>
      <c r="DT6" s="94"/>
      <c r="DU6" s="94"/>
      <c r="DV6" s="94"/>
      <c r="DW6" s="94"/>
      <c r="DX6" s="94"/>
      <c r="DY6" s="94"/>
      <c r="DZ6" s="94"/>
      <c r="EA6" s="94"/>
      <c r="EB6" s="94"/>
      <c r="EC6" s="94"/>
      <c r="ED6" s="94"/>
      <c r="EE6" s="94"/>
      <c r="EF6" s="94"/>
      <c r="EG6" s="94"/>
      <c r="EH6" s="94"/>
      <c r="EI6" s="94"/>
      <c r="EJ6" s="94"/>
      <c r="EK6" s="94"/>
      <c r="EL6" s="94"/>
      <c r="EM6" s="94"/>
      <c r="EN6" s="94"/>
      <c r="EO6" s="94"/>
      <c r="EP6" s="94"/>
      <c r="EQ6" s="94"/>
      <c r="ER6" s="94"/>
      <c r="ES6" s="94"/>
      <c r="ET6" s="94"/>
      <c r="EU6" s="94"/>
      <c r="EV6" s="94"/>
      <c r="EW6" s="94"/>
      <c r="EX6" s="94"/>
      <c r="EY6" s="94"/>
      <c r="EZ6" s="94"/>
      <c r="FA6" s="94"/>
      <c r="FB6" s="94"/>
      <c r="FC6" s="94"/>
      <c r="FD6" s="94"/>
      <c r="FE6" s="94"/>
      <c r="FF6" s="94"/>
      <c r="FG6" s="94"/>
      <c r="FH6" s="94"/>
      <c r="FI6" s="94"/>
      <c r="FJ6" s="94"/>
      <c r="FK6" s="94"/>
      <c r="FL6" s="94"/>
      <c r="FM6" s="94"/>
      <c r="FN6" s="94"/>
      <c r="FO6" s="94"/>
      <c r="FP6" s="94"/>
      <c r="FQ6" s="94"/>
      <c r="FR6" s="94"/>
      <c r="FS6" s="94"/>
      <c r="FT6" s="94"/>
      <c r="FU6" s="94"/>
      <c r="FV6" s="94"/>
      <c r="FW6" s="94"/>
      <c r="FX6" s="94"/>
      <c r="FY6" s="94"/>
      <c r="FZ6" s="94"/>
      <c r="GA6" s="94"/>
      <c r="GB6" s="94"/>
      <c r="GC6" s="94"/>
      <c r="GD6" s="94"/>
      <c r="GE6" s="94"/>
      <c r="GF6" s="94"/>
      <c r="GG6" s="94"/>
      <c r="GH6" s="94"/>
      <c r="GI6" s="94"/>
      <c r="GJ6" s="94"/>
      <c r="GK6" s="94"/>
      <c r="GL6" s="94"/>
      <c r="GM6" s="94"/>
      <c r="GN6" s="94"/>
      <c r="GO6" s="94"/>
      <c r="GP6" s="94"/>
      <c r="GQ6" s="94"/>
      <c r="GR6" s="94"/>
      <c r="GS6" s="94"/>
      <c r="GT6" s="94"/>
      <c r="GU6" s="94"/>
      <c r="GV6" s="94"/>
      <c r="GW6" s="94"/>
      <c r="GX6" s="94"/>
      <c r="GY6" s="94"/>
      <c r="GZ6" s="94"/>
      <c r="HA6" s="94"/>
      <c r="HB6" s="94"/>
      <c r="HC6" s="94"/>
      <c r="HD6" s="94"/>
      <c r="HE6" s="94"/>
      <c r="HF6" s="94"/>
      <c r="HG6" s="94"/>
      <c r="HH6" s="94"/>
      <c r="HI6" s="94"/>
      <c r="HJ6" s="94"/>
      <c r="HK6" s="94"/>
      <c r="HL6" s="94"/>
      <c r="HM6" s="94"/>
      <c r="HN6" s="94"/>
      <c r="HO6" s="94"/>
      <c r="HP6" s="94"/>
      <c r="HQ6" s="94"/>
      <c r="HR6" s="94"/>
      <c r="HS6" s="94"/>
      <c r="HT6" s="94"/>
      <c r="HU6" s="94"/>
      <c r="HV6" s="94"/>
      <c r="HW6" s="94"/>
      <c r="HX6" s="94"/>
      <c r="HY6" s="94"/>
      <c r="HZ6" s="94"/>
      <c r="IA6" s="94"/>
      <c r="IB6" s="94"/>
      <c r="IC6" s="94"/>
      <c r="ID6" s="94"/>
      <c r="IE6" s="94"/>
      <c r="IF6" s="94"/>
      <c r="IG6" s="94"/>
      <c r="IH6" s="94"/>
      <c r="II6" s="94"/>
      <c r="IJ6" s="94"/>
      <c r="IK6" s="94"/>
      <c r="IL6" s="94"/>
      <c r="IM6" s="94"/>
      <c r="IN6" s="94"/>
    </row>
    <row r="7" spans="1:248" s="330" customFormat="1" ht="12.75" customHeight="1" thickTop="1" x14ac:dyDescent="0.2">
      <c r="A7" s="325"/>
      <c r="B7" s="380">
        <f>B683</f>
        <v>0</v>
      </c>
      <c r="C7" s="380">
        <f>C683</f>
        <v>0</v>
      </c>
      <c r="D7" s="380">
        <f>D683</f>
        <v>0</v>
      </c>
      <c r="E7" s="391">
        <f>E683</f>
        <v>0</v>
      </c>
      <c r="F7" s="383">
        <f>F683</f>
        <v>0</v>
      </c>
      <c r="G7" s="127" t="str">
        <f>C11</f>
        <v>OCTOBER</v>
      </c>
      <c r="H7" s="326"/>
      <c r="I7" s="327"/>
      <c r="J7" s="380">
        <f>J683-J21</f>
        <v>0</v>
      </c>
      <c r="K7" s="381">
        <f t="shared" ref="K7:R7" si="0">K683</f>
        <v>0</v>
      </c>
      <c r="L7" s="380">
        <f t="shared" si="0"/>
        <v>0</v>
      </c>
      <c r="M7" s="380">
        <f t="shared" si="0"/>
        <v>0</v>
      </c>
      <c r="N7" s="380">
        <f t="shared" si="0"/>
        <v>0</v>
      </c>
      <c r="O7" s="392">
        <f t="shared" si="0"/>
        <v>0</v>
      </c>
      <c r="P7" s="391">
        <f t="shared" si="0"/>
        <v>0</v>
      </c>
      <c r="Q7" s="380">
        <f t="shared" si="0"/>
        <v>0</v>
      </c>
      <c r="R7" s="381">
        <f t="shared" si="0"/>
        <v>0</v>
      </c>
      <c r="S7" s="382">
        <f>SUM(L7:R7)</f>
        <v>0</v>
      </c>
      <c r="T7" s="383">
        <f>SUM(U7:AK7)</f>
        <v>0</v>
      </c>
      <c r="U7" s="380">
        <f t="shared" ref="U7:AH7" si="1">U683</f>
        <v>0</v>
      </c>
      <c r="V7" s="380">
        <f t="shared" si="1"/>
        <v>0</v>
      </c>
      <c r="W7" s="380">
        <f t="shared" si="1"/>
        <v>0</v>
      </c>
      <c r="X7" s="380">
        <f t="shared" si="1"/>
        <v>0</v>
      </c>
      <c r="Y7" s="380">
        <f t="shared" si="1"/>
        <v>0</v>
      </c>
      <c r="Z7" s="380">
        <f t="shared" si="1"/>
        <v>0</v>
      </c>
      <c r="AA7" s="380">
        <f t="shared" si="1"/>
        <v>0</v>
      </c>
      <c r="AB7" s="380">
        <f t="shared" si="1"/>
        <v>0</v>
      </c>
      <c r="AC7" s="380">
        <f t="shared" si="1"/>
        <v>0</v>
      </c>
      <c r="AD7" s="380">
        <f t="shared" si="1"/>
        <v>0</v>
      </c>
      <c r="AE7" s="380">
        <f t="shared" si="1"/>
        <v>0</v>
      </c>
      <c r="AF7" s="380">
        <f t="shared" si="1"/>
        <v>0</v>
      </c>
      <c r="AG7" s="380">
        <f t="shared" si="1"/>
        <v>0</v>
      </c>
      <c r="AH7" s="381">
        <f t="shared" si="1"/>
        <v>0</v>
      </c>
      <c r="AI7" s="328"/>
      <c r="AJ7" s="380">
        <f>AJ683</f>
        <v>0</v>
      </c>
      <c r="AK7" s="381">
        <f>AK683</f>
        <v>0</v>
      </c>
      <c r="AL7" s="329"/>
    </row>
    <row r="8" spans="1:248" s="120" customFormat="1" ht="12.75" customHeight="1" x14ac:dyDescent="0.2">
      <c r="A8" s="36"/>
      <c r="B8" s="36"/>
      <c r="C8" s="36"/>
      <c r="D8" s="36"/>
      <c r="E8" s="36"/>
      <c r="F8" s="36"/>
      <c r="G8" s="128"/>
      <c r="H8" s="36"/>
      <c r="I8" s="36"/>
      <c r="J8" s="136"/>
      <c r="K8" s="136"/>
      <c r="L8" s="36"/>
      <c r="M8" s="36"/>
      <c r="N8" s="36"/>
      <c r="O8" s="36"/>
      <c r="P8" s="36"/>
      <c r="Q8" s="36"/>
      <c r="R8" s="36"/>
      <c r="S8" s="36"/>
      <c r="T8" s="399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48" ht="12.75" customHeight="1" x14ac:dyDescent="0.2">
      <c r="A9" s="21"/>
      <c r="B9" s="21"/>
      <c r="C9" s="21"/>
      <c r="D9" s="21"/>
      <c r="E9" s="21"/>
      <c r="F9" s="21"/>
      <c r="G9" s="128"/>
      <c r="H9" s="21"/>
      <c r="I9" s="24"/>
      <c r="J9" s="301"/>
      <c r="K9" s="30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48" ht="12.75" customHeight="1" x14ac:dyDescent="0.2">
      <c r="A10" s="21"/>
      <c r="B10" s="21"/>
      <c r="C10" s="21"/>
      <c r="D10" s="21"/>
      <c r="E10" s="21"/>
      <c r="F10" s="21"/>
      <c r="G10" s="552" t="str">
        <f>SEPTEMBER!G10</f>
        <v>UNITED STEELWORKERS - LOCAL UNION</v>
      </c>
      <c r="H10" s="552" t="str">
        <f>JANUARY!G10</f>
        <v>UNITED STEELWORKERS - LOCAL UNION</v>
      </c>
      <c r="I10" s="552"/>
      <c r="J10" s="93"/>
      <c r="K10" s="30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tr">
        <f>JANUARY!AA10</f>
        <v>FINANCIAL SECRETARY'S CASH BOOK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48" s="152" customFormat="1" ht="12.75" customHeight="1" x14ac:dyDescent="0.2">
      <c r="A11" s="141"/>
      <c r="B11" s="139" t="s">
        <v>51</v>
      </c>
      <c r="C11" s="73" t="s">
        <v>173</v>
      </c>
      <c r="D11" s="139" t="s">
        <v>241</v>
      </c>
      <c r="E11" s="30">
        <f>SEPTEMBER!E11</f>
        <v>0</v>
      </c>
      <c r="F11" s="141"/>
      <c r="G11" s="149"/>
      <c r="H11" s="141"/>
      <c r="I11" s="150"/>
      <c r="J11" s="302"/>
      <c r="K11" s="302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39"/>
      <c r="AJ11" s="151" t="str">
        <f>C11</f>
        <v>OCTOBER</v>
      </c>
      <c r="AK11" s="30">
        <f>E11</f>
        <v>0</v>
      </c>
      <c r="AL11" s="141"/>
    </row>
    <row r="12" spans="1:248" s="152" customFormat="1" ht="12.75" customHeight="1" x14ac:dyDescent="0.2">
      <c r="A12" s="141"/>
      <c r="B12" s="139" t="s">
        <v>52</v>
      </c>
      <c r="C12" s="148" t="s">
        <v>143</v>
      </c>
      <c r="D12" s="141"/>
      <c r="E12" s="141"/>
      <c r="F12" s="141"/>
      <c r="G12" s="149"/>
      <c r="H12" s="141"/>
      <c r="I12" s="150" t="s">
        <v>53</v>
      </c>
      <c r="J12" s="302"/>
      <c r="K12" s="302"/>
      <c r="L12" s="150"/>
      <c r="M12" s="141"/>
      <c r="N12" s="141"/>
      <c r="O12" s="141"/>
      <c r="P12" s="139"/>
      <c r="Q12" s="141"/>
      <c r="R12" s="139"/>
      <c r="S12" s="141"/>
      <c r="T12" s="141"/>
      <c r="U12" s="141"/>
      <c r="V12" s="141"/>
      <c r="W12" s="141"/>
      <c r="X12" s="141"/>
      <c r="Y12" s="141"/>
      <c r="Z12" s="141"/>
      <c r="AA12" s="141"/>
      <c r="AB12" s="153" t="s">
        <v>54</v>
      </c>
      <c r="AC12" s="141"/>
      <c r="AD12" s="141"/>
      <c r="AE12" s="141"/>
      <c r="AF12" s="141"/>
      <c r="AG12" s="141"/>
      <c r="AH12" s="141"/>
      <c r="AI12" s="139" t="str">
        <f>B12</f>
        <v>Page No.</v>
      </c>
      <c r="AJ12" s="148" t="str">
        <f>C12</f>
        <v>1</v>
      </c>
      <c r="AK12" s="154"/>
      <c r="AL12" s="156"/>
    </row>
    <row r="13" spans="1:248" ht="12.75" customHeight="1" x14ac:dyDescent="0.2">
      <c r="A13" s="3"/>
      <c r="B13" s="3"/>
      <c r="C13" s="3"/>
      <c r="D13" s="3"/>
      <c r="E13" s="3"/>
      <c r="F13" s="3"/>
      <c r="G13" s="129"/>
      <c r="H13" s="3"/>
      <c r="I13" s="5"/>
      <c r="J13" s="106"/>
      <c r="K13" s="106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30"/>
      <c r="AK13" s="121"/>
      <c r="AL13" s="3"/>
    </row>
    <row r="14" spans="1:248" ht="12.75" customHeight="1" x14ac:dyDescent="0.2">
      <c r="A14" s="26"/>
      <c r="B14" s="26"/>
      <c r="C14" s="26"/>
      <c r="D14" s="26"/>
      <c r="E14" s="26"/>
      <c r="F14" s="26"/>
      <c r="G14" s="130"/>
      <c r="H14" s="26"/>
      <c r="I14" s="27"/>
      <c r="J14" s="303"/>
      <c r="K14" s="303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39"/>
      <c r="AK14" s="26"/>
      <c r="AL14" s="26"/>
    </row>
    <row r="15" spans="1:248" customFormat="1" ht="12.75" customHeight="1" x14ac:dyDescent="0.2">
      <c r="A15" s="1"/>
      <c r="B15" s="3"/>
      <c r="C15" s="3" t="s">
        <v>55</v>
      </c>
      <c r="D15" s="3"/>
      <c r="E15" s="13"/>
      <c r="F15" s="1"/>
      <c r="G15" s="131"/>
      <c r="H15" s="2" t="s">
        <v>56</v>
      </c>
      <c r="I15" s="99"/>
      <c r="J15" s="550" t="s">
        <v>264</v>
      </c>
      <c r="K15" s="551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48" customFormat="1" ht="12.75" customHeight="1" x14ac:dyDescent="0.2">
      <c r="A16" s="1"/>
      <c r="B16" s="3"/>
      <c r="C16" s="3"/>
      <c r="D16" s="3"/>
      <c r="E16" s="13"/>
      <c r="F16" s="1"/>
      <c r="G16" s="131"/>
      <c r="H16" s="14"/>
      <c r="I16" s="100"/>
      <c r="J16" s="106"/>
      <c r="K16" s="67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64"/>
      <c r="B17" s="165">
        <v>1</v>
      </c>
      <c r="C17" s="165">
        <v>2</v>
      </c>
      <c r="D17" s="165">
        <v>3</v>
      </c>
      <c r="E17" s="166">
        <v>4</v>
      </c>
      <c r="F17" s="167">
        <v>5</v>
      </c>
      <c r="G17" s="168"/>
      <c r="H17" s="167">
        <v>7</v>
      </c>
      <c r="I17" s="169">
        <v>8</v>
      </c>
      <c r="J17" s="304">
        <v>9</v>
      </c>
      <c r="K17" s="305">
        <v>10</v>
      </c>
      <c r="L17" s="165">
        <v>11</v>
      </c>
      <c r="M17" s="165" t="s">
        <v>1</v>
      </c>
      <c r="N17" s="165">
        <v>12</v>
      </c>
      <c r="O17" s="165">
        <v>13</v>
      </c>
      <c r="P17" s="165">
        <v>14</v>
      </c>
      <c r="Q17" s="165">
        <v>15</v>
      </c>
      <c r="R17" s="167" t="s">
        <v>2</v>
      </c>
      <c r="S17" s="170"/>
      <c r="T17" s="164"/>
      <c r="U17" s="165">
        <v>16</v>
      </c>
      <c r="V17" s="165">
        <v>17</v>
      </c>
      <c r="W17" s="165">
        <v>18</v>
      </c>
      <c r="X17" s="165">
        <v>19</v>
      </c>
      <c r="Y17" s="165">
        <v>20</v>
      </c>
      <c r="Z17" s="165" t="s">
        <v>3</v>
      </c>
      <c r="AA17" s="165">
        <v>21</v>
      </c>
      <c r="AB17" s="165">
        <v>22</v>
      </c>
      <c r="AC17" s="165">
        <v>23</v>
      </c>
      <c r="AD17" s="165">
        <v>24</v>
      </c>
      <c r="AE17" s="165">
        <v>25</v>
      </c>
      <c r="AF17" s="165">
        <v>26</v>
      </c>
      <c r="AG17" s="165">
        <v>27</v>
      </c>
      <c r="AH17" s="165">
        <v>28</v>
      </c>
      <c r="AI17" s="171">
        <v>29</v>
      </c>
      <c r="AJ17" s="165">
        <v>30</v>
      </c>
      <c r="AK17" s="167">
        <v>31</v>
      </c>
      <c r="AL17" s="170"/>
    </row>
    <row r="18" spans="1:38" s="4" customFormat="1" ht="12.75" customHeight="1" thickTop="1" x14ac:dyDescent="0.2">
      <c r="A18" s="1"/>
      <c r="B18" s="89" t="s">
        <v>4</v>
      </c>
      <c r="C18" s="101"/>
      <c r="D18" s="89" t="s">
        <v>5</v>
      </c>
      <c r="E18" s="89" t="s">
        <v>6</v>
      </c>
      <c r="F18" s="88" t="s">
        <v>7</v>
      </c>
      <c r="G18" s="132"/>
      <c r="H18" s="88"/>
      <c r="I18" s="103"/>
      <c r="J18" s="89"/>
      <c r="K18" s="88"/>
      <c r="L18" s="89"/>
      <c r="M18" s="89"/>
      <c r="N18" s="89" t="s">
        <v>237</v>
      </c>
      <c r="O18" s="104" t="s">
        <v>505</v>
      </c>
      <c r="P18" s="163"/>
      <c r="Q18" s="107" t="s">
        <v>272</v>
      </c>
      <c r="R18" s="160" t="s">
        <v>273</v>
      </c>
      <c r="S18" s="106"/>
      <c r="T18" s="67"/>
      <c r="U18" s="542" t="s">
        <v>265</v>
      </c>
      <c r="V18" s="543"/>
      <c r="W18" s="543"/>
      <c r="X18" s="543"/>
      <c r="Y18" s="544"/>
      <c r="Z18" s="89" t="s">
        <v>10</v>
      </c>
      <c r="AA18" s="89" t="s">
        <v>11</v>
      </c>
      <c r="AB18" s="89" t="s">
        <v>205</v>
      </c>
      <c r="AC18" s="89" t="s">
        <v>12</v>
      </c>
      <c r="AD18" s="89" t="s">
        <v>13</v>
      </c>
      <c r="AE18" s="89" t="s">
        <v>14</v>
      </c>
      <c r="AF18" s="89"/>
      <c r="AG18" s="89"/>
      <c r="AH18" s="104"/>
      <c r="AI18" s="105"/>
      <c r="AJ18" s="89" t="s">
        <v>15</v>
      </c>
      <c r="AK18" s="88" t="s">
        <v>7</v>
      </c>
      <c r="AL18" s="3"/>
    </row>
    <row r="19" spans="1:38" s="4" customFormat="1" ht="12.75" customHeight="1" x14ac:dyDescent="0.2">
      <c r="A19" s="1"/>
      <c r="B19" s="89" t="s">
        <v>8</v>
      </c>
      <c r="C19" s="89" t="s">
        <v>16</v>
      </c>
      <c r="D19" s="89" t="s">
        <v>17</v>
      </c>
      <c r="E19" s="89" t="s">
        <v>8</v>
      </c>
      <c r="F19" s="88" t="s">
        <v>18</v>
      </c>
      <c r="G19" s="132" t="s">
        <v>19</v>
      </c>
      <c r="H19" s="88" t="s">
        <v>20</v>
      </c>
      <c r="I19" s="103" t="s">
        <v>242</v>
      </c>
      <c r="J19" s="89" t="s">
        <v>21</v>
      </c>
      <c r="K19" s="88" t="s">
        <v>22</v>
      </c>
      <c r="L19" s="107" t="s">
        <v>235</v>
      </c>
      <c r="M19" s="107" t="s">
        <v>236</v>
      </c>
      <c r="N19" s="89" t="s">
        <v>501</v>
      </c>
      <c r="O19" s="104" t="s">
        <v>501</v>
      </c>
      <c r="P19" s="158" t="s">
        <v>23</v>
      </c>
      <c r="Q19" s="107" t="s">
        <v>8</v>
      </c>
      <c r="R19" s="160" t="s">
        <v>8</v>
      </c>
      <c r="S19" s="106"/>
      <c r="T19" s="67"/>
      <c r="U19" s="89" t="s">
        <v>25</v>
      </c>
      <c r="V19" s="89" t="s">
        <v>26</v>
      </c>
      <c r="W19" s="89" t="s">
        <v>27</v>
      </c>
      <c r="X19" s="89" t="s">
        <v>28</v>
      </c>
      <c r="Y19" s="89" t="s">
        <v>136</v>
      </c>
      <c r="Z19" s="89" t="s">
        <v>261</v>
      </c>
      <c r="AA19" s="89" t="s">
        <v>137</v>
      </c>
      <c r="AB19" s="89" t="s">
        <v>204</v>
      </c>
      <c r="AC19" s="89" t="s">
        <v>30</v>
      </c>
      <c r="AD19" s="89" t="s">
        <v>140</v>
      </c>
      <c r="AE19" s="89" t="s">
        <v>31</v>
      </c>
      <c r="AF19" s="89" t="s">
        <v>32</v>
      </c>
      <c r="AG19" s="89" t="s">
        <v>206</v>
      </c>
      <c r="AH19" s="104" t="s">
        <v>16</v>
      </c>
      <c r="AI19" s="102" t="s">
        <v>34</v>
      </c>
      <c r="AJ19" s="89" t="s">
        <v>35</v>
      </c>
      <c r="AK19" s="88" t="s">
        <v>18</v>
      </c>
      <c r="AL19" s="3"/>
    </row>
    <row r="20" spans="1:38" s="4" customFormat="1" ht="12.75" customHeight="1" thickBot="1" x14ac:dyDescent="0.25">
      <c r="A20" s="6"/>
      <c r="B20" s="90" t="s">
        <v>36</v>
      </c>
      <c r="C20" s="90" t="s">
        <v>37</v>
      </c>
      <c r="D20" s="90" t="s">
        <v>38</v>
      </c>
      <c r="E20" s="90" t="s">
        <v>39</v>
      </c>
      <c r="F20" s="108" t="s">
        <v>40</v>
      </c>
      <c r="G20" s="133"/>
      <c r="H20" s="108"/>
      <c r="I20" s="109" t="s">
        <v>41</v>
      </c>
      <c r="J20" s="90"/>
      <c r="K20" s="108"/>
      <c r="L20" s="110"/>
      <c r="M20" s="110"/>
      <c r="N20" s="90" t="s">
        <v>238</v>
      </c>
      <c r="O20" s="111" t="s">
        <v>238</v>
      </c>
      <c r="P20" s="159"/>
      <c r="Q20" s="161" t="s">
        <v>24</v>
      </c>
      <c r="R20" s="162" t="s">
        <v>24</v>
      </c>
      <c r="S20" s="113"/>
      <c r="T20" s="78"/>
      <c r="U20" s="90" t="s">
        <v>42</v>
      </c>
      <c r="V20" s="90" t="s">
        <v>43</v>
      </c>
      <c r="W20" s="90"/>
      <c r="X20" s="90" t="s">
        <v>44</v>
      </c>
      <c r="Y20" s="90" t="s">
        <v>30</v>
      </c>
      <c r="Z20" s="90" t="s">
        <v>30</v>
      </c>
      <c r="AA20" s="90" t="s">
        <v>138</v>
      </c>
      <c r="AB20" s="90" t="s">
        <v>15</v>
      </c>
      <c r="AC20" s="90" t="s">
        <v>139</v>
      </c>
      <c r="AD20" s="90" t="s">
        <v>141</v>
      </c>
      <c r="AE20" s="90" t="s">
        <v>47</v>
      </c>
      <c r="AF20" s="90" t="s">
        <v>48</v>
      </c>
      <c r="AG20" s="90" t="s">
        <v>15</v>
      </c>
      <c r="AH20" s="111" t="s">
        <v>30</v>
      </c>
      <c r="AI20" s="112"/>
      <c r="AJ20" s="90" t="s">
        <v>49</v>
      </c>
      <c r="AK20" s="108" t="s">
        <v>189</v>
      </c>
      <c r="AL20" s="7"/>
    </row>
    <row r="21" spans="1:38" s="301" customFormat="1" ht="12.75" customHeight="1" thickTop="1" x14ac:dyDescent="0.2">
      <c r="A21" s="331"/>
      <c r="B21" s="363"/>
      <c r="C21" s="363"/>
      <c r="D21" s="363"/>
      <c r="E21" s="363"/>
      <c r="F21" s="362"/>
      <c r="G21" s="471" t="str">
        <f>G7</f>
        <v>OCTOBER</v>
      </c>
      <c r="H21" s="334" t="s">
        <v>58</v>
      </c>
      <c r="I21" s="412"/>
      <c r="J21" s="397">
        <f>SEPTEMBER!E2</f>
        <v>0</v>
      </c>
      <c r="K21" s="362"/>
      <c r="L21" s="363"/>
      <c r="M21" s="363"/>
      <c r="N21" s="363"/>
      <c r="O21" s="361"/>
      <c r="P21" s="394"/>
      <c r="Q21" s="363"/>
      <c r="R21" s="362"/>
      <c r="S21" s="332"/>
      <c r="T21" s="331"/>
      <c r="U21" s="363"/>
      <c r="V21" s="363"/>
      <c r="W21" s="363"/>
      <c r="X21" s="363"/>
      <c r="Y21" s="363"/>
      <c r="Z21" s="363"/>
      <c r="AA21" s="363"/>
      <c r="AB21" s="363"/>
      <c r="AC21" s="363"/>
      <c r="AD21" s="363"/>
      <c r="AE21" s="363"/>
      <c r="AF21" s="363"/>
      <c r="AG21" s="363"/>
      <c r="AH21" s="361"/>
      <c r="AI21" s="333"/>
      <c r="AJ21" s="363"/>
      <c r="AK21" s="362"/>
      <c r="AL21" s="332"/>
    </row>
    <row r="22" spans="1:38" s="21" customFormat="1" ht="12.75" customHeight="1" x14ac:dyDescent="0.2">
      <c r="A22" s="8">
        <v>1</v>
      </c>
      <c r="B22" s="400"/>
      <c r="C22" s="400"/>
      <c r="D22" s="400"/>
      <c r="E22" s="400"/>
      <c r="F22" s="401"/>
      <c r="G22" s="471"/>
      <c r="H22" s="477"/>
      <c r="I22" s="472"/>
      <c r="J22" s="363">
        <f t="shared" ref="J22:J52" si="2">SUM(B22:F22)</f>
        <v>0</v>
      </c>
      <c r="K22" s="362">
        <f>SUM(U22:AK22)-SUM(L22:R22)</f>
        <v>0</v>
      </c>
      <c r="L22" s="400"/>
      <c r="M22" s="400"/>
      <c r="N22" s="400"/>
      <c r="O22" s="406"/>
      <c r="P22" s="409"/>
      <c r="Q22" s="400"/>
      <c r="R22" s="401"/>
      <c r="S22" s="16" t="s">
        <v>59</v>
      </c>
      <c r="T22" s="8">
        <v>1</v>
      </c>
      <c r="U22" s="400"/>
      <c r="V22" s="400"/>
      <c r="W22" s="400"/>
      <c r="X22" s="400"/>
      <c r="Y22" s="400"/>
      <c r="Z22" s="400"/>
      <c r="AA22" s="400"/>
      <c r="AB22" s="400"/>
      <c r="AC22" s="400"/>
      <c r="AD22" s="400"/>
      <c r="AE22" s="400"/>
      <c r="AF22" s="400"/>
      <c r="AG22" s="400"/>
      <c r="AH22" s="406"/>
      <c r="AI22" s="477"/>
      <c r="AJ22" s="400"/>
      <c r="AK22" s="401"/>
      <c r="AL22" s="16" t="s">
        <v>59</v>
      </c>
    </row>
    <row r="23" spans="1:38" s="21" customFormat="1" ht="12.75" customHeight="1" x14ac:dyDescent="0.2">
      <c r="A23" s="8">
        <v>2</v>
      </c>
      <c r="B23" s="400"/>
      <c r="C23" s="400"/>
      <c r="D23" s="400"/>
      <c r="E23" s="400"/>
      <c r="F23" s="401"/>
      <c r="G23" s="471"/>
      <c r="H23" s="477"/>
      <c r="I23" s="472"/>
      <c r="J23" s="363">
        <f t="shared" si="2"/>
        <v>0</v>
      </c>
      <c r="K23" s="362">
        <f t="shared" ref="K23:K52" si="3">SUM(U23:AK23)-SUM(L23:R23)</f>
        <v>0</v>
      </c>
      <c r="L23" s="400"/>
      <c r="M23" s="400"/>
      <c r="N23" s="400"/>
      <c r="O23" s="406"/>
      <c r="P23" s="409"/>
      <c r="Q23" s="400"/>
      <c r="R23" s="401"/>
      <c r="S23" s="16" t="s">
        <v>60</v>
      </c>
      <c r="T23" s="8">
        <v>2</v>
      </c>
      <c r="U23" s="400"/>
      <c r="V23" s="400"/>
      <c r="W23" s="400"/>
      <c r="X23" s="400"/>
      <c r="Y23" s="400"/>
      <c r="Z23" s="400"/>
      <c r="AA23" s="400"/>
      <c r="AB23" s="400"/>
      <c r="AC23" s="400"/>
      <c r="AD23" s="400"/>
      <c r="AE23" s="400"/>
      <c r="AF23" s="400"/>
      <c r="AG23" s="400"/>
      <c r="AH23" s="406"/>
      <c r="AI23" s="477"/>
      <c r="AJ23" s="400"/>
      <c r="AK23" s="401"/>
      <c r="AL23" s="16" t="s">
        <v>60</v>
      </c>
    </row>
    <row r="24" spans="1:38" s="21" customFormat="1" ht="12.75" customHeight="1" x14ac:dyDescent="0.2">
      <c r="A24" s="8">
        <v>3</v>
      </c>
      <c r="B24" s="400"/>
      <c r="C24" s="400"/>
      <c r="D24" s="400"/>
      <c r="E24" s="400"/>
      <c r="F24" s="401"/>
      <c r="G24" s="471"/>
      <c r="H24" s="477"/>
      <c r="I24" s="472"/>
      <c r="J24" s="363">
        <f t="shared" si="2"/>
        <v>0</v>
      </c>
      <c r="K24" s="362">
        <f t="shared" si="3"/>
        <v>0</v>
      </c>
      <c r="L24" s="400"/>
      <c r="M24" s="400"/>
      <c r="N24" s="400"/>
      <c r="O24" s="406"/>
      <c r="P24" s="409"/>
      <c r="Q24" s="400"/>
      <c r="R24" s="401"/>
      <c r="S24" s="16" t="s">
        <v>61</v>
      </c>
      <c r="T24" s="8">
        <v>3</v>
      </c>
      <c r="U24" s="400"/>
      <c r="V24" s="400"/>
      <c r="W24" s="400"/>
      <c r="X24" s="400"/>
      <c r="Y24" s="400"/>
      <c r="Z24" s="400"/>
      <c r="AA24" s="400"/>
      <c r="AB24" s="400"/>
      <c r="AC24" s="400"/>
      <c r="AD24" s="400"/>
      <c r="AE24" s="400"/>
      <c r="AF24" s="400"/>
      <c r="AG24" s="400"/>
      <c r="AH24" s="406"/>
      <c r="AI24" s="477"/>
      <c r="AJ24" s="400"/>
      <c r="AK24" s="401"/>
      <c r="AL24" s="16" t="s">
        <v>61</v>
      </c>
    </row>
    <row r="25" spans="1:38" s="21" customFormat="1" ht="12.75" customHeight="1" x14ac:dyDescent="0.2">
      <c r="A25" s="8">
        <v>4</v>
      </c>
      <c r="B25" s="400"/>
      <c r="C25" s="400"/>
      <c r="D25" s="400"/>
      <c r="E25" s="400"/>
      <c r="F25" s="401"/>
      <c r="G25" s="471"/>
      <c r="H25" s="477"/>
      <c r="I25" s="472"/>
      <c r="J25" s="363">
        <f t="shared" si="2"/>
        <v>0</v>
      </c>
      <c r="K25" s="362">
        <f t="shared" si="3"/>
        <v>0</v>
      </c>
      <c r="L25" s="400"/>
      <c r="M25" s="400"/>
      <c r="N25" s="400"/>
      <c r="O25" s="406"/>
      <c r="P25" s="409"/>
      <c r="Q25" s="400"/>
      <c r="R25" s="401"/>
      <c r="S25" s="16" t="s">
        <v>62</v>
      </c>
      <c r="T25" s="8">
        <v>4</v>
      </c>
      <c r="U25" s="400"/>
      <c r="V25" s="400"/>
      <c r="W25" s="400"/>
      <c r="X25" s="400"/>
      <c r="Y25" s="400"/>
      <c r="Z25" s="400"/>
      <c r="AA25" s="400"/>
      <c r="AB25" s="400"/>
      <c r="AC25" s="400"/>
      <c r="AD25" s="400"/>
      <c r="AE25" s="400"/>
      <c r="AF25" s="400"/>
      <c r="AG25" s="400"/>
      <c r="AH25" s="406"/>
      <c r="AI25" s="477"/>
      <c r="AJ25" s="400"/>
      <c r="AK25" s="401"/>
      <c r="AL25" s="16" t="s">
        <v>62</v>
      </c>
    </row>
    <row r="26" spans="1:38" s="21" customFormat="1" ht="12.75" customHeight="1" x14ac:dyDescent="0.2">
      <c r="A26" s="8">
        <v>5</v>
      </c>
      <c r="B26" s="400"/>
      <c r="C26" s="400"/>
      <c r="D26" s="400"/>
      <c r="E26" s="400"/>
      <c r="F26" s="401"/>
      <c r="G26" s="473"/>
      <c r="H26" s="477"/>
      <c r="I26" s="472"/>
      <c r="J26" s="363">
        <f t="shared" si="2"/>
        <v>0</v>
      </c>
      <c r="K26" s="362">
        <f t="shared" si="3"/>
        <v>0</v>
      </c>
      <c r="L26" s="400"/>
      <c r="M26" s="400"/>
      <c r="N26" s="400"/>
      <c r="O26" s="406"/>
      <c r="P26" s="409"/>
      <c r="Q26" s="400"/>
      <c r="R26" s="401"/>
      <c r="S26" s="16" t="s">
        <v>63</v>
      </c>
      <c r="T26" s="8">
        <v>5</v>
      </c>
      <c r="U26" s="400"/>
      <c r="V26" s="400"/>
      <c r="W26" s="400"/>
      <c r="X26" s="400"/>
      <c r="Y26" s="400"/>
      <c r="Z26" s="400"/>
      <c r="AA26" s="400"/>
      <c r="AB26" s="400"/>
      <c r="AC26" s="400"/>
      <c r="AD26" s="400"/>
      <c r="AE26" s="400"/>
      <c r="AF26" s="400"/>
      <c r="AG26" s="400"/>
      <c r="AH26" s="406"/>
      <c r="AI26" s="477"/>
      <c r="AJ26" s="400"/>
      <c r="AK26" s="401"/>
      <c r="AL26" s="16" t="s">
        <v>63</v>
      </c>
    </row>
    <row r="27" spans="1:38" s="21" customFormat="1" ht="12.75" customHeight="1" x14ac:dyDescent="0.2">
      <c r="A27" s="17">
        <v>6</v>
      </c>
      <c r="B27" s="402"/>
      <c r="C27" s="402"/>
      <c r="D27" s="402"/>
      <c r="E27" s="402"/>
      <c r="F27" s="403"/>
      <c r="G27" s="471"/>
      <c r="H27" s="478"/>
      <c r="I27" s="474"/>
      <c r="J27" s="363">
        <f t="shared" si="2"/>
        <v>0</v>
      </c>
      <c r="K27" s="362">
        <f t="shared" si="3"/>
        <v>0</v>
      </c>
      <c r="L27" s="402"/>
      <c r="M27" s="402"/>
      <c r="N27" s="402"/>
      <c r="O27" s="407"/>
      <c r="P27" s="410"/>
      <c r="Q27" s="402"/>
      <c r="R27" s="403"/>
      <c r="S27" s="18" t="s">
        <v>64</v>
      </c>
      <c r="T27" s="17">
        <v>6</v>
      </c>
      <c r="U27" s="402"/>
      <c r="V27" s="402"/>
      <c r="W27" s="402"/>
      <c r="X27" s="402"/>
      <c r="Y27" s="402"/>
      <c r="Z27" s="402"/>
      <c r="AA27" s="402"/>
      <c r="AB27" s="402"/>
      <c r="AC27" s="402"/>
      <c r="AD27" s="402"/>
      <c r="AE27" s="402"/>
      <c r="AF27" s="402"/>
      <c r="AG27" s="402"/>
      <c r="AH27" s="407"/>
      <c r="AI27" s="478"/>
      <c r="AJ27" s="402"/>
      <c r="AK27" s="403"/>
      <c r="AL27" s="18" t="s">
        <v>64</v>
      </c>
    </row>
    <row r="28" spans="1:38" s="21" customFormat="1" ht="12.75" customHeight="1" x14ac:dyDescent="0.2">
      <c r="A28" s="8">
        <v>7</v>
      </c>
      <c r="B28" s="400"/>
      <c r="C28" s="400"/>
      <c r="D28" s="400"/>
      <c r="E28" s="400"/>
      <c r="F28" s="401"/>
      <c r="G28" s="471"/>
      <c r="H28" s="477"/>
      <c r="I28" s="472"/>
      <c r="J28" s="363">
        <f t="shared" si="2"/>
        <v>0</v>
      </c>
      <c r="K28" s="362">
        <f t="shared" si="3"/>
        <v>0</v>
      </c>
      <c r="L28" s="400"/>
      <c r="M28" s="400"/>
      <c r="N28" s="400"/>
      <c r="O28" s="406"/>
      <c r="P28" s="409"/>
      <c r="Q28" s="400"/>
      <c r="R28" s="401"/>
      <c r="S28" s="16" t="s">
        <v>65</v>
      </c>
      <c r="T28" s="8">
        <v>7</v>
      </c>
      <c r="U28" s="400"/>
      <c r="V28" s="400"/>
      <c r="W28" s="400"/>
      <c r="X28" s="400"/>
      <c r="Y28" s="400"/>
      <c r="Z28" s="400"/>
      <c r="AA28" s="400"/>
      <c r="AB28" s="400"/>
      <c r="AC28" s="400"/>
      <c r="AD28" s="400"/>
      <c r="AE28" s="400"/>
      <c r="AF28" s="400"/>
      <c r="AG28" s="400"/>
      <c r="AH28" s="406"/>
      <c r="AI28" s="477"/>
      <c r="AJ28" s="400"/>
      <c r="AK28" s="401"/>
      <c r="AL28" s="16" t="s">
        <v>65</v>
      </c>
    </row>
    <row r="29" spans="1:38" s="21" customFormat="1" ht="12.75" customHeight="1" x14ac:dyDescent="0.2">
      <c r="A29" s="8">
        <v>8</v>
      </c>
      <c r="B29" s="400"/>
      <c r="C29" s="400"/>
      <c r="D29" s="400"/>
      <c r="E29" s="400"/>
      <c r="F29" s="401"/>
      <c r="G29" s="471"/>
      <c r="H29" s="477"/>
      <c r="I29" s="472"/>
      <c r="J29" s="363">
        <f t="shared" si="2"/>
        <v>0</v>
      </c>
      <c r="K29" s="362">
        <f t="shared" si="3"/>
        <v>0</v>
      </c>
      <c r="L29" s="400"/>
      <c r="M29" s="400"/>
      <c r="N29" s="400"/>
      <c r="O29" s="406"/>
      <c r="P29" s="409"/>
      <c r="Q29" s="400"/>
      <c r="R29" s="401"/>
      <c r="S29" s="16" t="s">
        <v>66</v>
      </c>
      <c r="T29" s="8">
        <v>8</v>
      </c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400"/>
      <c r="AG29" s="400"/>
      <c r="AH29" s="406"/>
      <c r="AI29" s="477"/>
      <c r="AJ29" s="400"/>
      <c r="AK29" s="401"/>
      <c r="AL29" s="16" t="s">
        <v>66</v>
      </c>
    </row>
    <row r="30" spans="1:38" s="21" customFormat="1" ht="12.75" customHeight="1" x14ac:dyDescent="0.2">
      <c r="A30" s="8">
        <v>9</v>
      </c>
      <c r="B30" s="400"/>
      <c r="C30" s="400"/>
      <c r="D30" s="400"/>
      <c r="E30" s="400"/>
      <c r="F30" s="401"/>
      <c r="G30" s="471"/>
      <c r="H30" s="477"/>
      <c r="I30" s="472"/>
      <c r="J30" s="363">
        <f t="shared" si="2"/>
        <v>0</v>
      </c>
      <c r="K30" s="362">
        <f t="shared" si="3"/>
        <v>0</v>
      </c>
      <c r="L30" s="400"/>
      <c r="M30" s="400"/>
      <c r="N30" s="400"/>
      <c r="O30" s="406"/>
      <c r="P30" s="409"/>
      <c r="Q30" s="400"/>
      <c r="R30" s="401"/>
      <c r="S30" s="16" t="s">
        <v>67</v>
      </c>
      <c r="T30" s="8">
        <v>9</v>
      </c>
      <c r="U30" s="400"/>
      <c r="V30" s="400"/>
      <c r="W30" s="400"/>
      <c r="X30" s="400"/>
      <c r="Y30" s="400"/>
      <c r="Z30" s="400"/>
      <c r="AA30" s="400"/>
      <c r="AB30" s="400"/>
      <c r="AC30" s="400"/>
      <c r="AD30" s="400"/>
      <c r="AE30" s="400"/>
      <c r="AF30" s="400"/>
      <c r="AG30" s="400"/>
      <c r="AH30" s="406"/>
      <c r="AI30" s="477"/>
      <c r="AJ30" s="400"/>
      <c r="AK30" s="401"/>
      <c r="AL30" s="16" t="s">
        <v>67</v>
      </c>
    </row>
    <row r="31" spans="1:38" s="21" customFormat="1" ht="12.75" customHeight="1" x14ac:dyDescent="0.2">
      <c r="A31" s="8">
        <v>10</v>
      </c>
      <c r="B31" s="400"/>
      <c r="C31" s="400"/>
      <c r="D31" s="400"/>
      <c r="E31" s="400"/>
      <c r="F31" s="401"/>
      <c r="G31" s="471"/>
      <c r="H31" s="477"/>
      <c r="I31" s="472"/>
      <c r="J31" s="363">
        <f t="shared" si="2"/>
        <v>0</v>
      </c>
      <c r="K31" s="362">
        <f t="shared" si="3"/>
        <v>0</v>
      </c>
      <c r="L31" s="400"/>
      <c r="M31" s="400"/>
      <c r="N31" s="400"/>
      <c r="O31" s="406"/>
      <c r="P31" s="409"/>
      <c r="Q31" s="400"/>
      <c r="R31" s="401"/>
      <c r="S31" s="16" t="s">
        <v>68</v>
      </c>
      <c r="T31" s="8">
        <v>10</v>
      </c>
      <c r="U31" s="400"/>
      <c r="V31" s="400"/>
      <c r="W31" s="400"/>
      <c r="X31" s="400"/>
      <c r="Y31" s="400"/>
      <c r="Z31" s="400"/>
      <c r="AA31" s="400"/>
      <c r="AB31" s="400"/>
      <c r="AC31" s="400"/>
      <c r="AD31" s="400"/>
      <c r="AE31" s="400"/>
      <c r="AF31" s="400"/>
      <c r="AG31" s="400"/>
      <c r="AH31" s="406"/>
      <c r="AI31" s="477"/>
      <c r="AJ31" s="400"/>
      <c r="AK31" s="401"/>
      <c r="AL31" s="16" t="s">
        <v>68</v>
      </c>
    </row>
    <row r="32" spans="1:38" s="21" customFormat="1" ht="12.75" customHeight="1" x14ac:dyDescent="0.2">
      <c r="A32" s="8">
        <v>11</v>
      </c>
      <c r="B32" s="400"/>
      <c r="C32" s="400"/>
      <c r="D32" s="400"/>
      <c r="E32" s="400"/>
      <c r="F32" s="401"/>
      <c r="G32" s="471"/>
      <c r="H32" s="477"/>
      <c r="I32" s="472"/>
      <c r="J32" s="363">
        <f t="shared" si="2"/>
        <v>0</v>
      </c>
      <c r="K32" s="362">
        <f t="shared" si="3"/>
        <v>0</v>
      </c>
      <c r="L32" s="400"/>
      <c r="M32" s="400"/>
      <c r="N32" s="400"/>
      <c r="O32" s="406"/>
      <c r="P32" s="409"/>
      <c r="Q32" s="400"/>
      <c r="R32" s="401"/>
      <c r="S32" s="16" t="s">
        <v>69</v>
      </c>
      <c r="T32" s="8">
        <v>11</v>
      </c>
      <c r="U32" s="400"/>
      <c r="V32" s="400"/>
      <c r="W32" s="400"/>
      <c r="X32" s="400"/>
      <c r="Y32" s="400"/>
      <c r="Z32" s="400"/>
      <c r="AA32" s="400"/>
      <c r="AB32" s="400"/>
      <c r="AC32" s="400"/>
      <c r="AD32" s="400"/>
      <c r="AE32" s="400"/>
      <c r="AF32" s="400"/>
      <c r="AG32" s="400"/>
      <c r="AH32" s="406"/>
      <c r="AI32" s="477"/>
      <c r="AJ32" s="400"/>
      <c r="AK32" s="401"/>
      <c r="AL32" s="16" t="s">
        <v>69</v>
      </c>
    </row>
    <row r="33" spans="1:38" s="21" customFormat="1" ht="12.75" customHeight="1" x14ac:dyDescent="0.2">
      <c r="A33" s="8">
        <v>12</v>
      </c>
      <c r="B33" s="400"/>
      <c r="C33" s="400"/>
      <c r="D33" s="400"/>
      <c r="E33" s="400"/>
      <c r="F33" s="401"/>
      <c r="G33" s="471"/>
      <c r="H33" s="477"/>
      <c r="I33" s="472"/>
      <c r="J33" s="363">
        <f t="shared" si="2"/>
        <v>0</v>
      </c>
      <c r="K33" s="362">
        <f t="shared" si="3"/>
        <v>0</v>
      </c>
      <c r="L33" s="400"/>
      <c r="M33" s="400"/>
      <c r="N33" s="400"/>
      <c r="O33" s="406"/>
      <c r="P33" s="409"/>
      <c r="Q33" s="400"/>
      <c r="R33" s="401"/>
      <c r="S33" s="16" t="s">
        <v>70</v>
      </c>
      <c r="T33" s="8">
        <v>12</v>
      </c>
      <c r="U33" s="400"/>
      <c r="V33" s="400"/>
      <c r="W33" s="400"/>
      <c r="X33" s="400"/>
      <c r="Y33" s="400"/>
      <c r="Z33" s="400"/>
      <c r="AA33" s="400"/>
      <c r="AB33" s="400"/>
      <c r="AC33" s="400"/>
      <c r="AD33" s="400"/>
      <c r="AE33" s="400"/>
      <c r="AF33" s="400"/>
      <c r="AG33" s="400"/>
      <c r="AH33" s="406"/>
      <c r="AI33" s="477"/>
      <c r="AJ33" s="400"/>
      <c r="AK33" s="401"/>
      <c r="AL33" s="16" t="s">
        <v>70</v>
      </c>
    </row>
    <row r="34" spans="1:38" s="21" customFormat="1" ht="12.75" customHeight="1" x14ac:dyDescent="0.2">
      <c r="A34" s="8">
        <v>13</v>
      </c>
      <c r="B34" s="400"/>
      <c r="C34" s="400"/>
      <c r="D34" s="400"/>
      <c r="E34" s="400"/>
      <c r="F34" s="401"/>
      <c r="G34" s="471"/>
      <c r="H34" s="477"/>
      <c r="I34" s="472"/>
      <c r="J34" s="363">
        <f t="shared" si="2"/>
        <v>0</v>
      </c>
      <c r="K34" s="362">
        <f t="shared" si="3"/>
        <v>0</v>
      </c>
      <c r="L34" s="400"/>
      <c r="M34" s="400"/>
      <c r="N34" s="400"/>
      <c r="O34" s="406"/>
      <c r="P34" s="409"/>
      <c r="Q34" s="400"/>
      <c r="R34" s="401"/>
      <c r="S34" s="16" t="s">
        <v>71</v>
      </c>
      <c r="T34" s="8">
        <v>13</v>
      </c>
      <c r="U34" s="400"/>
      <c r="V34" s="400"/>
      <c r="W34" s="400"/>
      <c r="X34" s="400"/>
      <c r="Y34" s="400"/>
      <c r="Z34" s="400"/>
      <c r="AA34" s="400"/>
      <c r="AB34" s="400"/>
      <c r="AC34" s="400"/>
      <c r="AD34" s="400"/>
      <c r="AE34" s="400"/>
      <c r="AF34" s="400"/>
      <c r="AG34" s="400"/>
      <c r="AH34" s="406"/>
      <c r="AI34" s="477"/>
      <c r="AJ34" s="400"/>
      <c r="AK34" s="401"/>
      <c r="AL34" s="16" t="s">
        <v>71</v>
      </c>
    </row>
    <row r="35" spans="1:38" s="21" customFormat="1" ht="12.75" customHeight="1" x14ac:dyDescent="0.2">
      <c r="A35" s="8">
        <v>14</v>
      </c>
      <c r="B35" s="400"/>
      <c r="C35" s="400"/>
      <c r="D35" s="400"/>
      <c r="E35" s="400"/>
      <c r="F35" s="401"/>
      <c r="G35" s="471"/>
      <c r="H35" s="477"/>
      <c r="I35" s="472"/>
      <c r="J35" s="363">
        <f t="shared" si="2"/>
        <v>0</v>
      </c>
      <c r="K35" s="362">
        <f t="shared" si="3"/>
        <v>0</v>
      </c>
      <c r="L35" s="400"/>
      <c r="M35" s="400"/>
      <c r="N35" s="400"/>
      <c r="O35" s="406"/>
      <c r="P35" s="409"/>
      <c r="Q35" s="400"/>
      <c r="R35" s="401"/>
      <c r="S35" s="16" t="s">
        <v>72</v>
      </c>
      <c r="T35" s="8">
        <v>14</v>
      </c>
      <c r="U35" s="400"/>
      <c r="V35" s="400"/>
      <c r="W35" s="400"/>
      <c r="X35" s="400"/>
      <c r="Y35" s="400"/>
      <c r="Z35" s="400"/>
      <c r="AA35" s="400"/>
      <c r="AB35" s="400"/>
      <c r="AC35" s="400"/>
      <c r="AD35" s="400"/>
      <c r="AE35" s="400"/>
      <c r="AF35" s="400"/>
      <c r="AG35" s="400"/>
      <c r="AH35" s="406"/>
      <c r="AI35" s="477"/>
      <c r="AJ35" s="400"/>
      <c r="AK35" s="401"/>
      <c r="AL35" s="16" t="s">
        <v>72</v>
      </c>
    </row>
    <row r="36" spans="1:38" s="21" customFormat="1" ht="12.75" customHeight="1" x14ac:dyDescent="0.2">
      <c r="A36" s="8">
        <v>15</v>
      </c>
      <c r="B36" s="400"/>
      <c r="C36" s="400"/>
      <c r="D36" s="400"/>
      <c r="E36" s="400"/>
      <c r="F36" s="401"/>
      <c r="G36" s="471"/>
      <c r="H36" s="477"/>
      <c r="I36" s="472"/>
      <c r="J36" s="363">
        <f t="shared" si="2"/>
        <v>0</v>
      </c>
      <c r="K36" s="362">
        <f t="shared" si="3"/>
        <v>0</v>
      </c>
      <c r="L36" s="400"/>
      <c r="M36" s="400"/>
      <c r="N36" s="400"/>
      <c r="O36" s="406"/>
      <c r="P36" s="409"/>
      <c r="Q36" s="400"/>
      <c r="R36" s="401"/>
      <c r="S36" s="16" t="s">
        <v>73</v>
      </c>
      <c r="T36" s="8">
        <v>15</v>
      </c>
      <c r="U36" s="400"/>
      <c r="V36" s="400"/>
      <c r="W36" s="400"/>
      <c r="X36" s="400"/>
      <c r="Y36" s="400"/>
      <c r="Z36" s="400"/>
      <c r="AA36" s="400"/>
      <c r="AB36" s="400"/>
      <c r="AC36" s="400"/>
      <c r="AD36" s="400"/>
      <c r="AE36" s="400"/>
      <c r="AF36" s="400"/>
      <c r="AG36" s="400"/>
      <c r="AH36" s="406"/>
      <c r="AI36" s="477"/>
      <c r="AJ36" s="400"/>
      <c r="AK36" s="401"/>
      <c r="AL36" s="16" t="s">
        <v>73</v>
      </c>
    </row>
    <row r="37" spans="1:38" s="21" customFormat="1" ht="12.75" customHeight="1" x14ac:dyDescent="0.2">
      <c r="A37" s="8">
        <v>16</v>
      </c>
      <c r="B37" s="400"/>
      <c r="C37" s="400"/>
      <c r="D37" s="400"/>
      <c r="E37" s="400"/>
      <c r="F37" s="401"/>
      <c r="G37" s="471"/>
      <c r="H37" s="477"/>
      <c r="I37" s="472"/>
      <c r="J37" s="363">
        <f t="shared" si="2"/>
        <v>0</v>
      </c>
      <c r="K37" s="362">
        <f t="shared" si="3"/>
        <v>0</v>
      </c>
      <c r="L37" s="400"/>
      <c r="M37" s="400"/>
      <c r="N37" s="400"/>
      <c r="O37" s="406"/>
      <c r="P37" s="409"/>
      <c r="Q37" s="400"/>
      <c r="R37" s="401"/>
      <c r="S37" s="16" t="s">
        <v>74</v>
      </c>
      <c r="T37" s="8">
        <v>16</v>
      </c>
      <c r="U37" s="400"/>
      <c r="V37" s="400"/>
      <c r="W37" s="400"/>
      <c r="X37" s="400"/>
      <c r="Y37" s="400"/>
      <c r="Z37" s="400"/>
      <c r="AA37" s="400"/>
      <c r="AB37" s="400"/>
      <c r="AC37" s="400"/>
      <c r="AD37" s="400"/>
      <c r="AE37" s="400"/>
      <c r="AF37" s="400"/>
      <c r="AG37" s="400"/>
      <c r="AH37" s="406"/>
      <c r="AI37" s="477"/>
      <c r="AJ37" s="400"/>
      <c r="AK37" s="401"/>
      <c r="AL37" s="16" t="s">
        <v>74</v>
      </c>
    </row>
    <row r="38" spans="1:38" s="21" customFormat="1" ht="12.75" customHeight="1" x14ac:dyDescent="0.2">
      <c r="A38" s="8">
        <v>17</v>
      </c>
      <c r="B38" s="400"/>
      <c r="C38" s="400"/>
      <c r="D38" s="400"/>
      <c r="E38" s="400"/>
      <c r="F38" s="401"/>
      <c r="G38" s="471"/>
      <c r="H38" s="477"/>
      <c r="I38" s="472"/>
      <c r="J38" s="363">
        <f t="shared" si="2"/>
        <v>0</v>
      </c>
      <c r="K38" s="362">
        <f t="shared" si="3"/>
        <v>0</v>
      </c>
      <c r="L38" s="400"/>
      <c r="M38" s="400"/>
      <c r="N38" s="400"/>
      <c r="O38" s="406"/>
      <c r="P38" s="409"/>
      <c r="Q38" s="400"/>
      <c r="R38" s="401"/>
      <c r="S38" s="16" t="s">
        <v>75</v>
      </c>
      <c r="T38" s="8">
        <v>17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0"/>
      <c r="AF38" s="400"/>
      <c r="AG38" s="400"/>
      <c r="AH38" s="406"/>
      <c r="AI38" s="477"/>
      <c r="AJ38" s="400"/>
      <c r="AK38" s="401"/>
      <c r="AL38" s="16" t="s">
        <v>75</v>
      </c>
    </row>
    <row r="39" spans="1:38" s="21" customFormat="1" ht="12.75" customHeight="1" x14ac:dyDescent="0.2">
      <c r="A39" s="8">
        <v>18</v>
      </c>
      <c r="B39" s="400"/>
      <c r="C39" s="400"/>
      <c r="D39" s="400"/>
      <c r="E39" s="400"/>
      <c r="F39" s="401"/>
      <c r="G39" s="471"/>
      <c r="H39" s="477"/>
      <c r="I39" s="472"/>
      <c r="J39" s="363">
        <f t="shared" si="2"/>
        <v>0</v>
      </c>
      <c r="K39" s="362">
        <f t="shared" si="3"/>
        <v>0</v>
      </c>
      <c r="L39" s="400"/>
      <c r="M39" s="400"/>
      <c r="N39" s="400"/>
      <c r="O39" s="406"/>
      <c r="P39" s="409"/>
      <c r="Q39" s="400"/>
      <c r="R39" s="401"/>
      <c r="S39" s="16" t="s">
        <v>76</v>
      </c>
      <c r="T39" s="8">
        <v>18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0"/>
      <c r="AF39" s="400"/>
      <c r="AG39" s="400"/>
      <c r="AH39" s="406"/>
      <c r="AI39" s="477"/>
      <c r="AJ39" s="400"/>
      <c r="AK39" s="401"/>
      <c r="AL39" s="16" t="s">
        <v>76</v>
      </c>
    </row>
    <row r="40" spans="1:38" s="21" customFormat="1" ht="12.75" customHeight="1" x14ac:dyDescent="0.2">
      <c r="A40" s="8">
        <v>19</v>
      </c>
      <c r="B40" s="400"/>
      <c r="C40" s="400"/>
      <c r="D40" s="400"/>
      <c r="E40" s="400"/>
      <c r="F40" s="401"/>
      <c r="G40" s="471"/>
      <c r="H40" s="477"/>
      <c r="I40" s="472"/>
      <c r="J40" s="363">
        <f t="shared" si="2"/>
        <v>0</v>
      </c>
      <c r="K40" s="362">
        <f t="shared" si="3"/>
        <v>0</v>
      </c>
      <c r="L40" s="400"/>
      <c r="M40" s="400"/>
      <c r="N40" s="400"/>
      <c r="O40" s="406"/>
      <c r="P40" s="409"/>
      <c r="Q40" s="400"/>
      <c r="R40" s="401"/>
      <c r="S40" s="16" t="s">
        <v>77</v>
      </c>
      <c r="T40" s="8">
        <v>19</v>
      </c>
      <c r="U40" s="400"/>
      <c r="V40" s="400"/>
      <c r="W40" s="400"/>
      <c r="X40" s="400"/>
      <c r="Y40" s="400"/>
      <c r="Z40" s="400"/>
      <c r="AA40" s="400"/>
      <c r="AB40" s="400"/>
      <c r="AC40" s="400"/>
      <c r="AD40" s="400"/>
      <c r="AE40" s="400"/>
      <c r="AF40" s="400"/>
      <c r="AG40" s="400"/>
      <c r="AH40" s="406"/>
      <c r="AI40" s="477"/>
      <c r="AJ40" s="400"/>
      <c r="AK40" s="401"/>
      <c r="AL40" s="16" t="s">
        <v>77</v>
      </c>
    </row>
    <row r="41" spans="1:38" s="21" customFormat="1" ht="12.75" customHeight="1" x14ac:dyDescent="0.2">
      <c r="A41" s="8">
        <v>20</v>
      </c>
      <c r="B41" s="400"/>
      <c r="C41" s="400"/>
      <c r="D41" s="400"/>
      <c r="E41" s="400"/>
      <c r="F41" s="401"/>
      <c r="G41" s="471"/>
      <c r="H41" s="477"/>
      <c r="I41" s="472"/>
      <c r="J41" s="363">
        <f t="shared" si="2"/>
        <v>0</v>
      </c>
      <c r="K41" s="362">
        <f t="shared" si="3"/>
        <v>0</v>
      </c>
      <c r="L41" s="400"/>
      <c r="M41" s="400"/>
      <c r="N41" s="400"/>
      <c r="O41" s="406"/>
      <c r="P41" s="409"/>
      <c r="Q41" s="400"/>
      <c r="R41" s="401"/>
      <c r="S41" s="16" t="s">
        <v>78</v>
      </c>
      <c r="T41" s="8">
        <v>20</v>
      </c>
      <c r="U41" s="400"/>
      <c r="V41" s="400"/>
      <c r="W41" s="400"/>
      <c r="X41" s="400"/>
      <c r="Y41" s="400"/>
      <c r="Z41" s="400"/>
      <c r="AA41" s="400"/>
      <c r="AB41" s="400"/>
      <c r="AC41" s="400"/>
      <c r="AD41" s="400"/>
      <c r="AE41" s="400"/>
      <c r="AF41" s="400"/>
      <c r="AG41" s="400"/>
      <c r="AH41" s="406"/>
      <c r="AI41" s="477"/>
      <c r="AJ41" s="400"/>
      <c r="AK41" s="401"/>
      <c r="AL41" s="16" t="s">
        <v>78</v>
      </c>
    </row>
    <row r="42" spans="1:38" s="21" customFormat="1" ht="12.75" customHeight="1" x14ac:dyDescent="0.2">
      <c r="A42" s="8">
        <v>21</v>
      </c>
      <c r="B42" s="400"/>
      <c r="C42" s="400"/>
      <c r="D42" s="400"/>
      <c r="E42" s="400"/>
      <c r="F42" s="401"/>
      <c r="G42" s="471"/>
      <c r="H42" s="477"/>
      <c r="I42" s="472"/>
      <c r="J42" s="363">
        <f t="shared" si="2"/>
        <v>0</v>
      </c>
      <c r="K42" s="362">
        <f t="shared" si="3"/>
        <v>0</v>
      </c>
      <c r="L42" s="400"/>
      <c r="M42" s="400"/>
      <c r="N42" s="400"/>
      <c r="O42" s="406"/>
      <c r="P42" s="409"/>
      <c r="Q42" s="400"/>
      <c r="R42" s="401"/>
      <c r="S42" s="16" t="s">
        <v>79</v>
      </c>
      <c r="T42" s="8">
        <v>21</v>
      </c>
      <c r="U42" s="400"/>
      <c r="V42" s="400"/>
      <c r="W42" s="400"/>
      <c r="X42" s="400"/>
      <c r="Y42" s="400"/>
      <c r="Z42" s="400"/>
      <c r="AA42" s="400"/>
      <c r="AB42" s="400"/>
      <c r="AC42" s="400"/>
      <c r="AD42" s="400"/>
      <c r="AE42" s="400"/>
      <c r="AF42" s="400"/>
      <c r="AG42" s="400"/>
      <c r="AH42" s="406"/>
      <c r="AI42" s="477"/>
      <c r="AJ42" s="400"/>
      <c r="AK42" s="401"/>
      <c r="AL42" s="16" t="s">
        <v>79</v>
      </c>
    </row>
    <row r="43" spans="1:38" s="21" customFormat="1" ht="12.75" customHeight="1" x14ac:dyDescent="0.2">
      <c r="A43" s="8">
        <v>22</v>
      </c>
      <c r="B43" s="400"/>
      <c r="C43" s="400"/>
      <c r="D43" s="400"/>
      <c r="E43" s="400"/>
      <c r="F43" s="401"/>
      <c r="G43" s="471"/>
      <c r="H43" s="477"/>
      <c r="I43" s="472"/>
      <c r="J43" s="363">
        <f t="shared" si="2"/>
        <v>0</v>
      </c>
      <c r="K43" s="362">
        <f t="shared" si="3"/>
        <v>0</v>
      </c>
      <c r="L43" s="400"/>
      <c r="M43" s="400"/>
      <c r="N43" s="400"/>
      <c r="O43" s="406"/>
      <c r="P43" s="409"/>
      <c r="Q43" s="400"/>
      <c r="R43" s="401"/>
      <c r="S43" s="16" t="s">
        <v>80</v>
      </c>
      <c r="T43" s="8">
        <v>22</v>
      </c>
      <c r="U43" s="400"/>
      <c r="V43" s="400"/>
      <c r="W43" s="400"/>
      <c r="X43" s="400"/>
      <c r="Y43" s="400"/>
      <c r="Z43" s="400"/>
      <c r="AA43" s="400"/>
      <c r="AB43" s="400"/>
      <c r="AC43" s="400"/>
      <c r="AD43" s="400"/>
      <c r="AE43" s="400"/>
      <c r="AF43" s="400"/>
      <c r="AG43" s="400"/>
      <c r="AH43" s="406"/>
      <c r="AI43" s="477"/>
      <c r="AJ43" s="400"/>
      <c r="AK43" s="401"/>
      <c r="AL43" s="16" t="s">
        <v>80</v>
      </c>
    </row>
    <row r="44" spans="1:38" s="21" customFormat="1" ht="12.75" customHeight="1" x14ac:dyDescent="0.2">
      <c r="A44" s="8">
        <v>23</v>
      </c>
      <c r="B44" s="400"/>
      <c r="C44" s="400"/>
      <c r="D44" s="400"/>
      <c r="E44" s="400"/>
      <c r="F44" s="401"/>
      <c r="G44" s="471"/>
      <c r="H44" s="477"/>
      <c r="I44" s="472"/>
      <c r="J44" s="363">
        <f t="shared" si="2"/>
        <v>0</v>
      </c>
      <c r="K44" s="362">
        <f t="shared" si="3"/>
        <v>0</v>
      </c>
      <c r="L44" s="400"/>
      <c r="M44" s="400"/>
      <c r="N44" s="400"/>
      <c r="O44" s="406"/>
      <c r="P44" s="409"/>
      <c r="Q44" s="400"/>
      <c r="R44" s="401"/>
      <c r="S44" s="16" t="s">
        <v>81</v>
      </c>
      <c r="T44" s="8">
        <v>23</v>
      </c>
      <c r="U44" s="400"/>
      <c r="V44" s="400"/>
      <c r="W44" s="400"/>
      <c r="X44" s="400"/>
      <c r="Y44" s="400"/>
      <c r="Z44" s="400"/>
      <c r="AA44" s="400"/>
      <c r="AB44" s="400"/>
      <c r="AC44" s="400"/>
      <c r="AD44" s="400"/>
      <c r="AE44" s="400"/>
      <c r="AF44" s="400"/>
      <c r="AG44" s="400"/>
      <c r="AH44" s="406"/>
      <c r="AI44" s="477"/>
      <c r="AJ44" s="400"/>
      <c r="AK44" s="401"/>
      <c r="AL44" s="16" t="s">
        <v>81</v>
      </c>
    </row>
    <row r="45" spans="1:38" s="21" customFormat="1" ht="12.75" customHeight="1" x14ac:dyDescent="0.2">
      <c r="A45" s="8">
        <v>24</v>
      </c>
      <c r="B45" s="400"/>
      <c r="C45" s="400"/>
      <c r="D45" s="400"/>
      <c r="E45" s="400"/>
      <c r="F45" s="401"/>
      <c r="G45" s="471"/>
      <c r="H45" s="477"/>
      <c r="I45" s="472"/>
      <c r="J45" s="363">
        <f t="shared" si="2"/>
        <v>0</v>
      </c>
      <c r="K45" s="362">
        <f t="shared" si="3"/>
        <v>0</v>
      </c>
      <c r="L45" s="400"/>
      <c r="M45" s="400"/>
      <c r="N45" s="400"/>
      <c r="O45" s="406"/>
      <c r="P45" s="409"/>
      <c r="Q45" s="400"/>
      <c r="R45" s="401"/>
      <c r="S45" s="16" t="s">
        <v>82</v>
      </c>
      <c r="T45" s="8">
        <v>24</v>
      </c>
      <c r="U45" s="400"/>
      <c r="V45" s="400"/>
      <c r="W45" s="400"/>
      <c r="X45" s="400"/>
      <c r="Y45" s="400"/>
      <c r="Z45" s="400"/>
      <c r="AA45" s="400"/>
      <c r="AB45" s="400"/>
      <c r="AC45" s="400"/>
      <c r="AD45" s="400"/>
      <c r="AE45" s="400"/>
      <c r="AF45" s="400"/>
      <c r="AG45" s="400"/>
      <c r="AH45" s="406"/>
      <c r="AI45" s="477"/>
      <c r="AJ45" s="400"/>
      <c r="AK45" s="401"/>
      <c r="AL45" s="16" t="s">
        <v>82</v>
      </c>
    </row>
    <row r="46" spans="1:38" s="21" customFormat="1" ht="12.75" customHeight="1" x14ac:dyDescent="0.2">
      <c r="A46" s="8">
        <v>25</v>
      </c>
      <c r="B46" s="400"/>
      <c r="C46" s="400"/>
      <c r="D46" s="400"/>
      <c r="E46" s="400"/>
      <c r="F46" s="401"/>
      <c r="G46" s="471"/>
      <c r="H46" s="477"/>
      <c r="I46" s="472"/>
      <c r="J46" s="363">
        <f t="shared" si="2"/>
        <v>0</v>
      </c>
      <c r="K46" s="362">
        <f t="shared" si="3"/>
        <v>0</v>
      </c>
      <c r="L46" s="400"/>
      <c r="M46" s="400"/>
      <c r="N46" s="400"/>
      <c r="O46" s="406"/>
      <c r="P46" s="409"/>
      <c r="Q46" s="400"/>
      <c r="R46" s="401"/>
      <c r="S46" s="16" t="s">
        <v>83</v>
      </c>
      <c r="T46" s="8">
        <v>25</v>
      </c>
      <c r="U46" s="400"/>
      <c r="V46" s="400"/>
      <c r="W46" s="400"/>
      <c r="X46" s="400"/>
      <c r="Y46" s="400"/>
      <c r="Z46" s="400"/>
      <c r="AA46" s="400"/>
      <c r="AB46" s="400"/>
      <c r="AC46" s="400"/>
      <c r="AD46" s="400"/>
      <c r="AE46" s="400"/>
      <c r="AF46" s="400"/>
      <c r="AG46" s="400"/>
      <c r="AH46" s="406"/>
      <c r="AI46" s="477"/>
      <c r="AJ46" s="400"/>
      <c r="AK46" s="401"/>
      <c r="AL46" s="16" t="s">
        <v>83</v>
      </c>
    </row>
    <row r="47" spans="1:38" s="21" customFormat="1" ht="12.75" customHeight="1" x14ac:dyDescent="0.2">
      <c r="A47" s="8">
        <v>26</v>
      </c>
      <c r="B47" s="400"/>
      <c r="C47" s="400"/>
      <c r="D47" s="400"/>
      <c r="E47" s="400"/>
      <c r="F47" s="401"/>
      <c r="G47" s="471"/>
      <c r="H47" s="477"/>
      <c r="I47" s="472"/>
      <c r="J47" s="363">
        <f t="shared" si="2"/>
        <v>0</v>
      </c>
      <c r="K47" s="362">
        <f t="shared" si="3"/>
        <v>0</v>
      </c>
      <c r="L47" s="400"/>
      <c r="M47" s="400"/>
      <c r="N47" s="400"/>
      <c r="O47" s="406"/>
      <c r="P47" s="409"/>
      <c r="Q47" s="400"/>
      <c r="R47" s="401"/>
      <c r="S47" s="16" t="s">
        <v>84</v>
      </c>
      <c r="T47" s="8">
        <v>26</v>
      </c>
      <c r="U47" s="400"/>
      <c r="V47" s="400"/>
      <c r="W47" s="400"/>
      <c r="X47" s="400"/>
      <c r="Y47" s="400"/>
      <c r="Z47" s="400"/>
      <c r="AA47" s="400"/>
      <c r="AB47" s="400"/>
      <c r="AC47" s="400"/>
      <c r="AD47" s="400"/>
      <c r="AE47" s="400"/>
      <c r="AF47" s="400"/>
      <c r="AG47" s="400"/>
      <c r="AH47" s="406"/>
      <c r="AI47" s="477"/>
      <c r="AJ47" s="400"/>
      <c r="AK47" s="401"/>
      <c r="AL47" s="16" t="s">
        <v>84</v>
      </c>
    </row>
    <row r="48" spans="1:38" s="21" customFormat="1" ht="12.75" customHeight="1" x14ac:dyDescent="0.2">
      <c r="A48" s="8">
        <v>27</v>
      </c>
      <c r="B48" s="400"/>
      <c r="C48" s="400"/>
      <c r="D48" s="400"/>
      <c r="E48" s="400"/>
      <c r="F48" s="401"/>
      <c r="G48" s="471"/>
      <c r="H48" s="477"/>
      <c r="I48" s="472"/>
      <c r="J48" s="363">
        <f t="shared" si="2"/>
        <v>0</v>
      </c>
      <c r="K48" s="362">
        <f t="shared" si="3"/>
        <v>0</v>
      </c>
      <c r="L48" s="400"/>
      <c r="M48" s="400"/>
      <c r="N48" s="400"/>
      <c r="O48" s="406"/>
      <c r="P48" s="409"/>
      <c r="Q48" s="400"/>
      <c r="R48" s="401"/>
      <c r="S48" s="16" t="s">
        <v>85</v>
      </c>
      <c r="T48" s="8">
        <v>27</v>
      </c>
      <c r="U48" s="400"/>
      <c r="V48" s="400"/>
      <c r="W48" s="400"/>
      <c r="X48" s="400"/>
      <c r="Y48" s="400"/>
      <c r="Z48" s="400"/>
      <c r="AA48" s="400"/>
      <c r="AB48" s="400"/>
      <c r="AC48" s="400"/>
      <c r="AD48" s="400"/>
      <c r="AE48" s="400"/>
      <c r="AF48" s="400"/>
      <c r="AG48" s="400"/>
      <c r="AH48" s="406"/>
      <c r="AI48" s="477"/>
      <c r="AJ48" s="400"/>
      <c r="AK48" s="401"/>
      <c r="AL48" s="16" t="s">
        <v>85</v>
      </c>
    </row>
    <row r="49" spans="1:38" s="21" customFormat="1" ht="12.75" customHeight="1" x14ac:dyDescent="0.2">
      <c r="A49" s="8">
        <v>28</v>
      </c>
      <c r="B49" s="400"/>
      <c r="C49" s="400"/>
      <c r="D49" s="400"/>
      <c r="E49" s="400"/>
      <c r="F49" s="401"/>
      <c r="G49" s="471"/>
      <c r="H49" s="477"/>
      <c r="I49" s="472"/>
      <c r="J49" s="363">
        <f t="shared" si="2"/>
        <v>0</v>
      </c>
      <c r="K49" s="362">
        <f t="shared" si="3"/>
        <v>0</v>
      </c>
      <c r="L49" s="400"/>
      <c r="M49" s="400"/>
      <c r="N49" s="400"/>
      <c r="O49" s="406"/>
      <c r="P49" s="409"/>
      <c r="Q49" s="400"/>
      <c r="R49" s="401"/>
      <c r="S49" s="16" t="s">
        <v>86</v>
      </c>
      <c r="T49" s="8">
        <v>28</v>
      </c>
      <c r="U49" s="400"/>
      <c r="V49" s="400"/>
      <c r="W49" s="400"/>
      <c r="X49" s="400"/>
      <c r="Y49" s="400"/>
      <c r="Z49" s="400"/>
      <c r="AA49" s="400"/>
      <c r="AB49" s="400"/>
      <c r="AC49" s="400"/>
      <c r="AD49" s="400"/>
      <c r="AE49" s="400"/>
      <c r="AF49" s="400"/>
      <c r="AG49" s="400"/>
      <c r="AH49" s="406"/>
      <c r="AI49" s="477"/>
      <c r="AJ49" s="400"/>
      <c r="AK49" s="401"/>
      <c r="AL49" s="16" t="s">
        <v>86</v>
      </c>
    </row>
    <row r="50" spans="1:38" s="21" customFormat="1" ht="12.75" customHeight="1" x14ac:dyDescent="0.2">
      <c r="A50" s="8">
        <v>29</v>
      </c>
      <c r="B50" s="400"/>
      <c r="C50" s="400"/>
      <c r="D50" s="400"/>
      <c r="E50" s="400"/>
      <c r="F50" s="401"/>
      <c r="G50" s="471"/>
      <c r="H50" s="477"/>
      <c r="I50" s="472"/>
      <c r="J50" s="363">
        <f t="shared" si="2"/>
        <v>0</v>
      </c>
      <c r="K50" s="362">
        <f t="shared" si="3"/>
        <v>0</v>
      </c>
      <c r="L50" s="400"/>
      <c r="M50" s="400"/>
      <c r="N50" s="400"/>
      <c r="O50" s="406"/>
      <c r="P50" s="409"/>
      <c r="Q50" s="400"/>
      <c r="R50" s="401"/>
      <c r="S50" s="16" t="s">
        <v>87</v>
      </c>
      <c r="T50" s="8">
        <v>29</v>
      </c>
      <c r="U50" s="400"/>
      <c r="V50" s="400"/>
      <c r="W50" s="400"/>
      <c r="X50" s="410"/>
      <c r="Y50" s="400"/>
      <c r="Z50" s="400"/>
      <c r="AA50" s="400"/>
      <c r="AB50" s="400"/>
      <c r="AC50" s="400"/>
      <c r="AD50" s="400"/>
      <c r="AE50" s="400"/>
      <c r="AF50" s="400"/>
      <c r="AG50" s="400"/>
      <c r="AH50" s="406"/>
      <c r="AI50" s="477"/>
      <c r="AJ50" s="400"/>
      <c r="AK50" s="401"/>
      <c r="AL50" s="16" t="s">
        <v>87</v>
      </c>
    </row>
    <row r="51" spans="1:38" s="21" customFormat="1" ht="12.75" customHeight="1" x14ac:dyDescent="0.2">
      <c r="A51" s="8">
        <v>30</v>
      </c>
      <c r="B51" s="400"/>
      <c r="C51" s="400"/>
      <c r="D51" s="400"/>
      <c r="E51" s="400"/>
      <c r="F51" s="401"/>
      <c r="G51" s="480"/>
      <c r="H51" s="477"/>
      <c r="I51" s="472"/>
      <c r="J51" s="363">
        <f t="shared" si="2"/>
        <v>0</v>
      </c>
      <c r="K51" s="362">
        <f t="shared" si="3"/>
        <v>0</v>
      </c>
      <c r="L51" s="400"/>
      <c r="M51" s="400"/>
      <c r="N51" s="400"/>
      <c r="O51" s="406"/>
      <c r="P51" s="409"/>
      <c r="Q51" s="400"/>
      <c r="R51" s="401"/>
      <c r="S51" s="16" t="s">
        <v>88</v>
      </c>
      <c r="T51" s="8">
        <v>30</v>
      </c>
      <c r="U51" s="400"/>
      <c r="V51" s="400"/>
      <c r="W51" s="400"/>
      <c r="X51" s="400"/>
      <c r="Y51" s="400"/>
      <c r="Z51" s="400"/>
      <c r="AA51" s="400"/>
      <c r="AB51" s="400"/>
      <c r="AC51" s="400"/>
      <c r="AD51" s="400"/>
      <c r="AE51" s="400"/>
      <c r="AF51" s="400"/>
      <c r="AG51" s="400"/>
      <c r="AH51" s="406"/>
      <c r="AI51" s="477"/>
      <c r="AJ51" s="400"/>
      <c r="AK51" s="401"/>
      <c r="AL51" s="16" t="s">
        <v>88</v>
      </c>
    </row>
    <row r="52" spans="1:38" s="21" customFormat="1" ht="12.75" customHeight="1" x14ac:dyDescent="0.2">
      <c r="A52" s="19">
        <v>31</v>
      </c>
      <c r="B52" s="404"/>
      <c r="C52" s="404"/>
      <c r="D52" s="404"/>
      <c r="E52" s="404"/>
      <c r="F52" s="405"/>
      <c r="G52" s="475"/>
      <c r="H52" s="479"/>
      <c r="I52" s="476"/>
      <c r="J52" s="395">
        <f t="shared" si="2"/>
        <v>0</v>
      </c>
      <c r="K52" s="396">
        <f t="shared" si="3"/>
        <v>0</v>
      </c>
      <c r="L52" s="404"/>
      <c r="M52" s="404"/>
      <c r="N52" s="404"/>
      <c r="O52" s="408"/>
      <c r="P52" s="411"/>
      <c r="Q52" s="404"/>
      <c r="R52" s="405"/>
      <c r="S52" s="20" t="s">
        <v>89</v>
      </c>
      <c r="T52" s="19">
        <v>31</v>
      </c>
      <c r="U52" s="404"/>
      <c r="V52" s="404"/>
      <c r="W52" s="404"/>
      <c r="X52" s="404"/>
      <c r="Y52" s="404"/>
      <c r="Z52" s="404"/>
      <c r="AA52" s="404"/>
      <c r="AB52" s="404"/>
      <c r="AC52" s="404"/>
      <c r="AD52" s="404"/>
      <c r="AE52" s="404"/>
      <c r="AF52" s="404"/>
      <c r="AG52" s="404"/>
      <c r="AH52" s="408"/>
      <c r="AI52" s="479"/>
      <c r="AJ52" s="404"/>
      <c r="AK52" s="405"/>
      <c r="AL52" s="20" t="s">
        <v>89</v>
      </c>
    </row>
    <row r="53" spans="1:38" s="301" customFormat="1" ht="12.75" customHeight="1" thickBot="1" x14ac:dyDescent="0.25">
      <c r="A53" s="417"/>
      <c r="B53" s="418">
        <f>SUM(B22:B52)</f>
        <v>0</v>
      </c>
      <c r="C53" s="418">
        <f>SUM(C22:C52)</f>
        <v>0</v>
      </c>
      <c r="D53" s="418">
        <f>SUM(D22:D52)</f>
        <v>0</v>
      </c>
      <c r="E53" s="419">
        <f>SUM(E22:E52)</f>
        <v>0</v>
      </c>
      <c r="F53" s="420">
        <f>SUM(F22:F52)</f>
        <v>0</v>
      </c>
      <c r="G53" s="421"/>
      <c r="H53" s="422" t="s">
        <v>90</v>
      </c>
      <c r="I53" s="423">
        <f>COUNTA(I22:I52)</f>
        <v>0</v>
      </c>
      <c r="J53" s="418">
        <f>SUM(J21:J52)</f>
        <v>0</v>
      </c>
      <c r="K53" s="418">
        <f t="shared" ref="K53:R53" si="4">SUM(K22:K52)</f>
        <v>0</v>
      </c>
      <c r="L53" s="418">
        <f t="shared" si="4"/>
        <v>0</v>
      </c>
      <c r="M53" s="418">
        <f t="shared" si="4"/>
        <v>0</v>
      </c>
      <c r="N53" s="418">
        <f t="shared" si="4"/>
        <v>0</v>
      </c>
      <c r="O53" s="424">
        <f t="shared" si="4"/>
        <v>0</v>
      </c>
      <c r="P53" s="419">
        <f t="shared" si="4"/>
        <v>0</v>
      </c>
      <c r="Q53" s="418">
        <f t="shared" si="4"/>
        <v>0</v>
      </c>
      <c r="R53" s="425">
        <f t="shared" si="4"/>
        <v>0</v>
      </c>
      <c r="S53" s="426"/>
      <c r="T53" s="417"/>
      <c r="U53" s="418">
        <f t="shared" ref="U53:AH53" si="5">SUM(U22:U52)</f>
        <v>0</v>
      </c>
      <c r="V53" s="418">
        <f t="shared" si="5"/>
        <v>0</v>
      </c>
      <c r="W53" s="418">
        <f t="shared" si="5"/>
        <v>0</v>
      </c>
      <c r="X53" s="418">
        <f t="shared" si="5"/>
        <v>0</v>
      </c>
      <c r="Y53" s="418">
        <f t="shared" si="5"/>
        <v>0</v>
      </c>
      <c r="Z53" s="418">
        <f t="shared" si="5"/>
        <v>0</v>
      </c>
      <c r="AA53" s="418">
        <f t="shared" si="5"/>
        <v>0</v>
      </c>
      <c r="AB53" s="418">
        <f t="shared" si="5"/>
        <v>0</v>
      </c>
      <c r="AC53" s="418">
        <f t="shared" si="5"/>
        <v>0</v>
      </c>
      <c r="AD53" s="418">
        <f t="shared" si="5"/>
        <v>0</v>
      </c>
      <c r="AE53" s="418">
        <f t="shared" si="5"/>
        <v>0</v>
      </c>
      <c r="AF53" s="418">
        <f t="shared" si="5"/>
        <v>0</v>
      </c>
      <c r="AG53" s="418">
        <f t="shared" si="5"/>
        <v>0</v>
      </c>
      <c r="AH53" s="420">
        <f t="shared" si="5"/>
        <v>0</v>
      </c>
      <c r="AI53" s="427"/>
      <c r="AJ53" s="418">
        <f>SUM(AJ22:AJ52)</f>
        <v>0</v>
      </c>
      <c r="AK53" s="425">
        <f>SUM(AK22:AK52)</f>
        <v>0</v>
      </c>
      <c r="AL53" s="426"/>
    </row>
    <row r="54" spans="1:38" ht="12.75" customHeight="1" thickTop="1" x14ac:dyDescent="0.2">
      <c r="A54" s="42"/>
      <c r="B54" s="157"/>
      <c r="C54" s="157"/>
      <c r="D54" s="157"/>
      <c r="E54" s="157"/>
      <c r="F54" s="157"/>
      <c r="G54" s="414"/>
      <c r="H54" s="157"/>
      <c r="I54" s="415"/>
      <c r="J54" s="416"/>
      <c r="K54" s="416"/>
      <c r="L54" s="157"/>
      <c r="M54" s="157"/>
      <c r="N54" s="157"/>
      <c r="O54" s="157"/>
      <c r="P54" s="157"/>
      <c r="Q54" s="157"/>
      <c r="R54" s="157"/>
      <c r="S54" s="42"/>
      <c r="T54" s="42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42"/>
    </row>
    <row r="55" spans="1:38" ht="12.75" customHeight="1" x14ac:dyDescent="0.2">
      <c r="A55" s="21"/>
      <c r="B55" s="21"/>
      <c r="C55" s="21"/>
      <c r="D55" s="21"/>
      <c r="E55" s="21"/>
      <c r="F55" s="21"/>
      <c r="G55" s="552" t="str">
        <f>SEPTEMBER!G10</f>
        <v>UNITED STEELWORKERS - LOCAL UNION</v>
      </c>
      <c r="H55" s="552"/>
      <c r="I55" s="552"/>
      <c r="J55" s="93"/>
      <c r="K55" s="301"/>
      <c r="L55" s="21"/>
      <c r="M55" s="21"/>
      <c r="N55" s="21"/>
      <c r="O55" s="21"/>
      <c r="P55" s="21"/>
      <c r="Q55" s="21"/>
      <c r="R55" s="21"/>
      <c r="S55" s="21"/>
      <c r="T55" s="21"/>
      <c r="U55" s="36"/>
      <c r="V55" s="36"/>
      <c r="W55" s="36"/>
      <c r="X55" s="36"/>
      <c r="Y55" s="36"/>
      <c r="Z55" s="36"/>
      <c r="AA55" s="37" t="str">
        <f>$AA$10</f>
        <v>FINANCIAL SECRETARY'S CASH BOOK</v>
      </c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21"/>
    </row>
    <row r="56" spans="1:38" s="152" customFormat="1" ht="12.75" customHeight="1" x14ac:dyDescent="0.2">
      <c r="A56" s="141"/>
      <c r="B56" s="139" t="s">
        <v>51</v>
      </c>
      <c r="C56" s="73" t="s">
        <v>173</v>
      </c>
      <c r="D56" s="139" t="s">
        <v>241</v>
      </c>
      <c r="E56" s="30">
        <f>SEPTEMBER!E11</f>
        <v>0</v>
      </c>
      <c r="F56" s="141"/>
      <c r="G56" s="149"/>
      <c r="H56" s="141"/>
      <c r="I56" s="150"/>
      <c r="J56" s="302"/>
      <c r="K56" s="302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39"/>
      <c r="AJ56" s="151" t="str">
        <f>C56</f>
        <v>OCTOBER</v>
      </c>
      <c r="AK56" s="30">
        <f>E56</f>
        <v>0</v>
      </c>
      <c r="AL56" s="141"/>
    </row>
    <row r="57" spans="1:38" s="152" customFormat="1" ht="12.75" customHeight="1" x14ac:dyDescent="0.2">
      <c r="A57" s="141"/>
      <c r="B57" s="139" t="s">
        <v>52</v>
      </c>
      <c r="C57" s="148" t="s">
        <v>240</v>
      </c>
      <c r="D57" s="141"/>
      <c r="E57" s="141"/>
      <c r="F57" s="141"/>
      <c r="G57" s="149"/>
      <c r="H57" s="141"/>
      <c r="I57" s="150" t="s">
        <v>53</v>
      </c>
      <c r="J57" s="302"/>
      <c r="K57" s="302"/>
      <c r="L57" s="150"/>
      <c r="M57" s="141"/>
      <c r="N57" s="141"/>
      <c r="O57" s="141"/>
      <c r="P57" s="139"/>
      <c r="Q57" s="141"/>
      <c r="R57" s="139"/>
      <c r="S57" s="141"/>
      <c r="T57" s="141"/>
      <c r="U57" s="141"/>
      <c r="V57" s="141"/>
      <c r="W57" s="141"/>
      <c r="X57" s="141"/>
      <c r="Y57" s="141"/>
      <c r="Z57" s="141"/>
      <c r="AA57" s="141"/>
      <c r="AB57" s="153" t="s">
        <v>54</v>
      </c>
      <c r="AC57" s="141"/>
      <c r="AD57" s="141"/>
      <c r="AE57" s="141"/>
      <c r="AF57" s="141"/>
      <c r="AG57" s="141"/>
      <c r="AH57" s="141"/>
      <c r="AI57" s="139" t="str">
        <f>B57</f>
        <v>Page No.</v>
      </c>
      <c r="AJ57" s="148" t="str">
        <f>C57</f>
        <v>2</v>
      </c>
      <c r="AK57" s="154"/>
      <c r="AL57" s="155"/>
    </row>
    <row r="58" spans="1:38" ht="12.75" customHeight="1" x14ac:dyDescent="0.2">
      <c r="A58" s="3"/>
      <c r="B58" s="3"/>
      <c r="C58" s="3"/>
      <c r="D58" s="3"/>
      <c r="E58" s="3"/>
      <c r="F58" s="3"/>
      <c r="G58" s="129"/>
      <c r="H58" s="3"/>
      <c r="I58" s="5"/>
      <c r="J58" s="106"/>
      <c r="K58" s="106"/>
      <c r="L58" s="21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1"/>
      <c r="AF58" s="3"/>
      <c r="AG58" s="3"/>
      <c r="AH58" s="3"/>
      <c r="AI58" s="3"/>
      <c r="AJ58" s="3"/>
      <c r="AK58" s="3" t="s">
        <v>239</v>
      </c>
      <c r="AL58" s="3"/>
    </row>
    <row r="59" spans="1:38" ht="12.75" customHeight="1" x14ac:dyDescent="0.2">
      <c r="A59" s="26"/>
      <c r="B59" s="26"/>
      <c r="C59" s="26"/>
      <c r="D59" s="26"/>
      <c r="E59" s="26"/>
      <c r="F59" s="26"/>
      <c r="G59" s="130"/>
      <c r="H59" s="26"/>
      <c r="I59" s="27"/>
      <c r="J59" s="303"/>
      <c r="K59" s="303"/>
      <c r="L59" s="27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7"/>
      <c r="AF59" s="26"/>
      <c r="AG59" s="26"/>
      <c r="AH59" s="26"/>
      <c r="AI59" s="26"/>
      <c r="AJ59" s="26"/>
      <c r="AK59" s="26"/>
      <c r="AL59" s="26"/>
    </row>
    <row r="60" spans="1:38" customFormat="1" ht="12.75" customHeight="1" x14ac:dyDescent="0.2">
      <c r="A60" s="1"/>
      <c r="B60" s="3"/>
      <c r="C60" s="3" t="s">
        <v>55</v>
      </c>
      <c r="D60" s="3"/>
      <c r="E60" s="13"/>
      <c r="F60" s="1"/>
      <c r="G60" s="131"/>
      <c r="H60" s="2" t="s">
        <v>56</v>
      </c>
      <c r="I60" s="99"/>
      <c r="J60" s="550" t="s">
        <v>264</v>
      </c>
      <c r="K60" s="551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4"/>
      <c r="AJ60" s="3"/>
      <c r="AK60" s="1"/>
      <c r="AL60" s="3"/>
    </row>
    <row r="61" spans="1:38" customFormat="1" ht="12.75" customHeight="1" x14ac:dyDescent="0.2">
      <c r="A61" s="1"/>
      <c r="B61" s="3"/>
      <c r="C61" s="3"/>
      <c r="D61" s="3"/>
      <c r="E61" s="13"/>
      <c r="F61" s="1"/>
      <c r="G61" s="131"/>
      <c r="H61" s="14"/>
      <c r="I61" s="100"/>
      <c r="J61" s="106"/>
      <c r="K61" s="67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thickBot="1" x14ac:dyDescent="0.25">
      <c r="A62" s="164"/>
      <c r="B62" s="165">
        <v>1</v>
      </c>
      <c r="C62" s="165">
        <v>2</v>
      </c>
      <c r="D62" s="165">
        <v>3</v>
      </c>
      <c r="E62" s="166">
        <v>4</v>
      </c>
      <c r="F62" s="167">
        <v>5</v>
      </c>
      <c r="G62" s="168"/>
      <c r="H62" s="167">
        <v>7</v>
      </c>
      <c r="I62" s="169">
        <v>8</v>
      </c>
      <c r="J62" s="304">
        <v>9</v>
      </c>
      <c r="K62" s="305">
        <v>10</v>
      </c>
      <c r="L62" s="165">
        <v>11</v>
      </c>
      <c r="M62" s="165" t="s">
        <v>1</v>
      </c>
      <c r="N62" s="165">
        <v>12</v>
      </c>
      <c r="O62" s="165">
        <v>13</v>
      </c>
      <c r="P62" s="165">
        <v>14</v>
      </c>
      <c r="Q62" s="165">
        <v>15</v>
      </c>
      <c r="R62" s="167" t="s">
        <v>2</v>
      </c>
      <c r="S62" s="170"/>
      <c r="T62" s="164"/>
      <c r="U62" s="165">
        <v>16</v>
      </c>
      <c r="V62" s="165">
        <v>17</v>
      </c>
      <c r="W62" s="165">
        <v>18</v>
      </c>
      <c r="X62" s="165">
        <v>19</v>
      </c>
      <c r="Y62" s="165">
        <v>20</v>
      </c>
      <c r="Z62" s="165" t="s">
        <v>3</v>
      </c>
      <c r="AA62" s="165">
        <v>21</v>
      </c>
      <c r="AB62" s="165">
        <v>22</v>
      </c>
      <c r="AC62" s="165">
        <v>23</v>
      </c>
      <c r="AD62" s="165">
        <v>24</v>
      </c>
      <c r="AE62" s="165">
        <v>25</v>
      </c>
      <c r="AF62" s="165">
        <v>26</v>
      </c>
      <c r="AG62" s="165">
        <v>27</v>
      </c>
      <c r="AH62" s="165">
        <v>28</v>
      </c>
      <c r="AI62" s="171">
        <v>29</v>
      </c>
      <c r="AJ62" s="165">
        <v>30</v>
      </c>
      <c r="AK62" s="167">
        <v>31</v>
      </c>
      <c r="AL62" s="170"/>
    </row>
    <row r="63" spans="1:38" s="4" customFormat="1" ht="12.75" customHeight="1" thickTop="1" x14ac:dyDescent="0.2">
      <c r="A63" s="1"/>
      <c r="B63" s="89" t="s">
        <v>4</v>
      </c>
      <c r="C63" s="101"/>
      <c r="D63" s="89" t="s">
        <v>5</v>
      </c>
      <c r="E63" s="89" t="s">
        <v>6</v>
      </c>
      <c r="F63" s="88" t="s">
        <v>7</v>
      </c>
      <c r="G63" s="132"/>
      <c r="H63" s="88"/>
      <c r="I63" s="103"/>
      <c r="J63" s="89"/>
      <c r="K63" s="88"/>
      <c r="L63" s="89"/>
      <c r="M63" s="89"/>
      <c r="N63" s="89"/>
      <c r="O63" s="104"/>
      <c r="P63" s="163"/>
      <c r="Q63" s="107" t="s">
        <v>272</v>
      </c>
      <c r="R63" s="160" t="s">
        <v>273</v>
      </c>
      <c r="S63" s="106"/>
      <c r="T63" s="67"/>
      <c r="U63" s="542" t="s">
        <v>265</v>
      </c>
      <c r="V63" s="543"/>
      <c r="W63" s="543"/>
      <c r="X63" s="543"/>
      <c r="Y63" s="544"/>
      <c r="Z63" s="89" t="s">
        <v>10</v>
      </c>
      <c r="AA63" s="89" t="s">
        <v>11</v>
      </c>
      <c r="AB63" s="89" t="s">
        <v>205</v>
      </c>
      <c r="AC63" s="89" t="s">
        <v>12</v>
      </c>
      <c r="AD63" s="89" t="s">
        <v>13</v>
      </c>
      <c r="AE63" s="89" t="s">
        <v>14</v>
      </c>
      <c r="AF63" s="89"/>
      <c r="AG63" s="89"/>
      <c r="AH63" s="104"/>
      <c r="AI63" s="105"/>
      <c r="AJ63" s="89" t="s">
        <v>15</v>
      </c>
      <c r="AK63" s="88" t="s">
        <v>7</v>
      </c>
      <c r="AL63" s="3"/>
    </row>
    <row r="64" spans="1:38" s="4" customFormat="1" ht="12.75" customHeight="1" x14ac:dyDescent="0.2">
      <c r="A64" s="1"/>
      <c r="B64" s="89" t="s">
        <v>8</v>
      </c>
      <c r="C64" s="89" t="s">
        <v>16</v>
      </c>
      <c r="D64" s="89" t="s">
        <v>17</v>
      </c>
      <c r="E64" s="89" t="s">
        <v>8</v>
      </c>
      <c r="F64" s="88" t="s">
        <v>18</v>
      </c>
      <c r="G64" s="132" t="s">
        <v>19</v>
      </c>
      <c r="H64" s="88" t="s">
        <v>20</v>
      </c>
      <c r="I64" s="103" t="s">
        <v>242</v>
      </c>
      <c r="J64" s="89" t="s">
        <v>21</v>
      </c>
      <c r="K64" s="88" t="s">
        <v>22</v>
      </c>
      <c r="L64" s="107" t="s">
        <v>235</v>
      </c>
      <c r="M64" s="107" t="s">
        <v>236</v>
      </c>
      <c r="N64" s="107" t="s">
        <v>237</v>
      </c>
      <c r="O64" s="104"/>
      <c r="P64" s="158" t="s">
        <v>23</v>
      </c>
      <c r="Q64" s="107" t="s">
        <v>8</v>
      </c>
      <c r="R64" s="160" t="s">
        <v>8</v>
      </c>
      <c r="S64" s="106"/>
      <c r="T64" s="67"/>
      <c r="U64" s="89" t="s">
        <v>25</v>
      </c>
      <c r="V64" s="89" t="s">
        <v>26</v>
      </c>
      <c r="W64" s="101" t="s">
        <v>27</v>
      </c>
      <c r="X64" s="89" t="s">
        <v>28</v>
      </c>
      <c r="Y64" s="89" t="s">
        <v>136</v>
      </c>
      <c r="Z64" s="89" t="s">
        <v>261</v>
      </c>
      <c r="AA64" s="89" t="s">
        <v>137</v>
      </c>
      <c r="AB64" s="89" t="s">
        <v>204</v>
      </c>
      <c r="AC64" s="89" t="s">
        <v>30</v>
      </c>
      <c r="AD64" s="89" t="s">
        <v>140</v>
      </c>
      <c r="AE64" s="89" t="s">
        <v>31</v>
      </c>
      <c r="AF64" s="89" t="s">
        <v>32</v>
      </c>
      <c r="AG64" s="89" t="s">
        <v>206</v>
      </c>
      <c r="AH64" s="104" t="s">
        <v>16</v>
      </c>
      <c r="AI64" s="102" t="s">
        <v>34</v>
      </c>
      <c r="AJ64" s="89" t="s">
        <v>35</v>
      </c>
      <c r="AK64" s="88" t="s">
        <v>18</v>
      </c>
      <c r="AL64" s="3"/>
    </row>
    <row r="65" spans="1:38" s="4" customFormat="1" ht="12.75" customHeight="1" thickBot="1" x14ac:dyDescent="0.25">
      <c r="A65" s="6"/>
      <c r="B65" s="90" t="s">
        <v>36</v>
      </c>
      <c r="C65" s="90" t="s">
        <v>37</v>
      </c>
      <c r="D65" s="90" t="s">
        <v>38</v>
      </c>
      <c r="E65" s="90" t="s">
        <v>39</v>
      </c>
      <c r="F65" s="108" t="s">
        <v>40</v>
      </c>
      <c r="G65" s="133"/>
      <c r="H65" s="108"/>
      <c r="I65" s="109" t="s">
        <v>41</v>
      </c>
      <c r="J65" s="90"/>
      <c r="K65" s="108"/>
      <c r="L65" s="110"/>
      <c r="M65" s="110"/>
      <c r="N65" s="110" t="s">
        <v>238</v>
      </c>
      <c r="O65" s="111"/>
      <c r="P65" s="159"/>
      <c r="Q65" s="161" t="s">
        <v>24</v>
      </c>
      <c r="R65" s="162" t="s">
        <v>24</v>
      </c>
      <c r="S65" s="113"/>
      <c r="T65" s="78"/>
      <c r="U65" s="90" t="s">
        <v>42</v>
      </c>
      <c r="V65" s="90" t="s">
        <v>43</v>
      </c>
      <c r="W65" s="90"/>
      <c r="X65" s="90" t="s">
        <v>44</v>
      </c>
      <c r="Y65" s="90" t="s">
        <v>30</v>
      </c>
      <c r="Z65" s="90" t="s">
        <v>30</v>
      </c>
      <c r="AA65" s="90" t="s">
        <v>138</v>
      </c>
      <c r="AB65" s="90" t="s">
        <v>15</v>
      </c>
      <c r="AC65" s="90" t="s">
        <v>139</v>
      </c>
      <c r="AD65" s="90" t="s">
        <v>141</v>
      </c>
      <c r="AE65" s="90" t="s">
        <v>47</v>
      </c>
      <c r="AF65" s="90" t="s">
        <v>48</v>
      </c>
      <c r="AG65" s="90" t="s">
        <v>15</v>
      </c>
      <c r="AH65" s="111" t="s">
        <v>30</v>
      </c>
      <c r="AI65" s="112"/>
      <c r="AJ65" s="90" t="s">
        <v>49</v>
      </c>
      <c r="AK65" s="108" t="s">
        <v>189</v>
      </c>
      <c r="AL65" s="7"/>
    </row>
    <row r="66" spans="1:38" s="301" customFormat="1" ht="12.75" customHeight="1" thickTop="1" x14ac:dyDescent="0.2">
      <c r="A66" s="331"/>
      <c r="B66" s="363">
        <f>B53</f>
        <v>0</v>
      </c>
      <c r="C66" s="363">
        <f>C53</f>
        <v>0</v>
      </c>
      <c r="D66" s="363">
        <f>D53</f>
        <v>0</v>
      </c>
      <c r="E66" s="363">
        <f>E53</f>
        <v>0</v>
      </c>
      <c r="F66" s="362">
        <f>F53</f>
        <v>0</v>
      </c>
      <c r="G66" s="134" t="str">
        <f>G7</f>
        <v>OCTOBER</v>
      </c>
      <c r="H66" s="334" t="s">
        <v>58</v>
      </c>
      <c r="I66" s="412"/>
      <c r="J66" s="397">
        <f t="shared" ref="J66:R66" si="6">J53</f>
        <v>0</v>
      </c>
      <c r="K66" s="362">
        <f t="shared" si="6"/>
        <v>0</v>
      </c>
      <c r="L66" s="363">
        <f t="shared" si="6"/>
        <v>0</v>
      </c>
      <c r="M66" s="363">
        <f t="shared" si="6"/>
        <v>0</v>
      </c>
      <c r="N66" s="363">
        <f t="shared" si="6"/>
        <v>0</v>
      </c>
      <c r="O66" s="361">
        <f t="shared" si="6"/>
        <v>0</v>
      </c>
      <c r="P66" s="394">
        <f t="shared" si="6"/>
        <v>0</v>
      </c>
      <c r="Q66" s="363">
        <f t="shared" si="6"/>
        <v>0</v>
      </c>
      <c r="R66" s="362">
        <f t="shared" si="6"/>
        <v>0</v>
      </c>
      <c r="S66" s="332"/>
      <c r="T66" s="331"/>
      <c r="U66" s="363">
        <f t="shared" ref="U66:AH66" si="7">U53</f>
        <v>0</v>
      </c>
      <c r="V66" s="363">
        <f t="shared" si="7"/>
        <v>0</v>
      </c>
      <c r="W66" s="363">
        <f t="shared" si="7"/>
        <v>0</v>
      </c>
      <c r="X66" s="363">
        <f t="shared" si="7"/>
        <v>0</v>
      </c>
      <c r="Y66" s="363">
        <f t="shared" si="7"/>
        <v>0</v>
      </c>
      <c r="Z66" s="363">
        <f t="shared" si="7"/>
        <v>0</v>
      </c>
      <c r="AA66" s="363">
        <f t="shared" si="7"/>
        <v>0</v>
      </c>
      <c r="AB66" s="363">
        <f t="shared" si="7"/>
        <v>0</v>
      </c>
      <c r="AC66" s="363">
        <f t="shared" si="7"/>
        <v>0</v>
      </c>
      <c r="AD66" s="363">
        <f t="shared" si="7"/>
        <v>0</v>
      </c>
      <c r="AE66" s="363">
        <f t="shared" si="7"/>
        <v>0</v>
      </c>
      <c r="AF66" s="363">
        <f t="shared" si="7"/>
        <v>0</v>
      </c>
      <c r="AG66" s="363">
        <f t="shared" si="7"/>
        <v>0</v>
      </c>
      <c r="AH66" s="361">
        <f t="shared" si="7"/>
        <v>0</v>
      </c>
      <c r="AI66" s="333"/>
      <c r="AJ66" s="363">
        <f>AJ53</f>
        <v>0</v>
      </c>
      <c r="AK66" s="362">
        <f>AK53</f>
        <v>0</v>
      </c>
      <c r="AL66" s="332"/>
    </row>
    <row r="67" spans="1:38" s="21" customFormat="1" ht="12.75" customHeight="1" x14ac:dyDescent="0.2">
      <c r="A67" s="8">
        <v>1</v>
      </c>
      <c r="B67" s="400"/>
      <c r="C67" s="400"/>
      <c r="D67" s="400"/>
      <c r="E67" s="400"/>
      <c r="F67" s="401"/>
      <c r="G67" s="471"/>
      <c r="H67" s="477"/>
      <c r="I67" s="472"/>
      <c r="J67" s="363">
        <f t="shared" ref="J67:J97" si="8">SUM(B67:F67)</f>
        <v>0</v>
      </c>
      <c r="K67" s="362">
        <f t="shared" ref="K67:K97" si="9">SUM(U67:AK67)-SUM(L67:R67)</f>
        <v>0</v>
      </c>
      <c r="L67" s="400"/>
      <c r="M67" s="400"/>
      <c r="N67" s="400"/>
      <c r="O67" s="406"/>
      <c r="P67" s="409"/>
      <c r="Q67" s="400"/>
      <c r="R67" s="401"/>
      <c r="S67" s="16" t="s">
        <v>59</v>
      </c>
      <c r="T67" s="8">
        <v>1</v>
      </c>
      <c r="U67" s="400"/>
      <c r="V67" s="400"/>
      <c r="W67" s="400"/>
      <c r="X67" s="400"/>
      <c r="Y67" s="400"/>
      <c r="Z67" s="400"/>
      <c r="AA67" s="400"/>
      <c r="AB67" s="400"/>
      <c r="AC67" s="400"/>
      <c r="AD67" s="400"/>
      <c r="AE67" s="400"/>
      <c r="AF67" s="400"/>
      <c r="AG67" s="400"/>
      <c r="AH67" s="406"/>
      <c r="AI67" s="477"/>
      <c r="AJ67" s="400"/>
      <c r="AK67" s="401"/>
      <c r="AL67" s="16" t="s">
        <v>59</v>
      </c>
    </row>
    <row r="68" spans="1:38" s="21" customFormat="1" ht="12.75" customHeight="1" x14ac:dyDescent="0.2">
      <c r="A68" s="8">
        <v>2</v>
      </c>
      <c r="B68" s="400"/>
      <c r="C68" s="400"/>
      <c r="D68" s="400"/>
      <c r="E68" s="400"/>
      <c r="F68" s="401"/>
      <c r="G68" s="471"/>
      <c r="H68" s="477"/>
      <c r="I68" s="472"/>
      <c r="J68" s="363">
        <f t="shared" si="8"/>
        <v>0</v>
      </c>
      <c r="K68" s="362">
        <f t="shared" si="9"/>
        <v>0</v>
      </c>
      <c r="L68" s="400"/>
      <c r="M68" s="400"/>
      <c r="N68" s="400"/>
      <c r="O68" s="406"/>
      <c r="P68" s="409"/>
      <c r="Q68" s="400"/>
      <c r="R68" s="401"/>
      <c r="S68" s="16" t="s">
        <v>60</v>
      </c>
      <c r="T68" s="8">
        <v>2</v>
      </c>
      <c r="U68" s="400"/>
      <c r="V68" s="400"/>
      <c r="W68" s="400"/>
      <c r="X68" s="400"/>
      <c r="Y68" s="400"/>
      <c r="Z68" s="400"/>
      <c r="AA68" s="400"/>
      <c r="AB68" s="400"/>
      <c r="AC68" s="400"/>
      <c r="AD68" s="400"/>
      <c r="AE68" s="400"/>
      <c r="AF68" s="400"/>
      <c r="AG68" s="400"/>
      <c r="AH68" s="406"/>
      <c r="AI68" s="477"/>
      <c r="AJ68" s="400"/>
      <c r="AK68" s="401"/>
      <c r="AL68" s="16" t="s">
        <v>60</v>
      </c>
    </row>
    <row r="69" spans="1:38" s="21" customFormat="1" ht="12.75" customHeight="1" x14ac:dyDescent="0.2">
      <c r="A69" s="8">
        <v>3</v>
      </c>
      <c r="B69" s="400"/>
      <c r="C69" s="400"/>
      <c r="D69" s="400"/>
      <c r="E69" s="400"/>
      <c r="F69" s="401"/>
      <c r="G69" s="471"/>
      <c r="H69" s="477"/>
      <c r="I69" s="472"/>
      <c r="J69" s="363">
        <f t="shared" si="8"/>
        <v>0</v>
      </c>
      <c r="K69" s="362">
        <f t="shared" si="9"/>
        <v>0</v>
      </c>
      <c r="L69" s="400"/>
      <c r="M69" s="400"/>
      <c r="N69" s="400"/>
      <c r="O69" s="406"/>
      <c r="P69" s="409"/>
      <c r="Q69" s="400"/>
      <c r="R69" s="401"/>
      <c r="S69" s="16" t="s">
        <v>61</v>
      </c>
      <c r="T69" s="8">
        <v>3</v>
      </c>
      <c r="U69" s="400"/>
      <c r="V69" s="400"/>
      <c r="W69" s="400"/>
      <c r="X69" s="400"/>
      <c r="Y69" s="400"/>
      <c r="Z69" s="400"/>
      <c r="AA69" s="400"/>
      <c r="AB69" s="400"/>
      <c r="AC69" s="400"/>
      <c r="AD69" s="400"/>
      <c r="AE69" s="400"/>
      <c r="AF69" s="400"/>
      <c r="AG69" s="400"/>
      <c r="AH69" s="406"/>
      <c r="AI69" s="477"/>
      <c r="AJ69" s="400"/>
      <c r="AK69" s="401"/>
      <c r="AL69" s="16" t="s">
        <v>61</v>
      </c>
    </row>
    <row r="70" spans="1:38" s="21" customFormat="1" ht="12.75" customHeight="1" x14ac:dyDescent="0.2">
      <c r="A70" s="8">
        <v>4</v>
      </c>
      <c r="B70" s="400"/>
      <c r="C70" s="400"/>
      <c r="D70" s="400"/>
      <c r="E70" s="400"/>
      <c r="F70" s="401"/>
      <c r="G70" s="471"/>
      <c r="H70" s="477"/>
      <c r="I70" s="472"/>
      <c r="J70" s="363">
        <f t="shared" si="8"/>
        <v>0</v>
      </c>
      <c r="K70" s="362">
        <f t="shared" si="9"/>
        <v>0</v>
      </c>
      <c r="L70" s="400"/>
      <c r="M70" s="400"/>
      <c r="N70" s="400"/>
      <c r="O70" s="406"/>
      <c r="P70" s="409"/>
      <c r="Q70" s="400"/>
      <c r="R70" s="401"/>
      <c r="S70" s="16" t="s">
        <v>62</v>
      </c>
      <c r="T70" s="8">
        <v>4</v>
      </c>
      <c r="U70" s="400"/>
      <c r="V70" s="400"/>
      <c r="W70" s="400"/>
      <c r="X70" s="400"/>
      <c r="Y70" s="400"/>
      <c r="Z70" s="400"/>
      <c r="AA70" s="400"/>
      <c r="AB70" s="400"/>
      <c r="AC70" s="400"/>
      <c r="AD70" s="400"/>
      <c r="AE70" s="400"/>
      <c r="AF70" s="400"/>
      <c r="AG70" s="400"/>
      <c r="AH70" s="406"/>
      <c r="AI70" s="477"/>
      <c r="AJ70" s="400"/>
      <c r="AK70" s="401"/>
      <c r="AL70" s="16" t="s">
        <v>62</v>
      </c>
    </row>
    <row r="71" spans="1:38" s="21" customFormat="1" ht="12.75" customHeight="1" x14ac:dyDescent="0.2">
      <c r="A71" s="8">
        <v>5</v>
      </c>
      <c r="B71" s="400"/>
      <c r="C71" s="400"/>
      <c r="D71" s="400"/>
      <c r="E71" s="400"/>
      <c r="F71" s="401"/>
      <c r="G71" s="471"/>
      <c r="H71" s="477"/>
      <c r="I71" s="472"/>
      <c r="J71" s="363">
        <f t="shared" si="8"/>
        <v>0</v>
      </c>
      <c r="K71" s="362">
        <f t="shared" si="9"/>
        <v>0</v>
      </c>
      <c r="L71" s="400"/>
      <c r="M71" s="400"/>
      <c r="N71" s="400"/>
      <c r="O71" s="406"/>
      <c r="P71" s="409"/>
      <c r="Q71" s="400"/>
      <c r="R71" s="401"/>
      <c r="S71" s="16" t="s">
        <v>63</v>
      </c>
      <c r="T71" s="8">
        <v>5</v>
      </c>
      <c r="U71" s="400"/>
      <c r="V71" s="400"/>
      <c r="W71" s="400"/>
      <c r="X71" s="400"/>
      <c r="Y71" s="400"/>
      <c r="Z71" s="400"/>
      <c r="AA71" s="400"/>
      <c r="AB71" s="400"/>
      <c r="AC71" s="400"/>
      <c r="AD71" s="400"/>
      <c r="AE71" s="400"/>
      <c r="AF71" s="400"/>
      <c r="AG71" s="400"/>
      <c r="AH71" s="406"/>
      <c r="AI71" s="477"/>
      <c r="AJ71" s="400"/>
      <c r="AK71" s="401"/>
      <c r="AL71" s="16" t="s">
        <v>63</v>
      </c>
    </row>
    <row r="72" spans="1:38" s="21" customFormat="1" ht="12.75" customHeight="1" x14ac:dyDescent="0.2">
      <c r="A72" s="17">
        <v>6</v>
      </c>
      <c r="B72" s="402"/>
      <c r="C72" s="402"/>
      <c r="D72" s="402"/>
      <c r="E72" s="402"/>
      <c r="F72" s="403"/>
      <c r="G72" s="473"/>
      <c r="H72" s="478"/>
      <c r="I72" s="474"/>
      <c r="J72" s="363">
        <f t="shared" si="8"/>
        <v>0</v>
      </c>
      <c r="K72" s="362">
        <f t="shared" si="9"/>
        <v>0</v>
      </c>
      <c r="L72" s="402"/>
      <c r="M72" s="402"/>
      <c r="N72" s="402"/>
      <c r="O72" s="407"/>
      <c r="P72" s="410"/>
      <c r="Q72" s="402"/>
      <c r="R72" s="403"/>
      <c r="S72" s="18" t="s">
        <v>64</v>
      </c>
      <c r="T72" s="17">
        <v>6</v>
      </c>
      <c r="U72" s="402"/>
      <c r="V72" s="402"/>
      <c r="W72" s="402"/>
      <c r="X72" s="402"/>
      <c r="Y72" s="402"/>
      <c r="Z72" s="402"/>
      <c r="AA72" s="402"/>
      <c r="AB72" s="402"/>
      <c r="AC72" s="402"/>
      <c r="AD72" s="402"/>
      <c r="AE72" s="402"/>
      <c r="AF72" s="402"/>
      <c r="AG72" s="402"/>
      <c r="AH72" s="407"/>
      <c r="AI72" s="478"/>
      <c r="AJ72" s="402"/>
      <c r="AK72" s="403"/>
      <c r="AL72" s="18" t="s">
        <v>64</v>
      </c>
    </row>
    <row r="73" spans="1:38" s="21" customFormat="1" ht="12.75" customHeight="1" x14ac:dyDescent="0.2">
      <c r="A73" s="8">
        <v>7</v>
      </c>
      <c r="B73" s="400"/>
      <c r="C73" s="400"/>
      <c r="D73" s="400"/>
      <c r="E73" s="400"/>
      <c r="F73" s="401"/>
      <c r="G73" s="471"/>
      <c r="H73" s="477"/>
      <c r="I73" s="472"/>
      <c r="J73" s="363">
        <f t="shared" si="8"/>
        <v>0</v>
      </c>
      <c r="K73" s="362">
        <f t="shared" si="9"/>
        <v>0</v>
      </c>
      <c r="L73" s="400"/>
      <c r="M73" s="400"/>
      <c r="N73" s="400"/>
      <c r="O73" s="406"/>
      <c r="P73" s="409"/>
      <c r="Q73" s="400"/>
      <c r="R73" s="401"/>
      <c r="S73" s="16" t="s">
        <v>65</v>
      </c>
      <c r="T73" s="8">
        <v>7</v>
      </c>
      <c r="U73" s="400"/>
      <c r="V73" s="400"/>
      <c r="W73" s="400"/>
      <c r="X73" s="400"/>
      <c r="Y73" s="400"/>
      <c r="Z73" s="400"/>
      <c r="AA73" s="400"/>
      <c r="AB73" s="400"/>
      <c r="AC73" s="400"/>
      <c r="AD73" s="400"/>
      <c r="AE73" s="400"/>
      <c r="AF73" s="400"/>
      <c r="AG73" s="400"/>
      <c r="AH73" s="406"/>
      <c r="AI73" s="477"/>
      <c r="AJ73" s="400"/>
      <c r="AK73" s="401"/>
      <c r="AL73" s="16" t="s">
        <v>65</v>
      </c>
    </row>
    <row r="74" spans="1:38" s="21" customFormat="1" ht="12.75" customHeight="1" x14ac:dyDescent="0.2">
      <c r="A74" s="8">
        <v>8</v>
      </c>
      <c r="B74" s="400"/>
      <c r="C74" s="400"/>
      <c r="D74" s="400"/>
      <c r="E74" s="400"/>
      <c r="F74" s="401"/>
      <c r="G74" s="471"/>
      <c r="H74" s="477"/>
      <c r="I74" s="472"/>
      <c r="J74" s="363">
        <f t="shared" si="8"/>
        <v>0</v>
      </c>
      <c r="K74" s="362">
        <f t="shared" si="9"/>
        <v>0</v>
      </c>
      <c r="L74" s="400"/>
      <c r="M74" s="400"/>
      <c r="N74" s="400"/>
      <c r="O74" s="406"/>
      <c r="P74" s="409"/>
      <c r="Q74" s="400"/>
      <c r="R74" s="401"/>
      <c r="S74" s="16" t="s">
        <v>66</v>
      </c>
      <c r="T74" s="8">
        <v>8</v>
      </c>
      <c r="U74" s="400"/>
      <c r="V74" s="400"/>
      <c r="W74" s="400"/>
      <c r="X74" s="400"/>
      <c r="Y74" s="400"/>
      <c r="Z74" s="400"/>
      <c r="AA74" s="400"/>
      <c r="AB74" s="400"/>
      <c r="AC74" s="400"/>
      <c r="AD74" s="400"/>
      <c r="AE74" s="400"/>
      <c r="AF74" s="400"/>
      <c r="AG74" s="400"/>
      <c r="AH74" s="406"/>
      <c r="AI74" s="477"/>
      <c r="AJ74" s="400"/>
      <c r="AK74" s="401"/>
      <c r="AL74" s="16" t="s">
        <v>66</v>
      </c>
    </row>
    <row r="75" spans="1:38" s="21" customFormat="1" ht="12.75" customHeight="1" x14ac:dyDescent="0.2">
      <c r="A75" s="8">
        <v>9</v>
      </c>
      <c r="B75" s="400"/>
      <c r="C75" s="400"/>
      <c r="D75" s="400"/>
      <c r="E75" s="400"/>
      <c r="F75" s="401"/>
      <c r="G75" s="471"/>
      <c r="H75" s="477"/>
      <c r="I75" s="472"/>
      <c r="J75" s="363">
        <f t="shared" si="8"/>
        <v>0</v>
      </c>
      <c r="K75" s="362">
        <f t="shared" si="9"/>
        <v>0</v>
      </c>
      <c r="L75" s="400"/>
      <c r="M75" s="400"/>
      <c r="N75" s="400"/>
      <c r="O75" s="406"/>
      <c r="P75" s="409"/>
      <c r="Q75" s="400"/>
      <c r="R75" s="401"/>
      <c r="S75" s="16" t="s">
        <v>67</v>
      </c>
      <c r="T75" s="8">
        <v>9</v>
      </c>
      <c r="U75" s="400"/>
      <c r="V75" s="400"/>
      <c r="W75" s="400"/>
      <c r="X75" s="400"/>
      <c r="Y75" s="400"/>
      <c r="Z75" s="400"/>
      <c r="AA75" s="400"/>
      <c r="AB75" s="400"/>
      <c r="AC75" s="400"/>
      <c r="AD75" s="400"/>
      <c r="AE75" s="400"/>
      <c r="AF75" s="400"/>
      <c r="AG75" s="400"/>
      <c r="AH75" s="406"/>
      <c r="AI75" s="477"/>
      <c r="AJ75" s="400"/>
      <c r="AK75" s="401"/>
      <c r="AL75" s="16" t="s">
        <v>67</v>
      </c>
    </row>
    <row r="76" spans="1:38" s="21" customFormat="1" ht="12.75" customHeight="1" x14ac:dyDescent="0.2">
      <c r="A76" s="8">
        <v>10</v>
      </c>
      <c r="B76" s="400"/>
      <c r="C76" s="400"/>
      <c r="D76" s="400"/>
      <c r="E76" s="400"/>
      <c r="F76" s="401"/>
      <c r="G76" s="471"/>
      <c r="H76" s="477"/>
      <c r="I76" s="472"/>
      <c r="J76" s="363">
        <f t="shared" si="8"/>
        <v>0</v>
      </c>
      <c r="K76" s="362">
        <f t="shared" si="9"/>
        <v>0</v>
      </c>
      <c r="L76" s="400"/>
      <c r="M76" s="400"/>
      <c r="N76" s="400"/>
      <c r="O76" s="406"/>
      <c r="P76" s="409"/>
      <c r="Q76" s="400"/>
      <c r="R76" s="401"/>
      <c r="S76" s="16" t="s">
        <v>68</v>
      </c>
      <c r="T76" s="8">
        <v>10</v>
      </c>
      <c r="U76" s="400"/>
      <c r="V76" s="400"/>
      <c r="W76" s="400"/>
      <c r="X76" s="400"/>
      <c r="Y76" s="400"/>
      <c r="Z76" s="400"/>
      <c r="AA76" s="400"/>
      <c r="AB76" s="400"/>
      <c r="AC76" s="400"/>
      <c r="AD76" s="400"/>
      <c r="AE76" s="400"/>
      <c r="AF76" s="400"/>
      <c r="AG76" s="400"/>
      <c r="AH76" s="406"/>
      <c r="AI76" s="477"/>
      <c r="AJ76" s="400"/>
      <c r="AK76" s="401"/>
      <c r="AL76" s="16" t="s">
        <v>68</v>
      </c>
    </row>
    <row r="77" spans="1:38" s="21" customFormat="1" ht="12.75" customHeight="1" x14ac:dyDescent="0.2">
      <c r="A77" s="8">
        <v>11</v>
      </c>
      <c r="B77" s="400"/>
      <c r="C77" s="400"/>
      <c r="D77" s="400"/>
      <c r="E77" s="400"/>
      <c r="F77" s="401"/>
      <c r="G77" s="471"/>
      <c r="H77" s="477"/>
      <c r="I77" s="472"/>
      <c r="J77" s="363">
        <f t="shared" si="8"/>
        <v>0</v>
      </c>
      <c r="K77" s="362">
        <f t="shared" si="9"/>
        <v>0</v>
      </c>
      <c r="L77" s="400"/>
      <c r="M77" s="400"/>
      <c r="N77" s="400"/>
      <c r="O77" s="406"/>
      <c r="P77" s="409"/>
      <c r="Q77" s="400"/>
      <c r="R77" s="401"/>
      <c r="S77" s="16" t="s">
        <v>69</v>
      </c>
      <c r="T77" s="8">
        <v>11</v>
      </c>
      <c r="U77" s="400"/>
      <c r="V77" s="400"/>
      <c r="W77" s="400"/>
      <c r="X77" s="400"/>
      <c r="Y77" s="400"/>
      <c r="Z77" s="400"/>
      <c r="AA77" s="400"/>
      <c r="AB77" s="400"/>
      <c r="AC77" s="400"/>
      <c r="AD77" s="400"/>
      <c r="AE77" s="400"/>
      <c r="AF77" s="400"/>
      <c r="AG77" s="400"/>
      <c r="AH77" s="406"/>
      <c r="AI77" s="477"/>
      <c r="AJ77" s="400"/>
      <c r="AK77" s="401"/>
      <c r="AL77" s="16" t="s">
        <v>69</v>
      </c>
    </row>
    <row r="78" spans="1:38" s="21" customFormat="1" ht="12.75" customHeight="1" x14ac:dyDescent="0.2">
      <c r="A78" s="8">
        <v>12</v>
      </c>
      <c r="B78" s="400"/>
      <c r="C78" s="400"/>
      <c r="D78" s="400"/>
      <c r="E78" s="400"/>
      <c r="F78" s="401"/>
      <c r="G78" s="471"/>
      <c r="H78" s="477"/>
      <c r="I78" s="472"/>
      <c r="J78" s="363">
        <f t="shared" si="8"/>
        <v>0</v>
      </c>
      <c r="K78" s="362">
        <f t="shared" si="9"/>
        <v>0</v>
      </c>
      <c r="L78" s="400"/>
      <c r="M78" s="400"/>
      <c r="N78" s="400"/>
      <c r="O78" s="406"/>
      <c r="P78" s="409"/>
      <c r="Q78" s="400"/>
      <c r="R78" s="401"/>
      <c r="S78" s="16" t="s">
        <v>70</v>
      </c>
      <c r="T78" s="8">
        <v>12</v>
      </c>
      <c r="U78" s="400"/>
      <c r="V78" s="400"/>
      <c r="W78" s="400"/>
      <c r="X78" s="400"/>
      <c r="Y78" s="400"/>
      <c r="Z78" s="400"/>
      <c r="AA78" s="400"/>
      <c r="AB78" s="400"/>
      <c r="AC78" s="400"/>
      <c r="AD78" s="400"/>
      <c r="AE78" s="400"/>
      <c r="AF78" s="400"/>
      <c r="AG78" s="400"/>
      <c r="AH78" s="406"/>
      <c r="AI78" s="477"/>
      <c r="AJ78" s="400"/>
      <c r="AK78" s="401"/>
      <c r="AL78" s="16" t="s">
        <v>70</v>
      </c>
    </row>
    <row r="79" spans="1:38" s="21" customFormat="1" ht="12.75" customHeight="1" x14ac:dyDescent="0.2">
      <c r="A79" s="8">
        <v>13</v>
      </c>
      <c r="B79" s="400"/>
      <c r="C79" s="400"/>
      <c r="D79" s="400"/>
      <c r="E79" s="400"/>
      <c r="F79" s="401"/>
      <c r="G79" s="471"/>
      <c r="H79" s="477"/>
      <c r="I79" s="472"/>
      <c r="J79" s="363">
        <f t="shared" si="8"/>
        <v>0</v>
      </c>
      <c r="K79" s="362">
        <f t="shared" si="9"/>
        <v>0</v>
      </c>
      <c r="L79" s="400"/>
      <c r="M79" s="400"/>
      <c r="N79" s="400"/>
      <c r="O79" s="406"/>
      <c r="P79" s="409"/>
      <c r="Q79" s="400"/>
      <c r="R79" s="401"/>
      <c r="S79" s="16" t="s">
        <v>71</v>
      </c>
      <c r="T79" s="8">
        <v>13</v>
      </c>
      <c r="U79" s="400"/>
      <c r="V79" s="400"/>
      <c r="W79" s="400"/>
      <c r="X79" s="400"/>
      <c r="Y79" s="400"/>
      <c r="Z79" s="400"/>
      <c r="AA79" s="400"/>
      <c r="AB79" s="400"/>
      <c r="AC79" s="400"/>
      <c r="AD79" s="400"/>
      <c r="AE79" s="400"/>
      <c r="AF79" s="400"/>
      <c r="AG79" s="400"/>
      <c r="AH79" s="406"/>
      <c r="AI79" s="477"/>
      <c r="AJ79" s="400"/>
      <c r="AK79" s="401"/>
      <c r="AL79" s="16" t="s">
        <v>71</v>
      </c>
    </row>
    <row r="80" spans="1:38" s="21" customFormat="1" ht="12.75" customHeight="1" x14ac:dyDescent="0.2">
      <c r="A80" s="8">
        <v>14</v>
      </c>
      <c r="B80" s="400"/>
      <c r="C80" s="400"/>
      <c r="D80" s="400"/>
      <c r="E80" s="400"/>
      <c r="F80" s="401"/>
      <c r="G80" s="471"/>
      <c r="H80" s="477"/>
      <c r="I80" s="472"/>
      <c r="J80" s="363">
        <f t="shared" si="8"/>
        <v>0</v>
      </c>
      <c r="K80" s="362">
        <f t="shared" si="9"/>
        <v>0</v>
      </c>
      <c r="L80" s="400"/>
      <c r="M80" s="400"/>
      <c r="N80" s="400"/>
      <c r="O80" s="406"/>
      <c r="P80" s="409"/>
      <c r="Q80" s="400"/>
      <c r="R80" s="401"/>
      <c r="S80" s="16" t="s">
        <v>72</v>
      </c>
      <c r="T80" s="8">
        <v>14</v>
      </c>
      <c r="U80" s="400"/>
      <c r="V80" s="400"/>
      <c r="W80" s="400"/>
      <c r="X80" s="400"/>
      <c r="Y80" s="400"/>
      <c r="Z80" s="400"/>
      <c r="AA80" s="400"/>
      <c r="AB80" s="400"/>
      <c r="AC80" s="400"/>
      <c r="AD80" s="400"/>
      <c r="AE80" s="400"/>
      <c r="AF80" s="400"/>
      <c r="AG80" s="400"/>
      <c r="AH80" s="406"/>
      <c r="AI80" s="477"/>
      <c r="AJ80" s="400"/>
      <c r="AK80" s="401"/>
      <c r="AL80" s="16" t="s">
        <v>72</v>
      </c>
    </row>
    <row r="81" spans="1:38" s="21" customFormat="1" ht="12.75" customHeight="1" x14ac:dyDescent="0.2">
      <c r="A81" s="8">
        <v>15</v>
      </c>
      <c r="B81" s="400"/>
      <c r="C81" s="400"/>
      <c r="D81" s="400"/>
      <c r="E81" s="400"/>
      <c r="F81" s="401"/>
      <c r="G81" s="471"/>
      <c r="H81" s="477"/>
      <c r="I81" s="472"/>
      <c r="J81" s="363">
        <f t="shared" si="8"/>
        <v>0</v>
      </c>
      <c r="K81" s="362">
        <f t="shared" si="9"/>
        <v>0</v>
      </c>
      <c r="L81" s="400"/>
      <c r="M81" s="400"/>
      <c r="N81" s="400"/>
      <c r="O81" s="406"/>
      <c r="P81" s="409"/>
      <c r="Q81" s="400"/>
      <c r="R81" s="401"/>
      <c r="S81" s="16" t="s">
        <v>73</v>
      </c>
      <c r="T81" s="8">
        <v>15</v>
      </c>
      <c r="U81" s="400"/>
      <c r="V81" s="400"/>
      <c r="W81" s="400"/>
      <c r="X81" s="400"/>
      <c r="Y81" s="400"/>
      <c r="Z81" s="400"/>
      <c r="AA81" s="400"/>
      <c r="AB81" s="400"/>
      <c r="AC81" s="400"/>
      <c r="AD81" s="400"/>
      <c r="AE81" s="400"/>
      <c r="AF81" s="400"/>
      <c r="AG81" s="400"/>
      <c r="AH81" s="406"/>
      <c r="AI81" s="477"/>
      <c r="AJ81" s="400"/>
      <c r="AK81" s="401"/>
      <c r="AL81" s="16" t="s">
        <v>73</v>
      </c>
    </row>
    <row r="82" spans="1:38" s="21" customFormat="1" ht="12.75" customHeight="1" x14ac:dyDescent="0.2">
      <c r="A82" s="8">
        <v>16</v>
      </c>
      <c r="B82" s="400"/>
      <c r="C82" s="400"/>
      <c r="D82" s="400"/>
      <c r="E82" s="400"/>
      <c r="F82" s="401"/>
      <c r="G82" s="471"/>
      <c r="H82" s="477"/>
      <c r="I82" s="472"/>
      <c r="J82" s="363">
        <f t="shared" si="8"/>
        <v>0</v>
      </c>
      <c r="K82" s="362">
        <f t="shared" si="9"/>
        <v>0</v>
      </c>
      <c r="L82" s="400"/>
      <c r="M82" s="400"/>
      <c r="N82" s="400"/>
      <c r="O82" s="406"/>
      <c r="P82" s="409"/>
      <c r="Q82" s="400"/>
      <c r="R82" s="401"/>
      <c r="S82" s="16" t="s">
        <v>74</v>
      </c>
      <c r="T82" s="8">
        <v>16</v>
      </c>
      <c r="U82" s="400"/>
      <c r="V82" s="400"/>
      <c r="W82" s="400"/>
      <c r="X82" s="400"/>
      <c r="Y82" s="400"/>
      <c r="Z82" s="400"/>
      <c r="AA82" s="400"/>
      <c r="AB82" s="400"/>
      <c r="AC82" s="400"/>
      <c r="AD82" s="400"/>
      <c r="AE82" s="400"/>
      <c r="AF82" s="400"/>
      <c r="AG82" s="400"/>
      <c r="AH82" s="406"/>
      <c r="AI82" s="477"/>
      <c r="AJ82" s="400"/>
      <c r="AK82" s="401"/>
      <c r="AL82" s="16" t="s">
        <v>74</v>
      </c>
    </row>
    <row r="83" spans="1:38" s="21" customFormat="1" ht="12.75" customHeight="1" x14ac:dyDescent="0.2">
      <c r="A83" s="8">
        <v>17</v>
      </c>
      <c r="B83" s="400"/>
      <c r="C83" s="400"/>
      <c r="D83" s="400"/>
      <c r="E83" s="400"/>
      <c r="F83" s="401"/>
      <c r="G83" s="471"/>
      <c r="H83" s="477"/>
      <c r="I83" s="472"/>
      <c r="J83" s="363">
        <f t="shared" si="8"/>
        <v>0</v>
      </c>
      <c r="K83" s="362">
        <f t="shared" si="9"/>
        <v>0</v>
      </c>
      <c r="L83" s="400"/>
      <c r="M83" s="400"/>
      <c r="N83" s="400"/>
      <c r="O83" s="406"/>
      <c r="P83" s="409"/>
      <c r="Q83" s="400"/>
      <c r="R83" s="401"/>
      <c r="S83" s="16" t="s">
        <v>75</v>
      </c>
      <c r="T83" s="8">
        <v>17</v>
      </c>
      <c r="U83" s="400"/>
      <c r="V83" s="400"/>
      <c r="W83" s="400"/>
      <c r="X83" s="400"/>
      <c r="Y83" s="400"/>
      <c r="Z83" s="400"/>
      <c r="AA83" s="400"/>
      <c r="AB83" s="400"/>
      <c r="AC83" s="400"/>
      <c r="AD83" s="400"/>
      <c r="AE83" s="400"/>
      <c r="AF83" s="400"/>
      <c r="AG83" s="400"/>
      <c r="AH83" s="406"/>
      <c r="AI83" s="477"/>
      <c r="AJ83" s="400"/>
      <c r="AK83" s="401"/>
      <c r="AL83" s="16" t="s">
        <v>75</v>
      </c>
    </row>
    <row r="84" spans="1:38" s="21" customFormat="1" ht="12.75" customHeight="1" x14ac:dyDescent="0.2">
      <c r="A84" s="8">
        <v>18</v>
      </c>
      <c r="B84" s="400"/>
      <c r="C84" s="400"/>
      <c r="D84" s="400"/>
      <c r="E84" s="400"/>
      <c r="F84" s="401"/>
      <c r="G84" s="471"/>
      <c r="H84" s="477"/>
      <c r="I84" s="472"/>
      <c r="J84" s="363">
        <f t="shared" si="8"/>
        <v>0</v>
      </c>
      <c r="K84" s="362">
        <f t="shared" si="9"/>
        <v>0</v>
      </c>
      <c r="L84" s="400"/>
      <c r="M84" s="400"/>
      <c r="N84" s="400"/>
      <c r="O84" s="406"/>
      <c r="P84" s="409"/>
      <c r="Q84" s="400"/>
      <c r="R84" s="401"/>
      <c r="S84" s="16" t="s">
        <v>76</v>
      </c>
      <c r="T84" s="8">
        <v>18</v>
      </c>
      <c r="U84" s="400"/>
      <c r="V84" s="400"/>
      <c r="W84" s="400"/>
      <c r="X84" s="400"/>
      <c r="Y84" s="400"/>
      <c r="Z84" s="400"/>
      <c r="AA84" s="400"/>
      <c r="AB84" s="400"/>
      <c r="AC84" s="400"/>
      <c r="AD84" s="400"/>
      <c r="AE84" s="400"/>
      <c r="AF84" s="400"/>
      <c r="AG84" s="400"/>
      <c r="AH84" s="406"/>
      <c r="AI84" s="477"/>
      <c r="AJ84" s="400"/>
      <c r="AK84" s="401"/>
      <c r="AL84" s="16" t="s">
        <v>76</v>
      </c>
    </row>
    <row r="85" spans="1:38" s="21" customFormat="1" ht="12.75" customHeight="1" x14ac:dyDescent="0.2">
      <c r="A85" s="8">
        <v>19</v>
      </c>
      <c r="B85" s="400"/>
      <c r="C85" s="400"/>
      <c r="D85" s="400"/>
      <c r="E85" s="400"/>
      <c r="F85" s="401"/>
      <c r="G85" s="471"/>
      <c r="H85" s="477"/>
      <c r="I85" s="472"/>
      <c r="J85" s="363">
        <f t="shared" si="8"/>
        <v>0</v>
      </c>
      <c r="K85" s="362">
        <f t="shared" si="9"/>
        <v>0</v>
      </c>
      <c r="L85" s="400"/>
      <c r="M85" s="400"/>
      <c r="N85" s="400"/>
      <c r="O85" s="406"/>
      <c r="P85" s="409"/>
      <c r="Q85" s="400"/>
      <c r="R85" s="401"/>
      <c r="S85" s="16" t="s">
        <v>77</v>
      </c>
      <c r="T85" s="8">
        <v>19</v>
      </c>
      <c r="U85" s="400"/>
      <c r="V85" s="400"/>
      <c r="W85" s="400"/>
      <c r="X85" s="400"/>
      <c r="Y85" s="400"/>
      <c r="Z85" s="400"/>
      <c r="AA85" s="400"/>
      <c r="AB85" s="400"/>
      <c r="AC85" s="400"/>
      <c r="AD85" s="400"/>
      <c r="AE85" s="400"/>
      <c r="AF85" s="400"/>
      <c r="AG85" s="400"/>
      <c r="AH85" s="406"/>
      <c r="AI85" s="477"/>
      <c r="AJ85" s="400"/>
      <c r="AK85" s="401"/>
      <c r="AL85" s="16" t="s">
        <v>77</v>
      </c>
    </row>
    <row r="86" spans="1:38" s="21" customFormat="1" ht="12.75" customHeight="1" x14ac:dyDescent="0.2">
      <c r="A86" s="8">
        <v>20</v>
      </c>
      <c r="B86" s="400"/>
      <c r="C86" s="400"/>
      <c r="D86" s="400"/>
      <c r="E86" s="400"/>
      <c r="F86" s="401"/>
      <c r="G86" s="471"/>
      <c r="H86" s="477"/>
      <c r="I86" s="472"/>
      <c r="J86" s="363">
        <f t="shared" si="8"/>
        <v>0</v>
      </c>
      <c r="K86" s="362">
        <f t="shared" si="9"/>
        <v>0</v>
      </c>
      <c r="L86" s="400"/>
      <c r="M86" s="400"/>
      <c r="N86" s="400"/>
      <c r="O86" s="406"/>
      <c r="P86" s="409"/>
      <c r="Q86" s="400"/>
      <c r="R86" s="401"/>
      <c r="S86" s="16" t="s">
        <v>78</v>
      </c>
      <c r="T86" s="8">
        <v>20</v>
      </c>
      <c r="U86" s="400"/>
      <c r="V86" s="400"/>
      <c r="W86" s="400"/>
      <c r="X86" s="400"/>
      <c r="Y86" s="400"/>
      <c r="Z86" s="400"/>
      <c r="AA86" s="400"/>
      <c r="AB86" s="400"/>
      <c r="AC86" s="400"/>
      <c r="AD86" s="400"/>
      <c r="AE86" s="400"/>
      <c r="AF86" s="400"/>
      <c r="AG86" s="400"/>
      <c r="AH86" s="406"/>
      <c r="AI86" s="477"/>
      <c r="AJ86" s="400"/>
      <c r="AK86" s="401"/>
      <c r="AL86" s="16" t="s">
        <v>78</v>
      </c>
    </row>
    <row r="87" spans="1:38" s="21" customFormat="1" ht="12.75" customHeight="1" x14ac:dyDescent="0.2">
      <c r="A87" s="8">
        <v>21</v>
      </c>
      <c r="B87" s="400"/>
      <c r="C87" s="400"/>
      <c r="D87" s="400"/>
      <c r="E87" s="400"/>
      <c r="F87" s="401"/>
      <c r="G87" s="471"/>
      <c r="H87" s="477"/>
      <c r="I87" s="472"/>
      <c r="J87" s="363">
        <f t="shared" si="8"/>
        <v>0</v>
      </c>
      <c r="K87" s="362">
        <f t="shared" si="9"/>
        <v>0</v>
      </c>
      <c r="L87" s="400"/>
      <c r="M87" s="400"/>
      <c r="N87" s="400"/>
      <c r="O87" s="406"/>
      <c r="P87" s="409"/>
      <c r="Q87" s="400"/>
      <c r="R87" s="401"/>
      <c r="S87" s="16" t="s">
        <v>79</v>
      </c>
      <c r="T87" s="8">
        <v>21</v>
      </c>
      <c r="U87" s="400"/>
      <c r="V87" s="400"/>
      <c r="W87" s="400"/>
      <c r="X87" s="400"/>
      <c r="Y87" s="400"/>
      <c r="Z87" s="400"/>
      <c r="AA87" s="400"/>
      <c r="AB87" s="400"/>
      <c r="AC87" s="400"/>
      <c r="AD87" s="400"/>
      <c r="AE87" s="400"/>
      <c r="AF87" s="400"/>
      <c r="AG87" s="400"/>
      <c r="AH87" s="406"/>
      <c r="AI87" s="477"/>
      <c r="AJ87" s="400"/>
      <c r="AK87" s="401"/>
      <c r="AL87" s="16" t="s">
        <v>79</v>
      </c>
    </row>
    <row r="88" spans="1:38" s="21" customFormat="1" ht="12.75" customHeight="1" x14ac:dyDescent="0.2">
      <c r="A88" s="8">
        <v>22</v>
      </c>
      <c r="B88" s="400"/>
      <c r="C88" s="400"/>
      <c r="D88" s="400"/>
      <c r="E88" s="400"/>
      <c r="F88" s="401"/>
      <c r="G88" s="471"/>
      <c r="H88" s="477"/>
      <c r="I88" s="472"/>
      <c r="J88" s="363">
        <f t="shared" si="8"/>
        <v>0</v>
      </c>
      <c r="K88" s="362">
        <f t="shared" si="9"/>
        <v>0</v>
      </c>
      <c r="L88" s="400"/>
      <c r="M88" s="400"/>
      <c r="N88" s="400"/>
      <c r="O88" s="406"/>
      <c r="P88" s="409"/>
      <c r="Q88" s="400"/>
      <c r="R88" s="401"/>
      <c r="S88" s="16" t="s">
        <v>80</v>
      </c>
      <c r="T88" s="8">
        <v>22</v>
      </c>
      <c r="U88" s="400"/>
      <c r="V88" s="400"/>
      <c r="W88" s="400"/>
      <c r="X88" s="400"/>
      <c r="Y88" s="400"/>
      <c r="Z88" s="400"/>
      <c r="AA88" s="400"/>
      <c r="AB88" s="400"/>
      <c r="AC88" s="400"/>
      <c r="AD88" s="400"/>
      <c r="AE88" s="400"/>
      <c r="AF88" s="400"/>
      <c r="AG88" s="400"/>
      <c r="AH88" s="406"/>
      <c r="AI88" s="477"/>
      <c r="AJ88" s="400"/>
      <c r="AK88" s="401"/>
      <c r="AL88" s="16" t="s">
        <v>80</v>
      </c>
    </row>
    <row r="89" spans="1:38" s="21" customFormat="1" ht="12.75" customHeight="1" x14ac:dyDescent="0.2">
      <c r="A89" s="8">
        <v>23</v>
      </c>
      <c r="B89" s="400"/>
      <c r="C89" s="400"/>
      <c r="D89" s="400"/>
      <c r="E89" s="400"/>
      <c r="F89" s="401"/>
      <c r="G89" s="471"/>
      <c r="H89" s="477"/>
      <c r="I89" s="472"/>
      <c r="J89" s="363">
        <f t="shared" si="8"/>
        <v>0</v>
      </c>
      <c r="K89" s="362">
        <f t="shared" si="9"/>
        <v>0</v>
      </c>
      <c r="L89" s="400"/>
      <c r="M89" s="400"/>
      <c r="N89" s="400"/>
      <c r="O89" s="406"/>
      <c r="P89" s="409"/>
      <c r="Q89" s="400"/>
      <c r="R89" s="401"/>
      <c r="S89" s="16" t="s">
        <v>81</v>
      </c>
      <c r="T89" s="8">
        <v>23</v>
      </c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6"/>
      <c r="AI89" s="477"/>
      <c r="AJ89" s="400"/>
      <c r="AK89" s="401"/>
      <c r="AL89" s="16" t="s">
        <v>81</v>
      </c>
    </row>
    <row r="90" spans="1:38" s="21" customFormat="1" ht="12.75" customHeight="1" x14ac:dyDescent="0.2">
      <c r="A90" s="8">
        <v>24</v>
      </c>
      <c r="B90" s="400"/>
      <c r="C90" s="400"/>
      <c r="D90" s="400"/>
      <c r="E90" s="400"/>
      <c r="F90" s="401"/>
      <c r="G90" s="471"/>
      <c r="H90" s="477"/>
      <c r="I90" s="472"/>
      <c r="J90" s="363">
        <f t="shared" si="8"/>
        <v>0</v>
      </c>
      <c r="K90" s="362">
        <f t="shared" si="9"/>
        <v>0</v>
      </c>
      <c r="L90" s="400"/>
      <c r="M90" s="400"/>
      <c r="N90" s="400"/>
      <c r="O90" s="406"/>
      <c r="P90" s="409"/>
      <c r="Q90" s="400"/>
      <c r="R90" s="401"/>
      <c r="S90" s="16" t="s">
        <v>82</v>
      </c>
      <c r="T90" s="8">
        <v>24</v>
      </c>
      <c r="U90" s="400"/>
      <c r="V90" s="400"/>
      <c r="W90" s="400"/>
      <c r="X90" s="400"/>
      <c r="Y90" s="400"/>
      <c r="Z90" s="400"/>
      <c r="AA90" s="400"/>
      <c r="AB90" s="400"/>
      <c r="AC90" s="400"/>
      <c r="AD90" s="400"/>
      <c r="AE90" s="400"/>
      <c r="AF90" s="400"/>
      <c r="AG90" s="400"/>
      <c r="AH90" s="406"/>
      <c r="AI90" s="477"/>
      <c r="AJ90" s="400"/>
      <c r="AK90" s="401"/>
      <c r="AL90" s="16" t="s">
        <v>82</v>
      </c>
    </row>
    <row r="91" spans="1:38" s="21" customFormat="1" ht="12.75" customHeight="1" x14ac:dyDescent="0.2">
      <c r="A91" s="8">
        <v>25</v>
      </c>
      <c r="B91" s="400"/>
      <c r="C91" s="400"/>
      <c r="D91" s="400"/>
      <c r="E91" s="400"/>
      <c r="F91" s="401"/>
      <c r="G91" s="471"/>
      <c r="H91" s="477"/>
      <c r="I91" s="472"/>
      <c r="J91" s="363">
        <f t="shared" si="8"/>
        <v>0</v>
      </c>
      <c r="K91" s="362">
        <f t="shared" si="9"/>
        <v>0</v>
      </c>
      <c r="L91" s="400"/>
      <c r="M91" s="400"/>
      <c r="N91" s="400"/>
      <c r="O91" s="406"/>
      <c r="P91" s="409"/>
      <c r="Q91" s="400"/>
      <c r="R91" s="401"/>
      <c r="S91" s="16" t="s">
        <v>83</v>
      </c>
      <c r="T91" s="8">
        <v>25</v>
      </c>
      <c r="U91" s="400"/>
      <c r="V91" s="400"/>
      <c r="W91" s="400"/>
      <c r="X91" s="400"/>
      <c r="Y91" s="400"/>
      <c r="Z91" s="400"/>
      <c r="AA91" s="400"/>
      <c r="AB91" s="400"/>
      <c r="AC91" s="400"/>
      <c r="AD91" s="400"/>
      <c r="AE91" s="400"/>
      <c r="AF91" s="400"/>
      <c r="AG91" s="400"/>
      <c r="AH91" s="406"/>
      <c r="AI91" s="477"/>
      <c r="AJ91" s="400"/>
      <c r="AK91" s="401"/>
      <c r="AL91" s="16" t="s">
        <v>83</v>
      </c>
    </row>
    <row r="92" spans="1:38" s="21" customFormat="1" ht="12.75" customHeight="1" x14ac:dyDescent="0.2">
      <c r="A92" s="8">
        <v>26</v>
      </c>
      <c r="B92" s="400"/>
      <c r="C92" s="400"/>
      <c r="D92" s="400"/>
      <c r="E92" s="400"/>
      <c r="F92" s="401"/>
      <c r="G92" s="471"/>
      <c r="H92" s="477"/>
      <c r="I92" s="472"/>
      <c r="J92" s="363">
        <f t="shared" si="8"/>
        <v>0</v>
      </c>
      <c r="K92" s="362">
        <f t="shared" si="9"/>
        <v>0</v>
      </c>
      <c r="L92" s="400"/>
      <c r="M92" s="400"/>
      <c r="N92" s="400"/>
      <c r="O92" s="406"/>
      <c r="P92" s="409"/>
      <c r="Q92" s="400"/>
      <c r="R92" s="401"/>
      <c r="S92" s="16" t="s">
        <v>84</v>
      </c>
      <c r="T92" s="8">
        <v>26</v>
      </c>
      <c r="U92" s="400"/>
      <c r="V92" s="400"/>
      <c r="W92" s="400"/>
      <c r="X92" s="400"/>
      <c r="Y92" s="400"/>
      <c r="Z92" s="400"/>
      <c r="AA92" s="400"/>
      <c r="AB92" s="400"/>
      <c r="AC92" s="400"/>
      <c r="AD92" s="400"/>
      <c r="AE92" s="400"/>
      <c r="AF92" s="400"/>
      <c r="AG92" s="400"/>
      <c r="AH92" s="406"/>
      <c r="AI92" s="477"/>
      <c r="AJ92" s="400"/>
      <c r="AK92" s="401"/>
      <c r="AL92" s="16" t="s">
        <v>84</v>
      </c>
    </row>
    <row r="93" spans="1:38" s="21" customFormat="1" ht="12.75" customHeight="1" x14ac:dyDescent="0.2">
      <c r="A93" s="8">
        <v>27</v>
      </c>
      <c r="B93" s="400"/>
      <c r="C93" s="400"/>
      <c r="D93" s="400"/>
      <c r="E93" s="400"/>
      <c r="F93" s="401"/>
      <c r="G93" s="471"/>
      <c r="H93" s="477"/>
      <c r="I93" s="472"/>
      <c r="J93" s="363">
        <f t="shared" si="8"/>
        <v>0</v>
      </c>
      <c r="K93" s="362">
        <f t="shared" si="9"/>
        <v>0</v>
      </c>
      <c r="L93" s="400"/>
      <c r="M93" s="400"/>
      <c r="N93" s="400"/>
      <c r="O93" s="406"/>
      <c r="P93" s="409"/>
      <c r="Q93" s="400"/>
      <c r="R93" s="401"/>
      <c r="S93" s="16" t="s">
        <v>85</v>
      </c>
      <c r="T93" s="8">
        <v>27</v>
      </c>
      <c r="U93" s="400"/>
      <c r="V93" s="400"/>
      <c r="W93" s="400"/>
      <c r="X93" s="400"/>
      <c r="Y93" s="400"/>
      <c r="Z93" s="400"/>
      <c r="AA93" s="400"/>
      <c r="AB93" s="400"/>
      <c r="AC93" s="400"/>
      <c r="AD93" s="400"/>
      <c r="AE93" s="400"/>
      <c r="AF93" s="400"/>
      <c r="AG93" s="400"/>
      <c r="AH93" s="406"/>
      <c r="AI93" s="477"/>
      <c r="AJ93" s="400"/>
      <c r="AK93" s="401"/>
      <c r="AL93" s="16" t="s">
        <v>85</v>
      </c>
    </row>
    <row r="94" spans="1:38" s="21" customFormat="1" ht="12.75" customHeight="1" x14ac:dyDescent="0.2">
      <c r="A94" s="8">
        <v>28</v>
      </c>
      <c r="B94" s="400"/>
      <c r="C94" s="400"/>
      <c r="D94" s="400"/>
      <c r="E94" s="400"/>
      <c r="F94" s="401"/>
      <c r="G94" s="471"/>
      <c r="H94" s="477"/>
      <c r="I94" s="472"/>
      <c r="J94" s="363">
        <f t="shared" si="8"/>
        <v>0</v>
      </c>
      <c r="K94" s="362">
        <f t="shared" si="9"/>
        <v>0</v>
      </c>
      <c r="L94" s="400"/>
      <c r="M94" s="400"/>
      <c r="N94" s="400"/>
      <c r="O94" s="406"/>
      <c r="P94" s="409"/>
      <c r="Q94" s="400"/>
      <c r="R94" s="401"/>
      <c r="S94" s="16" t="s">
        <v>86</v>
      </c>
      <c r="T94" s="8">
        <v>28</v>
      </c>
      <c r="U94" s="400"/>
      <c r="V94" s="400"/>
      <c r="W94" s="400"/>
      <c r="X94" s="400"/>
      <c r="Y94" s="400"/>
      <c r="Z94" s="400"/>
      <c r="AA94" s="400"/>
      <c r="AB94" s="400"/>
      <c r="AC94" s="400"/>
      <c r="AD94" s="400"/>
      <c r="AE94" s="400"/>
      <c r="AF94" s="400"/>
      <c r="AG94" s="400"/>
      <c r="AH94" s="406"/>
      <c r="AI94" s="477"/>
      <c r="AJ94" s="400"/>
      <c r="AK94" s="401"/>
      <c r="AL94" s="16" t="s">
        <v>86</v>
      </c>
    </row>
    <row r="95" spans="1:38" s="21" customFormat="1" ht="12.75" customHeight="1" x14ac:dyDescent="0.2">
      <c r="A95" s="8">
        <v>29</v>
      </c>
      <c r="B95" s="400"/>
      <c r="C95" s="400"/>
      <c r="D95" s="400"/>
      <c r="E95" s="400"/>
      <c r="F95" s="401"/>
      <c r="G95" s="471"/>
      <c r="H95" s="477"/>
      <c r="I95" s="472"/>
      <c r="J95" s="363">
        <f t="shared" si="8"/>
        <v>0</v>
      </c>
      <c r="K95" s="362">
        <f t="shared" si="9"/>
        <v>0</v>
      </c>
      <c r="L95" s="400"/>
      <c r="M95" s="400"/>
      <c r="N95" s="400"/>
      <c r="O95" s="406"/>
      <c r="P95" s="409"/>
      <c r="Q95" s="400"/>
      <c r="R95" s="401"/>
      <c r="S95" s="16" t="s">
        <v>87</v>
      </c>
      <c r="T95" s="8">
        <v>29</v>
      </c>
      <c r="U95" s="400"/>
      <c r="V95" s="400"/>
      <c r="W95" s="400"/>
      <c r="X95" s="410"/>
      <c r="Y95" s="400"/>
      <c r="Z95" s="400"/>
      <c r="AA95" s="400"/>
      <c r="AB95" s="400"/>
      <c r="AC95" s="400"/>
      <c r="AD95" s="400"/>
      <c r="AE95" s="400"/>
      <c r="AF95" s="400"/>
      <c r="AG95" s="400"/>
      <c r="AH95" s="406"/>
      <c r="AI95" s="477"/>
      <c r="AJ95" s="400"/>
      <c r="AK95" s="401"/>
      <c r="AL95" s="16" t="s">
        <v>87</v>
      </c>
    </row>
    <row r="96" spans="1:38" s="21" customFormat="1" ht="12.75" customHeight="1" x14ac:dyDescent="0.2">
      <c r="A96" s="8">
        <v>30</v>
      </c>
      <c r="B96" s="400"/>
      <c r="C96" s="400"/>
      <c r="D96" s="400"/>
      <c r="E96" s="400"/>
      <c r="F96" s="401"/>
      <c r="G96" s="471"/>
      <c r="H96" s="477"/>
      <c r="I96" s="472"/>
      <c r="J96" s="363">
        <f t="shared" si="8"/>
        <v>0</v>
      </c>
      <c r="K96" s="362">
        <f t="shared" si="9"/>
        <v>0</v>
      </c>
      <c r="L96" s="400"/>
      <c r="M96" s="400"/>
      <c r="N96" s="400"/>
      <c r="O96" s="406"/>
      <c r="P96" s="409"/>
      <c r="Q96" s="400"/>
      <c r="R96" s="401"/>
      <c r="S96" s="16" t="s">
        <v>88</v>
      </c>
      <c r="T96" s="8">
        <v>30</v>
      </c>
      <c r="U96" s="400"/>
      <c r="V96" s="400"/>
      <c r="W96" s="400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6"/>
      <c r="AI96" s="477"/>
      <c r="AJ96" s="400"/>
      <c r="AK96" s="401"/>
      <c r="AL96" s="16" t="s">
        <v>88</v>
      </c>
    </row>
    <row r="97" spans="1:38" s="21" customFormat="1" ht="12.75" customHeight="1" x14ac:dyDescent="0.2">
      <c r="A97" s="19">
        <v>31</v>
      </c>
      <c r="B97" s="404"/>
      <c r="C97" s="404"/>
      <c r="D97" s="404"/>
      <c r="E97" s="404"/>
      <c r="F97" s="405"/>
      <c r="G97" s="475"/>
      <c r="H97" s="479"/>
      <c r="I97" s="476"/>
      <c r="J97" s="395">
        <f t="shared" si="8"/>
        <v>0</v>
      </c>
      <c r="K97" s="396">
        <f t="shared" si="9"/>
        <v>0</v>
      </c>
      <c r="L97" s="404"/>
      <c r="M97" s="404"/>
      <c r="N97" s="404"/>
      <c r="O97" s="408"/>
      <c r="P97" s="411"/>
      <c r="Q97" s="404"/>
      <c r="R97" s="405"/>
      <c r="S97" s="20" t="s">
        <v>89</v>
      </c>
      <c r="T97" s="19">
        <v>31</v>
      </c>
      <c r="U97" s="404"/>
      <c r="V97" s="404"/>
      <c r="W97" s="404"/>
      <c r="X97" s="404"/>
      <c r="Y97" s="404"/>
      <c r="Z97" s="404"/>
      <c r="AA97" s="404"/>
      <c r="AB97" s="404"/>
      <c r="AC97" s="404"/>
      <c r="AD97" s="404"/>
      <c r="AE97" s="404"/>
      <c r="AF97" s="404"/>
      <c r="AG97" s="404"/>
      <c r="AH97" s="408"/>
      <c r="AI97" s="479"/>
      <c r="AJ97" s="404"/>
      <c r="AK97" s="405"/>
      <c r="AL97" s="20" t="s">
        <v>89</v>
      </c>
    </row>
    <row r="98" spans="1:38" s="301" customFormat="1" ht="12.75" customHeight="1" thickBot="1" x14ac:dyDescent="0.25">
      <c r="A98" s="417"/>
      <c r="B98" s="418">
        <f>SUM(B66:B97)</f>
        <v>0</v>
      </c>
      <c r="C98" s="418">
        <f>SUM(C66:C97)</f>
        <v>0</v>
      </c>
      <c r="D98" s="418">
        <f>SUM(D66:D97)</f>
        <v>0</v>
      </c>
      <c r="E98" s="419">
        <f>SUM(E66:E97)</f>
        <v>0</v>
      </c>
      <c r="F98" s="420">
        <f>SUM(F66:F97)</f>
        <v>0</v>
      </c>
      <c r="G98" s="421"/>
      <c r="H98" s="422" t="s">
        <v>90</v>
      </c>
      <c r="I98" s="423">
        <f>COUNTA(I67:I97)</f>
        <v>0</v>
      </c>
      <c r="J98" s="418">
        <f t="shared" ref="J98:R98" si="10">SUM(J66:J97)</f>
        <v>0</v>
      </c>
      <c r="K98" s="418">
        <f t="shared" si="10"/>
        <v>0</v>
      </c>
      <c r="L98" s="418">
        <f t="shared" si="10"/>
        <v>0</v>
      </c>
      <c r="M98" s="418">
        <f t="shared" si="10"/>
        <v>0</v>
      </c>
      <c r="N98" s="418">
        <f t="shared" si="10"/>
        <v>0</v>
      </c>
      <c r="O98" s="424">
        <f t="shared" si="10"/>
        <v>0</v>
      </c>
      <c r="P98" s="419">
        <f t="shared" si="10"/>
        <v>0</v>
      </c>
      <c r="Q98" s="418">
        <f t="shared" si="10"/>
        <v>0</v>
      </c>
      <c r="R98" s="425">
        <f t="shared" si="10"/>
        <v>0</v>
      </c>
      <c r="S98" s="426"/>
      <c r="T98" s="417"/>
      <c r="U98" s="418">
        <f t="shared" ref="U98:AH98" si="11">SUM(U66:U97)</f>
        <v>0</v>
      </c>
      <c r="V98" s="418">
        <f t="shared" si="11"/>
        <v>0</v>
      </c>
      <c r="W98" s="418">
        <f t="shared" si="11"/>
        <v>0</v>
      </c>
      <c r="X98" s="418">
        <f t="shared" si="11"/>
        <v>0</v>
      </c>
      <c r="Y98" s="418">
        <f t="shared" si="11"/>
        <v>0</v>
      </c>
      <c r="Z98" s="418">
        <f t="shared" si="11"/>
        <v>0</v>
      </c>
      <c r="AA98" s="418">
        <f t="shared" si="11"/>
        <v>0</v>
      </c>
      <c r="AB98" s="418">
        <f t="shared" si="11"/>
        <v>0</v>
      </c>
      <c r="AC98" s="418">
        <f t="shared" si="11"/>
        <v>0</v>
      </c>
      <c r="AD98" s="418">
        <f t="shared" si="11"/>
        <v>0</v>
      </c>
      <c r="AE98" s="418">
        <f t="shared" si="11"/>
        <v>0</v>
      </c>
      <c r="AF98" s="418">
        <f t="shared" si="11"/>
        <v>0</v>
      </c>
      <c r="AG98" s="418">
        <f t="shared" si="11"/>
        <v>0</v>
      </c>
      <c r="AH98" s="420">
        <f t="shared" si="11"/>
        <v>0</v>
      </c>
      <c r="AI98" s="427"/>
      <c r="AJ98" s="418">
        <f>SUM(AJ66:AJ97)</f>
        <v>0</v>
      </c>
      <c r="AK98" s="425">
        <f>SUM(AK66:AK97)</f>
        <v>0</v>
      </c>
      <c r="AL98" s="426"/>
    </row>
    <row r="99" spans="1:38" ht="12.75" customHeight="1" thickTop="1" x14ac:dyDescent="0.2">
      <c r="A99" s="28"/>
      <c r="B99" s="34"/>
      <c r="C99" s="34"/>
      <c r="D99" s="34"/>
      <c r="E99" s="34"/>
      <c r="F99" s="34"/>
      <c r="G99" s="135"/>
      <c r="H99" s="34"/>
      <c r="I99" s="35"/>
      <c r="J99" s="306"/>
      <c r="K99" s="306"/>
      <c r="L99" s="34"/>
      <c r="M99" s="34"/>
      <c r="N99" s="34"/>
      <c r="O99" s="34"/>
      <c r="P99" s="34"/>
      <c r="Q99" s="34"/>
      <c r="R99" s="34"/>
      <c r="S99" s="28"/>
      <c r="T99" s="28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28"/>
    </row>
    <row r="100" spans="1:38" ht="12.75" customHeight="1" x14ac:dyDescent="0.2">
      <c r="A100" s="21"/>
      <c r="B100" s="36"/>
      <c r="C100" s="36"/>
      <c r="D100" s="36"/>
      <c r="E100" s="36"/>
      <c r="F100" s="36"/>
      <c r="G100" s="552" t="str">
        <f>SEPTEMBER!G10</f>
        <v>UNITED STEELWORKERS - LOCAL UNION</v>
      </c>
      <c r="H100" s="552"/>
      <c r="I100" s="552"/>
      <c r="J100" s="307"/>
      <c r="K100" s="136"/>
      <c r="L100" s="36"/>
      <c r="M100" s="36"/>
      <c r="N100" s="36"/>
      <c r="O100" s="36"/>
      <c r="P100" s="36"/>
      <c r="Q100" s="36"/>
      <c r="R100" s="36"/>
      <c r="S100" s="21"/>
      <c r="T100" s="21"/>
      <c r="U100" s="21"/>
      <c r="V100" s="21"/>
      <c r="W100" s="21"/>
      <c r="X100" s="21"/>
      <c r="Y100" s="21"/>
      <c r="Z100" s="21"/>
      <c r="AA100" s="37" t="str">
        <f>$AA$10</f>
        <v>FINANCIAL SECRETARY'S CASH BOOK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</row>
    <row r="101" spans="1:38" s="152" customFormat="1" ht="12.75" customHeight="1" x14ac:dyDescent="0.2">
      <c r="A101" s="141"/>
      <c r="B101" s="139" t="str">
        <f>B56</f>
        <v>Month</v>
      </c>
      <c r="C101" s="73" t="str">
        <f>C56</f>
        <v>OCTOBER</v>
      </c>
      <c r="D101" s="139" t="str">
        <f>D56</f>
        <v>Year</v>
      </c>
      <c r="E101" s="30">
        <f>E56</f>
        <v>0</v>
      </c>
      <c r="F101" s="141"/>
      <c r="G101" s="149"/>
      <c r="H101" s="141"/>
      <c r="I101" s="150"/>
      <c r="J101" s="302"/>
      <c r="K101" s="302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39"/>
      <c r="AJ101" s="151" t="str">
        <f>C101</f>
        <v>OCTOBER</v>
      </c>
      <c r="AK101" s="30">
        <f>E101</f>
        <v>0</v>
      </c>
      <c r="AL101" s="141"/>
    </row>
    <row r="102" spans="1:38" s="152" customFormat="1" ht="12.75" customHeight="1" x14ac:dyDescent="0.2">
      <c r="A102" s="141"/>
      <c r="B102" s="139" t="str">
        <f>B57</f>
        <v>Page No.</v>
      </c>
      <c r="C102" s="148">
        <f>C57+1</f>
        <v>3</v>
      </c>
      <c r="D102" s="141"/>
      <c r="E102" s="141"/>
      <c r="F102" s="141"/>
      <c r="G102" s="149"/>
      <c r="H102" s="141"/>
      <c r="I102" s="150" t="s">
        <v>53</v>
      </c>
      <c r="J102" s="302"/>
      <c r="K102" s="302"/>
      <c r="L102" s="150"/>
      <c r="M102" s="141"/>
      <c r="N102" s="141"/>
      <c r="O102" s="141"/>
      <c r="P102" s="139"/>
      <c r="Q102" s="141"/>
      <c r="R102" s="139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53" t="s">
        <v>54</v>
      </c>
      <c r="AC102" s="141"/>
      <c r="AD102" s="141"/>
      <c r="AE102" s="141"/>
      <c r="AF102" s="141"/>
      <c r="AG102" s="141"/>
      <c r="AH102" s="141"/>
      <c r="AI102" s="139" t="str">
        <f>B102</f>
        <v>Page No.</v>
      </c>
      <c r="AJ102" s="148">
        <f>C102</f>
        <v>3</v>
      </c>
      <c r="AK102" s="154"/>
      <c r="AL102" s="155"/>
    </row>
    <row r="103" spans="1:38" ht="12.75" customHeight="1" x14ac:dyDescent="0.2">
      <c r="A103" s="3"/>
      <c r="B103" s="3"/>
      <c r="C103" s="3"/>
      <c r="D103" s="3"/>
      <c r="E103" s="3"/>
      <c r="F103" s="3"/>
      <c r="G103" s="129"/>
      <c r="H103" s="3"/>
      <c r="I103" s="5"/>
      <c r="J103" s="106"/>
      <c r="K103" s="106"/>
      <c r="L103" s="21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1"/>
      <c r="AF103" s="3"/>
      <c r="AG103" s="3"/>
      <c r="AH103" s="3"/>
      <c r="AI103" s="3"/>
      <c r="AJ103" s="3"/>
      <c r="AK103" s="3"/>
      <c r="AL103" s="3"/>
    </row>
    <row r="104" spans="1:38" ht="12.75" customHeight="1" x14ac:dyDescent="0.2">
      <c r="A104" s="26"/>
      <c r="B104" s="26"/>
      <c r="C104" s="26"/>
      <c r="D104" s="26"/>
      <c r="E104" s="26"/>
      <c r="F104" s="26"/>
      <c r="G104" s="130"/>
      <c r="H104" s="26"/>
      <c r="I104" s="27"/>
      <c r="J104" s="303"/>
      <c r="K104" s="303"/>
      <c r="L104" s="27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7"/>
      <c r="AF104" s="26"/>
      <c r="AG104" s="26"/>
      <c r="AH104" s="26"/>
      <c r="AI104" s="26"/>
      <c r="AJ104" s="26"/>
      <c r="AK104" s="26"/>
      <c r="AL104" s="26"/>
    </row>
    <row r="105" spans="1:38" customFormat="1" ht="12.75" customHeight="1" x14ac:dyDescent="0.2">
      <c r="A105" s="1"/>
      <c r="B105" s="3"/>
      <c r="C105" s="3" t="s">
        <v>55</v>
      </c>
      <c r="D105" s="3"/>
      <c r="E105" s="13"/>
      <c r="F105" s="1"/>
      <c r="G105" s="131"/>
      <c r="H105" s="2" t="s">
        <v>56</v>
      </c>
      <c r="I105" s="99"/>
      <c r="J105" s="550" t="s">
        <v>264</v>
      </c>
      <c r="K105" s="551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4"/>
      <c r="AJ105" s="3"/>
      <c r="AK105" s="1"/>
      <c r="AL105" s="3"/>
    </row>
    <row r="106" spans="1:38" customFormat="1" ht="12.75" customHeight="1" x14ac:dyDescent="0.2">
      <c r="A106" s="1"/>
      <c r="B106" s="3"/>
      <c r="C106" s="3"/>
      <c r="D106" s="3"/>
      <c r="E106" s="13"/>
      <c r="F106" s="1"/>
      <c r="G106" s="131"/>
      <c r="H106" s="14"/>
      <c r="I106" s="100"/>
      <c r="J106" s="106"/>
      <c r="K106" s="67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4"/>
      <c r="AJ106" s="3"/>
      <c r="AK106" s="1"/>
      <c r="AL106" s="3"/>
    </row>
    <row r="107" spans="1:38" customFormat="1" ht="12.75" customHeight="1" thickBot="1" x14ac:dyDescent="0.25">
      <c r="A107" s="164"/>
      <c r="B107" s="165">
        <v>1</v>
      </c>
      <c r="C107" s="165">
        <v>2</v>
      </c>
      <c r="D107" s="165">
        <v>3</v>
      </c>
      <c r="E107" s="166">
        <v>4</v>
      </c>
      <c r="F107" s="167">
        <v>5</v>
      </c>
      <c r="G107" s="168"/>
      <c r="H107" s="167">
        <v>7</v>
      </c>
      <c r="I107" s="169">
        <v>8</v>
      </c>
      <c r="J107" s="304">
        <v>9</v>
      </c>
      <c r="K107" s="305">
        <v>10</v>
      </c>
      <c r="L107" s="165">
        <v>11</v>
      </c>
      <c r="M107" s="165" t="s">
        <v>1</v>
      </c>
      <c r="N107" s="165">
        <v>12</v>
      </c>
      <c r="O107" s="165">
        <v>13</v>
      </c>
      <c r="P107" s="165">
        <v>14</v>
      </c>
      <c r="Q107" s="165">
        <v>15</v>
      </c>
      <c r="R107" s="167" t="s">
        <v>2</v>
      </c>
      <c r="S107" s="170"/>
      <c r="T107" s="164"/>
      <c r="U107" s="165">
        <v>16</v>
      </c>
      <c r="V107" s="165">
        <v>17</v>
      </c>
      <c r="W107" s="165">
        <v>18</v>
      </c>
      <c r="X107" s="165">
        <v>19</v>
      </c>
      <c r="Y107" s="165">
        <v>20</v>
      </c>
      <c r="Z107" s="165" t="s">
        <v>3</v>
      </c>
      <c r="AA107" s="165">
        <v>21</v>
      </c>
      <c r="AB107" s="165">
        <v>22</v>
      </c>
      <c r="AC107" s="165">
        <v>23</v>
      </c>
      <c r="AD107" s="165">
        <v>24</v>
      </c>
      <c r="AE107" s="165">
        <v>25</v>
      </c>
      <c r="AF107" s="165">
        <v>26</v>
      </c>
      <c r="AG107" s="165">
        <v>27</v>
      </c>
      <c r="AH107" s="165">
        <v>28</v>
      </c>
      <c r="AI107" s="171">
        <v>29</v>
      </c>
      <c r="AJ107" s="165">
        <v>30</v>
      </c>
      <c r="AK107" s="167">
        <v>31</v>
      </c>
      <c r="AL107" s="170"/>
    </row>
    <row r="108" spans="1:38" s="4" customFormat="1" ht="12.75" customHeight="1" thickTop="1" x14ac:dyDescent="0.2">
      <c r="A108" s="1"/>
      <c r="B108" s="89" t="s">
        <v>4</v>
      </c>
      <c r="C108" s="101"/>
      <c r="D108" s="89" t="s">
        <v>5</v>
      </c>
      <c r="E108" s="89" t="s">
        <v>6</v>
      </c>
      <c r="F108" s="88" t="s">
        <v>7</v>
      </c>
      <c r="G108" s="132"/>
      <c r="H108" s="88"/>
      <c r="I108" s="103"/>
      <c r="J108" s="89"/>
      <c r="K108" s="88"/>
      <c r="L108" s="89"/>
      <c r="M108" s="89"/>
      <c r="N108" s="89"/>
      <c r="O108" s="104"/>
      <c r="P108" s="163"/>
      <c r="Q108" s="107" t="s">
        <v>272</v>
      </c>
      <c r="R108" s="160" t="s">
        <v>273</v>
      </c>
      <c r="S108" s="106"/>
      <c r="T108" s="67"/>
      <c r="U108" s="542" t="s">
        <v>265</v>
      </c>
      <c r="V108" s="543"/>
      <c r="W108" s="543"/>
      <c r="X108" s="543"/>
      <c r="Y108" s="544"/>
      <c r="Z108" s="89" t="s">
        <v>10</v>
      </c>
      <c r="AA108" s="89" t="s">
        <v>11</v>
      </c>
      <c r="AB108" s="89" t="s">
        <v>205</v>
      </c>
      <c r="AC108" s="89" t="s">
        <v>12</v>
      </c>
      <c r="AD108" s="89" t="s">
        <v>13</v>
      </c>
      <c r="AE108" s="89" t="s">
        <v>14</v>
      </c>
      <c r="AF108" s="89"/>
      <c r="AG108" s="89"/>
      <c r="AH108" s="104"/>
      <c r="AI108" s="105"/>
      <c r="AJ108" s="89" t="s">
        <v>15</v>
      </c>
      <c r="AK108" s="88" t="s">
        <v>7</v>
      </c>
      <c r="AL108" s="3"/>
    </row>
    <row r="109" spans="1:38" s="4" customFormat="1" ht="12.75" customHeight="1" x14ac:dyDescent="0.2">
      <c r="A109" s="1"/>
      <c r="B109" s="89" t="s">
        <v>8</v>
      </c>
      <c r="C109" s="89" t="s">
        <v>16</v>
      </c>
      <c r="D109" s="89" t="s">
        <v>17</v>
      </c>
      <c r="E109" s="89" t="s">
        <v>8</v>
      </c>
      <c r="F109" s="88" t="s">
        <v>18</v>
      </c>
      <c r="G109" s="132" t="s">
        <v>19</v>
      </c>
      <c r="H109" s="88" t="s">
        <v>20</v>
      </c>
      <c r="I109" s="103" t="s">
        <v>242</v>
      </c>
      <c r="J109" s="89" t="s">
        <v>21</v>
      </c>
      <c r="K109" s="88" t="s">
        <v>22</v>
      </c>
      <c r="L109" s="107" t="s">
        <v>235</v>
      </c>
      <c r="M109" s="107" t="s">
        <v>236</v>
      </c>
      <c r="N109" s="107" t="s">
        <v>237</v>
      </c>
      <c r="O109" s="104"/>
      <c r="P109" s="158" t="s">
        <v>23</v>
      </c>
      <c r="Q109" s="107" t="s">
        <v>8</v>
      </c>
      <c r="R109" s="160" t="s">
        <v>8</v>
      </c>
      <c r="S109" s="106"/>
      <c r="T109" s="67"/>
      <c r="U109" s="89" t="s">
        <v>25</v>
      </c>
      <c r="V109" s="89" t="s">
        <v>26</v>
      </c>
      <c r="W109" s="101" t="s">
        <v>27</v>
      </c>
      <c r="X109" s="89" t="s">
        <v>28</v>
      </c>
      <c r="Y109" s="89" t="s">
        <v>136</v>
      </c>
      <c r="Z109" s="89" t="s">
        <v>261</v>
      </c>
      <c r="AA109" s="89" t="s">
        <v>137</v>
      </c>
      <c r="AB109" s="89" t="s">
        <v>204</v>
      </c>
      <c r="AC109" s="89" t="s">
        <v>30</v>
      </c>
      <c r="AD109" s="89" t="s">
        <v>140</v>
      </c>
      <c r="AE109" s="89" t="s">
        <v>31</v>
      </c>
      <c r="AF109" s="89" t="s">
        <v>32</v>
      </c>
      <c r="AG109" s="89" t="s">
        <v>206</v>
      </c>
      <c r="AH109" s="104" t="s">
        <v>16</v>
      </c>
      <c r="AI109" s="102" t="s">
        <v>34</v>
      </c>
      <c r="AJ109" s="89" t="s">
        <v>35</v>
      </c>
      <c r="AK109" s="88" t="s">
        <v>18</v>
      </c>
      <c r="AL109" s="3"/>
    </row>
    <row r="110" spans="1:38" s="4" customFormat="1" ht="12.75" customHeight="1" thickBot="1" x14ac:dyDescent="0.25">
      <c r="A110" s="6"/>
      <c r="B110" s="90" t="s">
        <v>36</v>
      </c>
      <c r="C110" s="90" t="s">
        <v>37</v>
      </c>
      <c r="D110" s="90" t="s">
        <v>38</v>
      </c>
      <c r="E110" s="90" t="s">
        <v>39</v>
      </c>
      <c r="F110" s="108" t="s">
        <v>40</v>
      </c>
      <c r="G110" s="133"/>
      <c r="H110" s="108"/>
      <c r="I110" s="109" t="s">
        <v>41</v>
      </c>
      <c r="J110" s="90"/>
      <c r="K110" s="108"/>
      <c r="L110" s="110"/>
      <c r="M110" s="110"/>
      <c r="N110" s="110" t="s">
        <v>238</v>
      </c>
      <c r="O110" s="111"/>
      <c r="P110" s="159"/>
      <c r="Q110" s="161" t="s">
        <v>24</v>
      </c>
      <c r="R110" s="162" t="s">
        <v>24</v>
      </c>
      <c r="S110" s="113"/>
      <c r="T110" s="78"/>
      <c r="U110" s="90" t="s">
        <v>42</v>
      </c>
      <c r="V110" s="90" t="s">
        <v>43</v>
      </c>
      <c r="W110" s="90"/>
      <c r="X110" s="90" t="s">
        <v>44</v>
      </c>
      <c r="Y110" s="90" t="s">
        <v>30</v>
      </c>
      <c r="Z110" s="90" t="s">
        <v>30</v>
      </c>
      <c r="AA110" s="90" t="s">
        <v>138</v>
      </c>
      <c r="AB110" s="90" t="s">
        <v>15</v>
      </c>
      <c r="AC110" s="90" t="s">
        <v>139</v>
      </c>
      <c r="AD110" s="90" t="s">
        <v>141</v>
      </c>
      <c r="AE110" s="90" t="s">
        <v>47</v>
      </c>
      <c r="AF110" s="90" t="s">
        <v>48</v>
      </c>
      <c r="AG110" s="90" t="s">
        <v>15</v>
      </c>
      <c r="AH110" s="111" t="s">
        <v>30</v>
      </c>
      <c r="AI110" s="112"/>
      <c r="AJ110" s="90" t="s">
        <v>49</v>
      </c>
      <c r="AK110" s="108" t="s">
        <v>189</v>
      </c>
      <c r="AL110" s="7"/>
    </row>
    <row r="111" spans="1:38" s="301" customFormat="1" ht="12.75" customHeight="1" thickTop="1" x14ac:dyDescent="0.2">
      <c r="A111" s="331"/>
      <c r="B111" s="363">
        <f>B98</f>
        <v>0</v>
      </c>
      <c r="C111" s="363">
        <f>C98</f>
        <v>0</v>
      </c>
      <c r="D111" s="363">
        <f>D98</f>
        <v>0</v>
      </c>
      <c r="E111" s="363">
        <f>E98</f>
        <v>0</v>
      </c>
      <c r="F111" s="362">
        <f>F98</f>
        <v>0</v>
      </c>
      <c r="G111" s="134" t="str">
        <f>G7</f>
        <v>OCTOBER</v>
      </c>
      <c r="H111" s="334" t="s">
        <v>58</v>
      </c>
      <c r="I111" s="412"/>
      <c r="J111" s="397">
        <f t="shared" ref="J111:R111" si="12">J98</f>
        <v>0</v>
      </c>
      <c r="K111" s="362">
        <f t="shared" si="12"/>
        <v>0</v>
      </c>
      <c r="L111" s="363">
        <f t="shared" si="12"/>
        <v>0</v>
      </c>
      <c r="M111" s="363">
        <f t="shared" si="12"/>
        <v>0</v>
      </c>
      <c r="N111" s="363">
        <f t="shared" si="12"/>
        <v>0</v>
      </c>
      <c r="O111" s="361">
        <f t="shared" si="12"/>
        <v>0</v>
      </c>
      <c r="P111" s="394">
        <f t="shared" si="12"/>
        <v>0</v>
      </c>
      <c r="Q111" s="363">
        <f t="shared" si="12"/>
        <v>0</v>
      </c>
      <c r="R111" s="362">
        <f t="shared" si="12"/>
        <v>0</v>
      </c>
      <c r="S111" s="332"/>
      <c r="T111" s="331"/>
      <c r="U111" s="363">
        <f t="shared" ref="U111:AH111" si="13">U98</f>
        <v>0</v>
      </c>
      <c r="V111" s="363">
        <f t="shared" si="13"/>
        <v>0</v>
      </c>
      <c r="W111" s="363">
        <f t="shared" si="13"/>
        <v>0</v>
      </c>
      <c r="X111" s="363">
        <f t="shared" si="13"/>
        <v>0</v>
      </c>
      <c r="Y111" s="363">
        <f t="shared" si="13"/>
        <v>0</v>
      </c>
      <c r="Z111" s="363">
        <f t="shared" si="13"/>
        <v>0</v>
      </c>
      <c r="AA111" s="363">
        <f t="shared" si="13"/>
        <v>0</v>
      </c>
      <c r="AB111" s="363">
        <f t="shared" si="13"/>
        <v>0</v>
      </c>
      <c r="AC111" s="363">
        <f t="shared" si="13"/>
        <v>0</v>
      </c>
      <c r="AD111" s="363">
        <f t="shared" si="13"/>
        <v>0</v>
      </c>
      <c r="AE111" s="363">
        <f t="shared" si="13"/>
        <v>0</v>
      </c>
      <c r="AF111" s="363">
        <f t="shared" si="13"/>
        <v>0</v>
      </c>
      <c r="AG111" s="363">
        <f t="shared" si="13"/>
        <v>0</v>
      </c>
      <c r="AH111" s="361">
        <f t="shared" si="13"/>
        <v>0</v>
      </c>
      <c r="AI111" s="333"/>
      <c r="AJ111" s="363">
        <f>AJ98</f>
        <v>0</v>
      </c>
      <c r="AK111" s="362">
        <f>AK98</f>
        <v>0</v>
      </c>
      <c r="AL111" s="332"/>
    </row>
    <row r="112" spans="1:38" s="21" customFormat="1" ht="12.75" customHeight="1" x14ac:dyDescent="0.2">
      <c r="A112" s="8">
        <v>1</v>
      </c>
      <c r="B112" s="400"/>
      <c r="C112" s="400"/>
      <c r="D112" s="400"/>
      <c r="E112" s="400"/>
      <c r="F112" s="401"/>
      <c r="G112" s="471"/>
      <c r="H112" s="477"/>
      <c r="I112" s="472"/>
      <c r="J112" s="363">
        <f t="shared" ref="J112:J142" si="14">SUM(B112:F112)</f>
        <v>0</v>
      </c>
      <c r="K112" s="362">
        <f t="shared" ref="K112:K142" si="15">SUM(U112:AK112)-SUM(L112:R112)</f>
        <v>0</v>
      </c>
      <c r="L112" s="400"/>
      <c r="M112" s="400"/>
      <c r="N112" s="400"/>
      <c r="O112" s="406"/>
      <c r="P112" s="409"/>
      <c r="Q112" s="400"/>
      <c r="R112" s="401"/>
      <c r="S112" s="16" t="s">
        <v>59</v>
      </c>
      <c r="T112" s="8">
        <v>1</v>
      </c>
      <c r="U112" s="400"/>
      <c r="V112" s="400"/>
      <c r="W112" s="400"/>
      <c r="X112" s="400"/>
      <c r="Y112" s="400"/>
      <c r="Z112" s="400"/>
      <c r="AA112" s="400"/>
      <c r="AB112" s="400"/>
      <c r="AC112" s="400"/>
      <c r="AD112" s="400"/>
      <c r="AE112" s="400"/>
      <c r="AF112" s="400"/>
      <c r="AG112" s="400"/>
      <c r="AH112" s="406"/>
      <c r="AI112" s="477"/>
      <c r="AJ112" s="400"/>
      <c r="AK112" s="401"/>
      <c r="AL112" s="16" t="s">
        <v>59</v>
      </c>
    </row>
    <row r="113" spans="1:38" s="21" customFormat="1" ht="12.75" customHeight="1" x14ac:dyDescent="0.2">
      <c r="A113" s="8">
        <v>2</v>
      </c>
      <c r="B113" s="400"/>
      <c r="C113" s="400"/>
      <c r="D113" s="400"/>
      <c r="E113" s="400"/>
      <c r="F113" s="401"/>
      <c r="G113" s="471"/>
      <c r="H113" s="477"/>
      <c r="I113" s="472"/>
      <c r="J113" s="363">
        <f t="shared" si="14"/>
        <v>0</v>
      </c>
      <c r="K113" s="362">
        <f t="shared" si="15"/>
        <v>0</v>
      </c>
      <c r="L113" s="400"/>
      <c r="M113" s="400"/>
      <c r="N113" s="400"/>
      <c r="O113" s="406"/>
      <c r="P113" s="409"/>
      <c r="Q113" s="400"/>
      <c r="R113" s="401"/>
      <c r="S113" s="16" t="s">
        <v>60</v>
      </c>
      <c r="T113" s="8">
        <v>2</v>
      </c>
      <c r="U113" s="400"/>
      <c r="V113" s="400"/>
      <c r="W113" s="400"/>
      <c r="X113" s="400"/>
      <c r="Y113" s="400"/>
      <c r="Z113" s="400"/>
      <c r="AA113" s="400"/>
      <c r="AB113" s="400"/>
      <c r="AC113" s="400"/>
      <c r="AD113" s="400"/>
      <c r="AE113" s="400"/>
      <c r="AF113" s="400"/>
      <c r="AG113" s="400"/>
      <c r="AH113" s="406"/>
      <c r="AI113" s="477"/>
      <c r="AJ113" s="400"/>
      <c r="AK113" s="401"/>
      <c r="AL113" s="16" t="s">
        <v>60</v>
      </c>
    </row>
    <row r="114" spans="1:38" s="21" customFormat="1" ht="12.75" customHeight="1" x14ac:dyDescent="0.2">
      <c r="A114" s="8">
        <v>3</v>
      </c>
      <c r="B114" s="400"/>
      <c r="C114" s="400"/>
      <c r="D114" s="400"/>
      <c r="E114" s="400"/>
      <c r="F114" s="401"/>
      <c r="G114" s="471"/>
      <c r="H114" s="477"/>
      <c r="I114" s="472"/>
      <c r="J114" s="363">
        <f t="shared" si="14"/>
        <v>0</v>
      </c>
      <c r="K114" s="362">
        <f t="shared" si="15"/>
        <v>0</v>
      </c>
      <c r="L114" s="400"/>
      <c r="M114" s="400"/>
      <c r="N114" s="400"/>
      <c r="O114" s="406"/>
      <c r="P114" s="409"/>
      <c r="Q114" s="400"/>
      <c r="R114" s="401"/>
      <c r="S114" s="16" t="s">
        <v>61</v>
      </c>
      <c r="T114" s="8">
        <v>3</v>
      </c>
      <c r="U114" s="400"/>
      <c r="V114" s="400"/>
      <c r="W114" s="400"/>
      <c r="X114" s="400"/>
      <c r="Y114" s="400"/>
      <c r="Z114" s="400"/>
      <c r="AA114" s="400"/>
      <c r="AB114" s="400"/>
      <c r="AC114" s="400"/>
      <c r="AD114" s="400"/>
      <c r="AE114" s="400"/>
      <c r="AF114" s="400"/>
      <c r="AG114" s="400"/>
      <c r="AH114" s="406"/>
      <c r="AI114" s="477"/>
      <c r="AJ114" s="400"/>
      <c r="AK114" s="401"/>
      <c r="AL114" s="16" t="s">
        <v>61</v>
      </c>
    </row>
    <row r="115" spans="1:38" s="21" customFormat="1" ht="12.75" customHeight="1" x14ac:dyDescent="0.2">
      <c r="A115" s="8">
        <v>4</v>
      </c>
      <c r="B115" s="400"/>
      <c r="C115" s="400"/>
      <c r="D115" s="400"/>
      <c r="E115" s="400"/>
      <c r="F115" s="401"/>
      <c r="G115" s="471"/>
      <c r="H115" s="477"/>
      <c r="I115" s="472"/>
      <c r="J115" s="363">
        <f t="shared" si="14"/>
        <v>0</v>
      </c>
      <c r="K115" s="362">
        <f t="shared" si="15"/>
        <v>0</v>
      </c>
      <c r="L115" s="400"/>
      <c r="M115" s="400"/>
      <c r="N115" s="400"/>
      <c r="O115" s="406"/>
      <c r="P115" s="409"/>
      <c r="Q115" s="400"/>
      <c r="R115" s="401"/>
      <c r="S115" s="16" t="s">
        <v>62</v>
      </c>
      <c r="T115" s="8">
        <v>4</v>
      </c>
      <c r="U115" s="400"/>
      <c r="V115" s="400"/>
      <c r="W115" s="400"/>
      <c r="X115" s="400"/>
      <c r="Y115" s="400"/>
      <c r="Z115" s="400"/>
      <c r="AA115" s="400"/>
      <c r="AB115" s="400"/>
      <c r="AC115" s="400"/>
      <c r="AD115" s="400"/>
      <c r="AE115" s="400"/>
      <c r="AF115" s="400"/>
      <c r="AG115" s="400"/>
      <c r="AH115" s="406"/>
      <c r="AI115" s="477"/>
      <c r="AJ115" s="400"/>
      <c r="AK115" s="401"/>
      <c r="AL115" s="16" t="s">
        <v>62</v>
      </c>
    </row>
    <row r="116" spans="1:38" s="21" customFormat="1" ht="12.75" customHeight="1" x14ac:dyDescent="0.2">
      <c r="A116" s="8">
        <v>5</v>
      </c>
      <c r="B116" s="400"/>
      <c r="C116" s="400"/>
      <c r="D116" s="400"/>
      <c r="E116" s="400"/>
      <c r="F116" s="401"/>
      <c r="G116" s="471"/>
      <c r="H116" s="477"/>
      <c r="I116" s="472"/>
      <c r="J116" s="363">
        <f t="shared" si="14"/>
        <v>0</v>
      </c>
      <c r="K116" s="362">
        <f t="shared" si="15"/>
        <v>0</v>
      </c>
      <c r="L116" s="400"/>
      <c r="M116" s="400"/>
      <c r="N116" s="400"/>
      <c r="O116" s="406"/>
      <c r="P116" s="409"/>
      <c r="Q116" s="400"/>
      <c r="R116" s="401"/>
      <c r="S116" s="16" t="s">
        <v>63</v>
      </c>
      <c r="T116" s="8">
        <v>5</v>
      </c>
      <c r="U116" s="400"/>
      <c r="V116" s="400"/>
      <c r="W116" s="400"/>
      <c r="X116" s="400"/>
      <c r="Y116" s="400"/>
      <c r="Z116" s="400"/>
      <c r="AA116" s="400"/>
      <c r="AB116" s="400"/>
      <c r="AC116" s="400"/>
      <c r="AD116" s="400"/>
      <c r="AE116" s="400"/>
      <c r="AF116" s="400"/>
      <c r="AG116" s="400"/>
      <c r="AH116" s="406"/>
      <c r="AI116" s="477"/>
      <c r="AJ116" s="400"/>
      <c r="AK116" s="401"/>
      <c r="AL116" s="16" t="s">
        <v>63</v>
      </c>
    </row>
    <row r="117" spans="1:38" s="21" customFormat="1" ht="12.75" customHeight="1" x14ac:dyDescent="0.2">
      <c r="A117" s="17">
        <v>6</v>
      </c>
      <c r="B117" s="402"/>
      <c r="C117" s="402"/>
      <c r="D117" s="402"/>
      <c r="E117" s="402"/>
      <c r="F117" s="403"/>
      <c r="G117" s="473"/>
      <c r="H117" s="478"/>
      <c r="I117" s="474"/>
      <c r="J117" s="363">
        <f t="shared" si="14"/>
        <v>0</v>
      </c>
      <c r="K117" s="362">
        <f t="shared" si="15"/>
        <v>0</v>
      </c>
      <c r="L117" s="402"/>
      <c r="M117" s="402"/>
      <c r="N117" s="402"/>
      <c r="O117" s="407"/>
      <c r="P117" s="410"/>
      <c r="Q117" s="402"/>
      <c r="R117" s="403"/>
      <c r="S117" s="18" t="s">
        <v>64</v>
      </c>
      <c r="T117" s="17">
        <v>6</v>
      </c>
      <c r="U117" s="402"/>
      <c r="V117" s="402"/>
      <c r="W117" s="402"/>
      <c r="X117" s="402"/>
      <c r="Y117" s="402"/>
      <c r="Z117" s="402"/>
      <c r="AA117" s="402"/>
      <c r="AB117" s="402"/>
      <c r="AC117" s="402"/>
      <c r="AD117" s="402"/>
      <c r="AE117" s="402"/>
      <c r="AF117" s="402"/>
      <c r="AG117" s="402"/>
      <c r="AH117" s="407"/>
      <c r="AI117" s="478"/>
      <c r="AJ117" s="402"/>
      <c r="AK117" s="403"/>
      <c r="AL117" s="18" t="s">
        <v>64</v>
      </c>
    </row>
    <row r="118" spans="1:38" s="21" customFormat="1" ht="12.75" customHeight="1" x14ac:dyDescent="0.2">
      <c r="A118" s="8">
        <v>7</v>
      </c>
      <c r="B118" s="400"/>
      <c r="C118" s="400"/>
      <c r="D118" s="400"/>
      <c r="E118" s="400"/>
      <c r="F118" s="401"/>
      <c r="G118" s="471"/>
      <c r="H118" s="477"/>
      <c r="I118" s="472"/>
      <c r="J118" s="363">
        <f t="shared" si="14"/>
        <v>0</v>
      </c>
      <c r="K118" s="362">
        <f t="shared" si="15"/>
        <v>0</v>
      </c>
      <c r="L118" s="400"/>
      <c r="M118" s="400"/>
      <c r="N118" s="400"/>
      <c r="O118" s="406"/>
      <c r="P118" s="409"/>
      <c r="Q118" s="400"/>
      <c r="R118" s="401"/>
      <c r="S118" s="16" t="s">
        <v>65</v>
      </c>
      <c r="T118" s="8">
        <v>7</v>
      </c>
      <c r="U118" s="400"/>
      <c r="V118" s="400"/>
      <c r="W118" s="400"/>
      <c r="X118" s="400"/>
      <c r="Y118" s="400"/>
      <c r="Z118" s="400"/>
      <c r="AA118" s="400"/>
      <c r="AB118" s="400"/>
      <c r="AC118" s="400"/>
      <c r="AD118" s="400"/>
      <c r="AE118" s="400"/>
      <c r="AF118" s="400"/>
      <c r="AG118" s="400"/>
      <c r="AH118" s="406"/>
      <c r="AI118" s="477"/>
      <c r="AJ118" s="400"/>
      <c r="AK118" s="401"/>
      <c r="AL118" s="16" t="s">
        <v>65</v>
      </c>
    </row>
    <row r="119" spans="1:38" s="21" customFormat="1" ht="12.75" customHeight="1" x14ac:dyDescent="0.2">
      <c r="A119" s="8">
        <v>8</v>
      </c>
      <c r="B119" s="400"/>
      <c r="C119" s="400"/>
      <c r="D119" s="400"/>
      <c r="E119" s="400"/>
      <c r="F119" s="401"/>
      <c r="G119" s="471"/>
      <c r="H119" s="477"/>
      <c r="I119" s="472"/>
      <c r="J119" s="363">
        <f t="shared" si="14"/>
        <v>0</v>
      </c>
      <c r="K119" s="362">
        <f t="shared" si="15"/>
        <v>0</v>
      </c>
      <c r="L119" s="400"/>
      <c r="M119" s="400"/>
      <c r="N119" s="400"/>
      <c r="O119" s="406"/>
      <c r="P119" s="409"/>
      <c r="Q119" s="400"/>
      <c r="R119" s="401"/>
      <c r="S119" s="16" t="s">
        <v>66</v>
      </c>
      <c r="T119" s="8">
        <v>8</v>
      </c>
      <c r="U119" s="400"/>
      <c r="V119" s="400"/>
      <c r="W119" s="400"/>
      <c r="X119" s="400"/>
      <c r="Y119" s="400"/>
      <c r="Z119" s="400"/>
      <c r="AA119" s="400"/>
      <c r="AB119" s="400"/>
      <c r="AC119" s="400"/>
      <c r="AD119" s="400"/>
      <c r="AE119" s="400"/>
      <c r="AF119" s="400"/>
      <c r="AG119" s="400"/>
      <c r="AH119" s="406"/>
      <c r="AI119" s="477"/>
      <c r="AJ119" s="400"/>
      <c r="AK119" s="401"/>
      <c r="AL119" s="16" t="s">
        <v>66</v>
      </c>
    </row>
    <row r="120" spans="1:38" s="21" customFormat="1" ht="12.75" customHeight="1" x14ac:dyDescent="0.2">
      <c r="A120" s="8">
        <v>9</v>
      </c>
      <c r="B120" s="400"/>
      <c r="C120" s="400"/>
      <c r="D120" s="400"/>
      <c r="E120" s="400"/>
      <c r="F120" s="401"/>
      <c r="G120" s="471"/>
      <c r="H120" s="477"/>
      <c r="I120" s="472"/>
      <c r="J120" s="363">
        <f t="shared" si="14"/>
        <v>0</v>
      </c>
      <c r="K120" s="362">
        <f t="shared" si="15"/>
        <v>0</v>
      </c>
      <c r="L120" s="400"/>
      <c r="M120" s="400"/>
      <c r="N120" s="400"/>
      <c r="O120" s="406"/>
      <c r="P120" s="409"/>
      <c r="Q120" s="400"/>
      <c r="R120" s="401"/>
      <c r="S120" s="16" t="s">
        <v>67</v>
      </c>
      <c r="T120" s="8">
        <v>9</v>
      </c>
      <c r="U120" s="400"/>
      <c r="V120" s="400"/>
      <c r="W120" s="400"/>
      <c r="X120" s="400"/>
      <c r="Y120" s="400"/>
      <c r="Z120" s="400"/>
      <c r="AA120" s="400"/>
      <c r="AB120" s="400"/>
      <c r="AC120" s="400"/>
      <c r="AD120" s="400"/>
      <c r="AE120" s="400"/>
      <c r="AF120" s="400"/>
      <c r="AG120" s="400"/>
      <c r="AH120" s="406"/>
      <c r="AI120" s="477"/>
      <c r="AJ120" s="400"/>
      <c r="AK120" s="401"/>
      <c r="AL120" s="16" t="s">
        <v>67</v>
      </c>
    </row>
    <row r="121" spans="1:38" s="21" customFormat="1" ht="12.75" customHeight="1" x14ac:dyDescent="0.2">
      <c r="A121" s="8">
        <v>10</v>
      </c>
      <c r="B121" s="400"/>
      <c r="C121" s="400"/>
      <c r="D121" s="400"/>
      <c r="E121" s="400"/>
      <c r="F121" s="401"/>
      <c r="G121" s="471"/>
      <c r="H121" s="477"/>
      <c r="I121" s="472"/>
      <c r="J121" s="363">
        <f t="shared" si="14"/>
        <v>0</v>
      </c>
      <c r="K121" s="362">
        <f t="shared" si="15"/>
        <v>0</v>
      </c>
      <c r="L121" s="400"/>
      <c r="M121" s="400"/>
      <c r="N121" s="400"/>
      <c r="O121" s="406"/>
      <c r="P121" s="409"/>
      <c r="Q121" s="400"/>
      <c r="R121" s="401"/>
      <c r="S121" s="16" t="s">
        <v>68</v>
      </c>
      <c r="T121" s="8">
        <v>10</v>
      </c>
      <c r="U121" s="400"/>
      <c r="V121" s="400"/>
      <c r="W121" s="400"/>
      <c r="X121" s="400"/>
      <c r="Y121" s="400"/>
      <c r="Z121" s="400"/>
      <c r="AA121" s="400"/>
      <c r="AB121" s="400"/>
      <c r="AC121" s="400"/>
      <c r="AD121" s="400"/>
      <c r="AE121" s="400"/>
      <c r="AF121" s="400"/>
      <c r="AG121" s="400"/>
      <c r="AH121" s="406"/>
      <c r="AI121" s="477"/>
      <c r="AJ121" s="400"/>
      <c r="AK121" s="401"/>
      <c r="AL121" s="16" t="s">
        <v>68</v>
      </c>
    </row>
    <row r="122" spans="1:38" s="21" customFormat="1" ht="12.75" customHeight="1" x14ac:dyDescent="0.2">
      <c r="A122" s="8">
        <v>11</v>
      </c>
      <c r="B122" s="400"/>
      <c r="C122" s="400"/>
      <c r="D122" s="400"/>
      <c r="E122" s="400"/>
      <c r="F122" s="401"/>
      <c r="G122" s="471"/>
      <c r="H122" s="477"/>
      <c r="I122" s="472"/>
      <c r="J122" s="363">
        <f t="shared" si="14"/>
        <v>0</v>
      </c>
      <c r="K122" s="362">
        <f t="shared" si="15"/>
        <v>0</v>
      </c>
      <c r="L122" s="400"/>
      <c r="M122" s="400"/>
      <c r="N122" s="400"/>
      <c r="O122" s="406"/>
      <c r="P122" s="409"/>
      <c r="Q122" s="400"/>
      <c r="R122" s="401"/>
      <c r="S122" s="16" t="s">
        <v>69</v>
      </c>
      <c r="T122" s="8">
        <v>11</v>
      </c>
      <c r="U122" s="400"/>
      <c r="V122" s="400"/>
      <c r="W122" s="400"/>
      <c r="X122" s="400"/>
      <c r="Y122" s="400"/>
      <c r="Z122" s="400"/>
      <c r="AA122" s="400"/>
      <c r="AB122" s="400"/>
      <c r="AC122" s="400"/>
      <c r="AD122" s="400"/>
      <c r="AE122" s="400"/>
      <c r="AF122" s="400"/>
      <c r="AG122" s="400"/>
      <c r="AH122" s="406"/>
      <c r="AI122" s="477"/>
      <c r="AJ122" s="400"/>
      <c r="AK122" s="401"/>
      <c r="AL122" s="16" t="s">
        <v>69</v>
      </c>
    </row>
    <row r="123" spans="1:38" s="21" customFormat="1" ht="12.75" customHeight="1" x14ac:dyDescent="0.2">
      <c r="A123" s="8">
        <v>12</v>
      </c>
      <c r="B123" s="400"/>
      <c r="C123" s="400"/>
      <c r="D123" s="400"/>
      <c r="E123" s="400"/>
      <c r="F123" s="401"/>
      <c r="G123" s="471"/>
      <c r="H123" s="477"/>
      <c r="I123" s="472"/>
      <c r="J123" s="363">
        <f t="shared" si="14"/>
        <v>0</v>
      </c>
      <c r="K123" s="362">
        <f t="shared" si="15"/>
        <v>0</v>
      </c>
      <c r="L123" s="400"/>
      <c r="M123" s="400"/>
      <c r="N123" s="400"/>
      <c r="O123" s="406"/>
      <c r="P123" s="409"/>
      <c r="Q123" s="400"/>
      <c r="R123" s="401"/>
      <c r="S123" s="16" t="s">
        <v>70</v>
      </c>
      <c r="T123" s="8">
        <v>12</v>
      </c>
      <c r="U123" s="400"/>
      <c r="V123" s="400"/>
      <c r="W123" s="400"/>
      <c r="X123" s="400"/>
      <c r="Y123" s="400"/>
      <c r="Z123" s="400"/>
      <c r="AA123" s="400"/>
      <c r="AB123" s="400"/>
      <c r="AC123" s="400"/>
      <c r="AD123" s="400"/>
      <c r="AE123" s="400"/>
      <c r="AF123" s="400"/>
      <c r="AG123" s="400"/>
      <c r="AH123" s="406"/>
      <c r="AI123" s="477"/>
      <c r="AJ123" s="400"/>
      <c r="AK123" s="401"/>
      <c r="AL123" s="16" t="s">
        <v>70</v>
      </c>
    </row>
    <row r="124" spans="1:38" s="21" customFormat="1" ht="12.75" customHeight="1" x14ac:dyDescent="0.2">
      <c r="A124" s="8">
        <v>13</v>
      </c>
      <c r="B124" s="400"/>
      <c r="C124" s="400"/>
      <c r="D124" s="400"/>
      <c r="E124" s="400"/>
      <c r="F124" s="401"/>
      <c r="G124" s="471"/>
      <c r="H124" s="477"/>
      <c r="I124" s="472"/>
      <c r="J124" s="363">
        <f t="shared" si="14"/>
        <v>0</v>
      </c>
      <c r="K124" s="362">
        <f t="shared" si="15"/>
        <v>0</v>
      </c>
      <c r="L124" s="400"/>
      <c r="M124" s="400"/>
      <c r="N124" s="400"/>
      <c r="O124" s="406"/>
      <c r="P124" s="409"/>
      <c r="Q124" s="400"/>
      <c r="R124" s="401"/>
      <c r="S124" s="16" t="s">
        <v>71</v>
      </c>
      <c r="T124" s="8">
        <v>13</v>
      </c>
      <c r="U124" s="400"/>
      <c r="V124" s="400"/>
      <c r="W124" s="400"/>
      <c r="X124" s="400"/>
      <c r="Y124" s="400"/>
      <c r="Z124" s="400"/>
      <c r="AA124" s="400"/>
      <c r="AB124" s="400"/>
      <c r="AC124" s="400"/>
      <c r="AD124" s="400"/>
      <c r="AE124" s="400"/>
      <c r="AF124" s="400"/>
      <c r="AG124" s="400"/>
      <c r="AH124" s="406"/>
      <c r="AI124" s="477"/>
      <c r="AJ124" s="400"/>
      <c r="AK124" s="401"/>
      <c r="AL124" s="16" t="s">
        <v>71</v>
      </c>
    </row>
    <row r="125" spans="1:38" s="21" customFormat="1" ht="12.75" customHeight="1" x14ac:dyDescent="0.2">
      <c r="A125" s="8">
        <v>14</v>
      </c>
      <c r="B125" s="400"/>
      <c r="C125" s="400"/>
      <c r="D125" s="400"/>
      <c r="E125" s="400"/>
      <c r="F125" s="401"/>
      <c r="G125" s="471"/>
      <c r="H125" s="477"/>
      <c r="I125" s="472"/>
      <c r="J125" s="363">
        <f t="shared" si="14"/>
        <v>0</v>
      </c>
      <c r="K125" s="362">
        <f t="shared" si="15"/>
        <v>0</v>
      </c>
      <c r="L125" s="400"/>
      <c r="M125" s="400"/>
      <c r="N125" s="400"/>
      <c r="O125" s="406"/>
      <c r="P125" s="409"/>
      <c r="Q125" s="400"/>
      <c r="R125" s="401"/>
      <c r="S125" s="16" t="s">
        <v>72</v>
      </c>
      <c r="T125" s="8">
        <v>14</v>
      </c>
      <c r="U125" s="400"/>
      <c r="V125" s="400"/>
      <c r="W125" s="400"/>
      <c r="X125" s="400"/>
      <c r="Y125" s="400"/>
      <c r="Z125" s="400"/>
      <c r="AA125" s="400"/>
      <c r="AB125" s="400"/>
      <c r="AC125" s="400"/>
      <c r="AD125" s="400"/>
      <c r="AE125" s="400"/>
      <c r="AF125" s="400"/>
      <c r="AG125" s="400"/>
      <c r="AH125" s="406"/>
      <c r="AI125" s="477"/>
      <c r="AJ125" s="400"/>
      <c r="AK125" s="401"/>
      <c r="AL125" s="16" t="s">
        <v>72</v>
      </c>
    </row>
    <row r="126" spans="1:38" s="21" customFormat="1" ht="12.75" customHeight="1" x14ac:dyDescent="0.2">
      <c r="A126" s="8">
        <v>15</v>
      </c>
      <c r="B126" s="400"/>
      <c r="C126" s="400"/>
      <c r="D126" s="400"/>
      <c r="E126" s="400"/>
      <c r="F126" s="401"/>
      <c r="G126" s="471"/>
      <c r="H126" s="477"/>
      <c r="I126" s="472"/>
      <c r="J126" s="363">
        <f t="shared" si="14"/>
        <v>0</v>
      </c>
      <c r="K126" s="362">
        <f t="shared" si="15"/>
        <v>0</v>
      </c>
      <c r="L126" s="400"/>
      <c r="M126" s="400"/>
      <c r="N126" s="400"/>
      <c r="O126" s="406"/>
      <c r="P126" s="409"/>
      <c r="Q126" s="400"/>
      <c r="R126" s="401"/>
      <c r="S126" s="16" t="s">
        <v>73</v>
      </c>
      <c r="T126" s="8">
        <v>15</v>
      </c>
      <c r="U126" s="400"/>
      <c r="V126" s="400"/>
      <c r="W126" s="400"/>
      <c r="X126" s="400"/>
      <c r="Y126" s="400"/>
      <c r="Z126" s="400"/>
      <c r="AA126" s="400"/>
      <c r="AB126" s="400"/>
      <c r="AC126" s="400"/>
      <c r="AD126" s="400"/>
      <c r="AE126" s="400"/>
      <c r="AF126" s="400"/>
      <c r="AG126" s="400"/>
      <c r="AH126" s="406"/>
      <c r="AI126" s="477"/>
      <c r="AJ126" s="400"/>
      <c r="AK126" s="401"/>
      <c r="AL126" s="16" t="s">
        <v>73</v>
      </c>
    </row>
    <row r="127" spans="1:38" s="21" customFormat="1" ht="12.75" customHeight="1" x14ac:dyDescent="0.2">
      <c r="A127" s="8">
        <v>16</v>
      </c>
      <c r="B127" s="400"/>
      <c r="C127" s="400"/>
      <c r="D127" s="400"/>
      <c r="E127" s="400"/>
      <c r="F127" s="401"/>
      <c r="G127" s="471"/>
      <c r="H127" s="477"/>
      <c r="I127" s="472"/>
      <c r="J127" s="363">
        <f t="shared" si="14"/>
        <v>0</v>
      </c>
      <c r="K127" s="362">
        <f t="shared" si="15"/>
        <v>0</v>
      </c>
      <c r="L127" s="400"/>
      <c r="M127" s="400"/>
      <c r="N127" s="400"/>
      <c r="O127" s="406"/>
      <c r="P127" s="409"/>
      <c r="Q127" s="400"/>
      <c r="R127" s="401"/>
      <c r="S127" s="16" t="s">
        <v>74</v>
      </c>
      <c r="T127" s="8">
        <v>16</v>
      </c>
      <c r="U127" s="400"/>
      <c r="V127" s="400"/>
      <c r="W127" s="400"/>
      <c r="X127" s="400"/>
      <c r="Y127" s="400"/>
      <c r="Z127" s="400"/>
      <c r="AA127" s="400"/>
      <c r="AB127" s="400"/>
      <c r="AC127" s="400"/>
      <c r="AD127" s="400"/>
      <c r="AE127" s="400"/>
      <c r="AF127" s="400"/>
      <c r="AG127" s="400"/>
      <c r="AH127" s="406"/>
      <c r="AI127" s="477"/>
      <c r="AJ127" s="400"/>
      <c r="AK127" s="401"/>
      <c r="AL127" s="16" t="s">
        <v>74</v>
      </c>
    </row>
    <row r="128" spans="1:38" s="21" customFormat="1" ht="12.75" customHeight="1" x14ac:dyDescent="0.2">
      <c r="A128" s="8">
        <v>17</v>
      </c>
      <c r="B128" s="400"/>
      <c r="C128" s="400"/>
      <c r="D128" s="400"/>
      <c r="E128" s="400"/>
      <c r="F128" s="401"/>
      <c r="G128" s="471"/>
      <c r="H128" s="477"/>
      <c r="I128" s="472"/>
      <c r="J128" s="363">
        <f t="shared" si="14"/>
        <v>0</v>
      </c>
      <c r="K128" s="362">
        <f t="shared" si="15"/>
        <v>0</v>
      </c>
      <c r="L128" s="400"/>
      <c r="M128" s="400"/>
      <c r="N128" s="400"/>
      <c r="O128" s="406"/>
      <c r="P128" s="409"/>
      <c r="Q128" s="400"/>
      <c r="R128" s="401"/>
      <c r="S128" s="16" t="s">
        <v>75</v>
      </c>
      <c r="T128" s="8">
        <v>17</v>
      </c>
      <c r="U128" s="400"/>
      <c r="V128" s="400"/>
      <c r="W128" s="400"/>
      <c r="X128" s="400"/>
      <c r="Y128" s="400"/>
      <c r="Z128" s="400"/>
      <c r="AA128" s="400"/>
      <c r="AB128" s="400"/>
      <c r="AC128" s="400"/>
      <c r="AD128" s="400"/>
      <c r="AE128" s="400"/>
      <c r="AF128" s="400"/>
      <c r="AG128" s="400"/>
      <c r="AH128" s="406"/>
      <c r="AI128" s="477"/>
      <c r="AJ128" s="400"/>
      <c r="AK128" s="401"/>
      <c r="AL128" s="16" t="s">
        <v>75</v>
      </c>
    </row>
    <row r="129" spans="1:38" s="21" customFormat="1" ht="12.75" customHeight="1" x14ac:dyDescent="0.2">
      <c r="A129" s="8">
        <v>18</v>
      </c>
      <c r="B129" s="400"/>
      <c r="C129" s="400"/>
      <c r="D129" s="400"/>
      <c r="E129" s="400"/>
      <c r="F129" s="401"/>
      <c r="G129" s="471"/>
      <c r="H129" s="477"/>
      <c r="I129" s="472"/>
      <c r="J129" s="363">
        <f t="shared" si="14"/>
        <v>0</v>
      </c>
      <c r="K129" s="362">
        <f t="shared" si="15"/>
        <v>0</v>
      </c>
      <c r="L129" s="400"/>
      <c r="M129" s="400"/>
      <c r="N129" s="400"/>
      <c r="O129" s="406"/>
      <c r="P129" s="409"/>
      <c r="Q129" s="400"/>
      <c r="R129" s="401"/>
      <c r="S129" s="16" t="s">
        <v>76</v>
      </c>
      <c r="T129" s="8">
        <v>18</v>
      </c>
      <c r="U129" s="400"/>
      <c r="V129" s="400"/>
      <c r="W129" s="400"/>
      <c r="X129" s="400"/>
      <c r="Y129" s="400"/>
      <c r="Z129" s="400"/>
      <c r="AA129" s="400"/>
      <c r="AB129" s="400"/>
      <c r="AC129" s="400"/>
      <c r="AD129" s="400"/>
      <c r="AE129" s="400"/>
      <c r="AF129" s="400"/>
      <c r="AG129" s="400"/>
      <c r="AH129" s="406"/>
      <c r="AI129" s="477"/>
      <c r="AJ129" s="400"/>
      <c r="AK129" s="401"/>
      <c r="AL129" s="16" t="s">
        <v>76</v>
      </c>
    </row>
    <row r="130" spans="1:38" s="21" customFormat="1" ht="12.75" customHeight="1" x14ac:dyDescent="0.2">
      <c r="A130" s="8">
        <v>19</v>
      </c>
      <c r="B130" s="400"/>
      <c r="C130" s="400"/>
      <c r="D130" s="400"/>
      <c r="E130" s="400"/>
      <c r="F130" s="401"/>
      <c r="G130" s="471"/>
      <c r="H130" s="477"/>
      <c r="I130" s="472"/>
      <c r="J130" s="363">
        <f t="shared" si="14"/>
        <v>0</v>
      </c>
      <c r="K130" s="362">
        <f t="shared" si="15"/>
        <v>0</v>
      </c>
      <c r="L130" s="400"/>
      <c r="M130" s="400"/>
      <c r="N130" s="400"/>
      <c r="O130" s="406"/>
      <c r="P130" s="409"/>
      <c r="Q130" s="400"/>
      <c r="R130" s="401"/>
      <c r="S130" s="16" t="s">
        <v>77</v>
      </c>
      <c r="T130" s="8">
        <v>19</v>
      </c>
      <c r="U130" s="400"/>
      <c r="V130" s="400"/>
      <c r="W130" s="400"/>
      <c r="X130" s="400"/>
      <c r="Y130" s="400"/>
      <c r="Z130" s="400"/>
      <c r="AA130" s="400"/>
      <c r="AB130" s="400"/>
      <c r="AC130" s="400"/>
      <c r="AD130" s="400"/>
      <c r="AE130" s="400"/>
      <c r="AF130" s="400"/>
      <c r="AG130" s="400"/>
      <c r="AH130" s="406"/>
      <c r="AI130" s="477"/>
      <c r="AJ130" s="400"/>
      <c r="AK130" s="401"/>
      <c r="AL130" s="16" t="s">
        <v>77</v>
      </c>
    </row>
    <row r="131" spans="1:38" s="21" customFormat="1" ht="12.75" customHeight="1" x14ac:dyDescent="0.2">
      <c r="A131" s="8">
        <v>20</v>
      </c>
      <c r="B131" s="400"/>
      <c r="C131" s="400"/>
      <c r="D131" s="400"/>
      <c r="E131" s="400"/>
      <c r="F131" s="401"/>
      <c r="G131" s="471"/>
      <c r="H131" s="477"/>
      <c r="I131" s="472"/>
      <c r="J131" s="363">
        <f t="shared" si="14"/>
        <v>0</v>
      </c>
      <c r="K131" s="362">
        <f t="shared" si="15"/>
        <v>0</v>
      </c>
      <c r="L131" s="400"/>
      <c r="M131" s="400"/>
      <c r="N131" s="400"/>
      <c r="O131" s="406"/>
      <c r="P131" s="409"/>
      <c r="Q131" s="400"/>
      <c r="R131" s="401"/>
      <c r="S131" s="16" t="s">
        <v>78</v>
      </c>
      <c r="T131" s="8">
        <v>20</v>
      </c>
      <c r="U131" s="400"/>
      <c r="V131" s="400"/>
      <c r="W131" s="400"/>
      <c r="X131" s="400"/>
      <c r="Y131" s="400"/>
      <c r="Z131" s="400"/>
      <c r="AA131" s="400"/>
      <c r="AB131" s="400"/>
      <c r="AC131" s="400"/>
      <c r="AD131" s="400"/>
      <c r="AE131" s="400"/>
      <c r="AF131" s="400"/>
      <c r="AG131" s="400"/>
      <c r="AH131" s="406"/>
      <c r="AI131" s="477"/>
      <c r="AJ131" s="400"/>
      <c r="AK131" s="401"/>
      <c r="AL131" s="16" t="s">
        <v>78</v>
      </c>
    </row>
    <row r="132" spans="1:38" s="21" customFormat="1" ht="12.75" customHeight="1" x14ac:dyDescent="0.2">
      <c r="A132" s="8">
        <v>21</v>
      </c>
      <c r="B132" s="400"/>
      <c r="C132" s="400"/>
      <c r="D132" s="400"/>
      <c r="E132" s="400"/>
      <c r="F132" s="401"/>
      <c r="G132" s="471"/>
      <c r="H132" s="477"/>
      <c r="I132" s="472"/>
      <c r="J132" s="363">
        <f t="shared" si="14"/>
        <v>0</v>
      </c>
      <c r="K132" s="362">
        <f t="shared" si="15"/>
        <v>0</v>
      </c>
      <c r="L132" s="400"/>
      <c r="M132" s="400"/>
      <c r="N132" s="400"/>
      <c r="O132" s="406"/>
      <c r="P132" s="409"/>
      <c r="Q132" s="400"/>
      <c r="R132" s="401"/>
      <c r="S132" s="16" t="s">
        <v>79</v>
      </c>
      <c r="T132" s="8">
        <v>21</v>
      </c>
      <c r="U132" s="400"/>
      <c r="V132" s="400"/>
      <c r="W132" s="400"/>
      <c r="X132" s="400"/>
      <c r="Y132" s="400"/>
      <c r="Z132" s="400"/>
      <c r="AA132" s="400"/>
      <c r="AB132" s="400"/>
      <c r="AC132" s="400"/>
      <c r="AD132" s="400"/>
      <c r="AE132" s="400"/>
      <c r="AF132" s="400"/>
      <c r="AG132" s="400"/>
      <c r="AH132" s="406"/>
      <c r="AI132" s="477"/>
      <c r="AJ132" s="400"/>
      <c r="AK132" s="401"/>
      <c r="AL132" s="16" t="s">
        <v>79</v>
      </c>
    </row>
    <row r="133" spans="1:38" s="21" customFormat="1" ht="12.75" customHeight="1" x14ac:dyDescent="0.2">
      <c r="A133" s="8">
        <v>22</v>
      </c>
      <c r="B133" s="400"/>
      <c r="C133" s="400"/>
      <c r="D133" s="400"/>
      <c r="E133" s="400"/>
      <c r="F133" s="401"/>
      <c r="G133" s="471"/>
      <c r="H133" s="477"/>
      <c r="I133" s="472"/>
      <c r="J133" s="363">
        <f t="shared" si="14"/>
        <v>0</v>
      </c>
      <c r="K133" s="362">
        <f t="shared" si="15"/>
        <v>0</v>
      </c>
      <c r="L133" s="400"/>
      <c r="M133" s="400"/>
      <c r="N133" s="400"/>
      <c r="O133" s="406"/>
      <c r="P133" s="409"/>
      <c r="Q133" s="400"/>
      <c r="R133" s="401"/>
      <c r="S133" s="16" t="s">
        <v>80</v>
      </c>
      <c r="T133" s="8">
        <v>22</v>
      </c>
      <c r="U133" s="400"/>
      <c r="V133" s="400"/>
      <c r="W133" s="400"/>
      <c r="X133" s="400"/>
      <c r="Y133" s="400"/>
      <c r="Z133" s="400"/>
      <c r="AA133" s="400"/>
      <c r="AB133" s="400"/>
      <c r="AC133" s="400"/>
      <c r="AD133" s="400"/>
      <c r="AE133" s="400"/>
      <c r="AF133" s="400"/>
      <c r="AG133" s="400"/>
      <c r="AH133" s="406"/>
      <c r="AI133" s="477"/>
      <c r="AJ133" s="400"/>
      <c r="AK133" s="401"/>
      <c r="AL133" s="16" t="s">
        <v>80</v>
      </c>
    </row>
    <row r="134" spans="1:38" s="21" customFormat="1" ht="12.75" customHeight="1" x14ac:dyDescent="0.2">
      <c r="A134" s="8">
        <v>23</v>
      </c>
      <c r="B134" s="400"/>
      <c r="C134" s="400"/>
      <c r="D134" s="400"/>
      <c r="E134" s="400"/>
      <c r="F134" s="401"/>
      <c r="G134" s="471"/>
      <c r="H134" s="477"/>
      <c r="I134" s="472"/>
      <c r="J134" s="363">
        <f t="shared" si="14"/>
        <v>0</v>
      </c>
      <c r="K134" s="362">
        <f t="shared" si="15"/>
        <v>0</v>
      </c>
      <c r="L134" s="400"/>
      <c r="M134" s="400"/>
      <c r="N134" s="400"/>
      <c r="O134" s="406"/>
      <c r="P134" s="409"/>
      <c r="Q134" s="400"/>
      <c r="R134" s="401"/>
      <c r="S134" s="16" t="s">
        <v>81</v>
      </c>
      <c r="T134" s="8">
        <v>23</v>
      </c>
      <c r="U134" s="400"/>
      <c r="V134" s="400"/>
      <c r="W134" s="400"/>
      <c r="X134" s="400"/>
      <c r="Y134" s="400"/>
      <c r="Z134" s="400"/>
      <c r="AA134" s="400"/>
      <c r="AB134" s="400"/>
      <c r="AC134" s="400"/>
      <c r="AD134" s="400"/>
      <c r="AE134" s="400"/>
      <c r="AF134" s="400"/>
      <c r="AG134" s="400"/>
      <c r="AH134" s="406"/>
      <c r="AI134" s="477"/>
      <c r="AJ134" s="400"/>
      <c r="AK134" s="401"/>
      <c r="AL134" s="16" t="s">
        <v>81</v>
      </c>
    </row>
    <row r="135" spans="1:38" s="21" customFormat="1" ht="12.75" customHeight="1" x14ac:dyDescent="0.2">
      <c r="A135" s="8">
        <v>24</v>
      </c>
      <c r="B135" s="400"/>
      <c r="C135" s="400"/>
      <c r="D135" s="400"/>
      <c r="E135" s="400"/>
      <c r="F135" s="401"/>
      <c r="G135" s="471"/>
      <c r="H135" s="477"/>
      <c r="I135" s="472"/>
      <c r="J135" s="363">
        <f t="shared" si="14"/>
        <v>0</v>
      </c>
      <c r="K135" s="362">
        <f t="shared" si="15"/>
        <v>0</v>
      </c>
      <c r="L135" s="400"/>
      <c r="M135" s="400"/>
      <c r="N135" s="400"/>
      <c r="O135" s="406"/>
      <c r="P135" s="409"/>
      <c r="Q135" s="400"/>
      <c r="R135" s="401"/>
      <c r="S135" s="16" t="s">
        <v>82</v>
      </c>
      <c r="T135" s="8">
        <v>24</v>
      </c>
      <c r="U135" s="400"/>
      <c r="V135" s="400"/>
      <c r="W135" s="400"/>
      <c r="X135" s="400"/>
      <c r="Y135" s="400"/>
      <c r="Z135" s="400"/>
      <c r="AA135" s="400"/>
      <c r="AB135" s="400"/>
      <c r="AC135" s="400"/>
      <c r="AD135" s="400"/>
      <c r="AE135" s="400"/>
      <c r="AF135" s="400"/>
      <c r="AG135" s="400"/>
      <c r="AH135" s="406"/>
      <c r="AI135" s="477"/>
      <c r="AJ135" s="400"/>
      <c r="AK135" s="401"/>
      <c r="AL135" s="16" t="s">
        <v>82</v>
      </c>
    </row>
    <row r="136" spans="1:38" s="21" customFormat="1" ht="12.75" customHeight="1" x14ac:dyDescent="0.2">
      <c r="A136" s="8">
        <v>25</v>
      </c>
      <c r="B136" s="400"/>
      <c r="C136" s="400"/>
      <c r="D136" s="400"/>
      <c r="E136" s="400"/>
      <c r="F136" s="401"/>
      <c r="G136" s="471"/>
      <c r="H136" s="477"/>
      <c r="I136" s="472"/>
      <c r="J136" s="363">
        <f t="shared" si="14"/>
        <v>0</v>
      </c>
      <c r="K136" s="362">
        <f t="shared" si="15"/>
        <v>0</v>
      </c>
      <c r="L136" s="400"/>
      <c r="M136" s="400"/>
      <c r="N136" s="400"/>
      <c r="O136" s="406"/>
      <c r="P136" s="409"/>
      <c r="Q136" s="400"/>
      <c r="R136" s="401"/>
      <c r="S136" s="16" t="s">
        <v>83</v>
      </c>
      <c r="T136" s="8">
        <v>25</v>
      </c>
      <c r="U136" s="400"/>
      <c r="V136" s="400"/>
      <c r="W136" s="400"/>
      <c r="X136" s="400"/>
      <c r="Y136" s="400"/>
      <c r="Z136" s="400"/>
      <c r="AA136" s="400"/>
      <c r="AB136" s="400"/>
      <c r="AC136" s="400"/>
      <c r="AD136" s="400"/>
      <c r="AE136" s="400"/>
      <c r="AF136" s="400"/>
      <c r="AG136" s="400"/>
      <c r="AH136" s="406"/>
      <c r="AI136" s="477"/>
      <c r="AJ136" s="400"/>
      <c r="AK136" s="401"/>
      <c r="AL136" s="16" t="s">
        <v>83</v>
      </c>
    </row>
    <row r="137" spans="1:38" s="21" customFormat="1" ht="12.75" customHeight="1" x14ac:dyDescent="0.2">
      <c r="A137" s="8">
        <v>26</v>
      </c>
      <c r="B137" s="400"/>
      <c r="C137" s="400"/>
      <c r="D137" s="400"/>
      <c r="E137" s="400"/>
      <c r="F137" s="401"/>
      <c r="G137" s="471"/>
      <c r="H137" s="477"/>
      <c r="I137" s="472"/>
      <c r="J137" s="363">
        <f t="shared" si="14"/>
        <v>0</v>
      </c>
      <c r="K137" s="362">
        <f t="shared" si="15"/>
        <v>0</v>
      </c>
      <c r="L137" s="400"/>
      <c r="M137" s="400"/>
      <c r="N137" s="400"/>
      <c r="O137" s="406"/>
      <c r="P137" s="409"/>
      <c r="Q137" s="400"/>
      <c r="R137" s="401"/>
      <c r="S137" s="16" t="s">
        <v>84</v>
      </c>
      <c r="T137" s="8">
        <v>26</v>
      </c>
      <c r="U137" s="400"/>
      <c r="V137" s="400"/>
      <c r="W137" s="400"/>
      <c r="X137" s="400"/>
      <c r="Y137" s="400"/>
      <c r="Z137" s="400"/>
      <c r="AA137" s="400"/>
      <c r="AB137" s="400"/>
      <c r="AC137" s="400"/>
      <c r="AD137" s="400"/>
      <c r="AE137" s="400"/>
      <c r="AF137" s="400"/>
      <c r="AG137" s="400"/>
      <c r="AH137" s="406"/>
      <c r="AI137" s="477"/>
      <c r="AJ137" s="400"/>
      <c r="AK137" s="401"/>
      <c r="AL137" s="16" t="s">
        <v>84</v>
      </c>
    </row>
    <row r="138" spans="1:38" s="21" customFormat="1" ht="12.75" customHeight="1" x14ac:dyDescent="0.2">
      <c r="A138" s="8">
        <v>27</v>
      </c>
      <c r="B138" s="400"/>
      <c r="C138" s="400"/>
      <c r="D138" s="400"/>
      <c r="E138" s="400"/>
      <c r="F138" s="401"/>
      <c r="G138" s="471"/>
      <c r="H138" s="477"/>
      <c r="I138" s="472"/>
      <c r="J138" s="363">
        <f t="shared" si="14"/>
        <v>0</v>
      </c>
      <c r="K138" s="362">
        <f t="shared" si="15"/>
        <v>0</v>
      </c>
      <c r="L138" s="400"/>
      <c r="M138" s="400"/>
      <c r="N138" s="400"/>
      <c r="O138" s="406"/>
      <c r="P138" s="409"/>
      <c r="Q138" s="400"/>
      <c r="R138" s="401"/>
      <c r="S138" s="16" t="s">
        <v>85</v>
      </c>
      <c r="T138" s="8">
        <v>27</v>
      </c>
      <c r="U138" s="400"/>
      <c r="V138" s="400"/>
      <c r="W138" s="400"/>
      <c r="X138" s="400"/>
      <c r="Y138" s="400"/>
      <c r="Z138" s="400"/>
      <c r="AA138" s="400"/>
      <c r="AB138" s="400"/>
      <c r="AC138" s="400"/>
      <c r="AD138" s="400"/>
      <c r="AE138" s="400"/>
      <c r="AF138" s="400"/>
      <c r="AG138" s="400"/>
      <c r="AH138" s="406"/>
      <c r="AI138" s="477"/>
      <c r="AJ138" s="400"/>
      <c r="AK138" s="401"/>
      <c r="AL138" s="16" t="s">
        <v>85</v>
      </c>
    </row>
    <row r="139" spans="1:38" s="21" customFormat="1" ht="12.75" customHeight="1" x14ac:dyDescent="0.2">
      <c r="A139" s="8">
        <v>28</v>
      </c>
      <c r="B139" s="400"/>
      <c r="C139" s="400"/>
      <c r="D139" s="400"/>
      <c r="E139" s="400"/>
      <c r="F139" s="401"/>
      <c r="G139" s="471"/>
      <c r="H139" s="477"/>
      <c r="I139" s="472"/>
      <c r="J139" s="363">
        <f t="shared" si="14"/>
        <v>0</v>
      </c>
      <c r="K139" s="362">
        <f t="shared" si="15"/>
        <v>0</v>
      </c>
      <c r="L139" s="400"/>
      <c r="M139" s="400"/>
      <c r="N139" s="400"/>
      <c r="O139" s="406"/>
      <c r="P139" s="409"/>
      <c r="Q139" s="400"/>
      <c r="R139" s="401"/>
      <c r="S139" s="16" t="s">
        <v>86</v>
      </c>
      <c r="T139" s="8">
        <v>28</v>
      </c>
      <c r="U139" s="400"/>
      <c r="V139" s="400"/>
      <c r="W139" s="400"/>
      <c r="X139" s="400"/>
      <c r="Y139" s="400"/>
      <c r="Z139" s="400"/>
      <c r="AA139" s="400"/>
      <c r="AB139" s="400"/>
      <c r="AC139" s="400"/>
      <c r="AD139" s="400"/>
      <c r="AE139" s="400"/>
      <c r="AF139" s="400"/>
      <c r="AG139" s="400"/>
      <c r="AH139" s="406"/>
      <c r="AI139" s="477"/>
      <c r="AJ139" s="400"/>
      <c r="AK139" s="401"/>
      <c r="AL139" s="16" t="s">
        <v>86</v>
      </c>
    </row>
    <row r="140" spans="1:38" s="21" customFormat="1" ht="12.75" customHeight="1" x14ac:dyDescent="0.2">
      <c r="A140" s="8">
        <v>29</v>
      </c>
      <c r="B140" s="400"/>
      <c r="C140" s="400"/>
      <c r="D140" s="400"/>
      <c r="E140" s="400"/>
      <c r="F140" s="401"/>
      <c r="G140" s="471"/>
      <c r="H140" s="477"/>
      <c r="I140" s="472"/>
      <c r="J140" s="363">
        <f t="shared" si="14"/>
        <v>0</v>
      </c>
      <c r="K140" s="362">
        <f t="shared" si="15"/>
        <v>0</v>
      </c>
      <c r="L140" s="400"/>
      <c r="M140" s="400"/>
      <c r="N140" s="400"/>
      <c r="O140" s="406"/>
      <c r="P140" s="409"/>
      <c r="Q140" s="400"/>
      <c r="R140" s="401"/>
      <c r="S140" s="16" t="s">
        <v>87</v>
      </c>
      <c r="T140" s="8">
        <v>29</v>
      </c>
      <c r="U140" s="400"/>
      <c r="V140" s="400"/>
      <c r="W140" s="400"/>
      <c r="X140" s="410"/>
      <c r="Y140" s="400"/>
      <c r="Z140" s="400"/>
      <c r="AA140" s="400"/>
      <c r="AB140" s="400"/>
      <c r="AC140" s="400"/>
      <c r="AD140" s="400"/>
      <c r="AE140" s="400"/>
      <c r="AF140" s="400"/>
      <c r="AG140" s="400"/>
      <c r="AH140" s="406"/>
      <c r="AI140" s="477"/>
      <c r="AJ140" s="400"/>
      <c r="AK140" s="401"/>
      <c r="AL140" s="16" t="s">
        <v>87</v>
      </c>
    </row>
    <row r="141" spans="1:38" s="21" customFormat="1" ht="12.75" customHeight="1" x14ac:dyDescent="0.2">
      <c r="A141" s="8">
        <v>30</v>
      </c>
      <c r="B141" s="400"/>
      <c r="C141" s="400"/>
      <c r="D141" s="400"/>
      <c r="E141" s="400"/>
      <c r="F141" s="401"/>
      <c r="G141" s="471"/>
      <c r="H141" s="477"/>
      <c r="I141" s="472"/>
      <c r="J141" s="363">
        <f t="shared" si="14"/>
        <v>0</v>
      </c>
      <c r="K141" s="362">
        <f t="shared" si="15"/>
        <v>0</v>
      </c>
      <c r="L141" s="400"/>
      <c r="M141" s="400"/>
      <c r="N141" s="400"/>
      <c r="O141" s="406"/>
      <c r="P141" s="409"/>
      <c r="Q141" s="400"/>
      <c r="R141" s="401"/>
      <c r="S141" s="16" t="s">
        <v>88</v>
      </c>
      <c r="T141" s="8">
        <v>30</v>
      </c>
      <c r="U141" s="400"/>
      <c r="V141" s="400"/>
      <c r="W141" s="400"/>
      <c r="X141" s="400"/>
      <c r="Y141" s="400"/>
      <c r="Z141" s="400"/>
      <c r="AA141" s="400"/>
      <c r="AB141" s="400"/>
      <c r="AC141" s="400"/>
      <c r="AD141" s="400"/>
      <c r="AE141" s="400"/>
      <c r="AF141" s="400"/>
      <c r="AG141" s="400"/>
      <c r="AH141" s="406"/>
      <c r="AI141" s="477"/>
      <c r="AJ141" s="400"/>
      <c r="AK141" s="401"/>
      <c r="AL141" s="16" t="s">
        <v>88</v>
      </c>
    </row>
    <row r="142" spans="1:38" s="21" customFormat="1" ht="12.75" customHeight="1" x14ac:dyDescent="0.2">
      <c r="A142" s="19">
        <v>31</v>
      </c>
      <c r="B142" s="404"/>
      <c r="C142" s="404"/>
      <c r="D142" s="404"/>
      <c r="E142" s="404"/>
      <c r="F142" s="405"/>
      <c r="G142" s="475"/>
      <c r="H142" s="479"/>
      <c r="I142" s="476"/>
      <c r="J142" s="395">
        <f t="shared" si="14"/>
        <v>0</v>
      </c>
      <c r="K142" s="396">
        <f t="shared" si="15"/>
        <v>0</v>
      </c>
      <c r="L142" s="404"/>
      <c r="M142" s="404"/>
      <c r="N142" s="404"/>
      <c r="O142" s="408"/>
      <c r="P142" s="411"/>
      <c r="Q142" s="404"/>
      <c r="R142" s="405"/>
      <c r="S142" s="20" t="s">
        <v>89</v>
      </c>
      <c r="T142" s="19">
        <v>31</v>
      </c>
      <c r="U142" s="404"/>
      <c r="V142" s="404"/>
      <c r="W142" s="404"/>
      <c r="X142" s="404"/>
      <c r="Y142" s="404"/>
      <c r="Z142" s="404"/>
      <c r="AA142" s="404"/>
      <c r="AB142" s="404"/>
      <c r="AC142" s="404"/>
      <c r="AD142" s="404"/>
      <c r="AE142" s="404"/>
      <c r="AF142" s="404"/>
      <c r="AG142" s="404"/>
      <c r="AH142" s="408"/>
      <c r="AI142" s="479"/>
      <c r="AJ142" s="404"/>
      <c r="AK142" s="405"/>
      <c r="AL142" s="20" t="s">
        <v>89</v>
      </c>
    </row>
    <row r="143" spans="1:38" s="301" customFormat="1" ht="12.75" customHeight="1" thickBot="1" x14ac:dyDescent="0.25">
      <c r="A143" s="417"/>
      <c r="B143" s="418">
        <f>SUM(B111:B142)</f>
        <v>0</v>
      </c>
      <c r="C143" s="418">
        <f>SUM(C111:C142)</f>
        <v>0</v>
      </c>
      <c r="D143" s="418">
        <f>SUM(D111:D142)</f>
        <v>0</v>
      </c>
      <c r="E143" s="419">
        <f>SUM(E111:E142)</f>
        <v>0</v>
      </c>
      <c r="F143" s="420">
        <f>SUM(F111:F142)</f>
        <v>0</v>
      </c>
      <c r="G143" s="421"/>
      <c r="H143" s="422" t="s">
        <v>90</v>
      </c>
      <c r="I143" s="423">
        <f>COUNTA(I112:I142)</f>
        <v>0</v>
      </c>
      <c r="J143" s="418">
        <f t="shared" ref="J143:R143" si="16">SUM(J111:J142)</f>
        <v>0</v>
      </c>
      <c r="K143" s="418">
        <f t="shared" si="16"/>
        <v>0</v>
      </c>
      <c r="L143" s="418">
        <f t="shared" si="16"/>
        <v>0</v>
      </c>
      <c r="M143" s="418">
        <f t="shared" si="16"/>
        <v>0</v>
      </c>
      <c r="N143" s="418">
        <f t="shared" si="16"/>
        <v>0</v>
      </c>
      <c r="O143" s="424">
        <f t="shared" si="16"/>
        <v>0</v>
      </c>
      <c r="P143" s="419">
        <f t="shared" si="16"/>
        <v>0</v>
      </c>
      <c r="Q143" s="418">
        <f t="shared" si="16"/>
        <v>0</v>
      </c>
      <c r="R143" s="425">
        <f t="shared" si="16"/>
        <v>0</v>
      </c>
      <c r="S143" s="426"/>
      <c r="T143" s="417"/>
      <c r="U143" s="418">
        <f t="shared" ref="U143:AH143" si="17">SUM(U111:U142)</f>
        <v>0</v>
      </c>
      <c r="V143" s="418">
        <f t="shared" si="17"/>
        <v>0</v>
      </c>
      <c r="W143" s="418">
        <f t="shared" si="17"/>
        <v>0</v>
      </c>
      <c r="X143" s="418">
        <f t="shared" si="17"/>
        <v>0</v>
      </c>
      <c r="Y143" s="418">
        <f t="shared" si="17"/>
        <v>0</v>
      </c>
      <c r="Z143" s="418">
        <f t="shared" si="17"/>
        <v>0</v>
      </c>
      <c r="AA143" s="418">
        <f t="shared" si="17"/>
        <v>0</v>
      </c>
      <c r="AB143" s="418">
        <f t="shared" si="17"/>
        <v>0</v>
      </c>
      <c r="AC143" s="418">
        <f t="shared" si="17"/>
        <v>0</v>
      </c>
      <c r="AD143" s="418">
        <f t="shared" si="17"/>
        <v>0</v>
      </c>
      <c r="AE143" s="418">
        <f t="shared" si="17"/>
        <v>0</v>
      </c>
      <c r="AF143" s="418">
        <f t="shared" si="17"/>
        <v>0</v>
      </c>
      <c r="AG143" s="418">
        <f t="shared" si="17"/>
        <v>0</v>
      </c>
      <c r="AH143" s="420">
        <f t="shared" si="17"/>
        <v>0</v>
      </c>
      <c r="AI143" s="427"/>
      <c r="AJ143" s="418">
        <f>SUM(AJ111:AJ142)</f>
        <v>0</v>
      </c>
      <c r="AK143" s="425">
        <f>SUM(AK111:AK142)</f>
        <v>0</v>
      </c>
      <c r="AL143" s="426"/>
    </row>
    <row r="144" spans="1:38" ht="12.75" customHeight="1" thickTop="1" x14ac:dyDescent="0.2">
      <c r="A144" s="28"/>
      <c r="B144" s="34"/>
      <c r="C144" s="34"/>
      <c r="D144" s="34"/>
      <c r="E144" s="34"/>
      <c r="F144" s="34"/>
      <c r="G144" s="135"/>
      <c r="H144" s="34"/>
      <c r="I144" s="35"/>
      <c r="J144" s="306"/>
      <c r="K144" s="306"/>
      <c r="L144" s="34"/>
      <c r="M144" s="34"/>
      <c r="N144" s="34"/>
      <c r="O144" s="34"/>
      <c r="P144" s="34"/>
      <c r="Q144" s="34"/>
      <c r="R144" s="34"/>
      <c r="S144" s="28"/>
      <c r="T144" s="28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28"/>
    </row>
    <row r="145" spans="1:38" ht="12.75" customHeight="1" x14ac:dyDescent="0.2">
      <c r="A145" s="21"/>
      <c r="B145" s="36"/>
      <c r="C145" s="36"/>
      <c r="D145" s="36"/>
      <c r="E145" s="36"/>
      <c r="F145" s="36"/>
      <c r="G145" s="552" t="str">
        <f>SEPTEMBER!G10</f>
        <v>UNITED STEELWORKERS - LOCAL UNION</v>
      </c>
      <c r="H145" s="552"/>
      <c r="I145" s="552"/>
      <c r="J145" s="307"/>
      <c r="K145" s="136"/>
      <c r="L145" s="36"/>
      <c r="M145" s="36"/>
      <c r="N145" s="36"/>
      <c r="O145" s="36"/>
      <c r="P145" s="36"/>
      <c r="Q145" s="36"/>
      <c r="R145" s="36"/>
      <c r="S145" s="21"/>
      <c r="T145" s="21"/>
      <c r="U145" s="36"/>
      <c r="V145" s="36"/>
      <c r="W145" s="36"/>
      <c r="X145" s="36"/>
      <c r="Y145" s="36"/>
      <c r="Z145" s="36"/>
      <c r="AA145" s="37" t="str">
        <f>$AA$10</f>
        <v>FINANCIAL SECRETARY'S CASH BOOK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21"/>
    </row>
    <row r="146" spans="1:38" s="152" customFormat="1" ht="12.75" customHeight="1" x14ac:dyDescent="0.2">
      <c r="A146" s="141"/>
      <c r="B146" s="139" t="str">
        <f>B101</f>
        <v>Month</v>
      </c>
      <c r="C146" s="73" t="str">
        <f>C101</f>
        <v>OCTOBER</v>
      </c>
      <c r="D146" s="139" t="str">
        <f>D101</f>
        <v>Year</v>
      </c>
      <c r="E146" s="30">
        <f>E101</f>
        <v>0</v>
      </c>
      <c r="F146" s="141"/>
      <c r="G146" s="149"/>
      <c r="H146" s="141"/>
      <c r="I146" s="150"/>
      <c r="J146" s="302"/>
      <c r="K146" s="302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39"/>
      <c r="AJ146" s="151" t="str">
        <f>C146</f>
        <v>OCTOBER</v>
      </c>
      <c r="AK146" s="30">
        <f>E146</f>
        <v>0</v>
      </c>
      <c r="AL146" s="141"/>
    </row>
    <row r="147" spans="1:38" s="152" customFormat="1" ht="12.75" customHeight="1" x14ac:dyDescent="0.2">
      <c r="A147" s="141"/>
      <c r="B147" s="139" t="str">
        <f>B102</f>
        <v>Page No.</v>
      </c>
      <c r="C147" s="148">
        <f>C102+1</f>
        <v>4</v>
      </c>
      <c r="D147" s="141"/>
      <c r="E147" s="141"/>
      <c r="F147" s="141"/>
      <c r="G147" s="149"/>
      <c r="H147" s="141"/>
      <c r="I147" s="150" t="s">
        <v>53</v>
      </c>
      <c r="J147" s="302"/>
      <c r="K147" s="302"/>
      <c r="L147" s="150"/>
      <c r="M147" s="141"/>
      <c r="N147" s="141"/>
      <c r="O147" s="141"/>
      <c r="P147" s="139"/>
      <c r="Q147" s="141"/>
      <c r="R147" s="139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53" t="s">
        <v>54</v>
      </c>
      <c r="AC147" s="141"/>
      <c r="AD147" s="141"/>
      <c r="AE147" s="141"/>
      <c r="AF147" s="141"/>
      <c r="AG147" s="141"/>
      <c r="AH147" s="141"/>
      <c r="AI147" s="139" t="str">
        <f>B147</f>
        <v>Page No.</v>
      </c>
      <c r="AJ147" s="148">
        <f>C147</f>
        <v>4</v>
      </c>
      <c r="AK147" s="154"/>
      <c r="AL147" s="155"/>
    </row>
    <row r="148" spans="1:38" ht="12.75" customHeight="1" x14ac:dyDescent="0.2">
      <c r="A148" s="3"/>
      <c r="B148" s="3"/>
      <c r="C148" s="3"/>
      <c r="D148" s="3"/>
      <c r="E148" s="3"/>
      <c r="F148" s="3"/>
      <c r="G148" s="129"/>
      <c r="H148" s="3"/>
      <c r="I148" s="5"/>
      <c r="J148" s="106"/>
      <c r="K148" s="106"/>
      <c r="L148" s="21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1"/>
      <c r="AF148" s="3"/>
      <c r="AG148" s="3"/>
      <c r="AH148" s="3"/>
      <c r="AI148" s="3"/>
      <c r="AJ148" s="3"/>
      <c r="AK148" s="3"/>
      <c r="AL148" s="3"/>
    </row>
    <row r="149" spans="1:38" ht="12.75" customHeight="1" x14ac:dyDescent="0.2">
      <c r="A149" s="26"/>
      <c r="B149" s="26"/>
      <c r="C149" s="26"/>
      <c r="D149" s="26"/>
      <c r="E149" s="26"/>
      <c r="F149" s="26"/>
      <c r="G149" s="130"/>
      <c r="H149" s="26"/>
      <c r="I149" s="27"/>
      <c r="J149" s="303"/>
      <c r="K149" s="303"/>
      <c r="L149" s="27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7"/>
      <c r="AF149" s="26"/>
      <c r="AG149" s="26"/>
      <c r="AH149" s="26"/>
      <c r="AI149" s="26"/>
      <c r="AJ149" s="26"/>
      <c r="AK149" s="26"/>
      <c r="AL149" s="26"/>
    </row>
    <row r="150" spans="1:38" customFormat="1" ht="12.75" customHeight="1" x14ac:dyDescent="0.2">
      <c r="A150" s="1"/>
      <c r="B150" s="3"/>
      <c r="C150" s="3" t="s">
        <v>55</v>
      </c>
      <c r="D150" s="3"/>
      <c r="E150" s="13"/>
      <c r="F150" s="1"/>
      <c r="G150" s="131"/>
      <c r="H150" s="2" t="s">
        <v>56</v>
      </c>
      <c r="I150" s="99"/>
      <c r="J150" s="550" t="s">
        <v>264</v>
      </c>
      <c r="K150" s="551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4"/>
      <c r="AJ150" s="3"/>
      <c r="AK150" s="1"/>
      <c r="AL150" s="3"/>
    </row>
    <row r="151" spans="1:38" customFormat="1" ht="12.75" customHeight="1" x14ac:dyDescent="0.2">
      <c r="A151" s="1"/>
      <c r="B151" s="3"/>
      <c r="C151" s="3"/>
      <c r="D151" s="3"/>
      <c r="E151" s="13"/>
      <c r="F151" s="1"/>
      <c r="G151" s="131"/>
      <c r="H151" s="14"/>
      <c r="I151" s="100"/>
      <c r="J151" s="106"/>
      <c r="K151" s="67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4"/>
      <c r="AJ151" s="3"/>
      <c r="AK151" s="1"/>
      <c r="AL151" s="3"/>
    </row>
    <row r="152" spans="1:38" customFormat="1" ht="12.75" customHeight="1" thickBot="1" x14ac:dyDescent="0.25">
      <c r="A152" s="164"/>
      <c r="B152" s="165">
        <v>1</v>
      </c>
      <c r="C152" s="165">
        <v>2</v>
      </c>
      <c r="D152" s="165">
        <v>3</v>
      </c>
      <c r="E152" s="166">
        <v>4</v>
      </c>
      <c r="F152" s="167">
        <v>5</v>
      </c>
      <c r="G152" s="168"/>
      <c r="H152" s="167">
        <v>7</v>
      </c>
      <c r="I152" s="169">
        <v>8</v>
      </c>
      <c r="J152" s="304">
        <v>9</v>
      </c>
      <c r="K152" s="305">
        <v>10</v>
      </c>
      <c r="L152" s="165">
        <v>11</v>
      </c>
      <c r="M152" s="165" t="s">
        <v>1</v>
      </c>
      <c r="N152" s="165">
        <v>12</v>
      </c>
      <c r="O152" s="165">
        <v>13</v>
      </c>
      <c r="P152" s="165">
        <v>14</v>
      </c>
      <c r="Q152" s="165">
        <v>15</v>
      </c>
      <c r="R152" s="167" t="s">
        <v>2</v>
      </c>
      <c r="S152" s="170"/>
      <c r="T152" s="164"/>
      <c r="U152" s="165">
        <v>16</v>
      </c>
      <c r="V152" s="165">
        <v>17</v>
      </c>
      <c r="W152" s="165">
        <v>18</v>
      </c>
      <c r="X152" s="165">
        <v>19</v>
      </c>
      <c r="Y152" s="165">
        <v>20</v>
      </c>
      <c r="Z152" s="165" t="s">
        <v>3</v>
      </c>
      <c r="AA152" s="165">
        <v>21</v>
      </c>
      <c r="AB152" s="165">
        <v>22</v>
      </c>
      <c r="AC152" s="165">
        <v>23</v>
      </c>
      <c r="AD152" s="165">
        <v>24</v>
      </c>
      <c r="AE152" s="165">
        <v>25</v>
      </c>
      <c r="AF152" s="165">
        <v>26</v>
      </c>
      <c r="AG152" s="165">
        <v>27</v>
      </c>
      <c r="AH152" s="165">
        <v>28</v>
      </c>
      <c r="AI152" s="171">
        <v>29</v>
      </c>
      <c r="AJ152" s="165">
        <v>30</v>
      </c>
      <c r="AK152" s="167">
        <v>31</v>
      </c>
      <c r="AL152" s="170"/>
    </row>
    <row r="153" spans="1:38" s="4" customFormat="1" ht="12.75" customHeight="1" thickTop="1" x14ac:dyDescent="0.2">
      <c r="A153" s="1"/>
      <c r="B153" s="89" t="s">
        <v>4</v>
      </c>
      <c r="C153" s="101"/>
      <c r="D153" s="89" t="s">
        <v>5</v>
      </c>
      <c r="E153" s="89" t="s">
        <v>6</v>
      </c>
      <c r="F153" s="88" t="s">
        <v>7</v>
      </c>
      <c r="G153" s="132"/>
      <c r="H153" s="88"/>
      <c r="I153" s="103"/>
      <c r="J153" s="89"/>
      <c r="K153" s="88"/>
      <c r="L153" s="89"/>
      <c r="M153" s="89"/>
      <c r="N153" s="89"/>
      <c r="O153" s="104"/>
      <c r="P153" s="163"/>
      <c r="Q153" s="107" t="s">
        <v>272</v>
      </c>
      <c r="R153" s="160" t="s">
        <v>273</v>
      </c>
      <c r="S153" s="106"/>
      <c r="T153" s="67"/>
      <c r="U153" s="542" t="s">
        <v>265</v>
      </c>
      <c r="V153" s="543"/>
      <c r="W153" s="543"/>
      <c r="X153" s="543"/>
      <c r="Y153" s="544"/>
      <c r="Z153" s="89" t="s">
        <v>10</v>
      </c>
      <c r="AA153" s="89" t="s">
        <v>11</v>
      </c>
      <c r="AB153" s="89" t="s">
        <v>205</v>
      </c>
      <c r="AC153" s="89" t="s">
        <v>12</v>
      </c>
      <c r="AD153" s="89" t="s">
        <v>13</v>
      </c>
      <c r="AE153" s="89" t="s">
        <v>14</v>
      </c>
      <c r="AF153" s="89"/>
      <c r="AG153" s="89"/>
      <c r="AH153" s="104"/>
      <c r="AI153" s="105"/>
      <c r="AJ153" s="89" t="s">
        <v>15</v>
      </c>
      <c r="AK153" s="88" t="s">
        <v>7</v>
      </c>
      <c r="AL153" s="3"/>
    </row>
    <row r="154" spans="1:38" s="4" customFormat="1" ht="12.75" customHeight="1" x14ac:dyDescent="0.2">
      <c r="A154" s="1"/>
      <c r="B154" s="89" t="s">
        <v>8</v>
      </c>
      <c r="C154" s="89" t="s">
        <v>16</v>
      </c>
      <c r="D154" s="89" t="s">
        <v>17</v>
      </c>
      <c r="E154" s="89" t="s">
        <v>8</v>
      </c>
      <c r="F154" s="88" t="s">
        <v>18</v>
      </c>
      <c r="G154" s="132" t="s">
        <v>19</v>
      </c>
      <c r="H154" s="88" t="s">
        <v>20</v>
      </c>
      <c r="I154" s="103" t="s">
        <v>242</v>
      </c>
      <c r="J154" s="89" t="s">
        <v>21</v>
      </c>
      <c r="K154" s="88" t="s">
        <v>22</v>
      </c>
      <c r="L154" s="107" t="s">
        <v>235</v>
      </c>
      <c r="M154" s="107" t="s">
        <v>236</v>
      </c>
      <c r="N154" s="107" t="s">
        <v>237</v>
      </c>
      <c r="O154" s="104"/>
      <c r="P154" s="158" t="s">
        <v>23</v>
      </c>
      <c r="Q154" s="107" t="s">
        <v>8</v>
      </c>
      <c r="R154" s="160" t="s">
        <v>8</v>
      </c>
      <c r="S154" s="106"/>
      <c r="T154" s="67"/>
      <c r="U154" s="89" t="s">
        <v>25</v>
      </c>
      <c r="V154" s="89" t="s">
        <v>26</v>
      </c>
      <c r="W154" s="101" t="s">
        <v>27</v>
      </c>
      <c r="X154" s="89" t="s">
        <v>28</v>
      </c>
      <c r="Y154" s="89" t="s">
        <v>136</v>
      </c>
      <c r="Z154" s="89" t="s">
        <v>261</v>
      </c>
      <c r="AA154" s="89" t="s">
        <v>137</v>
      </c>
      <c r="AB154" s="89" t="s">
        <v>204</v>
      </c>
      <c r="AC154" s="89" t="s">
        <v>30</v>
      </c>
      <c r="AD154" s="89" t="s">
        <v>140</v>
      </c>
      <c r="AE154" s="89" t="s">
        <v>31</v>
      </c>
      <c r="AF154" s="89" t="s">
        <v>32</v>
      </c>
      <c r="AG154" s="89" t="s">
        <v>206</v>
      </c>
      <c r="AH154" s="104" t="s">
        <v>16</v>
      </c>
      <c r="AI154" s="102" t="s">
        <v>34</v>
      </c>
      <c r="AJ154" s="89" t="s">
        <v>35</v>
      </c>
      <c r="AK154" s="88" t="s">
        <v>18</v>
      </c>
      <c r="AL154" s="3"/>
    </row>
    <row r="155" spans="1:38" s="4" customFormat="1" ht="12.75" customHeight="1" thickBot="1" x14ac:dyDescent="0.25">
      <c r="A155" s="6"/>
      <c r="B155" s="90" t="s">
        <v>36</v>
      </c>
      <c r="C155" s="90" t="s">
        <v>37</v>
      </c>
      <c r="D155" s="90" t="s">
        <v>38</v>
      </c>
      <c r="E155" s="90" t="s">
        <v>39</v>
      </c>
      <c r="F155" s="108" t="s">
        <v>40</v>
      </c>
      <c r="G155" s="133"/>
      <c r="H155" s="108"/>
      <c r="I155" s="109" t="s">
        <v>41</v>
      </c>
      <c r="J155" s="90"/>
      <c r="K155" s="108"/>
      <c r="L155" s="110"/>
      <c r="M155" s="110"/>
      <c r="N155" s="110" t="s">
        <v>238</v>
      </c>
      <c r="O155" s="111"/>
      <c r="P155" s="159"/>
      <c r="Q155" s="161" t="s">
        <v>24</v>
      </c>
      <c r="R155" s="162" t="s">
        <v>24</v>
      </c>
      <c r="S155" s="113"/>
      <c r="T155" s="78"/>
      <c r="U155" s="90" t="s">
        <v>42</v>
      </c>
      <c r="V155" s="90" t="s">
        <v>43</v>
      </c>
      <c r="W155" s="90"/>
      <c r="X155" s="90" t="s">
        <v>44</v>
      </c>
      <c r="Y155" s="90" t="s">
        <v>30</v>
      </c>
      <c r="Z155" s="90" t="s">
        <v>30</v>
      </c>
      <c r="AA155" s="90" t="s">
        <v>138</v>
      </c>
      <c r="AB155" s="90" t="s">
        <v>15</v>
      </c>
      <c r="AC155" s="90" t="s">
        <v>139</v>
      </c>
      <c r="AD155" s="90" t="s">
        <v>141</v>
      </c>
      <c r="AE155" s="90" t="s">
        <v>47</v>
      </c>
      <c r="AF155" s="90" t="s">
        <v>48</v>
      </c>
      <c r="AG155" s="90" t="s">
        <v>15</v>
      </c>
      <c r="AH155" s="111" t="s">
        <v>30</v>
      </c>
      <c r="AI155" s="112"/>
      <c r="AJ155" s="90" t="s">
        <v>49</v>
      </c>
      <c r="AK155" s="108" t="s">
        <v>189</v>
      </c>
      <c r="AL155" s="7"/>
    </row>
    <row r="156" spans="1:38" s="301" customFormat="1" ht="12.75" customHeight="1" thickTop="1" x14ac:dyDescent="0.2">
      <c r="A156" s="331"/>
      <c r="B156" s="363">
        <f>B143</f>
        <v>0</v>
      </c>
      <c r="C156" s="363">
        <f>C143</f>
        <v>0</v>
      </c>
      <c r="D156" s="363">
        <f>D143</f>
        <v>0</v>
      </c>
      <c r="E156" s="363">
        <f>E143</f>
        <v>0</v>
      </c>
      <c r="F156" s="362">
        <f>F143</f>
        <v>0</v>
      </c>
      <c r="G156" s="134" t="str">
        <f>G7</f>
        <v>OCTOBER</v>
      </c>
      <c r="H156" s="334" t="s">
        <v>58</v>
      </c>
      <c r="I156" s="412"/>
      <c r="J156" s="397">
        <f t="shared" ref="J156:R156" si="18">J143</f>
        <v>0</v>
      </c>
      <c r="K156" s="362">
        <f t="shared" si="18"/>
        <v>0</v>
      </c>
      <c r="L156" s="363">
        <f t="shared" si="18"/>
        <v>0</v>
      </c>
      <c r="M156" s="363">
        <f t="shared" si="18"/>
        <v>0</v>
      </c>
      <c r="N156" s="363">
        <f t="shared" si="18"/>
        <v>0</v>
      </c>
      <c r="O156" s="361">
        <f t="shared" si="18"/>
        <v>0</v>
      </c>
      <c r="P156" s="394">
        <f t="shared" si="18"/>
        <v>0</v>
      </c>
      <c r="Q156" s="363">
        <f t="shared" si="18"/>
        <v>0</v>
      </c>
      <c r="R156" s="362">
        <f t="shared" si="18"/>
        <v>0</v>
      </c>
      <c r="S156" s="332"/>
      <c r="T156" s="331"/>
      <c r="U156" s="363">
        <f t="shared" ref="U156:AH156" si="19">U143</f>
        <v>0</v>
      </c>
      <c r="V156" s="363">
        <f t="shared" si="19"/>
        <v>0</v>
      </c>
      <c r="W156" s="363">
        <f t="shared" si="19"/>
        <v>0</v>
      </c>
      <c r="X156" s="363">
        <f t="shared" si="19"/>
        <v>0</v>
      </c>
      <c r="Y156" s="363">
        <f t="shared" si="19"/>
        <v>0</v>
      </c>
      <c r="Z156" s="363">
        <f t="shared" si="19"/>
        <v>0</v>
      </c>
      <c r="AA156" s="363">
        <f t="shared" si="19"/>
        <v>0</v>
      </c>
      <c r="AB156" s="363">
        <f t="shared" si="19"/>
        <v>0</v>
      </c>
      <c r="AC156" s="363">
        <f t="shared" si="19"/>
        <v>0</v>
      </c>
      <c r="AD156" s="363">
        <f t="shared" si="19"/>
        <v>0</v>
      </c>
      <c r="AE156" s="363">
        <f t="shared" si="19"/>
        <v>0</v>
      </c>
      <c r="AF156" s="363">
        <f t="shared" si="19"/>
        <v>0</v>
      </c>
      <c r="AG156" s="363">
        <f t="shared" si="19"/>
        <v>0</v>
      </c>
      <c r="AH156" s="361">
        <f t="shared" si="19"/>
        <v>0</v>
      </c>
      <c r="AI156" s="333"/>
      <c r="AJ156" s="363">
        <f>AJ143</f>
        <v>0</v>
      </c>
      <c r="AK156" s="362">
        <f>AK143</f>
        <v>0</v>
      </c>
      <c r="AL156" s="332"/>
    </row>
    <row r="157" spans="1:38" s="21" customFormat="1" ht="12.75" customHeight="1" x14ac:dyDescent="0.2">
      <c r="A157" s="8">
        <v>1</v>
      </c>
      <c r="B157" s="400"/>
      <c r="C157" s="400"/>
      <c r="D157" s="400"/>
      <c r="E157" s="400"/>
      <c r="F157" s="401"/>
      <c r="G157" s="471"/>
      <c r="H157" s="477"/>
      <c r="I157" s="472"/>
      <c r="J157" s="363">
        <f t="shared" ref="J157:J187" si="20">SUM(B157:F157)</f>
        <v>0</v>
      </c>
      <c r="K157" s="362">
        <f t="shared" ref="K157:K187" si="21">SUM(U157:AK157)-SUM(L157:R157)</f>
        <v>0</v>
      </c>
      <c r="L157" s="400"/>
      <c r="M157" s="400"/>
      <c r="N157" s="400"/>
      <c r="O157" s="406"/>
      <c r="P157" s="409"/>
      <c r="Q157" s="400"/>
      <c r="R157" s="401"/>
      <c r="S157" s="16" t="s">
        <v>59</v>
      </c>
      <c r="T157" s="8">
        <v>1</v>
      </c>
      <c r="U157" s="400"/>
      <c r="V157" s="400"/>
      <c r="W157" s="400"/>
      <c r="X157" s="400"/>
      <c r="Y157" s="400"/>
      <c r="Z157" s="400"/>
      <c r="AA157" s="400"/>
      <c r="AB157" s="400"/>
      <c r="AC157" s="400"/>
      <c r="AD157" s="400"/>
      <c r="AE157" s="400"/>
      <c r="AF157" s="400"/>
      <c r="AG157" s="400"/>
      <c r="AH157" s="406"/>
      <c r="AI157" s="477"/>
      <c r="AJ157" s="400"/>
      <c r="AK157" s="401"/>
      <c r="AL157" s="16" t="s">
        <v>59</v>
      </c>
    </row>
    <row r="158" spans="1:38" s="21" customFormat="1" ht="12.75" customHeight="1" x14ac:dyDescent="0.2">
      <c r="A158" s="8">
        <v>2</v>
      </c>
      <c r="B158" s="400"/>
      <c r="C158" s="400"/>
      <c r="D158" s="400"/>
      <c r="E158" s="400"/>
      <c r="F158" s="401"/>
      <c r="G158" s="471"/>
      <c r="H158" s="477"/>
      <c r="I158" s="472"/>
      <c r="J158" s="363">
        <f t="shared" si="20"/>
        <v>0</v>
      </c>
      <c r="K158" s="362">
        <f t="shared" si="21"/>
        <v>0</v>
      </c>
      <c r="L158" s="400"/>
      <c r="M158" s="400"/>
      <c r="N158" s="400"/>
      <c r="O158" s="406"/>
      <c r="P158" s="409"/>
      <c r="Q158" s="400"/>
      <c r="R158" s="401"/>
      <c r="S158" s="16" t="s">
        <v>60</v>
      </c>
      <c r="T158" s="8">
        <v>2</v>
      </c>
      <c r="U158" s="400"/>
      <c r="V158" s="400"/>
      <c r="W158" s="400"/>
      <c r="X158" s="400"/>
      <c r="Y158" s="400"/>
      <c r="Z158" s="400"/>
      <c r="AA158" s="400"/>
      <c r="AB158" s="400"/>
      <c r="AC158" s="400"/>
      <c r="AD158" s="400"/>
      <c r="AE158" s="400"/>
      <c r="AF158" s="400"/>
      <c r="AG158" s="400"/>
      <c r="AH158" s="406"/>
      <c r="AI158" s="477"/>
      <c r="AJ158" s="400"/>
      <c r="AK158" s="401"/>
      <c r="AL158" s="16" t="s">
        <v>60</v>
      </c>
    </row>
    <row r="159" spans="1:38" s="21" customFormat="1" ht="12.75" customHeight="1" x14ac:dyDescent="0.2">
      <c r="A159" s="8">
        <v>3</v>
      </c>
      <c r="B159" s="400"/>
      <c r="C159" s="400"/>
      <c r="D159" s="400"/>
      <c r="E159" s="400"/>
      <c r="F159" s="401"/>
      <c r="G159" s="471"/>
      <c r="H159" s="477"/>
      <c r="I159" s="472"/>
      <c r="J159" s="363">
        <f t="shared" si="20"/>
        <v>0</v>
      </c>
      <c r="K159" s="362">
        <f t="shared" si="21"/>
        <v>0</v>
      </c>
      <c r="L159" s="400"/>
      <c r="M159" s="400"/>
      <c r="N159" s="400"/>
      <c r="O159" s="406"/>
      <c r="P159" s="409"/>
      <c r="Q159" s="400"/>
      <c r="R159" s="401"/>
      <c r="S159" s="16" t="s">
        <v>61</v>
      </c>
      <c r="T159" s="8">
        <v>3</v>
      </c>
      <c r="U159" s="400"/>
      <c r="V159" s="400"/>
      <c r="W159" s="400"/>
      <c r="X159" s="400"/>
      <c r="Y159" s="400"/>
      <c r="Z159" s="400"/>
      <c r="AA159" s="400"/>
      <c r="AB159" s="400"/>
      <c r="AC159" s="400"/>
      <c r="AD159" s="400"/>
      <c r="AE159" s="400"/>
      <c r="AF159" s="400"/>
      <c r="AG159" s="400"/>
      <c r="AH159" s="406"/>
      <c r="AI159" s="477"/>
      <c r="AJ159" s="400"/>
      <c r="AK159" s="401"/>
      <c r="AL159" s="16" t="s">
        <v>61</v>
      </c>
    </row>
    <row r="160" spans="1:38" s="21" customFormat="1" ht="12.75" customHeight="1" x14ac:dyDescent="0.2">
      <c r="A160" s="8">
        <v>4</v>
      </c>
      <c r="B160" s="400"/>
      <c r="C160" s="400"/>
      <c r="D160" s="400"/>
      <c r="E160" s="400"/>
      <c r="F160" s="401"/>
      <c r="G160" s="471"/>
      <c r="H160" s="477"/>
      <c r="I160" s="472"/>
      <c r="J160" s="363">
        <f t="shared" si="20"/>
        <v>0</v>
      </c>
      <c r="K160" s="362">
        <f t="shared" si="21"/>
        <v>0</v>
      </c>
      <c r="L160" s="400"/>
      <c r="M160" s="400"/>
      <c r="N160" s="400"/>
      <c r="O160" s="406"/>
      <c r="P160" s="409"/>
      <c r="Q160" s="400"/>
      <c r="R160" s="401"/>
      <c r="S160" s="16" t="s">
        <v>62</v>
      </c>
      <c r="T160" s="8">
        <v>4</v>
      </c>
      <c r="U160" s="400"/>
      <c r="V160" s="400"/>
      <c r="W160" s="400"/>
      <c r="X160" s="400"/>
      <c r="Y160" s="400"/>
      <c r="Z160" s="400"/>
      <c r="AA160" s="400"/>
      <c r="AB160" s="400"/>
      <c r="AC160" s="400"/>
      <c r="AD160" s="400"/>
      <c r="AE160" s="400"/>
      <c r="AF160" s="400"/>
      <c r="AG160" s="400"/>
      <c r="AH160" s="406"/>
      <c r="AI160" s="477"/>
      <c r="AJ160" s="400"/>
      <c r="AK160" s="401"/>
      <c r="AL160" s="16" t="s">
        <v>62</v>
      </c>
    </row>
    <row r="161" spans="1:38" s="21" customFormat="1" ht="12.75" customHeight="1" x14ac:dyDescent="0.2">
      <c r="A161" s="8">
        <v>5</v>
      </c>
      <c r="B161" s="400"/>
      <c r="C161" s="400"/>
      <c r="D161" s="400"/>
      <c r="E161" s="400"/>
      <c r="F161" s="401"/>
      <c r="G161" s="471"/>
      <c r="H161" s="477"/>
      <c r="I161" s="472"/>
      <c r="J161" s="363">
        <f t="shared" si="20"/>
        <v>0</v>
      </c>
      <c r="K161" s="362">
        <f t="shared" si="21"/>
        <v>0</v>
      </c>
      <c r="L161" s="400"/>
      <c r="M161" s="400"/>
      <c r="N161" s="400"/>
      <c r="O161" s="406"/>
      <c r="P161" s="409"/>
      <c r="Q161" s="400"/>
      <c r="R161" s="401"/>
      <c r="S161" s="16" t="s">
        <v>63</v>
      </c>
      <c r="T161" s="8">
        <v>5</v>
      </c>
      <c r="U161" s="400"/>
      <c r="V161" s="400"/>
      <c r="W161" s="400"/>
      <c r="X161" s="400"/>
      <c r="Y161" s="400"/>
      <c r="Z161" s="400"/>
      <c r="AA161" s="400"/>
      <c r="AB161" s="400"/>
      <c r="AC161" s="400"/>
      <c r="AD161" s="400"/>
      <c r="AE161" s="400"/>
      <c r="AF161" s="400"/>
      <c r="AG161" s="400"/>
      <c r="AH161" s="406"/>
      <c r="AI161" s="477"/>
      <c r="AJ161" s="400"/>
      <c r="AK161" s="401"/>
      <c r="AL161" s="16" t="s">
        <v>63</v>
      </c>
    </row>
    <row r="162" spans="1:38" s="21" customFormat="1" ht="12.75" customHeight="1" x14ac:dyDescent="0.2">
      <c r="A162" s="17">
        <v>6</v>
      </c>
      <c r="B162" s="402"/>
      <c r="C162" s="402"/>
      <c r="D162" s="402"/>
      <c r="E162" s="402"/>
      <c r="F162" s="403"/>
      <c r="G162" s="473"/>
      <c r="H162" s="478"/>
      <c r="I162" s="474"/>
      <c r="J162" s="363">
        <f t="shared" si="20"/>
        <v>0</v>
      </c>
      <c r="K162" s="362">
        <f t="shared" si="21"/>
        <v>0</v>
      </c>
      <c r="L162" s="402"/>
      <c r="M162" s="402"/>
      <c r="N162" s="402"/>
      <c r="O162" s="407"/>
      <c r="P162" s="410"/>
      <c r="Q162" s="402"/>
      <c r="R162" s="403"/>
      <c r="S162" s="18" t="s">
        <v>64</v>
      </c>
      <c r="T162" s="17">
        <v>6</v>
      </c>
      <c r="U162" s="402"/>
      <c r="V162" s="402"/>
      <c r="W162" s="402"/>
      <c r="X162" s="402"/>
      <c r="Y162" s="402"/>
      <c r="Z162" s="402"/>
      <c r="AA162" s="402"/>
      <c r="AB162" s="402"/>
      <c r="AC162" s="402"/>
      <c r="AD162" s="402"/>
      <c r="AE162" s="402"/>
      <c r="AF162" s="402"/>
      <c r="AG162" s="402"/>
      <c r="AH162" s="407"/>
      <c r="AI162" s="478"/>
      <c r="AJ162" s="402"/>
      <c r="AK162" s="403"/>
      <c r="AL162" s="18" t="s">
        <v>64</v>
      </c>
    </row>
    <row r="163" spans="1:38" s="21" customFormat="1" ht="12.75" customHeight="1" x14ac:dyDescent="0.2">
      <c r="A163" s="8">
        <v>7</v>
      </c>
      <c r="B163" s="400"/>
      <c r="C163" s="400"/>
      <c r="D163" s="400"/>
      <c r="E163" s="400"/>
      <c r="F163" s="401"/>
      <c r="G163" s="471"/>
      <c r="H163" s="477"/>
      <c r="I163" s="472"/>
      <c r="J163" s="363">
        <f t="shared" si="20"/>
        <v>0</v>
      </c>
      <c r="K163" s="362">
        <f t="shared" si="21"/>
        <v>0</v>
      </c>
      <c r="L163" s="400"/>
      <c r="M163" s="400"/>
      <c r="N163" s="400"/>
      <c r="O163" s="406"/>
      <c r="P163" s="409"/>
      <c r="Q163" s="400"/>
      <c r="R163" s="401"/>
      <c r="S163" s="16" t="s">
        <v>65</v>
      </c>
      <c r="T163" s="8">
        <v>7</v>
      </c>
      <c r="U163" s="400"/>
      <c r="V163" s="400"/>
      <c r="W163" s="400"/>
      <c r="X163" s="400"/>
      <c r="Y163" s="400"/>
      <c r="Z163" s="400"/>
      <c r="AA163" s="400"/>
      <c r="AB163" s="400"/>
      <c r="AC163" s="400"/>
      <c r="AD163" s="400"/>
      <c r="AE163" s="400"/>
      <c r="AF163" s="400"/>
      <c r="AG163" s="400"/>
      <c r="AH163" s="406"/>
      <c r="AI163" s="477"/>
      <c r="AJ163" s="400"/>
      <c r="AK163" s="401"/>
      <c r="AL163" s="16" t="s">
        <v>65</v>
      </c>
    </row>
    <row r="164" spans="1:38" s="21" customFormat="1" ht="12.75" customHeight="1" x14ac:dyDescent="0.2">
      <c r="A164" s="8">
        <v>8</v>
      </c>
      <c r="B164" s="400"/>
      <c r="C164" s="400"/>
      <c r="D164" s="400"/>
      <c r="E164" s="400"/>
      <c r="F164" s="401"/>
      <c r="G164" s="471"/>
      <c r="H164" s="477"/>
      <c r="I164" s="472"/>
      <c r="J164" s="363">
        <f t="shared" si="20"/>
        <v>0</v>
      </c>
      <c r="K164" s="362">
        <f t="shared" si="21"/>
        <v>0</v>
      </c>
      <c r="L164" s="400"/>
      <c r="M164" s="400"/>
      <c r="N164" s="400"/>
      <c r="O164" s="406"/>
      <c r="P164" s="409"/>
      <c r="Q164" s="400"/>
      <c r="R164" s="401"/>
      <c r="S164" s="16" t="s">
        <v>66</v>
      </c>
      <c r="T164" s="8">
        <v>8</v>
      </c>
      <c r="U164" s="400"/>
      <c r="V164" s="400"/>
      <c r="W164" s="400"/>
      <c r="X164" s="400"/>
      <c r="Y164" s="400"/>
      <c r="Z164" s="400"/>
      <c r="AA164" s="400"/>
      <c r="AB164" s="400"/>
      <c r="AC164" s="400"/>
      <c r="AD164" s="400"/>
      <c r="AE164" s="400"/>
      <c r="AF164" s="400"/>
      <c r="AG164" s="400"/>
      <c r="AH164" s="406"/>
      <c r="AI164" s="477"/>
      <c r="AJ164" s="400"/>
      <c r="AK164" s="401"/>
      <c r="AL164" s="16" t="s">
        <v>66</v>
      </c>
    </row>
    <row r="165" spans="1:38" s="21" customFormat="1" ht="12.75" customHeight="1" x14ac:dyDescent="0.2">
      <c r="A165" s="8">
        <v>9</v>
      </c>
      <c r="B165" s="400"/>
      <c r="C165" s="400"/>
      <c r="D165" s="400"/>
      <c r="E165" s="400"/>
      <c r="F165" s="401"/>
      <c r="G165" s="471"/>
      <c r="H165" s="477"/>
      <c r="I165" s="472"/>
      <c r="J165" s="363">
        <f t="shared" si="20"/>
        <v>0</v>
      </c>
      <c r="K165" s="362">
        <f t="shared" si="21"/>
        <v>0</v>
      </c>
      <c r="L165" s="400"/>
      <c r="M165" s="400"/>
      <c r="N165" s="400"/>
      <c r="O165" s="406"/>
      <c r="P165" s="409"/>
      <c r="Q165" s="400"/>
      <c r="R165" s="401"/>
      <c r="S165" s="16" t="s">
        <v>67</v>
      </c>
      <c r="T165" s="8">
        <v>9</v>
      </c>
      <c r="U165" s="400"/>
      <c r="V165" s="400"/>
      <c r="W165" s="400"/>
      <c r="X165" s="400"/>
      <c r="Y165" s="400"/>
      <c r="Z165" s="400"/>
      <c r="AA165" s="400"/>
      <c r="AB165" s="400"/>
      <c r="AC165" s="400"/>
      <c r="AD165" s="400"/>
      <c r="AE165" s="400"/>
      <c r="AF165" s="400"/>
      <c r="AG165" s="400"/>
      <c r="AH165" s="406"/>
      <c r="AI165" s="477"/>
      <c r="AJ165" s="400"/>
      <c r="AK165" s="401"/>
      <c r="AL165" s="16" t="s">
        <v>67</v>
      </c>
    </row>
    <row r="166" spans="1:38" s="21" customFormat="1" ht="12.75" customHeight="1" x14ac:dyDescent="0.2">
      <c r="A166" s="8">
        <v>10</v>
      </c>
      <c r="B166" s="400"/>
      <c r="C166" s="400"/>
      <c r="D166" s="400"/>
      <c r="E166" s="400"/>
      <c r="F166" s="401"/>
      <c r="G166" s="471"/>
      <c r="H166" s="477"/>
      <c r="I166" s="472"/>
      <c r="J166" s="363">
        <f t="shared" si="20"/>
        <v>0</v>
      </c>
      <c r="K166" s="362">
        <f t="shared" si="21"/>
        <v>0</v>
      </c>
      <c r="L166" s="400"/>
      <c r="M166" s="400"/>
      <c r="N166" s="400"/>
      <c r="O166" s="406"/>
      <c r="P166" s="409"/>
      <c r="Q166" s="400"/>
      <c r="R166" s="401"/>
      <c r="S166" s="16" t="s">
        <v>68</v>
      </c>
      <c r="T166" s="8">
        <v>10</v>
      </c>
      <c r="U166" s="400"/>
      <c r="V166" s="400"/>
      <c r="W166" s="400"/>
      <c r="X166" s="400"/>
      <c r="Y166" s="400"/>
      <c r="Z166" s="400"/>
      <c r="AA166" s="400"/>
      <c r="AB166" s="400"/>
      <c r="AC166" s="400"/>
      <c r="AD166" s="400"/>
      <c r="AE166" s="400"/>
      <c r="AF166" s="400"/>
      <c r="AG166" s="400"/>
      <c r="AH166" s="406"/>
      <c r="AI166" s="477"/>
      <c r="AJ166" s="400"/>
      <c r="AK166" s="401"/>
      <c r="AL166" s="16" t="s">
        <v>68</v>
      </c>
    </row>
    <row r="167" spans="1:38" s="21" customFormat="1" ht="12.75" customHeight="1" x14ac:dyDescent="0.2">
      <c r="A167" s="8">
        <v>11</v>
      </c>
      <c r="B167" s="400"/>
      <c r="C167" s="400"/>
      <c r="D167" s="400"/>
      <c r="E167" s="400"/>
      <c r="F167" s="401"/>
      <c r="G167" s="471"/>
      <c r="H167" s="477"/>
      <c r="I167" s="472"/>
      <c r="J167" s="363">
        <f t="shared" si="20"/>
        <v>0</v>
      </c>
      <c r="K167" s="362">
        <f t="shared" si="21"/>
        <v>0</v>
      </c>
      <c r="L167" s="400"/>
      <c r="M167" s="400"/>
      <c r="N167" s="400"/>
      <c r="O167" s="406"/>
      <c r="P167" s="409"/>
      <c r="Q167" s="400"/>
      <c r="R167" s="401"/>
      <c r="S167" s="16" t="s">
        <v>69</v>
      </c>
      <c r="T167" s="8">
        <v>11</v>
      </c>
      <c r="U167" s="400"/>
      <c r="V167" s="400"/>
      <c r="W167" s="400"/>
      <c r="X167" s="400"/>
      <c r="Y167" s="400"/>
      <c r="Z167" s="400"/>
      <c r="AA167" s="400"/>
      <c r="AB167" s="400"/>
      <c r="AC167" s="400"/>
      <c r="AD167" s="400"/>
      <c r="AE167" s="400"/>
      <c r="AF167" s="400"/>
      <c r="AG167" s="400"/>
      <c r="AH167" s="406"/>
      <c r="AI167" s="477"/>
      <c r="AJ167" s="400"/>
      <c r="AK167" s="401"/>
      <c r="AL167" s="16" t="s">
        <v>69</v>
      </c>
    </row>
    <row r="168" spans="1:38" s="21" customFormat="1" ht="12.75" customHeight="1" x14ac:dyDescent="0.2">
      <c r="A168" s="8">
        <v>12</v>
      </c>
      <c r="B168" s="400"/>
      <c r="C168" s="400"/>
      <c r="D168" s="400"/>
      <c r="E168" s="400"/>
      <c r="F168" s="401"/>
      <c r="G168" s="471"/>
      <c r="H168" s="477"/>
      <c r="I168" s="472"/>
      <c r="J168" s="363">
        <f t="shared" si="20"/>
        <v>0</v>
      </c>
      <c r="K168" s="362">
        <f t="shared" si="21"/>
        <v>0</v>
      </c>
      <c r="L168" s="400"/>
      <c r="M168" s="400"/>
      <c r="N168" s="400"/>
      <c r="O168" s="406"/>
      <c r="P168" s="409"/>
      <c r="Q168" s="400"/>
      <c r="R168" s="401"/>
      <c r="S168" s="16" t="s">
        <v>70</v>
      </c>
      <c r="T168" s="8">
        <v>12</v>
      </c>
      <c r="U168" s="400"/>
      <c r="V168" s="400"/>
      <c r="W168" s="400"/>
      <c r="X168" s="400"/>
      <c r="Y168" s="400"/>
      <c r="Z168" s="400"/>
      <c r="AA168" s="400"/>
      <c r="AB168" s="400"/>
      <c r="AC168" s="400"/>
      <c r="AD168" s="400"/>
      <c r="AE168" s="400"/>
      <c r="AF168" s="400"/>
      <c r="AG168" s="400"/>
      <c r="AH168" s="406"/>
      <c r="AI168" s="477"/>
      <c r="AJ168" s="400"/>
      <c r="AK168" s="401"/>
      <c r="AL168" s="16" t="s">
        <v>70</v>
      </c>
    </row>
    <row r="169" spans="1:38" s="21" customFormat="1" ht="12.75" customHeight="1" x14ac:dyDescent="0.2">
      <c r="A169" s="8">
        <v>13</v>
      </c>
      <c r="B169" s="400"/>
      <c r="C169" s="400"/>
      <c r="D169" s="400"/>
      <c r="E169" s="400"/>
      <c r="F169" s="401"/>
      <c r="G169" s="471"/>
      <c r="H169" s="477"/>
      <c r="I169" s="472"/>
      <c r="J169" s="363">
        <f t="shared" si="20"/>
        <v>0</v>
      </c>
      <c r="K169" s="362">
        <f t="shared" si="21"/>
        <v>0</v>
      </c>
      <c r="L169" s="400"/>
      <c r="M169" s="400"/>
      <c r="N169" s="400"/>
      <c r="O169" s="406"/>
      <c r="P169" s="409"/>
      <c r="Q169" s="400"/>
      <c r="R169" s="401"/>
      <c r="S169" s="16" t="s">
        <v>71</v>
      </c>
      <c r="T169" s="8">
        <v>13</v>
      </c>
      <c r="U169" s="400"/>
      <c r="V169" s="400"/>
      <c r="W169" s="400"/>
      <c r="X169" s="400"/>
      <c r="Y169" s="400"/>
      <c r="Z169" s="400"/>
      <c r="AA169" s="400"/>
      <c r="AB169" s="400"/>
      <c r="AC169" s="400"/>
      <c r="AD169" s="400"/>
      <c r="AE169" s="400"/>
      <c r="AF169" s="400"/>
      <c r="AG169" s="400"/>
      <c r="AH169" s="406"/>
      <c r="AI169" s="477"/>
      <c r="AJ169" s="400"/>
      <c r="AK169" s="401"/>
      <c r="AL169" s="16" t="s">
        <v>71</v>
      </c>
    </row>
    <row r="170" spans="1:38" s="21" customFormat="1" ht="12.75" customHeight="1" x14ac:dyDescent="0.2">
      <c r="A170" s="8">
        <v>14</v>
      </c>
      <c r="B170" s="400"/>
      <c r="C170" s="400"/>
      <c r="D170" s="400"/>
      <c r="E170" s="400"/>
      <c r="F170" s="401"/>
      <c r="G170" s="471"/>
      <c r="H170" s="477"/>
      <c r="I170" s="472"/>
      <c r="J170" s="363">
        <f t="shared" si="20"/>
        <v>0</v>
      </c>
      <c r="K170" s="362">
        <f t="shared" si="21"/>
        <v>0</v>
      </c>
      <c r="L170" s="400"/>
      <c r="M170" s="400"/>
      <c r="N170" s="400"/>
      <c r="O170" s="406"/>
      <c r="P170" s="409"/>
      <c r="Q170" s="400"/>
      <c r="R170" s="401"/>
      <c r="S170" s="16" t="s">
        <v>72</v>
      </c>
      <c r="T170" s="8">
        <v>14</v>
      </c>
      <c r="U170" s="400"/>
      <c r="V170" s="400"/>
      <c r="W170" s="400"/>
      <c r="X170" s="400"/>
      <c r="Y170" s="400"/>
      <c r="Z170" s="400"/>
      <c r="AA170" s="400"/>
      <c r="AB170" s="400"/>
      <c r="AC170" s="400"/>
      <c r="AD170" s="400"/>
      <c r="AE170" s="400"/>
      <c r="AF170" s="400"/>
      <c r="AG170" s="400"/>
      <c r="AH170" s="406"/>
      <c r="AI170" s="477"/>
      <c r="AJ170" s="400"/>
      <c r="AK170" s="401"/>
      <c r="AL170" s="16" t="s">
        <v>72</v>
      </c>
    </row>
    <row r="171" spans="1:38" s="21" customFormat="1" ht="12.75" customHeight="1" x14ac:dyDescent="0.2">
      <c r="A171" s="8">
        <v>15</v>
      </c>
      <c r="B171" s="400"/>
      <c r="C171" s="400"/>
      <c r="D171" s="400"/>
      <c r="E171" s="400"/>
      <c r="F171" s="401"/>
      <c r="G171" s="471"/>
      <c r="H171" s="477"/>
      <c r="I171" s="472"/>
      <c r="J171" s="363">
        <f t="shared" si="20"/>
        <v>0</v>
      </c>
      <c r="K171" s="362">
        <f t="shared" si="21"/>
        <v>0</v>
      </c>
      <c r="L171" s="400"/>
      <c r="M171" s="400"/>
      <c r="N171" s="400"/>
      <c r="O171" s="406"/>
      <c r="P171" s="409"/>
      <c r="Q171" s="400"/>
      <c r="R171" s="401"/>
      <c r="S171" s="16" t="s">
        <v>73</v>
      </c>
      <c r="T171" s="8">
        <v>15</v>
      </c>
      <c r="U171" s="400"/>
      <c r="V171" s="400"/>
      <c r="W171" s="400"/>
      <c r="X171" s="400"/>
      <c r="Y171" s="400"/>
      <c r="Z171" s="400"/>
      <c r="AA171" s="400"/>
      <c r="AB171" s="400"/>
      <c r="AC171" s="400"/>
      <c r="AD171" s="400"/>
      <c r="AE171" s="400"/>
      <c r="AF171" s="400"/>
      <c r="AG171" s="400"/>
      <c r="AH171" s="406"/>
      <c r="AI171" s="477"/>
      <c r="AJ171" s="400"/>
      <c r="AK171" s="401"/>
      <c r="AL171" s="16" t="s">
        <v>73</v>
      </c>
    </row>
    <row r="172" spans="1:38" s="21" customFormat="1" ht="12.75" customHeight="1" x14ac:dyDescent="0.2">
      <c r="A172" s="8">
        <v>16</v>
      </c>
      <c r="B172" s="400"/>
      <c r="C172" s="400"/>
      <c r="D172" s="400"/>
      <c r="E172" s="400"/>
      <c r="F172" s="401"/>
      <c r="G172" s="471"/>
      <c r="H172" s="477"/>
      <c r="I172" s="472"/>
      <c r="J172" s="363">
        <f t="shared" si="20"/>
        <v>0</v>
      </c>
      <c r="K172" s="362">
        <f t="shared" si="21"/>
        <v>0</v>
      </c>
      <c r="L172" s="400"/>
      <c r="M172" s="400"/>
      <c r="N172" s="400"/>
      <c r="O172" s="406"/>
      <c r="P172" s="409"/>
      <c r="Q172" s="400"/>
      <c r="R172" s="401"/>
      <c r="S172" s="16" t="s">
        <v>74</v>
      </c>
      <c r="T172" s="8">
        <v>16</v>
      </c>
      <c r="U172" s="400"/>
      <c r="V172" s="400"/>
      <c r="W172" s="400"/>
      <c r="X172" s="400"/>
      <c r="Y172" s="400"/>
      <c r="Z172" s="400"/>
      <c r="AA172" s="400"/>
      <c r="AB172" s="400"/>
      <c r="AC172" s="400"/>
      <c r="AD172" s="400"/>
      <c r="AE172" s="400"/>
      <c r="AF172" s="400"/>
      <c r="AG172" s="400"/>
      <c r="AH172" s="406"/>
      <c r="AI172" s="477"/>
      <c r="AJ172" s="400"/>
      <c r="AK172" s="401"/>
      <c r="AL172" s="16" t="s">
        <v>74</v>
      </c>
    </row>
    <row r="173" spans="1:38" s="21" customFormat="1" ht="12.75" customHeight="1" x14ac:dyDescent="0.2">
      <c r="A173" s="8">
        <v>17</v>
      </c>
      <c r="B173" s="400"/>
      <c r="C173" s="400"/>
      <c r="D173" s="400"/>
      <c r="E173" s="400"/>
      <c r="F173" s="401"/>
      <c r="G173" s="471"/>
      <c r="H173" s="477"/>
      <c r="I173" s="472"/>
      <c r="J173" s="363">
        <f t="shared" si="20"/>
        <v>0</v>
      </c>
      <c r="K173" s="362">
        <f t="shared" si="21"/>
        <v>0</v>
      </c>
      <c r="L173" s="400"/>
      <c r="M173" s="400"/>
      <c r="N173" s="400"/>
      <c r="O173" s="406"/>
      <c r="P173" s="409"/>
      <c r="Q173" s="400"/>
      <c r="R173" s="401"/>
      <c r="S173" s="16" t="s">
        <v>75</v>
      </c>
      <c r="T173" s="8">
        <v>17</v>
      </c>
      <c r="U173" s="400"/>
      <c r="V173" s="400"/>
      <c r="W173" s="400"/>
      <c r="X173" s="400"/>
      <c r="Y173" s="400"/>
      <c r="Z173" s="400"/>
      <c r="AA173" s="400"/>
      <c r="AB173" s="400"/>
      <c r="AC173" s="400"/>
      <c r="AD173" s="400"/>
      <c r="AE173" s="400"/>
      <c r="AF173" s="400"/>
      <c r="AG173" s="400"/>
      <c r="AH173" s="406"/>
      <c r="AI173" s="477"/>
      <c r="AJ173" s="400"/>
      <c r="AK173" s="401"/>
      <c r="AL173" s="16" t="s">
        <v>75</v>
      </c>
    </row>
    <row r="174" spans="1:38" s="21" customFormat="1" ht="12.75" customHeight="1" x14ac:dyDescent="0.2">
      <c r="A174" s="8">
        <v>18</v>
      </c>
      <c r="B174" s="400"/>
      <c r="C174" s="400"/>
      <c r="D174" s="400"/>
      <c r="E174" s="400"/>
      <c r="F174" s="401"/>
      <c r="G174" s="471"/>
      <c r="H174" s="477"/>
      <c r="I174" s="472"/>
      <c r="J174" s="363">
        <f t="shared" si="20"/>
        <v>0</v>
      </c>
      <c r="K174" s="362">
        <f t="shared" si="21"/>
        <v>0</v>
      </c>
      <c r="L174" s="400"/>
      <c r="M174" s="400"/>
      <c r="N174" s="400"/>
      <c r="O174" s="406"/>
      <c r="P174" s="409"/>
      <c r="Q174" s="400"/>
      <c r="R174" s="401"/>
      <c r="S174" s="16" t="s">
        <v>76</v>
      </c>
      <c r="T174" s="8">
        <v>18</v>
      </c>
      <c r="U174" s="400"/>
      <c r="V174" s="400"/>
      <c r="W174" s="400"/>
      <c r="X174" s="400"/>
      <c r="Y174" s="400"/>
      <c r="Z174" s="400"/>
      <c r="AA174" s="400"/>
      <c r="AB174" s="400"/>
      <c r="AC174" s="400"/>
      <c r="AD174" s="400"/>
      <c r="AE174" s="400"/>
      <c r="AF174" s="400"/>
      <c r="AG174" s="400"/>
      <c r="AH174" s="406"/>
      <c r="AI174" s="477"/>
      <c r="AJ174" s="400"/>
      <c r="AK174" s="401"/>
      <c r="AL174" s="16" t="s">
        <v>76</v>
      </c>
    </row>
    <row r="175" spans="1:38" s="21" customFormat="1" ht="12.75" customHeight="1" x14ac:dyDescent="0.2">
      <c r="A175" s="8">
        <v>19</v>
      </c>
      <c r="B175" s="400"/>
      <c r="C175" s="400"/>
      <c r="D175" s="400"/>
      <c r="E175" s="400"/>
      <c r="F175" s="401"/>
      <c r="G175" s="471"/>
      <c r="H175" s="477"/>
      <c r="I175" s="472"/>
      <c r="J175" s="363">
        <f t="shared" si="20"/>
        <v>0</v>
      </c>
      <c r="K175" s="362">
        <f t="shared" si="21"/>
        <v>0</v>
      </c>
      <c r="L175" s="400"/>
      <c r="M175" s="400"/>
      <c r="N175" s="400"/>
      <c r="O175" s="406"/>
      <c r="P175" s="409"/>
      <c r="Q175" s="400"/>
      <c r="R175" s="401"/>
      <c r="S175" s="16" t="s">
        <v>77</v>
      </c>
      <c r="T175" s="8">
        <v>19</v>
      </c>
      <c r="U175" s="400"/>
      <c r="V175" s="400"/>
      <c r="W175" s="400"/>
      <c r="X175" s="400"/>
      <c r="Y175" s="400"/>
      <c r="Z175" s="400"/>
      <c r="AA175" s="400"/>
      <c r="AB175" s="400"/>
      <c r="AC175" s="400"/>
      <c r="AD175" s="400"/>
      <c r="AE175" s="400"/>
      <c r="AF175" s="400"/>
      <c r="AG175" s="400"/>
      <c r="AH175" s="406"/>
      <c r="AI175" s="477"/>
      <c r="AJ175" s="400"/>
      <c r="AK175" s="401"/>
      <c r="AL175" s="16" t="s">
        <v>77</v>
      </c>
    </row>
    <row r="176" spans="1:38" s="21" customFormat="1" ht="12.75" customHeight="1" x14ac:dyDescent="0.2">
      <c r="A176" s="8">
        <v>20</v>
      </c>
      <c r="B176" s="400"/>
      <c r="C176" s="400"/>
      <c r="D176" s="400"/>
      <c r="E176" s="400"/>
      <c r="F176" s="401"/>
      <c r="G176" s="471"/>
      <c r="H176" s="477"/>
      <c r="I176" s="472"/>
      <c r="J176" s="363">
        <f t="shared" si="20"/>
        <v>0</v>
      </c>
      <c r="K176" s="362">
        <f t="shared" si="21"/>
        <v>0</v>
      </c>
      <c r="L176" s="400"/>
      <c r="M176" s="400"/>
      <c r="N176" s="400"/>
      <c r="O176" s="406"/>
      <c r="P176" s="409"/>
      <c r="Q176" s="400"/>
      <c r="R176" s="401"/>
      <c r="S176" s="16" t="s">
        <v>78</v>
      </c>
      <c r="T176" s="8">
        <v>20</v>
      </c>
      <c r="U176" s="400"/>
      <c r="V176" s="400"/>
      <c r="W176" s="400"/>
      <c r="X176" s="400"/>
      <c r="Y176" s="400"/>
      <c r="Z176" s="400"/>
      <c r="AA176" s="400"/>
      <c r="AB176" s="400"/>
      <c r="AC176" s="400"/>
      <c r="AD176" s="400"/>
      <c r="AE176" s="400"/>
      <c r="AF176" s="400"/>
      <c r="AG176" s="400"/>
      <c r="AH176" s="406"/>
      <c r="AI176" s="477"/>
      <c r="AJ176" s="400"/>
      <c r="AK176" s="401"/>
      <c r="AL176" s="16" t="s">
        <v>78</v>
      </c>
    </row>
    <row r="177" spans="1:38" s="21" customFormat="1" ht="12.75" customHeight="1" x14ac:dyDescent="0.2">
      <c r="A177" s="8">
        <v>21</v>
      </c>
      <c r="B177" s="400"/>
      <c r="C177" s="400"/>
      <c r="D177" s="400"/>
      <c r="E177" s="400"/>
      <c r="F177" s="401"/>
      <c r="G177" s="471"/>
      <c r="H177" s="477"/>
      <c r="I177" s="472"/>
      <c r="J177" s="363">
        <f t="shared" si="20"/>
        <v>0</v>
      </c>
      <c r="K177" s="362">
        <f t="shared" si="21"/>
        <v>0</v>
      </c>
      <c r="L177" s="400"/>
      <c r="M177" s="400"/>
      <c r="N177" s="400"/>
      <c r="O177" s="406"/>
      <c r="P177" s="409"/>
      <c r="Q177" s="400"/>
      <c r="R177" s="401"/>
      <c r="S177" s="16" t="s">
        <v>79</v>
      </c>
      <c r="T177" s="8">
        <v>21</v>
      </c>
      <c r="U177" s="400"/>
      <c r="V177" s="400"/>
      <c r="W177" s="400"/>
      <c r="X177" s="400"/>
      <c r="Y177" s="400"/>
      <c r="Z177" s="400"/>
      <c r="AA177" s="400"/>
      <c r="AB177" s="400"/>
      <c r="AC177" s="400"/>
      <c r="AD177" s="400"/>
      <c r="AE177" s="400"/>
      <c r="AF177" s="400"/>
      <c r="AG177" s="400"/>
      <c r="AH177" s="406"/>
      <c r="AI177" s="477"/>
      <c r="AJ177" s="400"/>
      <c r="AK177" s="401"/>
      <c r="AL177" s="16" t="s">
        <v>79</v>
      </c>
    </row>
    <row r="178" spans="1:38" s="21" customFormat="1" ht="12.75" customHeight="1" x14ac:dyDescent="0.2">
      <c r="A178" s="8">
        <v>22</v>
      </c>
      <c r="B178" s="400"/>
      <c r="C178" s="400"/>
      <c r="D178" s="400"/>
      <c r="E178" s="400"/>
      <c r="F178" s="401"/>
      <c r="G178" s="471"/>
      <c r="H178" s="477"/>
      <c r="I178" s="472"/>
      <c r="J178" s="363">
        <f t="shared" si="20"/>
        <v>0</v>
      </c>
      <c r="K178" s="362">
        <f t="shared" si="21"/>
        <v>0</v>
      </c>
      <c r="L178" s="400"/>
      <c r="M178" s="400"/>
      <c r="N178" s="400"/>
      <c r="O178" s="406"/>
      <c r="P178" s="409"/>
      <c r="Q178" s="400"/>
      <c r="R178" s="401"/>
      <c r="S178" s="16" t="s">
        <v>80</v>
      </c>
      <c r="T178" s="8">
        <v>22</v>
      </c>
      <c r="U178" s="400"/>
      <c r="V178" s="400"/>
      <c r="W178" s="400"/>
      <c r="X178" s="400"/>
      <c r="Y178" s="400"/>
      <c r="Z178" s="400"/>
      <c r="AA178" s="400"/>
      <c r="AB178" s="400"/>
      <c r="AC178" s="400"/>
      <c r="AD178" s="400"/>
      <c r="AE178" s="400"/>
      <c r="AF178" s="400"/>
      <c r="AG178" s="400"/>
      <c r="AH178" s="406"/>
      <c r="AI178" s="477"/>
      <c r="AJ178" s="400"/>
      <c r="AK178" s="401"/>
      <c r="AL178" s="16" t="s">
        <v>80</v>
      </c>
    </row>
    <row r="179" spans="1:38" s="21" customFormat="1" ht="12.75" customHeight="1" x14ac:dyDescent="0.2">
      <c r="A179" s="8">
        <v>23</v>
      </c>
      <c r="B179" s="400"/>
      <c r="C179" s="400"/>
      <c r="D179" s="400"/>
      <c r="E179" s="400"/>
      <c r="F179" s="401"/>
      <c r="G179" s="471"/>
      <c r="H179" s="477"/>
      <c r="I179" s="472"/>
      <c r="J179" s="363">
        <f t="shared" si="20"/>
        <v>0</v>
      </c>
      <c r="K179" s="362">
        <f t="shared" si="21"/>
        <v>0</v>
      </c>
      <c r="L179" s="400"/>
      <c r="M179" s="400"/>
      <c r="N179" s="400"/>
      <c r="O179" s="406"/>
      <c r="P179" s="409"/>
      <c r="Q179" s="400"/>
      <c r="R179" s="401"/>
      <c r="S179" s="16" t="s">
        <v>81</v>
      </c>
      <c r="T179" s="8">
        <v>23</v>
      </c>
      <c r="U179" s="400"/>
      <c r="V179" s="400"/>
      <c r="W179" s="400"/>
      <c r="X179" s="400"/>
      <c r="Y179" s="400"/>
      <c r="Z179" s="400"/>
      <c r="AA179" s="400"/>
      <c r="AB179" s="400"/>
      <c r="AC179" s="400"/>
      <c r="AD179" s="400"/>
      <c r="AE179" s="400"/>
      <c r="AF179" s="400"/>
      <c r="AG179" s="400"/>
      <c r="AH179" s="406"/>
      <c r="AI179" s="477"/>
      <c r="AJ179" s="400"/>
      <c r="AK179" s="401"/>
      <c r="AL179" s="16" t="s">
        <v>81</v>
      </c>
    </row>
    <row r="180" spans="1:38" s="21" customFormat="1" ht="12.75" customHeight="1" x14ac:dyDescent="0.2">
      <c r="A180" s="8">
        <v>24</v>
      </c>
      <c r="B180" s="400"/>
      <c r="C180" s="400"/>
      <c r="D180" s="400"/>
      <c r="E180" s="400"/>
      <c r="F180" s="401"/>
      <c r="G180" s="471"/>
      <c r="H180" s="477"/>
      <c r="I180" s="472"/>
      <c r="J180" s="363">
        <f t="shared" si="20"/>
        <v>0</v>
      </c>
      <c r="K180" s="362">
        <f t="shared" si="21"/>
        <v>0</v>
      </c>
      <c r="L180" s="400"/>
      <c r="M180" s="400"/>
      <c r="N180" s="400"/>
      <c r="O180" s="406"/>
      <c r="P180" s="409"/>
      <c r="Q180" s="400"/>
      <c r="R180" s="401"/>
      <c r="S180" s="16" t="s">
        <v>82</v>
      </c>
      <c r="T180" s="8">
        <v>24</v>
      </c>
      <c r="U180" s="400"/>
      <c r="V180" s="400"/>
      <c r="W180" s="400"/>
      <c r="X180" s="400"/>
      <c r="Y180" s="400"/>
      <c r="Z180" s="400"/>
      <c r="AA180" s="400"/>
      <c r="AB180" s="400"/>
      <c r="AC180" s="400"/>
      <c r="AD180" s="400"/>
      <c r="AE180" s="400"/>
      <c r="AF180" s="400"/>
      <c r="AG180" s="400"/>
      <c r="AH180" s="406"/>
      <c r="AI180" s="477"/>
      <c r="AJ180" s="400"/>
      <c r="AK180" s="401"/>
      <c r="AL180" s="16" t="s">
        <v>82</v>
      </c>
    </row>
    <row r="181" spans="1:38" s="21" customFormat="1" ht="12.75" customHeight="1" x14ac:dyDescent="0.2">
      <c r="A181" s="8">
        <v>25</v>
      </c>
      <c r="B181" s="400"/>
      <c r="C181" s="400"/>
      <c r="D181" s="400"/>
      <c r="E181" s="400"/>
      <c r="F181" s="401"/>
      <c r="G181" s="471"/>
      <c r="H181" s="477"/>
      <c r="I181" s="472"/>
      <c r="J181" s="363">
        <f t="shared" si="20"/>
        <v>0</v>
      </c>
      <c r="K181" s="362">
        <f t="shared" si="21"/>
        <v>0</v>
      </c>
      <c r="L181" s="400"/>
      <c r="M181" s="400"/>
      <c r="N181" s="400"/>
      <c r="O181" s="406"/>
      <c r="P181" s="409"/>
      <c r="Q181" s="400"/>
      <c r="R181" s="401"/>
      <c r="S181" s="16" t="s">
        <v>83</v>
      </c>
      <c r="T181" s="8">
        <v>25</v>
      </c>
      <c r="U181" s="400"/>
      <c r="V181" s="400"/>
      <c r="W181" s="400"/>
      <c r="X181" s="400"/>
      <c r="Y181" s="400"/>
      <c r="Z181" s="400"/>
      <c r="AA181" s="400"/>
      <c r="AB181" s="400"/>
      <c r="AC181" s="400"/>
      <c r="AD181" s="400"/>
      <c r="AE181" s="400"/>
      <c r="AF181" s="400"/>
      <c r="AG181" s="400"/>
      <c r="AH181" s="406"/>
      <c r="AI181" s="477"/>
      <c r="AJ181" s="400"/>
      <c r="AK181" s="401"/>
      <c r="AL181" s="16" t="s">
        <v>83</v>
      </c>
    </row>
    <row r="182" spans="1:38" s="21" customFormat="1" ht="12.75" customHeight="1" x14ac:dyDescent="0.2">
      <c r="A182" s="8">
        <v>26</v>
      </c>
      <c r="B182" s="400"/>
      <c r="C182" s="400"/>
      <c r="D182" s="400"/>
      <c r="E182" s="400"/>
      <c r="F182" s="401"/>
      <c r="G182" s="471"/>
      <c r="H182" s="477"/>
      <c r="I182" s="472"/>
      <c r="J182" s="363">
        <f t="shared" si="20"/>
        <v>0</v>
      </c>
      <c r="K182" s="362">
        <f t="shared" si="21"/>
        <v>0</v>
      </c>
      <c r="L182" s="400"/>
      <c r="M182" s="400"/>
      <c r="N182" s="400"/>
      <c r="O182" s="406"/>
      <c r="P182" s="409"/>
      <c r="Q182" s="400"/>
      <c r="R182" s="401"/>
      <c r="S182" s="16" t="s">
        <v>84</v>
      </c>
      <c r="T182" s="8">
        <v>26</v>
      </c>
      <c r="U182" s="400"/>
      <c r="V182" s="400"/>
      <c r="W182" s="400"/>
      <c r="X182" s="400"/>
      <c r="Y182" s="400"/>
      <c r="Z182" s="400"/>
      <c r="AA182" s="400"/>
      <c r="AB182" s="400"/>
      <c r="AC182" s="400"/>
      <c r="AD182" s="400"/>
      <c r="AE182" s="400"/>
      <c r="AF182" s="400"/>
      <c r="AG182" s="400"/>
      <c r="AH182" s="406"/>
      <c r="AI182" s="477"/>
      <c r="AJ182" s="400"/>
      <c r="AK182" s="401"/>
      <c r="AL182" s="16" t="s">
        <v>84</v>
      </c>
    </row>
    <row r="183" spans="1:38" s="21" customFormat="1" ht="12.75" customHeight="1" x14ac:dyDescent="0.2">
      <c r="A183" s="8">
        <v>27</v>
      </c>
      <c r="B183" s="400"/>
      <c r="C183" s="400"/>
      <c r="D183" s="400"/>
      <c r="E183" s="400"/>
      <c r="F183" s="401"/>
      <c r="G183" s="471"/>
      <c r="H183" s="477"/>
      <c r="I183" s="472"/>
      <c r="J183" s="363">
        <f t="shared" si="20"/>
        <v>0</v>
      </c>
      <c r="K183" s="362">
        <f t="shared" si="21"/>
        <v>0</v>
      </c>
      <c r="L183" s="400"/>
      <c r="M183" s="400"/>
      <c r="N183" s="400"/>
      <c r="O183" s="406"/>
      <c r="P183" s="409"/>
      <c r="Q183" s="400"/>
      <c r="R183" s="401"/>
      <c r="S183" s="16" t="s">
        <v>85</v>
      </c>
      <c r="T183" s="8">
        <v>27</v>
      </c>
      <c r="U183" s="400"/>
      <c r="V183" s="400"/>
      <c r="W183" s="400"/>
      <c r="X183" s="400"/>
      <c r="Y183" s="400"/>
      <c r="Z183" s="400"/>
      <c r="AA183" s="400"/>
      <c r="AB183" s="400"/>
      <c r="AC183" s="400"/>
      <c r="AD183" s="400"/>
      <c r="AE183" s="400"/>
      <c r="AF183" s="400"/>
      <c r="AG183" s="400"/>
      <c r="AH183" s="406"/>
      <c r="AI183" s="477"/>
      <c r="AJ183" s="400"/>
      <c r="AK183" s="401"/>
      <c r="AL183" s="16" t="s">
        <v>85</v>
      </c>
    </row>
    <row r="184" spans="1:38" s="21" customFormat="1" ht="12.75" customHeight="1" x14ac:dyDescent="0.2">
      <c r="A184" s="8">
        <v>28</v>
      </c>
      <c r="B184" s="400"/>
      <c r="C184" s="400"/>
      <c r="D184" s="400"/>
      <c r="E184" s="400"/>
      <c r="F184" s="401"/>
      <c r="G184" s="471"/>
      <c r="H184" s="477"/>
      <c r="I184" s="472"/>
      <c r="J184" s="363">
        <f t="shared" si="20"/>
        <v>0</v>
      </c>
      <c r="K184" s="362">
        <f t="shared" si="21"/>
        <v>0</v>
      </c>
      <c r="L184" s="400"/>
      <c r="M184" s="400"/>
      <c r="N184" s="400"/>
      <c r="O184" s="406"/>
      <c r="P184" s="409"/>
      <c r="Q184" s="400"/>
      <c r="R184" s="401"/>
      <c r="S184" s="16" t="s">
        <v>86</v>
      </c>
      <c r="T184" s="8">
        <v>28</v>
      </c>
      <c r="U184" s="400"/>
      <c r="V184" s="400"/>
      <c r="W184" s="400"/>
      <c r="X184" s="400"/>
      <c r="Y184" s="400"/>
      <c r="Z184" s="400"/>
      <c r="AA184" s="400"/>
      <c r="AB184" s="400"/>
      <c r="AC184" s="400"/>
      <c r="AD184" s="400"/>
      <c r="AE184" s="400"/>
      <c r="AF184" s="400"/>
      <c r="AG184" s="400"/>
      <c r="AH184" s="406"/>
      <c r="AI184" s="477"/>
      <c r="AJ184" s="400"/>
      <c r="AK184" s="401"/>
      <c r="AL184" s="16" t="s">
        <v>86</v>
      </c>
    </row>
    <row r="185" spans="1:38" s="21" customFormat="1" ht="12.75" customHeight="1" x14ac:dyDescent="0.2">
      <c r="A185" s="8">
        <v>29</v>
      </c>
      <c r="B185" s="400"/>
      <c r="C185" s="400"/>
      <c r="D185" s="400"/>
      <c r="E185" s="400"/>
      <c r="F185" s="401"/>
      <c r="G185" s="471"/>
      <c r="H185" s="477"/>
      <c r="I185" s="472"/>
      <c r="J185" s="363">
        <f t="shared" si="20"/>
        <v>0</v>
      </c>
      <c r="K185" s="362">
        <f t="shared" si="21"/>
        <v>0</v>
      </c>
      <c r="L185" s="400"/>
      <c r="M185" s="400"/>
      <c r="N185" s="400"/>
      <c r="O185" s="406"/>
      <c r="P185" s="409"/>
      <c r="Q185" s="400"/>
      <c r="R185" s="401"/>
      <c r="S185" s="16" t="s">
        <v>87</v>
      </c>
      <c r="T185" s="8">
        <v>29</v>
      </c>
      <c r="U185" s="400"/>
      <c r="V185" s="400"/>
      <c r="W185" s="400"/>
      <c r="X185" s="410"/>
      <c r="Y185" s="400"/>
      <c r="Z185" s="400"/>
      <c r="AA185" s="400"/>
      <c r="AB185" s="400"/>
      <c r="AC185" s="400"/>
      <c r="AD185" s="400"/>
      <c r="AE185" s="400"/>
      <c r="AF185" s="400"/>
      <c r="AG185" s="400"/>
      <c r="AH185" s="406"/>
      <c r="AI185" s="477"/>
      <c r="AJ185" s="400"/>
      <c r="AK185" s="401"/>
      <c r="AL185" s="16" t="s">
        <v>87</v>
      </c>
    </row>
    <row r="186" spans="1:38" s="21" customFormat="1" ht="12.75" customHeight="1" x14ac:dyDescent="0.2">
      <c r="A186" s="8">
        <v>30</v>
      </c>
      <c r="B186" s="400"/>
      <c r="C186" s="400"/>
      <c r="D186" s="400"/>
      <c r="E186" s="400"/>
      <c r="F186" s="401"/>
      <c r="G186" s="471"/>
      <c r="H186" s="477"/>
      <c r="I186" s="472"/>
      <c r="J186" s="363">
        <f t="shared" si="20"/>
        <v>0</v>
      </c>
      <c r="K186" s="362">
        <f t="shared" si="21"/>
        <v>0</v>
      </c>
      <c r="L186" s="400"/>
      <c r="M186" s="400"/>
      <c r="N186" s="400"/>
      <c r="O186" s="406"/>
      <c r="P186" s="409"/>
      <c r="Q186" s="400"/>
      <c r="R186" s="401"/>
      <c r="S186" s="16" t="s">
        <v>88</v>
      </c>
      <c r="T186" s="8">
        <v>30</v>
      </c>
      <c r="U186" s="400"/>
      <c r="V186" s="400"/>
      <c r="W186" s="400"/>
      <c r="X186" s="400"/>
      <c r="Y186" s="400"/>
      <c r="Z186" s="400"/>
      <c r="AA186" s="400"/>
      <c r="AB186" s="400"/>
      <c r="AC186" s="400"/>
      <c r="AD186" s="400"/>
      <c r="AE186" s="400"/>
      <c r="AF186" s="400"/>
      <c r="AG186" s="400"/>
      <c r="AH186" s="406"/>
      <c r="AI186" s="477"/>
      <c r="AJ186" s="400"/>
      <c r="AK186" s="401"/>
      <c r="AL186" s="16" t="s">
        <v>88</v>
      </c>
    </row>
    <row r="187" spans="1:38" s="21" customFormat="1" ht="12.75" customHeight="1" x14ac:dyDescent="0.2">
      <c r="A187" s="19">
        <v>31</v>
      </c>
      <c r="B187" s="404"/>
      <c r="C187" s="404"/>
      <c r="D187" s="404"/>
      <c r="E187" s="404"/>
      <c r="F187" s="405"/>
      <c r="G187" s="475"/>
      <c r="H187" s="479"/>
      <c r="I187" s="476"/>
      <c r="J187" s="395">
        <f t="shared" si="20"/>
        <v>0</v>
      </c>
      <c r="K187" s="396">
        <f t="shared" si="21"/>
        <v>0</v>
      </c>
      <c r="L187" s="404"/>
      <c r="M187" s="404"/>
      <c r="N187" s="404"/>
      <c r="O187" s="408"/>
      <c r="P187" s="411"/>
      <c r="Q187" s="404"/>
      <c r="R187" s="405"/>
      <c r="S187" s="20" t="s">
        <v>89</v>
      </c>
      <c r="T187" s="19">
        <v>31</v>
      </c>
      <c r="U187" s="404"/>
      <c r="V187" s="404"/>
      <c r="W187" s="404"/>
      <c r="X187" s="404"/>
      <c r="Y187" s="404"/>
      <c r="Z187" s="404"/>
      <c r="AA187" s="404"/>
      <c r="AB187" s="404"/>
      <c r="AC187" s="404"/>
      <c r="AD187" s="404"/>
      <c r="AE187" s="404"/>
      <c r="AF187" s="404"/>
      <c r="AG187" s="404"/>
      <c r="AH187" s="408"/>
      <c r="AI187" s="479"/>
      <c r="AJ187" s="404"/>
      <c r="AK187" s="405"/>
      <c r="AL187" s="20" t="s">
        <v>89</v>
      </c>
    </row>
    <row r="188" spans="1:38" s="301" customFormat="1" ht="12.75" customHeight="1" thickBot="1" x14ac:dyDescent="0.25">
      <c r="A188" s="417"/>
      <c r="B188" s="418">
        <f>SUM(B156:B187)</f>
        <v>0</v>
      </c>
      <c r="C188" s="418">
        <f>SUM(C156:C187)</f>
        <v>0</v>
      </c>
      <c r="D188" s="418">
        <f>SUM(D156:D187)</f>
        <v>0</v>
      </c>
      <c r="E188" s="419">
        <f>SUM(E156:E187)</f>
        <v>0</v>
      </c>
      <c r="F188" s="420">
        <f>SUM(F156:F187)</f>
        <v>0</v>
      </c>
      <c r="G188" s="421"/>
      <c r="H188" s="422" t="s">
        <v>90</v>
      </c>
      <c r="I188" s="423">
        <f>COUNTA(I157:I187)</f>
        <v>0</v>
      </c>
      <c r="J188" s="418">
        <f t="shared" ref="J188:R188" si="22">SUM(J156:J187)</f>
        <v>0</v>
      </c>
      <c r="K188" s="418">
        <f t="shared" si="22"/>
        <v>0</v>
      </c>
      <c r="L188" s="418">
        <f t="shared" si="22"/>
        <v>0</v>
      </c>
      <c r="M188" s="418">
        <f t="shared" si="22"/>
        <v>0</v>
      </c>
      <c r="N188" s="418">
        <f t="shared" si="22"/>
        <v>0</v>
      </c>
      <c r="O188" s="424">
        <f t="shared" si="22"/>
        <v>0</v>
      </c>
      <c r="P188" s="419">
        <f t="shared" si="22"/>
        <v>0</v>
      </c>
      <c r="Q188" s="418">
        <f t="shared" si="22"/>
        <v>0</v>
      </c>
      <c r="R188" s="425">
        <f t="shared" si="22"/>
        <v>0</v>
      </c>
      <c r="S188" s="426"/>
      <c r="T188" s="417"/>
      <c r="U188" s="418">
        <f t="shared" ref="U188:AH188" si="23">SUM(U156:U187)</f>
        <v>0</v>
      </c>
      <c r="V188" s="418">
        <f t="shared" si="23"/>
        <v>0</v>
      </c>
      <c r="W188" s="418">
        <f t="shared" si="23"/>
        <v>0</v>
      </c>
      <c r="X188" s="418">
        <f t="shared" si="23"/>
        <v>0</v>
      </c>
      <c r="Y188" s="418">
        <f t="shared" si="23"/>
        <v>0</v>
      </c>
      <c r="Z188" s="418">
        <f t="shared" si="23"/>
        <v>0</v>
      </c>
      <c r="AA188" s="418">
        <f t="shared" si="23"/>
        <v>0</v>
      </c>
      <c r="AB188" s="418">
        <f t="shared" si="23"/>
        <v>0</v>
      </c>
      <c r="AC188" s="418">
        <f t="shared" si="23"/>
        <v>0</v>
      </c>
      <c r="AD188" s="418">
        <f t="shared" si="23"/>
        <v>0</v>
      </c>
      <c r="AE188" s="418">
        <f t="shared" si="23"/>
        <v>0</v>
      </c>
      <c r="AF188" s="418">
        <f t="shared" si="23"/>
        <v>0</v>
      </c>
      <c r="AG188" s="418">
        <f t="shared" si="23"/>
        <v>0</v>
      </c>
      <c r="AH188" s="420">
        <f t="shared" si="23"/>
        <v>0</v>
      </c>
      <c r="AI188" s="427"/>
      <c r="AJ188" s="418">
        <f>SUM(AJ156:AJ187)</f>
        <v>0</v>
      </c>
      <c r="AK188" s="425">
        <f>SUM(AK156:AK187)</f>
        <v>0</v>
      </c>
      <c r="AL188" s="426"/>
    </row>
    <row r="189" spans="1:38" ht="12.75" customHeight="1" thickTop="1" x14ac:dyDescent="0.2">
      <c r="A189" s="28"/>
      <c r="B189" s="34"/>
      <c r="C189" s="34"/>
      <c r="D189" s="34"/>
      <c r="E189" s="34"/>
      <c r="F189" s="34"/>
      <c r="G189" s="135"/>
      <c r="H189" s="34"/>
      <c r="I189" s="35"/>
      <c r="J189" s="306"/>
      <c r="K189" s="306"/>
      <c r="L189" s="63"/>
      <c r="M189" s="63"/>
      <c r="N189" s="63"/>
      <c r="O189" s="63"/>
      <c r="P189" s="63"/>
      <c r="Q189" s="63"/>
      <c r="R189" s="63"/>
      <c r="S189" s="28"/>
      <c r="T189" s="28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28"/>
    </row>
    <row r="190" spans="1:38" ht="12.75" customHeight="1" x14ac:dyDescent="0.2">
      <c r="A190" s="21"/>
      <c r="B190" s="21"/>
      <c r="C190" s="21"/>
      <c r="D190" s="21"/>
      <c r="E190" s="21"/>
      <c r="F190" s="21"/>
      <c r="G190" s="553" t="str">
        <f>SEPTEMBER!G10</f>
        <v>UNITED STEELWORKERS - LOCAL UNION</v>
      </c>
      <c r="H190" s="553"/>
      <c r="I190" s="553"/>
      <c r="J190" s="93"/>
      <c r="K190" s="30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37" t="str">
        <f>$AA$10</f>
        <v>FINANCIAL SECRETARY'S CASH BOOK</v>
      </c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</row>
    <row r="191" spans="1:38" s="152" customFormat="1" ht="12.75" customHeight="1" x14ac:dyDescent="0.2">
      <c r="A191" s="141"/>
      <c r="B191" s="139" t="str">
        <f>B146</f>
        <v>Month</v>
      </c>
      <c r="C191" s="73" t="str">
        <f>C146</f>
        <v>OCTOBER</v>
      </c>
      <c r="D191" s="139" t="str">
        <f>D146</f>
        <v>Year</v>
      </c>
      <c r="E191" s="30">
        <f>E146</f>
        <v>0</v>
      </c>
      <c r="F191" s="141"/>
      <c r="G191" s="149"/>
      <c r="H191" s="141"/>
      <c r="I191" s="150"/>
      <c r="J191" s="302"/>
      <c r="K191" s="302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39"/>
      <c r="AJ191" s="151" t="str">
        <f>C191</f>
        <v>OCTOBER</v>
      </c>
      <c r="AK191" s="30">
        <f>E191</f>
        <v>0</v>
      </c>
      <c r="AL191" s="141"/>
    </row>
    <row r="192" spans="1:38" s="152" customFormat="1" ht="12.75" customHeight="1" x14ac:dyDescent="0.2">
      <c r="A192" s="141"/>
      <c r="B192" s="139" t="str">
        <f>B147</f>
        <v>Page No.</v>
      </c>
      <c r="C192" s="148">
        <f>C147+1</f>
        <v>5</v>
      </c>
      <c r="D192" s="141"/>
      <c r="E192" s="141"/>
      <c r="F192" s="141"/>
      <c r="G192" s="149"/>
      <c r="H192" s="141"/>
      <c r="I192" s="150" t="s">
        <v>53</v>
      </c>
      <c r="J192" s="302"/>
      <c r="K192" s="302"/>
      <c r="L192" s="150"/>
      <c r="M192" s="141"/>
      <c r="N192" s="141"/>
      <c r="O192" s="141"/>
      <c r="P192" s="139"/>
      <c r="Q192" s="141"/>
      <c r="R192" s="139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53" t="s">
        <v>54</v>
      </c>
      <c r="AC192" s="141"/>
      <c r="AD192" s="141"/>
      <c r="AE192" s="141"/>
      <c r="AF192" s="141"/>
      <c r="AG192" s="141"/>
      <c r="AH192" s="141"/>
      <c r="AI192" s="139" t="str">
        <f>B192</f>
        <v>Page No.</v>
      </c>
      <c r="AJ192" s="148">
        <f>C192</f>
        <v>5</v>
      </c>
      <c r="AK192" s="154"/>
      <c r="AL192" s="156"/>
    </row>
    <row r="193" spans="1:38" ht="12.75" customHeight="1" x14ac:dyDescent="0.2">
      <c r="A193" s="3"/>
      <c r="B193" s="3"/>
      <c r="C193" s="3"/>
      <c r="D193" s="3"/>
      <c r="E193" s="3"/>
      <c r="F193" s="3"/>
      <c r="G193" s="129"/>
      <c r="H193" s="3"/>
      <c r="I193" s="5"/>
      <c r="J193" s="106"/>
      <c r="K193" s="106"/>
      <c r="L193" s="21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1"/>
      <c r="AF193" s="3"/>
      <c r="AG193" s="3"/>
      <c r="AH193" s="3"/>
      <c r="AI193" s="25"/>
      <c r="AJ193" s="30"/>
      <c r="AK193" s="38"/>
      <c r="AL193" s="3"/>
    </row>
    <row r="194" spans="1:38" ht="12.75" customHeight="1" x14ac:dyDescent="0.2">
      <c r="A194" s="26"/>
      <c r="B194" s="26"/>
      <c r="C194" s="26"/>
      <c r="D194" s="26"/>
      <c r="E194" s="26"/>
      <c r="F194" s="26"/>
      <c r="G194" s="130"/>
      <c r="H194" s="26"/>
      <c r="I194" s="27"/>
      <c r="J194" s="303"/>
      <c r="K194" s="303"/>
      <c r="L194" s="27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7"/>
      <c r="AF194" s="26"/>
      <c r="AG194" s="26"/>
      <c r="AH194" s="26"/>
      <c r="AI194" s="26"/>
      <c r="AJ194" s="39"/>
      <c r="AK194" s="26"/>
      <c r="AL194" s="26"/>
    </row>
    <row r="195" spans="1:38" customFormat="1" ht="12.75" customHeight="1" x14ac:dyDescent="0.2">
      <c r="A195" s="1"/>
      <c r="B195" s="3"/>
      <c r="C195" s="3" t="s">
        <v>55</v>
      </c>
      <c r="D195" s="3"/>
      <c r="E195" s="13"/>
      <c r="F195" s="1"/>
      <c r="G195" s="131"/>
      <c r="H195" s="2" t="s">
        <v>56</v>
      </c>
      <c r="I195" s="99"/>
      <c r="J195" s="550" t="s">
        <v>264</v>
      </c>
      <c r="K195" s="551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4"/>
      <c r="AJ195" s="3"/>
      <c r="AK195" s="1"/>
      <c r="AL195" s="3"/>
    </row>
    <row r="196" spans="1:38" customFormat="1" ht="12.75" customHeight="1" x14ac:dyDescent="0.2">
      <c r="A196" s="1"/>
      <c r="B196" s="3"/>
      <c r="C196" s="3"/>
      <c r="D196" s="3"/>
      <c r="E196" s="13"/>
      <c r="F196" s="1"/>
      <c r="G196" s="131"/>
      <c r="H196" s="14"/>
      <c r="I196" s="100"/>
      <c r="J196" s="106"/>
      <c r="K196" s="67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4"/>
      <c r="AJ196" s="3"/>
      <c r="AK196" s="1"/>
      <c r="AL196" s="3"/>
    </row>
    <row r="197" spans="1:38" customFormat="1" ht="12.75" customHeight="1" thickBot="1" x14ac:dyDescent="0.25">
      <c r="A197" s="164"/>
      <c r="B197" s="165">
        <v>1</v>
      </c>
      <c r="C197" s="165">
        <v>2</v>
      </c>
      <c r="D197" s="165">
        <v>3</v>
      </c>
      <c r="E197" s="166">
        <v>4</v>
      </c>
      <c r="F197" s="167">
        <v>5</v>
      </c>
      <c r="G197" s="168"/>
      <c r="H197" s="167">
        <v>7</v>
      </c>
      <c r="I197" s="169">
        <v>8</v>
      </c>
      <c r="J197" s="304">
        <v>9</v>
      </c>
      <c r="K197" s="305">
        <v>10</v>
      </c>
      <c r="L197" s="165">
        <v>11</v>
      </c>
      <c r="M197" s="165" t="s">
        <v>1</v>
      </c>
      <c r="N197" s="165">
        <v>12</v>
      </c>
      <c r="O197" s="165">
        <v>13</v>
      </c>
      <c r="P197" s="165">
        <v>14</v>
      </c>
      <c r="Q197" s="165">
        <v>15</v>
      </c>
      <c r="R197" s="167" t="s">
        <v>2</v>
      </c>
      <c r="S197" s="170"/>
      <c r="T197" s="164"/>
      <c r="U197" s="165">
        <v>16</v>
      </c>
      <c r="V197" s="165">
        <v>17</v>
      </c>
      <c r="W197" s="165">
        <v>18</v>
      </c>
      <c r="X197" s="165">
        <v>19</v>
      </c>
      <c r="Y197" s="165">
        <v>20</v>
      </c>
      <c r="Z197" s="165" t="s">
        <v>3</v>
      </c>
      <c r="AA197" s="165">
        <v>21</v>
      </c>
      <c r="AB197" s="165">
        <v>22</v>
      </c>
      <c r="AC197" s="165">
        <v>23</v>
      </c>
      <c r="AD197" s="165">
        <v>24</v>
      </c>
      <c r="AE197" s="165">
        <v>25</v>
      </c>
      <c r="AF197" s="165">
        <v>26</v>
      </c>
      <c r="AG197" s="165">
        <v>27</v>
      </c>
      <c r="AH197" s="165">
        <v>28</v>
      </c>
      <c r="AI197" s="171">
        <v>29</v>
      </c>
      <c r="AJ197" s="165">
        <v>30</v>
      </c>
      <c r="AK197" s="167">
        <v>31</v>
      </c>
      <c r="AL197" s="170"/>
    </row>
    <row r="198" spans="1:38" s="4" customFormat="1" ht="12.75" customHeight="1" thickTop="1" x14ac:dyDescent="0.2">
      <c r="A198" s="1"/>
      <c r="B198" s="89" t="s">
        <v>4</v>
      </c>
      <c r="C198" s="101"/>
      <c r="D198" s="89" t="s">
        <v>5</v>
      </c>
      <c r="E198" s="89" t="s">
        <v>6</v>
      </c>
      <c r="F198" s="88" t="s">
        <v>7</v>
      </c>
      <c r="G198" s="132"/>
      <c r="H198" s="88"/>
      <c r="I198" s="103"/>
      <c r="J198" s="89"/>
      <c r="K198" s="88"/>
      <c r="L198" s="89"/>
      <c r="M198" s="89"/>
      <c r="N198" s="89"/>
      <c r="O198" s="104"/>
      <c r="P198" s="163"/>
      <c r="Q198" s="107" t="s">
        <v>272</v>
      </c>
      <c r="R198" s="160" t="s">
        <v>273</v>
      </c>
      <c r="S198" s="106"/>
      <c r="T198" s="67"/>
      <c r="U198" s="542" t="s">
        <v>265</v>
      </c>
      <c r="V198" s="543"/>
      <c r="W198" s="543"/>
      <c r="X198" s="543"/>
      <c r="Y198" s="544"/>
      <c r="Z198" s="89" t="s">
        <v>10</v>
      </c>
      <c r="AA198" s="89" t="s">
        <v>11</v>
      </c>
      <c r="AB198" s="89" t="s">
        <v>205</v>
      </c>
      <c r="AC198" s="89" t="s">
        <v>12</v>
      </c>
      <c r="AD198" s="89" t="s">
        <v>13</v>
      </c>
      <c r="AE198" s="89" t="s">
        <v>14</v>
      </c>
      <c r="AF198" s="89"/>
      <c r="AG198" s="89"/>
      <c r="AH198" s="104"/>
      <c r="AI198" s="105"/>
      <c r="AJ198" s="89" t="s">
        <v>15</v>
      </c>
      <c r="AK198" s="88" t="s">
        <v>7</v>
      </c>
      <c r="AL198" s="3"/>
    </row>
    <row r="199" spans="1:38" s="4" customFormat="1" ht="12.75" customHeight="1" x14ac:dyDescent="0.2">
      <c r="A199" s="1"/>
      <c r="B199" s="89" t="s">
        <v>8</v>
      </c>
      <c r="C199" s="89" t="s">
        <v>16</v>
      </c>
      <c r="D199" s="89" t="s">
        <v>17</v>
      </c>
      <c r="E199" s="89" t="s">
        <v>8</v>
      </c>
      <c r="F199" s="88" t="s">
        <v>18</v>
      </c>
      <c r="G199" s="132" t="s">
        <v>19</v>
      </c>
      <c r="H199" s="88" t="s">
        <v>20</v>
      </c>
      <c r="I199" s="103" t="s">
        <v>242</v>
      </c>
      <c r="J199" s="89" t="s">
        <v>21</v>
      </c>
      <c r="K199" s="88" t="s">
        <v>22</v>
      </c>
      <c r="L199" s="107" t="s">
        <v>235</v>
      </c>
      <c r="M199" s="107" t="s">
        <v>236</v>
      </c>
      <c r="N199" s="107" t="s">
        <v>237</v>
      </c>
      <c r="O199" s="104"/>
      <c r="P199" s="158" t="s">
        <v>23</v>
      </c>
      <c r="Q199" s="107" t="s">
        <v>8</v>
      </c>
      <c r="R199" s="160" t="s">
        <v>8</v>
      </c>
      <c r="S199" s="106"/>
      <c r="T199" s="67"/>
      <c r="U199" s="89" t="s">
        <v>25</v>
      </c>
      <c r="V199" s="89" t="s">
        <v>26</v>
      </c>
      <c r="W199" s="101" t="s">
        <v>27</v>
      </c>
      <c r="X199" s="89" t="s">
        <v>28</v>
      </c>
      <c r="Y199" s="89" t="s">
        <v>136</v>
      </c>
      <c r="Z199" s="89" t="s">
        <v>261</v>
      </c>
      <c r="AA199" s="89" t="s">
        <v>137</v>
      </c>
      <c r="AB199" s="89" t="s">
        <v>204</v>
      </c>
      <c r="AC199" s="89" t="s">
        <v>30</v>
      </c>
      <c r="AD199" s="89" t="s">
        <v>140</v>
      </c>
      <c r="AE199" s="89" t="s">
        <v>31</v>
      </c>
      <c r="AF199" s="89" t="s">
        <v>32</v>
      </c>
      <c r="AG199" s="89" t="s">
        <v>206</v>
      </c>
      <c r="AH199" s="104" t="s">
        <v>16</v>
      </c>
      <c r="AI199" s="102" t="s">
        <v>34</v>
      </c>
      <c r="AJ199" s="89" t="s">
        <v>35</v>
      </c>
      <c r="AK199" s="88" t="s">
        <v>18</v>
      </c>
      <c r="AL199" s="3"/>
    </row>
    <row r="200" spans="1:38" s="4" customFormat="1" ht="12.75" customHeight="1" thickBot="1" x14ac:dyDescent="0.25">
      <c r="A200" s="6"/>
      <c r="B200" s="90" t="s">
        <v>36</v>
      </c>
      <c r="C200" s="90" t="s">
        <v>37</v>
      </c>
      <c r="D200" s="90" t="s">
        <v>38</v>
      </c>
      <c r="E200" s="90" t="s">
        <v>39</v>
      </c>
      <c r="F200" s="108" t="s">
        <v>40</v>
      </c>
      <c r="G200" s="133"/>
      <c r="H200" s="108"/>
      <c r="I200" s="109" t="s">
        <v>41</v>
      </c>
      <c r="J200" s="90"/>
      <c r="K200" s="108"/>
      <c r="L200" s="110"/>
      <c r="M200" s="110"/>
      <c r="N200" s="110" t="s">
        <v>238</v>
      </c>
      <c r="O200" s="111"/>
      <c r="P200" s="159"/>
      <c r="Q200" s="161" t="s">
        <v>24</v>
      </c>
      <c r="R200" s="162" t="s">
        <v>24</v>
      </c>
      <c r="S200" s="113"/>
      <c r="T200" s="78"/>
      <c r="U200" s="90" t="s">
        <v>42</v>
      </c>
      <c r="V200" s="90" t="s">
        <v>43</v>
      </c>
      <c r="W200" s="90"/>
      <c r="X200" s="90" t="s">
        <v>44</v>
      </c>
      <c r="Y200" s="90" t="s">
        <v>30</v>
      </c>
      <c r="Z200" s="90" t="s">
        <v>30</v>
      </c>
      <c r="AA200" s="90" t="s">
        <v>138</v>
      </c>
      <c r="AB200" s="90" t="s">
        <v>15</v>
      </c>
      <c r="AC200" s="90" t="s">
        <v>139</v>
      </c>
      <c r="AD200" s="90" t="s">
        <v>141</v>
      </c>
      <c r="AE200" s="90" t="s">
        <v>47</v>
      </c>
      <c r="AF200" s="90" t="s">
        <v>48</v>
      </c>
      <c r="AG200" s="90" t="s">
        <v>15</v>
      </c>
      <c r="AH200" s="111" t="s">
        <v>30</v>
      </c>
      <c r="AI200" s="112"/>
      <c r="AJ200" s="90" t="s">
        <v>49</v>
      </c>
      <c r="AK200" s="108" t="s">
        <v>189</v>
      </c>
      <c r="AL200" s="7"/>
    </row>
    <row r="201" spans="1:38" s="301" customFormat="1" ht="12.75" customHeight="1" thickTop="1" x14ac:dyDescent="0.2">
      <c r="A201" s="331"/>
      <c r="B201" s="363">
        <f>B188</f>
        <v>0</v>
      </c>
      <c r="C201" s="363">
        <f>C188</f>
        <v>0</v>
      </c>
      <c r="D201" s="363">
        <f>D188</f>
        <v>0</v>
      </c>
      <c r="E201" s="363">
        <f>E188</f>
        <v>0</v>
      </c>
      <c r="F201" s="362">
        <f>F188</f>
        <v>0</v>
      </c>
      <c r="G201" s="134" t="str">
        <f>G7</f>
        <v>OCTOBER</v>
      </c>
      <c r="H201" s="334" t="s">
        <v>58</v>
      </c>
      <c r="I201" s="412"/>
      <c r="J201" s="397">
        <f t="shared" ref="J201:R201" si="24">J188</f>
        <v>0</v>
      </c>
      <c r="K201" s="362">
        <f t="shared" si="24"/>
        <v>0</v>
      </c>
      <c r="L201" s="363">
        <f t="shared" si="24"/>
        <v>0</v>
      </c>
      <c r="M201" s="363">
        <f t="shared" si="24"/>
        <v>0</v>
      </c>
      <c r="N201" s="363">
        <f t="shared" si="24"/>
        <v>0</v>
      </c>
      <c r="O201" s="361">
        <f t="shared" si="24"/>
        <v>0</v>
      </c>
      <c r="P201" s="394">
        <f t="shared" si="24"/>
        <v>0</v>
      </c>
      <c r="Q201" s="363">
        <f t="shared" si="24"/>
        <v>0</v>
      </c>
      <c r="R201" s="362">
        <f t="shared" si="24"/>
        <v>0</v>
      </c>
      <c r="S201" s="332"/>
      <c r="T201" s="331"/>
      <c r="U201" s="363">
        <f t="shared" ref="U201:AH201" si="25">U188</f>
        <v>0</v>
      </c>
      <c r="V201" s="363">
        <f t="shared" si="25"/>
        <v>0</v>
      </c>
      <c r="W201" s="363">
        <f t="shared" si="25"/>
        <v>0</v>
      </c>
      <c r="X201" s="363">
        <f t="shared" si="25"/>
        <v>0</v>
      </c>
      <c r="Y201" s="363">
        <f t="shared" si="25"/>
        <v>0</v>
      </c>
      <c r="Z201" s="363">
        <f t="shared" si="25"/>
        <v>0</v>
      </c>
      <c r="AA201" s="363">
        <f t="shared" si="25"/>
        <v>0</v>
      </c>
      <c r="AB201" s="363">
        <f t="shared" si="25"/>
        <v>0</v>
      </c>
      <c r="AC201" s="363">
        <f t="shared" si="25"/>
        <v>0</v>
      </c>
      <c r="AD201" s="363">
        <f t="shared" si="25"/>
        <v>0</v>
      </c>
      <c r="AE201" s="363">
        <f t="shared" si="25"/>
        <v>0</v>
      </c>
      <c r="AF201" s="363">
        <f t="shared" si="25"/>
        <v>0</v>
      </c>
      <c r="AG201" s="363">
        <f t="shared" si="25"/>
        <v>0</v>
      </c>
      <c r="AH201" s="361">
        <f t="shared" si="25"/>
        <v>0</v>
      </c>
      <c r="AI201" s="333"/>
      <c r="AJ201" s="363">
        <f>AJ188</f>
        <v>0</v>
      </c>
      <c r="AK201" s="362">
        <f>AK188</f>
        <v>0</v>
      </c>
      <c r="AL201" s="332"/>
    </row>
    <row r="202" spans="1:38" s="21" customFormat="1" ht="12.75" customHeight="1" x14ac:dyDescent="0.2">
      <c r="A202" s="8">
        <v>1</v>
      </c>
      <c r="B202" s="400"/>
      <c r="C202" s="400"/>
      <c r="D202" s="400"/>
      <c r="E202" s="400"/>
      <c r="F202" s="401"/>
      <c r="G202" s="471"/>
      <c r="H202" s="477"/>
      <c r="I202" s="472"/>
      <c r="J202" s="363">
        <f t="shared" ref="J202:J232" si="26">SUM(B202:F202)</f>
        <v>0</v>
      </c>
      <c r="K202" s="362">
        <f>SUM(U202:AK202)-SUM(L202:R202)</f>
        <v>0</v>
      </c>
      <c r="L202" s="400"/>
      <c r="M202" s="400"/>
      <c r="N202" s="400"/>
      <c r="O202" s="406"/>
      <c r="P202" s="409"/>
      <c r="Q202" s="400"/>
      <c r="R202" s="401"/>
      <c r="S202" s="16" t="s">
        <v>59</v>
      </c>
      <c r="T202" s="8">
        <v>1</v>
      </c>
      <c r="U202" s="400"/>
      <c r="V202" s="400"/>
      <c r="W202" s="400"/>
      <c r="X202" s="400"/>
      <c r="Y202" s="400"/>
      <c r="Z202" s="400"/>
      <c r="AA202" s="400"/>
      <c r="AB202" s="400"/>
      <c r="AC202" s="400"/>
      <c r="AD202" s="400"/>
      <c r="AE202" s="400"/>
      <c r="AF202" s="400"/>
      <c r="AG202" s="400"/>
      <c r="AH202" s="406"/>
      <c r="AI202" s="477"/>
      <c r="AJ202" s="400"/>
      <c r="AK202" s="401"/>
      <c r="AL202" s="16" t="s">
        <v>59</v>
      </c>
    </row>
    <row r="203" spans="1:38" s="21" customFormat="1" ht="12.75" customHeight="1" x14ac:dyDescent="0.2">
      <c r="A203" s="8">
        <v>2</v>
      </c>
      <c r="B203" s="400"/>
      <c r="C203" s="400"/>
      <c r="D203" s="400"/>
      <c r="E203" s="400"/>
      <c r="F203" s="401"/>
      <c r="G203" s="471"/>
      <c r="H203" s="477"/>
      <c r="I203" s="472"/>
      <c r="J203" s="363">
        <f t="shared" si="26"/>
        <v>0</v>
      </c>
      <c r="K203" s="362">
        <f t="shared" ref="K203:K232" si="27">SUM(U203:AK203)-SUM(L203:R203)</f>
        <v>0</v>
      </c>
      <c r="L203" s="400"/>
      <c r="M203" s="400"/>
      <c r="N203" s="400"/>
      <c r="O203" s="406"/>
      <c r="P203" s="409"/>
      <c r="Q203" s="400"/>
      <c r="R203" s="401"/>
      <c r="S203" s="16" t="s">
        <v>60</v>
      </c>
      <c r="T203" s="8">
        <v>2</v>
      </c>
      <c r="U203" s="400"/>
      <c r="V203" s="400"/>
      <c r="W203" s="400"/>
      <c r="X203" s="400"/>
      <c r="Y203" s="400"/>
      <c r="Z203" s="400"/>
      <c r="AA203" s="400"/>
      <c r="AB203" s="400"/>
      <c r="AC203" s="400"/>
      <c r="AD203" s="400"/>
      <c r="AE203" s="400"/>
      <c r="AF203" s="400"/>
      <c r="AG203" s="400"/>
      <c r="AH203" s="406"/>
      <c r="AI203" s="477"/>
      <c r="AJ203" s="400"/>
      <c r="AK203" s="401"/>
      <c r="AL203" s="16" t="s">
        <v>60</v>
      </c>
    </row>
    <row r="204" spans="1:38" s="21" customFormat="1" ht="12.75" customHeight="1" x14ac:dyDescent="0.2">
      <c r="A204" s="8">
        <v>3</v>
      </c>
      <c r="B204" s="400"/>
      <c r="C204" s="400"/>
      <c r="D204" s="400"/>
      <c r="E204" s="400"/>
      <c r="F204" s="401"/>
      <c r="G204" s="471"/>
      <c r="H204" s="477"/>
      <c r="I204" s="472"/>
      <c r="J204" s="363">
        <f t="shared" si="26"/>
        <v>0</v>
      </c>
      <c r="K204" s="362">
        <f t="shared" si="27"/>
        <v>0</v>
      </c>
      <c r="L204" s="400"/>
      <c r="M204" s="400"/>
      <c r="N204" s="400"/>
      <c r="O204" s="406"/>
      <c r="P204" s="409"/>
      <c r="Q204" s="400"/>
      <c r="R204" s="401"/>
      <c r="S204" s="16" t="s">
        <v>61</v>
      </c>
      <c r="T204" s="8">
        <v>3</v>
      </c>
      <c r="U204" s="400"/>
      <c r="V204" s="400"/>
      <c r="W204" s="400"/>
      <c r="X204" s="400"/>
      <c r="Y204" s="400"/>
      <c r="Z204" s="400"/>
      <c r="AA204" s="400"/>
      <c r="AB204" s="400"/>
      <c r="AC204" s="400"/>
      <c r="AD204" s="400"/>
      <c r="AE204" s="400"/>
      <c r="AF204" s="400"/>
      <c r="AG204" s="400"/>
      <c r="AH204" s="406"/>
      <c r="AI204" s="477"/>
      <c r="AJ204" s="400"/>
      <c r="AK204" s="401"/>
      <c r="AL204" s="16" t="s">
        <v>61</v>
      </c>
    </row>
    <row r="205" spans="1:38" s="21" customFormat="1" ht="12.75" customHeight="1" x14ac:dyDescent="0.2">
      <c r="A205" s="8">
        <v>4</v>
      </c>
      <c r="B205" s="400"/>
      <c r="C205" s="400"/>
      <c r="D205" s="400"/>
      <c r="E205" s="400"/>
      <c r="F205" s="401"/>
      <c r="G205" s="471"/>
      <c r="H205" s="477"/>
      <c r="I205" s="472"/>
      <c r="J205" s="363">
        <f t="shared" si="26"/>
        <v>0</v>
      </c>
      <c r="K205" s="362">
        <f t="shared" si="27"/>
        <v>0</v>
      </c>
      <c r="L205" s="400"/>
      <c r="M205" s="400"/>
      <c r="N205" s="400"/>
      <c r="O205" s="406"/>
      <c r="P205" s="409"/>
      <c r="Q205" s="400"/>
      <c r="R205" s="401"/>
      <c r="S205" s="16" t="s">
        <v>62</v>
      </c>
      <c r="T205" s="8">
        <v>4</v>
      </c>
      <c r="U205" s="400"/>
      <c r="V205" s="400"/>
      <c r="W205" s="400"/>
      <c r="X205" s="400"/>
      <c r="Y205" s="400"/>
      <c r="Z205" s="400"/>
      <c r="AA205" s="400"/>
      <c r="AB205" s="400"/>
      <c r="AC205" s="400"/>
      <c r="AD205" s="400"/>
      <c r="AE205" s="400"/>
      <c r="AF205" s="400"/>
      <c r="AG205" s="400"/>
      <c r="AH205" s="406"/>
      <c r="AI205" s="477"/>
      <c r="AJ205" s="400"/>
      <c r="AK205" s="401"/>
      <c r="AL205" s="16" t="s">
        <v>62</v>
      </c>
    </row>
    <row r="206" spans="1:38" s="21" customFormat="1" ht="12.75" customHeight="1" x14ac:dyDescent="0.2">
      <c r="A206" s="8">
        <v>5</v>
      </c>
      <c r="B206" s="400"/>
      <c r="C206" s="400"/>
      <c r="D206" s="400"/>
      <c r="E206" s="400"/>
      <c r="F206" s="401"/>
      <c r="G206" s="471"/>
      <c r="H206" s="477"/>
      <c r="I206" s="472"/>
      <c r="J206" s="363">
        <f t="shared" si="26"/>
        <v>0</v>
      </c>
      <c r="K206" s="362">
        <f t="shared" si="27"/>
        <v>0</v>
      </c>
      <c r="L206" s="400"/>
      <c r="M206" s="400"/>
      <c r="N206" s="400"/>
      <c r="O206" s="406"/>
      <c r="P206" s="409"/>
      <c r="Q206" s="400"/>
      <c r="R206" s="401"/>
      <c r="S206" s="16" t="s">
        <v>63</v>
      </c>
      <c r="T206" s="8">
        <v>5</v>
      </c>
      <c r="U206" s="400"/>
      <c r="V206" s="400"/>
      <c r="W206" s="400"/>
      <c r="X206" s="400"/>
      <c r="Y206" s="400"/>
      <c r="Z206" s="400"/>
      <c r="AA206" s="400"/>
      <c r="AB206" s="400"/>
      <c r="AC206" s="400"/>
      <c r="AD206" s="400"/>
      <c r="AE206" s="400"/>
      <c r="AF206" s="400"/>
      <c r="AG206" s="400"/>
      <c r="AH206" s="406"/>
      <c r="AI206" s="477"/>
      <c r="AJ206" s="400"/>
      <c r="AK206" s="401"/>
      <c r="AL206" s="16" t="s">
        <v>63</v>
      </c>
    </row>
    <row r="207" spans="1:38" s="21" customFormat="1" ht="12.75" customHeight="1" x14ac:dyDescent="0.2">
      <c r="A207" s="17">
        <v>6</v>
      </c>
      <c r="B207" s="402"/>
      <c r="C207" s="402"/>
      <c r="D207" s="402"/>
      <c r="E207" s="402"/>
      <c r="F207" s="403"/>
      <c r="G207" s="473"/>
      <c r="H207" s="478"/>
      <c r="I207" s="474"/>
      <c r="J207" s="363">
        <f t="shared" si="26"/>
        <v>0</v>
      </c>
      <c r="K207" s="362">
        <f t="shared" si="27"/>
        <v>0</v>
      </c>
      <c r="L207" s="402"/>
      <c r="M207" s="402"/>
      <c r="N207" s="402"/>
      <c r="O207" s="407"/>
      <c r="P207" s="410"/>
      <c r="Q207" s="402"/>
      <c r="R207" s="403"/>
      <c r="S207" s="18" t="s">
        <v>64</v>
      </c>
      <c r="T207" s="17">
        <v>6</v>
      </c>
      <c r="U207" s="402"/>
      <c r="V207" s="402"/>
      <c r="W207" s="402"/>
      <c r="X207" s="402"/>
      <c r="Y207" s="402"/>
      <c r="Z207" s="402"/>
      <c r="AA207" s="402"/>
      <c r="AB207" s="402"/>
      <c r="AC207" s="402"/>
      <c r="AD207" s="402"/>
      <c r="AE207" s="402"/>
      <c r="AF207" s="402"/>
      <c r="AG207" s="402"/>
      <c r="AH207" s="407"/>
      <c r="AI207" s="478"/>
      <c r="AJ207" s="402"/>
      <c r="AK207" s="403"/>
      <c r="AL207" s="18" t="s">
        <v>64</v>
      </c>
    </row>
    <row r="208" spans="1:38" s="21" customFormat="1" ht="12.75" customHeight="1" x14ac:dyDescent="0.2">
      <c r="A208" s="8">
        <v>7</v>
      </c>
      <c r="B208" s="400"/>
      <c r="C208" s="400"/>
      <c r="D208" s="400"/>
      <c r="E208" s="400"/>
      <c r="F208" s="401"/>
      <c r="G208" s="471"/>
      <c r="H208" s="477"/>
      <c r="I208" s="472"/>
      <c r="J208" s="363">
        <f t="shared" si="26"/>
        <v>0</v>
      </c>
      <c r="K208" s="362">
        <f t="shared" si="27"/>
        <v>0</v>
      </c>
      <c r="L208" s="400"/>
      <c r="M208" s="400"/>
      <c r="N208" s="400"/>
      <c r="O208" s="406"/>
      <c r="P208" s="409"/>
      <c r="Q208" s="400"/>
      <c r="R208" s="401"/>
      <c r="S208" s="16" t="s">
        <v>65</v>
      </c>
      <c r="T208" s="8">
        <v>7</v>
      </c>
      <c r="U208" s="400"/>
      <c r="V208" s="400"/>
      <c r="W208" s="400"/>
      <c r="X208" s="400"/>
      <c r="Y208" s="400"/>
      <c r="Z208" s="400"/>
      <c r="AA208" s="400"/>
      <c r="AB208" s="400"/>
      <c r="AC208" s="400"/>
      <c r="AD208" s="400"/>
      <c r="AE208" s="400"/>
      <c r="AF208" s="400"/>
      <c r="AG208" s="400"/>
      <c r="AH208" s="406"/>
      <c r="AI208" s="477"/>
      <c r="AJ208" s="400"/>
      <c r="AK208" s="401"/>
      <c r="AL208" s="16" t="s">
        <v>65</v>
      </c>
    </row>
    <row r="209" spans="1:38" s="21" customFormat="1" ht="12.75" customHeight="1" x14ac:dyDescent="0.2">
      <c r="A209" s="8">
        <v>8</v>
      </c>
      <c r="B209" s="400"/>
      <c r="C209" s="400"/>
      <c r="D209" s="400"/>
      <c r="E209" s="400"/>
      <c r="F209" s="401"/>
      <c r="G209" s="471"/>
      <c r="H209" s="477"/>
      <c r="I209" s="472"/>
      <c r="J209" s="363">
        <f t="shared" si="26"/>
        <v>0</v>
      </c>
      <c r="K209" s="362">
        <f t="shared" si="27"/>
        <v>0</v>
      </c>
      <c r="L209" s="400"/>
      <c r="M209" s="400"/>
      <c r="N209" s="400"/>
      <c r="O209" s="406"/>
      <c r="P209" s="409"/>
      <c r="Q209" s="400"/>
      <c r="R209" s="401"/>
      <c r="S209" s="16" t="s">
        <v>66</v>
      </c>
      <c r="T209" s="8">
        <v>8</v>
      </c>
      <c r="U209" s="400"/>
      <c r="V209" s="400"/>
      <c r="W209" s="400"/>
      <c r="X209" s="400"/>
      <c r="Y209" s="400"/>
      <c r="Z209" s="400"/>
      <c r="AA209" s="400"/>
      <c r="AB209" s="400"/>
      <c r="AC209" s="400"/>
      <c r="AD209" s="400"/>
      <c r="AE209" s="400"/>
      <c r="AF209" s="400"/>
      <c r="AG209" s="400"/>
      <c r="AH209" s="406"/>
      <c r="AI209" s="477"/>
      <c r="AJ209" s="400"/>
      <c r="AK209" s="401"/>
      <c r="AL209" s="16" t="s">
        <v>66</v>
      </c>
    </row>
    <row r="210" spans="1:38" s="21" customFormat="1" ht="12.75" customHeight="1" x14ac:dyDescent="0.2">
      <c r="A210" s="8">
        <v>9</v>
      </c>
      <c r="B210" s="400"/>
      <c r="C210" s="400"/>
      <c r="D210" s="400"/>
      <c r="E210" s="400"/>
      <c r="F210" s="401"/>
      <c r="G210" s="471"/>
      <c r="H210" s="477"/>
      <c r="I210" s="472"/>
      <c r="J210" s="363">
        <f t="shared" si="26"/>
        <v>0</v>
      </c>
      <c r="K210" s="362">
        <f t="shared" si="27"/>
        <v>0</v>
      </c>
      <c r="L210" s="400"/>
      <c r="M210" s="400"/>
      <c r="N210" s="400"/>
      <c r="O210" s="406"/>
      <c r="P210" s="409"/>
      <c r="Q210" s="400"/>
      <c r="R210" s="401"/>
      <c r="S210" s="16" t="s">
        <v>67</v>
      </c>
      <c r="T210" s="8">
        <v>9</v>
      </c>
      <c r="U210" s="400"/>
      <c r="V210" s="400"/>
      <c r="W210" s="400"/>
      <c r="X210" s="400"/>
      <c r="Y210" s="400"/>
      <c r="Z210" s="400"/>
      <c r="AA210" s="400"/>
      <c r="AB210" s="400"/>
      <c r="AC210" s="400"/>
      <c r="AD210" s="400"/>
      <c r="AE210" s="400"/>
      <c r="AF210" s="400"/>
      <c r="AG210" s="400"/>
      <c r="AH210" s="406"/>
      <c r="AI210" s="477"/>
      <c r="AJ210" s="400"/>
      <c r="AK210" s="401"/>
      <c r="AL210" s="16" t="s">
        <v>67</v>
      </c>
    </row>
    <row r="211" spans="1:38" s="21" customFormat="1" ht="12.75" customHeight="1" x14ac:dyDescent="0.2">
      <c r="A211" s="8">
        <v>10</v>
      </c>
      <c r="B211" s="400"/>
      <c r="C211" s="400"/>
      <c r="D211" s="400"/>
      <c r="E211" s="400"/>
      <c r="F211" s="401"/>
      <c r="G211" s="471"/>
      <c r="H211" s="477"/>
      <c r="I211" s="472"/>
      <c r="J211" s="363">
        <f t="shared" si="26"/>
        <v>0</v>
      </c>
      <c r="K211" s="362">
        <f t="shared" si="27"/>
        <v>0</v>
      </c>
      <c r="L211" s="400"/>
      <c r="M211" s="400"/>
      <c r="N211" s="400"/>
      <c r="O211" s="406"/>
      <c r="P211" s="409"/>
      <c r="Q211" s="400"/>
      <c r="R211" s="401"/>
      <c r="S211" s="16" t="s">
        <v>68</v>
      </c>
      <c r="T211" s="8">
        <v>10</v>
      </c>
      <c r="U211" s="400"/>
      <c r="V211" s="400"/>
      <c r="W211" s="400"/>
      <c r="X211" s="400"/>
      <c r="Y211" s="400"/>
      <c r="Z211" s="400"/>
      <c r="AA211" s="400"/>
      <c r="AB211" s="400"/>
      <c r="AC211" s="400"/>
      <c r="AD211" s="400"/>
      <c r="AE211" s="400"/>
      <c r="AF211" s="400"/>
      <c r="AG211" s="400"/>
      <c r="AH211" s="406"/>
      <c r="AI211" s="477"/>
      <c r="AJ211" s="400"/>
      <c r="AK211" s="401"/>
      <c r="AL211" s="16" t="s">
        <v>68</v>
      </c>
    </row>
    <row r="212" spans="1:38" s="21" customFormat="1" ht="12.75" customHeight="1" x14ac:dyDescent="0.2">
      <c r="A212" s="8">
        <v>11</v>
      </c>
      <c r="B212" s="400"/>
      <c r="C212" s="400"/>
      <c r="D212" s="400"/>
      <c r="E212" s="400"/>
      <c r="F212" s="401"/>
      <c r="G212" s="471"/>
      <c r="H212" s="477"/>
      <c r="I212" s="472"/>
      <c r="J212" s="363">
        <f t="shared" si="26"/>
        <v>0</v>
      </c>
      <c r="K212" s="362">
        <f t="shared" si="27"/>
        <v>0</v>
      </c>
      <c r="L212" s="400"/>
      <c r="M212" s="400"/>
      <c r="N212" s="400"/>
      <c r="O212" s="406"/>
      <c r="P212" s="409"/>
      <c r="Q212" s="400"/>
      <c r="R212" s="401"/>
      <c r="S212" s="16" t="s">
        <v>69</v>
      </c>
      <c r="T212" s="8">
        <v>11</v>
      </c>
      <c r="U212" s="400"/>
      <c r="V212" s="400"/>
      <c r="W212" s="400"/>
      <c r="X212" s="400"/>
      <c r="Y212" s="400"/>
      <c r="Z212" s="400"/>
      <c r="AA212" s="400"/>
      <c r="AB212" s="400"/>
      <c r="AC212" s="400"/>
      <c r="AD212" s="400"/>
      <c r="AE212" s="400"/>
      <c r="AF212" s="400"/>
      <c r="AG212" s="400"/>
      <c r="AH212" s="406"/>
      <c r="AI212" s="477"/>
      <c r="AJ212" s="400"/>
      <c r="AK212" s="401"/>
      <c r="AL212" s="16" t="s">
        <v>69</v>
      </c>
    </row>
    <row r="213" spans="1:38" s="21" customFormat="1" ht="12.75" customHeight="1" x14ac:dyDescent="0.2">
      <c r="A213" s="8">
        <v>12</v>
      </c>
      <c r="B213" s="400"/>
      <c r="C213" s="400"/>
      <c r="D213" s="400"/>
      <c r="E213" s="400"/>
      <c r="F213" s="401"/>
      <c r="G213" s="471"/>
      <c r="H213" s="477"/>
      <c r="I213" s="472"/>
      <c r="J213" s="363">
        <f t="shared" si="26"/>
        <v>0</v>
      </c>
      <c r="K213" s="362">
        <f t="shared" si="27"/>
        <v>0</v>
      </c>
      <c r="L213" s="400"/>
      <c r="M213" s="400"/>
      <c r="N213" s="400"/>
      <c r="O213" s="406"/>
      <c r="P213" s="409"/>
      <c r="Q213" s="400"/>
      <c r="R213" s="401"/>
      <c r="S213" s="16" t="s">
        <v>70</v>
      </c>
      <c r="T213" s="8">
        <v>12</v>
      </c>
      <c r="U213" s="400"/>
      <c r="V213" s="400"/>
      <c r="W213" s="400"/>
      <c r="X213" s="400"/>
      <c r="Y213" s="400"/>
      <c r="Z213" s="400"/>
      <c r="AA213" s="400"/>
      <c r="AB213" s="400"/>
      <c r="AC213" s="400"/>
      <c r="AD213" s="400"/>
      <c r="AE213" s="400"/>
      <c r="AF213" s="400"/>
      <c r="AG213" s="400"/>
      <c r="AH213" s="406"/>
      <c r="AI213" s="477"/>
      <c r="AJ213" s="400"/>
      <c r="AK213" s="401"/>
      <c r="AL213" s="16" t="s">
        <v>70</v>
      </c>
    </row>
    <row r="214" spans="1:38" s="21" customFormat="1" ht="12.75" customHeight="1" x14ac:dyDescent="0.2">
      <c r="A214" s="8">
        <v>13</v>
      </c>
      <c r="B214" s="400"/>
      <c r="C214" s="400"/>
      <c r="D214" s="400"/>
      <c r="E214" s="400"/>
      <c r="F214" s="401"/>
      <c r="G214" s="471"/>
      <c r="H214" s="477"/>
      <c r="I214" s="472"/>
      <c r="J214" s="363">
        <f t="shared" si="26"/>
        <v>0</v>
      </c>
      <c r="K214" s="362">
        <f t="shared" si="27"/>
        <v>0</v>
      </c>
      <c r="L214" s="400"/>
      <c r="M214" s="400"/>
      <c r="N214" s="400"/>
      <c r="O214" s="406"/>
      <c r="P214" s="409"/>
      <c r="Q214" s="400"/>
      <c r="R214" s="401"/>
      <c r="S214" s="16" t="s">
        <v>71</v>
      </c>
      <c r="T214" s="8">
        <v>13</v>
      </c>
      <c r="U214" s="400"/>
      <c r="V214" s="400"/>
      <c r="W214" s="400"/>
      <c r="X214" s="400"/>
      <c r="Y214" s="400"/>
      <c r="Z214" s="400"/>
      <c r="AA214" s="400"/>
      <c r="AB214" s="400"/>
      <c r="AC214" s="400"/>
      <c r="AD214" s="400"/>
      <c r="AE214" s="400"/>
      <c r="AF214" s="400"/>
      <c r="AG214" s="400"/>
      <c r="AH214" s="406"/>
      <c r="AI214" s="477"/>
      <c r="AJ214" s="400"/>
      <c r="AK214" s="401"/>
      <c r="AL214" s="16" t="s">
        <v>71</v>
      </c>
    </row>
    <row r="215" spans="1:38" s="21" customFormat="1" ht="12.75" customHeight="1" x14ac:dyDescent="0.2">
      <c r="A215" s="8">
        <v>14</v>
      </c>
      <c r="B215" s="400"/>
      <c r="C215" s="400"/>
      <c r="D215" s="400"/>
      <c r="E215" s="400"/>
      <c r="F215" s="401"/>
      <c r="G215" s="471"/>
      <c r="H215" s="477"/>
      <c r="I215" s="472"/>
      <c r="J215" s="363">
        <f t="shared" si="26"/>
        <v>0</v>
      </c>
      <c r="K215" s="362">
        <f t="shared" si="27"/>
        <v>0</v>
      </c>
      <c r="L215" s="400"/>
      <c r="M215" s="400"/>
      <c r="N215" s="400"/>
      <c r="O215" s="406"/>
      <c r="P215" s="409"/>
      <c r="Q215" s="400"/>
      <c r="R215" s="401"/>
      <c r="S215" s="16" t="s">
        <v>72</v>
      </c>
      <c r="T215" s="8">
        <v>14</v>
      </c>
      <c r="U215" s="400"/>
      <c r="V215" s="400"/>
      <c r="W215" s="400"/>
      <c r="X215" s="400"/>
      <c r="Y215" s="400"/>
      <c r="Z215" s="400"/>
      <c r="AA215" s="400"/>
      <c r="AB215" s="400"/>
      <c r="AC215" s="400"/>
      <c r="AD215" s="400"/>
      <c r="AE215" s="400"/>
      <c r="AF215" s="400"/>
      <c r="AG215" s="400"/>
      <c r="AH215" s="406"/>
      <c r="AI215" s="477"/>
      <c r="AJ215" s="400"/>
      <c r="AK215" s="401"/>
      <c r="AL215" s="16" t="s">
        <v>72</v>
      </c>
    </row>
    <row r="216" spans="1:38" s="21" customFormat="1" ht="12.75" customHeight="1" x14ac:dyDescent="0.2">
      <c r="A216" s="8">
        <v>15</v>
      </c>
      <c r="B216" s="400"/>
      <c r="C216" s="400"/>
      <c r="D216" s="400"/>
      <c r="E216" s="400"/>
      <c r="F216" s="401"/>
      <c r="G216" s="471"/>
      <c r="H216" s="477"/>
      <c r="I216" s="472"/>
      <c r="J216" s="363">
        <f t="shared" si="26"/>
        <v>0</v>
      </c>
      <c r="K216" s="362">
        <f t="shared" si="27"/>
        <v>0</v>
      </c>
      <c r="L216" s="400"/>
      <c r="M216" s="400"/>
      <c r="N216" s="400"/>
      <c r="O216" s="406"/>
      <c r="P216" s="409"/>
      <c r="Q216" s="400"/>
      <c r="R216" s="401"/>
      <c r="S216" s="16" t="s">
        <v>73</v>
      </c>
      <c r="T216" s="8">
        <v>15</v>
      </c>
      <c r="U216" s="400"/>
      <c r="V216" s="400"/>
      <c r="W216" s="400"/>
      <c r="X216" s="400"/>
      <c r="Y216" s="400"/>
      <c r="Z216" s="400"/>
      <c r="AA216" s="400"/>
      <c r="AB216" s="400"/>
      <c r="AC216" s="400"/>
      <c r="AD216" s="400"/>
      <c r="AE216" s="400"/>
      <c r="AF216" s="400"/>
      <c r="AG216" s="400"/>
      <c r="AH216" s="406"/>
      <c r="AI216" s="477"/>
      <c r="AJ216" s="400"/>
      <c r="AK216" s="401"/>
      <c r="AL216" s="16" t="s">
        <v>73</v>
      </c>
    </row>
    <row r="217" spans="1:38" s="21" customFormat="1" ht="12.75" customHeight="1" x14ac:dyDescent="0.2">
      <c r="A217" s="8">
        <v>16</v>
      </c>
      <c r="B217" s="400"/>
      <c r="C217" s="400"/>
      <c r="D217" s="400"/>
      <c r="E217" s="400"/>
      <c r="F217" s="401"/>
      <c r="G217" s="471"/>
      <c r="H217" s="477"/>
      <c r="I217" s="472"/>
      <c r="J217" s="363">
        <f t="shared" si="26"/>
        <v>0</v>
      </c>
      <c r="K217" s="362">
        <f t="shared" si="27"/>
        <v>0</v>
      </c>
      <c r="L217" s="400"/>
      <c r="M217" s="400"/>
      <c r="N217" s="400"/>
      <c r="O217" s="406"/>
      <c r="P217" s="409"/>
      <c r="Q217" s="400"/>
      <c r="R217" s="401"/>
      <c r="S217" s="16" t="s">
        <v>74</v>
      </c>
      <c r="T217" s="8">
        <v>16</v>
      </c>
      <c r="U217" s="400"/>
      <c r="V217" s="400"/>
      <c r="W217" s="400"/>
      <c r="X217" s="400"/>
      <c r="Y217" s="400"/>
      <c r="Z217" s="400"/>
      <c r="AA217" s="400"/>
      <c r="AB217" s="400"/>
      <c r="AC217" s="400"/>
      <c r="AD217" s="400"/>
      <c r="AE217" s="400"/>
      <c r="AF217" s="400"/>
      <c r="AG217" s="400"/>
      <c r="AH217" s="406"/>
      <c r="AI217" s="477"/>
      <c r="AJ217" s="400"/>
      <c r="AK217" s="401"/>
      <c r="AL217" s="16" t="s">
        <v>74</v>
      </c>
    </row>
    <row r="218" spans="1:38" s="21" customFormat="1" ht="12.75" customHeight="1" x14ac:dyDescent="0.2">
      <c r="A218" s="8">
        <v>17</v>
      </c>
      <c r="B218" s="400"/>
      <c r="C218" s="400"/>
      <c r="D218" s="400"/>
      <c r="E218" s="400"/>
      <c r="F218" s="401"/>
      <c r="G218" s="471"/>
      <c r="H218" s="477"/>
      <c r="I218" s="472"/>
      <c r="J218" s="363">
        <f t="shared" si="26"/>
        <v>0</v>
      </c>
      <c r="K218" s="362">
        <f t="shared" si="27"/>
        <v>0</v>
      </c>
      <c r="L218" s="400"/>
      <c r="M218" s="400"/>
      <c r="N218" s="400"/>
      <c r="O218" s="406"/>
      <c r="P218" s="409"/>
      <c r="Q218" s="400"/>
      <c r="R218" s="401"/>
      <c r="S218" s="16" t="s">
        <v>75</v>
      </c>
      <c r="T218" s="8">
        <v>17</v>
      </c>
      <c r="U218" s="400"/>
      <c r="V218" s="400"/>
      <c r="W218" s="400"/>
      <c r="X218" s="400"/>
      <c r="Y218" s="400"/>
      <c r="Z218" s="400"/>
      <c r="AA218" s="400"/>
      <c r="AB218" s="400"/>
      <c r="AC218" s="400"/>
      <c r="AD218" s="400"/>
      <c r="AE218" s="400"/>
      <c r="AF218" s="400"/>
      <c r="AG218" s="400"/>
      <c r="AH218" s="406"/>
      <c r="AI218" s="477"/>
      <c r="AJ218" s="400"/>
      <c r="AK218" s="401"/>
      <c r="AL218" s="16" t="s">
        <v>75</v>
      </c>
    </row>
    <row r="219" spans="1:38" s="21" customFormat="1" ht="12.75" customHeight="1" x14ac:dyDescent="0.2">
      <c r="A219" s="8">
        <v>18</v>
      </c>
      <c r="B219" s="400"/>
      <c r="C219" s="400"/>
      <c r="D219" s="400"/>
      <c r="E219" s="400"/>
      <c r="F219" s="401"/>
      <c r="G219" s="471"/>
      <c r="H219" s="477"/>
      <c r="I219" s="472"/>
      <c r="J219" s="363">
        <f t="shared" si="26"/>
        <v>0</v>
      </c>
      <c r="K219" s="362">
        <f t="shared" si="27"/>
        <v>0</v>
      </c>
      <c r="L219" s="400"/>
      <c r="M219" s="400"/>
      <c r="N219" s="400"/>
      <c r="O219" s="406"/>
      <c r="P219" s="409"/>
      <c r="Q219" s="400"/>
      <c r="R219" s="401"/>
      <c r="S219" s="16" t="s">
        <v>76</v>
      </c>
      <c r="T219" s="8">
        <v>18</v>
      </c>
      <c r="U219" s="400"/>
      <c r="V219" s="400"/>
      <c r="W219" s="400"/>
      <c r="X219" s="400"/>
      <c r="Y219" s="400"/>
      <c r="Z219" s="400"/>
      <c r="AA219" s="400"/>
      <c r="AB219" s="400"/>
      <c r="AC219" s="400"/>
      <c r="AD219" s="400"/>
      <c r="AE219" s="400"/>
      <c r="AF219" s="400"/>
      <c r="AG219" s="400"/>
      <c r="AH219" s="406"/>
      <c r="AI219" s="477"/>
      <c r="AJ219" s="400"/>
      <c r="AK219" s="401"/>
      <c r="AL219" s="16" t="s">
        <v>76</v>
      </c>
    </row>
    <row r="220" spans="1:38" s="21" customFormat="1" ht="12.75" customHeight="1" x14ac:dyDescent="0.2">
      <c r="A220" s="8">
        <v>19</v>
      </c>
      <c r="B220" s="400"/>
      <c r="C220" s="400"/>
      <c r="D220" s="400"/>
      <c r="E220" s="400"/>
      <c r="F220" s="401"/>
      <c r="G220" s="471"/>
      <c r="H220" s="477"/>
      <c r="I220" s="472"/>
      <c r="J220" s="363">
        <f t="shared" si="26"/>
        <v>0</v>
      </c>
      <c r="K220" s="362">
        <f t="shared" si="27"/>
        <v>0</v>
      </c>
      <c r="L220" s="400"/>
      <c r="M220" s="400"/>
      <c r="N220" s="400"/>
      <c r="O220" s="406"/>
      <c r="P220" s="409"/>
      <c r="Q220" s="400"/>
      <c r="R220" s="401"/>
      <c r="S220" s="16" t="s">
        <v>77</v>
      </c>
      <c r="T220" s="8">
        <v>19</v>
      </c>
      <c r="U220" s="400"/>
      <c r="V220" s="400"/>
      <c r="W220" s="400"/>
      <c r="X220" s="400"/>
      <c r="Y220" s="400"/>
      <c r="Z220" s="400"/>
      <c r="AA220" s="400"/>
      <c r="AB220" s="400"/>
      <c r="AC220" s="400"/>
      <c r="AD220" s="400"/>
      <c r="AE220" s="400"/>
      <c r="AF220" s="400"/>
      <c r="AG220" s="400"/>
      <c r="AH220" s="406"/>
      <c r="AI220" s="477"/>
      <c r="AJ220" s="400"/>
      <c r="AK220" s="401"/>
      <c r="AL220" s="16" t="s">
        <v>77</v>
      </c>
    </row>
    <row r="221" spans="1:38" s="21" customFormat="1" ht="12.75" customHeight="1" x14ac:dyDescent="0.2">
      <c r="A221" s="8">
        <v>20</v>
      </c>
      <c r="B221" s="400"/>
      <c r="C221" s="400"/>
      <c r="D221" s="400"/>
      <c r="E221" s="400"/>
      <c r="F221" s="401"/>
      <c r="G221" s="471"/>
      <c r="H221" s="477"/>
      <c r="I221" s="472"/>
      <c r="J221" s="363">
        <f t="shared" si="26"/>
        <v>0</v>
      </c>
      <c r="K221" s="362">
        <f t="shared" si="27"/>
        <v>0</v>
      </c>
      <c r="L221" s="400"/>
      <c r="M221" s="400"/>
      <c r="N221" s="400"/>
      <c r="O221" s="406"/>
      <c r="P221" s="409"/>
      <c r="Q221" s="400"/>
      <c r="R221" s="401"/>
      <c r="S221" s="16" t="s">
        <v>78</v>
      </c>
      <c r="T221" s="8">
        <v>20</v>
      </c>
      <c r="U221" s="400"/>
      <c r="V221" s="400"/>
      <c r="W221" s="400"/>
      <c r="X221" s="400"/>
      <c r="Y221" s="400"/>
      <c r="Z221" s="400"/>
      <c r="AA221" s="400"/>
      <c r="AB221" s="400"/>
      <c r="AC221" s="400"/>
      <c r="AD221" s="400"/>
      <c r="AE221" s="400"/>
      <c r="AF221" s="400"/>
      <c r="AG221" s="400"/>
      <c r="AH221" s="406"/>
      <c r="AI221" s="477"/>
      <c r="AJ221" s="400"/>
      <c r="AK221" s="401"/>
      <c r="AL221" s="16" t="s">
        <v>78</v>
      </c>
    </row>
    <row r="222" spans="1:38" s="21" customFormat="1" ht="12.75" customHeight="1" x14ac:dyDescent="0.2">
      <c r="A222" s="8">
        <v>21</v>
      </c>
      <c r="B222" s="400"/>
      <c r="C222" s="400"/>
      <c r="D222" s="400"/>
      <c r="E222" s="400"/>
      <c r="F222" s="401"/>
      <c r="G222" s="471"/>
      <c r="H222" s="477"/>
      <c r="I222" s="472"/>
      <c r="J222" s="363">
        <f t="shared" si="26"/>
        <v>0</v>
      </c>
      <c r="K222" s="362">
        <f t="shared" si="27"/>
        <v>0</v>
      </c>
      <c r="L222" s="400"/>
      <c r="M222" s="400"/>
      <c r="N222" s="400"/>
      <c r="O222" s="406"/>
      <c r="P222" s="409"/>
      <c r="Q222" s="400"/>
      <c r="R222" s="401"/>
      <c r="S222" s="16" t="s">
        <v>79</v>
      </c>
      <c r="T222" s="8">
        <v>21</v>
      </c>
      <c r="U222" s="400"/>
      <c r="V222" s="400"/>
      <c r="W222" s="400"/>
      <c r="X222" s="400"/>
      <c r="Y222" s="400"/>
      <c r="Z222" s="400"/>
      <c r="AA222" s="400"/>
      <c r="AB222" s="400"/>
      <c r="AC222" s="400"/>
      <c r="AD222" s="400"/>
      <c r="AE222" s="400"/>
      <c r="AF222" s="400"/>
      <c r="AG222" s="400"/>
      <c r="AH222" s="406"/>
      <c r="AI222" s="477"/>
      <c r="AJ222" s="400"/>
      <c r="AK222" s="401"/>
      <c r="AL222" s="16" t="s">
        <v>79</v>
      </c>
    </row>
    <row r="223" spans="1:38" s="21" customFormat="1" ht="12.75" customHeight="1" x14ac:dyDescent="0.2">
      <c r="A223" s="8">
        <v>22</v>
      </c>
      <c r="B223" s="400"/>
      <c r="C223" s="400"/>
      <c r="D223" s="400"/>
      <c r="E223" s="400"/>
      <c r="F223" s="401"/>
      <c r="G223" s="471"/>
      <c r="H223" s="477"/>
      <c r="I223" s="472"/>
      <c r="J223" s="363">
        <f t="shared" si="26"/>
        <v>0</v>
      </c>
      <c r="K223" s="362">
        <f t="shared" si="27"/>
        <v>0</v>
      </c>
      <c r="L223" s="400"/>
      <c r="M223" s="400"/>
      <c r="N223" s="400"/>
      <c r="O223" s="406"/>
      <c r="P223" s="409"/>
      <c r="Q223" s="400"/>
      <c r="R223" s="401"/>
      <c r="S223" s="16" t="s">
        <v>80</v>
      </c>
      <c r="T223" s="8">
        <v>22</v>
      </c>
      <c r="U223" s="400"/>
      <c r="V223" s="400"/>
      <c r="W223" s="400"/>
      <c r="X223" s="400"/>
      <c r="Y223" s="400"/>
      <c r="Z223" s="400"/>
      <c r="AA223" s="400"/>
      <c r="AB223" s="400"/>
      <c r="AC223" s="400"/>
      <c r="AD223" s="400"/>
      <c r="AE223" s="400"/>
      <c r="AF223" s="400"/>
      <c r="AG223" s="400"/>
      <c r="AH223" s="406"/>
      <c r="AI223" s="477"/>
      <c r="AJ223" s="400"/>
      <c r="AK223" s="401"/>
      <c r="AL223" s="16" t="s">
        <v>80</v>
      </c>
    </row>
    <row r="224" spans="1:38" s="21" customFormat="1" ht="12.75" customHeight="1" x14ac:dyDescent="0.2">
      <c r="A224" s="8">
        <v>23</v>
      </c>
      <c r="B224" s="400"/>
      <c r="C224" s="400"/>
      <c r="D224" s="400"/>
      <c r="E224" s="400"/>
      <c r="F224" s="401"/>
      <c r="G224" s="471"/>
      <c r="H224" s="477"/>
      <c r="I224" s="472"/>
      <c r="J224" s="363">
        <f t="shared" si="26"/>
        <v>0</v>
      </c>
      <c r="K224" s="362">
        <f t="shared" si="27"/>
        <v>0</v>
      </c>
      <c r="L224" s="400"/>
      <c r="M224" s="400"/>
      <c r="N224" s="400"/>
      <c r="O224" s="406"/>
      <c r="P224" s="409"/>
      <c r="Q224" s="400"/>
      <c r="R224" s="401"/>
      <c r="S224" s="16" t="s">
        <v>81</v>
      </c>
      <c r="T224" s="8">
        <v>23</v>
      </c>
      <c r="U224" s="400"/>
      <c r="V224" s="400"/>
      <c r="W224" s="400"/>
      <c r="X224" s="400"/>
      <c r="Y224" s="400"/>
      <c r="Z224" s="400"/>
      <c r="AA224" s="400"/>
      <c r="AB224" s="400"/>
      <c r="AC224" s="400"/>
      <c r="AD224" s="400"/>
      <c r="AE224" s="400"/>
      <c r="AF224" s="400"/>
      <c r="AG224" s="400"/>
      <c r="AH224" s="406"/>
      <c r="AI224" s="477"/>
      <c r="AJ224" s="400"/>
      <c r="AK224" s="401"/>
      <c r="AL224" s="16" t="s">
        <v>81</v>
      </c>
    </row>
    <row r="225" spans="1:38" s="21" customFormat="1" ht="12.75" customHeight="1" x14ac:dyDescent="0.2">
      <c r="A225" s="8">
        <v>24</v>
      </c>
      <c r="B225" s="400"/>
      <c r="C225" s="400"/>
      <c r="D225" s="400"/>
      <c r="E225" s="400"/>
      <c r="F225" s="401"/>
      <c r="G225" s="471"/>
      <c r="H225" s="477"/>
      <c r="I225" s="472"/>
      <c r="J225" s="363">
        <f t="shared" si="26"/>
        <v>0</v>
      </c>
      <c r="K225" s="362">
        <f t="shared" si="27"/>
        <v>0</v>
      </c>
      <c r="L225" s="400"/>
      <c r="M225" s="400"/>
      <c r="N225" s="400"/>
      <c r="O225" s="406"/>
      <c r="P225" s="409"/>
      <c r="Q225" s="400"/>
      <c r="R225" s="401"/>
      <c r="S225" s="16" t="s">
        <v>82</v>
      </c>
      <c r="T225" s="8">
        <v>24</v>
      </c>
      <c r="U225" s="400"/>
      <c r="V225" s="400"/>
      <c r="W225" s="400"/>
      <c r="X225" s="400"/>
      <c r="Y225" s="400"/>
      <c r="Z225" s="400"/>
      <c r="AA225" s="400"/>
      <c r="AB225" s="400"/>
      <c r="AC225" s="400"/>
      <c r="AD225" s="400"/>
      <c r="AE225" s="400"/>
      <c r="AF225" s="400"/>
      <c r="AG225" s="400"/>
      <c r="AH225" s="406"/>
      <c r="AI225" s="477"/>
      <c r="AJ225" s="400"/>
      <c r="AK225" s="401"/>
      <c r="AL225" s="16" t="s">
        <v>82</v>
      </c>
    </row>
    <row r="226" spans="1:38" s="21" customFormat="1" ht="12.75" customHeight="1" x14ac:dyDescent="0.2">
      <c r="A226" s="8">
        <v>25</v>
      </c>
      <c r="B226" s="400"/>
      <c r="C226" s="400"/>
      <c r="D226" s="400"/>
      <c r="E226" s="400"/>
      <c r="F226" s="401"/>
      <c r="G226" s="471"/>
      <c r="H226" s="477"/>
      <c r="I226" s="472"/>
      <c r="J226" s="363">
        <f t="shared" si="26"/>
        <v>0</v>
      </c>
      <c r="K226" s="362">
        <f t="shared" si="27"/>
        <v>0</v>
      </c>
      <c r="L226" s="400"/>
      <c r="M226" s="400"/>
      <c r="N226" s="400"/>
      <c r="O226" s="406"/>
      <c r="P226" s="409"/>
      <c r="Q226" s="400"/>
      <c r="R226" s="401"/>
      <c r="S226" s="16" t="s">
        <v>83</v>
      </c>
      <c r="T226" s="8">
        <v>25</v>
      </c>
      <c r="U226" s="400"/>
      <c r="V226" s="400"/>
      <c r="W226" s="400"/>
      <c r="X226" s="400"/>
      <c r="Y226" s="400"/>
      <c r="Z226" s="400"/>
      <c r="AA226" s="400"/>
      <c r="AB226" s="400"/>
      <c r="AC226" s="400"/>
      <c r="AD226" s="400"/>
      <c r="AE226" s="400"/>
      <c r="AF226" s="400"/>
      <c r="AG226" s="400"/>
      <c r="AH226" s="406"/>
      <c r="AI226" s="477"/>
      <c r="AJ226" s="400"/>
      <c r="AK226" s="401"/>
      <c r="AL226" s="16" t="s">
        <v>83</v>
      </c>
    </row>
    <row r="227" spans="1:38" s="21" customFormat="1" ht="12.75" customHeight="1" x14ac:dyDescent="0.2">
      <c r="A227" s="8">
        <v>26</v>
      </c>
      <c r="B227" s="400"/>
      <c r="C227" s="400"/>
      <c r="D227" s="400"/>
      <c r="E227" s="400"/>
      <c r="F227" s="401"/>
      <c r="G227" s="471"/>
      <c r="H227" s="477"/>
      <c r="I227" s="472"/>
      <c r="J227" s="363">
        <f t="shared" si="26"/>
        <v>0</v>
      </c>
      <c r="K227" s="362">
        <f t="shared" si="27"/>
        <v>0</v>
      </c>
      <c r="L227" s="400"/>
      <c r="M227" s="400"/>
      <c r="N227" s="400"/>
      <c r="O227" s="406"/>
      <c r="P227" s="409"/>
      <c r="Q227" s="400"/>
      <c r="R227" s="401"/>
      <c r="S227" s="16" t="s">
        <v>84</v>
      </c>
      <c r="T227" s="8">
        <v>26</v>
      </c>
      <c r="U227" s="400"/>
      <c r="V227" s="400"/>
      <c r="W227" s="400"/>
      <c r="X227" s="400"/>
      <c r="Y227" s="400"/>
      <c r="Z227" s="400"/>
      <c r="AA227" s="400"/>
      <c r="AB227" s="400"/>
      <c r="AC227" s="400"/>
      <c r="AD227" s="400"/>
      <c r="AE227" s="400"/>
      <c r="AF227" s="400"/>
      <c r="AG227" s="400"/>
      <c r="AH227" s="406"/>
      <c r="AI227" s="477"/>
      <c r="AJ227" s="400"/>
      <c r="AK227" s="401"/>
      <c r="AL227" s="16" t="s">
        <v>84</v>
      </c>
    </row>
    <row r="228" spans="1:38" s="21" customFormat="1" ht="12.75" customHeight="1" x14ac:dyDescent="0.2">
      <c r="A228" s="8">
        <v>27</v>
      </c>
      <c r="B228" s="400"/>
      <c r="C228" s="400"/>
      <c r="D228" s="400"/>
      <c r="E228" s="400"/>
      <c r="F228" s="401"/>
      <c r="G228" s="471"/>
      <c r="H228" s="477"/>
      <c r="I228" s="472"/>
      <c r="J228" s="363">
        <f t="shared" si="26"/>
        <v>0</v>
      </c>
      <c r="K228" s="362">
        <f t="shared" si="27"/>
        <v>0</v>
      </c>
      <c r="L228" s="400"/>
      <c r="M228" s="400"/>
      <c r="N228" s="400"/>
      <c r="O228" s="406"/>
      <c r="P228" s="409"/>
      <c r="Q228" s="400"/>
      <c r="R228" s="401"/>
      <c r="S228" s="16" t="s">
        <v>85</v>
      </c>
      <c r="T228" s="8">
        <v>27</v>
      </c>
      <c r="U228" s="400"/>
      <c r="V228" s="400"/>
      <c r="W228" s="400"/>
      <c r="X228" s="400"/>
      <c r="Y228" s="400"/>
      <c r="Z228" s="400"/>
      <c r="AA228" s="400"/>
      <c r="AB228" s="400"/>
      <c r="AC228" s="400"/>
      <c r="AD228" s="400"/>
      <c r="AE228" s="400"/>
      <c r="AF228" s="400"/>
      <c r="AG228" s="400"/>
      <c r="AH228" s="406"/>
      <c r="AI228" s="477"/>
      <c r="AJ228" s="400"/>
      <c r="AK228" s="401"/>
      <c r="AL228" s="16" t="s">
        <v>85</v>
      </c>
    </row>
    <row r="229" spans="1:38" s="21" customFormat="1" ht="12.75" customHeight="1" x14ac:dyDescent="0.2">
      <c r="A229" s="8">
        <v>28</v>
      </c>
      <c r="B229" s="400"/>
      <c r="C229" s="400"/>
      <c r="D229" s="400"/>
      <c r="E229" s="400"/>
      <c r="F229" s="401"/>
      <c r="G229" s="471"/>
      <c r="H229" s="477"/>
      <c r="I229" s="472"/>
      <c r="J229" s="363">
        <f t="shared" si="26"/>
        <v>0</v>
      </c>
      <c r="K229" s="362">
        <f t="shared" si="27"/>
        <v>0</v>
      </c>
      <c r="L229" s="400"/>
      <c r="M229" s="400"/>
      <c r="N229" s="400"/>
      <c r="O229" s="406"/>
      <c r="P229" s="409"/>
      <c r="Q229" s="400"/>
      <c r="R229" s="401"/>
      <c r="S229" s="16" t="s">
        <v>86</v>
      </c>
      <c r="T229" s="8">
        <v>28</v>
      </c>
      <c r="U229" s="400"/>
      <c r="V229" s="400"/>
      <c r="W229" s="400"/>
      <c r="X229" s="400"/>
      <c r="Y229" s="400"/>
      <c r="Z229" s="400"/>
      <c r="AA229" s="400"/>
      <c r="AB229" s="400"/>
      <c r="AC229" s="400"/>
      <c r="AD229" s="400"/>
      <c r="AE229" s="400"/>
      <c r="AF229" s="400"/>
      <c r="AG229" s="400"/>
      <c r="AH229" s="406"/>
      <c r="AI229" s="477"/>
      <c r="AJ229" s="400"/>
      <c r="AK229" s="401"/>
      <c r="AL229" s="16" t="s">
        <v>86</v>
      </c>
    </row>
    <row r="230" spans="1:38" s="21" customFormat="1" ht="12.75" customHeight="1" x14ac:dyDescent="0.2">
      <c r="A230" s="8">
        <v>29</v>
      </c>
      <c r="B230" s="400"/>
      <c r="C230" s="400"/>
      <c r="D230" s="400"/>
      <c r="E230" s="400"/>
      <c r="F230" s="401"/>
      <c r="G230" s="471"/>
      <c r="H230" s="477"/>
      <c r="I230" s="472"/>
      <c r="J230" s="363">
        <f t="shared" si="26"/>
        <v>0</v>
      </c>
      <c r="K230" s="362">
        <f t="shared" si="27"/>
        <v>0</v>
      </c>
      <c r="L230" s="400"/>
      <c r="M230" s="400"/>
      <c r="N230" s="400"/>
      <c r="O230" s="406"/>
      <c r="P230" s="409"/>
      <c r="Q230" s="400"/>
      <c r="R230" s="401"/>
      <c r="S230" s="16" t="s">
        <v>87</v>
      </c>
      <c r="T230" s="8">
        <v>29</v>
      </c>
      <c r="U230" s="400"/>
      <c r="V230" s="400"/>
      <c r="W230" s="400"/>
      <c r="X230" s="410"/>
      <c r="Y230" s="400"/>
      <c r="Z230" s="400"/>
      <c r="AA230" s="400"/>
      <c r="AB230" s="400"/>
      <c r="AC230" s="400"/>
      <c r="AD230" s="400"/>
      <c r="AE230" s="400"/>
      <c r="AF230" s="400"/>
      <c r="AG230" s="400"/>
      <c r="AH230" s="406"/>
      <c r="AI230" s="477"/>
      <c r="AJ230" s="400"/>
      <c r="AK230" s="401"/>
      <c r="AL230" s="16" t="s">
        <v>87</v>
      </c>
    </row>
    <row r="231" spans="1:38" s="21" customFormat="1" ht="12.75" customHeight="1" x14ac:dyDescent="0.2">
      <c r="A231" s="8">
        <v>30</v>
      </c>
      <c r="B231" s="400"/>
      <c r="C231" s="400"/>
      <c r="D231" s="400"/>
      <c r="E231" s="400"/>
      <c r="F231" s="401"/>
      <c r="G231" s="471"/>
      <c r="H231" s="477"/>
      <c r="I231" s="472"/>
      <c r="J231" s="363">
        <f t="shared" si="26"/>
        <v>0</v>
      </c>
      <c r="K231" s="362">
        <f t="shared" si="27"/>
        <v>0</v>
      </c>
      <c r="L231" s="400"/>
      <c r="M231" s="400"/>
      <c r="N231" s="400"/>
      <c r="O231" s="406"/>
      <c r="P231" s="409"/>
      <c r="Q231" s="400"/>
      <c r="R231" s="401"/>
      <c r="S231" s="16" t="s">
        <v>88</v>
      </c>
      <c r="T231" s="8">
        <v>30</v>
      </c>
      <c r="U231" s="400"/>
      <c r="V231" s="400"/>
      <c r="W231" s="400"/>
      <c r="X231" s="400"/>
      <c r="Y231" s="400"/>
      <c r="Z231" s="400"/>
      <c r="AA231" s="400"/>
      <c r="AB231" s="400"/>
      <c r="AC231" s="400"/>
      <c r="AD231" s="400"/>
      <c r="AE231" s="400"/>
      <c r="AF231" s="400"/>
      <c r="AG231" s="400"/>
      <c r="AH231" s="406"/>
      <c r="AI231" s="477"/>
      <c r="AJ231" s="400"/>
      <c r="AK231" s="401"/>
      <c r="AL231" s="16" t="s">
        <v>88</v>
      </c>
    </row>
    <row r="232" spans="1:38" s="21" customFormat="1" ht="12.75" customHeight="1" x14ac:dyDescent="0.2">
      <c r="A232" s="19">
        <v>31</v>
      </c>
      <c r="B232" s="404"/>
      <c r="C232" s="404"/>
      <c r="D232" s="404"/>
      <c r="E232" s="404"/>
      <c r="F232" s="405"/>
      <c r="G232" s="475"/>
      <c r="H232" s="479"/>
      <c r="I232" s="476"/>
      <c r="J232" s="395">
        <f t="shared" si="26"/>
        <v>0</v>
      </c>
      <c r="K232" s="396">
        <f t="shared" si="27"/>
        <v>0</v>
      </c>
      <c r="L232" s="404"/>
      <c r="M232" s="404"/>
      <c r="N232" s="404"/>
      <c r="O232" s="408"/>
      <c r="P232" s="411"/>
      <c r="Q232" s="404"/>
      <c r="R232" s="405"/>
      <c r="S232" s="20" t="s">
        <v>89</v>
      </c>
      <c r="T232" s="19">
        <v>31</v>
      </c>
      <c r="U232" s="404"/>
      <c r="V232" s="404"/>
      <c r="W232" s="404"/>
      <c r="X232" s="404"/>
      <c r="Y232" s="404"/>
      <c r="Z232" s="404"/>
      <c r="AA232" s="404"/>
      <c r="AB232" s="404"/>
      <c r="AC232" s="404"/>
      <c r="AD232" s="404"/>
      <c r="AE232" s="404"/>
      <c r="AF232" s="404"/>
      <c r="AG232" s="404"/>
      <c r="AH232" s="408"/>
      <c r="AI232" s="479"/>
      <c r="AJ232" s="404"/>
      <c r="AK232" s="405"/>
      <c r="AL232" s="20" t="s">
        <v>89</v>
      </c>
    </row>
    <row r="233" spans="1:38" s="301" customFormat="1" ht="12.75" customHeight="1" thickBot="1" x14ac:dyDescent="0.25">
      <c r="A233" s="417"/>
      <c r="B233" s="418">
        <f>SUM(B201:B232)</f>
        <v>0</v>
      </c>
      <c r="C233" s="418">
        <f>SUM(C201:C232)</f>
        <v>0</v>
      </c>
      <c r="D233" s="418">
        <f>SUM(D201:D232)</f>
        <v>0</v>
      </c>
      <c r="E233" s="419">
        <f>SUM(E201:E232)</f>
        <v>0</v>
      </c>
      <c r="F233" s="420">
        <f>SUM(F201:F232)</f>
        <v>0</v>
      </c>
      <c r="G233" s="421"/>
      <c r="H233" s="422" t="s">
        <v>90</v>
      </c>
      <c r="I233" s="423">
        <f>COUNTA(I201:I232)</f>
        <v>0</v>
      </c>
      <c r="J233" s="418">
        <f t="shared" ref="J233:R233" si="28">SUM(J201:J232)</f>
        <v>0</v>
      </c>
      <c r="K233" s="418">
        <f t="shared" si="28"/>
        <v>0</v>
      </c>
      <c r="L233" s="418">
        <f t="shared" si="28"/>
        <v>0</v>
      </c>
      <c r="M233" s="418">
        <f t="shared" si="28"/>
        <v>0</v>
      </c>
      <c r="N233" s="418">
        <f t="shared" si="28"/>
        <v>0</v>
      </c>
      <c r="O233" s="424">
        <f t="shared" si="28"/>
        <v>0</v>
      </c>
      <c r="P233" s="419">
        <f t="shared" si="28"/>
        <v>0</v>
      </c>
      <c r="Q233" s="418">
        <f t="shared" si="28"/>
        <v>0</v>
      </c>
      <c r="R233" s="425">
        <f t="shared" si="28"/>
        <v>0</v>
      </c>
      <c r="S233" s="426"/>
      <c r="T233" s="417"/>
      <c r="U233" s="418">
        <f t="shared" ref="U233:AH233" si="29">SUM(U201:U232)</f>
        <v>0</v>
      </c>
      <c r="V233" s="418">
        <f t="shared" si="29"/>
        <v>0</v>
      </c>
      <c r="W233" s="418">
        <f t="shared" si="29"/>
        <v>0</v>
      </c>
      <c r="X233" s="418">
        <f t="shared" si="29"/>
        <v>0</v>
      </c>
      <c r="Y233" s="418">
        <f t="shared" si="29"/>
        <v>0</v>
      </c>
      <c r="Z233" s="418">
        <f t="shared" si="29"/>
        <v>0</v>
      </c>
      <c r="AA233" s="418">
        <f t="shared" si="29"/>
        <v>0</v>
      </c>
      <c r="AB233" s="418">
        <f t="shared" si="29"/>
        <v>0</v>
      </c>
      <c r="AC233" s="418">
        <f t="shared" si="29"/>
        <v>0</v>
      </c>
      <c r="AD233" s="418">
        <f t="shared" si="29"/>
        <v>0</v>
      </c>
      <c r="AE233" s="418">
        <f t="shared" si="29"/>
        <v>0</v>
      </c>
      <c r="AF233" s="418">
        <f t="shared" si="29"/>
        <v>0</v>
      </c>
      <c r="AG233" s="418">
        <f t="shared" si="29"/>
        <v>0</v>
      </c>
      <c r="AH233" s="420">
        <f t="shared" si="29"/>
        <v>0</v>
      </c>
      <c r="AI233" s="427"/>
      <c r="AJ233" s="418">
        <f>SUM(AJ201:AJ232)</f>
        <v>0</v>
      </c>
      <c r="AK233" s="425">
        <f>SUM(AK201:AK232)</f>
        <v>0</v>
      </c>
      <c r="AL233" s="426"/>
    </row>
    <row r="234" spans="1:38" ht="12.75" customHeight="1" thickTop="1" x14ac:dyDescent="0.2">
      <c r="A234" s="28"/>
      <c r="B234" s="34"/>
      <c r="C234" s="34"/>
      <c r="D234" s="34"/>
      <c r="E234" s="34"/>
      <c r="F234" s="34"/>
      <c r="G234" s="135"/>
      <c r="H234" s="34"/>
      <c r="I234" s="35"/>
      <c r="J234" s="306"/>
      <c r="K234" s="306"/>
      <c r="L234" s="34"/>
      <c r="M234" s="34"/>
      <c r="N234" s="34"/>
      <c r="O234" s="34"/>
      <c r="P234" s="34"/>
      <c r="Q234" s="34"/>
      <c r="R234" s="34"/>
      <c r="S234" s="28"/>
      <c r="T234" s="28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28"/>
    </row>
    <row r="235" spans="1:38" ht="12.75" customHeight="1" x14ac:dyDescent="0.2">
      <c r="A235" s="21"/>
      <c r="B235" s="21"/>
      <c r="C235" s="21"/>
      <c r="D235" s="21"/>
      <c r="E235" s="21"/>
      <c r="F235" s="21"/>
      <c r="G235" s="552" t="str">
        <f>SEPTEMBER!G10</f>
        <v>UNITED STEELWORKERS - LOCAL UNION</v>
      </c>
      <c r="H235" s="552"/>
      <c r="I235" s="552"/>
      <c r="J235" s="93"/>
      <c r="K235" s="301"/>
      <c r="L235" s="21"/>
      <c r="M235" s="21"/>
      <c r="N235" s="21"/>
      <c r="O235" s="21"/>
      <c r="P235" s="21"/>
      <c r="Q235" s="21"/>
      <c r="R235" s="21"/>
      <c r="S235" s="21"/>
      <c r="T235" s="21"/>
      <c r="U235" s="36"/>
      <c r="V235" s="36"/>
      <c r="W235" s="36"/>
      <c r="X235" s="36"/>
      <c r="Y235" s="36"/>
      <c r="Z235" s="36"/>
      <c r="AA235" s="37" t="str">
        <f>$AA$10</f>
        <v>FINANCIAL SECRETARY'S CASH BOOK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21"/>
    </row>
    <row r="236" spans="1:38" s="152" customFormat="1" ht="12.75" customHeight="1" x14ac:dyDescent="0.2">
      <c r="A236" s="141"/>
      <c r="B236" s="139" t="str">
        <f>B191</f>
        <v>Month</v>
      </c>
      <c r="C236" s="73" t="str">
        <f>C191</f>
        <v>OCTOBER</v>
      </c>
      <c r="D236" s="139" t="str">
        <f>D191</f>
        <v>Year</v>
      </c>
      <c r="E236" s="30">
        <f>E191</f>
        <v>0</v>
      </c>
      <c r="F236" s="141"/>
      <c r="G236" s="149"/>
      <c r="H236" s="141"/>
      <c r="I236" s="150"/>
      <c r="J236" s="302"/>
      <c r="K236" s="302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39"/>
      <c r="AJ236" s="151" t="str">
        <f>C236</f>
        <v>OCTOBER</v>
      </c>
      <c r="AK236" s="30">
        <f>E236</f>
        <v>0</v>
      </c>
      <c r="AL236" s="141"/>
    </row>
    <row r="237" spans="1:38" s="152" customFormat="1" ht="12.75" customHeight="1" x14ac:dyDescent="0.2">
      <c r="A237" s="141"/>
      <c r="B237" s="139" t="str">
        <f>B192</f>
        <v>Page No.</v>
      </c>
      <c r="C237" s="148">
        <f>C192+1</f>
        <v>6</v>
      </c>
      <c r="D237" s="141"/>
      <c r="E237" s="141"/>
      <c r="F237" s="141"/>
      <c r="G237" s="149"/>
      <c r="H237" s="141"/>
      <c r="I237" s="150" t="s">
        <v>53</v>
      </c>
      <c r="J237" s="302"/>
      <c r="K237" s="302"/>
      <c r="L237" s="150"/>
      <c r="M237" s="141"/>
      <c r="N237" s="141"/>
      <c r="O237" s="141"/>
      <c r="P237" s="139"/>
      <c r="Q237" s="141"/>
      <c r="R237" s="139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53" t="s">
        <v>54</v>
      </c>
      <c r="AC237" s="141"/>
      <c r="AD237" s="141"/>
      <c r="AE237" s="141"/>
      <c r="AF237" s="141"/>
      <c r="AG237" s="141"/>
      <c r="AH237" s="141"/>
      <c r="AI237" s="139" t="str">
        <f>B237</f>
        <v>Page No.</v>
      </c>
      <c r="AJ237" s="148">
        <f>C237</f>
        <v>6</v>
      </c>
      <c r="AK237" s="154"/>
      <c r="AL237" s="155"/>
    </row>
    <row r="238" spans="1:38" ht="12.75" customHeight="1" x14ac:dyDescent="0.2">
      <c r="A238" s="3"/>
      <c r="B238" s="3"/>
      <c r="C238" s="3"/>
      <c r="D238" s="3"/>
      <c r="E238" s="3"/>
      <c r="F238" s="3"/>
      <c r="G238" s="129"/>
      <c r="H238" s="3"/>
      <c r="I238" s="5"/>
      <c r="J238" s="106"/>
      <c r="K238" s="106"/>
      <c r="L238" s="21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1"/>
      <c r="AF238" s="3"/>
      <c r="AG238" s="3"/>
      <c r="AH238" s="3"/>
      <c r="AI238" s="3"/>
      <c r="AJ238" s="3"/>
      <c r="AK238" s="3" t="s">
        <v>239</v>
      </c>
      <c r="AL238" s="3"/>
    </row>
    <row r="239" spans="1:38" ht="12.75" customHeight="1" x14ac:dyDescent="0.2">
      <c r="A239" s="26"/>
      <c r="B239" s="26"/>
      <c r="C239" s="26"/>
      <c r="D239" s="26"/>
      <c r="E239" s="26"/>
      <c r="F239" s="26"/>
      <c r="G239" s="130"/>
      <c r="H239" s="26"/>
      <c r="I239" s="27"/>
      <c r="J239" s="303"/>
      <c r="K239" s="303"/>
      <c r="L239" s="27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7"/>
      <c r="AF239" s="26"/>
      <c r="AG239" s="26"/>
      <c r="AH239" s="26"/>
      <c r="AI239" s="26"/>
      <c r="AJ239" s="26"/>
      <c r="AK239" s="26"/>
      <c r="AL239" s="26"/>
    </row>
    <row r="240" spans="1:38" customFormat="1" ht="12.75" customHeight="1" x14ac:dyDescent="0.2">
      <c r="A240" s="1"/>
      <c r="B240" s="3"/>
      <c r="C240" s="3" t="s">
        <v>55</v>
      </c>
      <c r="D240" s="3"/>
      <c r="E240" s="13"/>
      <c r="F240" s="1"/>
      <c r="G240" s="131"/>
      <c r="H240" s="2" t="s">
        <v>56</v>
      </c>
      <c r="I240" s="99"/>
      <c r="J240" s="550" t="s">
        <v>264</v>
      </c>
      <c r="K240" s="551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4"/>
      <c r="AJ240" s="3"/>
      <c r="AK240" s="1"/>
      <c r="AL240" s="3"/>
    </row>
    <row r="241" spans="1:38" customFormat="1" ht="12.75" customHeight="1" x14ac:dyDescent="0.2">
      <c r="A241" s="1"/>
      <c r="B241" s="3"/>
      <c r="C241" s="3"/>
      <c r="D241" s="3"/>
      <c r="E241" s="13"/>
      <c r="F241" s="1"/>
      <c r="G241" s="131"/>
      <c r="H241" s="14"/>
      <c r="I241" s="100"/>
      <c r="J241" s="106"/>
      <c r="K241" s="67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4"/>
      <c r="AJ241" s="3"/>
      <c r="AK241" s="1"/>
      <c r="AL241" s="3"/>
    </row>
    <row r="242" spans="1:38" customFormat="1" ht="12.75" customHeight="1" thickBot="1" x14ac:dyDescent="0.25">
      <c r="A242" s="164"/>
      <c r="B242" s="165">
        <v>1</v>
      </c>
      <c r="C242" s="165">
        <v>2</v>
      </c>
      <c r="D242" s="165">
        <v>3</v>
      </c>
      <c r="E242" s="166">
        <v>4</v>
      </c>
      <c r="F242" s="167">
        <v>5</v>
      </c>
      <c r="G242" s="168"/>
      <c r="H242" s="167">
        <v>7</v>
      </c>
      <c r="I242" s="169">
        <v>8</v>
      </c>
      <c r="J242" s="304">
        <v>9</v>
      </c>
      <c r="K242" s="305">
        <v>10</v>
      </c>
      <c r="L242" s="165">
        <v>11</v>
      </c>
      <c r="M242" s="165" t="s">
        <v>1</v>
      </c>
      <c r="N242" s="165">
        <v>12</v>
      </c>
      <c r="O242" s="165">
        <v>13</v>
      </c>
      <c r="P242" s="165">
        <v>14</v>
      </c>
      <c r="Q242" s="165">
        <v>15</v>
      </c>
      <c r="R242" s="167" t="s">
        <v>2</v>
      </c>
      <c r="S242" s="170"/>
      <c r="T242" s="164"/>
      <c r="U242" s="165">
        <v>16</v>
      </c>
      <c r="V242" s="165">
        <v>17</v>
      </c>
      <c r="W242" s="165">
        <v>18</v>
      </c>
      <c r="X242" s="165">
        <v>19</v>
      </c>
      <c r="Y242" s="165">
        <v>20</v>
      </c>
      <c r="Z242" s="165" t="s">
        <v>3</v>
      </c>
      <c r="AA242" s="165">
        <v>21</v>
      </c>
      <c r="AB242" s="165">
        <v>22</v>
      </c>
      <c r="AC242" s="165">
        <v>23</v>
      </c>
      <c r="AD242" s="165">
        <v>24</v>
      </c>
      <c r="AE242" s="165">
        <v>25</v>
      </c>
      <c r="AF242" s="165">
        <v>26</v>
      </c>
      <c r="AG242" s="165">
        <v>27</v>
      </c>
      <c r="AH242" s="165">
        <v>28</v>
      </c>
      <c r="AI242" s="171">
        <v>29</v>
      </c>
      <c r="AJ242" s="165">
        <v>30</v>
      </c>
      <c r="AK242" s="167">
        <v>31</v>
      </c>
      <c r="AL242" s="170"/>
    </row>
    <row r="243" spans="1:38" s="4" customFormat="1" ht="12.75" customHeight="1" thickTop="1" x14ac:dyDescent="0.2">
      <c r="A243" s="1"/>
      <c r="B243" s="89" t="s">
        <v>4</v>
      </c>
      <c r="C243" s="101"/>
      <c r="D243" s="89" t="s">
        <v>5</v>
      </c>
      <c r="E243" s="89" t="s">
        <v>6</v>
      </c>
      <c r="F243" s="88" t="s">
        <v>7</v>
      </c>
      <c r="G243" s="132"/>
      <c r="H243" s="88"/>
      <c r="I243" s="103"/>
      <c r="J243" s="89"/>
      <c r="K243" s="88"/>
      <c r="L243" s="89"/>
      <c r="M243" s="89"/>
      <c r="N243" s="89"/>
      <c r="O243" s="104"/>
      <c r="P243" s="163"/>
      <c r="Q243" s="107" t="s">
        <v>272</v>
      </c>
      <c r="R243" s="160" t="s">
        <v>273</v>
      </c>
      <c r="S243" s="106"/>
      <c r="T243" s="67"/>
      <c r="U243" s="542" t="s">
        <v>265</v>
      </c>
      <c r="V243" s="543"/>
      <c r="W243" s="543"/>
      <c r="X243" s="543"/>
      <c r="Y243" s="544"/>
      <c r="Z243" s="89" t="s">
        <v>10</v>
      </c>
      <c r="AA243" s="89" t="s">
        <v>11</v>
      </c>
      <c r="AB243" s="89" t="s">
        <v>205</v>
      </c>
      <c r="AC243" s="89" t="s">
        <v>12</v>
      </c>
      <c r="AD243" s="89" t="s">
        <v>13</v>
      </c>
      <c r="AE243" s="89" t="s">
        <v>14</v>
      </c>
      <c r="AF243" s="89"/>
      <c r="AG243" s="89"/>
      <c r="AH243" s="104"/>
      <c r="AI243" s="105"/>
      <c r="AJ243" s="89" t="s">
        <v>15</v>
      </c>
      <c r="AK243" s="88" t="s">
        <v>7</v>
      </c>
      <c r="AL243" s="3"/>
    </row>
    <row r="244" spans="1:38" s="4" customFormat="1" ht="12.75" customHeight="1" x14ac:dyDescent="0.2">
      <c r="A244" s="1"/>
      <c r="B244" s="89" t="s">
        <v>8</v>
      </c>
      <c r="C244" s="89" t="s">
        <v>16</v>
      </c>
      <c r="D244" s="89" t="s">
        <v>17</v>
      </c>
      <c r="E244" s="89" t="s">
        <v>8</v>
      </c>
      <c r="F244" s="88" t="s">
        <v>18</v>
      </c>
      <c r="G244" s="132" t="s">
        <v>19</v>
      </c>
      <c r="H244" s="88" t="s">
        <v>20</v>
      </c>
      <c r="I244" s="103" t="s">
        <v>242</v>
      </c>
      <c r="J244" s="89" t="s">
        <v>21</v>
      </c>
      <c r="K244" s="88" t="s">
        <v>22</v>
      </c>
      <c r="L244" s="107" t="s">
        <v>235</v>
      </c>
      <c r="M244" s="107" t="s">
        <v>236</v>
      </c>
      <c r="N244" s="107" t="s">
        <v>237</v>
      </c>
      <c r="O244" s="104"/>
      <c r="P244" s="158" t="s">
        <v>23</v>
      </c>
      <c r="Q244" s="107" t="s">
        <v>8</v>
      </c>
      <c r="R244" s="160" t="s">
        <v>8</v>
      </c>
      <c r="S244" s="106"/>
      <c r="T244" s="67"/>
      <c r="U244" s="89" t="s">
        <v>25</v>
      </c>
      <c r="V244" s="89" t="s">
        <v>26</v>
      </c>
      <c r="W244" s="101" t="s">
        <v>27</v>
      </c>
      <c r="X244" s="89" t="s">
        <v>28</v>
      </c>
      <c r="Y244" s="89" t="s">
        <v>136</v>
      </c>
      <c r="Z244" s="89" t="s">
        <v>261</v>
      </c>
      <c r="AA244" s="89" t="s">
        <v>137</v>
      </c>
      <c r="AB244" s="89" t="s">
        <v>204</v>
      </c>
      <c r="AC244" s="89" t="s">
        <v>30</v>
      </c>
      <c r="AD244" s="89" t="s">
        <v>140</v>
      </c>
      <c r="AE244" s="89" t="s">
        <v>31</v>
      </c>
      <c r="AF244" s="89" t="s">
        <v>32</v>
      </c>
      <c r="AG244" s="89" t="s">
        <v>206</v>
      </c>
      <c r="AH244" s="104" t="s">
        <v>16</v>
      </c>
      <c r="AI244" s="102" t="s">
        <v>34</v>
      </c>
      <c r="AJ244" s="89" t="s">
        <v>35</v>
      </c>
      <c r="AK244" s="88" t="s">
        <v>18</v>
      </c>
      <c r="AL244" s="3"/>
    </row>
    <row r="245" spans="1:38" s="4" customFormat="1" ht="12.75" customHeight="1" thickBot="1" x14ac:dyDescent="0.25">
      <c r="A245" s="6"/>
      <c r="B245" s="90" t="s">
        <v>36</v>
      </c>
      <c r="C245" s="90" t="s">
        <v>37</v>
      </c>
      <c r="D245" s="90" t="s">
        <v>38</v>
      </c>
      <c r="E245" s="90" t="s">
        <v>39</v>
      </c>
      <c r="F245" s="108" t="s">
        <v>40</v>
      </c>
      <c r="G245" s="133"/>
      <c r="H245" s="108"/>
      <c r="I245" s="109" t="s">
        <v>41</v>
      </c>
      <c r="J245" s="90"/>
      <c r="K245" s="108"/>
      <c r="L245" s="110"/>
      <c r="M245" s="110"/>
      <c r="N245" s="110" t="s">
        <v>238</v>
      </c>
      <c r="O245" s="111"/>
      <c r="P245" s="159"/>
      <c r="Q245" s="161" t="s">
        <v>24</v>
      </c>
      <c r="R245" s="162" t="s">
        <v>24</v>
      </c>
      <c r="S245" s="113"/>
      <c r="T245" s="78"/>
      <c r="U245" s="90" t="s">
        <v>42</v>
      </c>
      <c r="V245" s="90" t="s">
        <v>43</v>
      </c>
      <c r="W245" s="90"/>
      <c r="X245" s="90" t="s">
        <v>44</v>
      </c>
      <c r="Y245" s="90" t="s">
        <v>30</v>
      </c>
      <c r="Z245" s="90" t="s">
        <v>30</v>
      </c>
      <c r="AA245" s="90" t="s">
        <v>138</v>
      </c>
      <c r="AB245" s="90" t="s">
        <v>15</v>
      </c>
      <c r="AC245" s="90" t="s">
        <v>139</v>
      </c>
      <c r="AD245" s="90" t="s">
        <v>141</v>
      </c>
      <c r="AE245" s="90" t="s">
        <v>47</v>
      </c>
      <c r="AF245" s="90" t="s">
        <v>48</v>
      </c>
      <c r="AG245" s="90" t="s">
        <v>15</v>
      </c>
      <c r="AH245" s="111" t="s">
        <v>30</v>
      </c>
      <c r="AI245" s="112"/>
      <c r="AJ245" s="90" t="s">
        <v>49</v>
      </c>
      <c r="AK245" s="108" t="s">
        <v>189</v>
      </c>
      <c r="AL245" s="7"/>
    </row>
    <row r="246" spans="1:38" s="301" customFormat="1" ht="12.75" customHeight="1" thickTop="1" x14ac:dyDescent="0.2">
      <c r="A246" s="331"/>
      <c r="B246" s="363">
        <f>B233</f>
        <v>0</v>
      </c>
      <c r="C246" s="363">
        <f>C233</f>
        <v>0</v>
      </c>
      <c r="D246" s="363">
        <f>D233</f>
        <v>0</v>
      </c>
      <c r="E246" s="363">
        <f>E233</f>
        <v>0</v>
      </c>
      <c r="F246" s="362">
        <f>F233</f>
        <v>0</v>
      </c>
      <c r="G246" s="134" t="str">
        <f>G7</f>
        <v>OCTOBER</v>
      </c>
      <c r="H246" s="334" t="s">
        <v>58</v>
      </c>
      <c r="I246" s="412"/>
      <c r="J246" s="397">
        <f t="shared" ref="J246:R246" si="30">J233</f>
        <v>0</v>
      </c>
      <c r="K246" s="362">
        <f t="shared" si="30"/>
        <v>0</v>
      </c>
      <c r="L246" s="363">
        <f t="shared" si="30"/>
        <v>0</v>
      </c>
      <c r="M246" s="363">
        <f t="shared" si="30"/>
        <v>0</v>
      </c>
      <c r="N246" s="363">
        <f t="shared" si="30"/>
        <v>0</v>
      </c>
      <c r="O246" s="361">
        <f t="shared" si="30"/>
        <v>0</v>
      </c>
      <c r="P246" s="394">
        <f t="shared" si="30"/>
        <v>0</v>
      </c>
      <c r="Q246" s="363">
        <f t="shared" si="30"/>
        <v>0</v>
      </c>
      <c r="R246" s="362">
        <f t="shared" si="30"/>
        <v>0</v>
      </c>
      <c r="S246" s="332"/>
      <c r="T246" s="331"/>
      <c r="U246" s="363">
        <f t="shared" ref="U246:AH246" si="31">U233</f>
        <v>0</v>
      </c>
      <c r="V246" s="363">
        <f t="shared" si="31"/>
        <v>0</v>
      </c>
      <c r="W246" s="363">
        <f t="shared" si="31"/>
        <v>0</v>
      </c>
      <c r="X246" s="363">
        <f t="shared" si="31"/>
        <v>0</v>
      </c>
      <c r="Y246" s="363">
        <f t="shared" si="31"/>
        <v>0</v>
      </c>
      <c r="Z246" s="363">
        <f t="shared" si="31"/>
        <v>0</v>
      </c>
      <c r="AA246" s="363">
        <f t="shared" si="31"/>
        <v>0</v>
      </c>
      <c r="AB246" s="363">
        <f t="shared" si="31"/>
        <v>0</v>
      </c>
      <c r="AC246" s="363">
        <f t="shared" si="31"/>
        <v>0</v>
      </c>
      <c r="AD246" s="363">
        <f t="shared" si="31"/>
        <v>0</v>
      </c>
      <c r="AE246" s="363">
        <f t="shared" si="31"/>
        <v>0</v>
      </c>
      <c r="AF246" s="363">
        <f t="shared" si="31"/>
        <v>0</v>
      </c>
      <c r="AG246" s="363">
        <f t="shared" si="31"/>
        <v>0</v>
      </c>
      <c r="AH246" s="361">
        <f t="shared" si="31"/>
        <v>0</v>
      </c>
      <c r="AI246" s="333"/>
      <c r="AJ246" s="363">
        <f>AJ233</f>
        <v>0</v>
      </c>
      <c r="AK246" s="362">
        <f>AK233</f>
        <v>0</v>
      </c>
      <c r="AL246" s="332"/>
    </row>
    <row r="247" spans="1:38" s="21" customFormat="1" ht="12.75" customHeight="1" x14ac:dyDescent="0.2">
      <c r="A247" s="8">
        <v>1</v>
      </c>
      <c r="B247" s="400"/>
      <c r="C247" s="400"/>
      <c r="D247" s="400"/>
      <c r="E247" s="400"/>
      <c r="F247" s="401"/>
      <c r="G247" s="471"/>
      <c r="H247" s="477"/>
      <c r="I247" s="472"/>
      <c r="J247" s="363">
        <f t="shared" ref="J247:J277" si="32">SUM(B247:F247)</f>
        <v>0</v>
      </c>
      <c r="K247" s="362">
        <f t="shared" ref="K247:K277" si="33">SUM(U247:AK247)-SUM(L247:R247)</f>
        <v>0</v>
      </c>
      <c r="L247" s="400"/>
      <c r="M247" s="400"/>
      <c r="N247" s="400"/>
      <c r="O247" s="406"/>
      <c r="P247" s="409"/>
      <c r="Q247" s="400"/>
      <c r="R247" s="401"/>
      <c r="S247" s="16" t="s">
        <v>59</v>
      </c>
      <c r="T247" s="8">
        <v>1</v>
      </c>
      <c r="U247" s="400"/>
      <c r="V247" s="400"/>
      <c r="W247" s="400"/>
      <c r="X247" s="400"/>
      <c r="Y247" s="400"/>
      <c r="Z247" s="400"/>
      <c r="AA247" s="400"/>
      <c r="AB247" s="400"/>
      <c r="AC247" s="400"/>
      <c r="AD247" s="400"/>
      <c r="AE247" s="400"/>
      <c r="AF247" s="400"/>
      <c r="AG247" s="400"/>
      <c r="AH247" s="406"/>
      <c r="AI247" s="477"/>
      <c r="AJ247" s="400"/>
      <c r="AK247" s="401"/>
      <c r="AL247" s="16" t="s">
        <v>59</v>
      </c>
    </row>
    <row r="248" spans="1:38" s="21" customFormat="1" ht="12.75" customHeight="1" x14ac:dyDescent="0.2">
      <c r="A248" s="8">
        <v>2</v>
      </c>
      <c r="B248" s="400"/>
      <c r="C248" s="400"/>
      <c r="D248" s="400"/>
      <c r="E248" s="400"/>
      <c r="F248" s="401"/>
      <c r="G248" s="471"/>
      <c r="H248" s="477"/>
      <c r="I248" s="472"/>
      <c r="J248" s="363">
        <f t="shared" si="32"/>
        <v>0</v>
      </c>
      <c r="K248" s="362">
        <f t="shared" si="33"/>
        <v>0</v>
      </c>
      <c r="L248" s="400"/>
      <c r="M248" s="400"/>
      <c r="N248" s="400"/>
      <c r="O248" s="406"/>
      <c r="P248" s="409"/>
      <c r="Q248" s="400"/>
      <c r="R248" s="401"/>
      <c r="S248" s="16" t="s">
        <v>60</v>
      </c>
      <c r="T248" s="8">
        <v>2</v>
      </c>
      <c r="U248" s="400"/>
      <c r="V248" s="400"/>
      <c r="W248" s="400"/>
      <c r="X248" s="400"/>
      <c r="Y248" s="400"/>
      <c r="Z248" s="400"/>
      <c r="AA248" s="400"/>
      <c r="AB248" s="400"/>
      <c r="AC248" s="400"/>
      <c r="AD248" s="400"/>
      <c r="AE248" s="400"/>
      <c r="AF248" s="400"/>
      <c r="AG248" s="400"/>
      <c r="AH248" s="406"/>
      <c r="AI248" s="477"/>
      <c r="AJ248" s="400"/>
      <c r="AK248" s="401"/>
      <c r="AL248" s="16" t="s">
        <v>60</v>
      </c>
    </row>
    <row r="249" spans="1:38" s="21" customFormat="1" ht="12.75" customHeight="1" x14ac:dyDescent="0.2">
      <c r="A249" s="8">
        <v>3</v>
      </c>
      <c r="B249" s="400"/>
      <c r="C249" s="400"/>
      <c r="D249" s="400"/>
      <c r="E249" s="400"/>
      <c r="F249" s="401"/>
      <c r="G249" s="471"/>
      <c r="H249" s="477"/>
      <c r="I249" s="472"/>
      <c r="J249" s="363">
        <f t="shared" si="32"/>
        <v>0</v>
      </c>
      <c r="K249" s="362">
        <f t="shared" si="33"/>
        <v>0</v>
      </c>
      <c r="L249" s="400"/>
      <c r="M249" s="400"/>
      <c r="N249" s="400"/>
      <c r="O249" s="406"/>
      <c r="P249" s="409"/>
      <c r="Q249" s="400"/>
      <c r="R249" s="401"/>
      <c r="S249" s="16" t="s">
        <v>61</v>
      </c>
      <c r="T249" s="8">
        <v>3</v>
      </c>
      <c r="U249" s="400"/>
      <c r="V249" s="400"/>
      <c r="W249" s="400"/>
      <c r="X249" s="400"/>
      <c r="Y249" s="400"/>
      <c r="Z249" s="400"/>
      <c r="AA249" s="400"/>
      <c r="AB249" s="400"/>
      <c r="AC249" s="400"/>
      <c r="AD249" s="400"/>
      <c r="AE249" s="400"/>
      <c r="AF249" s="400"/>
      <c r="AG249" s="400"/>
      <c r="AH249" s="406"/>
      <c r="AI249" s="477"/>
      <c r="AJ249" s="400"/>
      <c r="AK249" s="401"/>
      <c r="AL249" s="16" t="s">
        <v>61</v>
      </c>
    </row>
    <row r="250" spans="1:38" s="21" customFormat="1" ht="12.75" customHeight="1" x14ac:dyDescent="0.2">
      <c r="A250" s="8">
        <v>4</v>
      </c>
      <c r="B250" s="400"/>
      <c r="C250" s="400"/>
      <c r="D250" s="400"/>
      <c r="E250" s="400"/>
      <c r="F250" s="401"/>
      <c r="G250" s="471"/>
      <c r="H250" s="477"/>
      <c r="I250" s="472"/>
      <c r="J250" s="363">
        <f t="shared" si="32"/>
        <v>0</v>
      </c>
      <c r="K250" s="362">
        <f t="shared" si="33"/>
        <v>0</v>
      </c>
      <c r="L250" s="400"/>
      <c r="M250" s="400"/>
      <c r="N250" s="400"/>
      <c r="O250" s="406"/>
      <c r="P250" s="409"/>
      <c r="Q250" s="400"/>
      <c r="R250" s="401"/>
      <c r="S250" s="16" t="s">
        <v>62</v>
      </c>
      <c r="T250" s="8">
        <v>4</v>
      </c>
      <c r="U250" s="400"/>
      <c r="V250" s="400"/>
      <c r="W250" s="400"/>
      <c r="X250" s="400"/>
      <c r="Y250" s="400"/>
      <c r="Z250" s="400"/>
      <c r="AA250" s="400"/>
      <c r="AB250" s="400"/>
      <c r="AC250" s="400"/>
      <c r="AD250" s="400"/>
      <c r="AE250" s="400"/>
      <c r="AF250" s="400"/>
      <c r="AG250" s="400"/>
      <c r="AH250" s="406"/>
      <c r="AI250" s="477"/>
      <c r="AJ250" s="400"/>
      <c r="AK250" s="401"/>
      <c r="AL250" s="16" t="s">
        <v>62</v>
      </c>
    </row>
    <row r="251" spans="1:38" s="21" customFormat="1" ht="12.75" customHeight="1" x14ac:dyDescent="0.2">
      <c r="A251" s="8">
        <v>5</v>
      </c>
      <c r="B251" s="400"/>
      <c r="C251" s="400"/>
      <c r="D251" s="400"/>
      <c r="E251" s="400"/>
      <c r="F251" s="401"/>
      <c r="G251" s="471"/>
      <c r="H251" s="477"/>
      <c r="I251" s="472"/>
      <c r="J251" s="363">
        <f t="shared" si="32"/>
        <v>0</v>
      </c>
      <c r="K251" s="362">
        <f t="shared" si="33"/>
        <v>0</v>
      </c>
      <c r="L251" s="400"/>
      <c r="M251" s="400"/>
      <c r="N251" s="400"/>
      <c r="O251" s="406"/>
      <c r="P251" s="409"/>
      <c r="Q251" s="400"/>
      <c r="R251" s="401"/>
      <c r="S251" s="16" t="s">
        <v>63</v>
      </c>
      <c r="T251" s="8">
        <v>5</v>
      </c>
      <c r="U251" s="400"/>
      <c r="V251" s="400"/>
      <c r="W251" s="400"/>
      <c r="X251" s="400"/>
      <c r="Y251" s="400"/>
      <c r="Z251" s="400"/>
      <c r="AA251" s="400"/>
      <c r="AB251" s="400"/>
      <c r="AC251" s="400"/>
      <c r="AD251" s="400"/>
      <c r="AE251" s="400"/>
      <c r="AF251" s="400"/>
      <c r="AG251" s="400"/>
      <c r="AH251" s="406"/>
      <c r="AI251" s="477"/>
      <c r="AJ251" s="400"/>
      <c r="AK251" s="401"/>
      <c r="AL251" s="16" t="s">
        <v>63</v>
      </c>
    </row>
    <row r="252" spans="1:38" s="21" customFormat="1" ht="12.75" customHeight="1" x14ac:dyDescent="0.2">
      <c r="A252" s="17">
        <v>6</v>
      </c>
      <c r="B252" s="402"/>
      <c r="C252" s="402"/>
      <c r="D252" s="402"/>
      <c r="E252" s="402"/>
      <c r="F252" s="403"/>
      <c r="G252" s="473"/>
      <c r="H252" s="478"/>
      <c r="I252" s="474"/>
      <c r="J252" s="363">
        <f t="shared" si="32"/>
        <v>0</v>
      </c>
      <c r="K252" s="362">
        <f t="shared" si="33"/>
        <v>0</v>
      </c>
      <c r="L252" s="402"/>
      <c r="M252" s="402"/>
      <c r="N252" s="402"/>
      <c r="O252" s="407"/>
      <c r="P252" s="410"/>
      <c r="Q252" s="402"/>
      <c r="R252" s="403"/>
      <c r="S252" s="18" t="s">
        <v>64</v>
      </c>
      <c r="T252" s="17">
        <v>6</v>
      </c>
      <c r="U252" s="402"/>
      <c r="V252" s="402"/>
      <c r="W252" s="402"/>
      <c r="X252" s="402"/>
      <c r="Y252" s="402"/>
      <c r="Z252" s="402"/>
      <c r="AA252" s="402"/>
      <c r="AB252" s="402"/>
      <c r="AC252" s="402"/>
      <c r="AD252" s="402"/>
      <c r="AE252" s="402"/>
      <c r="AF252" s="402"/>
      <c r="AG252" s="402"/>
      <c r="AH252" s="407"/>
      <c r="AI252" s="478"/>
      <c r="AJ252" s="402"/>
      <c r="AK252" s="403"/>
      <c r="AL252" s="18" t="s">
        <v>64</v>
      </c>
    </row>
    <row r="253" spans="1:38" s="21" customFormat="1" ht="12.75" customHeight="1" x14ac:dyDescent="0.2">
      <c r="A253" s="8">
        <v>7</v>
      </c>
      <c r="B253" s="400"/>
      <c r="C253" s="400"/>
      <c r="D253" s="400"/>
      <c r="E253" s="400"/>
      <c r="F253" s="401"/>
      <c r="G253" s="471"/>
      <c r="H253" s="477"/>
      <c r="I253" s="472"/>
      <c r="J253" s="363">
        <f t="shared" si="32"/>
        <v>0</v>
      </c>
      <c r="K253" s="362">
        <f t="shared" si="33"/>
        <v>0</v>
      </c>
      <c r="L253" s="400"/>
      <c r="M253" s="400"/>
      <c r="N253" s="400"/>
      <c r="O253" s="406"/>
      <c r="P253" s="409"/>
      <c r="Q253" s="400"/>
      <c r="R253" s="401"/>
      <c r="S253" s="16" t="s">
        <v>65</v>
      </c>
      <c r="T253" s="8">
        <v>7</v>
      </c>
      <c r="U253" s="400"/>
      <c r="V253" s="400"/>
      <c r="W253" s="400"/>
      <c r="X253" s="400"/>
      <c r="Y253" s="400"/>
      <c r="Z253" s="400"/>
      <c r="AA253" s="400"/>
      <c r="AB253" s="400"/>
      <c r="AC253" s="400"/>
      <c r="AD253" s="400"/>
      <c r="AE253" s="400"/>
      <c r="AF253" s="400"/>
      <c r="AG253" s="400"/>
      <c r="AH253" s="406"/>
      <c r="AI253" s="477"/>
      <c r="AJ253" s="400"/>
      <c r="AK253" s="401"/>
      <c r="AL253" s="16" t="s">
        <v>65</v>
      </c>
    </row>
    <row r="254" spans="1:38" s="21" customFormat="1" ht="12.75" customHeight="1" x14ac:dyDescent="0.2">
      <c r="A254" s="8">
        <v>8</v>
      </c>
      <c r="B254" s="400"/>
      <c r="C254" s="400"/>
      <c r="D254" s="400"/>
      <c r="E254" s="400"/>
      <c r="F254" s="401"/>
      <c r="G254" s="471"/>
      <c r="H254" s="477"/>
      <c r="I254" s="472"/>
      <c r="J254" s="363">
        <f t="shared" si="32"/>
        <v>0</v>
      </c>
      <c r="K254" s="362">
        <f t="shared" si="33"/>
        <v>0</v>
      </c>
      <c r="L254" s="400"/>
      <c r="M254" s="400"/>
      <c r="N254" s="400"/>
      <c r="O254" s="406"/>
      <c r="P254" s="409"/>
      <c r="Q254" s="400"/>
      <c r="R254" s="401"/>
      <c r="S254" s="16" t="s">
        <v>66</v>
      </c>
      <c r="T254" s="8">
        <v>8</v>
      </c>
      <c r="U254" s="400"/>
      <c r="V254" s="400"/>
      <c r="W254" s="400"/>
      <c r="X254" s="400"/>
      <c r="Y254" s="400"/>
      <c r="Z254" s="400"/>
      <c r="AA254" s="400"/>
      <c r="AB254" s="400"/>
      <c r="AC254" s="400"/>
      <c r="AD254" s="400"/>
      <c r="AE254" s="400"/>
      <c r="AF254" s="400"/>
      <c r="AG254" s="400"/>
      <c r="AH254" s="406"/>
      <c r="AI254" s="477"/>
      <c r="AJ254" s="400"/>
      <c r="AK254" s="401"/>
      <c r="AL254" s="16" t="s">
        <v>66</v>
      </c>
    </row>
    <row r="255" spans="1:38" s="21" customFormat="1" ht="12.75" customHeight="1" x14ac:dyDescent="0.2">
      <c r="A255" s="8">
        <v>9</v>
      </c>
      <c r="B255" s="400"/>
      <c r="C255" s="400"/>
      <c r="D255" s="400"/>
      <c r="E255" s="400"/>
      <c r="F255" s="401"/>
      <c r="G255" s="471"/>
      <c r="H255" s="477"/>
      <c r="I255" s="472"/>
      <c r="J255" s="363">
        <f t="shared" si="32"/>
        <v>0</v>
      </c>
      <c r="K255" s="362">
        <f t="shared" si="33"/>
        <v>0</v>
      </c>
      <c r="L255" s="400"/>
      <c r="M255" s="400"/>
      <c r="N255" s="400"/>
      <c r="O255" s="406"/>
      <c r="P255" s="409"/>
      <c r="Q255" s="400"/>
      <c r="R255" s="401"/>
      <c r="S255" s="16" t="s">
        <v>67</v>
      </c>
      <c r="T255" s="8">
        <v>9</v>
      </c>
      <c r="U255" s="400"/>
      <c r="V255" s="400"/>
      <c r="W255" s="400"/>
      <c r="X255" s="400"/>
      <c r="Y255" s="400"/>
      <c r="Z255" s="400"/>
      <c r="AA255" s="400"/>
      <c r="AB255" s="400"/>
      <c r="AC255" s="400"/>
      <c r="AD255" s="400"/>
      <c r="AE255" s="400"/>
      <c r="AF255" s="400"/>
      <c r="AG255" s="400"/>
      <c r="AH255" s="406"/>
      <c r="AI255" s="477"/>
      <c r="AJ255" s="400"/>
      <c r="AK255" s="401"/>
      <c r="AL255" s="16" t="s">
        <v>67</v>
      </c>
    </row>
    <row r="256" spans="1:38" s="21" customFormat="1" ht="12.75" customHeight="1" x14ac:dyDescent="0.2">
      <c r="A256" s="8">
        <v>10</v>
      </c>
      <c r="B256" s="400"/>
      <c r="C256" s="400"/>
      <c r="D256" s="400"/>
      <c r="E256" s="400"/>
      <c r="F256" s="401"/>
      <c r="G256" s="471"/>
      <c r="H256" s="477"/>
      <c r="I256" s="472"/>
      <c r="J256" s="363">
        <f t="shared" si="32"/>
        <v>0</v>
      </c>
      <c r="K256" s="362">
        <f t="shared" si="33"/>
        <v>0</v>
      </c>
      <c r="L256" s="400"/>
      <c r="M256" s="400"/>
      <c r="N256" s="400"/>
      <c r="O256" s="406"/>
      <c r="P256" s="409"/>
      <c r="Q256" s="400"/>
      <c r="R256" s="401"/>
      <c r="S256" s="16" t="s">
        <v>68</v>
      </c>
      <c r="T256" s="8">
        <v>10</v>
      </c>
      <c r="U256" s="400"/>
      <c r="V256" s="400"/>
      <c r="W256" s="400"/>
      <c r="X256" s="400"/>
      <c r="Y256" s="400"/>
      <c r="Z256" s="400"/>
      <c r="AA256" s="400"/>
      <c r="AB256" s="400"/>
      <c r="AC256" s="400"/>
      <c r="AD256" s="400"/>
      <c r="AE256" s="400"/>
      <c r="AF256" s="400"/>
      <c r="AG256" s="400"/>
      <c r="AH256" s="406"/>
      <c r="AI256" s="477"/>
      <c r="AJ256" s="400"/>
      <c r="AK256" s="401"/>
      <c r="AL256" s="16" t="s">
        <v>68</v>
      </c>
    </row>
    <row r="257" spans="1:38" s="21" customFormat="1" ht="12.75" customHeight="1" x14ac:dyDescent="0.2">
      <c r="A257" s="8">
        <v>11</v>
      </c>
      <c r="B257" s="400"/>
      <c r="C257" s="400"/>
      <c r="D257" s="400"/>
      <c r="E257" s="400"/>
      <c r="F257" s="401"/>
      <c r="G257" s="471"/>
      <c r="H257" s="477"/>
      <c r="I257" s="472"/>
      <c r="J257" s="363">
        <f t="shared" si="32"/>
        <v>0</v>
      </c>
      <c r="K257" s="362">
        <f t="shared" si="33"/>
        <v>0</v>
      </c>
      <c r="L257" s="400"/>
      <c r="M257" s="400"/>
      <c r="N257" s="400"/>
      <c r="O257" s="406"/>
      <c r="P257" s="409"/>
      <c r="Q257" s="400"/>
      <c r="R257" s="401"/>
      <c r="S257" s="16" t="s">
        <v>69</v>
      </c>
      <c r="T257" s="8">
        <v>11</v>
      </c>
      <c r="U257" s="400"/>
      <c r="V257" s="400"/>
      <c r="W257" s="400"/>
      <c r="X257" s="400"/>
      <c r="Y257" s="400"/>
      <c r="Z257" s="400"/>
      <c r="AA257" s="400"/>
      <c r="AB257" s="400"/>
      <c r="AC257" s="400"/>
      <c r="AD257" s="400"/>
      <c r="AE257" s="400"/>
      <c r="AF257" s="400"/>
      <c r="AG257" s="400"/>
      <c r="AH257" s="406"/>
      <c r="AI257" s="477"/>
      <c r="AJ257" s="400"/>
      <c r="AK257" s="401"/>
      <c r="AL257" s="16" t="s">
        <v>69</v>
      </c>
    </row>
    <row r="258" spans="1:38" s="21" customFormat="1" ht="12.75" customHeight="1" x14ac:dyDescent="0.2">
      <c r="A258" s="8">
        <v>12</v>
      </c>
      <c r="B258" s="400"/>
      <c r="C258" s="400"/>
      <c r="D258" s="400"/>
      <c r="E258" s="400"/>
      <c r="F258" s="401"/>
      <c r="G258" s="471"/>
      <c r="H258" s="477"/>
      <c r="I258" s="472"/>
      <c r="J258" s="363">
        <f t="shared" si="32"/>
        <v>0</v>
      </c>
      <c r="K258" s="362">
        <f t="shared" si="33"/>
        <v>0</v>
      </c>
      <c r="L258" s="400"/>
      <c r="M258" s="400"/>
      <c r="N258" s="400"/>
      <c r="O258" s="406"/>
      <c r="P258" s="409"/>
      <c r="Q258" s="400"/>
      <c r="R258" s="401"/>
      <c r="S258" s="16" t="s">
        <v>70</v>
      </c>
      <c r="T258" s="8">
        <v>12</v>
      </c>
      <c r="U258" s="400"/>
      <c r="V258" s="400"/>
      <c r="W258" s="400"/>
      <c r="X258" s="400"/>
      <c r="Y258" s="400"/>
      <c r="Z258" s="400"/>
      <c r="AA258" s="400"/>
      <c r="AB258" s="400"/>
      <c r="AC258" s="400"/>
      <c r="AD258" s="400"/>
      <c r="AE258" s="400"/>
      <c r="AF258" s="400"/>
      <c r="AG258" s="400"/>
      <c r="AH258" s="406"/>
      <c r="AI258" s="477"/>
      <c r="AJ258" s="400"/>
      <c r="AK258" s="401"/>
      <c r="AL258" s="16" t="s">
        <v>70</v>
      </c>
    </row>
    <row r="259" spans="1:38" s="21" customFormat="1" ht="12.75" customHeight="1" x14ac:dyDescent="0.2">
      <c r="A259" s="8">
        <v>13</v>
      </c>
      <c r="B259" s="400"/>
      <c r="C259" s="400"/>
      <c r="D259" s="400"/>
      <c r="E259" s="400"/>
      <c r="F259" s="401"/>
      <c r="G259" s="471"/>
      <c r="H259" s="477"/>
      <c r="I259" s="472"/>
      <c r="J259" s="363">
        <f t="shared" si="32"/>
        <v>0</v>
      </c>
      <c r="K259" s="362">
        <f t="shared" si="33"/>
        <v>0</v>
      </c>
      <c r="L259" s="400"/>
      <c r="M259" s="400"/>
      <c r="N259" s="400"/>
      <c r="O259" s="406"/>
      <c r="P259" s="409"/>
      <c r="Q259" s="400"/>
      <c r="R259" s="401"/>
      <c r="S259" s="16" t="s">
        <v>71</v>
      </c>
      <c r="T259" s="8">
        <v>13</v>
      </c>
      <c r="U259" s="400"/>
      <c r="V259" s="400"/>
      <c r="W259" s="400"/>
      <c r="X259" s="400"/>
      <c r="Y259" s="400"/>
      <c r="Z259" s="400"/>
      <c r="AA259" s="400"/>
      <c r="AB259" s="400"/>
      <c r="AC259" s="400"/>
      <c r="AD259" s="400"/>
      <c r="AE259" s="400"/>
      <c r="AF259" s="400"/>
      <c r="AG259" s="400"/>
      <c r="AH259" s="406"/>
      <c r="AI259" s="477"/>
      <c r="AJ259" s="400"/>
      <c r="AK259" s="401"/>
      <c r="AL259" s="16" t="s">
        <v>71</v>
      </c>
    </row>
    <row r="260" spans="1:38" s="21" customFormat="1" ht="12.75" customHeight="1" x14ac:dyDescent="0.2">
      <c r="A260" s="8">
        <v>14</v>
      </c>
      <c r="B260" s="400"/>
      <c r="C260" s="400"/>
      <c r="D260" s="400"/>
      <c r="E260" s="400"/>
      <c r="F260" s="401"/>
      <c r="G260" s="471"/>
      <c r="H260" s="477"/>
      <c r="I260" s="472"/>
      <c r="J260" s="363">
        <f t="shared" si="32"/>
        <v>0</v>
      </c>
      <c r="K260" s="362">
        <f t="shared" si="33"/>
        <v>0</v>
      </c>
      <c r="L260" s="400"/>
      <c r="M260" s="400"/>
      <c r="N260" s="400"/>
      <c r="O260" s="406"/>
      <c r="P260" s="409"/>
      <c r="Q260" s="400"/>
      <c r="R260" s="401"/>
      <c r="S260" s="16" t="s">
        <v>72</v>
      </c>
      <c r="T260" s="8">
        <v>14</v>
      </c>
      <c r="U260" s="400"/>
      <c r="V260" s="400"/>
      <c r="W260" s="400"/>
      <c r="X260" s="400"/>
      <c r="Y260" s="400"/>
      <c r="Z260" s="400"/>
      <c r="AA260" s="400"/>
      <c r="AB260" s="400"/>
      <c r="AC260" s="400"/>
      <c r="AD260" s="400"/>
      <c r="AE260" s="400"/>
      <c r="AF260" s="400"/>
      <c r="AG260" s="400"/>
      <c r="AH260" s="406"/>
      <c r="AI260" s="477"/>
      <c r="AJ260" s="400"/>
      <c r="AK260" s="401"/>
      <c r="AL260" s="16" t="s">
        <v>72</v>
      </c>
    </row>
    <row r="261" spans="1:38" s="21" customFormat="1" ht="12.75" customHeight="1" x14ac:dyDescent="0.2">
      <c r="A261" s="8">
        <v>15</v>
      </c>
      <c r="B261" s="400"/>
      <c r="C261" s="400"/>
      <c r="D261" s="400"/>
      <c r="E261" s="400"/>
      <c r="F261" s="401"/>
      <c r="G261" s="471"/>
      <c r="H261" s="477"/>
      <c r="I261" s="472"/>
      <c r="J261" s="363">
        <f t="shared" si="32"/>
        <v>0</v>
      </c>
      <c r="K261" s="362">
        <f t="shared" si="33"/>
        <v>0</v>
      </c>
      <c r="L261" s="400"/>
      <c r="M261" s="400"/>
      <c r="N261" s="400"/>
      <c r="O261" s="406"/>
      <c r="P261" s="409"/>
      <c r="Q261" s="400"/>
      <c r="R261" s="401"/>
      <c r="S261" s="16" t="s">
        <v>73</v>
      </c>
      <c r="T261" s="8">
        <v>15</v>
      </c>
      <c r="U261" s="400"/>
      <c r="V261" s="400"/>
      <c r="W261" s="400"/>
      <c r="X261" s="400"/>
      <c r="Y261" s="400"/>
      <c r="Z261" s="400"/>
      <c r="AA261" s="400"/>
      <c r="AB261" s="400"/>
      <c r="AC261" s="400"/>
      <c r="AD261" s="400"/>
      <c r="AE261" s="400"/>
      <c r="AF261" s="400"/>
      <c r="AG261" s="400"/>
      <c r="AH261" s="406"/>
      <c r="AI261" s="477"/>
      <c r="AJ261" s="400"/>
      <c r="AK261" s="401"/>
      <c r="AL261" s="16" t="s">
        <v>73</v>
      </c>
    </row>
    <row r="262" spans="1:38" s="21" customFormat="1" ht="12.75" customHeight="1" x14ac:dyDescent="0.2">
      <c r="A262" s="8">
        <v>16</v>
      </c>
      <c r="B262" s="400"/>
      <c r="C262" s="400"/>
      <c r="D262" s="400"/>
      <c r="E262" s="400"/>
      <c r="F262" s="401"/>
      <c r="G262" s="471"/>
      <c r="H262" s="477"/>
      <c r="I262" s="472"/>
      <c r="J262" s="363">
        <f t="shared" si="32"/>
        <v>0</v>
      </c>
      <c r="K262" s="362">
        <f t="shared" si="33"/>
        <v>0</v>
      </c>
      <c r="L262" s="400"/>
      <c r="M262" s="400"/>
      <c r="N262" s="400"/>
      <c r="O262" s="406"/>
      <c r="P262" s="409"/>
      <c r="Q262" s="400"/>
      <c r="R262" s="401"/>
      <c r="S262" s="16" t="s">
        <v>74</v>
      </c>
      <c r="T262" s="8">
        <v>16</v>
      </c>
      <c r="U262" s="400"/>
      <c r="V262" s="400"/>
      <c r="W262" s="400"/>
      <c r="X262" s="400"/>
      <c r="Y262" s="400"/>
      <c r="Z262" s="400"/>
      <c r="AA262" s="400"/>
      <c r="AB262" s="400"/>
      <c r="AC262" s="400"/>
      <c r="AD262" s="400"/>
      <c r="AE262" s="400"/>
      <c r="AF262" s="400"/>
      <c r="AG262" s="400"/>
      <c r="AH262" s="406"/>
      <c r="AI262" s="477"/>
      <c r="AJ262" s="400"/>
      <c r="AK262" s="401"/>
      <c r="AL262" s="16" t="s">
        <v>74</v>
      </c>
    </row>
    <row r="263" spans="1:38" s="21" customFormat="1" ht="12.75" customHeight="1" x14ac:dyDescent="0.2">
      <c r="A263" s="8">
        <v>17</v>
      </c>
      <c r="B263" s="400"/>
      <c r="C263" s="400"/>
      <c r="D263" s="400"/>
      <c r="E263" s="400"/>
      <c r="F263" s="401"/>
      <c r="G263" s="471"/>
      <c r="H263" s="477"/>
      <c r="I263" s="472"/>
      <c r="J263" s="363">
        <f t="shared" si="32"/>
        <v>0</v>
      </c>
      <c r="K263" s="362">
        <f t="shared" si="33"/>
        <v>0</v>
      </c>
      <c r="L263" s="400"/>
      <c r="M263" s="400"/>
      <c r="N263" s="400"/>
      <c r="O263" s="406"/>
      <c r="P263" s="409"/>
      <c r="Q263" s="400"/>
      <c r="R263" s="401"/>
      <c r="S263" s="16" t="s">
        <v>75</v>
      </c>
      <c r="T263" s="8">
        <v>17</v>
      </c>
      <c r="U263" s="400"/>
      <c r="V263" s="400"/>
      <c r="W263" s="400"/>
      <c r="X263" s="400"/>
      <c r="Y263" s="400"/>
      <c r="Z263" s="400"/>
      <c r="AA263" s="400"/>
      <c r="AB263" s="400"/>
      <c r="AC263" s="400"/>
      <c r="AD263" s="400"/>
      <c r="AE263" s="400"/>
      <c r="AF263" s="400"/>
      <c r="AG263" s="400"/>
      <c r="AH263" s="406"/>
      <c r="AI263" s="477"/>
      <c r="AJ263" s="400"/>
      <c r="AK263" s="401"/>
      <c r="AL263" s="16" t="s">
        <v>75</v>
      </c>
    </row>
    <row r="264" spans="1:38" s="21" customFormat="1" ht="12.75" customHeight="1" x14ac:dyDescent="0.2">
      <c r="A264" s="8">
        <v>18</v>
      </c>
      <c r="B264" s="400"/>
      <c r="C264" s="400"/>
      <c r="D264" s="400"/>
      <c r="E264" s="400"/>
      <c r="F264" s="401"/>
      <c r="G264" s="471"/>
      <c r="H264" s="477"/>
      <c r="I264" s="472"/>
      <c r="J264" s="363">
        <f t="shared" si="32"/>
        <v>0</v>
      </c>
      <c r="K264" s="362">
        <f t="shared" si="33"/>
        <v>0</v>
      </c>
      <c r="L264" s="400"/>
      <c r="M264" s="400"/>
      <c r="N264" s="400"/>
      <c r="O264" s="406"/>
      <c r="P264" s="409"/>
      <c r="Q264" s="400"/>
      <c r="R264" s="401"/>
      <c r="S264" s="16" t="s">
        <v>76</v>
      </c>
      <c r="T264" s="8">
        <v>18</v>
      </c>
      <c r="U264" s="400"/>
      <c r="V264" s="400"/>
      <c r="W264" s="400"/>
      <c r="X264" s="400"/>
      <c r="Y264" s="400"/>
      <c r="Z264" s="400"/>
      <c r="AA264" s="400"/>
      <c r="AB264" s="400"/>
      <c r="AC264" s="400"/>
      <c r="AD264" s="400"/>
      <c r="AE264" s="400"/>
      <c r="AF264" s="400"/>
      <c r="AG264" s="400"/>
      <c r="AH264" s="406"/>
      <c r="AI264" s="477"/>
      <c r="AJ264" s="400"/>
      <c r="AK264" s="401"/>
      <c r="AL264" s="16" t="s">
        <v>76</v>
      </c>
    </row>
    <row r="265" spans="1:38" s="21" customFormat="1" ht="12.75" customHeight="1" x14ac:dyDescent="0.2">
      <c r="A265" s="8">
        <v>19</v>
      </c>
      <c r="B265" s="400"/>
      <c r="C265" s="400"/>
      <c r="D265" s="400"/>
      <c r="E265" s="400"/>
      <c r="F265" s="401"/>
      <c r="G265" s="471"/>
      <c r="H265" s="477"/>
      <c r="I265" s="472"/>
      <c r="J265" s="363">
        <f t="shared" si="32"/>
        <v>0</v>
      </c>
      <c r="K265" s="362">
        <f t="shared" si="33"/>
        <v>0</v>
      </c>
      <c r="L265" s="400"/>
      <c r="M265" s="400"/>
      <c r="N265" s="400"/>
      <c r="O265" s="406"/>
      <c r="P265" s="409"/>
      <c r="Q265" s="400"/>
      <c r="R265" s="401"/>
      <c r="S265" s="16" t="s">
        <v>77</v>
      </c>
      <c r="T265" s="8">
        <v>19</v>
      </c>
      <c r="U265" s="400"/>
      <c r="V265" s="400"/>
      <c r="W265" s="400"/>
      <c r="X265" s="400"/>
      <c r="Y265" s="400"/>
      <c r="Z265" s="400"/>
      <c r="AA265" s="400"/>
      <c r="AB265" s="400"/>
      <c r="AC265" s="400"/>
      <c r="AD265" s="400"/>
      <c r="AE265" s="400"/>
      <c r="AF265" s="400"/>
      <c r="AG265" s="400"/>
      <c r="AH265" s="406"/>
      <c r="AI265" s="477"/>
      <c r="AJ265" s="400"/>
      <c r="AK265" s="401"/>
      <c r="AL265" s="16" t="s">
        <v>77</v>
      </c>
    </row>
    <row r="266" spans="1:38" s="21" customFormat="1" ht="12.75" customHeight="1" x14ac:dyDescent="0.2">
      <c r="A266" s="8">
        <v>20</v>
      </c>
      <c r="B266" s="400"/>
      <c r="C266" s="400"/>
      <c r="D266" s="400"/>
      <c r="E266" s="400"/>
      <c r="F266" s="401"/>
      <c r="G266" s="471"/>
      <c r="H266" s="477"/>
      <c r="I266" s="472"/>
      <c r="J266" s="363">
        <f t="shared" si="32"/>
        <v>0</v>
      </c>
      <c r="K266" s="362">
        <f t="shared" si="33"/>
        <v>0</v>
      </c>
      <c r="L266" s="400"/>
      <c r="M266" s="400"/>
      <c r="N266" s="400"/>
      <c r="O266" s="406"/>
      <c r="P266" s="409"/>
      <c r="Q266" s="400"/>
      <c r="R266" s="401"/>
      <c r="S266" s="16" t="s">
        <v>78</v>
      </c>
      <c r="T266" s="8">
        <v>20</v>
      </c>
      <c r="U266" s="400"/>
      <c r="V266" s="400"/>
      <c r="W266" s="400"/>
      <c r="X266" s="400"/>
      <c r="Y266" s="400"/>
      <c r="Z266" s="400"/>
      <c r="AA266" s="400"/>
      <c r="AB266" s="400"/>
      <c r="AC266" s="400"/>
      <c r="AD266" s="400"/>
      <c r="AE266" s="400"/>
      <c r="AF266" s="400"/>
      <c r="AG266" s="400"/>
      <c r="AH266" s="406"/>
      <c r="AI266" s="477"/>
      <c r="AJ266" s="400"/>
      <c r="AK266" s="401"/>
      <c r="AL266" s="16" t="s">
        <v>78</v>
      </c>
    </row>
    <row r="267" spans="1:38" s="21" customFormat="1" ht="12.75" customHeight="1" x14ac:dyDescent="0.2">
      <c r="A267" s="8">
        <v>21</v>
      </c>
      <c r="B267" s="400"/>
      <c r="C267" s="400"/>
      <c r="D267" s="400"/>
      <c r="E267" s="400"/>
      <c r="F267" s="401"/>
      <c r="G267" s="471"/>
      <c r="H267" s="477"/>
      <c r="I267" s="472"/>
      <c r="J267" s="363">
        <f t="shared" si="32"/>
        <v>0</v>
      </c>
      <c r="K267" s="362">
        <f t="shared" si="33"/>
        <v>0</v>
      </c>
      <c r="L267" s="400"/>
      <c r="M267" s="400"/>
      <c r="N267" s="400"/>
      <c r="O267" s="406"/>
      <c r="P267" s="409"/>
      <c r="Q267" s="400"/>
      <c r="R267" s="401"/>
      <c r="S267" s="16" t="s">
        <v>79</v>
      </c>
      <c r="T267" s="8">
        <v>21</v>
      </c>
      <c r="U267" s="400"/>
      <c r="V267" s="400"/>
      <c r="W267" s="400"/>
      <c r="X267" s="400"/>
      <c r="Y267" s="400"/>
      <c r="Z267" s="400"/>
      <c r="AA267" s="400"/>
      <c r="AB267" s="400"/>
      <c r="AC267" s="400"/>
      <c r="AD267" s="400"/>
      <c r="AE267" s="400"/>
      <c r="AF267" s="400"/>
      <c r="AG267" s="400"/>
      <c r="AH267" s="406"/>
      <c r="AI267" s="477"/>
      <c r="AJ267" s="400"/>
      <c r="AK267" s="401"/>
      <c r="AL267" s="16" t="s">
        <v>79</v>
      </c>
    </row>
    <row r="268" spans="1:38" s="21" customFormat="1" ht="12.75" customHeight="1" x14ac:dyDescent="0.2">
      <c r="A268" s="8">
        <v>22</v>
      </c>
      <c r="B268" s="400"/>
      <c r="C268" s="400"/>
      <c r="D268" s="400"/>
      <c r="E268" s="400"/>
      <c r="F268" s="401"/>
      <c r="G268" s="471"/>
      <c r="H268" s="477"/>
      <c r="I268" s="472"/>
      <c r="J268" s="363">
        <f t="shared" si="32"/>
        <v>0</v>
      </c>
      <c r="K268" s="362">
        <f t="shared" si="33"/>
        <v>0</v>
      </c>
      <c r="L268" s="400"/>
      <c r="M268" s="400"/>
      <c r="N268" s="400"/>
      <c r="O268" s="406"/>
      <c r="P268" s="409"/>
      <c r="Q268" s="400"/>
      <c r="R268" s="401"/>
      <c r="S268" s="16" t="s">
        <v>80</v>
      </c>
      <c r="T268" s="8">
        <v>22</v>
      </c>
      <c r="U268" s="400"/>
      <c r="V268" s="400"/>
      <c r="W268" s="400"/>
      <c r="X268" s="400"/>
      <c r="Y268" s="400"/>
      <c r="Z268" s="400"/>
      <c r="AA268" s="400"/>
      <c r="AB268" s="400"/>
      <c r="AC268" s="400"/>
      <c r="AD268" s="400"/>
      <c r="AE268" s="400"/>
      <c r="AF268" s="400"/>
      <c r="AG268" s="400"/>
      <c r="AH268" s="406"/>
      <c r="AI268" s="477"/>
      <c r="AJ268" s="400"/>
      <c r="AK268" s="401"/>
      <c r="AL268" s="16" t="s">
        <v>80</v>
      </c>
    </row>
    <row r="269" spans="1:38" s="21" customFormat="1" ht="12.75" customHeight="1" x14ac:dyDescent="0.2">
      <c r="A269" s="8">
        <v>23</v>
      </c>
      <c r="B269" s="400"/>
      <c r="C269" s="400"/>
      <c r="D269" s="400"/>
      <c r="E269" s="400"/>
      <c r="F269" s="401"/>
      <c r="G269" s="471"/>
      <c r="H269" s="477"/>
      <c r="I269" s="472"/>
      <c r="J269" s="363">
        <f t="shared" si="32"/>
        <v>0</v>
      </c>
      <c r="K269" s="362">
        <f t="shared" si="33"/>
        <v>0</v>
      </c>
      <c r="L269" s="400"/>
      <c r="M269" s="400"/>
      <c r="N269" s="400"/>
      <c r="O269" s="406"/>
      <c r="P269" s="409"/>
      <c r="Q269" s="400"/>
      <c r="R269" s="401"/>
      <c r="S269" s="16" t="s">
        <v>81</v>
      </c>
      <c r="T269" s="8">
        <v>23</v>
      </c>
      <c r="U269" s="400"/>
      <c r="V269" s="400"/>
      <c r="W269" s="400"/>
      <c r="X269" s="400"/>
      <c r="Y269" s="400"/>
      <c r="Z269" s="400"/>
      <c r="AA269" s="400"/>
      <c r="AB269" s="400"/>
      <c r="AC269" s="400"/>
      <c r="AD269" s="400"/>
      <c r="AE269" s="400"/>
      <c r="AF269" s="400"/>
      <c r="AG269" s="400"/>
      <c r="AH269" s="406"/>
      <c r="AI269" s="477"/>
      <c r="AJ269" s="400"/>
      <c r="AK269" s="401"/>
      <c r="AL269" s="16" t="s">
        <v>81</v>
      </c>
    </row>
    <row r="270" spans="1:38" s="21" customFormat="1" ht="12.75" customHeight="1" x14ac:dyDescent="0.2">
      <c r="A270" s="8">
        <v>24</v>
      </c>
      <c r="B270" s="400"/>
      <c r="C270" s="400"/>
      <c r="D270" s="400"/>
      <c r="E270" s="400"/>
      <c r="F270" s="401"/>
      <c r="G270" s="471"/>
      <c r="H270" s="477"/>
      <c r="I270" s="472"/>
      <c r="J270" s="363">
        <f t="shared" si="32"/>
        <v>0</v>
      </c>
      <c r="K270" s="362">
        <f t="shared" si="33"/>
        <v>0</v>
      </c>
      <c r="L270" s="400"/>
      <c r="M270" s="400"/>
      <c r="N270" s="400"/>
      <c r="O270" s="406"/>
      <c r="P270" s="409"/>
      <c r="Q270" s="400"/>
      <c r="R270" s="401"/>
      <c r="S270" s="16" t="s">
        <v>82</v>
      </c>
      <c r="T270" s="8">
        <v>24</v>
      </c>
      <c r="U270" s="400"/>
      <c r="V270" s="400"/>
      <c r="W270" s="400"/>
      <c r="X270" s="400"/>
      <c r="Y270" s="400"/>
      <c r="Z270" s="400"/>
      <c r="AA270" s="400"/>
      <c r="AB270" s="400"/>
      <c r="AC270" s="400"/>
      <c r="AD270" s="400"/>
      <c r="AE270" s="400"/>
      <c r="AF270" s="400"/>
      <c r="AG270" s="400"/>
      <c r="AH270" s="406"/>
      <c r="AI270" s="477"/>
      <c r="AJ270" s="400"/>
      <c r="AK270" s="401"/>
      <c r="AL270" s="16" t="s">
        <v>82</v>
      </c>
    </row>
    <row r="271" spans="1:38" s="21" customFormat="1" ht="12.75" customHeight="1" x14ac:dyDescent="0.2">
      <c r="A271" s="8">
        <v>25</v>
      </c>
      <c r="B271" s="400"/>
      <c r="C271" s="400"/>
      <c r="D271" s="400"/>
      <c r="E271" s="400"/>
      <c r="F271" s="401"/>
      <c r="G271" s="471"/>
      <c r="H271" s="477"/>
      <c r="I271" s="472"/>
      <c r="J271" s="363">
        <f t="shared" si="32"/>
        <v>0</v>
      </c>
      <c r="K271" s="362">
        <f t="shared" si="33"/>
        <v>0</v>
      </c>
      <c r="L271" s="400"/>
      <c r="M271" s="400"/>
      <c r="N271" s="400"/>
      <c r="O271" s="406"/>
      <c r="P271" s="409"/>
      <c r="Q271" s="400"/>
      <c r="R271" s="401"/>
      <c r="S271" s="16" t="s">
        <v>83</v>
      </c>
      <c r="T271" s="8">
        <v>25</v>
      </c>
      <c r="U271" s="400"/>
      <c r="V271" s="400"/>
      <c r="W271" s="400"/>
      <c r="X271" s="400"/>
      <c r="Y271" s="400"/>
      <c r="Z271" s="400"/>
      <c r="AA271" s="400"/>
      <c r="AB271" s="400"/>
      <c r="AC271" s="400"/>
      <c r="AD271" s="400"/>
      <c r="AE271" s="400"/>
      <c r="AF271" s="400"/>
      <c r="AG271" s="400"/>
      <c r="AH271" s="406"/>
      <c r="AI271" s="477"/>
      <c r="AJ271" s="400"/>
      <c r="AK271" s="401"/>
      <c r="AL271" s="16" t="s">
        <v>83</v>
      </c>
    </row>
    <row r="272" spans="1:38" s="21" customFormat="1" ht="12.75" customHeight="1" x14ac:dyDescent="0.2">
      <c r="A272" s="8">
        <v>26</v>
      </c>
      <c r="B272" s="400"/>
      <c r="C272" s="400"/>
      <c r="D272" s="400"/>
      <c r="E272" s="400"/>
      <c r="F272" s="401"/>
      <c r="G272" s="471"/>
      <c r="H272" s="477"/>
      <c r="I272" s="472"/>
      <c r="J272" s="363">
        <f t="shared" si="32"/>
        <v>0</v>
      </c>
      <c r="K272" s="362">
        <f t="shared" si="33"/>
        <v>0</v>
      </c>
      <c r="L272" s="400"/>
      <c r="M272" s="400"/>
      <c r="N272" s="400"/>
      <c r="O272" s="406"/>
      <c r="P272" s="409"/>
      <c r="Q272" s="400"/>
      <c r="R272" s="401"/>
      <c r="S272" s="16" t="s">
        <v>84</v>
      </c>
      <c r="T272" s="8">
        <v>26</v>
      </c>
      <c r="U272" s="400"/>
      <c r="V272" s="400"/>
      <c r="W272" s="400"/>
      <c r="X272" s="400"/>
      <c r="Y272" s="400"/>
      <c r="Z272" s="400"/>
      <c r="AA272" s="400"/>
      <c r="AB272" s="400"/>
      <c r="AC272" s="400"/>
      <c r="AD272" s="400"/>
      <c r="AE272" s="400"/>
      <c r="AF272" s="400"/>
      <c r="AG272" s="400"/>
      <c r="AH272" s="406"/>
      <c r="AI272" s="477"/>
      <c r="AJ272" s="400"/>
      <c r="AK272" s="401"/>
      <c r="AL272" s="16" t="s">
        <v>84</v>
      </c>
    </row>
    <row r="273" spans="1:38" s="21" customFormat="1" ht="12.75" customHeight="1" x14ac:dyDescent="0.2">
      <c r="A273" s="8">
        <v>27</v>
      </c>
      <c r="B273" s="400"/>
      <c r="C273" s="400"/>
      <c r="D273" s="400"/>
      <c r="E273" s="400"/>
      <c r="F273" s="401"/>
      <c r="G273" s="471"/>
      <c r="H273" s="477"/>
      <c r="I273" s="472"/>
      <c r="J273" s="363">
        <f t="shared" si="32"/>
        <v>0</v>
      </c>
      <c r="K273" s="362">
        <f t="shared" si="33"/>
        <v>0</v>
      </c>
      <c r="L273" s="400"/>
      <c r="M273" s="400"/>
      <c r="N273" s="400"/>
      <c r="O273" s="406"/>
      <c r="P273" s="409"/>
      <c r="Q273" s="400"/>
      <c r="R273" s="401"/>
      <c r="S273" s="16" t="s">
        <v>85</v>
      </c>
      <c r="T273" s="8">
        <v>27</v>
      </c>
      <c r="U273" s="400"/>
      <c r="V273" s="400"/>
      <c r="W273" s="400"/>
      <c r="X273" s="400"/>
      <c r="Y273" s="400"/>
      <c r="Z273" s="400"/>
      <c r="AA273" s="400"/>
      <c r="AB273" s="400"/>
      <c r="AC273" s="400"/>
      <c r="AD273" s="400"/>
      <c r="AE273" s="400"/>
      <c r="AF273" s="400"/>
      <c r="AG273" s="400"/>
      <c r="AH273" s="406"/>
      <c r="AI273" s="477"/>
      <c r="AJ273" s="400"/>
      <c r="AK273" s="401"/>
      <c r="AL273" s="16" t="s">
        <v>85</v>
      </c>
    </row>
    <row r="274" spans="1:38" s="21" customFormat="1" ht="12.75" customHeight="1" x14ac:dyDescent="0.2">
      <c r="A274" s="8">
        <v>28</v>
      </c>
      <c r="B274" s="400"/>
      <c r="C274" s="400"/>
      <c r="D274" s="400"/>
      <c r="E274" s="400"/>
      <c r="F274" s="401"/>
      <c r="G274" s="471"/>
      <c r="H274" s="477"/>
      <c r="I274" s="472"/>
      <c r="J274" s="363">
        <f t="shared" si="32"/>
        <v>0</v>
      </c>
      <c r="K274" s="362">
        <f t="shared" si="33"/>
        <v>0</v>
      </c>
      <c r="L274" s="400"/>
      <c r="M274" s="400"/>
      <c r="N274" s="400"/>
      <c r="O274" s="406"/>
      <c r="P274" s="409"/>
      <c r="Q274" s="400"/>
      <c r="R274" s="401"/>
      <c r="S274" s="16" t="s">
        <v>86</v>
      </c>
      <c r="T274" s="8">
        <v>28</v>
      </c>
      <c r="U274" s="400"/>
      <c r="V274" s="400"/>
      <c r="W274" s="400"/>
      <c r="X274" s="400"/>
      <c r="Y274" s="400"/>
      <c r="Z274" s="400"/>
      <c r="AA274" s="400"/>
      <c r="AB274" s="400"/>
      <c r="AC274" s="400"/>
      <c r="AD274" s="400"/>
      <c r="AE274" s="400"/>
      <c r="AF274" s="400"/>
      <c r="AG274" s="400"/>
      <c r="AH274" s="406"/>
      <c r="AI274" s="477"/>
      <c r="AJ274" s="400"/>
      <c r="AK274" s="401"/>
      <c r="AL274" s="16" t="s">
        <v>86</v>
      </c>
    </row>
    <row r="275" spans="1:38" s="21" customFormat="1" ht="12.75" customHeight="1" x14ac:dyDescent="0.2">
      <c r="A275" s="8">
        <v>29</v>
      </c>
      <c r="B275" s="400"/>
      <c r="C275" s="400"/>
      <c r="D275" s="400"/>
      <c r="E275" s="400"/>
      <c r="F275" s="401"/>
      <c r="G275" s="471"/>
      <c r="H275" s="477"/>
      <c r="I275" s="472"/>
      <c r="J275" s="363">
        <f t="shared" si="32"/>
        <v>0</v>
      </c>
      <c r="K275" s="362">
        <f t="shared" si="33"/>
        <v>0</v>
      </c>
      <c r="L275" s="400"/>
      <c r="M275" s="400"/>
      <c r="N275" s="400"/>
      <c r="O275" s="406"/>
      <c r="P275" s="409"/>
      <c r="Q275" s="400"/>
      <c r="R275" s="401"/>
      <c r="S275" s="16" t="s">
        <v>87</v>
      </c>
      <c r="T275" s="8">
        <v>29</v>
      </c>
      <c r="U275" s="400"/>
      <c r="V275" s="400"/>
      <c r="W275" s="400"/>
      <c r="X275" s="410"/>
      <c r="Y275" s="400"/>
      <c r="Z275" s="400"/>
      <c r="AA275" s="400"/>
      <c r="AB275" s="400"/>
      <c r="AC275" s="400"/>
      <c r="AD275" s="400"/>
      <c r="AE275" s="400"/>
      <c r="AF275" s="400"/>
      <c r="AG275" s="400"/>
      <c r="AH275" s="406"/>
      <c r="AI275" s="477"/>
      <c r="AJ275" s="400"/>
      <c r="AK275" s="401"/>
      <c r="AL275" s="16" t="s">
        <v>87</v>
      </c>
    </row>
    <row r="276" spans="1:38" s="21" customFormat="1" ht="12.75" customHeight="1" x14ac:dyDescent="0.2">
      <c r="A276" s="8">
        <v>30</v>
      </c>
      <c r="B276" s="400"/>
      <c r="C276" s="400"/>
      <c r="D276" s="400"/>
      <c r="E276" s="400"/>
      <c r="F276" s="401"/>
      <c r="G276" s="471"/>
      <c r="H276" s="477"/>
      <c r="I276" s="472"/>
      <c r="J276" s="363">
        <f t="shared" si="32"/>
        <v>0</v>
      </c>
      <c r="K276" s="362">
        <f t="shared" si="33"/>
        <v>0</v>
      </c>
      <c r="L276" s="400"/>
      <c r="M276" s="400"/>
      <c r="N276" s="400"/>
      <c r="O276" s="406"/>
      <c r="P276" s="409"/>
      <c r="Q276" s="400"/>
      <c r="R276" s="401"/>
      <c r="S276" s="16" t="s">
        <v>88</v>
      </c>
      <c r="T276" s="8">
        <v>30</v>
      </c>
      <c r="U276" s="400"/>
      <c r="V276" s="400"/>
      <c r="W276" s="400"/>
      <c r="X276" s="400"/>
      <c r="Y276" s="400"/>
      <c r="Z276" s="400"/>
      <c r="AA276" s="400"/>
      <c r="AB276" s="400"/>
      <c r="AC276" s="400"/>
      <c r="AD276" s="400"/>
      <c r="AE276" s="400"/>
      <c r="AF276" s="400"/>
      <c r="AG276" s="400"/>
      <c r="AH276" s="406"/>
      <c r="AI276" s="477"/>
      <c r="AJ276" s="400"/>
      <c r="AK276" s="401"/>
      <c r="AL276" s="16" t="s">
        <v>88</v>
      </c>
    </row>
    <row r="277" spans="1:38" s="21" customFormat="1" ht="12.75" customHeight="1" x14ac:dyDescent="0.2">
      <c r="A277" s="19">
        <v>31</v>
      </c>
      <c r="B277" s="404"/>
      <c r="C277" s="404"/>
      <c r="D277" s="404"/>
      <c r="E277" s="404"/>
      <c r="F277" s="405"/>
      <c r="G277" s="475"/>
      <c r="H277" s="479"/>
      <c r="I277" s="476"/>
      <c r="J277" s="395">
        <f t="shared" si="32"/>
        <v>0</v>
      </c>
      <c r="K277" s="396">
        <f t="shared" si="33"/>
        <v>0</v>
      </c>
      <c r="L277" s="404"/>
      <c r="M277" s="404"/>
      <c r="N277" s="404"/>
      <c r="O277" s="408"/>
      <c r="P277" s="411"/>
      <c r="Q277" s="404"/>
      <c r="R277" s="405"/>
      <c r="S277" s="20" t="s">
        <v>89</v>
      </c>
      <c r="T277" s="19">
        <v>31</v>
      </c>
      <c r="U277" s="404"/>
      <c r="V277" s="404"/>
      <c r="W277" s="404"/>
      <c r="X277" s="404"/>
      <c r="Y277" s="404"/>
      <c r="Z277" s="404"/>
      <c r="AA277" s="404"/>
      <c r="AB277" s="404"/>
      <c r="AC277" s="404"/>
      <c r="AD277" s="404"/>
      <c r="AE277" s="404"/>
      <c r="AF277" s="404"/>
      <c r="AG277" s="404"/>
      <c r="AH277" s="408"/>
      <c r="AI277" s="479"/>
      <c r="AJ277" s="404"/>
      <c r="AK277" s="405"/>
      <c r="AL277" s="20" t="s">
        <v>89</v>
      </c>
    </row>
    <row r="278" spans="1:38" s="301" customFormat="1" ht="12.75" customHeight="1" thickBot="1" x14ac:dyDescent="0.25">
      <c r="A278" s="417"/>
      <c r="B278" s="418">
        <f>SUM(B246:B277)</f>
        <v>0</v>
      </c>
      <c r="C278" s="418">
        <f>SUM(C246:C277)</f>
        <v>0</v>
      </c>
      <c r="D278" s="418">
        <f>SUM(D246:D277)</f>
        <v>0</v>
      </c>
      <c r="E278" s="419">
        <f>SUM(E246:E277)</f>
        <v>0</v>
      </c>
      <c r="F278" s="420">
        <f>SUM(F246:F277)</f>
        <v>0</v>
      </c>
      <c r="G278" s="421"/>
      <c r="H278" s="422" t="s">
        <v>90</v>
      </c>
      <c r="I278" s="423">
        <f>COUNTA(I247:I277)</f>
        <v>0</v>
      </c>
      <c r="J278" s="418">
        <f t="shared" ref="J278:R278" si="34">SUM(J246:J277)</f>
        <v>0</v>
      </c>
      <c r="K278" s="418">
        <f t="shared" si="34"/>
        <v>0</v>
      </c>
      <c r="L278" s="418">
        <f t="shared" si="34"/>
        <v>0</v>
      </c>
      <c r="M278" s="418">
        <f t="shared" si="34"/>
        <v>0</v>
      </c>
      <c r="N278" s="418">
        <f t="shared" si="34"/>
        <v>0</v>
      </c>
      <c r="O278" s="424">
        <f t="shared" si="34"/>
        <v>0</v>
      </c>
      <c r="P278" s="419">
        <f t="shared" si="34"/>
        <v>0</v>
      </c>
      <c r="Q278" s="418">
        <f t="shared" si="34"/>
        <v>0</v>
      </c>
      <c r="R278" s="425">
        <f t="shared" si="34"/>
        <v>0</v>
      </c>
      <c r="S278" s="426"/>
      <c r="T278" s="417"/>
      <c r="U278" s="418">
        <f t="shared" ref="U278:AH278" si="35">SUM(U246:U277)</f>
        <v>0</v>
      </c>
      <c r="V278" s="418">
        <f t="shared" si="35"/>
        <v>0</v>
      </c>
      <c r="W278" s="418">
        <f t="shared" si="35"/>
        <v>0</v>
      </c>
      <c r="X278" s="418">
        <f t="shared" si="35"/>
        <v>0</v>
      </c>
      <c r="Y278" s="418">
        <f t="shared" si="35"/>
        <v>0</v>
      </c>
      <c r="Z278" s="418">
        <f t="shared" si="35"/>
        <v>0</v>
      </c>
      <c r="AA278" s="418">
        <f t="shared" si="35"/>
        <v>0</v>
      </c>
      <c r="AB278" s="418">
        <f t="shared" si="35"/>
        <v>0</v>
      </c>
      <c r="AC278" s="418">
        <f t="shared" si="35"/>
        <v>0</v>
      </c>
      <c r="AD278" s="418">
        <f t="shared" si="35"/>
        <v>0</v>
      </c>
      <c r="AE278" s="418">
        <f t="shared" si="35"/>
        <v>0</v>
      </c>
      <c r="AF278" s="418">
        <f t="shared" si="35"/>
        <v>0</v>
      </c>
      <c r="AG278" s="418">
        <f t="shared" si="35"/>
        <v>0</v>
      </c>
      <c r="AH278" s="420">
        <f t="shared" si="35"/>
        <v>0</v>
      </c>
      <c r="AI278" s="427"/>
      <c r="AJ278" s="418">
        <f>SUM(AJ246:AJ277)</f>
        <v>0</v>
      </c>
      <c r="AK278" s="425">
        <f>SUM(AK246:AK277)</f>
        <v>0</v>
      </c>
      <c r="AL278" s="426"/>
    </row>
    <row r="279" spans="1:38" ht="12.75" customHeight="1" thickTop="1" x14ac:dyDescent="0.2">
      <c r="A279" s="28"/>
      <c r="B279" s="34"/>
      <c r="C279" s="34"/>
      <c r="D279" s="34"/>
      <c r="E279" s="34"/>
      <c r="F279" s="34"/>
      <c r="G279" s="135"/>
      <c r="H279" s="34"/>
      <c r="I279" s="35"/>
      <c r="J279" s="306"/>
      <c r="K279" s="306"/>
      <c r="L279" s="34"/>
      <c r="M279" s="34"/>
      <c r="N279" s="34"/>
      <c r="O279" s="34"/>
      <c r="P279" s="34"/>
      <c r="Q279" s="34"/>
      <c r="R279" s="34"/>
      <c r="S279" s="28"/>
      <c r="T279" s="28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28"/>
    </row>
    <row r="280" spans="1:38" ht="12.75" customHeight="1" x14ac:dyDescent="0.2">
      <c r="A280" s="21"/>
      <c r="B280" s="36"/>
      <c r="C280" s="36"/>
      <c r="D280" s="36"/>
      <c r="E280" s="36"/>
      <c r="F280" s="36"/>
      <c r="G280" s="552" t="str">
        <f>SEPTEMBER!G10</f>
        <v>UNITED STEELWORKERS - LOCAL UNION</v>
      </c>
      <c r="H280" s="552"/>
      <c r="I280" s="552"/>
      <c r="J280" s="307"/>
      <c r="K280" s="136"/>
      <c r="L280" s="36"/>
      <c r="M280" s="36"/>
      <c r="N280" s="36"/>
      <c r="O280" s="36"/>
      <c r="P280" s="36"/>
      <c r="Q280" s="36"/>
      <c r="R280" s="36"/>
      <c r="S280" s="21"/>
      <c r="T280" s="21"/>
      <c r="U280" s="21"/>
      <c r="V280" s="21"/>
      <c r="W280" s="21"/>
      <c r="X280" s="21"/>
      <c r="Y280" s="21"/>
      <c r="Z280" s="21"/>
      <c r="AA280" s="37" t="str">
        <f>$AA$10</f>
        <v>FINANCIAL SECRETARY'S CASH BOOK</v>
      </c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</row>
    <row r="281" spans="1:38" s="152" customFormat="1" ht="12.75" customHeight="1" x14ac:dyDescent="0.2">
      <c r="A281" s="141"/>
      <c r="B281" s="139" t="str">
        <f>B236</f>
        <v>Month</v>
      </c>
      <c r="C281" s="73" t="str">
        <f>C236</f>
        <v>OCTOBER</v>
      </c>
      <c r="D281" s="139" t="str">
        <f>D236</f>
        <v>Year</v>
      </c>
      <c r="E281" s="30">
        <f>E236</f>
        <v>0</v>
      </c>
      <c r="F281" s="141"/>
      <c r="G281" s="149"/>
      <c r="H281" s="141"/>
      <c r="I281" s="150"/>
      <c r="J281" s="302"/>
      <c r="K281" s="302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39"/>
      <c r="AJ281" s="151" t="str">
        <f>C281</f>
        <v>OCTOBER</v>
      </c>
      <c r="AK281" s="30">
        <f>E281</f>
        <v>0</v>
      </c>
      <c r="AL281" s="141"/>
    </row>
    <row r="282" spans="1:38" s="152" customFormat="1" ht="12.75" customHeight="1" x14ac:dyDescent="0.2">
      <c r="A282" s="141"/>
      <c r="B282" s="139" t="str">
        <f>B237</f>
        <v>Page No.</v>
      </c>
      <c r="C282" s="148">
        <f>C237+1</f>
        <v>7</v>
      </c>
      <c r="D282" s="141"/>
      <c r="E282" s="141"/>
      <c r="F282" s="141"/>
      <c r="G282" s="149"/>
      <c r="H282" s="141"/>
      <c r="I282" s="150" t="s">
        <v>53</v>
      </c>
      <c r="J282" s="302"/>
      <c r="K282" s="302"/>
      <c r="L282" s="150"/>
      <c r="M282" s="141"/>
      <c r="N282" s="141"/>
      <c r="O282" s="141"/>
      <c r="P282" s="139"/>
      <c r="Q282" s="141"/>
      <c r="R282" s="139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53" t="s">
        <v>54</v>
      </c>
      <c r="AC282" s="141"/>
      <c r="AD282" s="141"/>
      <c r="AE282" s="141"/>
      <c r="AF282" s="141"/>
      <c r="AG282" s="141"/>
      <c r="AH282" s="141"/>
      <c r="AI282" s="139" t="str">
        <f>B282</f>
        <v>Page No.</v>
      </c>
      <c r="AJ282" s="148">
        <f>C282</f>
        <v>7</v>
      </c>
      <c r="AK282" s="154"/>
      <c r="AL282" s="155"/>
    </row>
    <row r="283" spans="1:38" ht="12.75" customHeight="1" x14ac:dyDescent="0.2">
      <c r="A283" s="3"/>
      <c r="B283" s="3"/>
      <c r="C283" s="3"/>
      <c r="D283" s="3"/>
      <c r="E283" s="3"/>
      <c r="F283" s="3"/>
      <c r="G283" s="129"/>
      <c r="H283" s="3"/>
      <c r="I283" s="5"/>
      <c r="J283" s="106"/>
      <c r="K283" s="106"/>
      <c r="L283" s="2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1"/>
      <c r="AF283" s="3"/>
      <c r="AG283" s="3"/>
      <c r="AH283" s="3"/>
      <c r="AI283" s="3"/>
      <c r="AJ283" s="3"/>
      <c r="AK283" s="3"/>
      <c r="AL283" s="3"/>
    </row>
    <row r="284" spans="1:38" ht="12.75" customHeight="1" x14ac:dyDescent="0.2">
      <c r="A284" s="26"/>
      <c r="B284" s="26"/>
      <c r="C284" s="26"/>
      <c r="D284" s="26"/>
      <c r="E284" s="26"/>
      <c r="F284" s="26"/>
      <c r="G284" s="130"/>
      <c r="H284" s="26"/>
      <c r="I284" s="27"/>
      <c r="J284" s="303"/>
      <c r="K284" s="303"/>
      <c r="L284" s="27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7"/>
      <c r="AF284" s="26"/>
      <c r="AG284" s="26"/>
      <c r="AH284" s="26"/>
      <c r="AI284" s="26"/>
      <c r="AJ284" s="26"/>
      <c r="AK284" s="26"/>
      <c r="AL284" s="26"/>
    </row>
    <row r="285" spans="1:38" customFormat="1" ht="12.75" customHeight="1" x14ac:dyDescent="0.2">
      <c r="A285" s="1"/>
      <c r="B285" s="3"/>
      <c r="C285" s="3" t="s">
        <v>55</v>
      </c>
      <c r="D285" s="3"/>
      <c r="E285" s="13"/>
      <c r="F285" s="1"/>
      <c r="G285" s="131"/>
      <c r="H285" s="2" t="s">
        <v>56</v>
      </c>
      <c r="I285" s="99"/>
      <c r="J285" s="550" t="s">
        <v>264</v>
      </c>
      <c r="K285" s="551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4"/>
      <c r="AJ285" s="3"/>
      <c r="AK285" s="1"/>
      <c r="AL285" s="3"/>
    </row>
    <row r="286" spans="1:38" customFormat="1" ht="12.75" customHeight="1" x14ac:dyDescent="0.2">
      <c r="A286" s="1"/>
      <c r="B286" s="3"/>
      <c r="C286" s="3"/>
      <c r="D286" s="3"/>
      <c r="E286" s="13"/>
      <c r="F286" s="1"/>
      <c r="G286" s="131"/>
      <c r="H286" s="14"/>
      <c r="I286" s="100"/>
      <c r="J286" s="106"/>
      <c r="K286" s="67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4"/>
      <c r="AJ286" s="3"/>
      <c r="AK286" s="1"/>
      <c r="AL286" s="3"/>
    </row>
    <row r="287" spans="1:38" customFormat="1" ht="12.75" customHeight="1" thickBot="1" x14ac:dyDescent="0.25">
      <c r="A287" s="164"/>
      <c r="B287" s="165">
        <v>1</v>
      </c>
      <c r="C287" s="165">
        <v>2</v>
      </c>
      <c r="D287" s="165">
        <v>3</v>
      </c>
      <c r="E287" s="166">
        <v>4</v>
      </c>
      <c r="F287" s="167">
        <v>5</v>
      </c>
      <c r="G287" s="168"/>
      <c r="H287" s="167">
        <v>7</v>
      </c>
      <c r="I287" s="169">
        <v>8</v>
      </c>
      <c r="J287" s="304">
        <v>9</v>
      </c>
      <c r="K287" s="305">
        <v>10</v>
      </c>
      <c r="L287" s="165">
        <v>11</v>
      </c>
      <c r="M287" s="165" t="s">
        <v>1</v>
      </c>
      <c r="N287" s="165">
        <v>12</v>
      </c>
      <c r="O287" s="165">
        <v>13</v>
      </c>
      <c r="P287" s="165">
        <v>14</v>
      </c>
      <c r="Q287" s="165">
        <v>15</v>
      </c>
      <c r="R287" s="167" t="s">
        <v>2</v>
      </c>
      <c r="S287" s="170"/>
      <c r="T287" s="164"/>
      <c r="U287" s="165">
        <v>16</v>
      </c>
      <c r="V287" s="165">
        <v>17</v>
      </c>
      <c r="W287" s="165">
        <v>18</v>
      </c>
      <c r="X287" s="165">
        <v>19</v>
      </c>
      <c r="Y287" s="165">
        <v>20</v>
      </c>
      <c r="Z287" s="165" t="s">
        <v>3</v>
      </c>
      <c r="AA287" s="165">
        <v>21</v>
      </c>
      <c r="AB287" s="165">
        <v>22</v>
      </c>
      <c r="AC287" s="165">
        <v>23</v>
      </c>
      <c r="AD287" s="165">
        <v>24</v>
      </c>
      <c r="AE287" s="165">
        <v>25</v>
      </c>
      <c r="AF287" s="165">
        <v>26</v>
      </c>
      <c r="AG287" s="165">
        <v>27</v>
      </c>
      <c r="AH287" s="165">
        <v>28</v>
      </c>
      <c r="AI287" s="171">
        <v>29</v>
      </c>
      <c r="AJ287" s="165">
        <v>30</v>
      </c>
      <c r="AK287" s="167">
        <v>31</v>
      </c>
      <c r="AL287" s="170"/>
    </row>
    <row r="288" spans="1:38" s="4" customFormat="1" ht="12.75" customHeight="1" thickTop="1" x14ac:dyDescent="0.2">
      <c r="A288" s="1"/>
      <c r="B288" s="89" t="s">
        <v>4</v>
      </c>
      <c r="C288" s="101"/>
      <c r="D288" s="89" t="s">
        <v>5</v>
      </c>
      <c r="E288" s="89" t="s">
        <v>6</v>
      </c>
      <c r="F288" s="88" t="s">
        <v>7</v>
      </c>
      <c r="G288" s="132"/>
      <c r="H288" s="88"/>
      <c r="I288" s="103"/>
      <c r="J288" s="89"/>
      <c r="K288" s="88"/>
      <c r="L288" s="89"/>
      <c r="M288" s="89"/>
      <c r="N288" s="89"/>
      <c r="O288" s="104"/>
      <c r="P288" s="163"/>
      <c r="Q288" s="107" t="s">
        <v>272</v>
      </c>
      <c r="R288" s="160" t="s">
        <v>273</v>
      </c>
      <c r="S288" s="106"/>
      <c r="T288" s="67"/>
      <c r="U288" s="542" t="s">
        <v>265</v>
      </c>
      <c r="V288" s="543"/>
      <c r="W288" s="543"/>
      <c r="X288" s="543"/>
      <c r="Y288" s="544"/>
      <c r="Z288" s="89" t="s">
        <v>10</v>
      </c>
      <c r="AA288" s="89" t="s">
        <v>11</v>
      </c>
      <c r="AB288" s="89" t="s">
        <v>205</v>
      </c>
      <c r="AC288" s="89" t="s">
        <v>12</v>
      </c>
      <c r="AD288" s="89" t="s">
        <v>13</v>
      </c>
      <c r="AE288" s="89" t="s">
        <v>14</v>
      </c>
      <c r="AF288" s="89"/>
      <c r="AG288" s="89"/>
      <c r="AH288" s="104"/>
      <c r="AI288" s="105"/>
      <c r="AJ288" s="89" t="s">
        <v>15</v>
      </c>
      <c r="AK288" s="88" t="s">
        <v>7</v>
      </c>
      <c r="AL288" s="3"/>
    </row>
    <row r="289" spans="1:38" s="4" customFormat="1" ht="12.75" customHeight="1" x14ac:dyDescent="0.2">
      <c r="A289" s="1"/>
      <c r="B289" s="89" t="s">
        <v>8</v>
      </c>
      <c r="C289" s="89" t="s">
        <v>16</v>
      </c>
      <c r="D289" s="89" t="s">
        <v>17</v>
      </c>
      <c r="E289" s="89" t="s">
        <v>8</v>
      </c>
      <c r="F289" s="88" t="s">
        <v>18</v>
      </c>
      <c r="G289" s="132" t="s">
        <v>19</v>
      </c>
      <c r="H289" s="88" t="s">
        <v>20</v>
      </c>
      <c r="I289" s="103" t="s">
        <v>242</v>
      </c>
      <c r="J289" s="89" t="s">
        <v>21</v>
      </c>
      <c r="K289" s="88" t="s">
        <v>22</v>
      </c>
      <c r="L289" s="107" t="s">
        <v>235</v>
      </c>
      <c r="M289" s="107" t="s">
        <v>236</v>
      </c>
      <c r="N289" s="107" t="s">
        <v>237</v>
      </c>
      <c r="O289" s="104"/>
      <c r="P289" s="158" t="s">
        <v>23</v>
      </c>
      <c r="Q289" s="107" t="s">
        <v>8</v>
      </c>
      <c r="R289" s="160" t="s">
        <v>8</v>
      </c>
      <c r="S289" s="106"/>
      <c r="T289" s="67"/>
      <c r="U289" s="89" t="s">
        <v>25</v>
      </c>
      <c r="V289" s="89" t="s">
        <v>26</v>
      </c>
      <c r="W289" s="101" t="s">
        <v>27</v>
      </c>
      <c r="X289" s="89" t="s">
        <v>28</v>
      </c>
      <c r="Y289" s="89" t="s">
        <v>136</v>
      </c>
      <c r="Z289" s="89" t="s">
        <v>261</v>
      </c>
      <c r="AA289" s="89" t="s">
        <v>137</v>
      </c>
      <c r="AB289" s="89" t="s">
        <v>204</v>
      </c>
      <c r="AC289" s="89" t="s">
        <v>30</v>
      </c>
      <c r="AD289" s="89" t="s">
        <v>140</v>
      </c>
      <c r="AE289" s="89" t="s">
        <v>31</v>
      </c>
      <c r="AF289" s="89" t="s">
        <v>32</v>
      </c>
      <c r="AG289" s="89" t="s">
        <v>206</v>
      </c>
      <c r="AH289" s="104" t="s">
        <v>16</v>
      </c>
      <c r="AI289" s="102" t="s">
        <v>34</v>
      </c>
      <c r="AJ289" s="89" t="s">
        <v>35</v>
      </c>
      <c r="AK289" s="88" t="s">
        <v>18</v>
      </c>
      <c r="AL289" s="3"/>
    </row>
    <row r="290" spans="1:38" s="4" customFormat="1" ht="12.75" customHeight="1" thickBot="1" x14ac:dyDescent="0.25">
      <c r="A290" s="6"/>
      <c r="B290" s="90" t="s">
        <v>36</v>
      </c>
      <c r="C290" s="90" t="s">
        <v>37</v>
      </c>
      <c r="D290" s="90" t="s">
        <v>38</v>
      </c>
      <c r="E290" s="90" t="s">
        <v>39</v>
      </c>
      <c r="F290" s="108" t="s">
        <v>40</v>
      </c>
      <c r="G290" s="133"/>
      <c r="H290" s="108"/>
      <c r="I290" s="109" t="s">
        <v>41</v>
      </c>
      <c r="J290" s="90"/>
      <c r="K290" s="108"/>
      <c r="L290" s="110"/>
      <c r="M290" s="110"/>
      <c r="N290" s="110" t="s">
        <v>238</v>
      </c>
      <c r="O290" s="111"/>
      <c r="P290" s="159"/>
      <c r="Q290" s="161" t="s">
        <v>24</v>
      </c>
      <c r="R290" s="162" t="s">
        <v>24</v>
      </c>
      <c r="S290" s="113"/>
      <c r="T290" s="78"/>
      <c r="U290" s="90" t="s">
        <v>42</v>
      </c>
      <c r="V290" s="90" t="s">
        <v>43</v>
      </c>
      <c r="W290" s="90"/>
      <c r="X290" s="90" t="s">
        <v>44</v>
      </c>
      <c r="Y290" s="90" t="s">
        <v>30</v>
      </c>
      <c r="Z290" s="90" t="s">
        <v>30</v>
      </c>
      <c r="AA290" s="90" t="s">
        <v>138</v>
      </c>
      <c r="AB290" s="90" t="s">
        <v>15</v>
      </c>
      <c r="AC290" s="90" t="s">
        <v>139</v>
      </c>
      <c r="AD290" s="90" t="s">
        <v>141</v>
      </c>
      <c r="AE290" s="90" t="s">
        <v>47</v>
      </c>
      <c r="AF290" s="90" t="s">
        <v>48</v>
      </c>
      <c r="AG290" s="90" t="s">
        <v>15</v>
      </c>
      <c r="AH290" s="111" t="s">
        <v>30</v>
      </c>
      <c r="AI290" s="112"/>
      <c r="AJ290" s="90" t="s">
        <v>49</v>
      </c>
      <c r="AK290" s="108" t="s">
        <v>189</v>
      </c>
      <c r="AL290" s="7"/>
    </row>
    <row r="291" spans="1:38" s="301" customFormat="1" ht="12.75" customHeight="1" thickTop="1" x14ac:dyDescent="0.2">
      <c r="A291" s="331"/>
      <c r="B291" s="363">
        <f>B278</f>
        <v>0</v>
      </c>
      <c r="C291" s="363">
        <f>C278</f>
        <v>0</v>
      </c>
      <c r="D291" s="363">
        <f>D278</f>
        <v>0</v>
      </c>
      <c r="E291" s="363">
        <f>E278</f>
        <v>0</v>
      </c>
      <c r="F291" s="362">
        <f>F278</f>
        <v>0</v>
      </c>
      <c r="G291" s="134" t="str">
        <f>G7</f>
        <v>OCTOBER</v>
      </c>
      <c r="H291" s="334" t="s">
        <v>58</v>
      </c>
      <c r="I291" s="412"/>
      <c r="J291" s="397">
        <f t="shared" ref="J291:R291" si="36">J278</f>
        <v>0</v>
      </c>
      <c r="K291" s="362">
        <f t="shared" si="36"/>
        <v>0</v>
      </c>
      <c r="L291" s="363">
        <f t="shared" si="36"/>
        <v>0</v>
      </c>
      <c r="M291" s="363">
        <f t="shared" si="36"/>
        <v>0</v>
      </c>
      <c r="N291" s="363">
        <f t="shared" si="36"/>
        <v>0</v>
      </c>
      <c r="O291" s="361">
        <f t="shared" si="36"/>
        <v>0</v>
      </c>
      <c r="P291" s="394">
        <f t="shared" si="36"/>
        <v>0</v>
      </c>
      <c r="Q291" s="363">
        <f t="shared" si="36"/>
        <v>0</v>
      </c>
      <c r="R291" s="362">
        <f t="shared" si="36"/>
        <v>0</v>
      </c>
      <c r="S291" s="332"/>
      <c r="T291" s="331"/>
      <c r="U291" s="363">
        <f t="shared" ref="U291:AH291" si="37">U278</f>
        <v>0</v>
      </c>
      <c r="V291" s="363">
        <f t="shared" si="37"/>
        <v>0</v>
      </c>
      <c r="W291" s="363">
        <f t="shared" si="37"/>
        <v>0</v>
      </c>
      <c r="X291" s="363">
        <f t="shared" si="37"/>
        <v>0</v>
      </c>
      <c r="Y291" s="363">
        <f t="shared" si="37"/>
        <v>0</v>
      </c>
      <c r="Z291" s="363">
        <f t="shared" si="37"/>
        <v>0</v>
      </c>
      <c r="AA291" s="363">
        <f t="shared" si="37"/>
        <v>0</v>
      </c>
      <c r="AB291" s="363">
        <f t="shared" si="37"/>
        <v>0</v>
      </c>
      <c r="AC291" s="363">
        <f t="shared" si="37"/>
        <v>0</v>
      </c>
      <c r="AD291" s="363">
        <f t="shared" si="37"/>
        <v>0</v>
      </c>
      <c r="AE291" s="363">
        <f t="shared" si="37"/>
        <v>0</v>
      </c>
      <c r="AF291" s="363">
        <f t="shared" si="37"/>
        <v>0</v>
      </c>
      <c r="AG291" s="363">
        <f t="shared" si="37"/>
        <v>0</v>
      </c>
      <c r="AH291" s="361">
        <f t="shared" si="37"/>
        <v>0</v>
      </c>
      <c r="AI291" s="333"/>
      <c r="AJ291" s="363">
        <f>AJ278</f>
        <v>0</v>
      </c>
      <c r="AK291" s="362">
        <f>AK278</f>
        <v>0</v>
      </c>
      <c r="AL291" s="332"/>
    </row>
    <row r="292" spans="1:38" s="21" customFormat="1" ht="12.75" customHeight="1" x14ac:dyDescent="0.2">
      <c r="A292" s="8">
        <v>1</v>
      </c>
      <c r="B292" s="400"/>
      <c r="C292" s="400"/>
      <c r="D292" s="400"/>
      <c r="E292" s="400"/>
      <c r="F292" s="401"/>
      <c r="G292" s="471"/>
      <c r="H292" s="477"/>
      <c r="I292" s="472"/>
      <c r="J292" s="363">
        <f t="shared" ref="J292:J322" si="38">SUM(B292:F292)</f>
        <v>0</v>
      </c>
      <c r="K292" s="362">
        <f t="shared" ref="K292:K322" si="39">SUM(U292:AK292)-SUM(L292:R292)</f>
        <v>0</v>
      </c>
      <c r="L292" s="400"/>
      <c r="M292" s="400"/>
      <c r="N292" s="400"/>
      <c r="O292" s="406"/>
      <c r="P292" s="409"/>
      <c r="Q292" s="400"/>
      <c r="R292" s="401"/>
      <c r="S292" s="16" t="s">
        <v>59</v>
      </c>
      <c r="T292" s="8">
        <v>1</v>
      </c>
      <c r="U292" s="400"/>
      <c r="V292" s="400"/>
      <c r="W292" s="400"/>
      <c r="X292" s="400"/>
      <c r="Y292" s="400"/>
      <c r="Z292" s="400"/>
      <c r="AA292" s="400"/>
      <c r="AB292" s="400"/>
      <c r="AC292" s="400"/>
      <c r="AD292" s="400"/>
      <c r="AE292" s="400"/>
      <c r="AF292" s="400"/>
      <c r="AG292" s="400"/>
      <c r="AH292" s="406"/>
      <c r="AI292" s="477"/>
      <c r="AJ292" s="400"/>
      <c r="AK292" s="401"/>
      <c r="AL292" s="16" t="s">
        <v>59</v>
      </c>
    </row>
    <row r="293" spans="1:38" s="21" customFormat="1" ht="12.75" customHeight="1" x14ac:dyDescent="0.2">
      <c r="A293" s="8">
        <v>2</v>
      </c>
      <c r="B293" s="400"/>
      <c r="C293" s="400"/>
      <c r="D293" s="400"/>
      <c r="E293" s="400"/>
      <c r="F293" s="401"/>
      <c r="G293" s="471"/>
      <c r="H293" s="477"/>
      <c r="I293" s="472"/>
      <c r="J293" s="363">
        <f t="shared" si="38"/>
        <v>0</v>
      </c>
      <c r="K293" s="362">
        <f t="shared" si="39"/>
        <v>0</v>
      </c>
      <c r="L293" s="400"/>
      <c r="M293" s="400"/>
      <c r="N293" s="400"/>
      <c r="O293" s="406"/>
      <c r="P293" s="409"/>
      <c r="Q293" s="400"/>
      <c r="R293" s="401"/>
      <c r="S293" s="16" t="s">
        <v>60</v>
      </c>
      <c r="T293" s="8">
        <v>2</v>
      </c>
      <c r="U293" s="400"/>
      <c r="V293" s="400"/>
      <c r="W293" s="400"/>
      <c r="X293" s="400"/>
      <c r="Y293" s="400"/>
      <c r="Z293" s="400"/>
      <c r="AA293" s="400"/>
      <c r="AB293" s="400"/>
      <c r="AC293" s="400"/>
      <c r="AD293" s="400"/>
      <c r="AE293" s="400"/>
      <c r="AF293" s="400"/>
      <c r="AG293" s="400"/>
      <c r="AH293" s="406"/>
      <c r="AI293" s="477"/>
      <c r="AJ293" s="400"/>
      <c r="AK293" s="401"/>
      <c r="AL293" s="16" t="s">
        <v>60</v>
      </c>
    </row>
    <row r="294" spans="1:38" s="21" customFormat="1" ht="12.75" customHeight="1" x14ac:dyDescent="0.2">
      <c r="A294" s="8">
        <v>3</v>
      </c>
      <c r="B294" s="400"/>
      <c r="C294" s="400"/>
      <c r="D294" s="400"/>
      <c r="E294" s="400"/>
      <c r="F294" s="401"/>
      <c r="G294" s="471"/>
      <c r="H294" s="477"/>
      <c r="I294" s="472"/>
      <c r="J294" s="363">
        <f t="shared" si="38"/>
        <v>0</v>
      </c>
      <c r="K294" s="362">
        <f t="shared" si="39"/>
        <v>0</v>
      </c>
      <c r="L294" s="400"/>
      <c r="M294" s="400"/>
      <c r="N294" s="400"/>
      <c r="O294" s="406"/>
      <c r="P294" s="409"/>
      <c r="Q294" s="400"/>
      <c r="R294" s="401"/>
      <c r="S294" s="16" t="s">
        <v>61</v>
      </c>
      <c r="T294" s="8">
        <v>3</v>
      </c>
      <c r="U294" s="400"/>
      <c r="V294" s="400"/>
      <c r="W294" s="400"/>
      <c r="X294" s="400"/>
      <c r="Y294" s="400"/>
      <c r="Z294" s="400"/>
      <c r="AA294" s="400"/>
      <c r="AB294" s="400"/>
      <c r="AC294" s="400"/>
      <c r="AD294" s="400"/>
      <c r="AE294" s="400"/>
      <c r="AF294" s="400"/>
      <c r="AG294" s="400"/>
      <c r="AH294" s="406"/>
      <c r="AI294" s="477"/>
      <c r="AJ294" s="400"/>
      <c r="AK294" s="401"/>
      <c r="AL294" s="16" t="s">
        <v>61</v>
      </c>
    </row>
    <row r="295" spans="1:38" s="21" customFormat="1" ht="12.75" customHeight="1" x14ac:dyDescent="0.2">
      <c r="A295" s="8">
        <v>4</v>
      </c>
      <c r="B295" s="400"/>
      <c r="C295" s="400"/>
      <c r="D295" s="400"/>
      <c r="E295" s="400"/>
      <c r="F295" s="401"/>
      <c r="G295" s="471"/>
      <c r="H295" s="477"/>
      <c r="I295" s="472"/>
      <c r="J295" s="363">
        <f t="shared" si="38"/>
        <v>0</v>
      </c>
      <c r="K295" s="362">
        <f t="shared" si="39"/>
        <v>0</v>
      </c>
      <c r="L295" s="400"/>
      <c r="M295" s="400"/>
      <c r="N295" s="400"/>
      <c r="O295" s="406"/>
      <c r="P295" s="409"/>
      <c r="Q295" s="400"/>
      <c r="R295" s="401"/>
      <c r="S295" s="16" t="s">
        <v>62</v>
      </c>
      <c r="T295" s="8">
        <v>4</v>
      </c>
      <c r="U295" s="400"/>
      <c r="V295" s="400"/>
      <c r="W295" s="400"/>
      <c r="X295" s="400"/>
      <c r="Y295" s="400"/>
      <c r="Z295" s="400"/>
      <c r="AA295" s="400"/>
      <c r="AB295" s="400"/>
      <c r="AC295" s="400"/>
      <c r="AD295" s="400"/>
      <c r="AE295" s="400"/>
      <c r="AF295" s="400"/>
      <c r="AG295" s="400"/>
      <c r="AH295" s="406"/>
      <c r="AI295" s="477"/>
      <c r="AJ295" s="400"/>
      <c r="AK295" s="401"/>
      <c r="AL295" s="16" t="s">
        <v>62</v>
      </c>
    </row>
    <row r="296" spans="1:38" s="21" customFormat="1" ht="12.75" customHeight="1" x14ac:dyDescent="0.2">
      <c r="A296" s="8">
        <v>5</v>
      </c>
      <c r="B296" s="400"/>
      <c r="C296" s="400"/>
      <c r="D296" s="400"/>
      <c r="E296" s="400"/>
      <c r="F296" s="401"/>
      <c r="G296" s="471"/>
      <c r="H296" s="477"/>
      <c r="I296" s="472"/>
      <c r="J296" s="363">
        <f t="shared" si="38"/>
        <v>0</v>
      </c>
      <c r="K296" s="362">
        <f t="shared" si="39"/>
        <v>0</v>
      </c>
      <c r="L296" s="400"/>
      <c r="M296" s="400"/>
      <c r="N296" s="400"/>
      <c r="O296" s="406"/>
      <c r="P296" s="409"/>
      <c r="Q296" s="400"/>
      <c r="R296" s="401"/>
      <c r="S296" s="16" t="s">
        <v>63</v>
      </c>
      <c r="T296" s="8">
        <v>5</v>
      </c>
      <c r="U296" s="400"/>
      <c r="V296" s="400"/>
      <c r="W296" s="400"/>
      <c r="X296" s="400"/>
      <c r="Y296" s="400"/>
      <c r="Z296" s="400"/>
      <c r="AA296" s="400"/>
      <c r="AB296" s="400"/>
      <c r="AC296" s="400"/>
      <c r="AD296" s="400"/>
      <c r="AE296" s="400"/>
      <c r="AF296" s="400"/>
      <c r="AG296" s="400"/>
      <c r="AH296" s="406"/>
      <c r="AI296" s="477"/>
      <c r="AJ296" s="400"/>
      <c r="AK296" s="401"/>
      <c r="AL296" s="16" t="s">
        <v>63</v>
      </c>
    </row>
    <row r="297" spans="1:38" s="21" customFormat="1" ht="12.75" customHeight="1" x14ac:dyDescent="0.2">
      <c r="A297" s="17">
        <v>6</v>
      </c>
      <c r="B297" s="402"/>
      <c r="C297" s="402"/>
      <c r="D297" s="402"/>
      <c r="E297" s="402"/>
      <c r="F297" s="403"/>
      <c r="G297" s="473"/>
      <c r="H297" s="478"/>
      <c r="I297" s="474"/>
      <c r="J297" s="363">
        <f t="shared" si="38"/>
        <v>0</v>
      </c>
      <c r="K297" s="362">
        <f t="shared" si="39"/>
        <v>0</v>
      </c>
      <c r="L297" s="402"/>
      <c r="M297" s="402"/>
      <c r="N297" s="402"/>
      <c r="O297" s="407"/>
      <c r="P297" s="410"/>
      <c r="Q297" s="402"/>
      <c r="R297" s="403"/>
      <c r="S297" s="18" t="s">
        <v>64</v>
      </c>
      <c r="T297" s="17">
        <v>6</v>
      </c>
      <c r="U297" s="402"/>
      <c r="V297" s="402"/>
      <c r="W297" s="402"/>
      <c r="X297" s="402"/>
      <c r="Y297" s="402"/>
      <c r="Z297" s="402"/>
      <c r="AA297" s="402"/>
      <c r="AB297" s="402"/>
      <c r="AC297" s="402"/>
      <c r="AD297" s="402"/>
      <c r="AE297" s="402"/>
      <c r="AF297" s="402"/>
      <c r="AG297" s="402"/>
      <c r="AH297" s="407"/>
      <c r="AI297" s="478"/>
      <c r="AJ297" s="402"/>
      <c r="AK297" s="403"/>
      <c r="AL297" s="18" t="s">
        <v>64</v>
      </c>
    </row>
    <row r="298" spans="1:38" s="21" customFormat="1" ht="12.75" customHeight="1" x14ac:dyDescent="0.2">
      <c r="A298" s="8">
        <v>7</v>
      </c>
      <c r="B298" s="400"/>
      <c r="C298" s="400"/>
      <c r="D298" s="400"/>
      <c r="E298" s="400"/>
      <c r="F298" s="401"/>
      <c r="G298" s="471"/>
      <c r="H298" s="477"/>
      <c r="I298" s="472"/>
      <c r="J298" s="363">
        <f t="shared" si="38"/>
        <v>0</v>
      </c>
      <c r="K298" s="362">
        <f t="shared" si="39"/>
        <v>0</v>
      </c>
      <c r="L298" s="400"/>
      <c r="M298" s="400"/>
      <c r="N298" s="400"/>
      <c r="O298" s="406"/>
      <c r="P298" s="409"/>
      <c r="Q298" s="400"/>
      <c r="R298" s="401"/>
      <c r="S298" s="16" t="s">
        <v>65</v>
      </c>
      <c r="T298" s="8">
        <v>7</v>
      </c>
      <c r="U298" s="400"/>
      <c r="V298" s="400"/>
      <c r="W298" s="400"/>
      <c r="X298" s="400"/>
      <c r="Y298" s="400"/>
      <c r="Z298" s="400"/>
      <c r="AA298" s="400"/>
      <c r="AB298" s="400"/>
      <c r="AC298" s="400"/>
      <c r="AD298" s="400"/>
      <c r="AE298" s="400"/>
      <c r="AF298" s="400"/>
      <c r="AG298" s="400"/>
      <c r="AH298" s="406"/>
      <c r="AI298" s="477"/>
      <c r="AJ298" s="400"/>
      <c r="AK298" s="401"/>
      <c r="AL298" s="16" t="s">
        <v>65</v>
      </c>
    </row>
    <row r="299" spans="1:38" s="21" customFormat="1" ht="12.75" customHeight="1" x14ac:dyDescent="0.2">
      <c r="A299" s="8">
        <v>8</v>
      </c>
      <c r="B299" s="400"/>
      <c r="C299" s="400"/>
      <c r="D299" s="400"/>
      <c r="E299" s="400"/>
      <c r="F299" s="401"/>
      <c r="G299" s="471"/>
      <c r="H299" s="477"/>
      <c r="I299" s="472"/>
      <c r="J299" s="363">
        <f t="shared" si="38"/>
        <v>0</v>
      </c>
      <c r="K299" s="362">
        <f t="shared" si="39"/>
        <v>0</v>
      </c>
      <c r="L299" s="400"/>
      <c r="M299" s="400"/>
      <c r="N299" s="400"/>
      <c r="O299" s="406"/>
      <c r="P299" s="409"/>
      <c r="Q299" s="400"/>
      <c r="R299" s="401"/>
      <c r="S299" s="16" t="s">
        <v>66</v>
      </c>
      <c r="T299" s="8">
        <v>8</v>
      </c>
      <c r="U299" s="400"/>
      <c r="V299" s="400"/>
      <c r="W299" s="400"/>
      <c r="X299" s="400"/>
      <c r="Y299" s="400"/>
      <c r="Z299" s="400"/>
      <c r="AA299" s="400"/>
      <c r="AB299" s="400"/>
      <c r="AC299" s="400"/>
      <c r="AD299" s="400"/>
      <c r="AE299" s="400"/>
      <c r="AF299" s="400"/>
      <c r="AG299" s="400"/>
      <c r="AH299" s="406"/>
      <c r="AI299" s="477"/>
      <c r="AJ299" s="400"/>
      <c r="AK299" s="401"/>
      <c r="AL299" s="16" t="s">
        <v>66</v>
      </c>
    </row>
    <row r="300" spans="1:38" s="21" customFormat="1" ht="12.75" customHeight="1" x14ac:dyDescent="0.2">
      <c r="A300" s="8">
        <v>9</v>
      </c>
      <c r="B300" s="400"/>
      <c r="C300" s="400"/>
      <c r="D300" s="400"/>
      <c r="E300" s="400"/>
      <c r="F300" s="401"/>
      <c r="G300" s="471"/>
      <c r="H300" s="477"/>
      <c r="I300" s="472"/>
      <c r="J300" s="363">
        <f t="shared" si="38"/>
        <v>0</v>
      </c>
      <c r="K300" s="362">
        <f t="shared" si="39"/>
        <v>0</v>
      </c>
      <c r="L300" s="400"/>
      <c r="M300" s="400"/>
      <c r="N300" s="400"/>
      <c r="O300" s="406"/>
      <c r="P300" s="409"/>
      <c r="Q300" s="400"/>
      <c r="R300" s="401"/>
      <c r="S300" s="16" t="s">
        <v>67</v>
      </c>
      <c r="T300" s="8">
        <v>9</v>
      </c>
      <c r="U300" s="400"/>
      <c r="V300" s="400"/>
      <c r="W300" s="400"/>
      <c r="X300" s="400"/>
      <c r="Y300" s="400"/>
      <c r="Z300" s="400"/>
      <c r="AA300" s="400"/>
      <c r="AB300" s="400"/>
      <c r="AC300" s="400"/>
      <c r="AD300" s="400"/>
      <c r="AE300" s="400"/>
      <c r="AF300" s="400"/>
      <c r="AG300" s="400"/>
      <c r="AH300" s="406"/>
      <c r="AI300" s="477"/>
      <c r="AJ300" s="400"/>
      <c r="AK300" s="401"/>
      <c r="AL300" s="16" t="s">
        <v>67</v>
      </c>
    </row>
    <row r="301" spans="1:38" s="21" customFormat="1" ht="12.75" customHeight="1" x14ac:dyDescent="0.2">
      <c r="A301" s="8">
        <v>10</v>
      </c>
      <c r="B301" s="400"/>
      <c r="C301" s="400"/>
      <c r="D301" s="400"/>
      <c r="E301" s="400"/>
      <c r="F301" s="401"/>
      <c r="G301" s="471"/>
      <c r="H301" s="477"/>
      <c r="I301" s="472"/>
      <c r="J301" s="363">
        <f t="shared" si="38"/>
        <v>0</v>
      </c>
      <c r="K301" s="362">
        <f t="shared" si="39"/>
        <v>0</v>
      </c>
      <c r="L301" s="400"/>
      <c r="M301" s="400"/>
      <c r="N301" s="400"/>
      <c r="O301" s="406"/>
      <c r="P301" s="409"/>
      <c r="Q301" s="400"/>
      <c r="R301" s="401"/>
      <c r="S301" s="16" t="s">
        <v>68</v>
      </c>
      <c r="T301" s="8">
        <v>10</v>
      </c>
      <c r="U301" s="400"/>
      <c r="V301" s="400"/>
      <c r="W301" s="400"/>
      <c r="X301" s="400"/>
      <c r="Y301" s="400"/>
      <c r="Z301" s="400"/>
      <c r="AA301" s="400"/>
      <c r="AB301" s="400"/>
      <c r="AC301" s="400"/>
      <c r="AD301" s="400"/>
      <c r="AE301" s="400"/>
      <c r="AF301" s="400"/>
      <c r="AG301" s="400"/>
      <c r="AH301" s="406"/>
      <c r="AI301" s="477"/>
      <c r="AJ301" s="400"/>
      <c r="AK301" s="401"/>
      <c r="AL301" s="16" t="s">
        <v>68</v>
      </c>
    </row>
    <row r="302" spans="1:38" s="21" customFormat="1" ht="12.75" customHeight="1" x14ac:dyDescent="0.2">
      <c r="A302" s="8">
        <v>11</v>
      </c>
      <c r="B302" s="400"/>
      <c r="C302" s="400"/>
      <c r="D302" s="400"/>
      <c r="E302" s="400"/>
      <c r="F302" s="401"/>
      <c r="G302" s="471"/>
      <c r="H302" s="477"/>
      <c r="I302" s="472"/>
      <c r="J302" s="363">
        <f t="shared" si="38"/>
        <v>0</v>
      </c>
      <c r="K302" s="362">
        <f t="shared" si="39"/>
        <v>0</v>
      </c>
      <c r="L302" s="400"/>
      <c r="M302" s="400"/>
      <c r="N302" s="400"/>
      <c r="O302" s="406"/>
      <c r="P302" s="409"/>
      <c r="Q302" s="400"/>
      <c r="R302" s="401"/>
      <c r="S302" s="16" t="s">
        <v>69</v>
      </c>
      <c r="T302" s="8">
        <v>11</v>
      </c>
      <c r="U302" s="400"/>
      <c r="V302" s="400"/>
      <c r="W302" s="400"/>
      <c r="X302" s="400"/>
      <c r="Y302" s="400"/>
      <c r="Z302" s="400"/>
      <c r="AA302" s="400"/>
      <c r="AB302" s="400"/>
      <c r="AC302" s="400"/>
      <c r="AD302" s="400"/>
      <c r="AE302" s="400"/>
      <c r="AF302" s="400"/>
      <c r="AG302" s="400"/>
      <c r="AH302" s="406"/>
      <c r="AI302" s="477"/>
      <c r="AJ302" s="400"/>
      <c r="AK302" s="401"/>
      <c r="AL302" s="16" t="s">
        <v>69</v>
      </c>
    </row>
    <row r="303" spans="1:38" s="21" customFormat="1" ht="12.75" customHeight="1" x14ac:dyDescent="0.2">
      <c r="A303" s="8">
        <v>12</v>
      </c>
      <c r="B303" s="400"/>
      <c r="C303" s="400"/>
      <c r="D303" s="400"/>
      <c r="E303" s="400"/>
      <c r="F303" s="401"/>
      <c r="G303" s="471"/>
      <c r="H303" s="477"/>
      <c r="I303" s="472"/>
      <c r="J303" s="363">
        <f t="shared" si="38"/>
        <v>0</v>
      </c>
      <c r="K303" s="362">
        <f t="shared" si="39"/>
        <v>0</v>
      </c>
      <c r="L303" s="400"/>
      <c r="M303" s="400"/>
      <c r="N303" s="400"/>
      <c r="O303" s="406"/>
      <c r="P303" s="409"/>
      <c r="Q303" s="400"/>
      <c r="R303" s="401"/>
      <c r="S303" s="16" t="s">
        <v>70</v>
      </c>
      <c r="T303" s="8">
        <v>12</v>
      </c>
      <c r="U303" s="400"/>
      <c r="V303" s="400"/>
      <c r="W303" s="400"/>
      <c r="X303" s="400"/>
      <c r="Y303" s="400"/>
      <c r="Z303" s="400"/>
      <c r="AA303" s="400"/>
      <c r="AB303" s="400"/>
      <c r="AC303" s="400"/>
      <c r="AD303" s="400"/>
      <c r="AE303" s="400"/>
      <c r="AF303" s="400"/>
      <c r="AG303" s="400"/>
      <c r="AH303" s="406"/>
      <c r="AI303" s="477"/>
      <c r="AJ303" s="400"/>
      <c r="AK303" s="401"/>
      <c r="AL303" s="16" t="s">
        <v>70</v>
      </c>
    </row>
    <row r="304" spans="1:38" s="21" customFormat="1" ht="12.75" customHeight="1" x14ac:dyDescent="0.2">
      <c r="A304" s="8">
        <v>13</v>
      </c>
      <c r="B304" s="400"/>
      <c r="C304" s="400"/>
      <c r="D304" s="400"/>
      <c r="E304" s="400"/>
      <c r="F304" s="401"/>
      <c r="G304" s="471"/>
      <c r="H304" s="477"/>
      <c r="I304" s="472"/>
      <c r="J304" s="363">
        <f t="shared" si="38"/>
        <v>0</v>
      </c>
      <c r="K304" s="362">
        <f t="shared" si="39"/>
        <v>0</v>
      </c>
      <c r="L304" s="400"/>
      <c r="M304" s="400"/>
      <c r="N304" s="400"/>
      <c r="O304" s="406"/>
      <c r="P304" s="409"/>
      <c r="Q304" s="400"/>
      <c r="R304" s="401"/>
      <c r="S304" s="16" t="s">
        <v>71</v>
      </c>
      <c r="T304" s="8">
        <v>13</v>
      </c>
      <c r="U304" s="400"/>
      <c r="V304" s="400"/>
      <c r="W304" s="400"/>
      <c r="X304" s="400"/>
      <c r="Y304" s="400"/>
      <c r="Z304" s="400"/>
      <c r="AA304" s="400"/>
      <c r="AB304" s="400"/>
      <c r="AC304" s="400"/>
      <c r="AD304" s="400"/>
      <c r="AE304" s="400"/>
      <c r="AF304" s="400"/>
      <c r="AG304" s="400"/>
      <c r="AH304" s="406"/>
      <c r="AI304" s="477"/>
      <c r="AJ304" s="400"/>
      <c r="AK304" s="401"/>
      <c r="AL304" s="16" t="s">
        <v>71</v>
      </c>
    </row>
    <row r="305" spans="1:38" s="21" customFormat="1" ht="12.75" customHeight="1" x14ac:dyDescent="0.2">
      <c r="A305" s="8">
        <v>14</v>
      </c>
      <c r="B305" s="400"/>
      <c r="C305" s="400"/>
      <c r="D305" s="400"/>
      <c r="E305" s="400"/>
      <c r="F305" s="401"/>
      <c r="G305" s="471"/>
      <c r="H305" s="477"/>
      <c r="I305" s="472"/>
      <c r="J305" s="363">
        <f t="shared" si="38"/>
        <v>0</v>
      </c>
      <c r="K305" s="362">
        <f t="shared" si="39"/>
        <v>0</v>
      </c>
      <c r="L305" s="400"/>
      <c r="M305" s="400"/>
      <c r="N305" s="400"/>
      <c r="O305" s="406"/>
      <c r="P305" s="409"/>
      <c r="Q305" s="400"/>
      <c r="R305" s="401"/>
      <c r="S305" s="16" t="s">
        <v>72</v>
      </c>
      <c r="T305" s="8">
        <v>14</v>
      </c>
      <c r="U305" s="400"/>
      <c r="V305" s="400"/>
      <c r="W305" s="400"/>
      <c r="X305" s="400"/>
      <c r="Y305" s="400"/>
      <c r="Z305" s="400"/>
      <c r="AA305" s="400"/>
      <c r="AB305" s="400"/>
      <c r="AC305" s="400"/>
      <c r="AD305" s="400"/>
      <c r="AE305" s="400"/>
      <c r="AF305" s="400"/>
      <c r="AG305" s="400"/>
      <c r="AH305" s="406"/>
      <c r="AI305" s="477"/>
      <c r="AJ305" s="400"/>
      <c r="AK305" s="401"/>
      <c r="AL305" s="16" t="s">
        <v>72</v>
      </c>
    </row>
    <row r="306" spans="1:38" s="21" customFormat="1" ht="12.75" customHeight="1" x14ac:dyDescent="0.2">
      <c r="A306" s="8">
        <v>15</v>
      </c>
      <c r="B306" s="400"/>
      <c r="C306" s="400"/>
      <c r="D306" s="400"/>
      <c r="E306" s="400"/>
      <c r="F306" s="401"/>
      <c r="G306" s="471"/>
      <c r="H306" s="477"/>
      <c r="I306" s="472"/>
      <c r="J306" s="363">
        <f t="shared" si="38"/>
        <v>0</v>
      </c>
      <c r="K306" s="362">
        <f t="shared" si="39"/>
        <v>0</v>
      </c>
      <c r="L306" s="400"/>
      <c r="M306" s="400"/>
      <c r="N306" s="400"/>
      <c r="O306" s="406"/>
      <c r="P306" s="409"/>
      <c r="Q306" s="400"/>
      <c r="R306" s="401"/>
      <c r="S306" s="16" t="s">
        <v>73</v>
      </c>
      <c r="T306" s="8">
        <v>15</v>
      </c>
      <c r="U306" s="400"/>
      <c r="V306" s="400"/>
      <c r="W306" s="400"/>
      <c r="X306" s="400"/>
      <c r="Y306" s="400"/>
      <c r="Z306" s="400"/>
      <c r="AA306" s="400"/>
      <c r="AB306" s="400"/>
      <c r="AC306" s="400"/>
      <c r="AD306" s="400"/>
      <c r="AE306" s="400"/>
      <c r="AF306" s="400"/>
      <c r="AG306" s="400"/>
      <c r="AH306" s="406"/>
      <c r="AI306" s="477"/>
      <c r="AJ306" s="400"/>
      <c r="AK306" s="401"/>
      <c r="AL306" s="16" t="s">
        <v>73</v>
      </c>
    </row>
    <row r="307" spans="1:38" s="21" customFormat="1" ht="12.75" customHeight="1" x14ac:dyDescent="0.2">
      <c r="A307" s="8">
        <v>16</v>
      </c>
      <c r="B307" s="400"/>
      <c r="C307" s="400"/>
      <c r="D307" s="400"/>
      <c r="E307" s="400"/>
      <c r="F307" s="401"/>
      <c r="G307" s="471"/>
      <c r="H307" s="477"/>
      <c r="I307" s="472"/>
      <c r="J307" s="363">
        <f t="shared" si="38"/>
        <v>0</v>
      </c>
      <c r="K307" s="362">
        <f t="shared" si="39"/>
        <v>0</v>
      </c>
      <c r="L307" s="400"/>
      <c r="M307" s="400"/>
      <c r="N307" s="400"/>
      <c r="O307" s="406"/>
      <c r="P307" s="409"/>
      <c r="Q307" s="400"/>
      <c r="R307" s="401"/>
      <c r="S307" s="16" t="s">
        <v>74</v>
      </c>
      <c r="T307" s="8">
        <v>16</v>
      </c>
      <c r="U307" s="400"/>
      <c r="V307" s="400"/>
      <c r="W307" s="400"/>
      <c r="X307" s="400"/>
      <c r="Y307" s="400"/>
      <c r="Z307" s="400"/>
      <c r="AA307" s="400"/>
      <c r="AB307" s="400"/>
      <c r="AC307" s="400"/>
      <c r="AD307" s="400"/>
      <c r="AE307" s="400"/>
      <c r="AF307" s="400"/>
      <c r="AG307" s="400"/>
      <c r="AH307" s="406"/>
      <c r="AI307" s="477"/>
      <c r="AJ307" s="400"/>
      <c r="AK307" s="401"/>
      <c r="AL307" s="16" t="s">
        <v>74</v>
      </c>
    </row>
    <row r="308" spans="1:38" s="21" customFormat="1" ht="12.75" customHeight="1" x14ac:dyDescent="0.2">
      <c r="A308" s="8">
        <v>17</v>
      </c>
      <c r="B308" s="400"/>
      <c r="C308" s="400"/>
      <c r="D308" s="400"/>
      <c r="E308" s="400"/>
      <c r="F308" s="401"/>
      <c r="G308" s="471"/>
      <c r="H308" s="477"/>
      <c r="I308" s="472"/>
      <c r="J308" s="363">
        <f t="shared" si="38"/>
        <v>0</v>
      </c>
      <c r="K308" s="362">
        <f t="shared" si="39"/>
        <v>0</v>
      </c>
      <c r="L308" s="400"/>
      <c r="M308" s="400"/>
      <c r="N308" s="400"/>
      <c r="O308" s="406"/>
      <c r="P308" s="409"/>
      <c r="Q308" s="400"/>
      <c r="R308" s="401"/>
      <c r="S308" s="16" t="s">
        <v>75</v>
      </c>
      <c r="T308" s="8">
        <v>17</v>
      </c>
      <c r="U308" s="400"/>
      <c r="V308" s="400"/>
      <c r="W308" s="400"/>
      <c r="X308" s="400"/>
      <c r="Y308" s="400"/>
      <c r="Z308" s="400"/>
      <c r="AA308" s="400"/>
      <c r="AB308" s="400"/>
      <c r="AC308" s="400"/>
      <c r="AD308" s="400"/>
      <c r="AE308" s="400"/>
      <c r="AF308" s="400"/>
      <c r="AG308" s="400"/>
      <c r="AH308" s="406"/>
      <c r="AI308" s="477"/>
      <c r="AJ308" s="400"/>
      <c r="AK308" s="401"/>
      <c r="AL308" s="16" t="s">
        <v>75</v>
      </c>
    </row>
    <row r="309" spans="1:38" s="21" customFormat="1" ht="12.75" customHeight="1" x14ac:dyDescent="0.2">
      <c r="A309" s="8">
        <v>18</v>
      </c>
      <c r="B309" s="400"/>
      <c r="C309" s="400"/>
      <c r="D309" s="400"/>
      <c r="E309" s="400"/>
      <c r="F309" s="401"/>
      <c r="G309" s="471"/>
      <c r="H309" s="477"/>
      <c r="I309" s="472"/>
      <c r="J309" s="363">
        <f t="shared" si="38"/>
        <v>0</v>
      </c>
      <c r="K309" s="362">
        <f t="shared" si="39"/>
        <v>0</v>
      </c>
      <c r="L309" s="400"/>
      <c r="M309" s="400"/>
      <c r="N309" s="400"/>
      <c r="O309" s="406"/>
      <c r="P309" s="409"/>
      <c r="Q309" s="400"/>
      <c r="R309" s="401"/>
      <c r="S309" s="16" t="s">
        <v>76</v>
      </c>
      <c r="T309" s="8">
        <v>18</v>
      </c>
      <c r="U309" s="400"/>
      <c r="V309" s="400"/>
      <c r="W309" s="400"/>
      <c r="X309" s="400"/>
      <c r="Y309" s="400"/>
      <c r="Z309" s="400"/>
      <c r="AA309" s="400"/>
      <c r="AB309" s="400"/>
      <c r="AC309" s="400"/>
      <c r="AD309" s="400"/>
      <c r="AE309" s="400"/>
      <c r="AF309" s="400"/>
      <c r="AG309" s="400"/>
      <c r="AH309" s="406"/>
      <c r="AI309" s="477"/>
      <c r="AJ309" s="400"/>
      <c r="AK309" s="401"/>
      <c r="AL309" s="16" t="s">
        <v>76</v>
      </c>
    </row>
    <row r="310" spans="1:38" s="21" customFormat="1" ht="12.75" customHeight="1" x14ac:dyDescent="0.2">
      <c r="A310" s="8">
        <v>19</v>
      </c>
      <c r="B310" s="400"/>
      <c r="C310" s="400"/>
      <c r="D310" s="400"/>
      <c r="E310" s="400"/>
      <c r="F310" s="401"/>
      <c r="G310" s="471"/>
      <c r="H310" s="477"/>
      <c r="I310" s="472"/>
      <c r="J310" s="363">
        <f t="shared" si="38"/>
        <v>0</v>
      </c>
      <c r="K310" s="362">
        <f t="shared" si="39"/>
        <v>0</v>
      </c>
      <c r="L310" s="400"/>
      <c r="M310" s="400"/>
      <c r="N310" s="400"/>
      <c r="O310" s="406"/>
      <c r="P310" s="409"/>
      <c r="Q310" s="400"/>
      <c r="R310" s="401"/>
      <c r="S310" s="16" t="s">
        <v>77</v>
      </c>
      <c r="T310" s="8">
        <v>19</v>
      </c>
      <c r="U310" s="400"/>
      <c r="V310" s="400"/>
      <c r="W310" s="400"/>
      <c r="X310" s="400"/>
      <c r="Y310" s="400"/>
      <c r="Z310" s="400"/>
      <c r="AA310" s="400"/>
      <c r="AB310" s="400"/>
      <c r="AC310" s="400"/>
      <c r="AD310" s="400"/>
      <c r="AE310" s="400"/>
      <c r="AF310" s="400"/>
      <c r="AG310" s="400"/>
      <c r="AH310" s="406"/>
      <c r="AI310" s="477"/>
      <c r="AJ310" s="400"/>
      <c r="AK310" s="401"/>
      <c r="AL310" s="16" t="s">
        <v>77</v>
      </c>
    </row>
    <row r="311" spans="1:38" s="21" customFormat="1" ht="12.75" customHeight="1" x14ac:dyDescent="0.2">
      <c r="A311" s="8">
        <v>20</v>
      </c>
      <c r="B311" s="400"/>
      <c r="C311" s="400"/>
      <c r="D311" s="400"/>
      <c r="E311" s="400"/>
      <c r="F311" s="401"/>
      <c r="G311" s="471"/>
      <c r="H311" s="477"/>
      <c r="I311" s="472"/>
      <c r="J311" s="363">
        <f t="shared" si="38"/>
        <v>0</v>
      </c>
      <c r="K311" s="362">
        <f t="shared" si="39"/>
        <v>0</v>
      </c>
      <c r="L311" s="400"/>
      <c r="M311" s="400"/>
      <c r="N311" s="400"/>
      <c r="O311" s="406"/>
      <c r="P311" s="409"/>
      <c r="Q311" s="400"/>
      <c r="R311" s="401"/>
      <c r="S311" s="16" t="s">
        <v>78</v>
      </c>
      <c r="T311" s="8">
        <v>20</v>
      </c>
      <c r="U311" s="400"/>
      <c r="V311" s="400"/>
      <c r="W311" s="400"/>
      <c r="X311" s="400"/>
      <c r="Y311" s="400"/>
      <c r="Z311" s="400"/>
      <c r="AA311" s="400"/>
      <c r="AB311" s="400"/>
      <c r="AC311" s="400"/>
      <c r="AD311" s="400"/>
      <c r="AE311" s="400"/>
      <c r="AF311" s="400"/>
      <c r="AG311" s="400"/>
      <c r="AH311" s="406"/>
      <c r="AI311" s="477"/>
      <c r="AJ311" s="400"/>
      <c r="AK311" s="401"/>
      <c r="AL311" s="16" t="s">
        <v>78</v>
      </c>
    </row>
    <row r="312" spans="1:38" s="21" customFormat="1" ht="12.75" customHeight="1" x14ac:dyDescent="0.2">
      <c r="A312" s="8">
        <v>21</v>
      </c>
      <c r="B312" s="400"/>
      <c r="C312" s="400"/>
      <c r="D312" s="400"/>
      <c r="E312" s="400"/>
      <c r="F312" s="401"/>
      <c r="G312" s="471"/>
      <c r="H312" s="477"/>
      <c r="I312" s="472"/>
      <c r="J312" s="363">
        <f t="shared" si="38"/>
        <v>0</v>
      </c>
      <c r="K312" s="362">
        <f t="shared" si="39"/>
        <v>0</v>
      </c>
      <c r="L312" s="400"/>
      <c r="M312" s="400"/>
      <c r="N312" s="400"/>
      <c r="O312" s="406"/>
      <c r="P312" s="409"/>
      <c r="Q312" s="400"/>
      <c r="R312" s="401"/>
      <c r="S312" s="16" t="s">
        <v>79</v>
      </c>
      <c r="T312" s="8">
        <v>21</v>
      </c>
      <c r="U312" s="400"/>
      <c r="V312" s="400"/>
      <c r="W312" s="400"/>
      <c r="X312" s="400"/>
      <c r="Y312" s="400"/>
      <c r="Z312" s="400"/>
      <c r="AA312" s="400"/>
      <c r="AB312" s="400"/>
      <c r="AC312" s="400"/>
      <c r="AD312" s="400"/>
      <c r="AE312" s="400"/>
      <c r="AF312" s="400"/>
      <c r="AG312" s="400"/>
      <c r="AH312" s="406"/>
      <c r="AI312" s="477"/>
      <c r="AJ312" s="400"/>
      <c r="AK312" s="401"/>
      <c r="AL312" s="16" t="s">
        <v>79</v>
      </c>
    </row>
    <row r="313" spans="1:38" s="21" customFormat="1" ht="12.75" customHeight="1" x14ac:dyDescent="0.2">
      <c r="A313" s="8">
        <v>22</v>
      </c>
      <c r="B313" s="400"/>
      <c r="C313" s="400"/>
      <c r="D313" s="400"/>
      <c r="E313" s="400"/>
      <c r="F313" s="401"/>
      <c r="G313" s="471"/>
      <c r="H313" s="477"/>
      <c r="I313" s="472"/>
      <c r="J313" s="363">
        <f t="shared" si="38"/>
        <v>0</v>
      </c>
      <c r="K313" s="362">
        <f t="shared" si="39"/>
        <v>0</v>
      </c>
      <c r="L313" s="400"/>
      <c r="M313" s="400"/>
      <c r="N313" s="400"/>
      <c r="O313" s="406"/>
      <c r="P313" s="409"/>
      <c r="Q313" s="400"/>
      <c r="R313" s="401"/>
      <c r="S313" s="16" t="s">
        <v>80</v>
      </c>
      <c r="T313" s="8">
        <v>22</v>
      </c>
      <c r="U313" s="400"/>
      <c r="V313" s="400"/>
      <c r="W313" s="400"/>
      <c r="X313" s="400"/>
      <c r="Y313" s="400"/>
      <c r="Z313" s="400"/>
      <c r="AA313" s="400"/>
      <c r="AB313" s="400"/>
      <c r="AC313" s="400"/>
      <c r="AD313" s="400"/>
      <c r="AE313" s="400"/>
      <c r="AF313" s="400"/>
      <c r="AG313" s="400"/>
      <c r="AH313" s="406"/>
      <c r="AI313" s="477"/>
      <c r="AJ313" s="400"/>
      <c r="AK313" s="401"/>
      <c r="AL313" s="16" t="s">
        <v>80</v>
      </c>
    </row>
    <row r="314" spans="1:38" s="21" customFormat="1" ht="12.75" customHeight="1" x14ac:dyDescent="0.2">
      <c r="A314" s="8">
        <v>23</v>
      </c>
      <c r="B314" s="400"/>
      <c r="C314" s="400"/>
      <c r="D314" s="400"/>
      <c r="E314" s="400"/>
      <c r="F314" s="401"/>
      <c r="G314" s="471"/>
      <c r="H314" s="477"/>
      <c r="I314" s="472"/>
      <c r="J314" s="363">
        <f t="shared" si="38"/>
        <v>0</v>
      </c>
      <c r="K314" s="362">
        <f t="shared" si="39"/>
        <v>0</v>
      </c>
      <c r="L314" s="400"/>
      <c r="M314" s="400"/>
      <c r="N314" s="400"/>
      <c r="O314" s="406"/>
      <c r="P314" s="409"/>
      <c r="Q314" s="400"/>
      <c r="R314" s="401"/>
      <c r="S314" s="16" t="s">
        <v>81</v>
      </c>
      <c r="T314" s="8">
        <v>23</v>
      </c>
      <c r="U314" s="400"/>
      <c r="V314" s="400"/>
      <c r="W314" s="400"/>
      <c r="X314" s="400"/>
      <c r="Y314" s="400"/>
      <c r="Z314" s="400"/>
      <c r="AA314" s="400"/>
      <c r="AB314" s="400"/>
      <c r="AC314" s="400"/>
      <c r="AD314" s="400"/>
      <c r="AE314" s="400"/>
      <c r="AF314" s="400"/>
      <c r="AG314" s="400"/>
      <c r="AH314" s="406"/>
      <c r="AI314" s="477"/>
      <c r="AJ314" s="400"/>
      <c r="AK314" s="401"/>
      <c r="AL314" s="16" t="s">
        <v>81</v>
      </c>
    </row>
    <row r="315" spans="1:38" s="21" customFormat="1" ht="12.75" customHeight="1" x14ac:dyDescent="0.2">
      <c r="A315" s="8">
        <v>24</v>
      </c>
      <c r="B315" s="400"/>
      <c r="C315" s="400"/>
      <c r="D315" s="400"/>
      <c r="E315" s="400"/>
      <c r="F315" s="401"/>
      <c r="G315" s="471"/>
      <c r="H315" s="477"/>
      <c r="I315" s="472"/>
      <c r="J315" s="363">
        <f t="shared" si="38"/>
        <v>0</v>
      </c>
      <c r="K315" s="362">
        <f t="shared" si="39"/>
        <v>0</v>
      </c>
      <c r="L315" s="400"/>
      <c r="M315" s="400"/>
      <c r="N315" s="400"/>
      <c r="O315" s="406"/>
      <c r="P315" s="409"/>
      <c r="Q315" s="400"/>
      <c r="R315" s="401"/>
      <c r="S315" s="16" t="s">
        <v>82</v>
      </c>
      <c r="T315" s="8">
        <v>24</v>
      </c>
      <c r="U315" s="400"/>
      <c r="V315" s="400"/>
      <c r="W315" s="400"/>
      <c r="X315" s="400"/>
      <c r="Y315" s="400"/>
      <c r="Z315" s="400"/>
      <c r="AA315" s="400"/>
      <c r="AB315" s="400"/>
      <c r="AC315" s="400"/>
      <c r="AD315" s="400"/>
      <c r="AE315" s="400"/>
      <c r="AF315" s="400"/>
      <c r="AG315" s="400"/>
      <c r="AH315" s="406"/>
      <c r="AI315" s="477"/>
      <c r="AJ315" s="400"/>
      <c r="AK315" s="401"/>
      <c r="AL315" s="16" t="s">
        <v>82</v>
      </c>
    </row>
    <row r="316" spans="1:38" s="21" customFormat="1" ht="12.75" customHeight="1" x14ac:dyDescent="0.2">
      <c r="A316" s="8">
        <v>25</v>
      </c>
      <c r="B316" s="400"/>
      <c r="C316" s="400"/>
      <c r="D316" s="400"/>
      <c r="E316" s="400"/>
      <c r="F316" s="401"/>
      <c r="G316" s="471"/>
      <c r="H316" s="477"/>
      <c r="I316" s="472"/>
      <c r="J316" s="363">
        <f t="shared" si="38"/>
        <v>0</v>
      </c>
      <c r="K316" s="362">
        <f t="shared" si="39"/>
        <v>0</v>
      </c>
      <c r="L316" s="400"/>
      <c r="M316" s="400"/>
      <c r="N316" s="400"/>
      <c r="O316" s="406"/>
      <c r="P316" s="409"/>
      <c r="Q316" s="400"/>
      <c r="R316" s="401"/>
      <c r="S316" s="16" t="s">
        <v>83</v>
      </c>
      <c r="T316" s="8">
        <v>25</v>
      </c>
      <c r="U316" s="400"/>
      <c r="V316" s="400"/>
      <c r="W316" s="400"/>
      <c r="X316" s="400"/>
      <c r="Y316" s="400"/>
      <c r="Z316" s="400"/>
      <c r="AA316" s="400"/>
      <c r="AB316" s="400"/>
      <c r="AC316" s="400"/>
      <c r="AD316" s="400"/>
      <c r="AE316" s="400"/>
      <c r="AF316" s="400"/>
      <c r="AG316" s="400"/>
      <c r="AH316" s="406"/>
      <c r="AI316" s="477"/>
      <c r="AJ316" s="400"/>
      <c r="AK316" s="401"/>
      <c r="AL316" s="16" t="s">
        <v>83</v>
      </c>
    </row>
    <row r="317" spans="1:38" s="21" customFormat="1" ht="12.75" customHeight="1" x14ac:dyDescent="0.2">
      <c r="A317" s="8">
        <v>26</v>
      </c>
      <c r="B317" s="400"/>
      <c r="C317" s="400"/>
      <c r="D317" s="400"/>
      <c r="E317" s="400"/>
      <c r="F317" s="401"/>
      <c r="G317" s="471"/>
      <c r="H317" s="477"/>
      <c r="I317" s="472"/>
      <c r="J317" s="363">
        <f t="shared" si="38"/>
        <v>0</v>
      </c>
      <c r="K317" s="362">
        <f t="shared" si="39"/>
        <v>0</v>
      </c>
      <c r="L317" s="400"/>
      <c r="M317" s="400"/>
      <c r="N317" s="400"/>
      <c r="O317" s="406"/>
      <c r="P317" s="409"/>
      <c r="Q317" s="400"/>
      <c r="R317" s="401"/>
      <c r="S317" s="16" t="s">
        <v>84</v>
      </c>
      <c r="T317" s="8">
        <v>26</v>
      </c>
      <c r="U317" s="400"/>
      <c r="V317" s="400"/>
      <c r="W317" s="400"/>
      <c r="X317" s="400"/>
      <c r="Y317" s="400"/>
      <c r="Z317" s="400"/>
      <c r="AA317" s="400"/>
      <c r="AB317" s="400"/>
      <c r="AC317" s="400"/>
      <c r="AD317" s="400"/>
      <c r="AE317" s="400"/>
      <c r="AF317" s="400"/>
      <c r="AG317" s="400"/>
      <c r="AH317" s="406"/>
      <c r="AI317" s="477"/>
      <c r="AJ317" s="400"/>
      <c r="AK317" s="401"/>
      <c r="AL317" s="16" t="s">
        <v>84</v>
      </c>
    </row>
    <row r="318" spans="1:38" s="21" customFormat="1" ht="12.75" customHeight="1" x14ac:dyDescent="0.2">
      <c r="A318" s="8">
        <v>27</v>
      </c>
      <c r="B318" s="400"/>
      <c r="C318" s="400"/>
      <c r="D318" s="400"/>
      <c r="E318" s="400"/>
      <c r="F318" s="401"/>
      <c r="G318" s="471"/>
      <c r="H318" s="477"/>
      <c r="I318" s="472"/>
      <c r="J318" s="363">
        <f t="shared" si="38"/>
        <v>0</v>
      </c>
      <c r="K318" s="362">
        <f t="shared" si="39"/>
        <v>0</v>
      </c>
      <c r="L318" s="400"/>
      <c r="M318" s="400"/>
      <c r="N318" s="400"/>
      <c r="O318" s="406"/>
      <c r="P318" s="409"/>
      <c r="Q318" s="400"/>
      <c r="R318" s="401"/>
      <c r="S318" s="16" t="s">
        <v>85</v>
      </c>
      <c r="T318" s="8">
        <v>27</v>
      </c>
      <c r="U318" s="400"/>
      <c r="V318" s="400"/>
      <c r="W318" s="400"/>
      <c r="X318" s="400"/>
      <c r="Y318" s="400"/>
      <c r="Z318" s="400"/>
      <c r="AA318" s="400"/>
      <c r="AB318" s="400"/>
      <c r="AC318" s="400"/>
      <c r="AD318" s="400"/>
      <c r="AE318" s="400"/>
      <c r="AF318" s="400"/>
      <c r="AG318" s="400"/>
      <c r="AH318" s="406"/>
      <c r="AI318" s="477"/>
      <c r="AJ318" s="400"/>
      <c r="AK318" s="401"/>
      <c r="AL318" s="16" t="s">
        <v>85</v>
      </c>
    </row>
    <row r="319" spans="1:38" s="21" customFormat="1" ht="12.75" customHeight="1" x14ac:dyDescent="0.2">
      <c r="A319" s="8">
        <v>28</v>
      </c>
      <c r="B319" s="400"/>
      <c r="C319" s="400"/>
      <c r="D319" s="400"/>
      <c r="E319" s="400"/>
      <c r="F319" s="401"/>
      <c r="G319" s="471"/>
      <c r="H319" s="477"/>
      <c r="I319" s="472"/>
      <c r="J319" s="363">
        <f t="shared" si="38"/>
        <v>0</v>
      </c>
      <c r="K319" s="362">
        <f t="shared" si="39"/>
        <v>0</v>
      </c>
      <c r="L319" s="400"/>
      <c r="M319" s="400"/>
      <c r="N319" s="400"/>
      <c r="O319" s="406"/>
      <c r="P319" s="409"/>
      <c r="Q319" s="400"/>
      <c r="R319" s="401"/>
      <c r="S319" s="16" t="s">
        <v>86</v>
      </c>
      <c r="T319" s="8">
        <v>28</v>
      </c>
      <c r="U319" s="400"/>
      <c r="V319" s="400"/>
      <c r="W319" s="400"/>
      <c r="X319" s="400"/>
      <c r="Y319" s="400"/>
      <c r="Z319" s="400"/>
      <c r="AA319" s="400"/>
      <c r="AB319" s="400"/>
      <c r="AC319" s="400"/>
      <c r="AD319" s="400"/>
      <c r="AE319" s="400"/>
      <c r="AF319" s="400"/>
      <c r="AG319" s="400"/>
      <c r="AH319" s="406"/>
      <c r="AI319" s="477"/>
      <c r="AJ319" s="400"/>
      <c r="AK319" s="401"/>
      <c r="AL319" s="16" t="s">
        <v>86</v>
      </c>
    </row>
    <row r="320" spans="1:38" s="21" customFormat="1" ht="12.75" customHeight="1" x14ac:dyDescent="0.2">
      <c r="A320" s="8">
        <v>29</v>
      </c>
      <c r="B320" s="400"/>
      <c r="C320" s="400"/>
      <c r="D320" s="400"/>
      <c r="E320" s="400"/>
      <c r="F320" s="401"/>
      <c r="G320" s="471"/>
      <c r="H320" s="477"/>
      <c r="I320" s="472"/>
      <c r="J320" s="363">
        <f t="shared" si="38"/>
        <v>0</v>
      </c>
      <c r="K320" s="362">
        <f t="shared" si="39"/>
        <v>0</v>
      </c>
      <c r="L320" s="400"/>
      <c r="M320" s="400"/>
      <c r="N320" s="400"/>
      <c r="O320" s="406"/>
      <c r="P320" s="409"/>
      <c r="Q320" s="400"/>
      <c r="R320" s="401"/>
      <c r="S320" s="16" t="s">
        <v>87</v>
      </c>
      <c r="T320" s="8">
        <v>29</v>
      </c>
      <c r="U320" s="400"/>
      <c r="V320" s="400"/>
      <c r="W320" s="400"/>
      <c r="X320" s="410"/>
      <c r="Y320" s="400"/>
      <c r="Z320" s="400"/>
      <c r="AA320" s="400"/>
      <c r="AB320" s="400"/>
      <c r="AC320" s="400"/>
      <c r="AD320" s="400"/>
      <c r="AE320" s="400"/>
      <c r="AF320" s="400"/>
      <c r="AG320" s="400"/>
      <c r="AH320" s="406"/>
      <c r="AI320" s="477"/>
      <c r="AJ320" s="400"/>
      <c r="AK320" s="401"/>
      <c r="AL320" s="16" t="s">
        <v>87</v>
      </c>
    </row>
    <row r="321" spans="1:38" s="21" customFormat="1" ht="12.75" customHeight="1" x14ac:dyDescent="0.2">
      <c r="A321" s="8">
        <v>30</v>
      </c>
      <c r="B321" s="400"/>
      <c r="C321" s="400"/>
      <c r="D321" s="400"/>
      <c r="E321" s="400"/>
      <c r="F321" s="401"/>
      <c r="G321" s="471"/>
      <c r="H321" s="477"/>
      <c r="I321" s="472"/>
      <c r="J321" s="363">
        <f t="shared" si="38"/>
        <v>0</v>
      </c>
      <c r="K321" s="362">
        <f t="shared" si="39"/>
        <v>0</v>
      </c>
      <c r="L321" s="400"/>
      <c r="M321" s="400"/>
      <c r="N321" s="400"/>
      <c r="O321" s="406"/>
      <c r="P321" s="409"/>
      <c r="Q321" s="400"/>
      <c r="R321" s="401"/>
      <c r="S321" s="16" t="s">
        <v>88</v>
      </c>
      <c r="T321" s="8">
        <v>30</v>
      </c>
      <c r="U321" s="400"/>
      <c r="V321" s="400"/>
      <c r="W321" s="400"/>
      <c r="X321" s="400"/>
      <c r="Y321" s="400"/>
      <c r="Z321" s="400"/>
      <c r="AA321" s="400"/>
      <c r="AB321" s="400"/>
      <c r="AC321" s="400"/>
      <c r="AD321" s="400"/>
      <c r="AE321" s="400"/>
      <c r="AF321" s="400"/>
      <c r="AG321" s="400"/>
      <c r="AH321" s="406"/>
      <c r="AI321" s="477"/>
      <c r="AJ321" s="400"/>
      <c r="AK321" s="401"/>
      <c r="AL321" s="16" t="s">
        <v>88</v>
      </c>
    </row>
    <row r="322" spans="1:38" s="21" customFormat="1" ht="12.75" customHeight="1" x14ac:dyDescent="0.2">
      <c r="A322" s="19">
        <v>31</v>
      </c>
      <c r="B322" s="404"/>
      <c r="C322" s="404"/>
      <c r="D322" s="404"/>
      <c r="E322" s="404"/>
      <c r="F322" s="405"/>
      <c r="G322" s="475"/>
      <c r="H322" s="479"/>
      <c r="I322" s="476"/>
      <c r="J322" s="395">
        <f t="shared" si="38"/>
        <v>0</v>
      </c>
      <c r="K322" s="396">
        <f t="shared" si="39"/>
        <v>0</v>
      </c>
      <c r="L322" s="404"/>
      <c r="M322" s="404"/>
      <c r="N322" s="404"/>
      <c r="O322" s="408"/>
      <c r="P322" s="411"/>
      <c r="Q322" s="404"/>
      <c r="R322" s="405"/>
      <c r="S322" s="20" t="s">
        <v>89</v>
      </c>
      <c r="T322" s="19">
        <v>31</v>
      </c>
      <c r="U322" s="404"/>
      <c r="V322" s="404"/>
      <c r="W322" s="404"/>
      <c r="X322" s="404"/>
      <c r="Y322" s="404"/>
      <c r="Z322" s="404"/>
      <c r="AA322" s="404"/>
      <c r="AB322" s="404"/>
      <c r="AC322" s="404"/>
      <c r="AD322" s="404"/>
      <c r="AE322" s="404"/>
      <c r="AF322" s="404"/>
      <c r="AG322" s="404"/>
      <c r="AH322" s="408"/>
      <c r="AI322" s="479"/>
      <c r="AJ322" s="404"/>
      <c r="AK322" s="405"/>
      <c r="AL322" s="20" t="s">
        <v>89</v>
      </c>
    </row>
    <row r="323" spans="1:38" s="301" customFormat="1" ht="12.75" customHeight="1" thickBot="1" x14ac:dyDescent="0.25">
      <c r="A323" s="417"/>
      <c r="B323" s="418">
        <f>SUM(B291:B322)</f>
        <v>0</v>
      </c>
      <c r="C323" s="418">
        <f>SUM(C291:C322)</f>
        <v>0</v>
      </c>
      <c r="D323" s="418">
        <f>SUM(D291:D322)</f>
        <v>0</v>
      </c>
      <c r="E323" s="419">
        <f>SUM(E291:E322)</f>
        <v>0</v>
      </c>
      <c r="F323" s="420">
        <f>SUM(F291:F322)</f>
        <v>0</v>
      </c>
      <c r="G323" s="421"/>
      <c r="H323" s="422" t="s">
        <v>90</v>
      </c>
      <c r="I323" s="423">
        <f>COUNTA(I292:I322)</f>
        <v>0</v>
      </c>
      <c r="J323" s="418">
        <f t="shared" ref="J323:R323" si="40">SUM(J291:J322)</f>
        <v>0</v>
      </c>
      <c r="K323" s="418">
        <f t="shared" si="40"/>
        <v>0</v>
      </c>
      <c r="L323" s="418">
        <f t="shared" si="40"/>
        <v>0</v>
      </c>
      <c r="M323" s="418">
        <f t="shared" si="40"/>
        <v>0</v>
      </c>
      <c r="N323" s="418">
        <f t="shared" si="40"/>
        <v>0</v>
      </c>
      <c r="O323" s="424">
        <f t="shared" si="40"/>
        <v>0</v>
      </c>
      <c r="P323" s="419">
        <f t="shared" si="40"/>
        <v>0</v>
      </c>
      <c r="Q323" s="418">
        <f t="shared" si="40"/>
        <v>0</v>
      </c>
      <c r="R323" s="425">
        <f t="shared" si="40"/>
        <v>0</v>
      </c>
      <c r="S323" s="426"/>
      <c r="T323" s="417"/>
      <c r="U323" s="418">
        <f t="shared" ref="U323:AH323" si="41">SUM(U291:U322)</f>
        <v>0</v>
      </c>
      <c r="V323" s="418">
        <f t="shared" si="41"/>
        <v>0</v>
      </c>
      <c r="W323" s="418">
        <f t="shared" si="41"/>
        <v>0</v>
      </c>
      <c r="X323" s="418">
        <f t="shared" si="41"/>
        <v>0</v>
      </c>
      <c r="Y323" s="418">
        <f t="shared" si="41"/>
        <v>0</v>
      </c>
      <c r="Z323" s="418">
        <f t="shared" si="41"/>
        <v>0</v>
      </c>
      <c r="AA323" s="418">
        <f t="shared" si="41"/>
        <v>0</v>
      </c>
      <c r="AB323" s="418">
        <f t="shared" si="41"/>
        <v>0</v>
      </c>
      <c r="AC323" s="418">
        <f t="shared" si="41"/>
        <v>0</v>
      </c>
      <c r="AD323" s="418">
        <f t="shared" si="41"/>
        <v>0</v>
      </c>
      <c r="AE323" s="418">
        <f t="shared" si="41"/>
        <v>0</v>
      </c>
      <c r="AF323" s="418">
        <f t="shared" si="41"/>
        <v>0</v>
      </c>
      <c r="AG323" s="418">
        <f t="shared" si="41"/>
        <v>0</v>
      </c>
      <c r="AH323" s="420">
        <f t="shared" si="41"/>
        <v>0</v>
      </c>
      <c r="AI323" s="427"/>
      <c r="AJ323" s="418">
        <f>SUM(AJ291:AJ322)</f>
        <v>0</v>
      </c>
      <c r="AK323" s="425">
        <f>SUM(AK291:AK322)</f>
        <v>0</v>
      </c>
      <c r="AL323" s="426"/>
    </row>
    <row r="324" spans="1:38" ht="12.75" customHeight="1" thickTop="1" x14ac:dyDescent="0.2">
      <c r="A324" s="28"/>
      <c r="B324" s="34"/>
      <c r="C324" s="34"/>
      <c r="D324" s="34"/>
      <c r="E324" s="34"/>
      <c r="F324" s="34"/>
      <c r="G324" s="135"/>
      <c r="H324" s="34"/>
      <c r="I324" s="35"/>
      <c r="J324" s="306"/>
      <c r="K324" s="306"/>
      <c r="L324" s="34"/>
      <c r="M324" s="34"/>
      <c r="N324" s="34"/>
      <c r="O324" s="34"/>
      <c r="P324" s="34"/>
      <c r="Q324" s="34"/>
      <c r="R324" s="34"/>
      <c r="S324" s="28"/>
      <c r="T324" s="28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28"/>
    </row>
    <row r="325" spans="1:38" ht="12.75" customHeight="1" x14ac:dyDescent="0.2">
      <c r="A325" s="21"/>
      <c r="B325" s="36"/>
      <c r="C325" s="36"/>
      <c r="D325" s="36"/>
      <c r="E325" s="36"/>
      <c r="F325" s="36"/>
      <c r="G325" s="552" t="str">
        <f>SEPTEMBER!G10</f>
        <v>UNITED STEELWORKERS - LOCAL UNION</v>
      </c>
      <c r="H325" s="552"/>
      <c r="I325" s="552"/>
      <c r="J325" s="307"/>
      <c r="K325" s="136"/>
      <c r="L325" s="36"/>
      <c r="M325" s="36"/>
      <c r="N325" s="36"/>
      <c r="O325" s="36"/>
      <c r="P325" s="36"/>
      <c r="Q325" s="36"/>
      <c r="R325" s="36"/>
      <c r="S325" s="21"/>
      <c r="T325" s="21"/>
      <c r="U325" s="36"/>
      <c r="V325" s="36"/>
      <c r="W325" s="36"/>
      <c r="X325" s="36"/>
      <c r="Y325" s="36"/>
      <c r="Z325" s="36"/>
      <c r="AA325" s="37" t="str">
        <f>$AA$10</f>
        <v>FINANCIAL SECRETARY'S CASH BOOK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21"/>
    </row>
    <row r="326" spans="1:38" s="152" customFormat="1" ht="12.75" customHeight="1" x14ac:dyDescent="0.2">
      <c r="A326" s="141"/>
      <c r="B326" s="139" t="str">
        <f>B281</f>
        <v>Month</v>
      </c>
      <c r="C326" s="73" t="str">
        <f>C281</f>
        <v>OCTOBER</v>
      </c>
      <c r="D326" s="139" t="str">
        <f>D281</f>
        <v>Year</v>
      </c>
      <c r="E326" s="30">
        <f>E281</f>
        <v>0</v>
      </c>
      <c r="F326" s="141"/>
      <c r="G326" s="149"/>
      <c r="H326" s="141"/>
      <c r="I326" s="150"/>
      <c r="J326" s="302"/>
      <c r="K326" s="302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1"/>
      <c r="AA326" s="141"/>
      <c r="AB326" s="141"/>
      <c r="AC326" s="141"/>
      <c r="AD326" s="141"/>
      <c r="AE326" s="141"/>
      <c r="AF326" s="141"/>
      <c r="AG326" s="141"/>
      <c r="AH326" s="141"/>
      <c r="AI326" s="139"/>
      <c r="AJ326" s="151" t="str">
        <f>C326</f>
        <v>OCTOBER</v>
      </c>
      <c r="AK326" s="30">
        <f>E326</f>
        <v>0</v>
      </c>
      <c r="AL326" s="141"/>
    </row>
    <row r="327" spans="1:38" s="152" customFormat="1" ht="12.75" customHeight="1" x14ac:dyDescent="0.2">
      <c r="A327" s="141"/>
      <c r="B327" s="139" t="str">
        <f>B282</f>
        <v>Page No.</v>
      </c>
      <c r="C327" s="148">
        <f>C282+1</f>
        <v>8</v>
      </c>
      <c r="D327" s="141"/>
      <c r="E327" s="141"/>
      <c r="F327" s="141"/>
      <c r="G327" s="149"/>
      <c r="H327" s="141"/>
      <c r="I327" s="150" t="s">
        <v>53</v>
      </c>
      <c r="J327" s="302"/>
      <c r="K327" s="302"/>
      <c r="L327" s="150"/>
      <c r="M327" s="141"/>
      <c r="N327" s="141"/>
      <c r="O327" s="141"/>
      <c r="P327" s="139"/>
      <c r="Q327" s="141"/>
      <c r="R327" s="139"/>
      <c r="S327" s="141"/>
      <c r="T327" s="141"/>
      <c r="U327" s="141"/>
      <c r="V327" s="141"/>
      <c r="W327" s="141"/>
      <c r="X327" s="141"/>
      <c r="Y327" s="141"/>
      <c r="Z327" s="141"/>
      <c r="AA327" s="141"/>
      <c r="AB327" s="153" t="s">
        <v>54</v>
      </c>
      <c r="AC327" s="141"/>
      <c r="AD327" s="141"/>
      <c r="AE327" s="141"/>
      <c r="AF327" s="141"/>
      <c r="AG327" s="141"/>
      <c r="AH327" s="141"/>
      <c r="AI327" s="139" t="str">
        <f>B327</f>
        <v>Page No.</v>
      </c>
      <c r="AJ327" s="148">
        <f>C327</f>
        <v>8</v>
      </c>
      <c r="AK327" s="154"/>
      <c r="AL327" s="155"/>
    </row>
    <row r="328" spans="1:38" ht="12.75" customHeight="1" x14ac:dyDescent="0.2">
      <c r="A328" s="3"/>
      <c r="B328" s="3"/>
      <c r="C328" s="3"/>
      <c r="D328" s="3"/>
      <c r="E328" s="3"/>
      <c r="F328" s="3"/>
      <c r="G328" s="129"/>
      <c r="H328" s="3"/>
      <c r="I328" s="5"/>
      <c r="J328" s="106"/>
      <c r="K328" s="106"/>
      <c r="L328" s="21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1"/>
      <c r="AF328" s="3"/>
      <c r="AG328" s="3"/>
      <c r="AH328" s="3"/>
      <c r="AI328" s="3"/>
      <c r="AJ328" s="3"/>
      <c r="AK328" s="3"/>
      <c r="AL328" s="3"/>
    </row>
    <row r="329" spans="1:38" ht="12.75" customHeight="1" x14ac:dyDescent="0.2">
      <c r="A329" s="26"/>
      <c r="B329" s="26"/>
      <c r="C329" s="26"/>
      <c r="D329" s="26"/>
      <c r="E329" s="26"/>
      <c r="F329" s="26"/>
      <c r="G329" s="130"/>
      <c r="H329" s="26"/>
      <c r="I329" s="27"/>
      <c r="J329" s="303"/>
      <c r="K329" s="303"/>
      <c r="L329" s="27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7"/>
      <c r="AF329" s="26"/>
      <c r="AG329" s="26"/>
      <c r="AH329" s="26"/>
      <c r="AI329" s="26"/>
      <c r="AJ329" s="26"/>
      <c r="AK329" s="26"/>
      <c r="AL329" s="26"/>
    </row>
    <row r="330" spans="1:38" customFormat="1" ht="12.75" customHeight="1" x14ac:dyDescent="0.2">
      <c r="A330" s="1"/>
      <c r="B330" s="3"/>
      <c r="C330" s="3" t="s">
        <v>55</v>
      </c>
      <c r="D330" s="3"/>
      <c r="E330" s="13"/>
      <c r="F330" s="1"/>
      <c r="G330" s="131"/>
      <c r="H330" s="2" t="s">
        <v>56</v>
      </c>
      <c r="I330" s="99"/>
      <c r="J330" s="550" t="s">
        <v>264</v>
      </c>
      <c r="K330" s="551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4"/>
      <c r="AJ330" s="3"/>
      <c r="AK330" s="1"/>
      <c r="AL330" s="3"/>
    </row>
    <row r="331" spans="1:38" customFormat="1" ht="12.75" customHeight="1" x14ac:dyDescent="0.2">
      <c r="A331" s="1"/>
      <c r="B331" s="3"/>
      <c r="C331" s="3"/>
      <c r="D331" s="3"/>
      <c r="E331" s="13"/>
      <c r="F331" s="1"/>
      <c r="G331" s="131"/>
      <c r="H331" s="14"/>
      <c r="I331" s="100"/>
      <c r="J331" s="106"/>
      <c r="K331" s="67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4"/>
      <c r="AJ331" s="3"/>
      <c r="AK331" s="1"/>
      <c r="AL331" s="3"/>
    </row>
    <row r="332" spans="1:38" customFormat="1" ht="12.75" customHeight="1" thickBot="1" x14ac:dyDescent="0.25">
      <c r="A332" s="164"/>
      <c r="B332" s="165">
        <v>1</v>
      </c>
      <c r="C332" s="165">
        <v>2</v>
      </c>
      <c r="D332" s="165">
        <v>3</v>
      </c>
      <c r="E332" s="166">
        <v>4</v>
      </c>
      <c r="F332" s="167">
        <v>5</v>
      </c>
      <c r="G332" s="168"/>
      <c r="H332" s="167">
        <v>7</v>
      </c>
      <c r="I332" s="169">
        <v>8</v>
      </c>
      <c r="J332" s="304">
        <v>9</v>
      </c>
      <c r="K332" s="305">
        <v>10</v>
      </c>
      <c r="L332" s="165">
        <v>11</v>
      </c>
      <c r="M332" s="165" t="s">
        <v>1</v>
      </c>
      <c r="N332" s="165">
        <v>12</v>
      </c>
      <c r="O332" s="165">
        <v>13</v>
      </c>
      <c r="P332" s="165">
        <v>14</v>
      </c>
      <c r="Q332" s="165">
        <v>15</v>
      </c>
      <c r="R332" s="167" t="s">
        <v>2</v>
      </c>
      <c r="S332" s="170"/>
      <c r="T332" s="164"/>
      <c r="U332" s="165">
        <v>16</v>
      </c>
      <c r="V332" s="165">
        <v>17</v>
      </c>
      <c r="W332" s="165">
        <v>18</v>
      </c>
      <c r="X332" s="165">
        <v>19</v>
      </c>
      <c r="Y332" s="165">
        <v>20</v>
      </c>
      <c r="Z332" s="165" t="s">
        <v>3</v>
      </c>
      <c r="AA332" s="165">
        <v>21</v>
      </c>
      <c r="AB332" s="165">
        <v>22</v>
      </c>
      <c r="AC332" s="165">
        <v>23</v>
      </c>
      <c r="AD332" s="165">
        <v>24</v>
      </c>
      <c r="AE332" s="165">
        <v>25</v>
      </c>
      <c r="AF332" s="165">
        <v>26</v>
      </c>
      <c r="AG332" s="165">
        <v>27</v>
      </c>
      <c r="AH332" s="165">
        <v>28</v>
      </c>
      <c r="AI332" s="171">
        <v>29</v>
      </c>
      <c r="AJ332" s="165">
        <v>30</v>
      </c>
      <c r="AK332" s="167">
        <v>31</v>
      </c>
      <c r="AL332" s="170"/>
    </row>
    <row r="333" spans="1:38" s="4" customFormat="1" ht="12.75" customHeight="1" thickTop="1" x14ac:dyDescent="0.2">
      <c r="A333" s="1"/>
      <c r="B333" s="89" t="s">
        <v>4</v>
      </c>
      <c r="C333" s="101"/>
      <c r="D333" s="89" t="s">
        <v>5</v>
      </c>
      <c r="E333" s="89" t="s">
        <v>6</v>
      </c>
      <c r="F333" s="88" t="s">
        <v>7</v>
      </c>
      <c r="G333" s="132"/>
      <c r="H333" s="88"/>
      <c r="I333" s="103"/>
      <c r="J333" s="89"/>
      <c r="K333" s="88"/>
      <c r="L333" s="89"/>
      <c r="M333" s="89"/>
      <c r="N333" s="89"/>
      <c r="O333" s="104"/>
      <c r="P333" s="163"/>
      <c r="Q333" s="107" t="s">
        <v>272</v>
      </c>
      <c r="R333" s="160" t="s">
        <v>273</v>
      </c>
      <c r="S333" s="106"/>
      <c r="T333" s="67"/>
      <c r="U333" s="542" t="s">
        <v>265</v>
      </c>
      <c r="V333" s="543"/>
      <c r="W333" s="543"/>
      <c r="X333" s="543"/>
      <c r="Y333" s="544"/>
      <c r="Z333" s="89" t="s">
        <v>10</v>
      </c>
      <c r="AA333" s="89" t="s">
        <v>11</v>
      </c>
      <c r="AB333" s="89" t="s">
        <v>205</v>
      </c>
      <c r="AC333" s="89" t="s">
        <v>12</v>
      </c>
      <c r="AD333" s="89" t="s">
        <v>13</v>
      </c>
      <c r="AE333" s="89" t="s">
        <v>14</v>
      </c>
      <c r="AF333" s="89"/>
      <c r="AG333" s="89"/>
      <c r="AH333" s="104"/>
      <c r="AI333" s="105"/>
      <c r="AJ333" s="89" t="s">
        <v>15</v>
      </c>
      <c r="AK333" s="88" t="s">
        <v>7</v>
      </c>
      <c r="AL333" s="3"/>
    </row>
    <row r="334" spans="1:38" s="4" customFormat="1" ht="12.75" customHeight="1" x14ac:dyDescent="0.2">
      <c r="A334" s="1"/>
      <c r="B334" s="89" t="s">
        <v>8</v>
      </c>
      <c r="C334" s="89" t="s">
        <v>16</v>
      </c>
      <c r="D334" s="89" t="s">
        <v>17</v>
      </c>
      <c r="E334" s="89" t="s">
        <v>8</v>
      </c>
      <c r="F334" s="88" t="s">
        <v>18</v>
      </c>
      <c r="G334" s="132" t="s">
        <v>19</v>
      </c>
      <c r="H334" s="88" t="s">
        <v>20</v>
      </c>
      <c r="I334" s="103" t="s">
        <v>242</v>
      </c>
      <c r="J334" s="89" t="s">
        <v>21</v>
      </c>
      <c r="K334" s="88" t="s">
        <v>22</v>
      </c>
      <c r="L334" s="107" t="s">
        <v>235</v>
      </c>
      <c r="M334" s="107" t="s">
        <v>236</v>
      </c>
      <c r="N334" s="107" t="s">
        <v>237</v>
      </c>
      <c r="O334" s="104"/>
      <c r="P334" s="158" t="s">
        <v>23</v>
      </c>
      <c r="Q334" s="107" t="s">
        <v>8</v>
      </c>
      <c r="R334" s="160" t="s">
        <v>8</v>
      </c>
      <c r="S334" s="106"/>
      <c r="T334" s="67"/>
      <c r="U334" s="89" t="s">
        <v>25</v>
      </c>
      <c r="V334" s="89" t="s">
        <v>26</v>
      </c>
      <c r="W334" s="101" t="s">
        <v>27</v>
      </c>
      <c r="X334" s="89" t="s">
        <v>28</v>
      </c>
      <c r="Y334" s="89" t="s">
        <v>136</v>
      </c>
      <c r="Z334" s="89" t="s">
        <v>261</v>
      </c>
      <c r="AA334" s="89" t="s">
        <v>137</v>
      </c>
      <c r="AB334" s="89" t="s">
        <v>204</v>
      </c>
      <c r="AC334" s="89" t="s">
        <v>30</v>
      </c>
      <c r="AD334" s="89" t="s">
        <v>140</v>
      </c>
      <c r="AE334" s="89" t="s">
        <v>31</v>
      </c>
      <c r="AF334" s="89" t="s">
        <v>32</v>
      </c>
      <c r="AG334" s="89" t="s">
        <v>206</v>
      </c>
      <c r="AH334" s="104" t="s">
        <v>16</v>
      </c>
      <c r="AI334" s="102" t="s">
        <v>34</v>
      </c>
      <c r="AJ334" s="89" t="s">
        <v>35</v>
      </c>
      <c r="AK334" s="88" t="s">
        <v>18</v>
      </c>
      <c r="AL334" s="3"/>
    </row>
    <row r="335" spans="1:38" s="4" customFormat="1" ht="12.75" customHeight="1" thickBot="1" x14ac:dyDescent="0.25">
      <c r="A335" s="6"/>
      <c r="B335" s="90" t="s">
        <v>36</v>
      </c>
      <c r="C335" s="90" t="s">
        <v>37</v>
      </c>
      <c r="D335" s="90" t="s">
        <v>38</v>
      </c>
      <c r="E335" s="90" t="s">
        <v>39</v>
      </c>
      <c r="F335" s="108" t="s">
        <v>40</v>
      </c>
      <c r="G335" s="133"/>
      <c r="H335" s="108"/>
      <c r="I335" s="109" t="s">
        <v>41</v>
      </c>
      <c r="J335" s="90"/>
      <c r="K335" s="108"/>
      <c r="L335" s="110"/>
      <c r="M335" s="110"/>
      <c r="N335" s="110" t="s">
        <v>238</v>
      </c>
      <c r="O335" s="111"/>
      <c r="P335" s="159"/>
      <c r="Q335" s="161" t="s">
        <v>24</v>
      </c>
      <c r="R335" s="162" t="s">
        <v>24</v>
      </c>
      <c r="S335" s="113"/>
      <c r="T335" s="78"/>
      <c r="U335" s="90" t="s">
        <v>42</v>
      </c>
      <c r="V335" s="90" t="s">
        <v>43</v>
      </c>
      <c r="W335" s="90"/>
      <c r="X335" s="90" t="s">
        <v>44</v>
      </c>
      <c r="Y335" s="90" t="s">
        <v>30</v>
      </c>
      <c r="Z335" s="90" t="s">
        <v>30</v>
      </c>
      <c r="AA335" s="90" t="s">
        <v>138</v>
      </c>
      <c r="AB335" s="90" t="s">
        <v>15</v>
      </c>
      <c r="AC335" s="90" t="s">
        <v>139</v>
      </c>
      <c r="AD335" s="90" t="s">
        <v>141</v>
      </c>
      <c r="AE335" s="90" t="s">
        <v>47</v>
      </c>
      <c r="AF335" s="90" t="s">
        <v>48</v>
      </c>
      <c r="AG335" s="90" t="s">
        <v>15</v>
      </c>
      <c r="AH335" s="111" t="s">
        <v>30</v>
      </c>
      <c r="AI335" s="112"/>
      <c r="AJ335" s="90" t="s">
        <v>49</v>
      </c>
      <c r="AK335" s="108" t="s">
        <v>189</v>
      </c>
      <c r="AL335" s="7"/>
    </row>
    <row r="336" spans="1:38" s="301" customFormat="1" ht="12.75" customHeight="1" thickTop="1" x14ac:dyDescent="0.2">
      <c r="A336" s="331"/>
      <c r="B336" s="363">
        <f>B323</f>
        <v>0</v>
      </c>
      <c r="C336" s="363">
        <f>C323</f>
        <v>0</v>
      </c>
      <c r="D336" s="363">
        <f>D323</f>
        <v>0</v>
      </c>
      <c r="E336" s="363">
        <f>E323</f>
        <v>0</v>
      </c>
      <c r="F336" s="362">
        <f>F323</f>
        <v>0</v>
      </c>
      <c r="G336" s="134" t="str">
        <f>G7</f>
        <v>OCTOBER</v>
      </c>
      <c r="H336" s="334" t="s">
        <v>58</v>
      </c>
      <c r="I336" s="412"/>
      <c r="J336" s="397">
        <f t="shared" ref="J336:R336" si="42">J323</f>
        <v>0</v>
      </c>
      <c r="K336" s="362">
        <f t="shared" si="42"/>
        <v>0</v>
      </c>
      <c r="L336" s="363">
        <f t="shared" si="42"/>
        <v>0</v>
      </c>
      <c r="M336" s="363">
        <f t="shared" si="42"/>
        <v>0</v>
      </c>
      <c r="N336" s="363">
        <f t="shared" si="42"/>
        <v>0</v>
      </c>
      <c r="O336" s="361">
        <f t="shared" si="42"/>
        <v>0</v>
      </c>
      <c r="P336" s="394">
        <f t="shared" si="42"/>
        <v>0</v>
      </c>
      <c r="Q336" s="363">
        <f t="shared" si="42"/>
        <v>0</v>
      </c>
      <c r="R336" s="362">
        <f t="shared" si="42"/>
        <v>0</v>
      </c>
      <c r="S336" s="332"/>
      <c r="T336" s="331"/>
      <c r="U336" s="363">
        <f t="shared" ref="U336:AH336" si="43">U323</f>
        <v>0</v>
      </c>
      <c r="V336" s="363">
        <f t="shared" si="43"/>
        <v>0</v>
      </c>
      <c r="W336" s="363">
        <f t="shared" si="43"/>
        <v>0</v>
      </c>
      <c r="X336" s="363">
        <f t="shared" si="43"/>
        <v>0</v>
      </c>
      <c r="Y336" s="363">
        <f t="shared" si="43"/>
        <v>0</v>
      </c>
      <c r="Z336" s="363">
        <f t="shared" si="43"/>
        <v>0</v>
      </c>
      <c r="AA336" s="363">
        <f t="shared" si="43"/>
        <v>0</v>
      </c>
      <c r="AB336" s="363">
        <f t="shared" si="43"/>
        <v>0</v>
      </c>
      <c r="AC336" s="363">
        <f t="shared" si="43"/>
        <v>0</v>
      </c>
      <c r="AD336" s="363">
        <f t="shared" si="43"/>
        <v>0</v>
      </c>
      <c r="AE336" s="363">
        <f t="shared" si="43"/>
        <v>0</v>
      </c>
      <c r="AF336" s="363">
        <f t="shared" si="43"/>
        <v>0</v>
      </c>
      <c r="AG336" s="363">
        <f t="shared" si="43"/>
        <v>0</v>
      </c>
      <c r="AH336" s="361">
        <f t="shared" si="43"/>
        <v>0</v>
      </c>
      <c r="AI336" s="333"/>
      <c r="AJ336" s="363">
        <f>AJ323</f>
        <v>0</v>
      </c>
      <c r="AK336" s="362">
        <f>AK323</f>
        <v>0</v>
      </c>
      <c r="AL336" s="332"/>
    </row>
    <row r="337" spans="1:38" s="21" customFormat="1" ht="12.75" customHeight="1" x14ac:dyDescent="0.2">
      <c r="A337" s="8">
        <v>1</v>
      </c>
      <c r="B337" s="400"/>
      <c r="C337" s="400"/>
      <c r="D337" s="400"/>
      <c r="E337" s="400"/>
      <c r="F337" s="401"/>
      <c r="G337" s="471"/>
      <c r="H337" s="477"/>
      <c r="I337" s="472"/>
      <c r="J337" s="363">
        <f t="shared" ref="J337:J367" si="44">SUM(B337:F337)</f>
        <v>0</v>
      </c>
      <c r="K337" s="362">
        <f t="shared" ref="K337:K367" si="45">SUM(U337:AK337)-SUM(L337:R337)</f>
        <v>0</v>
      </c>
      <c r="L337" s="400"/>
      <c r="M337" s="400"/>
      <c r="N337" s="400"/>
      <c r="O337" s="406"/>
      <c r="P337" s="409"/>
      <c r="Q337" s="400"/>
      <c r="R337" s="401"/>
      <c r="S337" s="16" t="s">
        <v>59</v>
      </c>
      <c r="T337" s="8">
        <v>1</v>
      </c>
      <c r="U337" s="400"/>
      <c r="V337" s="400"/>
      <c r="W337" s="400"/>
      <c r="X337" s="400"/>
      <c r="Y337" s="400"/>
      <c r="Z337" s="400"/>
      <c r="AA337" s="400"/>
      <c r="AB337" s="400"/>
      <c r="AC337" s="400"/>
      <c r="AD337" s="400"/>
      <c r="AE337" s="400"/>
      <c r="AF337" s="400"/>
      <c r="AG337" s="400"/>
      <c r="AH337" s="406"/>
      <c r="AI337" s="477"/>
      <c r="AJ337" s="400"/>
      <c r="AK337" s="401"/>
      <c r="AL337" s="16" t="s">
        <v>59</v>
      </c>
    </row>
    <row r="338" spans="1:38" s="21" customFormat="1" ht="12.75" customHeight="1" x14ac:dyDescent="0.2">
      <c r="A338" s="8">
        <v>2</v>
      </c>
      <c r="B338" s="400"/>
      <c r="C338" s="400"/>
      <c r="D338" s="400"/>
      <c r="E338" s="400"/>
      <c r="F338" s="401"/>
      <c r="G338" s="471"/>
      <c r="H338" s="477"/>
      <c r="I338" s="472"/>
      <c r="J338" s="363">
        <f t="shared" si="44"/>
        <v>0</v>
      </c>
      <c r="K338" s="362">
        <f t="shared" si="45"/>
        <v>0</v>
      </c>
      <c r="L338" s="400"/>
      <c r="M338" s="400"/>
      <c r="N338" s="400"/>
      <c r="O338" s="406"/>
      <c r="P338" s="409"/>
      <c r="Q338" s="400"/>
      <c r="R338" s="401"/>
      <c r="S338" s="16" t="s">
        <v>60</v>
      </c>
      <c r="T338" s="8">
        <v>2</v>
      </c>
      <c r="U338" s="400"/>
      <c r="V338" s="400"/>
      <c r="W338" s="400"/>
      <c r="X338" s="400"/>
      <c r="Y338" s="400"/>
      <c r="Z338" s="400"/>
      <c r="AA338" s="400"/>
      <c r="AB338" s="400"/>
      <c r="AC338" s="400"/>
      <c r="AD338" s="400"/>
      <c r="AE338" s="400"/>
      <c r="AF338" s="400"/>
      <c r="AG338" s="400"/>
      <c r="AH338" s="406"/>
      <c r="AI338" s="477"/>
      <c r="AJ338" s="400"/>
      <c r="AK338" s="401"/>
      <c r="AL338" s="16" t="s">
        <v>60</v>
      </c>
    </row>
    <row r="339" spans="1:38" s="21" customFormat="1" ht="12.75" customHeight="1" x14ac:dyDescent="0.2">
      <c r="A339" s="8">
        <v>3</v>
      </c>
      <c r="B339" s="400"/>
      <c r="C339" s="400"/>
      <c r="D339" s="400"/>
      <c r="E339" s="400"/>
      <c r="F339" s="401"/>
      <c r="G339" s="471"/>
      <c r="H339" s="477"/>
      <c r="I339" s="472"/>
      <c r="J339" s="363">
        <f t="shared" si="44"/>
        <v>0</v>
      </c>
      <c r="K339" s="362">
        <f t="shared" si="45"/>
        <v>0</v>
      </c>
      <c r="L339" s="400"/>
      <c r="M339" s="400"/>
      <c r="N339" s="400"/>
      <c r="O339" s="406"/>
      <c r="P339" s="409"/>
      <c r="Q339" s="400"/>
      <c r="R339" s="401"/>
      <c r="S339" s="16" t="s">
        <v>61</v>
      </c>
      <c r="T339" s="8">
        <v>3</v>
      </c>
      <c r="U339" s="400"/>
      <c r="V339" s="400"/>
      <c r="W339" s="400"/>
      <c r="X339" s="400"/>
      <c r="Y339" s="400"/>
      <c r="Z339" s="400"/>
      <c r="AA339" s="400"/>
      <c r="AB339" s="400"/>
      <c r="AC339" s="400"/>
      <c r="AD339" s="400"/>
      <c r="AE339" s="400"/>
      <c r="AF339" s="400"/>
      <c r="AG339" s="400"/>
      <c r="AH339" s="406"/>
      <c r="AI339" s="477"/>
      <c r="AJ339" s="400"/>
      <c r="AK339" s="401"/>
      <c r="AL339" s="16" t="s">
        <v>61</v>
      </c>
    </row>
    <row r="340" spans="1:38" s="21" customFormat="1" ht="12.75" customHeight="1" x14ac:dyDescent="0.2">
      <c r="A340" s="8">
        <v>4</v>
      </c>
      <c r="B340" s="400"/>
      <c r="C340" s="400"/>
      <c r="D340" s="400"/>
      <c r="E340" s="400"/>
      <c r="F340" s="401"/>
      <c r="G340" s="471"/>
      <c r="H340" s="477"/>
      <c r="I340" s="472"/>
      <c r="J340" s="363">
        <f t="shared" si="44"/>
        <v>0</v>
      </c>
      <c r="K340" s="362">
        <f t="shared" si="45"/>
        <v>0</v>
      </c>
      <c r="L340" s="400"/>
      <c r="M340" s="400"/>
      <c r="N340" s="400"/>
      <c r="O340" s="406"/>
      <c r="P340" s="409"/>
      <c r="Q340" s="400"/>
      <c r="R340" s="401"/>
      <c r="S340" s="16" t="s">
        <v>62</v>
      </c>
      <c r="T340" s="8">
        <v>4</v>
      </c>
      <c r="U340" s="400"/>
      <c r="V340" s="400"/>
      <c r="W340" s="400"/>
      <c r="X340" s="400"/>
      <c r="Y340" s="400"/>
      <c r="Z340" s="400"/>
      <c r="AA340" s="400"/>
      <c r="AB340" s="400"/>
      <c r="AC340" s="400"/>
      <c r="AD340" s="400"/>
      <c r="AE340" s="400"/>
      <c r="AF340" s="400"/>
      <c r="AG340" s="400"/>
      <c r="AH340" s="406"/>
      <c r="AI340" s="477"/>
      <c r="AJ340" s="400"/>
      <c r="AK340" s="401"/>
      <c r="AL340" s="16" t="s">
        <v>62</v>
      </c>
    </row>
    <row r="341" spans="1:38" s="21" customFormat="1" ht="12.75" customHeight="1" x14ac:dyDescent="0.2">
      <c r="A341" s="8">
        <v>5</v>
      </c>
      <c r="B341" s="400"/>
      <c r="C341" s="400"/>
      <c r="D341" s="400"/>
      <c r="E341" s="400"/>
      <c r="F341" s="401"/>
      <c r="G341" s="471"/>
      <c r="H341" s="477"/>
      <c r="I341" s="472"/>
      <c r="J341" s="363">
        <f t="shared" si="44"/>
        <v>0</v>
      </c>
      <c r="K341" s="362">
        <f t="shared" si="45"/>
        <v>0</v>
      </c>
      <c r="L341" s="400"/>
      <c r="M341" s="400"/>
      <c r="N341" s="400"/>
      <c r="O341" s="406"/>
      <c r="P341" s="409"/>
      <c r="Q341" s="400"/>
      <c r="R341" s="401"/>
      <c r="S341" s="16" t="s">
        <v>63</v>
      </c>
      <c r="T341" s="8">
        <v>5</v>
      </c>
      <c r="U341" s="400"/>
      <c r="V341" s="400"/>
      <c r="W341" s="400"/>
      <c r="X341" s="400"/>
      <c r="Y341" s="400"/>
      <c r="Z341" s="400"/>
      <c r="AA341" s="400"/>
      <c r="AB341" s="400"/>
      <c r="AC341" s="400"/>
      <c r="AD341" s="400"/>
      <c r="AE341" s="400"/>
      <c r="AF341" s="400"/>
      <c r="AG341" s="400"/>
      <c r="AH341" s="406"/>
      <c r="AI341" s="477"/>
      <c r="AJ341" s="400"/>
      <c r="AK341" s="401"/>
      <c r="AL341" s="16" t="s">
        <v>63</v>
      </c>
    </row>
    <row r="342" spans="1:38" s="21" customFormat="1" ht="12.75" customHeight="1" x14ac:dyDescent="0.2">
      <c r="A342" s="17">
        <v>6</v>
      </c>
      <c r="B342" s="402"/>
      <c r="C342" s="402"/>
      <c r="D342" s="402"/>
      <c r="E342" s="402"/>
      <c r="F342" s="403"/>
      <c r="G342" s="473"/>
      <c r="H342" s="478"/>
      <c r="I342" s="474"/>
      <c r="J342" s="363">
        <f t="shared" si="44"/>
        <v>0</v>
      </c>
      <c r="K342" s="362">
        <f t="shared" si="45"/>
        <v>0</v>
      </c>
      <c r="L342" s="402"/>
      <c r="M342" s="402"/>
      <c r="N342" s="402"/>
      <c r="O342" s="407"/>
      <c r="P342" s="410"/>
      <c r="Q342" s="402"/>
      <c r="R342" s="403"/>
      <c r="S342" s="18" t="s">
        <v>64</v>
      </c>
      <c r="T342" s="17">
        <v>6</v>
      </c>
      <c r="U342" s="402"/>
      <c r="V342" s="402"/>
      <c r="W342" s="402"/>
      <c r="X342" s="402"/>
      <c r="Y342" s="402"/>
      <c r="Z342" s="402"/>
      <c r="AA342" s="402"/>
      <c r="AB342" s="402"/>
      <c r="AC342" s="402"/>
      <c r="AD342" s="402"/>
      <c r="AE342" s="402"/>
      <c r="AF342" s="402"/>
      <c r="AG342" s="402"/>
      <c r="AH342" s="407"/>
      <c r="AI342" s="478"/>
      <c r="AJ342" s="402"/>
      <c r="AK342" s="403"/>
      <c r="AL342" s="18" t="s">
        <v>64</v>
      </c>
    </row>
    <row r="343" spans="1:38" s="21" customFormat="1" ht="12.75" customHeight="1" x14ac:dyDescent="0.2">
      <c r="A343" s="8">
        <v>7</v>
      </c>
      <c r="B343" s="400"/>
      <c r="C343" s="400"/>
      <c r="D343" s="400"/>
      <c r="E343" s="400"/>
      <c r="F343" s="401"/>
      <c r="G343" s="471"/>
      <c r="H343" s="477"/>
      <c r="I343" s="472"/>
      <c r="J343" s="363">
        <f t="shared" si="44"/>
        <v>0</v>
      </c>
      <c r="K343" s="362">
        <f t="shared" si="45"/>
        <v>0</v>
      </c>
      <c r="L343" s="400"/>
      <c r="M343" s="400"/>
      <c r="N343" s="400"/>
      <c r="O343" s="406"/>
      <c r="P343" s="409"/>
      <c r="Q343" s="400"/>
      <c r="R343" s="401"/>
      <c r="S343" s="16" t="s">
        <v>65</v>
      </c>
      <c r="T343" s="8">
        <v>7</v>
      </c>
      <c r="U343" s="400"/>
      <c r="V343" s="400"/>
      <c r="W343" s="400"/>
      <c r="X343" s="400"/>
      <c r="Y343" s="400"/>
      <c r="Z343" s="400"/>
      <c r="AA343" s="400"/>
      <c r="AB343" s="400"/>
      <c r="AC343" s="400"/>
      <c r="AD343" s="400"/>
      <c r="AE343" s="400"/>
      <c r="AF343" s="400"/>
      <c r="AG343" s="400"/>
      <c r="AH343" s="406"/>
      <c r="AI343" s="477"/>
      <c r="AJ343" s="400"/>
      <c r="AK343" s="401"/>
      <c r="AL343" s="16" t="s">
        <v>65</v>
      </c>
    </row>
    <row r="344" spans="1:38" s="21" customFormat="1" ht="12.75" customHeight="1" x14ac:dyDescent="0.2">
      <c r="A344" s="8">
        <v>8</v>
      </c>
      <c r="B344" s="400"/>
      <c r="C344" s="400"/>
      <c r="D344" s="400"/>
      <c r="E344" s="400"/>
      <c r="F344" s="401"/>
      <c r="G344" s="471"/>
      <c r="H344" s="477"/>
      <c r="I344" s="472"/>
      <c r="J344" s="363">
        <f t="shared" si="44"/>
        <v>0</v>
      </c>
      <c r="K344" s="362">
        <f t="shared" si="45"/>
        <v>0</v>
      </c>
      <c r="L344" s="400"/>
      <c r="M344" s="400"/>
      <c r="N344" s="400"/>
      <c r="O344" s="406"/>
      <c r="P344" s="409"/>
      <c r="Q344" s="400"/>
      <c r="R344" s="401"/>
      <c r="S344" s="16" t="s">
        <v>66</v>
      </c>
      <c r="T344" s="8">
        <v>8</v>
      </c>
      <c r="U344" s="400"/>
      <c r="V344" s="400"/>
      <c r="W344" s="400"/>
      <c r="X344" s="400"/>
      <c r="Y344" s="400"/>
      <c r="Z344" s="400"/>
      <c r="AA344" s="400"/>
      <c r="AB344" s="400"/>
      <c r="AC344" s="400"/>
      <c r="AD344" s="400"/>
      <c r="AE344" s="400"/>
      <c r="AF344" s="400"/>
      <c r="AG344" s="400"/>
      <c r="AH344" s="406"/>
      <c r="AI344" s="477"/>
      <c r="AJ344" s="400"/>
      <c r="AK344" s="401"/>
      <c r="AL344" s="16" t="s">
        <v>66</v>
      </c>
    </row>
    <row r="345" spans="1:38" s="21" customFormat="1" ht="12.75" customHeight="1" x14ac:dyDescent="0.2">
      <c r="A345" s="8">
        <v>9</v>
      </c>
      <c r="B345" s="400"/>
      <c r="C345" s="400"/>
      <c r="D345" s="400"/>
      <c r="E345" s="400"/>
      <c r="F345" s="401"/>
      <c r="G345" s="471"/>
      <c r="H345" s="477"/>
      <c r="I345" s="472"/>
      <c r="J345" s="363">
        <f t="shared" si="44"/>
        <v>0</v>
      </c>
      <c r="K345" s="362">
        <f t="shared" si="45"/>
        <v>0</v>
      </c>
      <c r="L345" s="400"/>
      <c r="M345" s="400"/>
      <c r="N345" s="400"/>
      <c r="O345" s="406"/>
      <c r="P345" s="409"/>
      <c r="Q345" s="400"/>
      <c r="R345" s="401"/>
      <c r="S345" s="16" t="s">
        <v>67</v>
      </c>
      <c r="T345" s="8">
        <v>9</v>
      </c>
      <c r="U345" s="400"/>
      <c r="V345" s="400"/>
      <c r="W345" s="400"/>
      <c r="X345" s="400"/>
      <c r="Y345" s="400"/>
      <c r="Z345" s="400"/>
      <c r="AA345" s="400"/>
      <c r="AB345" s="400"/>
      <c r="AC345" s="400"/>
      <c r="AD345" s="400"/>
      <c r="AE345" s="400"/>
      <c r="AF345" s="400"/>
      <c r="AG345" s="400"/>
      <c r="AH345" s="406"/>
      <c r="AI345" s="477"/>
      <c r="AJ345" s="400"/>
      <c r="AK345" s="401"/>
      <c r="AL345" s="16" t="s">
        <v>67</v>
      </c>
    </row>
    <row r="346" spans="1:38" s="21" customFormat="1" ht="12.75" customHeight="1" x14ac:dyDescent="0.2">
      <c r="A346" s="8">
        <v>10</v>
      </c>
      <c r="B346" s="400"/>
      <c r="C346" s="400"/>
      <c r="D346" s="400"/>
      <c r="E346" s="400"/>
      <c r="F346" s="401"/>
      <c r="G346" s="471"/>
      <c r="H346" s="477"/>
      <c r="I346" s="472"/>
      <c r="J346" s="363">
        <f t="shared" si="44"/>
        <v>0</v>
      </c>
      <c r="K346" s="362">
        <f t="shared" si="45"/>
        <v>0</v>
      </c>
      <c r="L346" s="400"/>
      <c r="M346" s="400"/>
      <c r="N346" s="400"/>
      <c r="O346" s="406"/>
      <c r="P346" s="409"/>
      <c r="Q346" s="400"/>
      <c r="R346" s="401"/>
      <c r="S346" s="16" t="s">
        <v>68</v>
      </c>
      <c r="T346" s="8">
        <v>10</v>
      </c>
      <c r="U346" s="400"/>
      <c r="V346" s="400"/>
      <c r="W346" s="400"/>
      <c r="X346" s="400"/>
      <c r="Y346" s="400"/>
      <c r="Z346" s="400"/>
      <c r="AA346" s="400"/>
      <c r="AB346" s="400"/>
      <c r="AC346" s="400"/>
      <c r="AD346" s="400"/>
      <c r="AE346" s="400"/>
      <c r="AF346" s="400"/>
      <c r="AG346" s="400"/>
      <c r="AH346" s="406"/>
      <c r="AI346" s="477"/>
      <c r="AJ346" s="400"/>
      <c r="AK346" s="401"/>
      <c r="AL346" s="16" t="s">
        <v>68</v>
      </c>
    </row>
    <row r="347" spans="1:38" s="21" customFormat="1" ht="12.75" customHeight="1" x14ac:dyDescent="0.2">
      <c r="A347" s="8">
        <v>11</v>
      </c>
      <c r="B347" s="400"/>
      <c r="C347" s="400"/>
      <c r="D347" s="400"/>
      <c r="E347" s="400"/>
      <c r="F347" s="401"/>
      <c r="G347" s="471"/>
      <c r="H347" s="477"/>
      <c r="I347" s="472"/>
      <c r="J347" s="363">
        <f t="shared" si="44"/>
        <v>0</v>
      </c>
      <c r="K347" s="362">
        <f t="shared" si="45"/>
        <v>0</v>
      </c>
      <c r="L347" s="400"/>
      <c r="M347" s="400"/>
      <c r="N347" s="400"/>
      <c r="O347" s="406"/>
      <c r="P347" s="409"/>
      <c r="Q347" s="400"/>
      <c r="R347" s="401"/>
      <c r="S347" s="16" t="s">
        <v>69</v>
      </c>
      <c r="T347" s="8">
        <v>11</v>
      </c>
      <c r="U347" s="400"/>
      <c r="V347" s="400"/>
      <c r="W347" s="400"/>
      <c r="X347" s="400"/>
      <c r="Y347" s="400"/>
      <c r="Z347" s="400"/>
      <c r="AA347" s="400"/>
      <c r="AB347" s="400"/>
      <c r="AC347" s="400"/>
      <c r="AD347" s="400"/>
      <c r="AE347" s="400"/>
      <c r="AF347" s="400"/>
      <c r="AG347" s="400"/>
      <c r="AH347" s="406"/>
      <c r="AI347" s="477"/>
      <c r="AJ347" s="400"/>
      <c r="AK347" s="401"/>
      <c r="AL347" s="16" t="s">
        <v>69</v>
      </c>
    </row>
    <row r="348" spans="1:38" s="21" customFormat="1" ht="12.75" customHeight="1" x14ac:dyDescent="0.2">
      <c r="A348" s="8">
        <v>12</v>
      </c>
      <c r="B348" s="400"/>
      <c r="C348" s="400"/>
      <c r="D348" s="400"/>
      <c r="E348" s="400"/>
      <c r="F348" s="401"/>
      <c r="G348" s="471"/>
      <c r="H348" s="477"/>
      <c r="I348" s="472"/>
      <c r="J348" s="363">
        <f t="shared" si="44"/>
        <v>0</v>
      </c>
      <c r="K348" s="362">
        <f t="shared" si="45"/>
        <v>0</v>
      </c>
      <c r="L348" s="400"/>
      <c r="M348" s="400"/>
      <c r="N348" s="400"/>
      <c r="O348" s="406"/>
      <c r="P348" s="409"/>
      <c r="Q348" s="400"/>
      <c r="R348" s="401"/>
      <c r="S348" s="16" t="s">
        <v>70</v>
      </c>
      <c r="T348" s="8">
        <v>12</v>
      </c>
      <c r="U348" s="400"/>
      <c r="V348" s="400"/>
      <c r="W348" s="400"/>
      <c r="X348" s="400"/>
      <c r="Y348" s="400"/>
      <c r="Z348" s="400"/>
      <c r="AA348" s="400"/>
      <c r="AB348" s="400"/>
      <c r="AC348" s="400"/>
      <c r="AD348" s="400"/>
      <c r="AE348" s="400"/>
      <c r="AF348" s="400"/>
      <c r="AG348" s="400"/>
      <c r="AH348" s="406"/>
      <c r="AI348" s="477"/>
      <c r="AJ348" s="400"/>
      <c r="AK348" s="401"/>
      <c r="AL348" s="16" t="s">
        <v>70</v>
      </c>
    </row>
    <row r="349" spans="1:38" s="21" customFormat="1" ht="12.75" customHeight="1" x14ac:dyDescent="0.2">
      <c r="A349" s="8">
        <v>13</v>
      </c>
      <c r="B349" s="400"/>
      <c r="C349" s="400"/>
      <c r="D349" s="400"/>
      <c r="E349" s="400"/>
      <c r="F349" s="401"/>
      <c r="G349" s="471"/>
      <c r="H349" s="477"/>
      <c r="I349" s="472"/>
      <c r="J349" s="363">
        <f t="shared" si="44"/>
        <v>0</v>
      </c>
      <c r="K349" s="362">
        <f t="shared" si="45"/>
        <v>0</v>
      </c>
      <c r="L349" s="400"/>
      <c r="M349" s="400"/>
      <c r="N349" s="400"/>
      <c r="O349" s="406"/>
      <c r="P349" s="409"/>
      <c r="Q349" s="400"/>
      <c r="R349" s="401"/>
      <c r="S349" s="16" t="s">
        <v>71</v>
      </c>
      <c r="T349" s="8">
        <v>13</v>
      </c>
      <c r="U349" s="400"/>
      <c r="V349" s="400"/>
      <c r="W349" s="400"/>
      <c r="X349" s="400"/>
      <c r="Y349" s="400"/>
      <c r="Z349" s="400"/>
      <c r="AA349" s="400"/>
      <c r="AB349" s="400"/>
      <c r="AC349" s="400"/>
      <c r="AD349" s="400"/>
      <c r="AE349" s="400"/>
      <c r="AF349" s="400"/>
      <c r="AG349" s="400"/>
      <c r="AH349" s="406"/>
      <c r="AI349" s="477"/>
      <c r="AJ349" s="400"/>
      <c r="AK349" s="401"/>
      <c r="AL349" s="16" t="s">
        <v>71</v>
      </c>
    </row>
    <row r="350" spans="1:38" s="21" customFormat="1" ht="12.75" customHeight="1" x14ac:dyDescent="0.2">
      <c r="A350" s="8">
        <v>14</v>
      </c>
      <c r="B350" s="400"/>
      <c r="C350" s="400"/>
      <c r="D350" s="400"/>
      <c r="E350" s="400"/>
      <c r="F350" s="401"/>
      <c r="G350" s="471"/>
      <c r="H350" s="477"/>
      <c r="I350" s="472"/>
      <c r="J350" s="363">
        <f t="shared" si="44"/>
        <v>0</v>
      </c>
      <c r="K350" s="362">
        <f t="shared" si="45"/>
        <v>0</v>
      </c>
      <c r="L350" s="400"/>
      <c r="M350" s="400"/>
      <c r="N350" s="400"/>
      <c r="O350" s="406"/>
      <c r="P350" s="409"/>
      <c r="Q350" s="400"/>
      <c r="R350" s="401"/>
      <c r="S350" s="16" t="s">
        <v>72</v>
      </c>
      <c r="T350" s="8">
        <v>14</v>
      </c>
      <c r="U350" s="400"/>
      <c r="V350" s="400"/>
      <c r="W350" s="400"/>
      <c r="X350" s="400"/>
      <c r="Y350" s="400"/>
      <c r="Z350" s="400"/>
      <c r="AA350" s="400"/>
      <c r="AB350" s="400"/>
      <c r="AC350" s="400"/>
      <c r="AD350" s="400"/>
      <c r="AE350" s="400"/>
      <c r="AF350" s="400"/>
      <c r="AG350" s="400"/>
      <c r="AH350" s="406"/>
      <c r="AI350" s="477"/>
      <c r="AJ350" s="400"/>
      <c r="AK350" s="401"/>
      <c r="AL350" s="16" t="s">
        <v>72</v>
      </c>
    </row>
    <row r="351" spans="1:38" s="21" customFormat="1" ht="12.75" customHeight="1" x14ac:dyDescent="0.2">
      <c r="A351" s="8">
        <v>15</v>
      </c>
      <c r="B351" s="400"/>
      <c r="C351" s="400"/>
      <c r="D351" s="400"/>
      <c r="E351" s="400"/>
      <c r="F351" s="401"/>
      <c r="G351" s="471"/>
      <c r="H351" s="477"/>
      <c r="I351" s="472"/>
      <c r="J351" s="363">
        <f t="shared" si="44"/>
        <v>0</v>
      </c>
      <c r="K351" s="362">
        <f t="shared" si="45"/>
        <v>0</v>
      </c>
      <c r="L351" s="400"/>
      <c r="M351" s="400"/>
      <c r="N351" s="400"/>
      <c r="O351" s="406"/>
      <c r="P351" s="409"/>
      <c r="Q351" s="400"/>
      <c r="R351" s="401"/>
      <c r="S351" s="16" t="s">
        <v>73</v>
      </c>
      <c r="T351" s="8">
        <v>15</v>
      </c>
      <c r="U351" s="400"/>
      <c r="V351" s="400"/>
      <c r="W351" s="400"/>
      <c r="X351" s="400"/>
      <c r="Y351" s="400"/>
      <c r="Z351" s="400"/>
      <c r="AA351" s="400"/>
      <c r="AB351" s="400"/>
      <c r="AC351" s="400"/>
      <c r="AD351" s="400"/>
      <c r="AE351" s="400"/>
      <c r="AF351" s="400"/>
      <c r="AG351" s="400"/>
      <c r="AH351" s="406"/>
      <c r="AI351" s="477"/>
      <c r="AJ351" s="400"/>
      <c r="AK351" s="401"/>
      <c r="AL351" s="16" t="s">
        <v>73</v>
      </c>
    </row>
    <row r="352" spans="1:38" s="21" customFormat="1" ht="12.75" customHeight="1" x14ac:dyDescent="0.2">
      <c r="A352" s="8">
        <v>16</v>
      </c>
      <c r="B352" s="400"/>
      <c r="C352" s="400"/>
      <c r="D352" s="400"/>
      <c r="E352" s="400"/>
      <c r="F352" s="401"/>
      <c r="G352" s="471"/>
      <c r="H352" s="477"/>
      <c r="I352" s="472"/>
      <c r="J352" s="363">
        <f t="shared" si="44"/>
        <v>0</v>
      </c>
      <c r="K352" s="362">
        <f t="shared" si="45"/>
        <v>0</v>
      </c>
      <c r="L352" s="400"/>
      <c r="M352" s="400"/>
      <c r="N352" s="400"/>
      <c r="O352" s="406"/>
      <c r="P352" s="409"/>
      <c r="Q352" s="400"/>
      <c r="R352" s="401"/>
      <c r="S352" s="16" t="s">
        <v>74</v>
      </c>
      <c r="T352" s="8">
        <v>16</v>
      </c>
      <c r="U352" s="400"/>
      <c r="V352" s="400"/>
      <c r="W352" s="400"/>
      <c r="X352" s="400"/>
      <c r="Y352" s="400"/>
      <c r="Z352" s="400"/>
      <c r="AA352" s="400"/>
      <c r="AB352" s="400"/>
      <c r="AC352" s="400"/>
      <c r="AD352" s="400"/>
      <c r="AE352" s="400"/>
      <c r="AF352" s="400"/>
      <c r="AG352" s="400"/>
      <c r="AH352" s="406"/>
      <c r="AI352" s="477"/>
      <c r="AJ352" s="400"/>
      <c r="AK352" s="401"/>
      <c r="AL352" s="16" t="s">
        <v>74</v>
      </c>
    </row>
    <row r="353" spans="1:38" s="21" customFormat="1" ht="12.75" customHeight="1" x14ac:dyDescent="0.2">
      <c r="A353" s="8">
        <v>17</v>
      </c>
      <c r="B353" s="400"/>
      <c r="C353" s="400"/>
      <c r="D353" s="400"/>
      <c r="E353" s="400"/>
      <c r="F353" s="401"/>
      <c r="G353" s="471"/>
      <c r="H353" s="477"/>
      <c r="I353" s="472"/>
      <c r="J353" s="363">
        <f t="shared" si="44"/>
        <v>0</v>
      </c>
      <c r="K353" s="362">
        <f t="shared" si="45"/>
        <v>0</v>
      </c>
      <c r="L353" s="400"/>
      <c r="M353" s="400"/>
      <c r="N353" s="400"/>
      <c r="O353" s="406"/>
      <c r="P353" s="409"/>
      <c r="Q353" s="400"/>
      <c r="R353" s="401"/>
      <c r="S353" s="16" t="s">
        <v>75</v>
      </c>
      <c r="T353" s="8">
        <v>17</v>
      </c>
      <c r="U353" s="400"/>
      <c r="V353" s="400"/>
      <c r="W353" s="400"/>
      <c r="X353" s="400"/>
      <c r="Y353" s="400"/>
      <c r="Z353" s="400"/>
      <c r="AA353" s="400"/>
      <c r="AB353" s="400"/>
      <c r="AC353" s="400"/>
      <c r="AD353" s="400"/>
      <c r="AE353" s="400"/>
      <c r="AF353" s="400"/>
      <c r="AG353" s="400"/>
      <c r="AH353" s="406"/>
      <c r="AI353" s="477"/>
      <c r="AJ353" s="400"/>
      <c r="AK353" s="401"/>
      <c r="AL353" s="16" t="s">
        <v>75</v>
      </c>
    </row>
    <row r="354" spans="1:38" s="21" customFormat="1" ht="12.75" customHeight="1" x14ac:dyDescent="0.2">
      <c r="A354" s="8">
        <v>18</v>
      </c>
      <c r="B354" s="400"/>
      <c r="C354" s="400"/>
      <c r="D354" s="400"/>
      <c r="E354" s="400"/>
      <c r="F354" s="401"/>
      <c r="G354" s="471"/>
      <c r="H354" s="477"/>
      <c r="I354" s="472"/>
      <c r="J354" s="363">
        <f t="shared" si="44"/>
        <v>0</v>
      </c>
      <c r="K354" s="362">
        <f t="shared" si="45"/>
        <v>0</v>
      </c>
      <c r="L354" s="400"/>
      <c r="M354" s="400"/>
      <c r="N354" s="400"/>
      <c r="O354" s="406"/>
      <c r="P354" s="409"/>
      <c r="Q354" s="400"/>
      <c r="R354" s="401"/>
      <c r="S354" s="16" t="s">
        <v>76</v>
      </c>
      <c r="T354" s="8">
        <v>18</v>
      </c>
      <c r="U354" s="400"/>
      <c r="V354" s="400"/>
      <c r="W354" s="400"/>
      <c r="X354" s="400"/>
      <c r="Y354" s="400"/>
      <c r="Z354" s="400"/>
      <c r="AA354" s="400"/>
      <c r="AB354" s="400"/>
      <c r="AC354" s="400"/>
      <c r="AD354" s="400"/>
      <c r="AE354" s="400"/>
      <c r="AF354" s="400"/>
      <c r="AG354" s="400"/>
      <c r="AH354" s="406"/>
      <c r="AI354" s="477"/>
      <c r="AJ354" s="400"/>
      <c r="AK354" s="401"/>
      <c r="AL354" s="16" t="s">
        <v>76</v>
      </c>
    </row>
    <row r="355" spans="1:38" s="21" customFormat="1" ht="12.75" customHeight="1" x14ac:dyDescent="0.2">
      <c r="A355" s="8">
        <v>19</v>
      </c>
      <c r="B355" s="400"/>
      <c r="C355" s="400"/>
      <c r="D355" s="400"/>
      <c r="E355" s="400"/>
      <c r="F355" s="401"/>
      <c r="G355" s="471"/>
      <c r="H355" s="477"/>
      <c r="I355" s="472"/>
      <c r="J355" s="363">
        <f t="shared" si="44"/>
        <v>0</v>
      </c>
      <c r="K355" s="362">
        <f t="shared" si="45"/>
        <v>0</v>
      </c>
      <c r="L355" s="400"/>
      <c r="M355" s="400"/>
      <c r="N355" s="400"/>
      <c r="O355" s="406"/>
      <c r="P355" s="409"/>
      <c r="Q355" s="400"/>
      <c r="R355" s="401"/>
      <c r="S355" s="16" t="s">
        <v>77</v>
      </c>
      <c r="T355" s="8">
        <v>19</v>
      </c>
      <c r="U355" s="400"/>
      <c r="V355" s="400"/>
      <c r="W355" s="400"/>
      <c r="X355" s="400"/>
      <c r="Y355" s="400"/>
      <c r="Z355" s="400"/>
      <c r="AA355" s="400"/>
      <c r="AB355" s="400"/>
      <c r="AC355" s="400"/>
      <c r="AD355" s="400"/>
      <c r="AE355" s="400"/>
      <c r="AF355" s="400"/>
      <c r="AG355" s="400"/>
      <c r="AH355" s="406"/>
      <c r="AI355" s="477"/>
      <c r="AJ355" s="400"/>
      <c r="AK355" s="401"/>
      <c r="AL355" s="16" t="s">
        <v>77</v>
      </c>
    </row>
    <row r="356" spans="1:38" s="21" customFormat="1" ht="12.75" customHeight="1" x14ac:dyDescent="0.2">
      <c r="A356" s="8">
        <v>20</v>
      </c>
      <c r="B356" s="400"/>
      <c r="C356" s="400"/>
      <c r="D356" s="400"/>
      <c r="E356" s="400"/>
      <c r="F356" s="401"/>
      <c r="G356" s="471"/>
      <c r="H356" s="477"/>
      <c r="I356" s="472"/>
      <c r="J356" s="363">
        <f t="shared" si="44"/>
        <v>0</v>
      </c>
      <c r="K356" s="362">
        <f t="shared" si="45"/>
        <v>0</v>
      </c>
      <c r="L356" s="400"/>
      <c r="M356" s="400"/>
      <c r="N356" s="400"/>
      <c r="O356" s="406"/>
      <c r="P356" s="409"/>
      <c r="Q356" s="400"/>
      <c r="R356" s="401"/>
      <c r="S356" s="16" t="s">
        <v>78</v>
      </c>
      <c r="T356" s="8">
        <v>20</v>
      </c>
      <c r="U356" s="400"/>
      <c r="V356" s="400"/>
      <c r="W356" s="400"/>
      <c r="X356" s="400"/>
      <c r="Y356" s="400"/>
      <c r="Z356" s="400"/>
      <c r="AA356" s="400"/>
      <c r="AB356" s="400"/>
      <c r="AC356" s="400"/>
      <c r="AD356" s="400"/>
      <c r="AE356" s="400"/>
      <c r="AF356" s="400"/>
      <c r="AG356" s="400"/>
      <c r="AH356" s="406"/>
      <c r="AI356" s="477"/>
      <c r="AJ356" s="400"/>
      <c r="AK356" s="401"/>
      <c r="AL356" s="16" t="s">
        <v>78</v>
      </c>
    </row>
    <row r="357" spans="1:38" s="21" customFormat="1" ht="12.75" customHeight="1" x14ac:dyDescent="0.2">
      <c r="A357" s="8">
        <v>21</v>
      </c>
      <c r="B357" s="400"/>
      <c r="C357" s="400"/>
      <c r="D357" s="400"/>
      <c r="E357" s="400"/>
      <c r="F357" s="401"/>
      <c r="G357" s="471"/>
      <c r="H357" s="477"/>
      <c r="I357" s="472"/>
      <c r="J357" s="363">
        <f t="shared" si="44"/>
        <v>0</v>
      </c>
      <c r="K357" s="362">
        <f t="shared" si="45"/>
        <v>0</v>
      </c>
      <c r="L357" s="400"/>
      <c r="M357" s="400"/>
      <c r="N357" s="400"/>
      <c r="O357" s="406"/>
      <c r="P357" s="409"/>
      <c r="Q357" s="400"/>
      <c r="R357" s="401"/>
      <c r="S357" s="16" t="s">
        <v>79</v>
      </c>
      <c r="T357" s="8">
        <v>21</v>
      </c>
      <c r="U357" s="400"/>
      <c r="V357" s="400"/>
      <c r="W357" s="400"/>
      <c r="X357" s="400"/>
      <c r="Y357" s="400"/>
      <c r="Z357" s="400"/>
      <c r="AA357" s="400"/>
      <c r="AB357" s="400"/>
      <c r="AC357" s="400"/>
      <c r="AD357" s="400"/>
      <c r="AE357" s="400"/>
      <c r="AF357" s="400"/>
      <c r="AG357" s="400"/>
      <c r="AH357" s="406"/>
      <c r="AI357" s="477"/>
      <c r="AJ357" s="400"/>
      <c r="AK357" s="401"/>
      <c r="AL357" s="16" t="s">
        <v>79</v>
      </c>
    </row>
    <row r="358" spans="1:38" s="21" customFormat="1" ht="12.75" customHeight="1" x14ac:dyDescent="0.2">
      <c r="A358" s="8">
        <v>22</v>
      </c>
      <c r="B358" s="400"/>
      <c r="C358" s="400"/>
      <c r="D358" s="400"/>
      <c r="E358" s="400"/>
      <c r="F358" s="401"/>
      <c r="G358" s="471"/>
      <c r="H358" s="477"/>
      <c r="I358" s="472"/>
      <c r="J358" s="363">
        <f t="shared" si="44"/>
        <v>0</v>
      </c>
      <c r="K358" s="362">
        <f t="shared" si="45"/>
        <v>0</v>
      </c>
      <c r="L358" s="400"/>
      <c r="M358" s="400"/>
      <c r="N358" s="400"/>
      <c r="O358" s="406"/>
      <c r="P358" s="409"/>
      <c r="Q358" s="400"/>
      <c r="R358" s="401"/>
      <c r="S358" s="16" t="s">
        <v>80</v>
      </c>
      <c r="T358" s="8">
        <v>22</v>
      </c>
      <c r="U358" s="400"/>
      <c r="V358" s="400"/>
      <c r="W358" s="400"/>
      <c r="X358" s="400"/>
      <c r="Y358" s="400"/>
      <c r="Z358" s="400"/>
      <c r="AA358" s="400"/>
      <c r="AB358" s="400"/>
      <c r="AC358" s="400"/>
      <c r="AD358" s="400"/>
      <c r="AE358" s="400"/>
      <c r="AF358" s="400"/>
      <c r="AG358" s="400"/>
      <c r="AH358" s="406"/>
      <c r="AI358" s="477"/>
      <c r="AJ358" s="400"/>
      <c r="AK358" s="401"/>
      <c r="AL358" s="16" t="s">
        <v>80</v>
      </c>
    </row>
    <row r="359" spans="1:38" s="21" customFormat="1" ht="12.75" customHeight="1" x14ac:dyDescent="0.2">
      <c r="A359" s="8">
        <v>23</v>
      </c>
      <c r="B359" s="400"/>
      <c r="C359" s="400"/>
      <c r="D359" s="400"/>
      <c r="E359" s="400"/>
      <c r="F359" s="401"/>
      <c r="G359" s="471"/>
      <c r="H359" s="477"/>
      <c r="I359" s="472"/>
      <c r="J359" s="363">
        <f t="shared" si="44"/>
        <v>0</v>
      </c>
      <c r="K359" s="362">
        <f t="shared" si="45"/>
        <v>0</v>
      </c>
      <c r="L359" s="400"/>
      <c r="M359" s="400"/>
      <c r="N359" s="400"/>
      <c r="O359" s="406"/>
      <c r="P359" s="409"/>
      <c r="Q359" s="400"/>
      <c r="R359" s="401"/>
      <c r="S359" s="16" t="s">
        <v>81</v>
      </c>
      <c r="T359" s="8">
        <v>23</v>
      </c>
      <c r="U359" s="400"/>
      <c r="V359" s="400"/>
      <c r="W359" s="400"/>
      <c r="X359" s="400"/>
      <c r="Y359" s="400"/>
      <c r="Z359" s="400"/>
      <c r="AA359" s="400"/>
      <c r="AB359" s="400"/>
      <c r="AC359" s="400"/>
      <c r="AD359" s="400"/>
      <c r="AE359" s="400"/>
      <c r="AF359" s="400"/>
      <c r="AG359" s="400"/>
      <c r="AH359" s="406"/>
      <c r="AI359" s="477"/>
      <c r="AJ359" s="400"/>
      <c r="AK359" s="401"/>
      <c r="AL359" s="16" t="s">
        <v>81</v>
      </c>
    </row>
    <row r="360" spans="1:38" s="21" customFormat="1" ht="12.75" customHeight="1" x14ac:dyDescent="0.2">
      <c r="A360" s="8">
        <v>24</v>
      </c>
      <c r="B360" s="400"/>
      <c r="C360" s="400"/>
      <c r="D360" s="400"/>
      <c r="E360" s="400"/>
      <c r="F360" s="401"/>
      <c r="G360" s="471"/>
      <c r="H360" s="477"/>
      <c r="I360" s="472"/>
      <c r="J360" s="363">
        <f t="shared" si="44"/>
        <v>0</v>
      </c>
      <c r="K360" s="362">
        <f t="shared" si="45"/>
        <v>0</v>
      </c>
      <c r="L360" s="400"/>
      <c r="M360" s="400"/>
      <c r="N360" s="400"/>
      <c r="O360" s="406"/>
      <c r="P360" s="409"/>
      <c r="Q360" s="400"/>
      <c r="R360" s="401"/>
      <c r="S360" s="16" t="s">
        <v>82</v>
      </c>
      <c r="T360" s="8">
        <v>24</v>
      </c>
      <c r="U360" s="400"/>
      <c r="V360" s="400"/>
      <c r="W360" s="400"/>
      <c r="X360" s="400"/>
      <c r="Y360" s="400"/>
      <c r="Z360" s="400"/>
      <c r="AA360" s="400"/>
      <c r="AB360" s="400"/>
      <c r="AC360" s="400"/>
      <c r="AD360" s="400"/>
      <c r="AE360" s="400"/>
      <c r="AF360" s="400"/>
      <c r="AG360" s="400"/>
      <c r="AH360" s="406"/>
      <c r="AI360" s="477"/>
      <c r="AJ360" s="400"/>
      <c r="AK360" s="401"/>
      <c r="AL360" s="16" t="s">
        <v>82</v>
      </c>
    </row>
    <row r="361" spans="1:38" s="21" customFormat="1" ht="12.75" customHeight="1" x14ac:dyDescent="0.2">
      <c r="A361" s="8">
        <v>25</v>
      </c>
      <c r="B361" s="400"/>
      <c r="C361" s="400"/>
      <c r="D361" s="400"/>
      <c r="E361" s="400"/>
      <c r="F361" s="401"/>
      <c r="G361" s="471"/>
      <c r="H361" s="477"/>
      <c r="I361" s="472"/>
      <c r="J361" s="363">
        <f t="shared" si="44"/>
        <v>0</v>
      </c>
      <c r="K361" s="362">
        <f t="shared" si="45"/>
        <v>0</v>
      </c>
      <c r="L361" s="400"/>
      <c r="M361" s="400"/>
      <c r="N361" s="400"/>
      <c r="O361" s="406"/>
      <c r="P361" s="409"/>
      <c r="Q361" s="400"/>
      <c r="R361" s="401"/>
      <c r="S361" s="16" t="s">
        <v>83</v>
      </c>
      <c r="T361" s="8">
        <v>25</v>
      </c>
      <c r="U361" s="400"/>
      <c r="V361" s="400"/>
      <c r="W361" s="400"/>
      <c r="X361" s="400"/>
      <c r="Y361" s="400"/>
      <c r="Z361" s="400"/>
      <c r="AA361" s="400"/>
      <c r="AB361" s="400"/>
      <c r="AC361" s="400"/>
      <c r="AD361" s="400"/>
      <c r="AE361" s="400"/>
      <c r="AF361" s="400"/>
      <c r="AG361" s="400"/>
      <c r="AH361" s="406"/>
      <c r="AI361" s="477"/>
      <c r="AJ361" s="400"/>
      <c r="AK361" s="401"/>
      <c r="AL361" s="16" t="s">
        <v>83</v>
      </c>
    </row>
    <row r="362" spans="1:38" s="21" customFormat="1" ht="12.75" customHeight="1" x14ac:dyDescent="0.2">
      <c r="A362" s="8">
        <v>26</v>
      </c>
      <c r="B362" s="400"/>
      <c r="C362" s="400"/>
      <c r="D362" s="400"/>
      <c r="E362" s="400"/>
      <c r="F362" s="401"/>
      <c r="G362" s="471"/>
      <c r="H362" s="477"/>
      <c r="I362" s="472"/>
      <c r="J362" s="363">
        <f t="shared" si="44"/>
        <v>0</v>
      </c>
      <c r="K362" s="362">
        <f t="shared" si="45"/>
        <v>0</v>
      </c>
      <c r="L362" s="400"/>
      <c r="M362" s="400"/>
      <c r="N362" s="400"/>
      <c r="O362" s="406"/>
      <c r="P362" s="409"/>
      <c r="Q362" s="400"/>
      <c r="R362" s="401"/>
      <c r="S362" s="16" t="s">
        <v>84</v>
      </c>
      <c r="T362" s="8">
        <v>26</v>
      </c>
      <c r="U362" s="400"/>
      <c r="V362" s="400"/>
      <c r="W362" s="400"/>
      <c r="X362" s="400"/>
      <c r="Y362" s="400"/>
      <c r="Z362" s="400"/>
      <c r="AA362" s="400"/>
      <c r="AB362" s="400"/>
      <c r="AC362" s="400"/>
      <c r="AD362" s="400"/>
      <c r="AE362" s="400"/>
      <c r="AF362" s="400"/>
      <c r="AG362" s="400"/>
      <c r="AH362" s="406"/>
      <c r="AI362" s="477"/>
      <c r="AJ362" s="400"/>
      <c r="AK362" s="401"/>
      <c r="AL362" s="16" t="s">
        <v>84</v>
      </c>
    </row>
    <row r="363" spans="1:38" s="21" customFormat="1" ht="12.75" customHeight="1" x14ac:dyDescent="0.2">
      <c r="A363" s="8">
        <v>27</v>
      </c>
      <c r="B363" s="400"/>
      <c r="C363" s="400"/>
      <c r="D363" s="400"/>
      <c r="E363" s="400"/>
      <c r="F363" s="401"/>
      <c r="G363" s="471"/>
      <c r="H363" s="477"/>
      <c r="I363" s="472"/>
      <c r="J363" s="363">
        <f t="shared" si="44"/>
        <v>0</v>
      </c>
      <c r="K363" s="362">
        <f t="shared" si="45"/>
        <v>0</v>
      </c>
      <c r="L363" s="400"/>
      <c r="M363" s="400"/>
      <c r="N363" s="400"/>
      <c r="O363" s="406"/>
      <c r="P363" s="409"/>
      <c r="Q363" s="400"/>
      <c r="R363" s="401"/>
      <c r="S363" s="16" t="s">
        <v>85</v>
      </c>
      <c r="T363" s="8">
        <v>27</v>
      </c>
      <c r="U363" s="400"/>
      <c r="V363" s="400"/>
      <c r="W363" s="400"/>
      <c r="X363" s="400"/>
      <c r="Y363" s="400"/>
      <c r="Z363" s="400"/>
      <c r="AA363" s="400"/>
      <c r="AB363" s="400"/>
      <c r="AC363" s="400"/>
      <c r="AD363" s="400"/>
      <c r="AE363" s="400"/>
      <c r="AF363" s="400"/>
      <c r="AG363" s="400"/>
      <c r="AH363" s="406"/>
      <c r="AI363" s="477"/>
      <c r="AJ363" s="400"/>
      <c r="AK363" s="401"/>
      <c r="AL363" s="16" t="s">
        <v>85</v>
      </c>
    </row>
    <row r="364" spans="1:38" s="21" customFormat="1" ht="12.75" customHeight="1" x14ac:dyDescent="0.2">
      <c r="A364" s="8">
        <v>28</v>
      </c>
      <c r="B364" s="400"/>
      <c r="C364" s="400"/>
      <c r="D364" s="400"/>
      <c r="E364" s="400"/>
      <c r="F364" s="401"/>
      <c r="G364" s="471"/>
      <c r="H364" s="477"/>
      <c r="I364" s="472"/>
      <c r="J364" s="363">
        <f t="shared" si="44"/>
        <v>0</v>
      </c>
      <c r="K364" s="362">
        <f t="shared" si="45"/>
        <v>0</v>
      </c>
      <c r="L364" s="400"/>
      <c r="M364" s="400"/>
      <c r="N364" s="400"/>
      <c r="O364" s="406"/>
      <c r="P364" s="409"/>
      <c r="Q364" s="400"/>
      <c r="R364" s="401"/>
      <c r="S364" s="16" t="s">
        <v>86</v>
      </c>
      <c r="T364" s="8">
        <v>28</v>
      </c>
      <c r="U364" s="400"/>
      <c r="V364" s="400"/>
      <c r="W364" s="400"/>
      <c r="X364" s="400"/>
      <c r="Y364" s="400"/>
      <c r="Z364" s="400"/>
      <c r="AA364" s="400"/>
      <c r="AB364" s="400"/>
      <c r="AC364" s="400"/>
      <c r="AD364" s="400"/>
      <c r="AE364" s="400"/>
      <c r="AF364" s="400"/>
      <c r="AG364" s="400"/>
      <c r="AH364" s="406"/>
      <c r="AI364" s="477"/>
      <c r="AJ364" s="400"/>
      <c r="AK364" s="401"/>
      <c r="AL364" s="16" t="s">
        <v>86</v>
      </c>
    </row>
    <row r="365" spans="1:38" s="21" customFormat="1" ht="12.75" customHeight="1" x14ac:dyDescent="0.2">
      <c r="A365" s="8">
        <v>29</v>
      </c>
      <c r="B365" s="400"/>
      <c r="C365" s="400"/>
      <c r="D365" s="400"/>
      <c r="E365" s="400"/>
      <c r="F365" s="401"/>
      <c r="G365" s="471"/>
      <c r="H365" s="477"/>
      <c r="I365" s="472"/>
      <c r="J365" s="363">
        <f t="shared" si="44"/>
        <v>0</v>
      </c>
      <c r="K365" s="362">
        <f t="shared" si="45"/>
        <v>0</v>
      </c>
      <c r="L365" s="400"/>
      <c r="M365" s="400"/>
      <c r="N365" s="400"/>
      <c r="O365" s="406"/>
      <c r="P365" s="409"/>
      <c r="Q365" s="400"/>
      <c r="R365" s="401"/>
      <c r="S365" s="16" t="s">
        <v>87</v>
      </c>
      <c r="T365" s="8">
        <v>29</v>
      </c>
      <c r="U365" s="400"/>
      <c r="V365" s="400"/>
      <c r="W365" s="400"/>
      <c r="X365" s="410"/>
      <c r="Y365" s="400"/>
      <c r="Z365" s="400"/>
      <c r="AA365" s="400"/>
      <c r="AB365" s="400"/>
      <c r="AC365" s="400"/>
      <c r="AD365" s="400"/>
      <c r="AE365" s="400"/>
      <c r="AF365" s="400"/>
      <c r="AG365" s="400"/>
      <c r="AH365" s="406"/>
      <c r="AI365" s="477"/>
      <c r="AJ365" s="400"/>
      <c r="AK365" s="401"/>
      <c r="AL365" s="16" t="s">
        <v>87</v>
      </c>
    </row>
    <row r="366" spans="1:38" s="21" customFormat="1" ht="12.75" customHeight="1" x14ac:dyDescent="0.2">
      <c r="A366" s="8">
        <v>30</v>
      </c>
      <c r="B366" s="400"/>
      <c r="C366" s="400"/>
      <c r="D366" s="400"/>
      <c r="E366" s="400"/>
      <c r="F366" s="401"/>
      <c r="G366" s="471"/>
      <c r="H366" s="477"/>
      <c r="I366" s="472"/>
      <c r="J366" s="363">
        <f t="shared" si="44"/>
        <v>0</v>
      </c>
      <c r="K366" s="362">
        <f t="shared" si="45"/>
        <v>0</v>
      </c>
      <c r="L366" s="400"/>
      <c r="M366" s="400"/>
      <c r="N366" s="400"/>
      <c r="O366" s="406"/>
      <c r="P366" s="409"/>
      <c r="Q366" s="400"/>
      <c r="R366" s="401"/>
      <c r="S366" s="16" t="s">
        <v>88</v>
      </c>
      <c r="T366" s="8">
        <v>30</v>
      </c>
      <c r="U366" s="400"/>
      <c r="V366" s="400"/>
      <c r="W366" s="400"/>
      <c r="X366" s="400"/>
      <c r="Y366" s="400"/>
      <c r="Z366" s="400"/>
      <c r="AA366" s="400"/>
      <c r="AB366" s="400"/>
      <c r="AC366" s="400"/>
      <c r="AD366" s="400"/>
      <c r="AE366" s="400"/>
      <c r="AF366" s="400"/>
      <c r="AG366" s="400"/>
      <c r="AH366" s="406"/>
      <c r="AI366" s="477"/>
      <c r="AJ366" s="400"/>
      <c r="AK366" s="401"/>
      <c r="AL366" s="16" t="s">
        <v>88</v>
      </c>
    </row>
    <row r="367" spans="1:38" s="21" customFormat="1" ht="12.75" customHeight="1" x14ac:dyDescent="0.2">
      <c r="A367" s="19">
        <v>31</v>
      </c>
      <c r="B367" s="404"/>
      <c r="C367" s="404"/>
      <c r="D367" s="404"/>
      <c r="E367" s="404"/>
      <c r="F367" s="405"/>
      <c r="G367" s="475"/>
      <c r="H367" s="479"/>
      <c r="I367" s="476"/>
      <c r="J367" s="395">
        <f t="shared" si="44"/>
        <v>0</v>
      </c>
      <c r="K367" s="396">
        <f t="shared" si="45"/>
        <v>0</v>
      </c>
      <c r="L367" s="404"/>
      <c r="M367" s="404"/>
      <c r="N367" s="404"/>
      <c r="O367" s="408"/>
      <c r="P367" s="411"/>
      <c r="Q367" s="404"/>
      <c r="R367" s="405"/>
      <c r="S367" s="20" t="s">
        <v>89</v>
      </c>
      <c r="T367" s="19">
        <v>31</v>
      </c>
      <c r="U367" s="404"/>
      <c r="V367" s="404"/>
      <c r="W367" s="404"/>
      <c r="X367" s="404"/>
      <c r="Y367" s="404"/>
      <c r="Z367" s="404"/>
      <c r="AA367" s="404"/>
      <c r="AB367" s="404"/>
      <c r="AC367" s="404"/>
      <c r="AD367" s="404"/>
      <c r="AE367" s="404"/>
      <c r="AF367" s="404"/>
      <c r="AG367" s="404"/>
      <c r="AH367" s="408"/>
      <c r="AI367" s="479"/>
      <c r="AJ367" s="404"/>
      <c r="AK367" s="405"/>
      <c r="AL367" s="20" t="s">
        <v>89</v>
      </c>
    </row>
    <row r="368" spans="1:38" s="301" customFormat="1" ht="12.75" customHeight="1" thickBot="1" x14ac:dyDescent="0.25">
      <c r="A368" s="417"/>
      <c r="B368" s="418">
        <f>SUM(B336:B367)</f>
        <v>0</v>
      </c>
      <c r="C368" s="418">
        <f>SUM(C336:C367)</f>
        <v>0</v>
      </c>
      <c r="D368" s="418">
        <f>SUM(D336:D367)</f>
        <v>0</v>
      </c>
      <c r="E368" s="419">
        <f>SUM(E336:E367)</f>
        <v>0</v>
      </c>
      <c r="F368" s="420">
        <f>SUM(F336:F367)</f>
        <v>0</v>
      </c>
      <c r="G368" s="421"/>
      <c r="H368" s="422" t="s">
        <v>90</v>
      </c>
      <c r="I368" s="423">
        <f>COUNTA(I337:I367)</f>
        <v>0</v>
      </c>
      <c r="J368" s="418">
        <f t="shared" ref="J368:R368" si="46">SUM(J336:J367)</f>
        <v>0</v>
      </c>
      <c r="K368" s="418">
        <f t="shared" si="46"/>
        <v>0</v>
      </c>
      <c r="L368" s="418">
        <f t="shared" si="46"/>
        <v>0</v>
      </c>
      <c r="M368" s="418">
        <f t="shared" si="46"/>
        <v>0</v>
      </c>
      <c r="N368" s="418">
        <f t="shared" si="46"/>
        <v>0</v>
      </c>
      <c r="O368" s="424">
        <f t="shared" si="46"/>
        <v>0</v>
      </c>
      <c r="P368" s="419">
        <f t="shared" si="46"/>
        <v>0</v>
      </c>
      <c r="Q368" s="418">
        <f t="shared" si="46"/>
        <v>0</v>
      </c>
      <c r="R368" s="425">
        <f t="shared" si="46"/>
        <v>0</v>
      </c>
      <c r="S368" s="426"/>
      <c r="T368" s="417"/>
      <c r="U368" s="418">
        <f t="shared" ref="U368:AH368" si="47">SUM(U336:U367)</f>
        <v>0</v>
      </c>
      <c r="V368" s="418">
        <f t="shared" si="47"/>
        <v>0</v>
      </c>
      <c r="W368" s="418">
        <f t="shared" si="47"/>
        <v>0</v>
      </c>
      <c r="X368" s="418">
        <f t="shared" si="47"/>
        <v>0</v>
      </c>
      <c r="Y368" s="418">
        <f t="shared" si="47"/>
        <v>0</v>
      </c>
      <c r="Z368" s="418">
        <f t="shared" si="47"/>
        <v>0</v>
      </c>
      <c r="AA368" s="418">
        <f t="shared" si="47"/>
        <v>0</v>
      </c>
      <c r="AB368" s="418">
        <f t="shared" si="47"/>
        <v>0</v>
      </c>
      <c r="AC368" s="418">
        <f t="shared" si="47"/>
        <v>0</v>
      </c>
      <c r="AD368" s="418">
        <f t="shared" si="47"/>
        <v>0</v>
      </c>
      <c r="AE368" s="418">
        <f t="shared" si="47"/>
        <v>0</v>
      </c>
      <c r="AF368" s="418">
        <f t="shared" si="47"/>
        <v>0</v>
      </c>
      <c r="AG368" s="418">
        <f t="shared" si="47"/>
        <v>0</v>
      </c>
      <c r="AH368" s="420">
        <f t="shared" si="47"/>
        <v>0</v>
      </c>
      <c r="AI368" s="427"/>
      <c r="AJ368" s="418">
        <f>SUM(AJ336:AJ367)</f>
        <v>0</v>
      </c>
      <c r="AK368" s="425">
        <f>SUM(AK336:AK367)</f>
        <v>0</v>
      </c>
      <c r="AL368" s="426"/>
    </row>
    <row r="369" spans="1:38" ht="12.75" customHeight="1" thickTop="1" x14ac:dyDescent="0.2">
      <c r="A369" s="28"/>
      <c r="B369" s="34"/>
      <c r="C369" s="34"/>
      <c r="D369" s="34"/>
      <c r="E369" s="34"/>
      <c r="F369" s="34"/>
      <c r="G369" s="135"/>
      <c r="H369" s="34"/>
      <c r="I369" s="35"/>
      <c r="J369" s="306"/>
      <c r="K369" s="306"/>
      <c r="L369" s="63"/>
      <c r="M369" s="63"/>
      <c r="N369" s="63"/>
      <c r="O369" s="63"/>
      <c r="P369" s="63"/>
      <c r="Q369" s="63"/>
      <c r="R369" s="63"/>
      <c r="S369" s="28"/>
      <c r="T369" s="28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28"/>
    </row>
    <row r="370" spans="1:38" ht="12.75" customHeight="1" x14ac:dyDescent="0.2">
      <c r="A370" s="21"/>
      <c r="B370" s="36"/>
      <c r="C370" s="36"/>
      <c r="D370" s="36"/>
      <c r="E370" s="36"/>
      <c r="F370" s="36"/>
      <c r="G370" s="552" t="str">
        <f>SEPTEMBER!G10</f>
        <v>UNITED STEELWORKERS - LOCAL UNION</v>
      </c>
      <c r="H370" s="552"/>
      <c r="I370" s="552"/>
      <c r="J370" s="307"/>
      <c r="K370" s="136"/>
      <c r="L370" s="36"/>
      <c r="M370" s="36"/>
      <c r="N370" s="36"/>
      <c r="O370" s="36"/>
      <c r="P370" s="36"/>
      <c r="Q370" s="36"/>
      <c r="R370" s="36"/>
      <c r="S370" s="21"/>
      <c r="T370" s="21"/>
      <c r="U370" s="21"/>
      <c r="V370" s="21"/>
      <c r="W370" s="21"/>
      <c r="X370" s="21"/>
      <c r="Y370" s="21"/>
      <c r="Z370" s="21"/>
      <c r="AA370" s="37" t="str">
        <f>$AA$10</f>
        <v>FINANCIAL SECRETARY'S CASH BOOK</v>
      </c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</row>
    <row r="371" spans="1:38" s="152" customFormat="1" ht="12.75" customHeight="1" x14ac:dyDescent="0.2">
      <c r="A371" s="141"/>
      <c r="B371" s="139" t="str">
        <f>B326</f>
        <v>Month</v>
      </c>
      <c r="C371" s="73" t="str">
        <f>C326</f>
        <v>OCTOBER</v>
      </c>
      <c r="D371" s="139" t="str">
        <f>D326</f>
        <v>Year</v>
      </c>
      <c r="E371" s="30">
        <f>E326</f>
        <v>0</v>
      </c>
      <c r="F371" s="141"/>
      <c r="G371" s="149"/>
      <c r="H371" s="141"/>
      <c r="I371" s="150"/>
      <c r="J371" s="302"/>
      <c r="K371" s="302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  <c r="AD371" s="141"/>
      <c r="AE371" s="141"/>
      <c r="AF371" s="141"/>
      <c r="AG371" s="141"/>
      <c r="AH371" s="141"/>
      <c r="AI371" s="139"/>
      <c r="AJ371" s="151" t="str">
        <f>C371</f>
        <v>OCTOBER</v>
      </c>
      <c r="AK371" s="30">
        <f>E371</f>
        <v>0</v>
      </c>
      <c r="AL371" s="141"/>
    </row>
    <row r="372" spans="1:38" s="152" customFormat="1" ht="12.75" customHeight="1" x14ac:dyDescent="0.2">
      <c r="A372" s="141"/>
      <c r="B372" s="139" t="str">
        <f>B327</f>
        <v>Page No.</v>
      </c>
      <c r="C372" s="148">
        <f>C327+1</f>
        <v>9</v>
      </c>
      <c r="D372" s="141"/>
      <c r="E372" s="141"/>
      <c r="F372" s="141"/>
      <c r="G372" s="149"/>
      <c r="H372" s="141"/>
      <c r="I372" s="150" t="s">
        <v>53</v>
      </c>
      <c r="J372" s="302"/>
      <c r="K372" s="302"/>
      <c r="L372" s="150"/>
      <c r="M372" s="141"/>
      <c r="N372" s="141"/>
      <c r="O372" s="141"/>
      <c r="P372" s="139"/>
      <c r="Q372" s="141"/>
      <c r="R372" s="139"/>
      <c r="S372" s="141"/>
      <c r="T372" s="141"/>
      <c r="U372" s="141"/>
      <c r="V372" s="141"/>
      <c r="W372" s="141"/>
      <c r="X372" s="141"/>
      <c r="Y372" s="141"/>
      <c r="Z372" s="141"/>
      <c r="AA372" s="141"/>
      <c r="AB372" s="153" t="s">
        <v>54</v>
      </c>
      <c r="AC372" s="141"/>
      <c r="AD372" s="141"/>
      <c r="AE372" s="141"/>
      <c r="AF372" s="141"/>
      <c r="AG372" s="141"/>
      <c r="AH372" s="141"/>
      <c r="AI372" s="139" t="str">
        <f>B372</f>
        <v>Page No.</v>
      </c>
      <c r="AJ372" s="148">
        <f>C372</f>
        <v>9</v>
      </c>
      <c r="AK372" s="154"/>
      <c r="AL372" s="155"/>
    </row>
    <row r="373" spans="1:38" ht="12.75" customHeight="1" x14ac:dyDescent="0.2">
      <c r="A373" s="3"/>
      <c r="B373" s="3"/>
      <c r="C373" s="3"/>
      <c r="D373" s="3"/>
      <c r="E373" s="3"/>
      <c r="F373" s="3"/>
      <c r="G373" s="129"/>
      <c r="H373" s="3"/>
      <c r="I373" s="5"/>
      <c r="J373" s="106"/>
      <c r="K373" s="106"/>
      <c r="L373" s="21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1"/>
      <c r="AF373" s="3"/>
      <c r="AG373" s="3"/>
      <c r="AH373" s="3"/>
      <c r="AI373" s="3"/>
      <c r="AJ373" s="3"/>
      <c r="AK373" s="3"/>
      <c r="AL373" s="3"/>
    </row>
    <row r="374" spans="1:38" ht="12.75" customHeight="1" x14ac:dyDescent="0.2">
      <c r="A374" s="26"/>
      <c r="B374" s="26"/>
      <c r="C374" s="26"/>
      <c r="D374" s="26"/>
      <c r="E374" s="26"/>
      <c r="F374" s="26"/>
      <c r="G374" s="130"/>
      <c r="H374" s="26"/>
      <c r="I374" s="27"/>
      <c r="J374" s="303"/>
      <c r="K374" s="303"/>
      <c r="L374" s="27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7"/>
      <c r="AF374" s="26"/>
      <c r="AG374" s="26"/>
      <c r="AH374" s="26"/>
      <c r="AI374" s="26"/>
      <c r="AJ374" s="26"/>
      <c r="AK374" s="26"/>
      <c r="AL374" s="26"/>
    </row>
    <row r="375" spans="1:38" customFormat="1" ht="12.75" customHeight="1" x14ac:dyDescent="0.2">
      <c r="A375" s="1"/>
      <c r="B375" s="3"/>
      <c r="C375" s="3" t="s">
        <v>55</v>
      </c>
      <c r="D375" s="3"/>
      <c r="E375" s="13"/>
      <c r="F375" s="1"/>
      <c r="G375" s="131"/>
      <c r="H375" s="2" t="s">
        <v>56</v>
      </c>
      <c r="I375" s="99"/>
      <c r="J375" s="550" t="s">
        <v>264</v>
      </c>
      <c r="K375" s="551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4"/>
      <c r="AJ375" s="3"/>
      <c r="AK375" s="1"/>
      <c r="AL375" s="3"/>
    </row>
    <row r="376" spans="1:38" customFormat="1" ht="12.75" customHeight="1" x14ac:dyDescent="0.2">
      <c r="A376" s="1"/>
      <c r="B376" s="3"/>
      <c r="C376" s="3"/>
      <c r="D376" s="3"/>
      <c r="E376" s="13"/>
      <c r="F376" s="1"/>
      <c r="G376" s="131"/>
      <c r="H376" s="14"/>
      <c r="I376" s="100"/>
      <c r="J376" s="106"/>
      <c r="K376" s="67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4"/>
      <c r="AJ376" s="3"/>
      <c r="AK376" s="1"/>
      <c r="AL376" s="3"/>
    </row>
    <row r="377" spans="1:38" customFormat="1" ht="12.75" customHeight="1" thickBot="1" x14ac:dyDescent="0.25">
      <c r="A377" s="164"/>
      <c r="B377" s="165">
        <v>1</v>
      </c>
      <c r="C377" s="165">
        <v>2</v>
      </c>
      <c r="D377" s="165">
        <v>3</v>
      </c>
      <c r="E377" s="166">
        <v>4</v>
      </c>
      <c r="F377" s="167">
        <v>5</v>
      </c>
      <c r="G377" s="168"/>
      <c r="H377" s="167">
        <v>7</v>
      </c>
      <c r="I377" s="169">
        <v>8</v>
      </c>
      <c r="J377" s="304">
        <v>9</v>
      </c>
      <c r="K377" s="305">
        <v>10</v>
      </c>
      <c r="L377" s="165">
        <v>11</v>
      </c>
      <c r="M377" s="165" t="s">
        <v>1</v>
      </c>
      <c r="N377" s="165">
        <v>12</v>
      </c>
      <c r="O377" s="165">
        <v>13</v>
      </c>
      <c r="P377" s="165">
        <v>14</v>
      </c>
      <c r="Q377" s="165">
        <v>15</v>
      </c>
      <c r="R377" s="167" t="s">
        <v>2</v>
      </c>
      <c r="S377" s="170"/>
      <c r="T377" s="164"/>
      <c r="U377" s="165">
        <v>16</v>
      </c>
      <c r="V377" s="165">
        <v>17</v>
      </c>
      <c r="W377" s="165">
        <v>18</v>
      </c>
      <c r="X377" s="165">
        <v>19</v>
      </c>
      <c r="Y377" s="165">
        <v>20</v>
      </c>
      <c r="Z377" s="165" t="s">
        <v>3</v>
      </c>
      <c r="AA377" s="165">
        <v>21</v>
      </c>
      <c r="AB377" s="165">
        <v>22</v>
      </c>
      <c r="AC377" s="165">
        <v>23</v>
      </c>
      <c r="AD377" s="165">
        <v>24</v>
      </c>
      <c r="AE377" s="165">
        <v>25</v>
      </c>
      <c r="AF377" s="165">
        <v>26</v>
      </c>
      <c r="AG377" s="165">
        <v>27</v>
      </c>
      <c r="AH377" s="165">
        <v>28</v>
      </c>
      <c r="AI377" s="171">
        <v>29</v>
      </c>
      <c r="AJ377" s="165">
        <v>30</v>
      </c>
      <c r="AK377" s="167">
        <v>31</v>
      </c>
      <c r="AL377" s="170"/>
    </row>
    <row r="378" spans="1:38" s="4" customFormat="1" ht="12.75" customHeight="1" thickTop="1" x14ac:dyDescent="0.2">
      <c r="A378" s="1"/>
      <c r="B378" s="89" t="s">
        <v>4</v>
      </c>
      <c r="C378" s="101"/>
      <c r="D378" s="89" t="s">
        <v>5</v>
      </c>
      <c r="E378" s="89" t="s">
        <v>6</v>
      </c>
      <c r="F378" s="88" t="s">
        <v>7</v>
      </c>
      <c r="G378" s="132"/>
      <c r="H378" s="88"/>
      <c r="I378" s="103"/>
      <c r="J378" s="89"/>
      <c r="K378" s="88"/>
      <c r="L378" s="89"/>
      <c r="M378" s="89"/>
      <c r="N378" s="89"/>
      <c r="O378" s="104"/>
      <c r="P378" s="163"/>
      <c r="Q378" s="107" t="s">
        <v>272</v>
      </c>
      <c r="R378" s="160" t="s">
        <v>273</v>
      </c>
      <c r="S378" s="106"/>
      <c r="T378" s="67"/>
      <c r="U378" s="542" t="s">
        <v>265</v>
      </c>
      <c r="V378" s="543"/>
      <c r="W378" s="543"/>
      <c r="X378" s="543"/>
      <c r="Y378" s="544"/>
      <c r="Z378" s="89" t="s">
        <v>10</v>
      </c>
      <c r="AA378" s="89" t="s">
        <v>11</v>
      </c>
      <c r="AB378" s="89" t="s">
        <v>205</v>
      </c>
      <c r="AC378" s="89" t="s">
        <v>12</v>
      </c>
      <c r="AD378" s="89" t="s">
        <v>13</v>
      </c>
      <c r="AE378" s="89" t="s">
        <v>14</v>
      </c>
      <c r="AF378" s="89"/>
      <c r="AG378" s="89"/>
      <c r="AH378" s="104"/>
      <c r="AI378" s="105"/>
      <c r="AJ378" s="89" t="s">
        <v>15</v>
      </c>
      <c r="AK378" s="88" t="s">
        <v>7</v>
      </c>
      <c r="AL378" s="3"/>
    </row>
    <row r="379" spans="1:38" s="4" customFormat="1" ht="12.75" customHeight="1" x14ac:dyDescent="0.2">
      <c r="A379" s="1"/>
      <c r="B379" s="89" t="s">
        <v>8</v>
      </c>
      <c r="C379" s="89" t="s">
        <v>16</v>
      </c>
      <c r="D379" s="89" t="s">
        <v>17</v>
      </c>
      <c r="E379" s="89" t="s">
        <v>8</v>
      </c>
      <c r="F379" s="88" t="s">
        <v>18</v>
      </c>
      <c r="G379" s="132" t="s">
        <v>19</v>
      </c>
      <c r="H379" s="88" t="s">
        <v>20</v>
      </c>
      <c r="I379" s="103" t="s">
        <v>242</v>
      </c>
      <c r="J379" s="89" t="s">
        <v>21</v>
      </c>
      <c r="K379" s="88" t="s">
        <v>22</v>
      </c>
      <c r="L379" s="107" t="s">
        <v>235</v>
      </c>
      <c r="M379" s="107" t="s">
        <v>236</v>
      </c>
      <c r="N379" s="107" t="s">
        <v>237</v>
      </c>
      <c r="O379" s="104"/>
      <c r="P379" s="158" t="s">
        <v>23</v>
      </c>
      <c r="Q379" s="107" t="s">
        <v>8</v>
      </c>
      <c r="R379" s="160" t="s">
        <v>8</v>
      </c>
      <c r="S379" s="106"/>
      <c r="T379" s="67"/>
      <c r="U379" s="89" t="s">
        <v>25</v>
      </c>
      <c r="V379" s="89" t="s">
        <v>26</v>
      </c>
      <c r="W379" s="101" t="s">
        <v>27</v>
      </c>
      <c r="X379" s="89" t="s">
        <v>28</v>
      </c>
      <c r="Y379" s="89" t="s">
        <v>136</v>
      </c>
      <c r="Z379" s="89" t="s">
        <v>261</v>
      </c>
      <c r="AA379" s="89" t="s">
        <v>137</v>
      </c>
      <c r="AB379" s="89" t="s">
        <v>204</v>
      </c>
      <c r="AC379" s="89" t="s">
        <v>30</v>
      </c>
      <c r="AD379" s="89" t="s">
        <v>140</v>
      </c>
      <c r="AE379" s="89" t="s">
        <v>31</v>
      </c>
      <c r="AF379" s="89" t="s">
        <v>32</v>
      </c>
      <c r="AG379" s="89" t="s">
        <v>206</v>
      </c>
      <c r="AH379" s="104" t="s">
        <v>16</v>
      </c>
      <c r="AI379" s="102" t="s">
        <v>34</v>
      </c>
      <c r="AJ379" s="89" t="s">
        <v>35</v>
      </c>
      <c r="AK379" s="88" t="s">
        <v>18</v>
      </c>
      <c r="AL379" s="3"/>
    </row>
    <row r="380" spans="1:38" s="4" customFormat="1" ht="12.75" customHeight="1" thickBot="1" x14ac:dyDescent="0.25">
      <c r="A380" s="6"/>
      <c r="B380" s="90" t="s">
        <v>36</v>
      </c>
      <c r="C380" s="90" t="s">
        <v>37</v>
      </c>
      <c r="D380" s="90" t="s">
        <v>38</v>
      </c>
      <c r="E380" s="90" t="s">
        <v>39</v>
      </c>
      <c r="F380" s="108" t="s">
        <v>40</v>
      </c>
      <c r="G380" s="133"/>
      <c r="H380" s="108"/>
      <c r="I380" s="109" t="s">
        <v>41</v>
      </c>
      <c r="J380" s="90"/>
      <c r="K380" s="108"/>
      <c r="L380" s="110"/>
      <c r="M380" s="110"/>
      <c r="N380" s="110" t="s">
        <v>238</v>
      </c>
      <c r="O380" s="111"/>
      <c r="P380" s="159"/>
      <c r="Q380" s="161" t="s">
        <v>24</v>
      </c>
      <c r="R380" s="162" t="s">
        <v>24</v>
      </c>
      <c r="S380" s="113"/>
      <c r="T380" s="78"/>
      <c r="U380" s="90" t="s">
        <v>42</v>
      </c>
      <c r="V380" s="90" t="s">
        <v>43</v>
      </c>
      <c r="W380" s="90"/>
      <c r="X380" s="90" t="s">
        <v>44</v>
      </c>
      <c r="Y380" s="90" t="s">
        <v>30</v>
      </c>
      <c r="Z380" s="90" t="s">
        <v>30</v>
      </c>
      <c r="AA380" s="90" t="s">
        <v>138</v>
      </c>
      <c r="AB380" s="90" t="s">
        <v>15</v>
      </c>
      <c r="AC380" s="90" t="s">
        <v>139</v>
      </c>
      <c r="AD380" s="90" t="s">
        <v>141</v>
      </c>
      <c r="AE380" s="90" t="s">
        <v>47</v>
      </c>
      <c r="AF380" s="90" t="s">
        <v>48</v>
      </c>
      <c r="AG380" s="90" t="s">
        <v>15</v>
      </c>
      <c r="AH380" s="111" t="s">
        <v>30</v>
      </c>
      <c r="AI380" s="112"/>
      <c r="AJ380" s="90" t="s">
        <v>49</v>
      </c>
      <c r="AK380" s="108" t="s">
        <v>189</v>
      </c>
      <c r="AL380" s="7"/>
    </row>
    <row r="381" spans="1:38" s="301" customFormat="1" ht="12.75" customHeight="1" thickTop="1" x14ac:dyDescent="0.2">
      <c r="A381" s="331"/>
      <c r="B381" s="363">
        <f>B368</f>
        <v>0</v>
      </c>
      <c r="C381" s="363">
        <f>C368</f>
        <v>0</v>
      </c>
      <c r="D381" s="363">
        <f>D368</f>
        <v>0</v>
      </c>
      <c r="E381" s="363">
        <f>E368</f>
        <v>0</v>
      </c>
      <c r="F381" s="362">
        <f>F368</f>
        <v>0</v>
      </c>
      <c r="G381" s="134" t="str">
        <f>G7</f>
        <v>OCTOBER</v>
      </c>
      <c r="H381" s="334" t="s">
        <v>58</v>
      </c>
      <c r="I381" s="412"/>
      <c r="J381" s="397">
        <f t="shared" ref="J381:R381" si="48">J368</f>
        <v>0</v>
      </c>
      <c r="K381" s="362">
        <f t="shared" si="48"/>
        <v>0</v>
      </c>
      <c r="L381" s="363">
        <f t="shared" si="48"/>
        <v>0</v>
      </c>
      <c r="M381" s="363">
        <f t="shared" si="48"/>
        <v>0</v>
      </c>
      <c r="N381" s="363">
        <f t="shared" si="48"/>
        <v>0</v>
      </c>
      <c r="O381" s="361">
        <f t="shared" si="48"/>
        <v>0</v>
      </c>
      <c r="P381" s="394">
        <f t="shared" si="48"/>
        <v>0</v>
      </c>
      <c r="Q381" s="363">
        <f t="shared" si="48"/>
        <v>0</v>
      </c>
      <c r="R381" s="362">
        <f t="shared" si="48"/>
        <v>0</v>
      </c>
      <c r="S381" s="332"/>
      <c r="T381" s="331"/>
      <c r="U381" s="363">
        <f t="shared" ref="U381:AH381" si="49">U368</f>
        <v>0</v>
      </c>
      <c r="V381" s="363">
        <f t="shared" si="49"/>
        <v>0</v>
      </c>
      <c r="W381" s="363">
        <f t="shared" si="49"/>
        <v>0</v>
      </c>
      <c r="X381" s="363">
        <f t="shared" si="49"/>
        <v>0</v>
      </c>
      <c r="Y381" s="363">
        <f t="shared" si="49"/>
        <v>0</v>
      </c>
      <c r="Z381" s="363">
        <f t="shared" si="49"/>
        <v>0</v>
      </c>
      <c r="AA381" s="363">
        <f t="shared" si="49"/>
        <v>0</v>
      </c>
      <c r="AB381" s="363">
        <f t="shared" si="49"/>
        <v>0</v>
      </c>
      <c r="AC381" s="363">
        <f t="shared" si="49"/>
        <v>0</v>
      </c>
      <c r="AD381" s="363">
        <f t="shared" si="49"/>
        <v>0</v>
      </c>
      <c r="AE381" s="363">
        <f t="shared" si="49"/>
        <v>0</v>
      </c>
      <c r="AF381" s="363">
        <f t="shared" si="49"/>
        <v>0</v>
      </c>
      <c r="AG381" s="363">
        <f t="shared" si="49"/>
        <v>0</v>
      </c>
      <c r="AH381" s="361">
        <f t="shared" si="49"/>
        <v>0</v>
      </c>
      <c r="AI381" s="333"/>
      <c r="AJ381" s="363">
        <f>AJ368</f>
        <v>0</v>
      </c>
      <c r="AK381" s="362">
        <f>AK368</f>
        <v>0</v>
      </c>
      <c r="AL381" s="332"/>
    </row>
    <row r="382" spans="1:38" s="21" customFormat="1" ht="12.75" customHeight="1" x14ac:dyDescent="0.2">
      <c r="A382" s="8">
        <v>1</v>
      </c>
      <c r="B382" s="400"/>
      <c r="C382" s="400"/>
      <c r="D382" s="400"/>
      <c r="E382" s="400"/>
      <c r="F382" s="401"/>
      <c r="G382" s="471"/>
      <c r="H382" s="477"/>
      <c r="I382" s="472"/>
      <c r="J382" s="363">
        <f t="shared" ref="J382:J412" si="50">SUM(B382:F382)</f>
        <v>0</v>
      </c>
      <c r="K382" s="362">
        <f t="shared" ref="K382:K412" si="51">SUM(U382:AK382)-SUM(L382:R382)</f>
        <v>0</v>
      </c>
      <c r="L382" s="400"/>
      <c r="M382" s="400"/>
      <c r="N382" s="400"/>
      <c r="O382" s="406"/>
      <c r="P382" s="409"/>
      <c r="Q382" s="400"/>
      <c r="R382" s="401"/>
      <c r="S382" s="16" t="s">
        <v>59</v>
      </c>
      <c r="T382" s="8">
        <v>1</v>
      </c>
      <c r="U382" s="400"/>
      <c r="V382" s="400"/>
      <c r="W382" s="400"/>
      <c r="X382" s="400"/>
      <c r="Y382" s="400"/>
      <c r="Z382" s="400"/>
      <c r="AA382" s="400"/>
      <c r="AB382" s="400"/>
      <c r="AC382" s="400"/>
      <c r="AD382" s="400"/>
      <c r="AE382" s="400"/>
      <c r="AF382" s="400"/>
      <c r="AG382" s="400"/>
      <c r="AH382" s="406"/>
      <c r="AI382" s="477"/>
      <c r="AJ382" s="400"/>
      <c r="AK382" s="401"/>
      <c r="AL382" s="16" t="s">
        <v>59</v>
      </c>
    </row>
    <row r="383" spans="1:38" s="21" customFormat="1" ht="12.75" customHeight="1" x14ac:dyDescent="0.2">
      <c r="A383" s="8">
        <v>2</v>
      </c>
      <c r="B383" s="400"/>
      <c r="C383" s="400"/>
      <c r="D383" s="400"/>
      <c r="E383" s="400"/>
      <c r="F383" s="401"/>
      <c r="G383" s="471"/>
      <c r="H383" s="477"/>
      <c r="I383" s="472"/>
      <c r="J383" s="363">
        <f t="shared" si="50"/>
        <v>0</v>
      </c>
      <c r="K383" s="362">
        <f t="shared" si="51"/>
        <v>0</v>
      </c>
      <c r="L383" s="400"/>
      <c r="M383" s="400"/>
      <c r="N383" s="400"/>
      <c r="O383" s="406"/>
      <c r="P383" s="409"/>
      <c r="Q383" s="400"/>
      <c r="R383" s="401"/>
      <c r="S383" s="16" t="s">
        <v>60</v>
      </c>
      <c r="T383" s="8">
        <v>2</v>
      </c>
      <c r="U383" s="400"/>
      <c r="V383" s="400"/>
      <c r="W383" s="400"/>
      <c r="X383" s="400"/>
      <c r="Y383" s="400"/>
      <c r="Z383" s="400"/>
      <c r="AA383" s="400"/>
      <c r="AB383" s="400"/>
      <c r="AC383" s="400"/>
      <c r="AD383" s="400"/>
      <c r="AE383" s="400"/>
      <c r="AF383" s="400"/>
      <c r="AG383" s="400"/>
      <c r="AH383" s="406"/>
      <c r="AI383" s="477"/>
      <c r="AJ383" s="400"/>
      <c r="AK383" s="401"/>
      <c r="AL383" s="16" t="s">
        <v>60</v>
      </c>
    </row>
    <row r="384" spans="1:38" s="21" customFormat="1" ht="12.75" customHeight="1" x14ac:dyDescent="0.2">
      <c r="A384" s="8">
        <v>3</v>
      </c>
      <c r="B384" s="400"/>
      <c r="C384" s="400"/>
      <c r="D384" s="400"/>
      <c r="E384" s="400"/>
      <c r="F384" s="401"/>
      <c r="G384" s="471"/>
      <c r="H384" s="477"/>
      <c r="I384" s="472"/>
      <c r="J384" s="363">
        <f t="shared" si="50"/>
        <v>0</v>
      </c>
      <c r="K384" s="362">
        <f t="shared" si="51"/>
        <v>0</v>
      </c>
      <c r="L384" s="400"/>
      <c r="M384" s="400"/>
      <c r="N384" s="400"/>
      <c r="O384" s="406"/>
      <c r="P384" s="409"/>
      <c r="Q384" s="400"/>
      <c r="R384" s="401"/>
      <c r="S384" s="16" t="s">
        <v>61</v>
      </c>
      <c r="T384" s="8">
        <v>3</v>
      </c>
      <c r="U384" s="400"/>
      <c r="V384" s="400"/>
      <c r="W384" s="400"/>
      <c r="X384" s="400"/>
      <c r="Y384" s="400"/>
      <c r="Z384" s="400"/>
      <c r="AA384" s="400"/>
      <c r="AB384" s="400"/>
      <c r="AC384" s="400"/>
      <c r="AD384" s="400"/>
      <c r="AE384" s="400"/>
      <c r="AF384" s="400"/>
      <c r="AG384" s="400"/>
      <c r="AH384" s="406"/>
      <c r="AI384" s="477"/>
      <c r="AJ384" s="400"/>
      <c r="AK384" s="401"/>
      <c r="AL384" s="16" t="s">
        <v>61</v>
      </c>
    </row>
    <row r="385" spans="1:38" s="21" customFormat="1" ht="12.75" customHeight="1" x14ac:dyDescent="0.2">
      <c r="A385" s="8">
        <v>4</v>
      </c>
      <c r="B385" s="400"/>
      <c r="C385" s="400"/>
      <c r="D385" s="400"/>
      <c r="E385" s="400"/>
      <c r="F385" s="401"/>
      <c r="G385" s="471"/>
      <c r="H385" s="477"/>
      <c r="I385" s="472"/>
      <c r="J385" s="363">
        <f t="shared" si="50"/>
        <v>0</v>
      </c>
      <c r="K385" s="362">
        <f t="shared" si="51"/>
        <v>0</v>
      </c>
      <c r="L385" s="400"/>
      <c r="M385" s="400"/>
      <c r="N385" s="400"/>
      <c r="O385" s="406"/>
      <c r="P385" s="409"/>
      <c r="Q385" s="400"/>
      <c r="R385" s="401"/>
      <c r="S385" s="16" t="s">
        <v>62</v>
      </c>
      <c r="T385" s="8">
        <v>4</v>
      </c>
      <c r="U385" s="400"/>
      <c r="V385" s="400"/>
      <c r="W385" s="400"/>
      <c r="X385" s="400"/>
      <c r="Y385" s="400"/>
      <c r="Z385" s="400"/>
      <c r="AA385" s="400"/>
      <c r="AB385" s="400"/>
      <c r="AC385" s="400"/>
      <c r="AD385" s="400"/>
      <c r="AE385" s="400"/>
      <c r="AF385" s="400"/>
      <c r="AG385" s="400"/>
      <c r="AH385" s="406"/>
      <c r="AI385" s="477"/>
      <c r="AJ385" s="400"/>
      <c r="AK385" s="401"/>
      <c r="AL385" s="16" t="s">
        <v>62</v>
      </c>
    </row>
    <row r="386" spans="1:38" s="21" customFormat="1" ht="12.75" customHeight="1" x14ac:dyDescent="0.2">
      <c r="A386" s="8">
        <v>5</v>
      </c>
      <c r="B386" s="400"/>
      <c r="C386" s="400"/>
      <c r="D386" s="400"/>
      <c r="E386" s="400"/>
      <c r="F386" s="401"/>
      <c r="G386" s="471"/>
      <c r="H386" s="477"/>
      <c r="I386" s="472"/>
      <c r="J386" s="363">
        <f t="shared" si="50"/>
        <v>0</v>
      </c>
      <c r="K386" s="362">
        <f t="shared" si="51"/>
        <v>0</v>
      </c>
      <c r="L386" s="400"/>
      <c r="M386" s="400"/>
      <c r="N386" s="400"/>
      <c r="O386" s="406"/>
      <c r="P386" s="409"/>
      <c r="Q386" s="400"/>
      <c r="R386" s="401"/>
      <c r="S386" s="16" t="s">
        <v>63</v>
      </c>
      <c r="T386" s="8">
        <v>5</v>
      </c>
      <c r="U386" s="400"/>
      <c r="V386" s="400"/>
      <c r="W386" s="400"/>
      <c r="X386" s="400"/>
      <c r="Y386" s="400"/>
      <c r="Z386" s="400"/>
      <c r="AA386" s="400"/>
      <c r="AB386" s="400"/>
      <c r="AC386" s="400"/>
      <c r="AD386" s="400"/>
      <c r="AE386" s="400"/>
      <c r="AF386" s="400"/>
      <c r="AG386" s="400"/>
      <c r="AH386" s="406"/>
      <c r="AI386" s="477"/>
      <c r="AJ386" s="400"/>
      <c r="AK386" s="401"/>
      <c r="AL386" s="16" t="s">
        <v>63</v>
      </c>
    </row>
    <row r="387" spans="1:38" s="21" customFormat="1" ht="12.75" customHeight="1" x14ac:dyDescent="0.2">
      <c r="A387" s="17">
        <v>6</v>
      </c>
      <c r="B387" s="402"/>
      <c r="C387" s="402"/>
      <c r="D387" s="402"/>
      <c r="E387" s="402"/>
      <c r="F387" s="403"/>
      <c r="G387" s="473"/>
      <c r="H387" s="478"/>
      <c r="I387" s="474"/>
      <c r="J387" s="363">
        <f t="shared" si="50"/>
        <v>0</v>
      </c>
      <c r="K387" s="362">
        <f t="shared" si="51"/>
        <v>0</v>
      </c>
      <c r="L387" s="402"/>
      <c r="M387" s="402"/>
      <c r="N387" s="402"/>
      <c r="O387" s="407"/>
      <c r="P387" s="410"/>
      <c r="Q387" s="402"/>
      <c r="R387" s="403"/>
      <c r="S387" s="18" t="s">
        <v>64</v>
      </c>
      <c r="T387" s="17">
        <v>6</v>
      </c>
      <c r="U387" s="402"/>
      <c r="V387" s="402"/>
      <c r="W387" s="402"/>
      <c r="X387" s="402"/>
      <c r="Y387" s="402"/>
      <c r="Z387" s="402"/>
      <c r="AA387" s="402"/>
      <c r="AB387" s="402"/>
      <c r="AC387" s="402"/>
      <c r="AD387" s="402"/>
      <c r="AE387" s="402"/>
      <c r="AF387" s="402"/>
      <c r="AG387" s="402"/>
      <c r="AH387" s="407"/>
      <c r="AI387" s="478"/>
      <c r="AJ387" s="402"/>
      <c r="AK387" s="403"/>
      <c r="AL387" s="18" t="s">
        <v>64</v>
      </c>
    </row>
    <row r="388" spans="1:38" s="21" customFormat="1" ht="12.75" customHeight="1" x14ac:dyDescent="0.2">
      <c r="A388" s="8">
        <v>7</v>
      </c>
      <c r="B388" s="400"/>
      <c r="C388" s="400"/>
      <c r="D388" s="400"/>
      <c r="E388" s="400"/>
      <c r="F388" s="401"/>
      <c r="G388" s="471"/>
      <c r="H388" s="477"/>
      <c r="I388" s="472"/>
      <c r="J388" s="363">
        <f t="shared" si="50"/>
        <v>0</v>
      </c>
      <c r="K388" s="362">
        <f t="shared" si="51"/>
        <v>0</v>
      </c>
      <c r="L388" s="400"/>
      <c r="M388" s="400"/>
      <c r="N388" s="400"/>
      <c r="O388" s="406"/>
      <c r="P388" s="409"/>
      <c r="Q388" s="400"/>
      <c r="R388" s="401"/>
      <c r="S388" s="16" t="s">
        <v>65</v>
      </c>
      <c r="T388" s="8">
        <v>7</v>
      </c>
      <c r="U388" s="400"/>
      <c r="V388" s="400"/>
      <c r="W388" s="400"/>
      <c r="X388" s="400"/>
      <c r="Y388" s="400"/>
      <c r="Z388" s="400"/>
      <c r="AA388" s="400"/>
      <c r="AB388" s="400"/>
      <c r="AC388" s="400"/>
      <c r="AD388" s="400"/>
      <c r="AE388" s="400"/>
      <c r="AF388" s="400"/>
      <c r="AG388" s="400"/>
      <c r="AH388" s="406"/>
      <c r="AI388" s="477"/>
      <c r="AJ388" s="400"/>
      <c r="AK388" s="401"/>
      <c r="AL388" s="16" t="s">
        <v>65</v>
      </c>
    </row>
    <row r="389" spans="1:38" s="21" customFormat="1" ht="12.75" customHeight="1" x14ac:dyDescent="0.2">
      <c r="A389" s="8">
        <v>8</v>
      </c>
      <c r="B389" s="400"/>
      <c r="C389" s="400"/>
      <c r="D389" s="400"/>
      <c r="E389" s="400"/>
      <c r="F389" s="401"/>
      <c r="G389" s="471"/>
      <c r="H389" s="477"/>
      <c r="I389" s="472"/>
      <c r="J389" s="363">
        <f t="shared" si="50"/>
        <v>0</v>
      </c>
      <c r="K389" s="362">
        <f t="shared" si="51"/>
        <v>0</v>
      </c>
      <c r="L389" s="400"/>
      <c r="M389" s="400"/>
      <c r="N389" s="400"/>
      <c r="O389" s="406"/>
      <c r="P389" s="409"/>
      <c r="Q389" s="400"/>
      <c r="R389" s="401"/>
      <c r="S389" s="16" t="s">
        <v>66</v>
      </c>
      <c r="T389" s="8">
        <v>8</v>
      </c>
      <c r="U389" s="400"/>
      <c r="V389" s="400"/>
      <c r="W389" s="400"/>
      <c r="X389" s="400"/>
      <c r="Y389" s="400"/>
      <c r="Z389" s="400"/>
      <c r="AA389" s="400"/>
      <c r="AB389" s="400"/>
      <c r="AC389" s="400"/>
      <c r="AD389" s="400"/>
      <c r="AE389" s="400"/>
      <c r="AF389" s="400"/>
      <c r="AG389" s="400"/>
      <c r="AH389" s="406"/>
      <c r="AI389" s="477"/>
      <c r="AJ389" s="400"/>
      <c r="AK389" s="401"/>
      <c r="AL389" s="16" t="s">
        <v>66</v>
      </c>
    </row>
    <row r="390" spans="1:38" s="21" customFormat="1" ht="12.75" customHeight="1" x14ac:dyDescent="0.2">
      <c r="A390" s="8">
        <v>9</v>
      </c>
      <c r="B390" s="400"/>
      <c r="C390" s="400"/>
      <c r="D390" s="400"/>
      <c r="E390" s="400"/>
      <c r="F390" s="401"/>
      <c r="G390" s="471"/>
      <c r="H390" s="477"/>
      <c r="I390" s="472"/>
      <c r="J390" s="363">
        <f t="shared" si="50"/>
        <v>0</v>
      </c>
      <c r="K390" s="362">
        <f t="shared" si="51"/>
        <v>0</v>
      </c>
      <c r="L390" s="400"/>
      <c r="M390" s="400"/>
      <c r="N390" s="400"/>
      <c r="O390" s="406"/>
      <c r="P390" s="409"/>
      <c r="Q390" s="400"/>
      <c r="R390" s="401"/>
      <c r="S390" s="16" t="s">
        <v>67</v>
      </c>
      <c r="T390" s="8">
        <v>9</v>
      </c>
      <c r="U390" s="400"/>
      <c r="V390" s="400"/>
      <c r="W390" s="400"/>
      <c r="X390" s="400"/>
      <c r="Y390" s="400"/>
      <c r="Z390" s="400"/>
      <c r="AA390" s="400"/>
      <c r="AB390" s="400"/>
      <c r="AC390" s="400"/>
      <c r="AD390" s="400"/>
      <c r="AE390" s="400"/>
      <c r="AF390" s="400"/>
      <c r="AG390" s="400"/>
      <c r="AH390" s="406"/>
      <c r="AI390" s="477"/>
      <c r="AJ390" s="400"/>
      <c r="AK390" s="401"/>
      <c r="AL390" s="16" t="s">
        <v>67</v>
      </c>
    </row>
    <row r="391" spans="1:38" s="21" customFormat="1" ht="12.75" customHeight="1" x14ac:dyDescent="0.2">
      <c r="A391" s="8">
        <v>10</v>
      </c>
      <c r="B391" s="400"/>
      <c r="C391" s="400"/>
      <c r="D391" s="400"/>
      <c r="E391" s="400"/>
      <c r="F391" s="401"/>
      <c r="G391" s="471"/>
      <c r="H391" s="477"/>
      <c r="I391" s="472"/>
      <c r="J391" s="363">
        <f t="shared" si="50"/>
        <v>0</v>
      </c>
      <c r="K391" s="362">
        <f t="shared" si="51"/>
        <v>0</v>
      </c>
      <c r="L391" s="400"/>
      <c r="M391" s="400"/>
      <c r="N391" s="400"/>
      <c r="O391" s="406"/>
      <c r="P391" s="409"/>
      <c r="Q391" s="400"/>
      <c r="R391" s="401"/>
      <c r="S391" s="16" t="s">
        <v>68</v>
      </c>
      <c r="T391" s="8">
        <v>10</v>
      </c>
      <c r="U391" s="400"/>
      <c r="V391" s="400"/>
      <c r="W391" s="400"/>
      <c r="X391" s="400"/>
      <c r="Y391" s="400"/>
      <c r="Z391" s="400"/>
      <c r="AA391" s="400"/>
      <c r="AB391" s="400"/>
      <c r="AC391" s="400"/>
      <c r="AD391" s="400"/>
      <c r="AE391" s="400"/>
      <c r="AF391" s="400"/>
      <c r="AG391" s="400"/>
      <c r="AH391" s="406"/>
      <c r="AI391" s="477"/>
      <c r="AJ391" s="400"/>
      <c r="AK391" s="401"/>
      <c r="AL391" s="16" t="s">
        <v>68</v>
      </c>
    </row>
    <row r="392" spans="1:38" s="21" customFormat="1" ht="12.75" customHeight="1" x14ac:dyDescent="0.2">
      <c r="A392" s="8">
        <v>11</v>
      </c>
      <c r="B392" s="400"/>
      <c r="C392" s="400"/>
      <c r="D392" s="400"/>
      <c r="E392" s="400"/>
      <c r="F392" s="401"/>
      <c r="G392" s="471"/>
      <c r="H392" s="477"/>
      <c r="I392" s="472"/>
      <c r="J392" s="363">
        <f t="shared" si="50"/>
        <v>0</v>
      </c>
      <c r="K392" s="362">
        <f t="shared" si="51"/>
        <v>0</v>
      </c>
      <c r="L392" s="400"/>
      <c r="M392" s="400"/>
      <c r="N392" s="400"/>
      <c r="O392" s="406"/>
      <c r="P392" s="409"/>
      <c r="Q392" s="400"/>
      <c r="R392" s="401"/>
      <c r="S392" s="16" t="s">
        <v>69</v>
      </c>
      <c r="T392" s="8">
        <v>11</v>
      </c>
      <c r="U392" s="400"/>
      <c r="V392" s="400"/>
      <c r="W392" s="400"/>
      <c r="X392" s="400"/>
      <c r="Y392" s="400"/>
      <c r="Z392" s="400"/>
      <c r="AA392" s="400"/>
      <c r="AB392" s="400"/>
      <c r="AC392" s="400"/>
      <c r="AD392" s="400"/>
      <c r="AE392" s="400"/>
      <c r="AF392" s="400"/>
      <c r="AG392" s="400"/>
      <c r="AH392" s="406"/>
      <c r="AI392" s="477"/>
      <c r="AJ392" s="400"/>
      <c r="AK392" s="401"/>
      <c r="AL392" s="16" t="s">
        <v>69</v>
      </c>
    </row>
    <row r="393" spans="1:38" s="21" customFormat="1" ht="12.75" customHeight="1" x14ac:dyDescent="0.2">
      <c r="A393" s="8">
        <v>12</v>
      </c>
      <c r="B393" s="400"/>
      <c r="C393" s="400"/>
      <c r="D393" s="400"/>
      <c r="E393" s="400"/>
      <c r="F393" s="401"/>
      <c r="G393" s="471"/>
      <c r="H393" s="477"/>
      <c r="I393" s="472"/>
      <c r="J393" s="363">
        <f t="shared" si="50"/>
        <v>0</v>
      </c>
      <c r="K393" s="362">
        <f t="shared" si="51"/>
        <v>0</v>
      </c>
      <c r="L393" s="400"/>
      <c r="M393" s="400"/>
      <c r="N393" s="400"/>
      <c r="O393" s="406"/>
      <c r="P393" s="409"/>
      <c r="Q393" s="400"/>
      <c r="R393" s="401"/>
      <c r="S393" s="16" t="s">
        <v>70</v>
      </c>
      <c r="T393" s="8">
        <v>12</v>
      </c>
      <c r="U393" s="400"/>
      <c r="V393" s="400"/>
      <c r="W393" s="400"/>
      <c r="X393" s="400"/>
      <c r="Y393" s="400"/>
      <c r="Z393" s="400"/>
      <c r="AA393" s="400"/>
      <c r="AB393" s="400"/>
      <c r="AC393" s="400"/>
      <c r="AD393" s="400"/>
      <c r="AE393" s="400"/>
      <c r="AF393" s="400"/>
      <c r="AG393" s="400"/>
      <c r="AH393" s="406"/>
      <c r="AI393" s="477"/>
      <c r="AJ393" s="400"/>
      <c r="AK393" s="401"/>
      <c r="AL393" s="16" t="s">
        <v>70</v>
      </c>
    </row>
    <row r="394" spans="1:38" s="21" customFormat="1" ht="12.75" customHeight="1" x14ac:dyDescent="0.2">
      <c r="A394" s="8">
        <v>13</v>
      </c>
      <c r="B394" s="400"/>
      <c r="C394" s="400"/>
      <c r="D394" s="400"/>
      <c r="E394" s="400"/>
      <c r="F394" s="401"/>
      <c r="G394" s="471"/>
      <c r="H394" s="477"/>
      <c r="I394" s="472"/>
      <c r="J394" s="363">
        <f t="shared" si="50"/>
        <v>0</v>
      </c>
      <c r="K394" s="362">
        <f t="shared" si="51"/>
        <v>0</v>
      </c>
      <c r="L394" s="400"/>
      <c r="M394" s="400"/>
      <c r="N394" s="400"/>
      <c r="O394" s="406"/>
      <c r="P394" s="409"/>
      <c r="Q394" s="400"/>
      <c r="R394" s="401"/>
      <c r="S394" s="16" t="s">
        <v>71</v>
      </c>
      <c r="T394" s="8">
        <v>13</v>
      </c>
      <c r="U394" s="400"/>
      <c r="V394" s="400"/>
      <c r="W394" s="400"/>
      <c r="X394" s="400"/>
      <c r="Y394" s="400"/>
      <c r="Z394" s="400"/>
      <c r="AA394" s="400"/>
      <c r="AB394" s="400"/>
      <c r="AC394" s="400"/>
      <c r="AD394" s="400"/>
      <c r="AE394" s="400"/>
      <c r="AF394" s="400"/>
      <c r="AG394" s="400"/>
      <c r="AH394" s="406"/>
      <c r="AI394" s="477"/>
      <c r="AJ394" s="400"/>
      <c r="AK394" s="401"/>
      <c r="AL394" s="16" t="s">
        <v>71</v>
      </c>
    </row>
    <row r="395" spans="1:38" s="21" customFormat="1" ht="12.75" customHeight="1" x14ac:dyDescent="0.2">
      <c r="A395" s="8">
        <v>14</v>
      </c>
      <c r="B395" s="400"/>
      <c r="C395" s="400"/>
      <c r="D395" s="400"/>
      <c r="E395" s="400"/>
      <c r="F395" s="401"/>
      <c r="G395" s="471"/>
      <c r="H395" s="477"/>
      <c r="I395" s="472"/>
      <c r="J395" s="363">
        <f t="shared" si="50"/>
        <v>0</v>
      </c>
      <c r="K395" s="362">
        <f t="shared" si="51"/>
        <v>0</v>
      </c>
      <c r="L395" s="400"/>
      <c r="M395" s="400"/>
      <c r="N395" s="400"/>
      <c r="O395" s="406"/>
      <c r="P395" s="409"/>
      <c r="Q395" s="400"/>
      <c r="R395" s="401"/>
      <c r="S395" s="16" t="s">
        <v>72</v>
      </c>
      <c r="T395" s="8">
        <v>14</v>
      </c>
      <c r="U395" s="400"/>
      <c r="V395" s="400"/>
      <c r="W395" s="400"/>
      <c r="X395" s="400"/>
      <c r="Y395" s="400"/>
      <c r="Z395" s="400"/>
      <c r="AA395" s="400"/>
      <c r="AB395" s="400"/>
      <c r="AC395" s="400"/>
      <c r="AD395" s="400"/>
      <c r="AE395" s="400"/>
      <c r="AF395" s="400"/>
      <c r="AG395" s="400"/>
      <c r="AH395" s="406"/>
      <c r="AI395" s="477"/>
      <c r="AJ395" s="400"/>
      <c r="AK395" s="401"/>
      <c r="AL395" s="16" t="s">
        <v>72</v>
      </c>
    </row>
    <row r="396" spans="1:38" s="21" customFormat="1" ht="12.75" customHeight="1" x14ac:dyDescent="0.2">
      <c r="A396" s="8">
        <v>15</v>
      </c>
      <c r="B396" s="400"/>
      <c r="C396" s="400"/>
      <c r="D396" s="400"/>
      <c r="E396" s="400"/>
      <c r="F396" s="401"/>
      <c r="G396" s="471"/>
      <c r="H396" s="477"/>
      <c r="I396" s="472"/>
      <c r="J396" s="363">
        <f t="shared" si="50"/>
        <v>0</v>
      </c>
      <c r="K396" s="362">
        <f t="shared" si="51"/>
        <v>0</v>
      </c>
      <c r="L396" s="400"/>
      <c r="M396" s="400"/>
      <c r="N396" s="400"/>
      <c r="O396" s="406"/>
      <c r="P396" s="409"/>
      <c r="Q396" s="400"/>
      <c r="R396" s="401"/>
      <c r="S396" s="16" t="s">
        <v>73</v>
      </c>
      <c r="T396" s="8">
        <v>15</v>
      </c>
      <c r="U396" s="400"/>
      <c r="V396" s="400"/>
      <c r="W396" s="400"/>
      <c r="X396" s="400"/>
      <c r="Y396" s="400"/>
      <c r="Z396" s="400"/>
      <c r="AA396" s="400"/>
      <c r="AB396" s="400"/>
      <c r="AC396" s="400"/>
      <c r="AD396" s="400"/>
      <c r="AE396" s="400"/>
      <c r="AF396" s="400"/>
      <c r="AG396" s="400"/>
      <c r="AH396" s="406"/>
      <c r="AI396" s="477"/>
      <c r="AJ396" s="400"/>
      <c r="AK396" s="401"/>
      <c r="AL396" s="16" t="s">
        <v>73</v>
      </c>
    </row>
    <row r="397" spans="1:38" s="21" customFormat="1" ht="12.75" customHeight="1" x14ac:dyDescent="0.2">
      <c r="A397" s="8">
        <v>16</v>
      </c>
      <c r="B397" s="400"/>
      <c r="C397" s="400"/>
      <c r="D397" s="400"/>
      <c r="E397" s="400"/>
      <c r="F397" s="401"/>
      <c r="G397" s="471"/>
      <c r="H397" s="477"/>
      <c r="I397" s="472"/>
      <c r="J397" s="363">
        <f t="shared" si="50"/>
        <v>0</v>
      </c>
      <c r="K397" s="362">
        <f t="shared" si="51"/>
        <v>0</v>
      </c>
      <c r="L397" s="400"/>
      <c r="M397" s="400"/>
      <c r="N397" s="400"/>
      <c r="O397" s="406"/>
      <c r="P397" s="409"/>
      <c r="Q397" s="400"/>
      <c r="R397" s="401"/>
      <c r="S397" s="16" t="s">
        <v>74</v>
      </c>
      <c r="T397" s="8">
        <v>16</v>
      </c>
      <c r="U397" s="400"/>
      <c r="V397" s="400"/>
      <c r="W397" s="400"/>
      <c r="X397" s="400"/>
      <c r="Y397" s="400"/>
      <c r="Z397" s="400"/>
      <c r="AA397" s="400"/>
      <c r="AB397" s="400"/>
      <c r="AC397" s="400"/>
      <c r="AD397" s="400"/>
      <c r="AE397" s="400"/>
      <c r="AF397" s="400"/>
      <c r="AG397" s="400"/>
      <c r="AH397" s="406"/>
      <c r="AI397" s="477"/>
      <c r="AJ397" s="400"/>
      <c r="AK397" s="401"/>
      <c r="AL397" s="16" t="s">
        <v>74</v>
      </c>
    </row>
    <row r="398" spans="1:38" s="21" customFormat="1" ht="12.75" customHeight="1" x14ac:dyDescent="0.2">
      <c r="A398" s="8">
        <v>17</v>
      </c>
      <c r="B398" s="400"/>
      <c r="C398" s="400"/>
      <c r="D398" s="400"/>
      <c r="E398" s="400"/>
      <c r="F398" s="401"/>
      <c r="G398" s="471"/>
      <c r="H398" s="477"/>
      <c r="I398" s="472"/>
      <c r="J398" s="363">
        <f t="shared" si="50"/>
        <v>0</v>
      </c>
      <c r="K398" s="362">
        <f t="shared" si="51"/>
        <v>0</v>
      </c>
      <c r="L398" s="400"/>
      <c r="M398" s="400"/>
      <c r="N398" s="400"/>
      <c r="O398" s="406"/>
      <c r="P398" s="409"/>
      <c r="Q398" s="400"/>
      <c r="R398" s="401"/>
      <c r="S398" s="16" t="s">
        <v>75</v>
      </c>
      <c r="T398" s="8">
        <v>17</v>
      </c>
      <c r="U398" s="400"/>
      <c r="V398" s="400"/>
      <c r="W398" s="400"/>
      <c r="X398" s="400"/>
      <c r="Y398" s="400"/>
      <c r="Z398" s="400"/>
      <c r="AA398" s="400"/>
      <c r="AB398" s="400"/>
      <c r="AC398" s="400"/>
      <c r="AD398" s="400"/>
      <c r="AE398" s="400"/>
      <c r="AF398" s="400"/>
      <c r="AG398" s="400"/>
      <c r="AH398" s="406"/>
      <c r="AI398" s="477"/>
      <c r="AJ398" s="400"/>
      <c r="AK398" s="401"/>
      <c r="AL398" s="16" t="s">
        <v>75</v>
      </c>
    </row>
    <row r="399" spans="1:38" s="21" customFormat="1" ht="12.75" customHeight="1" x14ac:dyDescent="0.2">
      <c r="A399" s="8">
        <v>18</v>
      </c>
      <c r="B399" s="400"/>
      <c r="C399" s="400"/>
      <c r="D399" s="400"/>
      <c r="E399" s="400"/>
      <c r="F399" s="401"/>
      <c r="G399" s="471"/>
      <c r="H399" s="477"/>
      <c r="I399" s="472"/>
      <c r="J399" s="363">
        <f t="shared" si="50"/>
        <v>0</v>
      </c>
      <c r="K399" s="362">
        <f t="shared" si="51"/>
        <v>0</v>
      </c>
      <c r="L399" s="400"/>
      <c r="M399" s="400"/>
      <c r="N399" s="400"/>
      <c r="O399" s="406"/>
      <c r="P399" s="409"/>
      <c r="Q399" s="400"/>
      <c r="R399" s="401"/>
      <c r="S399" s="16" t="s">
        <v>76</v>
      </c>
      <c r="T399" s="8">
        <v>18</v>
      </c>
      <c r="U399" s="400"/>
      <c r="V399" s="400"/>
      <c r="W399" s="400"/>
      <c r="X399" s="400"/>
      <c r="Y399" s="400"/>
      <c r="Z399" s="400"/>
      <c r="AA399" s="400"/>
      <c r="AB399" s="400"/>
      <c r="AC399" s="400"/>
      <c r="AD399" s="400"/>
      <c r="AE399" s="400"/>
      <c r="AF399" s="400"/>
      <c r="AG399" s="400"/>
      <c r="AH399" s="406"/>
      <c r="AI399" s="477"/>
      <c r="AJ399" s="400"/>
      <c r="AK399" s="401"/>
      <c r="AL399" s="16" t="s">
        <v>76</v>
      </c>
    </row>
    <row r="400" spans="1:38" s="21" customFormat="1" ht="12.75" customHeight="1" x14ac:dyDescent="0.2">
      <c r="A400" s="8">
        <v>19</v>
      </c>
      <c r="B400" s="400"/>
      <c r="C400" s="400"/>
      <c r="D400" s="400"/>
      <c r="E400" s="400"/>
      <c r="F400" s="401"/>
      <c r="G400" s="471"/>
      <c r="H400" s="477"/>
      <c r="I400" s="472"/>
      <c r="J400" s="363">
        <f t="shared" si="50"/>
        <v>0</v>
      </c>
      <c r="K400" s="362">
        <f t="shared" si="51"/>
        <v>0</v>
      </c>
      <c r="L400" s="400"/>
      <c r="M400" s="400"/>
      <c r="N400" s="400"/>
      <c r="O400" s="406"/>
      <c r="P400" s="409"/>
      <c r="Q400" s="400"/>
      <c r="R400" s="401"/>
      <c r="S400" s="16" t="s">
        <v>77</v>
      </c>
      <c r="T400" s="8">
        <v>19</v>
      </c>
      <c r="U400" s="400"/>
      <c r="V400" s="400"/>
      <c r="W400" s="400"/>
      <c r="X400" s="400"/>
      <c r="Y400" s="400"/>
      <c r="Z400" s="400"/>
      <c r="AA400" s="400"/>
      <c r="AB400" s="400"/>
      <c r="AC400" s="400"/>
      <c r="AD400" s="400"/>
      <c r="AE400" s="400"/>
      <c r="AF400" s="400"/>
      <c r="AG400" s="400"/>
      <c r="AH400" s="406"/>
      <c r="AI400" s="477"/>
      <c r="AJ400" s="400"/>
      <c r="AK400" s="401"/>
      <c r="AL400" s="16" t="s">
        <v>77</v>
      </c>
    </row>
    <row r="401" spans="1:38" s="21" customFormat="1" ht="12.75" customHeight="1" x14ac:dyDescent="0.2">
      <c r="A401" s="8">
        <v>20</v>
      </c>
      <c r="B401" s="400"/>
      <c r="C401" s="400"/>
      <c r="D401" s="400"/>
      <c r="E401" s="400"/>
      <c r="F401" s="401"/>
      <c r="G401" s="471"/>
      <c r="H401" s="477"/>
      <c r="I401" s="472"/>
      <c r="J401" s="363">
        <f t="shared" si="50"/>
        <v>0</v>
      </c>
      <c r="K401" s="362">
        <f t="shared" si="51"/>
        <v>0</v>
      </c>
      <c r="L401" s="400"/>
      <c r="M401" s="400"/>
      <c r="N401" s="400"/>
      <c r="O401" s="406"/>
      <c r="P401" s="409"/>
      <c r="Q401" s="400"/>
      <c r="R401" s="401"/>
      <c r="S401" s="16" t="s">
        <v>78</v>
      </c>
      <c r="T401" s="8">
        <v>20</v>
      </c>
      <c r="U401" s="400"/>
      <c r="V401" s="400"/>
      <c r="W401" s="400"/>
      <c r="X401" s="400"/>
      <c r="Y401" s="400"/>
      <c r="Z401" s="400"/>
      <c r="AA401" s="400"/>
      <c r="AB401" s="400"/>
      <c r="AC401" s="400"/>
      <c r="AD401" s="400"/>
      <c r="AE401" s="400"/>
      <c r="AF401" s="400"/>
      <c r="AG401" s="400"/>
      <c r="AH401" s="406"/>
      <c r="AI401" s="477"/>
      <c r="AJ401" s="400"/>
      <c r="AK401" s="401"/>
      <c r="AL401" s="16" t="s">
        <v>78</v>
      </c>
    </row>
    <row r="402" spans="1:38" s="21" customFormat="1" ht="12.75" customHeight="1" x14ac:dyDescent="0.2">
      <c r="A402" s="8">
        <v>21</v>
      </c>
      <c r="B402" s="400"/>
      <c r="C402" s="400"/>
      <c r="D402" s="400"/>
      <c r="E402" s="400"/>
      <c r="F402" s="401"/>
      <c r="G402" s="471"/>
      <c r="H402" s="477"/>
      <c r="I402" s="472"/>
      <c r="J402" s="363">
        <f t="shared" si="50"/>
        <v>0</v>
      </c>
      <c r="K402" s="362">
        <f t="shared" si="51"/>
        <v>0</v>
      </c>
      <c r="L402" s="400"/>
      <c r="M402" s="400"/>
      <c r="N402" s="400"/>
      <c r="O402" s="406"/>
      <c r="P402" s="409"/>
      <c r="Q402" s="400"/>
      <c r="R402" s="401"/>
      <c r="S402" s="16" t="s">
        <v>79</v>
      </c>
      <c r="T402" s="8">
        <v>21</v>
      </c>
      <c r="U402" s="400"/>
      <c r="V402" s="400"/>
      <c r="W402" s="400"/>
      <c r="X402" s="400"/>
      <c r="Y402" s="400"/>
      <c r="Z402" s="400"/>
      <c r="AA402" s="400"/>
      <c r="AB402" s="400"/>
      <c r="AC402" s="400"/>
      <c r="AD402" s="400"/>
      <c r="AE402" s="400"/>
      <c r="AF402" s="400"/>
      <c r="AG402" s="400"/>
      <c r="AH402" s="406"/>
      <c r="AI402" s="477"/>
      <c r="AJ402" s="400"/>
      <c r="AK402" s="401"/>
      <c r="AL402" s="16" t="s">
        <v>79</v>
      </c>
    </row>
    <row r="403" spans="1:38" s="21" customFormat="1" ht="12.75" customHeight="1" x14ac:dyDescent="0.2">
      <c r="A403" s="8">
        <v>22</v>
      </c>
      <c r="B403" s="400"/>
      <c r="C403" s="400"/>
      <c r="D403" s="400"/>
      <c r="E403" s="400"/>
      <c r="F403" s="401"/>
      <c r="G403" s="471"/>
      <c r="H403" s="477"/>
      <c r="I403" s="472"/>
      <c r="J403" s="363">
        <f t="shared" si="50"/>
        <v>0</v>
      </c>
      <c r="K403" s="362">
        <f t="shared" si="51"/>
        <v>0</v>
      </c>
      <c r="L403" s="400"/>
      <c r="M403" s="400"/>
      <c r="N403" s="400"/>
      <c r="O403" s="406"/>
      <c r="P403" s="409"/>
      <c r="Q403" s="400"/>
      <c r="R403" s="401"/>
      <c r="S403" s="16" t="s">
        <v>80</v>
      </c>
      <c r="T403" s="8">
        <v>22</v>
      </c>
      <c r="U403" s="400"/>
      <c r="V403" s="400"/>
      <c r="W403" s="400"/>
      <c r="X403" s="400"/>
      <c r="Y403" s="400"/>
      <c r="Z403" s="400"/>
      <c r="AA403" s="400"/>
      <c r="AB403" s="400"/>
      <c r="AC403" s="400"/>
      <c r="AD403" s="400"/>
      <c r="AE403" s="400"/>
      <c r="AF403" s="400"/>
      <c r="AG403" s="400"/>
      <c r="AH403" s="406"/>
      <c r="AI403" s="477"/>
      <c r="AJ403" s="400"/>
      <c r="AK403" s="401"/>
      <c r="AL403" s="16" t="s">
        <v>80</v>
      </c>
    </row>
    <row r="404" spans="1:38" s="21" customFormat="1" ht="12.75" customHeight="1" x14ac:dyDescent="0.2">
      <c r="A404" s="8">
        <v>23</v>
      </c>
      <c r="B404" s="400"/>
      <c r="C404" s="400"/>
      <c r="D404" s="400"/>
      <c r="E404" s="400"/>
      <c r="F404" s="401"/>
      <c r="G404" s="471"/>
      <c r="H404" s="477"/>
      <c r="I404" s="472"/>
      <c r="J404" s="363">
        <f t="shared" si="50"/>
        <v>0</v>
      </c>
      <c r="K404" s="362">
        <f t="shared" si="51"/>
        <v>0</v>
      </c>
      <c r="L404" s="400"/>
      <c r="M404" s="400"/>
      <c r="N404" s="400"/>
      <c r="O404" s="406"/>
      <c r="P404" s="409"/>
      <c r="Q404" s="400"/>
      <c r="R404" s="401"/>
      <c r="S404" s="16" t="s">
        <v>81</v>
      </c>
      <c r="T404" s="8">
        <v>23</v>
      </c>
      <c r="U404" s="400"/>
      <c r="V404" s="400"/>
      <c r="W404" s="400"/>
      <c r="X404" s="400"/>
      <c r="Y404" s="400"/>
      <c r="Z404" s="400"/>
      <c r="AA404" s="400"/>
      <c r="AB404" s="400"/>
      <c r="AC404" s="400"/>
      <c r="AD404" s="400"/>
      <c r="AE404" s="400"/>
      <c r="AF404" s="400"/>
      <c r="AG404" s="400"/>
      <c r="AH404" s="406"/>
      <c r="AI404" s="477"/>
      <c r="AJ404" s="400"/>
      <c r="AK404" s="401"/>
      <c r="AL404" s="16" t="s">
        <v>81</v>
      </c>
    </row>
    <row r="405" spans="1:38" s="21" customFormat="1" ht="12.75" customHeight="1" x14ac:dyDescent="0.2">
      <c r="A405" s="8">
        <v>24</v>
      </c>
      <c r="B405" s="400"/>
      <c r="C405" s="400"/>
      <c r="D405" s="400"/>
      <c r="E405" s="400"/>
      <c r="F405" s="401"/>
      <c r="G405" s="471"/>
      <c r="H405" s="477"/>
      <c r="I405" s="472"/>
      <c r="J405" s="363">
        <f t="shared" si="50"/>
        <v>0</v>
      </c>
      <c r="K405" s="362">
        <f t="shared" si="51"/>
        <v>0</v>
      </c>
      <c r="L405" s="400"/>
      <c r="M405" s="400"/>
      <c r="N405" s="400"/>
      <c r="O405" s="406"/>
      <c r="P405" s="409"/>
      <c r="Q405" s="400"/>
      <c r="R405" s="401"/>
      <c r="S405" s="16" t="s">
        <v>82</v>
      </c>
      <c r="T405" s="8">
        <v>24</v>
      </c>
      <c r="U405" s="400"/>
      <c r="V405" s="400"/>
      <c r="W405" s="400"/>
      <c r="X405" s="400"/>
      <c r="Y405" s="400"/>
      <c r="Z405" s="400"/>
      <c r="AA405" s="400"/>
      <c r="AB405" s="400"/>
      <c r="AC405" s="400"/>
      <c r="AD405" s="400"/>
      <c r="AE405" s="400"/>
      <c r="AF405" s="400"/>
      <c r="AG405" s="400"/>
      <c r="AH405" s="406"/>
      <c r="AI405" s="477"/>
      <c r="AJ405" s="400"/>
      <c r="AK405" s="401"/>
      <c r="AL405" s="16" t="s">
        <v>82</v>
      </c>
    </row>
    <row r="406" spans="1:38" s="21" customFormat="1" ht="12.75" customHeight="1" x14ac:dyDescent="0.2">
      <c r="A406" s="8">
        <v>25</v>
      </c>
      <c r="B406" s="400"/>
      <c r="C406" s="400"/>
      <c r="D406" s="400"/>
      <c r="E406" s="400"/>
      <c r="F406" s="401"/>
      <c r="G406" s="471"/>
      <c r="H406" s="477"/>
      <c r="I406" s="472"/>
      <c r="J406" s="363">
        <f t="shared" si="50"/>
        <v>0</v>
      </c>
      <c r="K406" s="362">
        <f t="shared" si="51"/>
        <v>0</v>
      </c>
      <c r="L406" s="400"/>
      <c r="M406" s="400"/>
      <c r="N406" s="400"/>
      <c r="O406" s="406"/>
      <c r="P406" s="409"/>
      <c r="Q406" s="400"/>
      <c r="R406" s="401"/>
      <c r="S406" s="16" t="s">
        <v>83</v>
      </c>
      <c r="T406" s="8">
        <v>25</v>
      </c>
      <c r="U406" s="400"/>
      <c r="V406" s="400"/>
      <c r="W406" s="400"/>
      <c r="X406" s="400"/>
      <c r="Y406" s="400"/>
      <c r="Z406" s="400"/>
      <c r="AA406" s="400"/>
      <c r="AB406" s="400"/>
      <c r="AC406" s="400"/>
      <c r="AD406" s="400"/>
      <c r="AE406" s="400"/>
      <c r="AF406" s="400"/>
      <c r="AG406" s="400"/>
      <c r="AH406" s="406"/>
      <c r="AI406" s="477"/>
      <c r="AJ406" s="400"/>
      <c r="AK406" s="401"/>
      <c r="AL406" s="16" t="s">
        <v>83</v>
      </c>
    </row>
    <row r="407" spans="1:38" s="21" customFormat="1" ht="12.75" customHeight="1" x14ac:dyDescent="0.2">
      <c r="A407" s="8">
        <v>26</v>
      </c>
      <c r="B407" s="400"/>
      <c r="C407" s="400"/>
      <c r="D407" s="400"/>
      <c r="E407" s="400"/>
      <c r="F407" s="401"/>
      <c r="G407" s="471"/>
      <c r="H407" s="477"/>
      <c r="I407" s="472"/>
      <c r="J407" s="363">
        <f t="shared" si="50"/>
        <v>0</v>
      </c>
      <c r="K407" s="362">
        <f t="shared" si="51"/>
        <v>0</v>
      </c>
      <c r="L407" s="400"/>
      <c r="M407" s="400"/>
      <c r="N407" s="400"/>
      <c r="O407" s="406"/>
      <c r="P407" s="409"/>
      <c r="Q407" s="400"/>
      <c r="R407" s="401"/>
      <c r="S407" s="16" t="s">
        <v>84</v>
      </c>
      <c r="T407" s="8">
        <v>26</v>
      </c>
      <c r="U407" s="400"/>
      <c r="V407" s="400"/>
      <c r="W407" s="400"/>
      <c r="X407" s="400"/>
      <c r="Y407" s="400"/>
      <c r="Z407" s="400"/>
      <c r="AA407" s="400"/>
      <c r="AB407" s="400"/>
      <c r="AC407" s="400"/>
      <c r="AD407" s="400"/>
      <c r="AE407" s="400"/>
      <c r="AF407" s="400"/>
      <c r="AG407" s="400"/>
      <c r="AH407" s="406"/>
      <c r="AI407" s="477"/>
      <c r="AJ407" s="400"/>
      <c r="AK407" s="401"/>
      <c r="AL407" s="16" t="s">
        <v>84</v>
      </c>
    </row>
    <row r="408" spans="1:38" s="21" customFormat="1" ht="12.75" customHeight="1" x14ac:dyDescent="0.2">
      <c r="A408" s="8">
        <v>27</v>
      </c>
      <c r="B408" s="400"/>
      <c r="C408" s="400"/>
      <c r="D408" s="400"/>
      <c r="E408" s="400"/>
      <c r="F408" s="401"/>
      <c r="G408" s="471"/>
      <c r="H408" s="477"/>
      <c r="I408" s="472"/>
      <c r="J408" s="363">
        <f t="shared" si="50"/>
        <v>0</v>
      </c>
      <c r="K408" s="362">
        <f t="shared" si="51"/>
        <v>0</v>
      </c>
      <c r="L408" s="400"/>
      <c r="M408" s="400"/>
      <c r="N408" s="400"/>
      <c r="O408" s="406"/>
      <c r="P408" s="409"/>
      <c r="Q408" s="400"/>
      <c r="R408" s="401"/>
      <c r="S408" s="16" t="s">
        <v>85</v>
      </c>
      <c r="T408" s="8">
        <v>27</v>
      </c>
      <c r="U408" s="400"/>
      <c r="V408" s="400"/>
      <c r="W408" s="400"/>
      <c r="X408" s="400"/>
      <c r="Y408" s="400"/>
      <c r="Z408" s="400"/>
      <c r="AA408" s="400"/>
      <c r="AB408" s="400"/>
      <c r="AC408" s="400"/>
      <c r="AD408" s="400"/>
      <c r="AE408" s="400"/>
      <c r="AF408" s="400"/>
      <c r="AG408" s="400"/>
      <c r="AH408" s="406"/>
      <c r="AI408" s="477"/>
      <c r="AJ408" s="400"/>
      <c r="AK408" s="401"/>
      <c r="AL408" s="16" t="s">
        <v>85</v>
      </c>
    </row>
    <row r="409" spans="1:38" s="21" customFormat="1" ht="12.75" customHeight="1" x14ac:dyDescent="0.2">
      <c r="A409" s="8">
        <v>28</v>
      </c>
      <c r="B409" s="400"/>
      <c r="C409" s="400"/>
      <c r="D409" s="400"/>
      <c r="E409" s="400"/>
      <c r="F409" s="401"/>
      <c r="G409" s="471"/>
      <c r="H409" s="477"/>
      <c r="I409" s="472"/>
      <c r="J409" s="363">
        <f t="shared" si="50"/>
        <v>0</v>
      </c>
      <c r="K409" s="362">
        <f t="shared" si="51"/>
        <v>0</v>
      </c>
      <c r="L409" s="400"/>
      <c r="M409" s="400"/>
      <c r="N409" s="400"/>
      <c r="O409" s="406"/>
      <c r="P409" s="409"/>
      <c r="Q409" s="400"/>
      <c r="R409" s="401"/>
      <c r="S409" s="16" t="s">
        <v>86</v>
      </c>
      <c r="T409" s="8">
        <v>28</v>
      </c>
      <c r="U409" s="400"/>
      <c r="V409" s="400"/>
      <c r="W409" s="400"/>
      <c r="X409" s="400"/>
      <c r="Y409" s="400"/>
      <c r="Z409" s="400"/>
      <c r="AA409" s="400"/>
      <c r="AB409" s="400"/>
      <c r="AC409" s="400"/>
      <c r="AD409" s="400"/>
      <c r="AE409" s="400"/>
      <c r="AF409" s="400"/>
      <c r="AG409" s="400"/>
      <c r="AH409" s="406"/>
      <c r="AI409" s="477"/>
      <c r="AJ409" s="400"/>
      <c r="AK409" s="401"/>
      <c r="AL409" s="16" t="s">
        <v>86</v>
      </c>
    </row>
    <row r="410" spans="1:38" s="21" customFormat="1" ht="12.75" customHeight="1" x14ac:dyDescent="0.2">
      <c r="A410" s="8">
        <v>29</v>
      </c>
      <c r="B410" s="400"/>
      <c r="C410" s="400"/>
      <c r="D410" s="400"/>
      <c r="E410" s="400"/>
      <c r="F410" s="401"/>
      <c r="G410" s="471"/>
      <c r="H410" s="477"/>
      <c r="I410" s="472"/>
      <c r="J410" s="363">
        <f t="shared" si="50"/>
        <v>0</v>
      </c>
      <c r="K410" s="362">
        <f t="shared" si="51"/>
        <v>0</v>
      </c>
      <c r="L410" s="400"/>
      <c r="M410" s="400"/>
      <c r="N410" s="400"/>
      <c r="O410" s="406"/>
      <c r="P410" s="409"/>
      <c r="Q410" s="400"/>
      <c r="R410" s="401"/>
      <c r="S410" s="16" t="s">
        <v>87</v>
      </c>
      <c r="T410" s="8">
        <v>29</v>
      </c>
      <c r="U410" s="400"/>
      <c r="V410" s="400"/>
      <c r="W410" s="400"/>
      <c r="X410" s="410"/>
      <c r="Y410" s="400"/>
      <c r="Z410" s="400"/>
      <c r="AA410" s="400"/>
      <c r="AB410" s="400"/>
      <c r="AC410" s="400"/>
      <c r="AD410" s="400"/>
      <c r="AE410" s="400"/>
      <c r="AF410" s="400"/>
      <c r="AG410" s="400"/>
      <c r="AH410" s="406"/>
      <c r="AI410" s="477"/>
      <c r="AJ410" s="400"/>
      <c r="AK410" s="401"/>
      <c r="AL410" s="16" t="s">
        <v>87</v>
      </c>
    </row>
    <row r="411" spans="1:38" s="21" customFormat="1" ht="12.75" customHeight="1" x14ac:dyDescent="0.2">
      <c r="A411" s="8">
        <v>30</v>
      </c>
      <c r="B411" s="400"/>
      <c r="C411" s="400"/>
      <c r="D411" s="400"/>
      <c r="E411" s="400"/>
      <c r="F411" s="401"/>
      <c r="G411" s="471"/>
      <c r="H411" s="477"/>
      <c r="I411" s="472"/>
      <c r="J411" s="363">
        <f t="shared" si="50"/>
        <v>0</v>
      </c>
      <c r="K411" s="362">
        <f t="shared" si="51"/>
        <v>0</v>
      </c>
      <c r="L411" s="400"/>
      <c r="M411" s="400"/>
      <c r="N411" s="400"/>
      <c r="O411" s="406"/>
      <c r="P411" s="409"/>
      <c r="Q411" s="400"/>
      <c r="R411" s="401"/>
      <c r="S411" s="16" t="s">
        <v>88</v>
      </c>
      <c r="T411" s="8">
        <v>30</v>
      </c>
      <c r="U411" s="400"/>
      <c r="V411" s="400"/>
      <c r="W411" s="400"/>
      <c r="X411" s="400"/>
      <c r="Y411" s="400"/>
      <c r="Z411" s="400"/>
      <c r="AA411" s="400"/>
      <c r="AB411" s="400"/>
      <c r="AC411" s="400"/>
      <c r="AD411" s="400"/>
      <c r="AE411" s="400"/>
      <c r="AF411" s="400"/>
      <c r="AG411" s="400"/>
      <c r="AH411" s="406"/>
      <c r="AI411" s="477"/>
      <c r="AJ411" s="400"/>
      <c r="AK411" s="401"/>
      <c r="AL411" s="16" t="s">
        <v>88</v>
      </c>
    </row>
    <row r="412" spans="1:38" s="21" customFormat="1" ht="12.75" customHeight="1" x14ac:dyDescent="0.2">
      <c r="A412" s="19">
        <v>31</v>
      </c>
      <c r="B412" s="404"/>
      <c r="C412" s="404"/>
      <c r="D412" s="404"/>
      <c r="E412" s="404"/>
      <c r="F412" s="405"/>
      <c r="G412" s="475"/>
      <c r="H412" s="479"/>
      <c r="I412" s="476"/>
      <c r="J412" s="395">
        <f t="shared" si="50"/>
        <v>0</v>
      </c>
      <c r="K412" s="396">
        <f t="shared" si="51"/>
        <v>0</v>
      </c>
      <c r="L412" s="404"/>
      <c r="M412" s="404"/>
      <c r="N412" s="404"/>
      <c r="O412" s="408"/>
      <c r="P412" s="411"/>
      <c r="Q412" s="404"/>
      <c r="R412" s="405"/>
      <c r="S412" s="20" t="s">
        <v>89</v>
      </c>
      <c r="T412" s="19">
        <v>31</v>
      </c>
      <c r="U412" s="404"/>
      <c r="V412" s="404"/>
      <c r="W412" s="404"/>
      <c r="X412" s="404"/>
      <c r="Y412" s="404"/>
      <c r="Z412" s="404"/>
      <c r="AA412" s="404"/>
      <c r="AB412" s="404"/>
      <c r="AC412" s="404"/>
      <c r="AD412" s="404"/>
      <c r="AE412" s="404"/>
      <c r="AF412" s="404"/>
      <c r="AG412" s="404"/>
      <c r="AH412" s="408"/>
      <c r="AI412" s="479"/>
      <c r="AJ412" s="404"/>
      <c r="AK412" s="405"/>
      <c r="AL412" s="20" t="s">
        <v>89</v>
      </c>
    </row>
    <row r="413" spans="1:38" s="301" customFormat="1" ht="12.75" customHeight="1" thickBot="1" x14ac:dyDescent="0.25">
      <c r="A413" s="417"/>
      <c r="B413" s="418">
        <f>SUM(B381:B412)</f>
        <v>0</v>
      </c>
      <c r="C413" s="418">
        <f>SUM(C381:C412)</f>
        <v>0</v>
      </c>
      <c r="D413" s="418">
        <f>SUM(D381:D412)</f>
        <v>0</v>
      </c>
      <c r="E413" s="419">
        <f>SUM(E381:E412)</f>
        <v>0</v>
      </c>
      <c r="F413" s="420">
        <f>SUM(F381:F412)</f>
        <v>0</v>
      </c>
      <c r="G413" s="421"/>
      <c r="H413" s="422" t="s">
        <v>90</v>
      </c>
      <c r="I413" s="423">
        <f>COUNTA(I382:I412)</f>
        <v>0</v>
      </c>
      <c r="J413" s="418">
        <f t="shared" ref="J413:R413" si="52">SUM(J381:J412)</f>
        <v>0</v>
      </c>
      <c r="K413" s="418">
        <f t="shared" si="52"/>
        <v>0</v>
      </c>
      <c r="L413" s="418">
        <f t="shared" si="52"/>
        <v>0</v>
      </c>
      <c r="M413" s="418">
        <f t="shared" si="52"/>
        <v>0</v>
      </c>
      <c r="N413" s="418">
        <f t="shared" si="52"/>
        <v>0</v>
      </c>
      <c r="O413" s="424">
        <f t="shared" si="52"/>
        <v>0</v>
      </c>
      <c r="P413" s="419">
        <f t="shared" si="52"/>
        <v>0</v>
      </c>
      <c r="Q413" s="418">
        <f t="shared" si="52"/>
        <v>0</v>
      </c>
      <c r="R413" s="425">
        <f t="shared" si="52"/>
        <v>0</v>
      </c>
      <c r="S413" s="426"/>
      <c r="T413" s="417"/>
      <c r="U413" s="418">
        <f t="shared" ref="U413:AH413" si="53">SUM(U381:U412)</f>
        <v>0</v>
      </c>
      <c r="V413" s="418">
        <f t="shared" si="53"/>
        <v>0</v>
      </c>
      <c r="W413" s="418">
        <f t="shared" si="53"/>
        <v>0</v>
      </c>
      <c r="X413" s="418">
        <f t="shared" si="53"/>
        <v>0</v>
      </c>
      <c r="Y413" s="418">
        <f t="shared" si="53"/>
        <v>0</v>
      </c>
      <c r="Z413" s="418">
        <f t="shared" si="53"/>
        <v>0</v>
      </c>
      <c r="AA413" s="418">
        <f t="shared" si="53"/>
        <v>0</v>
      </c>
      <c r="AB413" s="418">
        <f t="shared" si="53"/>
        <v>0</v>
      </c>
      <c r="AC413" s="418">
        <f t="shared" si="53"/>
        <v>0</v>
      </c>
      <c r="AD413" s="418">
        <f t="shared" si="53"/>
        <v>0</v>
      </c>
      <c r="AE413" s="418">
        <f t="shared" si="53"/>
        <v>0</v>
      </c>
      <c r="AF413" s="418">
        <f t="shared" si="53"/>
        <v>0</v>
      </c>
      <c r="AG413" s="418">
        <f t="shared" si="53"/>
        <v>0</v>
      </c>
      <c r="AH413" s="420">
        <f t="shared" si="53"/>
        <v>0</v>
      </c>
      <c r="AI413" s="427"/>
      <c r="AJ413" s="418">
        <f>SUM(AJ381:AJ412)</f>
        <v>0</v>
      </c>
      <c r="AK413" s="425">
        <f>SUM(AK381:AK412)</f>
        <v>0</v>
      </c>
      <c r="AL413" s="426"/>
    </row>
    <row r="414" spans="1:38" ht="12.75" customHeight="1" thickTop="1" x14ac:dyDescent="0.2">
      <c r="A414" s="28"/>
      <c r="B414" s="34"/>
      <c r="C414" s="34"/>
      <c r="D414" s="34"/>
      <c r="E414" s="34"/>
      <c r="F414" s="34"/>
      <c r="G414" s="135"/>
      <c r="H414" s="34"/>
      <c r="I414" s="35"/>
      <c r="J414" s="306"/>
      <c r="K414" s="306"/>
      <c r="L414" s="34"/>
      <c r="M414" s="34"/>
      <c r="N414" s="34"/>
      <c r="O414" s="34"/>
      <c r="P414" s="34"/>
      <c r="Q414" s="34"/>
      <c r="R414" s="34"/>
      <c r="S414" s="28"/>
      <c r="T414" s="28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28"/>
    </row>
    <row r="415" spans="1:38" ht="12.75" customHeight="1" x14ac:dyDescent="0.2">
      <c r="A415" s="21"/>
      <c r="B415" s="36"/>
      <c r="C415" s="36"/>
      <c r="D415" s="36"/>
      <c r="E415" s="36"/>
      <c r="F415" s="36"/>
      <c r="G415" s="552" t="str">
        <f>SEPTEMBER!G10</f>
        <v>UNITED STEELWORKERS - LOCAL UNION</v>
      </c>
      <c r="H415" s="552"/>
      <c r="I415" s="552"/>
      <c r="J415" s="307"/>
      <c r="K415" s="136"/>
      <c r="L415" s="36"/>
      <c r="M415" s="36"/>
      <c r="N415" s="36"/>
      <c r="O415" s="36"/>
      <c r="P415" s="36"/>
      <c r="Q415" s="36"/>
      <c r="R415" s="36"/>
      <c r="S415" s="21"/>
      <c r="T415" s="21"/>
      <c r="U415" s="36"/>
      <c r="V415" s="36"/>
      <c r="W415" s="36"/>
      <c r="X415" s="36"/>
      <c r="Y415" s="36"/>
      <c r="Z415" s="36"/>
      <c r="AA415" s="37" t="str">
        <f>$AA$10</f>
        <v>FINANCIAL SECRETARY'S CASH BOOK</v>
      </c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21"/>
    </row>
    <row r="416" spans="1:38" s="152" customFormat="1" ht="12.75" customHeight="1" x14ac:dyDescent="0.2">
      <c r="A416" s="141"/>
      <c r="B416" s="139" t="str">
        <f>B371</f>
        <v>Month</v>
      </c>
      <c r="C416" s="73" t="str">
        <f>C371</f>
        <v>OCTOBER</v>
      </c>
      <c r="D416" s="139" t="str">
        <f>D371</f>
        <v>Year</v>
      </c>
      <c r="E416" s="30">
        <f>E371</f>
        <v>0</v>
      </c>
      <c r="F416" s="141"/>
      <c r="G416" s="149"/>
      <c r="H416" s="141"/>
      <c r="I416" s="150"/>
      <c r="J416" s="302"/>
      <c r="K416" s="302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1"/>
      <c r="AF416" s="141"/>
      <c r="AG416" s="141"/>
      <c r="AH416" s="141"/>
      <c r="AI416" s="139"/>
      <c r="AJ416" s="151" t="str">
        <f>C416</f>
        <v>OCTOBER</v>
      </c>
      <c r="AK416" s="30">
        <f>E416</f>
        <v>0</v>
      </c>
      <c r="AL416" s="141"/>
    </row>
    <row r="417" spans="1:38" s="152" customFormat="1" ht="12.75" customHeight="1" x14ac:dyDescent="0.2">
      <c r="A417" s="141"/>
      <c r="B417" s="139" t="str">
        <f>B372</f>
        <v>Page No.</v>
      </c>
      <c r="C417" s="148">
        <f>C372+1</f>
        <v>10</v>
      </c>
      <c r="D417" s="141"/>
      <c r="E417" s="141"/>
      <c r="F417" s="141"/>
      <c r="G417" s="149"/>
      <c r="H417" s="141"/>
      <c r="I417" s="150" t="s">
        <v>53</v>
      </c>
      <c r="J417" s="302"/>
      <c r="K417" s="302"/>
      <c r="L417" s="150"/>
      <c r="M417" s="141"/>
      <c r="N417" s="141"/>
      <c r="O417" s="141"/>
      <c r="P417" s="139"/>
      <c r="Q417" s="141"/>
      <c r="R417" s="139"/>
      <c r="S417" s="141"/>
      <c r="T417" s="141"/>
      <c r="U417" s="141"/>
      <c r="V417" s="141"/>
      <c r="W417" s="141"/>
      <c r="X417" s="141"/>
      <c r="Y417" s="141"/>
      <c r="Z417" s="141"/>
      <c r="AA417" s="141"/>
      <c r="AB417" s="153" t="s">
        <v>54</v>
      </c>
      <c r="AC417" s="141"/>
      <c r="AD417" s="141"/>
      <c r="AE417" s="141"/>
      <c r="AF417" s="141"/>
      <c r="AG417" s="141"/>
      <c r="AH417" s="141"/>
      <c r="AI417" s="139" t="str">
        <f>B417</f>
        <v>Page No.</v>
      </c>
      <c r="AJ417" s="148">
        <f>C417</f>
        <v>10</v>
      </c>
      <c r="AK417" s="154"/>
      <c r="AL417" s="155"/>
    </row>
    <row r="418" spans="1:38" ht="12.75" customHeight="1" x14ac:dyDescent="0.2">
      <c r="A418" s="3"/>
      <c r="B418" s="3"/>
      <c r="C418" s="3"/>
      <c r="D418" s="3"/>
      <c r="E418" s="3"/>
      <c r="F418" s="3"/>
      <c r="G418" s="129"/>
      <c r="H418" s="3"/>
      <c r="I418" s="5"/>
      <c r="J418" s="106"/>
      <c r="K418" s="106"/>
      <c r="L418" s="21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1"/>
      <c r="AF418" s="3"/>
      <c r="AG418" s="3"/>
      <c r="AH418" s="3"/>
      <c r="AI418" s="3"/>
      <c r="AJ418" s="3"/>
      <c r="AK418" s="3"/>
      <c r="AL418" s="3"/>
    </row>
    <row r="419" spans="1:38" ht="12.75" customHeight="1" x14ac:dyDescent="0.2">
      <c r="A419" s="26"/>
      <c r="B419" s="26"/>
      <c r="C419" s="26"/>
      <c r="D419" s="26"/>
      <c r="E419" s="26"/>
      <c r="F419" s="26"/>
      <c r="G419" s="130"/>
      <c r="H419" s="26"/>
      <c r="I419" s="27"/>
      <c r="J419" s="303"/>
      <c r="K419" s="303"/>
      <c r="L419" s="27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7"/>
      <c r="AF419" s="26"/>
      <c r="AG419" s="26"/>
      <c r="AH419" s="26"/>
      <c r="AI419" s="26"/>
      <c r="AJ419" s="26"/>
      <c r="AK419" s="26"/>
      <c r="AL419" s="26"/>
    </row>
    <row r="420" spans="1:38" customFormat="1" ht="12.75" customHeight="1" x14ac:dyDescent="0.2">
      <c r="A420" s="1"/>
      <c r="B420" s="3"/>
      <c r="C420" s="3" t="s">
        <v>55</v>
      </c>
      <c r="D420" s="3"/>
      <c r="E420" s="13"/>
      <c r="F420" s="1"/>
      <c r="G420" s="131"/>
      <c r="H420" s="2" t="s">
        <v>56</v>
      </c>
      <c r="I420" s="99"/>
      <c r="J420" s="550" t="s">
        <v>264</v>
      </c>
      <c r="K420" s="551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4"/>
      <c r="AJ420" s="3"/>
      <c r="AK420" s="1"/>
      <c r="AL420" s="3"/>
    </row>
    <row r="421" spans="1:38" customFormat="1" ht="12.75" customHeight="1" x14ac:dyDescent="0.2">
      <c r="A421" s="1"/>
      <c r="B421" s="3"/>
      <c r="C421" s="3"/>
      <c r="D421" s="3"/>
      <c r="E421" s="13"/>
      <c r="F421" s="1"/>
      <c r="G421" s="131"/>
      <c r="H421" s="14"/>
      <c r="I421" s="100"/>
      <c r="J421" s="106"/>
      <c r="K421" s="67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4"/>
      <c r="AJ421" s="3"/>
      <c r="AK421" s="1"/>
      <c r="AL421" s="3"/>
    </row>
    <row r="422" spans="1:38" customFormat="1" ht="12.75" customHeight="1" thickBot="1" x14ac:dyDescent="0.25">
      <c r="A422" s="164"/>
      <c r="B422" s="165">
        <v>1</v>
      </c>
      <c r="C422" s="165">
        <v>2</v>
      </c>
      <c r="D422" s="165">
        <v>3</v>
      </c>
      <c r="E422" s="166">
        <v>4</v>
      </c>
      <c r="F422" s="167">
        <v>5</v>
      </c>
      <c r="G422" s="168"/>
      <c r="H422" s="167">
        <v>7</v>
      </c>
      <c r="I422" s="169">
        <v>8</v>
      </c>
      <c r="J422" s="304">
        <v>9</v>
      </c>
      <c r="K422" s="305">
        <v>10</v>
      </c>
      <c r="L422" s="165">
        <v>11</v>
      </c>
      <c r="M422" s="165" t="s">
        <v>1</v>
      </c>
      <c r="N422" s="165">
        <v>12</v>
      </c>
      <c r="O422" s="165">
        <v>13</v>
      </c>
      <c r="P422" s="165">
        <v>14</v>
      </c>
      <c r="Q422" s="165">
        <v>15</v>
      </c>
      <c r="R422" s="167" t="s">
        <v>2</v>
      </c>
      <c r="S422" s="170"/>
      <c r="T422" s="164"/>
      <c r="U422" s="165">
        <v>16</v>
      </c>
      <c r="V422" s="165">
        <v>17</v>
      </c>
      <c r="W422" s="165">
        <v>18</v>
      </c>
      <c r="X422" s="165">
        <v>19</v>
      </c>
      <c r="Y422" s="165">
        <v>20</v>
      </c>
      <c r="Z422" s="165" t="s">
        <v>3</v>
      </c>
      <c r="AA422" s="165">
        <v>21</v>
      </c>
      <c r="AB422" s="165">
        <v>22</v>
      </c>
      <c r="AC422" s="165">
        <v>23</v>
      </c>
      <c r="AD422" s="165">
        <v>24</v>
      </c>
      <c r="AE422" s="165">
        <v>25</v>
      </c>
      <c r="AF422" s="165">
        <v>26</v>
      </c>
      <c r="AG422" s="165">
        <v>27</v>
      </c>
      <c r="AH422" s="165">
        <v>28</v>
      </c>
      <c r="AI422" s="171">
        <v>29</v>
      </c>
      <c r="AJ422" s="165">
        <v>30</v>
      </c>
      <c r="AK422" s="167">
        <v>31</v>
      </c>
      <c r="AL422" s="170"/>
    </row>
    <row r="423" spans="1:38" s="4" customFormat="1" ht="12.75" customHeight="1" thickTop="1" x14ac:dyDescent="0.2">
      <c r="A423" s="1"/>
      <c r="B423" s="89" t="s">
        <v>4</v>
      </c>
      <c r="C423" s="101"/>
      <c r="D423" s="89" t="s">
        <v>5</v>
      </c>
      <c r="E423" s="89" t="s">
        <v>6</v>
      </c>
      <c r="F423" s="88" t="s">
        <v>7</v>
      </c>
      <c r="G423" s="132"/>
      <c r="H423" s="88"/>
      <c r="I423" s="103"/>
      <c r="J423" s="89"/>
      <c r="K423" s="88"/>
      <c r="L423" s="89"/>
      <c r="M423" s="89"/>
      <c r="N423" s="89"/>
      <c r="O423" s="104"/>
      <c r="P423" s="163"/>
      <c r="Q423" s="107" t="s">
        <v>272</v>
      </c>
      <c r="R423" s="160" t="s">
        <v>273</v>
      </c>
      <c r="S423" s="106"/>
      <c r="T423" s="67"/>
      <c r="U423" s="542" t="s">
        <v>265</v>
      </c>
      <c r="V423" s="543"/>
      <c r="W423" s="543"/>
      <c r="X423" s="543"/>
      <c r="Y423" s="544"/>
      <c r="Z423" s="89" t="s">
        <v>10</v>
      </c>
      <c r="AA423" s="89" t="s">
        <v>11</v>
      </c>
      <c r="AB423" s="89" t="s">
        <v>205</v>
      </c>
      <c r="AC423" s="89" t="s">
        <v>12</v>
      </c>
      <c r="AD423" s="89" t="s">
        <v>13</v>
      </c>
      <c r="AE423" s="89" t="s">
        <v>14</v>
      </c>
      <c r="AF423" s="89"/>
      <c r="AG423" s="89"/>
      <c r="AH423" s="104"/>
      <c r="AI423" s="105"/>
      <c r="AJ423" s="89" t="s">
        <v>15</v>
      </c>
      <c r="AK423" s="88" t="s">
        <v>7</v>
      </c>
      <c r="AL423" s="3"/>
    </row>
    <row r="424" spans="1:38" s="4" customFormat="1" ht="12.75" customHeight="1" x14ac:dyDescent="0.2">
      <c r="A424" s="1"/>
      <c r="B424" s="89" t="s">
        <v>8</v>
      </c>
      <c r="C424" s="89" t="s">
        <v>16</v>
      </c>
      <c r="D424" s="89" t="s">
        <v>17</v>
      </c>
      <c r="E424" s="89" t="s">
        <v>8</v>
      </c>
      <c r="F424" s="88" t="s">
        <v>18</v>
      </c>
      <c r="G424" s="132" t="s">
        <v>19</v>
      </c>
      <c r="H424" s="88" t="s">
        <v>20</v>
      </c>
      <c r="I424" s="103" t="s">
        <v>242</v>
      </c>
      <c r="J424" s="89" t="s">
        <v>21</v>
      </c>
      <c r="K424" s="88" t="s">
        <v>22</v>
      </c>
      <c r="L424" s="107" t="s">
        <v>235</v>
      </c>
      <c r="M424" s="107" t="s">
        <v>236</v>
      </c>
      <c r="N424" s="107" t="s">
        <v>237</v>
      </c>
      <c r="O424" s="104"/>
      <c r="P424" s="158" t="s">
        <v>23</v>
      </c>
      <c r="Q424" s="107" t="s">
        <v>8</v>
      </c>
      <c r="R424" s="160" t="s">
        <v>8</v>
      </c>
      <c r="S424" s="106"/>
      <c r="T424" s="67"/>
      <c r="U424" s="89" t="s">
        <v>25</v>
      </c>
      <c r="V424" s="89" t="s">
        <v>26</v>
      </c>
      <c r="W424" s="101" t="s">
        <v>27</v>
      </c>
      <c r="X424" s="89" t="s">
        <v>28</v>
      </c>
      <c r="Y424" s="89" t="s">
        <v>136</v>
      </c>
      <c r="Z424" s="89" t="s">
        <v>261</v>
      </c>
      <c r="AA424" s="89" t="s">
        <v>137</v>
      </c>
      <c r="AB424" s="89" t="s">
        <v>204</v>
      </c>
      <c r="AC424" s="89" t="s">
        <v>30</v>
      </c>
      <c r="AD424" s="89" t="s">
        <v>140</v>
      </c>
      <c r="AE424" s="89" t="s">
        <v>31</v>
      </c>
      <c r="AF424" s="89" t="s">
        <v>32</v>
      </c>
      <c r="AG424" s="89" t="s">
        <v>206</v>
      </c>
      <c r="AH424" s="104" t="s">
        <v>16</v>
      </c>
      <c r="AI424" s="102" t="s">
        <v>34</v>
      </c>
      <c r="AJ424" s="89" t="s">
        <v>35</v>
      </c>
      <c r="AK424" s="88" t="s">
        <v>18</v>
      </c>
      <c r="AL424" s="3"/>
    </row>
    <row r="425" spans="1:38" s="4" customFormat="1" ht="12.75" customHeight="1" thickBot="1" x14ac:dyDescent="0.25">
      <c r="A425" s="6"/>
      <c r="B425" s="90" t="s">
        <v>36</v>
      </c>
      <c r="C425" s="90" t="s">
        <v>37</v>
      </c>
      <c r="D425" s="90" t="s">
        <v>38</v>
      </c>
      <c r="E425" s="90" t="s">
        <v>39</v>
      </c>
      <c r="F425" s="108" t="s">
        <v>40</v>
      </c>
      <c r="G425" s="133"/>
      <c r="H425" s="108"/>
      <c r="I425" s="109" t="s">
        <v>41</v>
      </c>
      <c r="J425" s="90"/>
      <c r="K425" s="108"/>
      <c r="L425" s="110"/>
      <c r="M425" s="110"/>
      <c r="N425" s="110" t="s">
        <v>238</v>
      </c>
      <c r="O425" s="111"/>
      <c r="P425" s="159"/>
      <c r="Q425" s="161" t="s">
        <v>24</v>
      </c>
      <c r="R425" s="162" t="s">
        <v>24</v>
      </c>
      <c r="S425" s="113"/>
      <c r="T425" s="78"/>
      <c r="U425" s="90" t="s">
        <v>42</v>
      </c>
      <c r="V425" s="90" t="s">
        <v>43</v>
      </c>
      <c r="W425" s="90"/>
      <c r="X425" s="90" t="s">
        <v>44</v>
      </c>
      <c r="Y425" s="90" t="s">
        <v>30</v>
      </c>
      <c r="Z425" s="90" t="s">
        <v>30</v>
      </c>
      <c r="AA425" s="90" t="s">
        <v>138</v>
      </c>
      <c r="AB425" s="90" t="s">
        <v>15</v>
      </c>
      <c r="AC425" s="90" t="s">
        <v>139</v>
      </c>
      <c r="AD425" s="90" t="s">
        <v>141</v>
      </c>
      <c r="AE425" s="90" t="s">
        <v>47</v>
      </c>
      <c r="AF425" s="90" t="s">
        <v>48</v>
      </c>
      <c r="AG425" s="90" t="s">
        <v>15</v>
      </c>
      <c r="AH425" s="111" t="s">
        <v>30</v>
      </c>
      <c r="AI425" s="112"/>
      <c r="AJ425" s="90" t="s">
        <v>49</v>
      </c>
      <c r="AK425" s="108" t="s">
        <v>189</v>
      </c>
      <c r="AL425" s="7"/>
    </row>
    <row r="426" spans="1:38" s="301" customFormat="1" ht="12.75" customHeight="1" thickTop="1" x14ac:dyDescent="0.2">
      <c r="A426" s="331"/>
      <c r="B426" s="363">
        <f>B413</f>
        <v>0</v>
      </c>
      <c r="C426" s="363">
        <f>C413</f>
        <v>0</v>
      </c>
      <c r="D426" s="363">
        <f>D413</f>
        <v>0</v>
      </c>
      <c r="E426" s="363">
        <f>E413</f>
        <v>0</v>
      </c>
      <c r="F426" s="362">
        <f>F413</f>
        <v>0</v>
      </c>
      <c r="G426" s="134" t="str">
        <f>G7</f>
        <v>OCTOBER</v>
      </c>
      <c r="H426" s="334" t="s">
        <v>58</v>
      </c>
      <c r="I426" s="412"/>
      <c r="J426" s="397">
        <f t="shared" ref="J426:R426" si="54">J413</f>
        <v>0</v>
      </c>
      <c r="K426" s="362">
        <f t="shared" si="54"/>
        <v>0</v>
      </c>
      <c r="L426" s="363">
        <f t="shared" si="54"/>
        <v>0</v>
      </c>
      <c r="M426" s="363">
        <f t="shared" si="54"/>
        <v>0</v>
      </c>
      <c r="N426" s="363">
        <f t="shared" si="54"/>
        <v>0</v>
      </c>
      <c r="O426" s="361">
        <f t="shared" si="54"/>
        <v>0</v>
      </c>
      <c r="P426" s="394">
        <f t="shared" si="54"/>
        <v>0</v>
      </c>
      <c r="Q426" s="363">
        <f t="shared" si="54"/>
        <v>0</v>
      </c>
      <c r="R426" s="362">
        <f t="shared" si="54"/>
        <v>0</v>
      </c>
      <c r="S426" s="332"/>
      <c r="T426" s="331"/>
      <c r="U426" s="363">
        <f t="shared" ref="U426:AH426" si="55">U413</f>
        <v>0</v>
      </c>
      <c r="V426" s="363">
        <f t="shared" si="55"/>
        <v>0</v>
      </c>
      <c r="W426" s="363">
        <f t="shared" si="55"/>
        <v>0</v>
      </c>
      <c r="X426" s="363">
        <f t="shared" si="55"/>
        <v>0</v>
      </c>
      <c r="Y426" s="363">
        <f t="shared" si="55"/>
        <v>0</v>
      </c>
      <c r="Z426" s="363">
        <f t="shared" si="55"/>
        <v>0</v>
      </c>
      <c r="AA426" s="363">
        <f t="shared" si="55"/>
        <v>0</v>
      </c>
      <c r="AB426" s="363">
        <f t="shared" si="55"/>
        <v>0</v>
      </c>
      <c r="AC426" s="363">
        <f t="shared" si="55"/>
        <v>0</v>
      </c>
      <c r="AD426" s="363">
        <f t="shared" si="55"/>
        <v>0</v>
      </c>
      <c r="AE426" s="363">
        <f t="shared" si="55"/>
        <v>0</v>
      </c>
      <c r="AF426" s="363">
        <f t="shared" si="55"/>
        <v>0</v>
      </c>
      <c r="AG426" s="363">
        <f t="shared" si="55"/>
        <v>0</v>
      </c>
      <c r="AH426" s="361">
        <f t="shared" si="55"/>
        <v>0</v>
      </c>
      <c r="AI426" s="333"/>
      <c r="AJ426" s="363">
        <f>AJ413</f>
        <v>0</v>
      </c>
      <c r="AK426" s="362">
        <f>AK413</f>
        <v>0</v>
      </c>
      <c r="AL426" s="332"/>
    </row>
    <row r="427" spans="1:38" s="21" customFormat="1" ht="12.75" customHeight="1" x14ac:dyDescent="0.2">
      <c r="A427" s="8">
        <v>1</v>
      </c>
      <c r="B427" s="400"/>
      <c r="C427" s="400"/>
      <c r="D427" s="400"/>
      <c r="E427" s="400"/>
      <c r="F427" s="401"/>
      <c r="G427" s="471"/>
      <c r="H427" s="477"/>
      <c r="I427" s="472"/>
      <c r="J427" s="363">
        <f t="shared" ref="J427:J457" si="56">SUM(B427:F427)</f>
        <v>0</v>
      </c>
      <c r="K427" s="362">
        <f t="shared" ref="K427:K457" si="57">SUM(U427:AK427)-SUM(L427:R427)</f>
        <v>0</v>
      </c>
      <c r="L427" s="400"/>
      <c r="M427" s="400"/>
      <c r="N427" s="400"/>
      <c r="O427" s="406"/>
      <c r="P427" s="409"/>
      <c r="Q427" s="400"/>
      <c r="R427" s="401"/>
      <c r="S427" s="16" t="s">
        <v>59</v>
      </c>
      <c r="T427" s="8">
        <v>1</v>
      </c>
      <c r="U427" s="400"/>
      <c r="V427" s="400"/>
      <c r="W427" s="400"/>
      <c r="X427" s="400"/>
      <c r="Y427" s="400"/>
      <c r="Z427" s="400"/>
      <c r="AA427" s="400"/>
      <c r="AB427" s="400"/>
      <c r="AC427" s="400"/>
      <c r="AD427" s="400"/>
      <c r="AE427" s="400"/>
      <c r="AF427" s="400"/>
      <c r="AG427" s="400"/>
      <c r="AH427" s="406"/>
      <c r="AI427" s="477"/>
      <c r="AJ427" s="400"/>
      <c r="AK427" s="401"/>
      <c r="AL427" s="16" t="s">
        <v>59</v>
      </c>
    </row>
    <row r="428" spans="1:38" s="21" customFormat="1" ht="12.75" customHeight="1" x14ac:dyDescent="0.2">
      <c r="A428" s="8">
        <v>2</v>
      </c>
      <c r="B428" s="400"/>
      <c r="C428" s="400"/>
      <c r="D428" s="400"/>
      <c r="E428" s="400"/>
      <c r="F428" s="401"/>
      <c r="G428" s="471"/>
      <c r="H428" s="477"/>
      <c r="I428" s="472"/>
      <c r="J428" s="363">
        <f t="shared" si="56"/>
        <v>0</v>
      </c>
      <c r="K428" s="362">
        <f t="shared" si="57"/>
        <v>0</v>
      </c>
      <c r="L428" s="400"/>
      <c r="M428" s="400"/>
      <c r="N428" s="400"/>
      <c r="O428" s="406"/>
      <c r="P428" s="409"/>
      <c r="Q428" s="400"/>
      <c r="R428" s="401"/>
      <c r="S428" s="16" t="s">
        <v>60</v>
      </c>
      <c r="T428" s="8">
        <v>2</v>
      </c>
      <c r="U428" s="400"/>
      <c r="V428" s="400"/>
      <c r="W428" s="400"/>
      <c r="X428" s="400"/>
      <c r="Y428" s="400"/>
      <c r="Z428" s="400"/>
      <c r="AA428" s="400"/>
      <c r="AB428" s="400"/>
      <c r="AC428" s="400"/>
      <c r="AD428" s="400"/>
      <c r="AE428" s="400"/>
      <c r="AF428" s="400"/>
      <c r="AG428" s="400"/>
      <c r="AH428" s="406"/>
      <c r="AI428" s="477"/>
      <c r="AJ428" s="400"/>
      <c r="AK428" s="401"/>
      <c r="AL428" s="16" t="s">
        <v>60</v>
      </c>
    </row>
    <row r="429" spans="1:38" s="21" customFormat="1" ht="12.75" customHeight="1" x14ac:dyDescent="0.2">
      <c r="A429" s="8">
        <v>3</v>
      </c>
      <c r="B429" s="400"/>
      <c r="C429" s="400"/>
      <c r="D429" s="400"/>
      <c r="E429" s="400"/>
      <c r="F429" s="401"/>
      <c r="G429" s="471"/>
      <c r="H429" s="477"/>
      <c r="I429" s="472"/>
      <c r="J429" s="363">
        <f t="shared" si="56"/>
        <v>0</v>
      </c>
      <c r="K429" s="362">
        <f t="shared" si="57"/>
        <v>0</v>
      </c>
      <c r="L429" s="400"/>
      <c r="M429" s="400"/>
      <c r="N429" s="400"/>
      <c r="O429" s="406"/>
      <c r="P429" s="409"/>
      <c r="Q429" s="400"/>
      <c r="R429" s="401"/>
      <c r="S429" s="16" t="s">
        <v>61</v>
      </c>
      <c r="T429" s="8">
        <v>3</v>
      </c>
      <c r="U429" s="400"/>
      <c r="V429" s="400"/>
      <c r="W429" s="400"/>
      <c r="X429" s="400"/>
      <c r="Y429" s="400"/>
      <c r="Z429" s="400"/>
      <c r="AA429" s="400"/>
      <c r="AB429" s="400"/>
      <c r="AC429" s="400"/>
      <c r="AD429" s="400"/>
      <c r="AE429" s="400"/>
      <c r="AF429" s="400"/>
      <c r="AG429" s="400"/>
      <c r="AH429" s="406"/>
      <c r="AI429" s="477"/>
      <c r="AJ429" s="400"/>
      <c r="AK429" s="401"/>
      <c r="AL429" s="16" t="s">
        <v>61</v>
      </c>
    </row>
    <row r="430" spans="1:38" s="21" customFormat="1" ht="12.75" customHeight="1" x14ac:dyDescent="0.2">
      <c r="A430" s="8">
        <v>4</v>
      </c>
      <c r="B430" s="400"/>
      <c r="C430" s="400"/>
      <c r="D430" s="400"/>
      <c r="E430" s="400"/>
      <c r="F430" s="401"/>
      <c r="G430" s="471"/>
      <c r="H430" s="477"/>
      <c r="I430" s="472"/>
      <c r="J430" s="363">
        <f t="shared" si="56"/>
        <v>0</v>
      </c>
      <c r="K430" s="362">
        <f t="shared" si="57"/>
        <v>0</v>
      </c>
      <c r="L430" s="400"/>
      <c r="M430" s="400"/>
      <c r="N430" s="400"/>
      <c r="O430" s="406"/>
      <c r="P430" s="409"/>
      <c r="Q430" s="400"/>
      <c r="R430" s="401"/>
      <c r="S430" s="16" t="s">
        <v>62</v>
      </c>
      <c r="T430" s="8">
        <v>4</v>
      </c>
      <c r="U430" s="400"/>
      <c r="V430" s="400"/>
      <c r="W430" s="400"/>
      <c r="X430" s="400"/>
      <c r="Y430" s="400"/>
      <c r="Z430" s="400"/>
      <c r="AA430" s="400"/>
      <c r="AB430" s="400"/>
      <c r="AC430" s="400"/>
      <c r="AD430" s="400"/>
      <c r="AE430" s="400"/>
      <c r="AF430" s="400"/>
      <c r="AG430" s="400"/>
      <c r="AH430" s="406"/>
      <c r="AI430" s="477"/>
      <c r="AJ430" s="400"/>
      <c r="AK430" s="401"/>
      <c r="AL430" s="16" t="s">
        <v>62</v>
      </c>
    </row>
    <row r="431" spans="1:38" s="21" customFormat="1" ht="12.75" customHeight="1" x14ac:dyDescent="0.2">
      <c r="A431" s="8">
        <v>5</v>
      </c>
      <c r="B431" s="400"/>
      <c r="C431" s="400"/>
      <c r="D431" s="400"/>
      <c r="E431" s="400"/>
      <c r="F431" s="401"/>
      <c r="G431" s="471"/>
      <c r="H431" s="477"/>
      <c r="I431" s="472"/>
      <c r="J431" s="363">
        <f t="shared" si="56"/>
        <v>0</v>
      </c>
      <c r="K431" s="362">
        <f t="shared" si="57"/>
        <v>0</v>
      </c>
      <c r="L431" s="400"/>
      <c r="M431" s="400"/>
      <c r="N431" s="400"/>
      <c r="O431" s="406"/>
      <c r="P431" s="409"/>
      <c r="Q431" s="400"/>
      <c r="R431" s="401"/>
      <c r="S431" s="16" t="s">
        <v>63</v>
      </c>
      <c r="T431" s="8">
        <v>5</v>
      </c>
      <c r="U431" s="400"/>
      <c r="V431" s="400"/>
      <c r="W431" s="400"/>
      <c r="X431" s="400"/>
      <c r="Y431" s="400"/>
      <c r="Z431" s="400"/>
      <c r="AA431" s="400"/>
      <c r="AB431" s="400"/>
      <c r="AC431" s="400"/>
      <c r="AD431" s="400"/>
      <c r="AE431" s="400"/>
      <c r="AF431" s="400"/>
      <c r="AG431" s="400"/>
      <c r="AH431" s="406"/>
      <c r="AI431" s="477"/>
      <c r="AJ431" s="400"/>
      <c r="AK431" s="401"/>
      <c r="AL431" s="16" t="s">
        <v>63</v>
      </c>
    </row>
    <row r="432" spans="1:38" s="21" customFormat="1" ht="12.75" customHeight="1" x14ac:dyDescent="0.2">
      <c r="A432" s="17">
        <v>6</v>
      </c>
      <c r="B432" s="402"/>
      <c r="C432" s="402"/>
      <c r="D432" s="402"/>
      <c r="E432" s="402"/>
      <c r="F432" s="403"/>
      <c r="G432" s="473"/>
      <c r="H432" s="478"/>
      <c r="I432" s="474"/>
      <c r="J432" s="363">
        <f t="shared" si="56"/>
        <v>0</v>
      </c>
      <c r="K432" s="362">
        <f t="shared" si="57"/>
        <v>0</v>
      </c>
      <c r="L432" s="402"/>
      <c r="M432" s="402"/>
      <c r="N432" s="402"/>
      <c r="O432" s="407"/>
      <c r="P432" s="410"/>
      <c r="Q432" s="402"/>
      <c r="R432" s="403"/>
      <c r="S432" s="18" t="s">
        <v>64</v>
      </c>
      <c r="T432" s="17">
        <v>6</v>
      </c>
      <c r="U432" s="402"/>
      <c r="V432" s="402"/>
      <c r="W432" s="402"/>
      <c r="X432" s="402"/>
      <c r="Y432" s="402"/>
      <c r="Z432" s="402"/>
      <c r="AA432" s="402"/>
      <c r="AB432" s="402"/>
      <c r="AC432" s="402"/>
      <c r="AD432" s="402"/>
      <c r="AE432" s="402"/>
      <c r="AF432" s="402"/>
      <c r="AG432" s="402"/>
      <c r="AH432" s="407"/>
      <c r="AI432" s="478"/>
      <c r="AJ432" s="402"/>
      <c r="AK432" s="403"/>
      <c r="AL432" s="18" t="s">
        <v>64</v>
      </c>
    </row>
    <row r="433" spans="1:38" s="21" customFormat="1" ht="12.75" customHeight="1" x14ac:dyDescent="0.2">
      <c r="A433" s="8">
        <v>7</v>
      </c>
      <c r="B433" s="400"/>
      <c r="C433" s="400"/>
      <c r="D433" s="400"/>
      <c r="E433" s="400"/>
      <c r="F433" s="401"/>
      <c r="G433" s="471"/>
      <c r="H433" s="477"/>
      <c r="I433" s="472"/>
      <c r="J433" s="363">
        <f t="shared" si="56"/>
        <v>0</v>
      </c>
      <c r="K433" s="362">
        <f t="shared" si="57"/>
        <v>0</v>
      </c>
      <c r="L433" s="400"/>
      <c r="M433" s="400"/>
      <c r="N433" s="400"/>
      <c r="O433" s="406"/>
      <c r="P433" s="409"/>
      <c r="Q433" s="400"/>
      <c r="R433" s="401"/>
      <c r="S433" s="16" t="s">
        <v>65</v>
      </c>
      <c r="T433" s="8">
        <v>7</v>
      </c>
      <c r="U433" s="400"/>
      <c r="V433" s="400"/>
      <c r="W433" s="400"/>
      <c r="X433" s="400"/>
      <c r="Y433" s="400"/>
      <c r="Z433" s="400"/>
      <c r="AA433" s="400"/>
      <c r="AB433" s="400"/>
      <c r="AC433" s="400"/>
      <c r="AD433" s="400"/>
      <c r="AE433" s="400"/>
      <c r="AF433" s="400"/>
      <c r="AG433" s="400"/>
      <c r="AH433" s="406"/>
      <c r="AI433" s="477"/>
      <c r="AJ433" s="400"/>
      <c r="AK433" s="401"/>
      <c r="AL433" s="16" t="s">
        <v>65</v>
      </c>
    </row>
    <row r="434" spans="1:38" s="21" customFormat="1" ht="12.75" customHeight="1" x14ac:dyDescent="0.2">
      <c r="A434" s="8">
        <v>8</v>
      </c>
      <c r="B434" s="400"/>
      <c r="C434" s="400"/>
      <c r="D434" s="400"/>
      <c r="E434" s="400"/>
      <c r="F434" s="401"/>
      <c r="G434" s="471"/>
      <c r="H434" s="477"/>
      <c r="I434" s="472"/>
      <c r="J434" s="363">
        <f t="shared" si="56"/>
        <v>0</v>
      </c>
      <c r="K434" s="362">
        <f t="shared" si="57"/>
        <v>0</v>
      </c>
      <c r="L434" s="400"/>
      <c r="M434" s="400"/>
      <c r="N434" s="400"/>
      <c r="O434" s="406"/>
      <c r="P434" s="409"/>
      <c r="Q434" s="400"/>
      <c r="R434" s="401"/>
      <c r="S434" s="16" t="s">
        <v>66</v>
      </c>
      <c r="T434" s="8">
        <v>8</v>
      </c>
      <c r="U434" s="400"/>
      <c r="V434" s="400"/>
      <c r="W434" s="400"/>
      <c r="X434" s="400"/>
      <c r="Y434" s="400"/>
      <c r="Z434" s="400"/>
      <c r="AA434" s="400"/>
      <c r="AB434" s="400"/>
      <c r="AC434" s="400"/>
      <c r="AD434" s="400"/>
      <c r="AE434" s="400"/>
      <c r="AF434" s="400"/>
      <c r="AG434" s="400"/>
      <c r="AH434" s="406"/>
      <c r="AI434" s="477"/>
      <c r="AJ434" s="400"/>
      <c r="AK434" s="401"/>
      <c r="AL434" s="16" t="s">
        <v>66</v>
      </c>
    </row>
    <row r="435" spans="1:38" s="21" customFormat="1" ht="12.75" customHeight="1" x14ac:dyDescent="0.2">
      <c r="A435" s="8">
        <v>9</v>
      </c>
      <c r="B435" s="400"/>
      <c r="C435" s="400"/>
      <c r="D435" s="400"/>
      <c r="E435" s="400"/>
      <c r="F435" s="401"/>
      <c r="G435" s="471"/>
      <c r="H435" s="477"/>
      <c r="I435" s="472"/>
      <c r="J435" s="363">
        <f t="shared" si="56"/>
        <v>0</v>
      </c>
      <c r="K435" s="362">
        <f t="shared" si="57"/>
        <v>0</v>
      </c>
      <c r="L435" s="400"/>
      <c r="M435" s="400"/>
      <c r="N435" s="400"/>
      <c r="O435" s="406"/>
      <c r="P435" s="409"/>
      <c r="Q435" s="400"/>
      <c r="R435" s="401"/>
      <c r="S435" s="16" t="s">
        <v>67</v>
      </c>
      <c r="T435" s="8">
        <v>9</v>
      </c>
      <c r="U435" s="400"/>
      <c r="V435" s="400"/>
      <c r="W435" s="400"/>
      <c r="X435" s="400"/>
      <c r="Y435" s="400"/>
      <c r="Z435" s="400"/>
      <c r="AA435" s="400"/>
      <c r="AB435" s="400"/>
      <c r="AC435" s="400"/>
      <c r="AD435" s="400"/>
      <c r="AE435" s="400"/>
      <c r="AF435" s="400"/>
      <c r="AG435" s="400"/>
      <c r="AH435" s="406"/>
      <c r="AI435" s="477"/>
      <c r="AJ435" s="400"/>
      <c r="AK435" s="401"/>
      <c r="AL435" s="16" t="s">
        <v>67</v>
      </c>
    </row>
    <row r="436" spans="1:38" s="21" customFormat="1" ht="12.75" customHeight="1" x14ac:dyDescent="0.2">
      <c r="A436" s="8">
        <v>10</v>
      </c>
      <c r="B436" s="400"/>
      <c r="C436" s="400"/>
      <c r="D436" s="400"/>
      <c r="E436" s="400"/>
      <c r="F436" s="401"/>
      <c r="G436" s="471"/>
      <c r="H436" s="477"/>
      <c r="I436" s="472"/>
      <c r="J436" s="363">
        <f t="shared" si="56"/>
        <v>0</v>
      </c>
      <c r="K436" s="362">
        <f t="shared" si="57"/>
        <v>0</v>
      </c>
      <c r="L436" s="400"/>
      <c r="M436" s="400"/>
      <c r="N436" s="400"/>
      <c r="O436" s="406"/>
      <c r="P436" s="409"/>
      <c r="Q436" s="400"/>
      <c r="R436" s="401"/>
      <c r="S436" s="16" t="s">
        <v>68</v>
      </c>
      <c r="T436" s="8">
        <v>10</v>
      </c>
      <c r="U436" s="400"/>
      <c r="V436" s="400"/>
      <c r="W436" s="400"/>
      <c r="X436" s="400"/>
      <c r="Y436" s="400"/>
      <c r="Z436" s="400"/>
      <c r="AA436" s="400"/>
      <c r="AB436" s="400"/>
      <c r="AC436" s="400"/>
      <c r="AD436" s="400"/>
      <c r="AE436" s="400"/>
      <c r="AF436" s="400"/>
      <c r="AG436" s="400"/>
      <c r="AH436" s="406"/>
      <c r="AI436" s="477"/>
      <c r="AJ436" s="400"/>
      <c r="AK436" s="401"/>
      <c r="AL436" s="16" t="s">
        <v>68</v>
      </c>
    </row>
    <row r="437" spans="1:38" s="21" customFormat="1" ht="12.75" customHeight="1" x14ac:dyDescent="0.2">
      <c r="A437" s="8">
        <v>11</v>
      </c>
      <c r="B437" s="400"/>
      <c r="C437" s="400"/>
      <c r="D437" s="400"/>
      <c r="E437" s="400"/>
      <c r="F437" s="401"/>
      <c r="G437" s="471"/>
      <c r="H437" s="477"/>
      <c r="I437" s="472"/>
      <c r="J437" s="363">
        <f t="shared" si="56"/>
        <v>0</v>
      </c>
      <c r="K437" s="362">
        <f t="shared" si="57"/>
        <v>0</v>
      </c>
      <c r="L437" s="400"/>
      <c r="M437" s="400"/>
      <c r="N437" s="400"/>
      <c r="O437" s="406"/>
      <c r="P437" s="409"/>
      <c r="Q437" s="400"/>
      <c r="R437" s="401"/>
      <c r="S437" s="16" t="s">
        <v>69</v>
      </c>
      <c r="T437" s="8">
        <v>11</v>
      </c>
      <c r="U437" s="400"/>
      <c r="V437" s="400"/>
      <c r="W437" s="400"/>
      <c r="X437" s="400"/>
      <c r="Y437" s="400"/>
      <c r="Z437" s="400"/>
      <c r="AA437" s="400"/>
      <c r="AB437" s="400"/>
      <c r="AC437" s="400"/>
      <c r="AD437" s="400"/>
      <c r="AE437" s="400"/>
      <c r="AF437" s="400"/>
      <c r="AG437" s="400"/>
      <c r="AH437" s="406"/>
      <c r="AI437" s="477"/>
      <c r="AJ437" s="400"/>
      <c r="AK437" s="401"/>
      <c r="AL437" s="16" t="s">
        <v>69</v>
      </c>
    </row>
    <row r="438" spans="1:38" s="21" customFormat="1" ht="12.75" customHeight="1" x14ac:dyDescent="0.2">
      <c r="A438" s="8">
        <v>12</v>
      </c>
      <c r="B438" s="400"/>
      <c r="C438" s="400"/>
      <c r="D438" s="400"/>
      <c r="E438" s="400"/>
      <c r="F438" s="401"/>
      <c r="G438" s="471"/>
      <c r="H438" s="477"/>
      <c r="I438" s="472"/>
      <c r="J438" s="363">
        <f t="shared" si="56"/>
        <v>0</v>
      </c>
      <c r="K438" s="362">
        <f t="shared" si="57"/>
        <v>0</v>
      </c>
      <c r="L438" s="400"/>
      <c r="M438" s="400"/>
      <c r="N438" s="400"/>
      <c r="O438" s="406"/>
      <c r="P438" s="409"/>
      <c r="Q438" s="400"/>
      <c r="R438" s="401"/>
      <c r="S438" s="16" t="s">
        <v>70</v>
      </c>
      <c r="T438" s="8">
        <v>12</v>
      </c>
      <c r="U438" s="400"/>
      <c r="V438" s="400"/>
      <c r="W438" s="400"/>
      <c r="X438" s="400"/>
      <c r="Y438" s="400"/>
      <c r="Z438" s="400"/>
      <c r="AA438" s="400"/>
      <c r="AB438" s="400"/>
      <c r="AC438" s="400"/>
      <c r="AD438" s="400"/>
      <c r="AE438" s="400"/>
      <c r="AF438" s="400"/>
      <c r="AG438" s="400"/>
      <c r="AH438" s="406"/>
      <c r="AI438" s="477"/>
      <c r="AJ438" s="400"/>
      <c r="AK438" s="401"/>
      <c r="AL438" s="16" t="s">
        <v>70</v>
      </c>
    </row>
    <row r="439" spans="1:38" s="21" customFormat="1" ht="12.75" customHeight="1" x14ac:dyDescent="0.2">
      <c r="A439" s="8">
        <v>13</v>
      </c>
      <c r="B439" s="400"/>
      <c r="C439" s="400"/>
      <c r="D439" s="400"/>
      <c r="E439" s="400"/>
      <c r="F439" s="401"/>
      <c r="G439" s="471"/>
      <c r="H439" s="477"/>
      <c r="I439" s="472"/>
      <c r="J439" s="363">
        <f t="shared" si="56"/>
        <v>0</v>
      </c>
      <c r="K439" s="362">
        <f t="shared" si="57"/>
        <v>0</v>
      </c>
      <c r="L439" s="400"/>
      <c r="M439" s="400"/>
      <c r="N439" s="400"/>
      <c r="O439" s="406"/>
      <c r="P439" s="409"/>
      <c r="Q439" s="400"/>
      <c r="R439" s="401"/>
      <c r="S439" s="16" t="s">
        <v>71</v>
      </c>
      <c r="T439" s="8">
        <v>13</v>
      </c>
      <c r="U439" s="400"/>
      <c r="V439" s="400"/>
      <c r="W439" s="400"/>
      <c r="X439" s="400"/>
      <c r="Y439" s="400"/>
      <c r="Z439" s="400"/>
      <c r="AA439" s="400"/>
      <c r="AB439" s="400"/>
      <c r="AC439" s="400"/>
      <c r="AD439" s="400"/>
      <c r="AE439" s="400"/>
      <c r="AF439" s="400"/>
      <c r="AG439" s="400"/>
      <c r="AH439" s="406"/>
      <c r="AI439" s="477"/>
      <c r="AJ439" s="400"/>
      <c r="AK439" s="401"/>
      <c r="AL439" s="16" t="s">
        <v>71</v>
      </c>
    </row>
    <row r="440" spans="1:38" s="21" customFormat="1" ht="12.75" customHeight="1" x14ac:dyDescent="0.2">
      <c r="A440" s="8">
        <v>14</v>
      </c>
      <c r="B440" s="400"/>
      <c r="C440" s="400"/>
      <c r="D440" s="400"/>
      <c r="E440" s="400"/>
      <c r="F440" s="401"/>
      <c r="G440" s="471"/>
      <c r="H440" s="477"/>
      <c r="I440" s="472"/>
      <c r="J440" s="363">
        <f t="shared" si="56"/>
        <v>0</v>
      </c>
      <c r="K440" s="362">
        <f t="shared" si="57"/>
        <v>0</v>
      </c>
      <c r="L440" s="400"/>
      <c r="M440" s="400"/>
      <c r="N440" s="400"/>
      <c r="O440" s="406"/>
      <c r="P440" s="409"/>
      <c r="Q440" s="400"/>
      <c r="R440" s="401"/>
      <c r="S440" s="16" t="s">
        <v>72</v>
      </c>
      <c r="T440" s="8">
        <v>14</v>
      </c>
      <c r="U440" s="400"/>
      <c r="V440" s="400"/>
      <c r="W440" s="400"/>
      <c r="X440" s="400"/>
      <c r="Y440" s="400"/>
      <c r="Z440" s="400"/>
      <c r="AA440" s="400"/>
      <c r="AB440" s="400"/>
      <c r="AC440" s="400"/>
      <c r="AD440" s="400"/>
      <c r="AE440" s="400"/>
      <c r="AF440" s="400"/>
      <c r="AG440" s="400"/>
      <c r="AH440" s="406"/>
      <c r="AI440" s="477"/>
      <c r="AJ440" s="400"/>
      <c r="AK440" s="401"/>
      <c r="AL440" s="16" t="s">
        <v>72</v>
      </c>
    </row>
    <row r="441" spans="1:38" s="21" customFormat="1" ht="12.75" customHeight="1" x14ac:dyDescent="0.2">
      <c r="A441" s="8">
        <v>15</v>
      </c>
      <c r="B441" s="400"/>
      <c r="C441" s="400"/>
      <c r="D441" s="400"/>
      <c r="E441" s="400"/>
      <c r="F441" s="401"/>
      <c r="G441" s="471"/>
      <c r="H441" s="477"/>
      <c r="I441" s="472"/>
      <c r="J441" s="363">
        <f t="shared" si="56"/>
        <v>0</v>
      </c>
      <c r="K441" s="362">
        <f t="shared" si="57"/>
        <v>0</v>
      </c>
      <c r="L441" s="400"/>
      <c r="M441" s="400"/>
      <c r="N441" s="400"/>
      <c r="O441" s="406"/>
      <c r="P441" s="409"/>
      <c r="Q441" s="400"/>
      <c r="R441" s="401"/>
      <c r="S441" s="16" t="s">
        <v>73</v>
      </c>
      <c r="T441" s="8">
        <v>15</v>
      </c>
      <c r="U441" s="400"/>
      <c r="V441" s="400"/>
      <c r="W441" s="400"/>
      <c r="X441" s="400"/>
      <c r="Y441" s="400"/>
      <c r="Z441" s="400"/>
      <c r="AA441" s="400"/>
      <c r="AB441" s="400"/>
      <c r="AC441" s="400"/>
      <c r="AD441" s="400"/>
      <c r="AE441" s="400"/>
      <c r="AF441" s="400"/>
      <c r="AG441" s="400"/>
      <c r="AH441" s="406"/>
      <c r="AI441" s="477"/>
      <c r="AJ441" s="400"/>
      <c r="AK441" s="401"/>
      <c r="AL441" s="16" t="s">
        <v>73</v>
      </c>
    </row>
    <row r="442" spans="1:38" s="21" customFormat="1" ht="12.75" customHeight="1" x14ac:dyDescent="0.2">
      <c r="A442" s="8">
        <v>16</v>
      </c>
      <c r="B442" s="400"/>
      <c r="C442" s="400"/>
      <c r="D442" s="400"/>
      <c r="E442" s="400"/>
      <c r="F442" s="401"/>
      <c r="G442" s="471"/>
      <c r="H442" s="477"/>
      <c r="I442" s="472"/>
      <c r="J442" s="363">
        <f t="shared" si="56"/>
        <v>0</v>
      </c>
      <c r="K442" s="362">
        <f t="shared" si="57"/>
        <v>0</v>
      </c>
      <c r="L442" s="400"/>
      <c r="M442" s="400"/>
      <c r="N442" s="400"/>
      <c r="O442" s="406"/>
      <c r="P442" s="409"/>
      <c r="Q442" s="400"/>
      <c r="R442" s="401"/>
      <c r="S442" s="16" t="s">
        <v>74</v>
      </c>
      <c r="T442" s="8">
        <v>16</v>
      </c>
      <c r="U442" s="400"/>
      <c r="V442" s="400"/>
      <c r="W442" s="400"/>
      <c r="X442" s="400"/>
      <c r="Y442" s="400"/>
      <c r="Z442" s="400"/>
      <c r="AA442" s="400"/>
      <c r="AB442" s="400"/>
      <c r="AC442" s="400"/>
      <c r="AD442" s="400"/>
      <c r="AE442" s="400"/>
      <c r="AF442" s="400"/>
      <c r="AG442" s="400"/>
      <c r="AH442" s="406"/>
      <c r="AI442" s="477"/>
      <c r="AJ442" s="400"/>
      <c r="AK442" s="401"/>
      <c r="AL442" s="16" t="s">
        <v>74</v>
      </c>
    </row>
    <row r="443" spans="1:38" s="21" customFormat="1" ht="12.75" customHeight="1" x14ac:dyDescent="0.2">
      <c r="A443" s="8">
        <v>17</v>
      </c>
      <c r="B443" s="400"/>
      <c r="C443" s="400"/>
      <c r="D443" s="400"/>
      <c r="E443" s="400"/>
      <c r="F443" s="401"/>
      <c r="G443" s="471"/>
      <c r="H443" s="477"/>
      <c r="I443" s="472"/>
      <c r="J443" s="363">
        <f t="shared" si="56"/>
        <v>0</v>
      </c>
      <c r="K443" s="362">
        <f t="shared" si="57"/>
        <v>0</v>
      </c>
      <c r="L443" s="400"/>
      <c r="M443" s="400"/>
      <c r="N443" s="400"/>
      <c r="O443" s="406"/>
      <c r="P443" s="409"/>
      <c r="Q443" s="400"/>
      <c r="R443" s="401"/>
      <c r="S443" s="16" t="s">
        <v>75</v>
      </c>
      <c r="T443" s="8">
        <v>17</v>
      </c>
      <c r="U443" s="400"/>
      <c r="V443" s="400"/>
      <c r="W443" s="400"/>
      <c r="X443" s="400"/>
      <c r="Y443" s="400"/>
      <c r="Z443" s="400"/>
      <c r="AA443" s="400"/>
      <c r="AB443" s="400"/>
      <c r="AC443" s="400"/>
      <c r="AD443" s="400"/>
      <c r="AE443" s="400"/>
      <c r="AF443" s="400"/>
      <c r="AG443" s="400"/>
      <c r="AH443" s="406"/>
      <c r="AI443" s="477"/>
      <c r="AJ443" s="400"/>
      <c r="AK443" s="401"/>
      <c r="AL443" s="16" t="s">
        <v>75</v>
      </c>
    </row>
    <row r="444" spans="1:38" s="21" customFormat="1" ht="12.75" customHeight="1" x14ac:dyDescent="0.2">
      <c r="A444" s="8">
        <v>18</v>
      </c>
      <c r="B444" s="400"/>
      <c r="C444" s="400"/>
      <c r="D444" s="400"/>
      <c r="E444" s="400"/>
      <c r="F444" s="401"/>
      <c r="G444" s="471"/>
      <c r="H444" s="477"/>
      <c r="I444" s="472"/>
      <c r="J444" s="363">
        <f t="shared" si="56"/>
        <v>0</v>
      </c>
      <c r="K444" s="362">
        <f t="shared" si="57"/>
        <v>0</v>
      </c>
      <c r="L444" s="400"/>
      <c r="M444" s="400"/>
      <c r="N444" s="400"/>
      <c r="O444" s="406"/>
      <c r="P444" s="409"/>
      <c r="Q444" s="400"/>
      <c r="R444" s="401"/>
      <c r="S444" s="16" t="s">
        <v>76</v>
      </c>
      <c r="T444" s="8">
        <v>18</v>
      </c>
      <c r="U444" s="400"/>
      <c r="V444" s="400"/>
      <c r="W444" s="400"/>
      <c r="X444" s="400"/>
      <c r="Y444" s="400"/>
      <c r="Z444" s="400"/>
      <c r="AA444" s="400"/>
      <c r="AB444" s="400"/>
      <c r="AC444" s="400"/>
      <c r="AD444" s="400"/>
      <c r="AE444" s="400"/>
      <c r="AF444" s="400"/>
      <c r="AG444" s="400"/>
      <c r="AH444" s="406"/>
      <c r="AI444" s="477"/>
      <c r="AJ444" s="400"/>
      <c r="AK444" s="401"/>
      <c r="AL444" s="16" t="s">
        <v>76</v>
      </c>
    </row>
    <row r="445" spans="1:38" s="21" customFormat="1" ht="12.75" customHeight="1" x14ac:dyDescent="0.2">
      <c r="A445" s="8">
        <v>19</v>
      </c>
      <c r="B445" s="400"/>
      <c r="C445" s="400"/>
      <c r="D445" s="400"/>
      <c r="E445" s="400"/>
      <c r="F445" s="401"/>
      <c r="G445" s="471"/>
      <c r="H445" s="477"/>
      <c r="I445" s="472"/>
      <c r="J445" s="363">
        <f t="shared" si="56"/>
        <v>0</v>
      </c>
      <c r="K445" s="362">
        <f t="shared" si="57"/>
        <v>0</v>
      </c>
      <c r="L445" s="400"/>
      <c r="M445" s="400"/>
      <c r="N445" s="400"/>
      <c r="O445" s="406"/>
      <c r="P445" s="409"/>
      <c r="Q445" s="400"/>
      <c r="R445" s="401"/>
      <c r="S445" s="16" t="s">
        <v>77</v>
      </c>
      <c r="T445" s="8">
        <v>19</v>
      </c>
      <c r="U445" s="400"/>
      <c r="V445" s="400"/>
      <c r="W445" s="400"/>
      <c r="X445" s="400"/>
      <c r="Y445" s="400"/>
      <c r="Z445" s="400"/>
      <c r="AA445" s="400"/>
      <c r="AB445" s="400"/>
      <c r="AC445" s="400"/>
      <c r="AD445" s="400"/>
      <c r="AE445" s="400"/>
      <c r="AF445" s="400"/>
      <c r="AG445" s="400"/>
      <c r="AH445" s="406"/>
      <c r="AI445" s="477"/>
      <c r="AJ445" s="400"/>
      <c r="AK445" s="401"/>
      <c r="AL445" s="16" t="s">
        <v>77</v>
      </c>
    </row>
    <row r="446" spans="1:38" s="21" customFormat="1" ht="12.75" customHeight="1" x14ac:dyDescent="0.2">
      <c r="A446" s="8">
        <v>20</v>
      </c>
      <c r="B446" s="400"/>
      <c r="C446" s="400"/>
      <c r="D446" s="400"/>
      <c r="E446" s="400"/>
      <c r="F446" s="401"/>
      <c r="G446" s="471"/>
      <c r="H446" s="477"/>
      <c r="I446" s="472"/>
      <c r="J446" s="363">
        <f t="shared" si="56"/>
        <v>0</v>
      </c>
      <c r="K446" s="362">
        <f t="shared" si="57"/>
        <v>0</v>
      </c>
      <c r="L446" s="400"/>
      <c r="M446" s="400"/>
      <c r="N446" s="400"/>
      <c r="O446" s="406"/>
      <c r="P446" s="409"/>
      <c r="Q446" s="400"/>
      <c r="R446" s="401"/>
      <c r="S446" s="16" t="s">
        <v>78</v>
      </c>
      <c r="T446" s="8">
        <v>20</v>
      </c>
      <c r="U446" s="400"/>
      <c r="V446" s="400"/>
      <c r="W446" s="400"/>
      <c r="X446" s="400"/>
      <c r="Y446" s="400"/>
      <c r="Z446" s="400"/>
      <c r="AA446" s="400"/>
      <c r="AB446" s="400"/>
      <c r="AC446" s="400"/>
      <c r="AD446" s="400"/>
      <c r="AE446" s="400"/>
      <c r="AF446" s="400"/>
      <c r="AG446" s="400"/>
      <c r="AH446" s="406"/>
      <c r="AI446" s="477"/>
      <c r="AJ446" s="400"/>
      <c r="AK446" s="401"/>
      <c r="AL446" s="16" t="s">
        <v>78</v>
      </c>
    </row>
    <row r="447" spans="1:38" s="21" customFormat="1" ht="12.75" customHeight="1" x14ac:dyDescent="0.2">
      <c r="A447" s="8">
        <v>21</v>
      </c>
      <c r="B447" s="400"/>
      <c r="C447" s="400"/>
      <c r="D447" s="400"/>
      <c r="E447" s="400"/>
      <c r="F447" s="401"/>
      <c r="G447" s="471"/>
      <c r="H447" s="477"/>
      <c r="I447" s="472"/>
      <c r="J447" s="363">
        <f t="shared" si="56"/>
        <v>0</v>
      </c>
      <c r="K447" s="362">
        <f t="shared" si="57"/>
        <v>0</v>
      </c>
      <c r="L447" s="400"/>
      <c r="M447" s="400"/>
      <c r="N447" s="400"/>
      <c r="O447" s="406"/>
      <c r="P447" s="409"/>
      <c r="Q447" s="400"/>
      <c r="R447" s="401"/>
      <c r="S447" s="16" t="s">
        <v>79</v>
      </c>
      <c r="T447" s="8">
        <v>21</v>
      </c>
      <c r="U447" s="400"/>
      <c r="V447" s="400"/>
      <c r="W447" s="400"/>
      <c r="X447" s="400"/>
      <c r="Y447" s="400"/>
      <c r="Z447" s="400"/>
      <c r="AA447" s="400"/>
      <c r="AB447" s="400"/>
      <c r="AC447" s="400"/>
      <c r="AD447" s="400"/>
      <c r="AE447" s="400"/>
      <c r="AF447" s="400"/>
      <c r="AG447" s="400"/>
      <c r="AH447" s="406"/>
      <c r="AI447" s="477"/>
      <c r="AJ447" s="400"/>
      <c r="AK447" s="401"/>
      <c r="AL447" s="16" t="s">
        <v>79</v>
      </c>
    </row>
    <row r="448" spans="1:38" s="21" customFormat="1" ht="12.75" customHeight="1" x14ac:dyDescent="0.2">
      <c r="A448" s="8">
        <v>22</v>
      </c>
      <c r="B448" s="400"/>
      <c r="C448" s="400"/>
      <c r="D448" s="400"/>
      <c r="E448" s="400"/>
      <c r="F448" s="401"/>
      <c r="G448" s="471"/>
      <c r="H448" s="477"/>
      <c r="I448" s="472"/>
      <c r="J448" s="363">
        <f t="shared" si="56"/>
        <v>0</v>
      </c>
      <c r="K448" s="362">
        <f t="shared" si="57"/>
        <v>0</v>
      </c>
      <c r="L448" s="400"/>
      <c r="M448" s="400"/>
      <c r="N448" s="400"/>
      <c r="O448" s="406"/>
      <c r="P448" s="409"/>
      <c r="Q448" s="400"/>
      <c r="R448" s="401"/>
      <c r="S448" s="16" t="s">
        <v>80</v>
      </c>
      <c r="T448" s="8">
        <v>22</v>
      </c>
      <c r="U448" s="400"/>
      <c r="V448" s="400"/>
      <c r="W448" s="400"/>
      <c r="X448" s="400"/>
      <c r="Y448" s="400"/>
      <c r="Z448" s="400"/>
      <c r="AA448" s="400"/>
      <c r="AB448" s="400"/>
      <c r="AC448" s="400"/>
      <c r="AD448" s="400"/>
      <c r="AE448" s="400"/>
      <c r="AF448" s="400"/>
      <c r="AG448" s="400"/>
      <c r="AH448" s="406"/>
      <c r="AI448" s="477"/>
      <c r="AJ448" s="400"/>
      <c r="AK448" s="401"/>
      <c r="AL448" s="16" t="s">
        <v>80</v>
      </c>
    </row>
    <row r="449" spans="1:38" s="21" customFormat="1" ht="12.75" customHeight="1" x14ac:dyDescent="0.2">
      <c r="A449" s="8">
        <v>23</v>
      </c>
      <c r="B449" s="400"/>
      <c r="C449" s="400"/>
      <c r="D449" s="400"/>
      <c r="E449" s="400"/>
      <c r="F449" s="401"/>
      <c r="G449" s="471"/>
      <c r="H449" s="477"/>
      <c r="I449" s="472"/>
      <c r="J449" s="363">
        <f t="shared" si="56"/>
        <v>0</v>
      </c>
      <c r="K449" s="362">
        <f t="shared" si="57"/>
        <v>0</v>
      </c>
      <c r="L449" s="400"/>
      <c r="M449" s="400"/>
      <c r="N449" s="400"/>
      <c r="O449" s="406"/>
      <c r="P449" s="409"/>
      <c r="Q449" s="400"/>
      <c r="R449" s="401"/>
      <c r="S449" s="16" t="s">
        <v>81</v>
      </c>
      <c r="T449" s="8">
        <v>23</v>
      </c>
      <c r="U449" s="400"/>
      <c r="V449" s="400"/>
      <c r="W449" s="400"/>
      <c r="X449" s="400"/>
      <c r="Y449" s="400"/>
      <c r="Z449" s="400"/>
      <c r="AA449" s="400"/>
      <c r="AB449" s="400"/>
      <c r="AC449" s="400"/>
      <c r="AD449" s="400"/>
      <c r="AE449" s="400"/>
      <c r="AF449" s="400"/>
      <c r="AG449" s="400"/>
      <c r="AH449" s="406"/>
      <c r="AI449" s="477"/>
      <c r="AJ449" s="400"/>
      <c r="AK449" s="401"/>
      <c r="AL449" s="16" t="s">
        <v>81</v>
      </c>
    </row>
    <row r="450" spans="1:38" s="21" customFormat="1" ht="12.75" customHeight="1" x14ac:dyDescent="0.2">
      <c r="A450" s="8">
        <v>24</v>
      </c>
      <c r="B450" s="400"/>
      <c r="C450" s="400"/>
      <c r="D450" s="400"/>
      <c r="E450" s="400"/>
      <c r="F450" s="401"/>
      <c r="G450" s="471"/>
      <c r="H450" s="477"/>
      <c r="I450" s="472"/>
      <c r="J450" s="363">
        <f t="shared" si="56"/>
        <v>0</v>
      </c>
      <c r="K450" s="362">
        <f t="shared" si="57"/>
        <v>0</v>
      </c>
      <c r="L450" s="400"/>
      <c r="M450" s="400"/>
      <c r="N450" s="400"/>
      <c r="O450" s="406"/>
      <c r="P450" s="409"/>
      <c r="Q450" s="400"/>
      <c r="R450" s="401"/>
      <c r="S450" s="16" t="s">
        <v>82</v>
      </c>
      <c r="T450" s="8">
        <v>24</v>
      </c>
      <c r="U450" s="400"/>
      <c r="V450" s="400"/>
      <c r="W450" s="400"/>
      <c r="X450" s="400"/>
      <c r="Y450" s="400"/>
      <c r="Z450" s="400"/>
      <c r="AA450" s="400"/>
      <c r="AB450" s="400"/>
      <c r="AC450" s="400"/>
      <c r="AD450" s="400"/>
      <c r="AE450" s="400"/>
      <c r="AF450" s="400"/>
      <c r="AG450" s="400"/>
      <c r="AH450" s="406"/>
      <c r="AI450" s="477"/>
      <c r="AJ450" s="400"/>
      <c r="AK450" s="401"/>
      <c r="AL450" s="16" t="s">
        <v>82</v>
      </c>
    </row>
    <row r="451" spans="1:38" s="21" customFormat="1" ht="12.75" customHeight="1" x14ac:dyDescent="0.2">
      <c r="A451" s="8">
        <v>25</v>
      </c>
      <c r="B451" s="400"/>
      <c r="C451" s="400"/>
      <c r="D451" s="400"/>
      <c r="E451" s="400"/>
      <c r="F451" s="401"/>
      <c r="G451" s="471"/>
      <c r="H451" s="477"/>
      <c r="I451" s="472"/>
      <c r="J451" s="363">
        <f t="shared" si="56"/>
        <v>0</v>
      </c>
      <c r="K451" s="362">
        <f t="shared" si="57"/>
        <v>0</v>
      </c>
      <c r="L451" s="400"/>
      <c r="M451" s="400"/>
      <c r="N451" s="400"/>
      <c r="O451" s="406"/>
      <c r="P451" s="409"/>
      <c r="Q451" s="400"/>
      <c r="R451" s="401"/>
      <c r="S451" s="16" t="s">
        <v>83</v>
      </c>
      <c r="T451" s="8">
        <v>25</v>
      </c>
      <c r="U451" s="400"/>
      <c r="V451" s="400"/>
      <c r="W451" s="400"/>
      <c r="X451" s="400"/>
      <c r="Y451" s="400"/>
      <c r="Z451" s="400"/>
      <c r="AA451" s="400"/>
      <c r="AB451" s="400"/>
      <c r="AC451" s="400"/>
      <c r="AD451" s="400"/>
      <c r="AE451" s="400"/>
      <c r="AF451" s="400"/>
      <c r="AG451" s="400"/>
      <c r="AH451" s="406"/>
      <c r="AI451" s="477"/>
      <c r="AJ451" s="400"/>
      <c r="AK451" s="401"/>
      <c r="AL451" s="16" t="s">
        <v>83</v>
      </c>
    </row>
    <row r="452" spans="1:38" s="21" customFormat="1" ht="12.75" customHeight="1" x14ac:dyDescent="0.2">
      <c r="A452" s="8">
        <v>26</v>
      </c>
      <c r="B452" s="400"/>
      <c r="C452" s="400"/>
      <c r="D452" s="400"/>
      <c r="E452" s="400"/>
      <c r="F452" s="401"/>
      <c r="G452" s="471"/>
      <c r="H452" s="477"/>
      <c r="I452" s="472"/>
      <c r="J452" s="363">
        <f t="shared" si="56"/>
        <v>0</v>
      </c>
      <c r="K452" s="362">
        <f t="shared" si="57"/>
        <v>0</v>
      </c>
      <c r="L452" s="400"/>
      <c r="M452" s="400"/>
      <c r="N452" s="400"/>
      <c r="O452" s="406"/>
      <c r="P452" s="409"/>
      <c r="Q452" s="400"/>
      <c r="R452" s="401"/>
      <c r="S452" s="16" t="s">
        <v>84</v>
      </c>
      <c r="T452" s="8">
        <v>26</v>
      </c>
      <c r="U452" s="400"/>
      <c r="V452" s="400"/>
      <c r="W452" s="400"/>
      <c r="X452" s="400"/>
      <c r="Y452" s="400"/>
      <c r="Z452" s="400"/>
      <c r="AA452" s="400"/>
      <c r="AB452" s="400"/>
      <c r="AC452" s="400"/>
      <c r="AD452" s="400"/>
      <c r="AE452" s="400"/>
      <c r="AF452" s="400"/>
      <c r="AG452" s="400"/>
      <c r="AH452" s="406"/>
      <c r="AI452" s="477"/>
      <c r="AJ452" s="400"/>
      <c r="AK452" s="401"/>
      <c r="AL452" s="16" t="s">
        <v>84</v>
      </c>
    </row>
    <row r="453" spans="1:38" s="21" customFormat="1" ht="12.75" customHeight="1" x14ac:dyDescent="0.2">
      <c r="A453" s="8">
        <v>27</v>
      </c>
      <c r="B453" s="400"/>
      <c r="C453" s="400"/>
      <c r="D453" s="400"/>
      <c r="E453" s="400"/>
      <c r="F453" s="401"/>
      <c r="G453" s="471"/>
      <c r="H453" s="477"/>
      <c r="I453" s="472"/>
      <c r="J453" s="363">
        <f t="shared" si="56"/>
        <v>0</v>
      </c>
      <c r="K453" s="362">
        <f t="shared" si="57"/>
        <v>0</v>
      </c>
      <c r="L453" s="400"/>
      <c r="M453" s="400"/>
      <c r="N453" s="400"/>
      <c r="O453" s="406"/>
      <c r="P453" s="409"/>
      <c r="Q453" s="400"/>
      <c r="R453" s="401"/>
      <c r="S453" s="16" t="s">
        <v>85</v>
      </c>
      <c r="T453" s="8">
        <v>27</v>
      </c>
      <c r="U453" s="400"/>
      <c r="V453" s="400"/>
      <c r="W453" s="400"/>
      <c r="X453" s="400"/>
      <c r="Y453" s="400"/>
      <c r="Z453" s="400"/>
      <c r="AA453" s="400"/>
      <c r="AB453" s="400"/>
      <c r="AC453" s="400"/>
      <c r="AD453" s="400"/>
      <c r="AE453" s="400"/>
      <c r="AF453" s="400"/>
      <c r="AG453" s="400"/>
      <c r="AH453" s="406"/>
      <c r="AI453" s="477"/>
      <c r="AJ453" s="400"/>
      <c r="AK453" s="401"/>
      <c r="AL453" s="16" t="s">
        <v>85</v>
      </c>
    </row>
    <row r="454" spans="1:38" s="21" customFormat="1" ht="12.75" customHeight="1" x14ac:dyDescent="0.2">
      <c r="A454" s="8">
        <v>28</v>
      </c>
      <c r="B454" s="400"/>
      <c r="C454" s="400"/>
      <c r="D454" s="400"/>
      <c r="E454" s="400"/>
      <c r="F454" s="401"/>
      <c r="G454" s="471"/>
      <c r="H454" s="477"/>
      <c r="I454" s="472"/>
      <c r="J454" s="363">
        <f t="shared" si="56"/>
        <v>0</v>
      </c>
      <c r="K454" s="362">
        <f t="shared" si="57"/>
        <v>0</v>
      </c>
      <c r="L454" s="400"/>
      <c r="M454" s="400"/>
      <c r="N454" s="400"/>
      <c r="O454" s="406"/>
      <c r="P454" s="409"/>
      <c r="Q454" s="400"/>
      <c r="R454" s="401"/>
      <c r="S454" s="16" t="s">
        <v>86</v>
      </c>
      <c r="T454" s="8">
        <v>28</v>
      </c>
      <c r="U454" s="400"/>
      <c r="V454" s="400"/>
      <c r="W454" s="400"/>
      <c r="X454" s="400"/>
      <c r="Y454" s="400"/>
      <c r="Z454" s="400"/>
      <c r="AA454" s="400"/>
      <c r="AB454" s="400"/>
      <c r="AC454" s="400"/>
      <c r="AD454" s="400"/>
      <c r="AE454" s="400"/>
      <c r="AF454" s="400"/>
      <c r="AG454" s="400"/>
      <c r="AH454" s="406"/>
      <c r="AI454" s="477"/>
      <c r="AJ454" s="400"/>
      <c r="AK454" s="401"/>
      <c r="AL454" s="16" t="s">
        <v>86</v>
      </c>
    </row>
    <row r="455" spans="1:38" s="21" customFormat="1" ht="12.75" customHeight="1" x14ac:dyDescent="0.2">
      <c r="A455" s="8">
        <v>29</v>
      </c>
      <c r="B455" s="400"/>
      <c r="C455" s="400"/>
      <c r="D455" s="400"/>
      <c r="E455" s="400"/>
      <c r="F455" s="401"/>
      <c r="G455" s="471"/>
      <c r="H455" s="477"/>
      <c r="I455" s="472"/>
      <c r="J455" s="363">
        <f t="shared" si="56"/>
        <v>0</v>
      </c>
      <c r="K455" s="362">
        <f t="shared" si="57"/>
        <v>0</v>
      </c>
      <c r="L455" s="400"/>
      <c r="M455" s="400"/>
      <c r="N455" s="400"/>
      <c r="O455" s="406"/>
      <c r="P455" s="409"/>
      <c r="Q455" s="400"/>
      <c r="R455" s="401"/>
      <c r="S455" s="16" t="s">
        <v>87</v>
      </c>
      <c r="T455" s="8">
        <v>29</v>
      </c>
      <c r="U455" s="400"/>
      <c r="V455" s="400"/>
      <c r="W455" s="400"/>
      <c r="X455" s="410"/>
      <c r="Y455" s="400"/>
      <c r="Z455" s="400"/>
      <c r="AA455" s="400"/>
      <c r="AB455" s="400"/>
      <c r="AC455" s="400"/>
      <c r="AD455" s="400"/>
      <c r="AE455" s="400"/>
      <c r="AF455" s="400"/>
      <c r="AG455" s="400"/>
      <c r="AH455" s="406"/>
      <c r="AI455" s="477"/>
      <c r="AJ455" s="400"/>
      <c r="AK455" s="401"/>
      <c r="AL455" s="16" t="s">
        <v>87</v>
      </c>
    </row>
    <row r="456" spans="1:38" s="21" customFormat="1" ht="12.75" customHeight="1" x14ac:dyDescent="0.2">
      <c r="A456" s="8">
        <v>30</v>
      </c>
      <c r="B456" s="400"/>
      <c r="C456" s="400"/>
      <c r="D456" s="400"/>
      <c r="E456" s="400"/>
      <c r="F456" s="401"/>
      <c r="G456" s="471"/>
      <c r="H456" s="477"/>
      <c r="I456" s="472"/>
      <c r="J456" s="363">
        <f t="shared" si="56"/>
        <v>0</v>
      </c>
      <c r="K456" s="362">
        <f t="shared" si="57"/>
        <v>0</v>
      </c>
      <c r="L456" s="400"/>
      <c r="M456" s="400"/>
      <c r="N456" s="400"/>
      <c r="O456" s="406"/>
      <c r="P456" s="409"/>
      <c r="Q456" s="400"/>
      <c r="R456" s="401"/>
      <c r="S456" s="16" t="s">
        <v>88</v>
      </c>
      <c r="T456" s="8">
        <v>30</v>
      </c>
      <c r="U456" s="400"/>
      <c r="V456" s="400"/>
      <c r="W456" s="400"/>
      <c r="X456" s="400"/>
      <c r="Y456" s="400"/>
      <c r="Z456" s="400"/>
      <c r="AA456" s="400"/>
      <c r="AB456" s="400"/>
      <c r="AC456" s="400"/>
      <c r="AD456" s="400"/>
      <c r="AE456" s="400"/>
      <c r="AF456" s="400"/>
      <c r="AG456" s="400"/>
      <c r="AH456" s="406"/>
      <c r="AI456" s="477"/>
      <c r="AJ456" s="400"/>
      <c r="AK456" s="401"/>
      <c r="AL456" s="16" t="s">
        <v>88</v>
      </c>
    </row>
    <row r="457" spans="1:38" s="21" customFormat="1" ht="12.75" customHeight="1" x14ac:dyDescent="0.2">
      <c r="A457" s="19">
        <v>31</v>
      </c>
      <c r="B457" s="404"/>
      <c r="C457" s="404"/>
      <c r="D457" s="404"/>
      <c r="E457" s="404"/>
      <c r="F457" s="405"/>
      <c r="G457" s="475"/>
      <c r="H457" s="479"/>
      <c r="I457" s="476"/>
      <c r="J457" s="395">
        <f t="shared" si="56"/>
        <v>0</v>
      </c>
      <c r="K457" s="396">
        <f t="shared" si="57"/>
        <v>0</v>
      </c>
      <c r="L457" s="404"/>
      <c r="M457" s="404"/>
      <c r="N457" s="404"/>
      <c r="O457" s="408"/>
      <c r="P457" s="411"/>
      <c r="Q457" s="404"/>
      <c r="R457" s="405"/>
      <c r="S457" s="20" t="s">
        <v>89</v>
      </c>
      <c r="T457" s="19">
        <v>31</v>
      </c>
      <c r="U457" s="404"/>
      <c r="V457" s="404"/>
      <c r="W457" s="404"/>
      <c r="X457" s="404"/>
      <c r="Y457" s="404"/>
      <c r="Z457" s="404"/>
      <c r="AA457" s="404"/>
      <c r="AB457" s="404"/>
      <c r="AC457" s="404"/>
      <c r="AD457" s="404"/>
      <c r="AE457" s="404"/>
      <c r="AF457" s="404"/>
      <c r="AG457" s="404"/>
      <c r="AH457" s="408"/>
      <c r="AI457" s="479"/>
      <c r="AJ457" s="404"/>
      <c r="AK457" s="405"/>
      <c r="AL457" s="20" t="s">
        <v>89</v>
      </c>
    </row>
    <row r="458" spans="1:38" s="301" customFormat="1" ht="12.75" customHeight="1" thickBot="1" x14ac:dyDescent="0.25">
      <c r="A458" s="417"/>
      <c r="B458" s="418">
        <f>SUM(B426:B457)</f>
        <v>0</v>
      </c>
      <c r="C458" s="418">
        <f>SUM(C426:C457)</f>
        <v>0</v>
      </c>
      <c r="D458" s="418">
        <f>SUM(D426:D457)</f>
        <v>0</v>
      </c>
      <c r="E458" s="419">
        <f>SUM(E426:E457)</f>
        <v>0</v>
      </c>
      <c r="F458" s="420">
        <f>SUM(F426:F457)</f>
        <v>0</v>
      </c>
      <c r="G458" s="421"/>
      <c r="H458" s="422" t="s">
        <v>90</v>
      </c>
      <c r="I458" s="423">
        <f>COUNTA(I427:I457)</f>
        <v>0</v>
      </c>
      <c r="J458" s="418">
        <f t="shared" ref="J458:R458" si="58">SUM(J426:J457)</f>
        <v>0</v>
      </c>
      <c r="K458" s="418">
        <f t="shared" si="58"/>
        <v>0</v>
      </c>
      <c r="L458" s="418">
        <f t="shared" si="58"/>
        <v>0</v>
      </c>
      <c r="M458" s="418">
        <f t="shared" si="58"/>
        <v>0</v>
      </c>
      <c r="N458" s="418">
        <f t="shared" si="58"/>
        <v>0</v>
      </c>
      <c r="O458" s="424">
        <f t="shared" si="58"/>
        <v>0</v>
      </c>
      <c r="P458" s="419">
        <f t="shared" si="58"/>
        <v>0</v>
      </c>
      <c r="Q458" s="418">
        <f t="shared" si="58"/>
        <v>0</v>
      </c>
      <c r="R458" s="425">
        <f t="shared" si="58"/>
        <v>0</v>
      </c>
      <c r="S458" s="426"/>
      <c r="T458" s="417"/>
      <c r="U458" s="418">
        <f t="shared" ref="U458:AH458" si="59">SUM(U426:U457)</f>
        <v>0</v>
      </c>
      <c r="V458" s="418">
        <f t="shared" si="59"/>
        <v>0</v>
      </c>
      <c r="W458" s="418">
        <f t="shared" si="59"/>
        <v>0</v>
      </c>
      <c r="X458" s="418">
        <f t="shared" si="59"/>
        <v>0</v>
      </c>
      <c r="Y458" s="418">
        <f t="shared" si="59"/>
        <v>0</v>
      </c>
      <c r="Z458" s="418">
        <f t="shared" si="59"/>
        <v>0</v>
      </c>
      <c r="AA458" s="418">
        <f t="shared" si="59"/>
        <v>0</v>
      </c>
      <c r="AB458" s="418">
        <f t="shared" si="59"/>
        <v>0</v>
      </c>
      <c r="AC458" s="418">
        <f t="shared" si="59"/>
        <v>0</v>
      </c>
      <c r="AD458" s="418">
        <f t="shared" si="59"/>
        <v>0</v>
      </c>
      <c r="AE458" s="418">
        <f t="shared" si="59"/>
        <v>0</v>
      </c>
      <c r="AF458" s="418">
        <f t="shared" si="59"/>
        <v>0</v>
      </c>
      <c r="AG458" s="418">
        <f t="shared" si="59"/>
        <v>0</v>
      </c>
      <c r="AH458" s="420">
        <f t="shared" si="59"/>
        <v>0</v>
      </c>
      <c r="AI458" s="427"/>
      <c r="AJ458" s="418">
        <f>SUM(AJ426:AJ457)</f>
        <v>0</v>
      </c>
      <c r="AK458" s="425">
        <f>SUM(AK426:AK457)</f>
        <v>0</v>
      </c>
      <c r="AL458" s="426"/>
    </row>
    <row r="459" spans="1:38" ht="12.75" customHeight="1" thickTop="1" x14ac:dyDescent="0.2">
      <c r="A459" s="28"/>
      <c r="B459" s="34"/>
      <c r="C459" s="34"/>
      <c r="D459" s="34"/>
      <c r="E459" s="34"/>
      <c r="F459" s="34"/>
      <c r="G459" s="135"/>
      <c r="H459" s="34"/>
      <c r="I459" s="35"/>
      <c r="J459" s="34"/>
      <c r="K459" s="34"/>
      <c r="L459" s="63"/>
      <c r="M459" s="63"/>
      <c r="N459" s="63"/>
      <c r="O459" s="63"/>
      <c r="P459" s="63"/>
      <c r="Q459" s="63"/>
      <c r="R459" s="63"/>
      <c r="S459" s="28"/>
      <c r="T459" s="28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28"/>
    </row>
    <row r="460" spans="1:38" ht="12.75" customHeight="1" x14ac:dyDescent="0.2">
      <c r="A460" s="21"/>
      <c r="B460" s="36"/>
      <c r="C460" s="36"/>
      <c r="D460" s="36"/>
      <c r="E460" s="36"/>
      <c r="F460" s="36"/>
      <c r="G460" s="552" t="str">
        <f>SEPTEMBER!G55</f>
        <v>UNITED STEELWORKERS - LOCAL UNION</v>
      </c>
      <c r="H460" s="552"/>
      <c r="I460" s="552"/>
      <c r="J460" s="307"/>
      <c r="K460" s="136"/>
      <c r="L460" s="36"/>
      <c r="M460" s="36"/>
      <c r="N460" s="36"/>
      <c r="O460" s="36"/>
      <c r="P460" s="36"/>
      <c r="Q460" s="36"/>
      <c r="R460" s="36"/>
      <c r="S460" s="21"/>
      <c r="T460" s="21"/>
      <c r="U460" s="36"/>
      <c r="V460" s="36"/>
      <c r="W460" s="36"/>
      <c r="X460" s="36"/>
      <c r="Y460" s="36"/>
      <c r="Z460" s="36"/>
      <c r="AA460" s="37" t="str">
        <f>$AA$10</f>
        <v>FINANCIAL SECRETARY'S CASH BOOK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21"/>
    </row>
    <row r="461" spans="1:38" s="152" customFormat="1" ht="12.75" customHeight="1" x14ac:dyDescent="0.2">
      <c r="A461" s="141"/>
      <c r="B461" s="139" t="str">
        <f>B416</f>
        <v>Month</v>
      </c>
      <c r="C461" s="73" t="str">
        <f>C416</f>
        <v>OCTOBER</v>
      </c>
      <c r="D461" s="139" t="str">
        <f>D416</f>
        <v>Year</v>
      </c>
      <c r="E461" s="30">
        <f>E416</f>
        <v>0</v>
      </c>
      <c r="F461" s="141"/>
      <c r="G461" s="149"/>
      <c r="H461" s="141"/>
      <c r="I461" s="150"/>
      <c r="J461" s="302"/>
      <c r="K461" s="302"/>
      <c r="L461" s="141"/>
      <c r="M461" s="141"/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  <c r="Y461" s="141"/>
      <c r="Z461" s="141"/>
      <c r="AA461" s="141"/>
      <c r="AB461" s="141"/>
      <c r="AC461" s="141"/>
      <c r="AD461" s="141"/>
      <c r="AE461" s="141"/>
      <c r="AF461" s="141"/>
      <c r="AG461" s="141"/>
      <c r="AH461" s="141"/>
      <c r="AI461" s="139"/>
      <c r="AJ461" s="151" t="str">
        <f>C461</f>
        <v>OCTOBER</v>
      </c>
      <c r="AK461" s="30">
        <f>E461</f>
        <v>0</v>
      </c>
      <c r="AL461" s="141"/>
    </row>
    <row r="462" spans="1:38" s="152" customFormat="1" ht="12.75" customHeight="1" x14ac:dyDescent="0.2">
      <c r="A462" s="141"/>
      <c r="B462" s="139" t="str">
        <f>B417</f>
        <v>Page No.</v>
      </c>
      <c r="C462" s="148">
        <f>C417+1</f>
        <v>11</v>
      </c>
      <c r="D462" s="141"/>
      <c r="E462" s="141"/>
      <c r="F462" s="141"/>
      <c r="G462" s="149"/>
      <c r="H462" s="141"/>
      <c r="I462" s="150" t="s">
        <v>53</v>
      </c>
      <c r="J462" s="302"/>
      <c r="K462" s="302"/>
      <c r="L462" s="150"/>
      <c r="M462" s="141"/>
      <c r="N462" s="141"/>
      <c r="O462" s="141"/>
      <c r="P462" s="139"/>
      <c r="Q462" s="141"/>
      <c r="R462" s="139"/>
      <c r="S462" s="141"/>
      <c r="T462" s="141"/>
      <c r="U462" s="141"/>
      <c r="V462" s="141"/>
      <c r="W462" s="141"/>
      <c r="X462" s="141"/>
      <c r="Y462" s="141"/>
      <c r="Z462" s="141"/>
      <c r="AA462" s="141"/>
      <c r="AB462" s="153" t="s">
        <v>54</v>
      </c>
      <c r="AC462" s="141"/>
      <c r="AD462" s="141"/>
      <c r="AE462" s="141"/>
      <c r="AF462" s="141"/>
      <c r="AG462" s="141"/>
      <c r="AH462" s="141"/>
      <c r="AI462" s="139" t="str">
        <f>B462</f>
        <v>Page No.</v>
      </c>
      <c r="AJ462" s="148">
        <f>C462</f>
        <v>11</v>
      </c>
      <c r="AK462" s="154"/>
      <c r="AL462" s="155"/>
    </row>
    <row r="463" spans="1:38" ht="12.75" customHeight="1" x14ac:dyDescent="0.2">
      <c r="A463" s="3"/>
      <c r="B463" s="3"/>
      <c r="C463" s="3"/>
      <c r="D463" s="3"/>
      <c r="E463" s="3"/>
      <c r="F463" s="3"/>
      <c r="G463" s="129"/>
      <c r="H463" s="3"/>
      <c r="I463" s="5"/>
      <c r="J463" s="106"/>
      <c r="K463" s="106"/>
      <c r="L463" s="21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1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6"/>
      <c r="B464" s="26"/>
      <c r="C464" s="26"/>
      <c r="D464" s="26"/>
      <c r="E464" s="26"/>
      <c r="F464" s="26"/>
      <c r="G464" s="130"/>
      <c r="H464" s="26"/>
      <c r="I464" s="27"/>
      <c r="J464" s="303"/>
      <c r="K464" s="303"/>
      <c r="L464" s="27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7"/>
      <c r="AF464" s="26"/>
      <c r="AG464" s="26"/>
      <c r="AH464" s="26"/>
      <c r="AI464" s="26"/>
      <c r="AJ464" s="26"/>
      <c r="AK464" s="26"/>
      <c r="AL464" s="26"/>
    </row>
    <row r="465" spans="1:38" customFormat="1" ht="12.75" customHeight="1" x14ac:dyDescent="0.2">
      <c r="A465" s="1"/>
      <c r="B465" s="3"/>
      <c r="C465" s="3" t="s">
        <v>55</v>
      </c>
      <c r="D465" s="3"/>
      <c r="E465" s="13"/>
      <c r="F465" s="1"/>
      <c r="G465" s="131"/>
      <c r="H465" s="2" t="s">
        <v>56</v>
      </c>
      <c r="I465" s="99"/>
      <c r="J465" s="550" t="s">
        <v>264</v>
      </c>
      <c r="K465" s="551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4"/>
      <c r="AJ465" s="3"/>
      <c r="AK465" s="1"/>
      <c r="AL465" s="3"/>
    </row>
    <row r="466" spans="1:38" customFormat="1" ht="12.75" customHeight="1" x14ac:dyDescent="0.2">
      <c r="A466" s="1"/>
      <c r="B466" s="3"/>
      <c r="C466" s="3"/>
      <c r="D466" s="3"/>
      <c r="E466" s="13"/>
      <c r="F466" s="1"/>
      <c r="G466" s="131"/>
      <c r="H466" s="14"/>
      <c r="I466" s="100"/>
      <c r="J466" s="106"/>
      <c r="K466" s="67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4"/>
      <c r="AJ466" s="3"/>
      <c r="AK466" s="1"/>
      <c r="AL466" s="3"/>
    </row>
    <row r="467" spans="1:38" customFormat="1" ht="12.75" customHeight="1" thickBot="1" x14ac:dyDescent="0.25">
      <c r="A467" s="164"/>
      <c r="B467" s="165">
        <v>1</v>
      </c>
      <c r="C467" s="165">
        <v>2</v>
      </c>
      <c r="D467" s="165">
        <v>3</v>
      </c>
      <c r="E467" s="166">
        <v>4</v>
      </c>
      <c r="F467" s="167">
        <v>5</v>
      </c>
      <c r="G467" s="168"/>
      <c r="H467" s="167">
        <v>7</v>
      </c>
      <c r="I467" s="169">
        <v>8</v>
      </c>
      <c r="J467" s="304">
        <v>9</v>
      </c>
      <c r="K467" s="305">
        <v>10</v>
      </c>
      <c r="L467" s="165">
        <v>11</v>
      </c>
      <c r="M467" s="165" t="s">
        <v>1</v>
      </c>
      <c r="N467" s="165">
        <v>12</v>
      </c>
      <c r="O467" s="165">
        <v>13</v>
      </c>
      <c r="P467" s="165">
        <v>14</v>
      </c>
      <c r="Q467" s="165">
        <v>15</v>
      </c>
      <c r="R467" s="167" t="s">
        <v>2</v>
      </c>
      <c r="S467" s="170"/>
      <c r="T467" s="164"/>
      <c r="U467" s="165">
        <v>16</v>
      </c>
      <c r="V467" s="165">
        <v>17</v>
      </c>
      <c r="W467" s="165">
        <v>18</v>
      </c>
      <c r="X467" s="165">
        <v>19</v>
      </c>
      <c r="Y467" s="165">
        <v>20</v>
      </c>
      <c r="Z467" s="165" t="s">
        <v>3</v>
      </c>
      <c r="AA467" s="165">
        <v>21</v>
      </c>
      <c r="AB467" s="165">
        <v>22</v>
      </c>
      <c r="AC467" s="165">
        <v>23</v>
      </c>
      <c r="AD467" s="165">
        <v>24</v>
      </c>
      <c r="AE467" s="165">
        <v>25</v>
      </c>
      <c r="AF467" s="165">
        <v>26</v>
      </c>
      <c r="AG467" s="165">
        <v>27</v>
      </c>
      <c r="AH467" s="165">
        <v>28</v>
      </c>
      <c r="AI467" s="171">
        <v>29</v>
      </c>
      <c r="AJ467" s="165">
        <v>30</v>
      </c>
      <c r="AK467" s="167">
        <v>31</v>
      </c>
      <c r="AL467" s="170"/>
    </row>
    <row r="468" spans="1:38" s="4" customFormat="1" ht="12.75" customHeight="1" thickTop="1" x14ac:dyDescent="0.2">
      <c r="A468" s="1"/>
      <c r="B468" s="89" t="s">
        <v>4</v>
      </c>
      <c r="C468" s="101"/>
      <c r="D468" s="89" t="s">
        <v>5</v>
      </c>
      <c r="E468" s="89" t="s">
        <v>6</v>
      </c>
      <c r="F468" s="88" t="s">
        <v>7</v>
      </c>
      <c r="G468" s="132"/>
      <c r="H468" s="88"/>
      <c r="I468" s="103"/>
      <c r="J468" s="89"/>
      <c r="K468" s="88"/>
      <c r="L468" s="89"/>
      <c r="M468" s="89"/>
      <c r="N468" s="89"/>
      <c r="O468" s="104"/>
      <c r="P468" s="163"/>
      <c r="Q468" s="107" t="s">
        <v>272</v>
      </c>
      <c r="R468" s="160" t="s">
        <v>273</v>
      </c>
      <c r="S468" s="106"/>
      <c r="T468" s="67"/>
      <c r="U468" s="542" t="s">
        <v>265</v>
      </c>
      <c r="V468" s="543"/>
      <c r="W468" s="543"/>
      <c r="X468" s="543"/>
      <c r="Y468" s="544"/>
      <c r="Z468" s="89" t="s">
        <v>10</v>
      </c>
      <c r="AA468" s="89" t="s">
        <v>11</v>
      </c>
      <c r="AB468" s="89" t="s">
        <v>205</v>
      </c>
      <c r="AC468" s="89" t="s">
        <v>12</v>
      </c>
      <c r="AD468" s="89" t="s">
        <v>13</v>
      </c>
      <c r="AE468" s="89" t="s">
        <v>14</v>
      </c>
      <c r="AF468" s="89"/>
      <c r="AG468" s="89"/>
      <c r="AH468" s="104"/>
      <c r="AI468" s="105"/>
      <c r="AJ468" s="89" t="s">
        <v>15</v>
      </c>
      <c r="AK468" s="88" t="s">
        <v>7</v>
      </c>
      <c r="AL468" s="3"/>
    </row>
    <row r="469" spans="1:38" s="4" customFormat="1" ht="12.75" customHeight="1" x14ac:dyDescent="0.2">
      <c r="A469" s="1"/>
      <c r="B469" s="89" t="s">
        <v>8</v>
      </c>
      <c r="C469" s="89" t="s">
        <v>16</v>
      </c>
      <c r="D469" s="89" t="s">
        <v>17</v>
      </c>
      <c r="E469" s="89" t="s">
        <v>8</v>
      </c>
      <c r="F469" s="88" t="s">
        <v>18</v>
      </c>
      <c r="G469" s="132" t="s">
        <v>19</v>
      </c>
      <c r="H469" s="88" t="s">
        <v>20</v>
      </c>
      <c r="I469" s="103" t="s">
        <v>242</v>
      </c>
      <c r="J469" s="89" t="s">
        <v>21</v>
      </c>
      <c r="K469" s="88" t="s">
        <v>22</v>
      </c>
      <c r="L469" s="107" t="s">
        <v>235</v>
      </c>
      <c r="M469" s="107" t="s">
        <v>236</v>
      </c>
      <c r="N469" s="107" t="s">
        <v>237</v>
      </c>
      <c r="O469" s="104"/>
      <c r="P469" s="158" t="s">
        <v>23</v>
      </c>
      <c r="Q469" s="107" t="s">
        <v>8</v>
      </c>
      <c r="R469" s="160" t="s">
        <v>8</v>
      </c>
      <c r="S469" s="106"/>
      <c r="T469" s="67"/>
      <c r="U469" s="89" t="s">
        <v>25</v>
      </c>
      <c r="V469" s="89" t="s">
        <v>26</v>
      </c>
      <c r="W469" s="101" t="s">
        <v>27</v>
      </c>
      <c r="X469" s="89" t="s">
        <v>28</v>
      </c>
      <c r="Y469" s="89" t="s">
        <v>136</v>
      </c>
      <c r="Z469" s="89" t="s">
        <v>261</v>
      </c>
      <c r="AA469" s="89" t="s">
        <v>137</v>
      </c>
      <c r="AB469" s="89" t="s">
        <v>204</v>
      </c>
      <c r="AC469" s="89" t="s">
        <v>30</v>
      </c>
      <c r="AD469" s="89" t="s">
        <v>140</v>
      </c>
      <c r="AE469" s="89" t="s">
        <v>31</v>
      </c>
      <c r="AF469" s="89" t="s">
        <v>32</v>
      </c>
      <c r="AG469" s="89" t="s">
        <v>206</v>
      </c>
      <c r="AH469" s="104" t="s">
        <v>16</v>
      </c>
      <c r="AI469" s="102" t="s">
        <v>34</v>
      </c>
      <c r="AJ469" s="89" t="s">
        <v>35</v>
      </c>
      <c r="AK469" s="88" t="s">
        <v>18</v>
      </c>
      <c r="AL469" s="3"/>
    </row>
    <row r="470" spans="1:38" s="4" customFormat="1" ht="12.75" customHeight="1" thickBot="1" x14ac:dyDescent="0.25">
      <c r="A470" s="6"/>
      <c r="B470" s="90" t="s">
        <v>36</v>
      </c>
      <c r="C470" s="90" t="s">
        <v>37</v>
      </c>
      <c r="D470" s="90" t="s">
        <v>38</v>
      </c>
      <c r="E470" s="90" t="s">
        <v>39</v>
      </c>
      <c r="F470" s="108" t="s">
        <v>40</v>
      </c>
      <c r="G470" s="133"/>
      <c r="H470" s="108"/>
      <c r="I470" s="109" t="s">
        <v>41</v>
      </c>
      <c r="J470" s="90"/>
      <c r="K470" s="108"/>
      <c r="L470" s="110"/>
      <c r="M470" s="110"/>
      <c r="N470" s="110" t="s">
        <v>238</v>
      </c>
      <c r="O470" s="111"/>
      <c r="P470" s="159"/>
      <c r="Q470" s="161" t="s">
        <v>24</v>
      </c>
      <c r="R470" s="162" t="s">
        <v>24</v>
      </c>
      <c r="S470" s="113"/>
      <c r="T470" s="78"/>
      <c r="U470" s="90" t="s">
        <v>42</v>
      </c>
      <c r="V470" s="90" t="s">
        <v>43</v>
      </c>
      <c r="W470" s="90"/>
      <c r="X470" s="90" t="s">
        <v>44</v>
      </c>
      <c r="Y470" s="90" t="s">
        <v>30</v>
      </c>
      <c r="Z470" s="90" t="s">
        <v>30</v>
      </c>
      <c r="AA470" s="90" t="s">
        <v>138</v>
      </c>
      <c r="AB470" s="90" t="s">
        <v>15</v>
      </c>
      <c r="AC470" s="90" t="s">
        <v>139</v>
      </c>
      <c r="AD470" s="90" t="s">
        <v>141</v>
      </c>
      <c r="AE470" s="90" t="s">
        <v>47</v>
      </c>
      <c r="AF470" s="90" t="s">
        <v>48</v>
      </c>
      <c r="AG470" s="90" t="s">
        <v>15</v>
      </c>
      <c r="AH470" s="111" t="s">
        <v>30</v>
      </c>
      <c r="AI470" s="112"/>
      <c r="AJ470" s="90" t="s">
        <v>49</v>
      </c>
      <c r="AK470" s="108" t="s">
        <v>189</v>
      </c>
      <c r="AL470" s="7"/>
    </row>
    <row r="471" spans="1:38" s="301" customFormat="1" ht="12.75" customHeight="1" thickTop="1" x14ac:dyDescent="0.2">
      <c r="A471" s="331"/>
      <c r="B471" s="363">
        <f>B458</f>
        <v>0</v>
      </c>
      <c r="C471" s="363">
        <f>C458</f>
        <v>0</v>
      </c>
      <c r="D471" s="363">
        <f>D458</f>
        <v>0</v>
      </c>
      <c r="E471" s="363">
        <f>E458</f>
        <v>0</v>
      </c>
      <c r="F471" s="362">
        <f>F458</f>
        <v>0</v>
      </c>
      <c r="G471" s="134" t="str">
        <f>$G$7</f>
        <v>OCTOBER</v>
      </c>
      <c r="H471" s="334" t="s">
        <v>58</v>
      </c>
      <c r="I471" s="412"/>
      <c r="J471" s="397">
        <f t="shared" ref="J471:R471" si="60">J458</f>
        <v>0</v>
      </c>
      <c r="K471" s="362">
        <f t="shared" si="60"/>
        <v>0</v>
      </c>
      <c r="L471" s="363">
        <f t="shared" si="60"/>
        <v>0</v>
      </c>
      <c r="M471" s="363">
        <f t="shared" si="60"/>
        <v>0</v>
      </c>
      <c r="N471" s="363">
        <f t="shared" si="60"/>
        <v>0</v>
      </c>
      <c r="O471" s="361">
        <f t="shared" si="60"/>
        <v>0</v>
      </c>
      <c r="P471" s="394">
        <f t="shared" si="60"/>
        <v>0</v>
      </c>
      <c r="Q471" s="363">
        <f t="shared" si="60"/>
        <v>0</v>
      </c>
      <c r="R471" s="362">
        <f t="shared" si="60"/>
        <v>0</v>
      </c>
      <c r="S471" s="332"/>
      <c r="T471" s="331"/>
      <c r="U471" s="363">
        <f t="shared" ref="U471:AH471" si="61">U458</f>
        <v>0</v>
      </c>
      <c r="V471" s="363">
        <f t="shared" si="61"/>
        <v>0</v>
      </c>
      <c r="W471" s="363">
        <f t="shared" si="61"/>
        <v>0</v>
      </c>
      <c r="X471" s="363">
        <f t="shared" si="61"/>
        <v>0</v>
      </c>
      <c r="Y471" s="363">
        <f t="shared" si="61"/>
        <v>0</v>
      </c>
      <c r="Z471" s="363">
        <f t="shared" si="61"/>
        <v>0</v>
      </c>
      <c r="AA471" s="363">
        <f t="shared" si="61"/>
        <v>0</v>
      </c>
      <c r="AB471" s="363">
        <f t="shared" si="61"/>
        <v>0</v>
      </c>
      <c r="AC471" s="363">
        <f t="shared" si="61"/>
        <v>0</v>
      </c>
      <c r="AD471" s="363">
        <f t="shared" si="61"/>
        <v>0</v>
      </c>
      <c r="AE471" s="363">
        <f t="shared" si="61"/>
        <v>0</v>
      </c>
      <c r="AF471" s="363">
        <f t="shared" si="61"/>
        <v>0</v>
      </c>
      <c r="AG471" s="363">
        <f t="shared" si="61"/>
        <v>0</v>
      </c>
      <c r="AH471" s="361">
        <f t="shared" si="61"/>
        <v>0</v>
      </c>
      <c r="AI471" s="333"/>
      <c r="AJ471" s="363">
        <f>AJ458</f>
        <v>0</v>
      </c>
      <c r="AK471" s="362">
        <f>AK458</f>
        <v>0</v>
      </c>
      <c r="AL471" s="332"/>
    </row>
    <row r="472" spans="1:38" s="21" customFormat="1" ht="12.75" customHeight="1" x14ac:dyDescent="0.2">
      <c r="A472" s="8">
        <v>1</v>
      </c>
      <c r="B472" s="400"/>
      <c r="C472" s="400"/>
      <c r="D472" s="400"/>
      <c r="E472" s="400"/>
      <c r="F472" s="401"/>
      <c r="G472" s="471"/>
      <c r="H472" s="477"/>
      <c r="I472" s="472"/>
      <c r="J472" s="363">
        <f t="shared" ref="J472:J502" si="62">SUM(B472:F472)</f>
        <v>0</v>
      </c>
      <c r="K472" s="362">
        <f t="shared" ref="K472:K502" si="63">SUM(U472:AK472)-SUM(L472:R472)</f>
        <v>0</v>
      </c>
      <c r="L472" s="400"/>
      <c r="M472" s="400"/>
      <c r="N472" s="400"/>
      <c r="O472" s="406"/>
      <c r="P472" s="409"/>
      <c r="Q472" s="400"/>
      <c r="R472" s="401"/>
      <c r="S472" s="16" t="s">
        <v>59</v>
      </c>
      <c r="T472" s="8">
        <v>1</v>
      </c>
      <c r="U472" s="400"/>
      <c r="V472" s="400"/>
      <c r="W472" s="400"/>
      <c r="X472" s="400"/>
      <c r="Y472" s="400"/>
      <c r="Z472" s="400"/>
      <c r="AA472" s="400"/>
      <c r="AB472" s="400"/>
      <c r="AC472" s="400"/>
      <c r="AD472" s="400"/>
      <c r="AE472" s="400"/>
      <c r="AF472" s="400"/>
      <c r="AG472" s="400"/>
      <c r="AH472" s="406"/>
      <c r="AI472" s="477"/>
      <c r="AJ472" s="400"/>
      <c r="AK472" s="401"/>
      <c r="AL472" s="16" t="s">
        <v>59</v>
      </c>
    </row>
    <row r="473" spans="1:38" s="21" customFormat="1" ht="12.75" customHeight="1" x14ac:dyDescent="0.2">
      <c r="A473" s="8">
        <v>2</v>
      </c>
      <c r="B473" s="400"/>
      <c r="C473" s="400"/>
      <c r="D473" s="400"/>
      <c r="E473" s="400"/>
      <c r="F473" s="401"/>
      <c r="G473" s="471"/>
      <c r="H473" s="477"/>
      <c r="I473" s="472"/>
      <c r="J473" s="363">
        <f t="shared" si="62"/>
        <v>0</v>
      </c>
      <c r="K473" s="362">
        <f t="shared" si="63"/>
        <v>0</v>
      </c>
      <c r="L473" s="400"/>
      <c r="M473" s="400"/>
      <c r="N473" s="400"/>
      <c r="O473" s="406"/>
      <c r="P473" s="409"/>
      <c r="Q473" s="400"/>
      <c r="R473" s="401"/>
      <c r="S473" s="16" t="s">
        <v>60</v>
      </c>
      <c r="T473" s="8">
        <v>2</v>
      </c>
      <c r="U473" s="400"/>
      <c r="V473" s="400"/>
      <c r="W473" s="400"/>
      <c r="X473" s="400"/>
      <c r="Y473" s="400"/>
      <c r="Z473" s="400"/>
      <c r="AA473" s="400"/>
      <c r="AB473" s="400"/>
      <c r="AC473" s="400"/>
      <c r="AD473" s="400"/>
      <c r="AE473" s="400"/>
      <c r="AF473" s="400"/>
      <c r="AG473" s="400"/>
      <c r="AH473" s="406"/>
      <c r="AI473" s="477"/>
      <c r="AJ473" s="400"/>
      <c r="AK473" s="401"/>
      <c r="AL473" s="16" t="s">
        <v>60</v>
      </c>
    </row>
    <row r="474" spans="1:38" s="21" customFormat="1" ht="12.75" customHeight="1" x14ac:dyDescent="0.2">
      <c r="A474" s="8">
        <v>3</v>
      </c>
      <c r="B474" s="400"/>
      <c r="C474" s="400"/>
      <c r="D474" s="400"/>
      <c r="E474" s="400"/>
      <c r="F474" s="401"/>
      <c r="G474" s="471"/>
      <c r="H474" s="477"/>
      <c r="I474" s="472"/>
      <c r="J474" s="363">
        <f t="shared" si="62"/>
        <v>0</v>
      </c>
      <c r="K474" s="362">
        <f t="shared" si="63"/>
        <v>0</v>
      </c>
      <c r="L474" s="400"/>
      <c r="M474" s="400"/>
      <c r="N474" s="400"/>
      <c r="O474" s="406"/>
      <c r="P474" s="409"/>
      <c r="Q474" s="400"/>
      <c r="R474" s="401"/>
      <c r="S474" s="16" t="s">
        <v>61</v>
      </c>
      <c r="T474" s="8">
        <v>3</v>
      </c>
      <c r="U474" s="400"/>
      <c r="V474" s="400"/>
      <c r="W474" s="400"/>
      <c r="X474" s="400"/>
      <c r="Y474" s="400"/>
      <c r="Z474" s="400"/>
      <c r="AA474" s="400"/>
      <c r="AB474" s="400"/>
      <c r="AC474" s="400"/>
      <c r="AD474" s="400"/>
      <c r="AE474" s="400"/>
      <c r="AF474" s="400"/>
      <c r="AG474" s="400"/>
      <c r="AH474" s="406"/>
      <c r="AI474" s="477"/>
      <c r="AJ474" s="400"/>
      <c r="AK474" s="401"/>
      <c r="AL474" s="16" t="s">
        <v>61</v>
      </c>
    </row>
    <row r="475" spans="1:38" s="21" customFormat="1" ht="12.75" customHeight="1" x14ac:dyDescent="0.2">
      <c r="A475" s="8">
        <v>4</v>
      </c>
      <c r="B475" s="400"/>
      <c r="C475" s="400"/>
      <c r="D475" s="400"/>
      <c r="E475" s="400"/>
      <c r="F475" s="401"/>
      <c r="G475" s="471"/>
      <c r="H475" s="477"/>
      <c r="I475" s="472"/>
      <c r="J475" s="363">
        <f t="shared" si="62"/>
        <v>0</v>
      </c>
      <c r="K475" s="362">
        <f t="shared" si="63"/>
        <v>0</v>
      </c>
      <c r="L475" s="400"/>
      <c r="M475" s="400"/>
      <c r="N475" s="400"/>
      <c r="O475" s="406"/>
      <c r="P475" s="409"/>
      <c r="Q475" s="400"/>
      <c r="R475" s="401"/>
      <c r="S475" s="16" t="s">
        <v>62</v>
      </c>
      <c r="T475" s="8">
        <v>4</v>
      </c>
      <c r="U475" s="400"/>
      <c r="V475" s="400"/>
      <c r="W475" s="400"/>
      <c r="X475" s="400"/>
      <c r="Y475" s="400"/>
      <c r="Z475" s="400"/>
      <c r="AA475" s="400"/>
      <c r="AB475" s="400"/>
      <c r="AC475" s="400"/>
      <c r="AD475" s="400"/>
      <c r="AE475" s="400"/>
      <c r="AF475" s="400"/>
      <c r="AG475" s="400"/>
      <c r="AH475" s="406"/>
      <c r="AI475" s="477"/>
      <c r="AJ475" s="400"/>
      <c r="AK475" s="401"/>
      <c r="AL475" s="16" t="s">
        <v>62</v>
      </c>
    </row>
    <row r="476" spans="1:38" s="21" customFormat="1" ht="12.75" customHeight="1" x14ac:dyDescent="0.2">
      <c r="A476" s="8">
        <v>5</v>
      </c>
      <c r="B476" s="400"/>
      <c r="C476" s="400"/>
      <c r="D476" s="400"/>
      <c r="E476" s="400"/>
      <c r="F476" s="401"/>
      <c r="G476" s="471"/>
      <c r="H476" s="477"/>
      <c r="I476" s="472"/>
      <c r="J476" s="363">
        <f t="shared" si="62"/>
        <v>0</v>
      </c>
      <c r="K476" s="362">
        <f t="shared" si="63"/>
        <v>0</v>
      </c>
      <c r="L476" s="400"/>
      <c r="M476" s="400"/>
      <c r="N476" s="400"/>
      <c r="O476" s="406"/>
      <c r="P476" s="409"/>
      <c r="Q476" s="400"/>
      <c r="R476" s="401"/>
      <c r="S476" s="16" t="s">
        <v>63</v>
      </c>
      <c r="T476" s="8">
        <v>5</v>
      </c>
      <c r="U476" s="400"/>
      <c r="V476" s="400"/>
      <c r="W476" s="400"/>
      <c r="X476" s="400"/>
      <c r="Y476" s="400"/>
      <c r="Z476" s="400"/>
      <c r="AA476" s="400"/>
      <c r="AB476" s="400"/>
      <c r="AC476" s="400"/>
      <c r="AD476" s="400"/>
      <c r="AE476" s="400"/>
      <c r="AF476" s="400"/>
      <c r="AG476" s="400"/>
      <c r="AH476" s="406"/>
      <c r="AI476" s="477"/>
      <c r="AJ476" s="400"/>
      <c r="AK476" s="401"/>
      <c r="AL476" s="16" t="s">
        <v>63</v>
      </c>
    </row>
    <row r="477" spans="1:38" s="21" customFormat="1" ht="12.75" customHeight="1" x14ac:dyDescent="0.2">
      <c r="A477" s="17">
        <v>6</v>
      </c>
      <c r="B477" s="402"/>
      <c r="C477" s="402"/>
      <c r="D477" s="402"/>
      <c r="E477" s="402"/>
      <c r="F477" s="403"/>
      <c r="G477" s="473"/>
      <c r="H477" s="478"/>
      <c r="I477" s="474"/>
      <c r="J477" s="363">
        <f t="shared" si="62"/>
        <v>0</v>
      </c>
      <c r="K477" s="362">
        <f t="shared" si="63"/>
        <v>0</v>
      </c>
      <c r="L477" s="402"/>
      <c r="M477" s="402"/>
      <c r="N477" s="402"/>
      <c r="O477" s="407"/>
      <c r="P477" s="410"/>
      <c r="Q477" s="402"/>
      <c r="R477" s="403"/>
      <c r="S477" s="18" t="s">
        <v>64</v>
      </c>
      <c r="T477" s="17">
        <v>6</v>
      </c>
      <c r="U477" s="402"/>
      <c r="V477" s="402"/>
      <c r="W477" s="402"/>
      <c r="X477" s="402"/>
      <c r="Y477" s="402"/>
      <c r="Z477" s="402"/>
      <c r="AA477" s="402"/>
      <c r="AB477" s="402"/>
      <c r="AC477" s="402"/>
      <c r="AD477" s="402"/>
      <c r="AE477" s="402"/>
      <c r="AF477" s="402"/>
      <c r="AG477" s="402"/>
      <c r="AH477" s="407"/>
      <c r="AI477" s="478"/>
      <c r="AJ477" s="402"/>
      <c r="AK477" s="403"/>
      <c r="AL477" s="18" t="s">
        <v>64</v>
      </c>
    </row>
    <row r="478" spans="1:38" s="21" customFormat="1" ht="12.75" customHeight="1" x14ac:dyDescent="0.2">
      <c r="A478" s="8">
        <v>7</v>
      </c>
      <c r="B478" s="400"/>
      <c r="C478" s="400"/>
      <c r="D478" s="400"/>
      <c r="E478" s="400"/>
      <c r="F478" s="401"/>
      <c r="G478" s="471"/>
      <c r="H478" s="477"/>
      <c r="I478" s="472"/>
      <c r="J478" s="363">
        <f t="shared" si="62"/>
        <v>0</v>
      </c>
      <c r="K478" s="362">
        <f t="shared" si="63"/>
        <v>0</v>
      </c>
      <c r="L478" s="400"/>
      <c r="M478" s="400"/>
      <c r="N478" s="400"/>
      <c r="O478" s="406"/>
      <c r="P478" s="409"/>
      <c r="Q478" s="400"/>
      <c r="R478" s="401"/>
      <c r="S478" s="16" t="s">
        <v>65</v>
      </c>
      <c r="T478" s="8">
        <v>7</v>
      </c>
      <c r="U478" s="400"/>
      <c r="V478" s="400"/>
      <c r="W478" s="400"/>
      <c r="X478" s="400"/>
      <c r="Y478" s="400"/>
      <c r="Z478" s="400"/>
      <c r="AA478" s="400"/>
      <c r="AB478" s="400"/>
      <c r="AC478" s="400"/>
      <c r="AD478" s="400"/>
      <c r="AE478" s="400"/>
      <c r="AF478" s="400"/>
      <c r="AG478" s="400"/>
      <c r="AH478" s="406"/>
      <c r="AI478" s="477"/>
      <c r="AJ478" s="400"/>
      <c r="AK478" s="401"/>
      <c r="AL478" s="16" t="s">
        <v>65</v>
      </c>
    </row>
    <row r="479" spans="1:38" s="21" customFormat="1" ht="12.75" customHeight="1" x14ac:dyDescent="0.2">
      <c r="A479" s="8">
        <v>8</v>
      </c>
      <c r="B479" s="400"/>
      <c r="C479" s="400"/>
      <c r="D479" s="400"/>
      <c r="E479" s="400"/>
      <c r="F479" s="401"/>
      <c r="G479" s="471"/>
      <c r="H479" s="477"/>
      <c r="I479" s="472"/>
      <c r="J479" s="363">
        <f t="shared" si="62"/>
        <v>0</v>
      </c>
      <c r="K479" s="362">
        <f t="shared" si="63"/>
        <v>0</v>
      </c>
      <c r="L479" s="400"/>
      <c r="M479" s="400"/>
      <c r="N479" s="400"/>
      <c r="O479" s="406"/>
      <c r="P479" s="409"/>
      <c r="Q479" s="400"/>
      <c r="R479" s="401"/>
      <c r="S479" s="16" t="s">
        <v>66</v>
      </c>
      <c r="T479" s="8">
        <v>8</v>
      </c>
      <c r="U479" s="400"/>
      <c r="V479" s="400"/>
      <c r="W479" s="400"/>
      <c r="X479" s="400"/>
      <c r="Y479" s="400"/>
      <c r="Z479" s="400"/>
      <c r="AA479" s="400"/>
      <c r="AB479" s="400"/>
      <c r="AC479" s="400"/>
      <c r="AD479" s="400"/>
      <c r="AE479" s="400"/>
      <c r="AF479" s="400"/>
      <c r="AG479" s="400"/>
      <c r="AH479" s="406"/>
      <c r="AI479" s="477"/>
      <c r="AJ479" s="400"/>
      <c r="AK479" s="401"/>
      <c r="AL479" s="16" t="s">
        <v>66</v>
      </c>
    </row>
    <row r="480" spans="1:38" s="21" customFormat="1" ht="12.75" customHeight="1" x14ac:dyDescent="0.2">
      <c r="A480" s="8">
        <v>9</v>
      </c>
      <c r="B480" s="400"/>
      <c r="C480" s="400"/>
      <c r="D480" s="400"/>
      <c r="E480" s="400"/>
      <c r="F480" s="401"/>
      <c r="G480" s="471"/>
      <c r="H480" s="477"/>
      <c r="I480" s="472"/>
      <c r="J480" s="363">
        <f t="shared" si="62"/>
        <v>0</v>
      </c>
      <c r="K480" s="362">
        <f t="shared" si="63"/>
        <v>0</v>
      </c>
      <c r="L480" s="400"/>
      <c r="M480" s="400"/>
      <c r="N480" s="400"/>
      <c r="O480" s="406"/>
      <c r="P480" s="409"/>
      <c r="Q480" s="400"/>
      <c r="R480" s="401"/>
      <c r="S480" s="16" t="s">
        <v>67</v>
      </c>
      <c r="T480" s="8">
        <v>9</v>
      </c>
      <c r="U480" s="400"/>
      <c r="V480" s="400"/>
      <c r="W480" s="400"/>
      <c r="X480" s="400"/>
      <c r="Y480" s="400"/>
      <c r="Z480" s="400"/>
      <c r="AA480" s="400"/>
      <c r="AB480" s="400"/>
      <c r="AC480" s="400"/>
      <c r="AD480" s="400"/>
      <c r="AE480" s="400"/>
      <c r="AF480" s="400"/>
      <c r="AG480" s="400"/>
      <c r="AH480" s="406"/>
      <c r="AI480" s="477"/>
      <c r="AJ480" s="400"/>
      <c r="AK480" s="401"/>
      <c r="AL480" s="16" t="s">
        <v>67</v>
      </c>
    </row>
    <row r="481" spans="1:38" s="21" customFormat="1" ht="12.75" customHeight="1" x14ac:dyDescent="0.2">
      <c r="A481" s="8">
        <v>10</v>
      </c>
      <c r="B481" s="400"/>
      <c r="C481" s="400"/>
      <c r="D481" s="400"/>
      <c r="E481" s="400"/>
      <c r="F481" s="401"/>
      <c r="G481" s="471"/>
      <c r="H481" s="477"/>
      <c r="I481" s="472"/>
      <c r="J481" s="363">
        <f t="shared" si="62"/>
        <v>0</v>
      </c>
      <c r="K481" s="362">
        <f t="shared" si="63"/>
        <v>0</v>
      </c>
      <c r="L481" s="400"/>
      <c r="M481" s="400"/>
      <c r="N481" s="400"/>
      <c r="O481" s="406"/>
      <c r="P481" s="409"/>
      <c r="Q481" s="400"/>
      <c r="R481" s="401"/>
      <c r="S481" s="16" t="s">
        <v>68</v>
      </c>
      <c r="T481" s="8">
        <v>10</v>
      </c>
      <c r="U481" s="400"/>
      <c r="V481" s="400"/>
      <c r="W481" s="400"/>
      <c r="X481" s="400"/>
      <c r="Y481" s="400"/>
      <c r="Z481" s="400"/>
      <c r="AA481" s="400"/>
      <c r="AB481" s="400"/>
      <c r="AC481" s="400"/>
      <c r="AD481" s="400"/>
      <c r="AE481" s="400"/>
      <c r="AF481" s="400"/>
      <c r="AG481" s="400"/>
      <c r="AH481" s="406"/>
      <c r="AI481" s="477"/>
      <c r="AJ481" s="400"/>
      <c r="AK481" s="401"/>
      <c r="AL481" s="16" t="s">
        <v>68</v>
      </c>
    </row>
    <row r="482" spans="1:38" s="21" customFormat="1" ht="12.75" customHeight="1" x14ac:dyDescent="0.2">
      <c r="A482" s="8">
        <v>11</v>
      </c>
      <c r="B482" s="400"/>
      <c r="C482" s="400"/>
      <c r="D482" s="400"/>
      <c r="E482" s="400"/>
      <c r="F482" s="401"/>
      <c r="G482" s="471"/>
      <c r="H482" s="477"/>
      <c r="I482" s="472"/>
      <c r="J482" s="363">
        <f t="shared" si="62"/>
        <v>0</v>
      </c>
      <c r="K482" s="362">
        <f t="shared" si="63"/>
        <v>0</v>
      </c>
      <c r="L482" s="400"/>
      <c r="M482" s="400"/>
      <c r="N482" s="400"/>
      <c r="O482" s="406"/>
      <c r="P482" s="409"/>
      <c r="Q482" s="400"/>
      <c r="R482" s="401"/>
      <c r="S482" s="16" t="s">
        <v>69</v>
      </c>
      <c r="T482" s="8">
        <v>11</v>
      </c>
      <c r="U482" s="400"/>
      <c r="V482" s="400"/>
      <c r="W482" s="400"/>
      <c r="X482" s="400"/>
      <c r="Y482" s="400"/>
      <c r="Z482" s="400"/>
      <c r="AA482" s="400"/>
      <c r="AB482" s="400"/>
      <c r="AC482" s="400"/>
      <c r="AD482" s="400"/>
      <c r="AE482" s="400"/>
      <c r="AF482" s="400"/>
      <c r="AG482" s="400"/>
      <c r="AH482" s="406"/>
      <c r="AI482" s="477"/>
      <c r="AJ482" s="400"/>
      <c r="AK482" s="401"/>
      <c r="AL482" s="16" t="s">
        <v>69</v>
      </c>
    </row>
    <row r="483" spans="1:38" s="21" customFormat="1" ht="12.75" customHeight="1" x14ac:dyDescent="0.2">
      <c r="A483" s="8">
        <v>12</v>
      </c>
      <c r="B483" s="400"/>
      <c r="C483" s="400"/>
      <c r="D483" s="400"/>
      <c r="E483" s="400"/>
      <c r="F483" s="401"/>
      <c r="G483" s="471"/>
      <c r="H483" s="477"/>
      <c r="I483" s="472"/>
      <c r="J483" s="363">
        <f t="shared" si="62"/>
        <v>0</v>
      </c>
      <c r="K483" s="362">
        <f t="shared" si="63"/>
        <v>0</v>
      </c>
      <c r="L483" s="400"/>
      <c r="M483" s="400"/>
      <c r="N483" s="400"/>
      <c r="O483" s="406"/>
      <c r="P483" s="409"/>
      <c r="Q483" s="400"/>
      <c r="R483" s="401"/>
      <c r="S483" s="16" t="s">
        <v>70</v>
      </c>
      <c r="T483" s="8">
        <v>12</v>
      </c>
      <c r="U483" s="400"/>
      <c r="V483" s="400"/>
      <c r="W483" s="400"/>
      <c r="X483" s="400"/>
      <c r="Y483" s="400"/>
      <c r="Z483" s="400"/>
      <c r="AA483" s="400"/>
      <c r="AB483" s="400"/>
      <c r="AC483" s="400"/>
      <c r="AD483" s="400"/>
      <c r="AE483" s="400"/>
      <c r="AF483" s="400"/>
      <c r="AG483" s="400"/>
      <c r="AH483" s="406"/>
      <c r="AI483" s="477"/>
      <c r="AJ483" s="400"/>
      <c r="AK483" s="401"/>
      <c r="AL483" s="16" t="s">
        <v>70</v>
      </c>
    </row>
    <row r="484" spans="1:38" s="21" customFormat="1" ht="12.75" customHeight="1" x14ac:dyDescent="0.2">
      <c r="A484" s="8">
        <v>13</v>
      </c>
      <c r="B484" s="400"/>
      <c r="C484" s="400"/>
      <c r="D484" s="400"/>
      <c r="E484" s="400"/>
      <c r="F484" s="401"/>
      <c r="G484" s="471"/>
      <c r="H484" s="477"/>
      <c r="I484" s="472"/>
      <c r="J484" s="363">
        <f t="shared" si="62"/>
        <v>0</v>
      </c>
      <c r="K484" s="362">
        <f t="shared" si="63"/>
        <v>0</v>
      </c>
      <c r="L484" s="400"/>
      <c r="M484" s="400"/>
      <c r="N484" s="400"/>
      <c r="O484" s="406"/>
      <c r="P484" s="409"/>
      <c r="Q484" s="400"/>
      <c r="R484" s="401"/>
      <c r="S484" s="16" t="s">
        <v>71</v>
      </c>
      <c r="T484" s="8">
        <v>13</v>
      </c>
      <c r="U484" s="400"/>
      <c r="V484" s="400"/>
      <c r="W484" s="400"/>
      <c r="X484" s="400"/>
      <c r="Y484" s="400"/>
      <c r="Z484" s="400"/>
      <c r="AA484" s="400"/>
      <c r="AB484" s="400"/>
      <c r="AC484" s="400"/>
      <c r="AD484" s="400"/>
      <c r="AE484" s="400"/>
      <c r="AF484" s="400"/>
      <c r="AG484" s="400"/>
      <c r="AH484" s="406"/>
      <c r="AI484" s="477"/>
      <c r="AJ484" s="400"/>
      <c r="AK484" s="401"/>
      <c r="AL484" s="16" t="s">
        <v>71</v>
      </c>
    </row>
    <row r="485" spans="1:38" s="21" customFormat="1" ht="12.75" customHeight="1" x14ac:dyDescent="0.2">
      <c r="A485" s="8">
        <v>14</v>
      </c>
      <c r="B485" s="400"/>
      <c r="C485" s="400"/>
      <c r="D485" s="400"/>
      <c r="E485" s="400"/>
      <c r="F485" s="401"/>
      <c r="G485" s="471"/>
      <c r="H485" s="477"/>
      <c r="I485" s="472"/>
      <c r="J485" s="363">
        <f t="shared" si="62"/>
        <v>0</v>
      </c>
      <c r="K485" s="362">
        <f t="shared" si="63"/>
        <v>0</v>
      </c>
      <c r="L485" s="400"/>
      <c r="M485" s="400"/>
      <c r="N485" s="400"/>
      <c r="O485" s="406"/>
      <c r="P485" s="409"/>
      <c r="Q485" s="400"/>
      <c r="R485" s="401"/>
      <c r="S485" s="16" t="s">
        <v>72</v>
      </c>
      <c r="T485" s="8">
        <v>14</v>
      </c>
      <c r="U485" s="400"/>
      <c r="V485" s="400"/>
      <c r="W485" s="400"/>
      <c r="X485" s="400"/>
      <c r="Y485" s="400"/>
      <c r="Z485" s="400"/>
      <c r="AA485" s="400"/>
      <c r="AB485" s="400"/>
      <c r="AC485" s="400"/>
      <c r="AD485" s="400"/>
      <c r="AE485" s="400"/>
      <c r="AF485" s="400"/>
      <c r="AG485" s="400"/>
      <c r="AH485" s="406"/>
      <c r="AI485" s="477"/>
      <c r="AJ485" s="400"/>
      <c r="AK485" s="401"/>
      <c r="AL485" s="16" t="s">
        <v>72</v>
      </c>
    </row>
    <row r="486" spans="1:38" s="21" customFormat="1" ht="12.75" customHeight="1" x14ac:dyDescent="0.2">
      <c r="A486" s="8">
        <v>15</v>
      </c>
      <c r="B486" s="400"/>
      <c r="C486" s="400"/>
      <c r="D486" s="400"/>
      <c r="E486" s="400"/>
      <c r="F486" s="401"/>
      <c r="G486" s="471"/>
      <c r="H486" s="477"/>
      <c r="I486" s="472"/>
      <c r="J486" s="363">
        <f t="shared" si="62"/>
        <v>0</v>
      </c>
      <c r="K486" s="362">
        <f t="shared" si="63"/>
        <v>0</v>
      </c>
      <c r="L486" s="400"/>
      <c r="M486" s="400"/>
      <c r="N486" s="400"/>
      <c r="O486" s="406"/>
      <c r="P486" s="409"/>
      <c r="Q486" s="400"/>
      <c r="R486" s="401"/>
      <c r="S486" s="16" t="s">
        <v>73</v>
      </c>
      <c r="T486" s="8">
        <v>15</v>
      </c>
      <c r="U486" s="400"/>
      <c r="V486" s="400"/>
      <c r="W486" s="400"/>
      <c r="X486" s="400"/>
      <c r="Y486" s="400"/>
      <c r="Z486" s="400"/>
      <c r="AA486" s="400"/>
      <c r="AB486" s="400"/>
      <c r="AC486" s="400"/>
      <c r="AD486" s="400"/>
      <c r="AE486" s="400"/>
      <c r="AF486" s="400"/>
      <c r="AG486" s="400"/>
      <c r="AH486" s="406"/>
      <c r="AI486" s="477"/>
      <c r="AJ486" s="400"/>
      <c r="AK486" s="401"/>
      <c r="AL486" s="16" t="s">
        <v>73</v>
      </c>
    </row>
    <row r="487" spans="1:38" s="21" customFormat="1" ht="12.75" customHeight="1" x14ac:dyDescent="0.2">
      <c r="A487" s="8">
        <v>16</v>
      </c>
      <c r="B487" s="400"/>
      <c r="C487" s="400"/>
      <c r="D487" s="400"/>
      <c r="E487" s="400"/>
      <c r="F487" s="401"/>
      <c r="G487" s="471"/>
      <c r="H487" s="477"/>
      <c r="I487" s="472"/>
      <c r="J487" s="363">
        <f t="shared" si="62"/>
        <v>0</v>
      </c>
      <c r="K487" s="362">
        <f t="shared" si="63"/>
        <v>0</v>
      </c>
      <c r="L487" s="400"/>
      <c r="M487" s="400"/>
      <c r="N487" s="400"/>
      <c r="O487" s="406"/>
      <c r="P487" s="409"/>
      <c r="Q487" s="400"/>
      <c r="R487" s="401"/>
      <c r="S487" s="16" t="s">
        <v>74</v>
      </c>
      <c r="T487" s="8">
        <v>16</v>
      </c>
      <c r="U487" s="400"/>
      <c r="V487" s="400"/>
      <c r="W487" s="400"/>
      <c r="X487" s="400"/>
      <c r="Y487" s="400"/>
      <c r="Z487" s="400"/>
      <c r="AA487" s="400"/>
      <c r="AB487" s="400"/>
      <c r="AC487" s="400"/>
      <c r="AD487" s="400"/>
      <c r="AE487" s="400"/>
      <c r="AF487" s="400"/>
      <c r="AG487" s="400"/>
      <c r="AH487" s="406"/>
      <c r="AI487" s="477"/>
      <c r="AJ487" s="400"/>
      <c r="AK487" s="401"/>
      <c r="AL487" s="16" t="s">
        <v>74</v>
      </c>
    </row>
    <row r="488" spans="1:38" s="21" customFormat="1" ht="12.75" customHeight="1" x14ac:dyDescent="0.2">
      <c r="A488" s="8">
        <v>17</v>
      </c>
      <c r="B488" s="400"/>
      <c r="C488" s="400"/>
      <c r="D488" s="400"/>
      <c r="E488" s="400"/>
      <c r="F488" s="401"/>
      <c r="G488" s="471"/>
      <c r="H488" s="477"/>
      <c r="I488" s="472"/>
      <c r="J488" s="363">
        <f t="shared" si="62"/>
        <v>0</v>
      </c>
      <c r="K488" s="362">
        <f t="shared" si="63"/>
        <v>0</v>
      </c>
      <c r="L488" s="400"/>
      <c r="M488" s="400"/>
      <c r="N488" s="400"/>
      <c r="O488" s="406"/>
      <c r="P488" s="409"/>
      <c r="Q488" s="400"/>
      <c r="R488" s="401"/>
      <c r="S488" s="16" t="s">
        <v>75</v>
      </c>
      <c r="T488" s="8">
        <v>17</v>
      </c>
      <c r="U488" s="400"/>
      <c r="V488" s="400"/>
      <c r="W488" s="400"/>
      <c r="X488" s="400"/>
      <c r="Y488" s="400"/>
      <c r="Z488" s="400"/>
      <c r="AA488" s="400"/>
      <c r="AB488" s="400"/>
      <c r="AC488" s="400"/>
      <c r="AD488" s="400"/>
      <c r="AE488" s="400"/>
      <c r="AF488" s="400"/>
      <c r="AG488" s="400"/>
      <c r="AH488" s="406"/>
      <c r="AI488" s="477"/>
      <c r="AJ488" s="400"/>
      <c r="AK488" s="401"/>
      <c r="AL488" s="16" t="s">
        <v>75</v>
      </c>
    </row>
    <row r="489" spans="1:38" s="21" customFormat="1" ht="12.75" customHeight="1" x14ac:dyDescent="0.2">
      <c r="A489" s="8">
        <v>18</v>
      </c>
      <c r="B489" s="400"/>
      <c r="C489" s="400"/>
      <c r="D489" s="400"/>
      <c r="E489" s="400"/>
      <c r="F489" s="401"/>
      <c r="G489" s="471"/>
      <c r="H489" s="477"/>
      <c r="I489" s="472"/>
      <c r="J489" s="363">
        <f t="shared" si="62"/>
        <v>0</v>
      </c>
      <c r="K489" s="362">
        <f t="shared" si="63"/>
        <v>0</v>
      </c>
      <c r="L489" s="400"/>
      <c r="M489" s="400"/>
      <c r="N489" s="400"/>
      <c r="O489" s="406"/>
      <c r="P489" s="409"/>
      <c r="Q489" s="400"/>
      <c r="R489" s="401"/>
      <c r="S489" s="16" t="s">
        <v>76</v>
      </c>
      <c r="T489" s="8">
        <v>18</v>
      </c>
      <c r="U489" s="400"/>
      <c r="V489" s="400"/>
      <c r="W489" s="400"/>
      <c r="X489" s="400"/>
      <c r="Y489" s="400"/>
      <c r="Z489" s="400"/>
      <c r="AA489" s="400"/>
      <c r="AB489" s="400"/>
      <c r="AC489" s="400"/>
      <c r="AD489" s="400"/>
      <c r="AE489" s="400"/>
      <c r="AF489" s="400"/>
      <c r="AG489" s="400"/>
      <c r="AH489" s="406"/>
      <c r="AI489" s="477"/>
      <c r="AJ489" s="400"/>
      <c r="AK489" s="401"/>
      <c r="AL489" s="16" t="s">
        <v>76</v>
      </c>
    </row>
    <row r="490" spans="1:38" s="21" customFormat="1" ht="12.75" customHeight="1" x14ac:dyDescent="0.2">
      <c r="A490" s="8">
        <v>19</v>
      </c>
      <c r="B490" s="400"/>
      <c r="C490" s="400"/>
      <c r="D490" s="400"/>
      <c r="E490" s="400"/>
      <c r="F490" s="401"/>
      <c r="G490" s="471"/>
      <c r="H490" s="477"/>
      <c r="I490" s="472"/>
      <c r="J490" s="363">
        <f t="shared" si="62"/>
        <v>0</v>
      </c>
      <c r="K490" s="362">
        <f t="shared" si="63"/>
        <v>0</v>
      </c>
      <c r="L490" s="400"/>
      <c r="M490" s="400"/>
      <c r="N490" s="400"/>
      <c r="O490" s="406"/>
      <c r="P490" s="409"/>
      <c r="Q490" s="400"/>
      <c r="R490" s="401"/>
      <c r="S490" s="16" t="s">
        <v>77</v>
      </c>
      <c r="T490" s="8">
        <v>19</v>
      </c>
      <c r="U490" s="400"/>
      <c r="V490" s="400"/>
      <c r="W490" s="400"/>
      <c r="X490" s="400"/>
      <c r="Y490" s="400"/>
      <c r="Z490" s="400"/>
      <c r="AA490" s="400"/>
      <c r="AB490" s="400"/>
      <c r="AC490" s="400"/>
      <c r="AD490" s="400"/>
      <c r="AE490" s="400"/>
      <c r="AF490" s="400"/>
      <c r="AG490" s="400"/>
      <c r="AH490" s="406"/>
      <c r="AI490" s="477"/>
      <c r="AJ490" s="400"/>
      <c r="AK490" s="401"/>
      <c r="AL490" s="16" t="s">
        <v>77</v>
      </c>
    </row>
    <row r="491" spans="1:38" s="21" customFormat="1" ht="12.75" customHeight="1" x14ac:dyDescent="0.2">
      <c r="A491" s="8">
        <v>20</v>
      </c>
      <c r="B491" s="400"/>
      <c r="C491" s="400"/>
      <c r="D491" s="400"/>
      <c r="E491" s="400"/>
      <c r="F491" s="401"/>
      <c r="G491" s="471"/>
      <c r="H491" s="477"/>
      <c r="I491" s="472"/>
      <c r="J491" s="363">
        <f t="shared" si="62"/>
        <v>0</v>
      </c>
      <c r="K491" s="362">
        <f t="shared" si="63"/>
        <v>0</v>
      </c>
      <c r="L491" s="400"/>
      <c r="M491" s="400"/>
      <c r="N491" s="400"/>
      <c r="O491" s="406"/>
      <c r="P491" s="409"/>
      <c r="Q491" s="400"/>
      <c r="R491" s="401"/>
      <c r="S491" s="16" t="s">
        <v>78</v>
      </c>
      <c r="T491" s="8">
        <v>20</v>
      </c>
      <c r="U491" s="400"/>
      <c r="V491" s="400"/>
      <c r="W491" s="400"/>
      <c r="X491" s="400"/>
      <c r="Y491" s="400"/>
      <c r="Z491" s="400"/>
      <c r="AA491" s="400"/>
      <c r="AB491" s="400"/>
      <c r="AC491" s="400"/>
      <c r="AD491" s="400"/>
      <c r="AE491" s="400"/>
      <c r="AF491" s="400"/>
      <c r="AG491" s="400"/>
      <c r="AH491" s="406"/>
      <c r="AI491" s="477"/>
      <c r="AJ491" s="400"/>
      <c r="AK491" s="401"/>
      <c r="AL491" s="16" t="s">
        <v>78</v>
      </c>
    </row>
    <row r="492" spans="1:38" s="21" customFormat="1" ht="12.75" customHeight="1" x14ac:dyDescent="0.2">
      <c r="A492" s="8">
        <v>21</v>
      </c>
      <c r="B492" s="400"/>
      <c r="C492" s="400"/>
      <c r="D492" s="400"/>
      <c r="E492" s="400"/>
      <c r="F492" s="401"/>
      <c r="G492" s="471"/>
      <c r="H492" s="477"/>
      <c r="I492" s="472"/>
      <c r="J492" s="363">
        <f t="shared" si="62"/>
        <v>0</v>
      </c>
      <c r="K492" s="362">
        <f t="shared" si="63"/>
        <v>0</v>
      </c>
      <c r="L492" s="400"/>
      <c r="M492" s="400"/>
      <c r="N492" s="400"/>
      <c r="O492" s="406"/>
      <c r="P492" s="409"/>
      <c r="Q492" s="400"/>
      <c r="R492" s="401"/>
      <c r="S492" s="16" t="s">
        <v>79</v>
      </c>
      <c r="T492" s="8">
        <v>21</v>
      </c>
      <c r="U492" s="400"/>
      <c r="V492" s="400"/>
      <c r="W492" s="400"/>
      <c r="X492" s="400"/>
      <c r="Y492" s="400"/>
      <c r="Z492" s="400"/>
      <c r="AA492" s="400"/>
      <c r="AB492" s="400"/>
      <c r="AC492" s="400"/>
      <c r="AD492" s="400"/>
      <c r="AE492" s="400"/>
      <c r="AF492" s="400"/>
      <c r="AG492" s="400"/>
      <c r="AH492" s="406"/>
      <c r="AI492" s="477"/>
      <c r="AJ492" s="400"/>
      <c r="AK492" s="401"/>
      <c r="AL492" s="16" t="s">
        <v>79</v>
      </c>
    </row>
    <row r="493" spans="1:38" s="21" customFormat="1" ht="12.75" customHeight="1" x14ac:dyDescent="0.2">
      <c r="A493" s="8">
        <v>22</v>
      </c>
      <c r="B493" s="400"/>
      <c r="C493" s="400"/>
      <c r="D493" s="400"/>
      <c r="E493" s="400"/>
      <c r="F493" s="401"/>
      <c r="G493" s="471"/>
      <c r="H493" s="477"/>
      <c r="I493" s="472"/>
      <c r="J493" s="363">
        <f t="shared" si="62"/>
        <v>0</v>
      </c>
      <c r="K493" s="362">
        <f t="shared" si="63"/>
        <v>0</v>
      </c>
      <c r="L493" s="400"/>
      <c r="M493" s="400"/>
      <c r="N493" s="400"/>
      <c r="O493" s="406"/>
      <c r="P493" s="409"/>
      <c r="Q493" s="400"/>
      <c r="R493" s="401"/>
      <c r="S493" s="16" t="s">
        <v>80</v>
      </c>
      <c r="T493" s="8">
        <v>22</v>
      </c>
      <c r="U493" s="400"/>
      <c r="V493" s="400"/>
      <c r="W493" s="400"/>
      <c r="X493" s="400"/>
      <c r="Y493" s="400"/>
      <c r="Z493" s="400"/>
      <c r="AA493" s="400"/>
      <c r="AB493" s="400"/>
      <c r="AC493" s="400"/>
      <c r="AD493" s="400"/>
      <c r="AE493" s="400"/>
      <c r="AF493" s="400"/>
      <c r="AG493" s="400"/>
      <c r="AH493" s="406"/>
      <c r="AI493" s="477"/>
      <c r="AJ493" s="400"/>
      <c r="AK493" s="401"/>
      <c r="AL493" s="16" t="s">
        <v>80</v>
      </c>
    </row>
    <row r="494" spans="1:38" s="21" customFormat="1" ht="12.75" customHeight="1" x14ac:dyDescent="0.2">
      <c r="A494" s="8">
        <v>23</v>
      </c>
      <c r="B494" s="400"/>
      <c r="C494" s="400"/>
      <c r="D494" s="400"/>
      <c r="E494" s="400"/>
      <c r="F494" s="401"/>
      <c r="G494" s="471"/>
      <c r="H494" s="477"/>
      <c r="I494" s="472"/>
      <c r="J494" s="363">
        <f t="shared" si="62"/>
        <v>0</v>
      </c>
      <c r="K494" s="362">
        <f t="shared" si="63"/>
        <v>0</v>
      </c>
      <c r="L494" s="400"/>
      <c r="M494" s="400"/>
      <c r="N494" s="400"/>
      <c r="O494" s="406"/>
      <c r="P494" s="409"/>
      <c r="Q494" s="400"/>
      <c r="R494" s="401"/>
      <c r="S494" s="16" t="s">
        <v>81</v>
      </c>
      <c r="T494" s="8">
        <v>23</v>
      </c>
      <c r="U494" s="400"/>
      <c r="V494" s="400"/>
      <c r="W494" s="400"/>
      <c r="X494" s="400"/>
      <c r="Y494" s="400"/>
      <c r="Z494" s="400"/>
      <c r="AA494" s="400"/>
      <c r="AB494" s="400"/>
      <c r="AC494" s="400"/>
      <c r="AD494" s="400"/>
      <c r="AE494" s="400"/>
      <c r="AF494" s="400"/>
      <c r="AG494" s="400"/>
      <c r="AH494" s="406"/>
      <c r="AI494" s="477"/>
      <c r="AJ494" s="400"/>
      <c r="AK494" s="401"/>
      <c r="AL494" s="16" t="s">
        <v>81</v>
      </c>
    </row>
    <row r="495" spans="1:38" s="21" customFormat="1" ht="12.75" customHeight="1" x14ac:dyDescent="0.2">
      <c r="A495" s="8">
        <v>24</v>
      </c>
      <c r="B495" s="400"/>
      <c r="C495" s="400"/>
      <c r="D495" s="400"/>
      <c r="E495" s="400"/>
      <c r="F495" s="401"/>
      <c r="G495" s="471"/>
      <c r="H495" s="477"/>
      <c r="I495" s="472"/>
      <c r="J495" s="363">
        <f t="shared" si="62"/>
        <v>0</v>
      </c>
      <c r="K495" s="362">
        <f t="shared" si="63"/>
        <v>0</v>
      </c>
      <c r="L495" s="400"/>
      <c r="M495" s="400"/>
      <c r="N495" s="400"/>
      <c r="O495" s="406"/>
      <c r="P495" s="409"/>
      <c r="Q495" s="400"/>
      <c r="R495" s="401"/>
      <c r="S495" s="16" t="s">
        <v>82</v>
      </c>
      <c r="T495" s="8">
        <v>24</v>
      </c>
      <c r="U495" s="400"/>
      <c r="V495" s="400"/>
      <c r="W495" s="400"/>
      <c r="X495" s="400"/>
      <c r="Y495" s="400"/>
      <c r="Z495" s="400"/>
      <c r="AA495" s="400"/>
      <c r="AB495" s="400"/>
      <c r="AC495" s="400"/>
      <c r="AD495" s="400"/>
      <c r="AE495" s="400"/>
      <c r="AF495" s="400"/>
      <c r="AG495" s="400"/>
      <c r="AH495" s="406"/>
      <c r="AI495" s="477"/>
      <c r="AJ495" s="400"/>
      <c r="AK495" s="401"/>
      <c r="AL495" s="16" t="s">
        <v>82</v>
      </c>
    </row>
    <row r="496" spans="1:38" s="21" customFormat="1" ht="12.75" customHeight="1" x14ac:dyDescent="0.2">
      <c r="A496" s="8">
        <v>25</v>
      </c>
      <c r="B496" s="400"/>
      <c r="C496" s="400"/>
      <c r="D496" s="400"/>
      <c r="E496" s="400"/>
      <c r="F496" s="401"/>
      <c r="G496" s="471"/>
      <c r="H496" s="477"/>
      <c r="I496" s="472"/>
      <c r="J496" s="363">
        <f t="shared" si="62"/>
        <v>0</v>
      </c>
      <c r="K496" s="362">
        <f t="shared" si="63"/>
        <v>0</v>
      </c>
      <c r="L496" s="400"/>
      <c r="M496" s="400"/>
      <c r="N496" s="400"/>
      <c r="O496" s="406"/>
      <c r="P496" s="409"/>
      <c r="Q496" s="400"/>
      <c r="R496" s="401"/>
      <c r="S496" s="16" t="s">
        <v>83</v>
      </c>
      <c r="T496" s="8">
        <v>25</v>
      </c>
      <c r="U496" s="400"/>
      <c r="V496" s="400"/>
      <c r="W496" s="400"/>
      <c r="X496" s="400"/>
      <c r="Y496" s="400"/>
      <c r="Z496" s="400"/>
      <c r="AA496" s="400"/>
      <c r="AB496" s="400"/>
      <c r="AC496" s="400"/>
      <c r="AD496" s="400"/>
      <c r="AE496" s="400"/>
      <c r="AF496" s="400"/>
      <c r="AG496" s="400"/>
      <c r="AH496" s="406"/>
      <c r="AI496" s="477"/>
      <c r="AJ496" s="400"/>
      <c r="AK496" s="401"/>
      <c r="AL496" s="16" t="s">
        <v>83</v>
      </c>
    </row>
    <row r="497" spans="1:38" s="21" customFormat="1" ht="12.75" customHeight="1" x14ac:dyDescent="0.2">
      <c r="A497" s="8">
        <v>26</v>
      </c>
      <c r="B497" s="400"/>
      <c r="C497" s="400"/>
      <c r="D497" s="400"/>
      <c r="E497" s="400"/>
      <c r="F497" s="401"/>
      <c r="G497" s="471"/>
      <c r="H497" s="477"/>
      <c r="I497" s="472"/>
      <c r="J497" s="363">
        <f t="shared" si="62"/>
        <v>0</v>
      </c>
      <c r="K497" s="362">
        <f t="shared" si="63"/>
        <v>0</v>
      </c>
      <c r="L497" s="400"/>
      <c r="M497" s="400"/>
      <c r="N497" s="400"/>
      <c r="O497" s="406"/>
      <c r="P497" s="409"/>
      <c r="Q497" s="400"/>
      <c r="R497" s="401"/>
      <c r="S497" s="16" t="s">
        <v>84</v>
      </c>
      <c r="T497" s="8">
        <v>26</v>
      </c>
      <c r="U497" s="400"/>
      <c r="V497" s="400"/>
      <c r="W497" s="400"/>
      <c r="X497" s="400"/>
      <c r="Y497" s="400"/>
      <c r="Z497" s="400"/>
      <c r="AA497" s="400"/>
      <c r="AB497" s="400"/>
      <c r="AC497" s="400"/>
      <c r="AD497" s="400"/>
      <c r="AE497" s="400"/>
      <c r="AF497" s="400"/>
      <c r="AG497" s="400"/>
      <c r="AH497" s="406"/>
      <c r="AI497" s="477"/>
      <c r="AJ497" s="400"/>
      <c r="AK497" s="401"/>
      <c r="AL497" s="16" t="s">
        <v>84</v>
      </c>
    </row>
    <row r="498" spans="1:38" s="21" customFormat="1" ht="12.75" customHeight="1" x14ac:dyDescent="0.2">
      <c r="A498" s="8">
        <v>27</v>
      </c>
      <c r="B498" s="400"/>
      <c r="C498" s="400"/>
      <c r="D498" s="400"/>
      <c r="E498" s="400"/>
      <c r="F498" s="401"/>
      <c r="G498" s="471"/>
      <c r="H498" s="477"/>
      <c r="I498" s="472"/>
      <c r="J498" s="363">
        <f t="shared" si="62"/>
        <v>0</v>
      </c>
      <c r="K498" s="362">
        <f t="shared" si="63"/>
        <v>0</v>
      </c>
      <c r="L498" s="400"/>
      <c r="M498" s="400"/>
      <c r="N498" s="400"/>
      <c r="O498" s="406"/>
      <c r="P498" s="409"/>
      <c r="Q498" s="400"/>
      <c r="R498" s="401"/>
      <c r="S498" s="16" t="s">
        <v>85</v>
      </c>
      <c r="T498" s="8">
        <v>27</v>
      </c>
      <c r="U498" s="400"/>
      <c r="V498" s="400"/>
      <c r="W498" s="400"/>
      <c r="X498" s="400"/>
      <c r="Y498" s="400"/>
      <c r="Z498" s="400"/>
      <c r="AA498" s="400"/>
      <c r="AB498" s="400"/>
      <c r="AC498" s="400"/>
      <c r="AD498" s="400"/>
      <c r="AE498" s="400"/>
      <c r="AF498" s="400"/>
      <c r="AG498" s="400"/>
      <c r="AH498" s="406"/>
      <c r="AI498" s="477"/>
      <c r="AJ498" s="400"/>
      <c r="AK498" s="401"/>
      <c r="AL498" s="16" t="s">
        <v>85</v>
      </c>
    </row>
    <row r="499" spans="1:38" s="21" customFormat="1" ht="12.75" customHeight="1" x14ac:dyDescent="0.2">
      <c r="A499" s="8">
        <v>28</v>
      </c>
      <c r="B499" s="400"/>
      <c r="C499" s="400"/>
      <c r="D499" s="400"/>
      <c r="E499" s="400"/>
      <c r="F499" s="401"/>
      <c r="G499" s="471"/>
      <c r="H499" s="477"/>
      <c r="I499" s="472"/>
      <c r="J499" s="363">
        <f t="shared" si="62"/>
        <v>0</v>
      </c>
      <c r="K499" s="362">
        <f t="shared" si="63"/>
        <v>0</v>
      </c>
      <c r="L499" s="400"/>
      <c r="M499" s="400"/>
      <c r="N499" s="400"/>
      <c r="O499" s="406"/>
      <c r="P499" s="409"/>
      <c r="Q499" s="400"/>
      <c r="R499" s="401"/>
      <c r="S499" s="16" t="s">
        <v>86</v>
      </c>
      <c r="T499" s="8">
        <v>28</v>
      </c>
      <c r="U499" s="400"/>
      <c r="V499" s="400"/>
      <c r="W499" s="400"/>
      <c r="X499" s="400"/>
      <c r="Y499" s="400"/>
      <c r="Z499" s="400"/>
      <c r="AA499" s="400"/>
      <c r="AB499" s="400"/>
      <c r="AC499" s="400"/>
      <c r="AD499" s="400"/>
      <c r="AE499" s="400"/>
      <c r="AF499" s="400"/>
      <c r="AG499" s="400"/>
      <c r="AH499" s="406"/>
      <c r="AI499" s="477"/>
      <c r="AJ499" s="400"/>
      <c r="AK499" s="401"/>
      <c r="AL499" s="16" t="s">
        <v>86</v>
      </c>
    </row>
    <row r="500" spans="1:38" s="21" customFormat="1" ht="12.75" customHeight="1" x14ac:dyDescent="0.2">
      <c r="A500" s="8">
        <v>29</v>
      </c>
      <c r="B500" s="400"/>
      <c r="C500" s="400"/>
      <c r="D500" s="400"/>
      <c r="E500" s="400"/>
      <c r="F500" s="401"/>
      <c r="G500" s="471"/>
      <c r="H500" s="477"/>
      <c r="I500" s="472"/>
      <c r="J500" s="363">
        <f t="shared" si="62"/>
        <v>0</v>
      </c>
      <c r="K500" s="362">
        <f t="shared" si="63"/>
        <v>0</v>
      </c>
      <c r="L500" s="400"/>
      <c r="M500" s="400"/>
      <c r="N500" s="400"/>
      <c r="O500" s="406"/>
      <c r="P500" s="409"/>
      <c r="Q500" s="400"/>
      <c r="R500" s="401"/>
      <c r="S500" s="16" t="s">
        <v>87</v>
      </c>
      <c r="T500" s="8">
        <v>29</v>
      </c>
      <c r="U500" s="400"/>
      <c r="V500" s="400"/>
      <c r="W500" s="400"/>
      <c r="X500" s="410"/>
      <c r="Y500" s="400"/>
      <c r="Z500" s="400"/>
      <c r="AA500" s="400"/>
      <c r="AB500" s="400"/>
      <c r="AC500" s="400"/>
      <c r="AD500" s="400"/>
      <c r="AE500" s="400"/>
      <c r="AF500" s="400"/>
      <c r="AG500" s="400"/>
      <c r="AH500" s="406"/>
      <c r="AI500" s="477"/>
      <c r="AJ500" s="400"/>
      <c r="AK500" s="401"/>
      <c r="AL500" s="16" t="s">
        <v>87</v>
      </c>
    </row>
    <row r="501" spans="1:38" s="21" customFormat="1" ht="12.75" customHeight="1" x14ac:dyDescent="0.2">
      <c r="A501" s="8">
        <v>30</v>
      </c>
      <c r="B501" s="400"/>
      <c r="C501" s="400"/>
      <c r="D501" s="400"/>
      <c r="E501" s="400"/>
      <c r="F501" s="401"/>
      <c r="G501" s="471"/>
      <c r="H501" s="477"/>
      <c r="I501" s="472"/>
      <c r="J501" s="363">
        <f t="shared" si="62"/>
        <v>0</v>
      </c>
      <c r="K501" s="362">
        <f t="shared" si="63"/>
        <v>0</v>
      </c>
      <c r="L501" s="400"/>
      <c r="M501" s="400"/>
      <c r="N501" s="400"/>
      <c r="O501" s="406"/>
      <c r="P501" s="409"/>
      <c r="Q501" s="400"/>
      <c r="R501" s="401"/>
      <c r="S501" s="16" t="s">
        <v>88</v>
      </c>
      <c r="T501" s="8">
        <v>30</v>
      </c>
      <c r="U501" s="400"/>
      <c r="V501" s="400"/>
      <c r="W501" s="400"/>
      <c r="X501" s="400"/>
      <c r="Y501" s="400"/>
      <c r="Z501" s="400"/>
      <c r="AA501" s="400"/>
      <c r="AB501" s="400"/>
      <c r="AC501" s="400"/>
      <c r="AD501" s="400"/>
      <c r="AE501" s="400"/>
      <c r="AF501" s="400"/>
      <c r="AG501" s="400"/>
      <c r="AH501" s="406"/>
      <c r="AI501" s="477"/>
      <c r="AJ501" s="400"/>
      <c r="AK501" s="401"/>
      <c r="AL501" s="16" t="s">
        <v>88</v>
      </c>
    </row>
    <row r="502" spans="1:38" s="21" customFormat="1" ht="12.75" customHeight="1" x14ac:dyDescent="0.2">
      <c r="A502" s="19">
        <v>31</v>
      </c>
      <c r="B502" s="404"/>
      <c r="C502" s="404"/>
      <c r="D502" s="404"/>
      <c r="E502" s="404"/>
      <c r="F502" s="405"/>
      <c r="G502" s="475"/>
      <c r="H502" s="479"/>
      <c r="I502" s="476"/>
      <c r="J502" s="395">
        <f t="shared" si="62"/>
        <v>0</v>
      </c>
      <c r="K502" s="396">
        <f t="shared" si="63"/>
        <v>0</v>
      </c>
      <c r="L502" s="404"/>
      <c r="M502" s="404"/>
      <c r="N502" s="404"/>
      <c r="O502" s="408"/>
      <c r="P502" s="411"/>
      <c r="Q502" s="404"/>
      <c r="R502" s="405"/>
      <c r="S502" s="20" t="s">
        <v>89</v>
      </c>
      <c r="T502" s="19">
        <v>31</v>
      </c>
      <c r="U502" s="404"/>
      <c r="V502" s="404"/>
      <c r="W502" s="404"/>
      <c r="X502" s="404"/>
      <c r="Y502" s="404"/>
      <c r="Z502" s="404"/>
      <c r="AA502" s="404"/>
      <c r="AB502" s="404"/>
      <c r="AC502" s="404"/>
      <c r="AD502" s="404"/>
      <c r="AE502" s="404"/>
      <c r="AF502" s="404"/>
      <c r="AG502" s="404"/>
      <c r="AH502" s="408"/>
      <c r="AI502" s="479"/>
      <c r="AJ502" s="404"/>
      <c r="AK502" s="405"/>
      <c r="AL502" s="20" t="s">
        <v>89</v>
      </c>
    </row>
    <row r="503" spans="1:38" s="301" customFormat="1" ht="12.75" customHeight="1" thickBot="1" x14ac:dyDescent="0.25">
      <c r="A503" s="417"/>
      <c r="B503" s="418">
        <f>SUM(B471:B502)</f>
        <v>0</v>
      </c>
      <c r="C503" s="418">
        <f>SUM(C471:C502)</f>
        <v>0</v>
      </c>
      <c r="D503" s="418">
        <f>SUM(D471:D502)</f>
        <v>0</v>
      </c>
      <c r="E503" s="419">
        <f>SUM(E471:E502)</f>
        <v>0</v>
      </c>
      <c r="F503" s="420">
        <f>SUM(F471:F502)</f>
        <v>0</v>
      </c>
      <c r="G503" s="421"/>
      <c r="H503" s="422" t="s">
        <v>90</v>
      </c>
      <c r="I503" s="423">
        <f>COUNTA(I472:I502)</f>
        <v>0</v>
      </c>
      <c r="J503" s="418">
        <f t="shared" ref="J503:R503" si="64">SUM(J471:J502)</f>
        <v>0</v>
      </c>
      <c r="K503" s="418">
        <f t="shared" si="64"/>
        <v>0</v>
      </c>
      <c r="L503" s="418">
        <f t="shared" si="64"/>
        <v>0</v>
      </c>
      <c r="M503" s="418">
        <f t="shared" si="64"/>
        <v>0</v>
      </c>
      <c r="N503" s="418">
        <f t="shared" si="64"/>
        <v>0</v>
      </c>
      <c r="O503" s="424">
        <f t="shared" si="64"/>
        <v>0</v>
      </c>
      <c r="P503" s="419">
        <f t="shared" si="64"/>
        <v>0</v>
      </c>
      <c r="Q503" s="418">
        <f t="shared" si="64"/>
        <v>0</v>
      </c>
      <c r="R503" s="425">
        <f t="shared" si="64"/>
        <v>0</v>
      </c>
      <c r="S503" s="426"/>
      <c r="T503" s="417"/>
      <c r="U503" s="418">
        <f t="shared" ref="U503:AH503" si="65">SUM(U471:U502)</f>
        <v>0</v>
      </c>
      <c r="V503" s="418">
        <f t="shared" si="65"/>
        <v>0</v>
      </c>
      <c r="W503" s="418">
        <f t="shared" si="65"/>
        <v>0</v>
      </c>
      <c r="X503" s="418">
        <f t="shared" si="65"/>
        <v>0</v>
      </c>
      <c r="Y503" s="418">
        <f t="shared" si="65"/>
        <v>0</v>
      </c>
      <c r="Z503" s="418">
        <f t="shared" si="65"/>
        <v>0</v>
      </c>
      <c r="AA503" s="418">
        <f t="shared" si="65"/>
        <v>0</v>
      </c>
      <c r="AB503" s="418">
        <f t="shared" si="65"/>
        <v>0</v>
      </c>
      <c r="AC503" s="418">
        <f t="shared" si="65"/>
        <v>0</v>
      </c>
      <c r="AD503" s="418">
        <f t="shared" si="65"/>
        <v>0</v>
      </c>
      <c r="AE503" s="418">
        <f t="shared" si="65"/>
        <v>0</v>
      </c>
      <c r="AF503" s="418">
        <f t="shared" si="65"/>
        <v>0</v>
      </c>
      <c r="AG503" s="418">
        <f t="shared" si="65"/>
        <v>0</v>
      </c>
      <c r="AH503" s="420">
        <f t="shared" si="65"/>
        <v>0</v>
      </c>
      <c r="AI503" s="427"/>
      <c r="AJ503" s="418">
        <f>SUM(AJ471:AJ502)</f>
        <v>0</v>
      </c>
      <c r="AK503" s="425">
        <f>SUM(AK471:AK502)</f>
        <v>0</v>
      </c>
      <c r="AL503" s="426"/>
    </row>
    <row r="504" spans="1:38" ht="12.75" customHeight="1" thickTop="1" x14ac:dyDescent="0.2">
      <c r="A504" s="28"/>
      <c r="B504" s="34"/>
      <c r="C504" s="34"/>
      <c r="D504" s="34"/>
      <c r="E504" s="34"/>
      <c r="F504" s="34"/>
      <c r="G504" s="135"/>
      <c r="H504" s="34"/>
      <c r="I504" s="35"/>
      <c r="J504" s="34"/>
      <c r="K504" s="34"/>
      <c r="L504" s="63"/>
      <c r="M504" s="63"/>
      <c r="N504" s="63"/>
      <c r="O504" s="63"/>
      <c r="P504" s="63"/>
      <c r="Q504" s="63"/>
      <c r="R504" s="63"/>
      <c r="S504" s="28"/>
      <c r="T504" s="28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28"/>
    </row>
    <row r="505" spans="1:38" ht="12.75" customHeight="1" x14ac:dyDescent="0.2">
      <c r="A505" s="21"/>
      <c r="B505" s="36"/>
      <c r="C505" s="36"/>
      <c r="D505" s="36"/>
      <c r="E505" s="36"/>
      <c r="F505" s="36"/>
      <c r="G505" s="552" t="str">
        <f>SEPTEMBER!G100</f>
        <v>UNITED STEELWORKERS - LOCAL UNION</v>
      </c>
      <c r="H505" s="552"/>
      <c r="I505" s="552"/>
      <c r="J505" s="307"/>
      <c r="K505" s="136"/>
      <c r="L505" s="36"/>
      <c r="M505" s="36"/>
      <c r="N505" s="36"/>
      <c r="O505" s="36"/>
      <c r="P505" s="36"/>
      <c r="Q505" s="36"/>
      <c r="R505" s="36"/>
      <c r="S505" s="21"/>
      <c r="T505" s="21"/>
      <c r="U505" s="36"/>
      <c r="V505" s="36"/>
      <c r="W505" s="36"/>
      <c r="X505" s="36"/>
      <c r="Y505" s="36"/>
      <c r="Z505" s="36"/>
      <c r="AA505" s="37" t="str">
        <f>$AA$10</f>
        <v>FINANCIAL SECRETARY'S CASH BOOK</v>
      </c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21"/>
    </row>
    <row r="506" spans="1:38" s="152" customFormat="1" ht="12.75" customHeight="1" x14ac:dyDescent="0.2">
      <c r="A506" s="141"/>
      <c r="B506" s="139" t="str">
        <f>B461</f>
        <v>Month</v>
      </c>
      <c r="C506" s="73" t="str">
        <f>C461</f>
        <v>OCTOBER</v>
      </c>
      <c r="D506" s="139" t="str">
        <f>D461</f>
        <v>Year</v>
      </c>
      <c r="E506" s="30">
        <f>E461</f>
        <v>0</v>
      </c>
      <c r="F506" s="141"/>
      <c r="G506" s="149"/>
      <c r="H506" s="141"/>
      <c r="I506" s="150"/>
      <c r="J506" s="302"/>
      <c r="K506" s="302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  <c r="Y506" s="141"/>
      <c r="Z506" s="141"/>
      <c r="AA506" s="141"/>
      <c r="AB506" s="141"/>
      <c r="AC506" s="141"/>
      <c r="AD506" s="141"/>
      <c r="AE506" s="141"/>
      <c r="AF506" s="141"/>
      <c r="AG506" s="141"/>
      <c r="AH506" s="141"/>
      <c r="AI506" s="139"/>
      <c r="AJ506" s="151" t="str">
        <f>C506</f>
        <v>OCTOBER</v>
      </c>
      <c r="AK506" s="30">
        <f>E506</f>
        <v>0</v>
      </c>
      <c r="AL506" s="141"/>
    </row>
    <row r="507" spans="1:38" s="152" customFormat="1" ht="12.75" customHeight="1" x14ac:dyDescent="0.2">
      <c r="A507" s="141"/>
      <c r="B507" s="139" t="str">
        <f>B462</f>
        <v>Page No.</v>
      </c>
      <c r="C507" s="148">
        <f>C462+1</f>
        <v>12</v>
      </c>
      <c r="D507" s="141"/>
      <c r="E507" s="141"/>
      <c r="F507" s="141"/>
      <c r="G507" s="149"/>
      <c r="H507" s="141"/>
      <c r="I507" s="150" t="s">
        <v>53</v>
      </c>
      <c r="J507" s="302"/>
      <c r="K507" s="302"/>
      <c r="L507" s="150"/>
      <c r="M507" s="141"/>
      <c r="N507" s="141"/>
      <c r="O507" s="141"/>
      <c r="P507" s="139"/>
      <c r="Q507" s="141"/>
      <c r="R507" s="139"/>
      <c r="S507" s="141"/>
      <c r="T507" s="141"/>
      <c r="U507" s="141"/>
      <c r="V507" s="141"/>
      <c r="W507" s="141"/>
      <c r="X507" s="141"/>
      <c r="Y507" s="141"/>
      <c r="Z507" s="141"/>
      <c r="AA507" s="141"/>
      <c r="AB507" s="153" t="s">
        <v>54</v>
      </c>
      <c r="AC507" s="141"/>
      <c r="AD507" s="141"/>
      <c r="AE507" s="141"/>
      <c r="AF507" s="141"/>
      <c r="AG507" s="141"/>
      <c r="AH507" s="141"/>
      <c r="AI507" s="139" t="str">
        <f>B507</f>
        <v>Page No.</v>
      </c>
      <c r="AJ507" s="148">
        <f>C507</f>
        <v>12</v>
      </c>
      <c r="AK507" s="154"/>
      <c r="AL507" s="155"/>
    </row>
    <row r="508" spans="1:38" ht="12.75" customHeight="1" x14ac:dyDescent="0.2">
      <c r="A508" s="3"/>
      <c r="B508" s="3"/>
      <c r="C508" s="3"/>
      <c r="D508" s="3"/>
      <c r="E508" s="3"/>
      <c r="F508" s="3"/>
      <c r="G508" s="129"/>
      <c r="H508" s="3"/>
      <c r="I508" s="5"/>
      <c r="J508" s="106"/>
      <c r="K508" s="106"/>
      <c r="L508" s="21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1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6"/>
      <c r="B509" s="26"/>
      <c r="C509" s="26"/>
      <c r="D509" s="26"/>
      <c r="E509" s="26"/>
      <c r="F509" s="26"/>
      <c r="G509" s="130"/>
      <c r="H509" s="26"/>
      <c r="I509" s="27"/>
      <c r="J509" s="303"/>
      <c r="K509" s="303"/>
      <c r="L509" s="27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7"/>
      <c r="AF509" s="26"/>
      <c r="AG509" s="26"/>
      <c r="AH509" s="26"/>
      <c r="AI509" s="26"/>
      <c r="AJ509" s="26"/>
      <c r="AK509" s="26"/>
      <c r="AL509" s="26"/>
    </row>
    <row r="510" spans="1:38" customFormat="1" ht="12.75" customHeight="1" x14ac:dyDescent="0.2">
      <c r="A510" s="1"/>
      <c r="B510" s="3"/>
      <c r="C510" s="3" t="s">
        <v>55</v>
      </c>
      <c r="D510" s="3"/>
      <c r="E510" s="13"/>
      <c r="F510" s="1"/>
      <c r="G510" s="131"/>
      <c r="H510" s="2" t="s">
        <v>56</v>
      </c>
      <c r="I510" s="99"/>
      <c r="J510" s="550" t="s">
        <v>264</v>
      </c>
      <c r="K510" s="551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4"/>
      <c r="AJ510" s="3"/>
      <c r="AK510" s="1"/>
      <c r="AL510" s="3"/>
    </row>
    <row r="511" spans="1:38" customFormat="1" ht="12.75" customHeight="1" x14ac:dyDescent="0.2">
      <c r="A511" s="1"/>
      <c r="B511" s="3"/>
      <c r="C511" s="3"/>
      <c r="D511" s="3"/>
      <c r="E511" s="13"/>
      <c r="F511" s="1"/>
      <c r="G511" s="131"/>
      <c r="H511" s="14"/>
      <c r="I511" s="100"/>
      <c r="J511" s="106"/>
      <c r="K511" s="67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4"/>
      <c r="AJ511" s="3"/>
      <c r="AK511" s="1"/>
      <c r="AL511" s="3"/>
    </row>
    <row r="512" spans="1:38" customFormat="1" ht="12.75" customHeight="1" thickBot="1" x14ac:dyDescent="0.25">
      <c r="A512" s="164"/>
      <c r="B512" s="165">
        <v>1</v>
      </c>
      <c r="C512" s="165">
        <v>2</v>
      </c>
      <c r="D512" s="165">
        <v>3</v>
      </c>
      <c r="E512" s="166">
        <v>4</v>
      </c>
      <c r="F512" s="167">
        <v>5</v>
      </c>
      <c r="G512" s="168"/>
      <c r="H512" s="167">
        <v>7</v>
      </c>
      <c r="I512" s="169">
        <v>8</v>
      </c>
      <c r="J512" s="304">
        <v>9</v>
      </c>
      <c r="K512" s="305">
        <v>10</v>
      </c>
      <c r="L512" s="165">
        <v>11</v>
      </c>
      <c r="M512" s="165" t="s">
        <v>1</v>
      </c>
      <c r="N512" s="165">
        <v>12</v>
      </c>
      <c r="O512" s="165">
        <v>13</v>
      </c>
      <c r="P512" s="165">
        <v>14</v>
      </c>
      <c r="Q512" s="165">
        <v>15</v>
      </c>
      <c r="R512" s="167" t="s">
        <v>2</v>
      </c>
      <c r="S512" s="170"/>
      <c r="T512" s="164"/>
      <c r="U512" s="165">
        <v>16</v>
      </c>
      <c r="V512" s="165">
        <v>17</v>
      </c>
      <c r="W512" s="165">
        <v>18</v>
      </c>
      <c r="X512" s="165">
        <v>19</v>
      </c>
      <c r="Y512" s="165">
        <v>20</v>
      </c>
      <c r="Z512" s="165" t="s">
        <v>3</v>
      </c>
      <c r="AA512" s="165">
        <v>21</v>
      </c>
      <c r="AB512" s="165">
        <v>22</v>
      </c>
      <c r="AC512" s="165">
        <v>23</v>
      </c>
      <c r="AD512" s="165">
        <v>24</v>
      </c>
      <c r="AE512" s="165">
        <v>25</v>
      </c>
      <c r="AF512" s="165">
        <v>26</v>
      </c>
      <c r="AG512" s="165">
        <v>27</v>
      </c>
      <c r="AH512" s="165">
        <v>28</v>
      </c>
      <c r="AI512" s="171">
        <v>29</v>
      </c>
      <c r="AJ512" s="165">
        <v>30</v>
      </c>
      <c r="AK512" s="167">
        <v>31</v>
      </c>
      <c r="AL512" s="170"/>
    </row>
    <row r="513" spans="1:38" s="4" customFormat="1" ht="12.75" customHeight="1" thickTop="1" x14ac:dyDescent="0.2">
      <c r="A513" s="1"/>
      <c r="B513" s="89" t="s">
        <v>4</v>
      </c>
      <c r="C513" s="101"/>
      <c r="D513" s="89" t="s">
        <v>5</v>
      </c>
      <c r="E513" s="89" t="s">
        <v>6</v>
      </c>
      <c r="F513" s="88" t="s">
        <v>7</v>
      </c>
      <c r="G513" s="132"/>
      <c r="H513" s="88"/>
      <c r="I513" s="103"/>
      <c r="J513" s="89"/>
      <c r="K513" s="88"/>
      <c r="L513" s="89"/>
      <c r="M513" s="89"/>
      <c r="N513" s="89"/>
      <c r="O513" s="104"/>
      <c r="P513" s="163"/>
      <c r="Q513" s="107" t="s">
        <v>272</v>
      </c>
      <c r="R513" s="160" t="s">
        <v>273</v>
      </c>
      <c r="S513" s="106"/>
      <c r="T513" s="67"/>
      <c r="U513" s="542" t="s">
        <v>265</v>
      </c>
      <c r="V513" s="543"/>
      <c r="W513" s="543"/>
      <c r="X513" s="543"/>
      <c r="Y513" s="544"/>
      <c r="Z513" s="89" t="s">
        <v>10</v>
      </c>
      <c r="AA513" s="89" t="s">
        <v>11</v>
      </c>
      <c r="AB513" s="89" t="s">
        <v>205</v>
      </c>
      <c r="AC513" s="89" t="s">
        <v>12</v>
      </c>
      <c r="AD513" s="89" t="s">
        <v>13</v>
      </c>
      <c r="AE513" s="89" t="s">
        <v>14</v>
      </c>
      <c r="AF513" s="89"/>
      <c r="AG513" s="89"/>
      <c r="AH513" s="104"/>
      <c r="AI513" s="105"/>
      <c r="AJ513" s="89" t="s">
        <v>15</v>
      </c>
      <c r="AK513" s="88" t="s">
        <v>7</v>
      </c>
      <c r="AL513" s="3"/>
    </row>
    <row r="514" spans="1:38" s="4" customFormat="1" ht="12.75" customHeight="1" x14ac:dyDescent="0.2">
      <c r="A514" s="1"/>
      <c r="B514" s="89" t="s">
        <v>8</v>
      </c>
      <c r="C514" s="89" t="s">
        <v>16</v>
      </c>
      <c r="D514" s="89" t="s">
        <v>17</v>
      </c>
      <c r="E514" s="89" t="s">
        <v>8</v>
      </c>
      <c r="F514" s="88" t="s">
        <v>18</v>
      </c>
      <c r="G514" s="132" t="s">
        <v>19</v>
      </c>
      <c r="H514" s="88" t="s">
        <v>20</v>
      </c>
      <c r="I514" s="103" t="s">
        <v>242</v>
      </c>
      <c r="J514" s="89" t="s">
        <v>21</v>
      </c>
      <c r="K514" s="88" t="s">
        <v>22</v>
      </c>
      <c r="L514" s="107" t="s">
        <v>235</v>
      </c>
      <c r="M514" s="107" t="s">
        <v>236</v>
      </c>
      <c r="N514" s="107" t="s">
        <v>237</v>
      </c>
      <c r="O514" s="104"/>
      <c r="P514" s="158" t="s">
        <v>23</v>
      </c>
      <c r="Q514" s="107" t="s">
        <v>8</v>
      </c>
      <c r="R514" s="160" t="s">
        <v>8</v>
      </c>
      <c r="S514" s="106"/>
      <c r="T514" s="67"/>
      <c r="U514" s="89" t="s">
        <v>25</v>
      </c>
      <c r="V514" s="89" t="s">
        <v>26</v>
      </c>
      <c r="W514" s="101" t="s">
        <v>27</v>
      </c>
      <c r="X514" s="89" t="s">
        <v>28</v>
      </c>
      <c r="Y514" s="89" t="s">
        <v>136</v>
      </c>
      <c r="Z514" s="89" t="s">
        <v>261</v>
      </c>
      <c r="AA514" s="89" t="s">
        <v>137</v>
      </c>
      <c r="AB514" s="89" t="s">
        <v>204</v>
      </c>
      <c r="AC514" s="89" t="s">
        <v>30</v>
      </c>
      <c r="AD514" s="89" t="s">
        <v>140</v>
      </c>
      <c r="AE514" s="89" t="s">
        <v>31</v>
      </c>
      <c r="AF514" s="89" t="s">
        <v>32</v>
      </c>
      <c r="AG514" s="89" t="s">
        <v>206</v>
      </c>
      <c r="AH514" s="104" t="s">
        <v>16</v>
      </c>
      <c r="AI514" s="102" t="s">
        <v>34</v>
      </c>
      <c r="AJ514" s="89" t="s">
        <v>35</v>
      </c>
      <c r="AK514" s="88" t="s">
        <v>18</v>
      </c>
      <c r="AL514" s="3"/>
    </row>
    <row r="515" spans="1:38" s="4" customFormat="1" ht="12.75" customHeight="1" thickBot="1" x14ac:dyDescent="0.25">
      <c r="A515" s="6"/>
      <c r="B515" s="90" t="s">
        <v>36</v>
      </c>
      <c r="C515" s="90" t="s">
        <v>37</v>
      </c>
      <c r="D515" s="90" t="s">
        <v>38</v>
      </c>
      <c r="E515" s="90" t="s">
        <v>39</v>
      </c>
      <c r="F515" s="108" t="s">
        <v>40</v>
      </c>
      <c r="G515" s="133"/>
      <c r="H515" s="108"/>
      <c r="I515" s="109" t="s">
        <v>41</v>
      </c>
      <c r="J515" s="90"/>
      <c r="K515" s="108"/>
      <c r="L515" s="110"/>
      <c r="M515" s="110"/>
      <c r="N515" s="110" t="s">
        <v>238</v>
      </c>
      <c r="O515" s="111"/>
      <c r="P515" s="159"/>
      <c r="Q515" s="161" t="s">
        <v>24</v>
      </c>
      <c r="R515" s="162" t="s">
        <v>24</v>
      </c>
      <c r="S515" s="113"/>
      <c r="T515" s="78"/>
      <c r="U515" s="90" t="s">
        <v>42</v>
      </c>
      <c r="V515" s="90" t="s">
        <v>43</v>
      </c>
      <c r="W515" s="90"/>
      <c r="X515" s="90" t="s">
        <v>44</v>
      </c>
      <c r="Y515" s="90" t="s">
        <v>30</v>
      </c>
      <c r="Z515" s="90" t="s">
        <v>30</v>
      </c>
      <c r="AA515" s="90" t="s">
        <v>138</v>
      </c>
      <c r="AB515" s="90" t="s">
        <v>15</v>
      </c>
      <c r="AC515" s="90" t="s">
        <v>139</v>
      </c>
      <c r="AD515" s="90" t="s">
        <v>141</v>
      </c>
      <c r="AE515" s="90" t="s">
        <v>47</v>
      </c>
      <c r="AF515" s="90" t="s">
        <v>48</v>
      </c>
      <c r="AG515" s="90" t="s">
        <v>15</v>
      </c>
      <c r="AH515" s="111" t="s">
        <v>30</v>
      </c>
      <c r="AI515" s="112"/>
      <c r="AJ515" s="90" t="s">
        <v>49</v>
      </c>
      <c r="AK515" s="108" t="s">
        <v>189</v>
      </c>
      <c r="AL515" s="7"/>
    </row>
    <row r="516" spans="1:38" s="301" customFormat="1" ht="12.75" customHeight="1" thickTop="1" x14ac:dyDescent="0.2">
      <c r="A516" s="331"/>
      <c r="B516" s="363">
        <f>B503</f>
        <v>0</v>
      </c>
      <c r="C516" s="363">
        <f>C503</f>
        <v>0</v>
      </c>
      <c r="D516" s="363">
        <f>D503</f>
        <v>0</v>
      </c>
      <c r="E516" s="363">
        <f>E503</f>
        <v>0</v>
      </c>
      <c r="F516" s="362">
        <f>F503</f>
        <v>0</v>
      </c>
      <c r="G516" s="134" t="str">
        <f>$G$7</f>
        <v>OCTOBER</v>
      </c>
      <c r="H516" s="334" t="s">
        <v>58</v>
      </c>
      <c r="I516" s="412"/>
      <c r="J516" s="397">
        <f t="shared" ref="J516:R516" si="66">J503</f>
        <v>0</v>
      </c>
      <c r="K516" s="362">
        <f t="shared" si="66"/>
        <v>0</v>
      </c>
      <c r="L516" s="363">
        <f t="shared" si="66"/>
        <v>0</v>
      </c>
      <c r="M516" s="363">
        <f t="shared" si="66"/>
        <v>0</v>
      </c>
      <c r="N516" s="363">
        <f t="shared" si="66"/>
        <v>0</v>
      </c>
      <c r="O516" s="361">
        <f t="shared" si="66"/>
        <v>0</v>
      </c>
      <c r="P516" s="394">
        <f t="shared" si="66"/>
        <v>0</v>
      </c>
      <c r="Q516" s="363">
        <f t="shared" si="66"/>
        <v>0</v>
      </c>
      <c r="R516" s="362">
        <f t="shared" si="66"/>
        <v>0</v>
      </c>
      <c r="S516" s="332"/>
      <c r="T516" s="331"/>
      <c r="U516" s="363">
        <f t="shared" ref="U516:AH516" si="67">U503</f>
        <v>0</v>
      </c>
      <c r="V516" s="363">
        <f t="shared" si="67"/>
        <v>0</v>
      </c>
      <c r="W516" s="363">
        <f t="shared" si="67"/>
        <v>0</v>
      </c>
      <c r="X516" s="363">
        <f t="shared" si="67"/>
        <v>0</v>
      </c>
      <c r="Y516" s="363">
        <f t="shared" si="67"/>
        <v>0</v>
      </c>
      <c r="Z516" s="363">
        <f t="shared" si="67"/>
        <v>0</v>
      </c>
      <c r="AA516" s="363">
        <f t="shared" si="67"/>
        <v>0</v>
      </c>
      <c r="AB516" s="363">
        <f t="shared" si="67"/>
        <v>0</v>
      </c>
      <c r="AC516" s="363">
        <f t="shared" si="67"/>
        <v>0</v>
      </c>
      <c r="AD516" s="363">
        <f t="shared" si="67"/>
        <v>0</v>
      </c>
      <c r="AE516" s="363">
        <f t="shared" si="67"/>
        <v>0</v>
      </c>
      <c r="AF516" s="363">
        <f t="shared" si="67"/>
        <v>0</v>
      </c>
      <c r="AG516" s="363">
        <f t="shared" si="67"/>
        <v>0</v>
      </c>
      <c r="AH516" s="361">
        <f t="shared" si="67"/>
        <v>0</v>
      </c>
      <c r="AI516" s="333"/>
      <c r="AJ516" s="363">
        <f>AJ503</f>
        <v>0</v>
      </c>
      <c r="AK516" s="362">
        <f>AK503</f>
        <v>0</v>
      </c>
      <c r="AL516" s="332"/>
    </row>
    <row r="517" spans="1:38" s="21" customFormat="1" ht="12.75" customHeight="1" x14ac:dyDescent="0.2">
      <c r="A517" s="8">
        <v>1</v>
      </c>
      <c r="B517" s="400"/>
      <c r="C517" s="400"/>
      <c r="D517" s="400"/>
      <c r="E517" s="400"/>
      <c r="F517" s="401"/>
      <c r="G517" s="471"/>
      <c r="H517" s="477"/>
      <c r="I517" s="472"/>
      <c r="J517" s="363">
        <f t="shared" ref="J517:J547" si="68">SUM(B517:F517)</f>
        <v>0</v>
      </c>
      <c r="K517" s="362">
        <f t="shared" ref="K517:K547" si="69">SUM(U517:AK517)-SUM(L517:R517)</f>
        <v>0</v>
      </c>
      <c r="L517" s="400"/>
      <c r="M517" s="400"/>
      <c r="N517" s="400"/>
      <c r="O517" s="406"/>
      <c r="P517" s="409"/>
      <c r="Q517" s="400"/>
      <c r="R517" s="401"/>
      <c r="S517" s="16" t="s">
        <v>59</v>
      </c>
      <c r="T517" s="8">
        <v>1</v>
      </c>
      <c r="U517" s="400"/>
      <c r="V517" s="400"/>
      <c r="W517" s="400"/>
      <c r="X517" s="400"/>
      <c r="Y517" s="400"/>
      <c r="Z517" s="400"/>
      <c r="AA517" s="400"/>
      <c r="AB517" s="400"/>
      <c r="AC517" s="400"/>
      <c r="AD517" s="400"/>
      <c r="AE517" s="400"/>
      <c r="AF517" s="400"/>
      <c r="AG517" s="400"/>
      <c r="AH517" s="406"/>
      <c r="AI517" s="477"/>
      <c r="AJ517" s="400"/>
      <c r="AK517" s="401"/>
      <c r="AL517" s="16" t="s">
        <v>59</v>
      </c>
    </row>
    <row r="518" spans="1:38" s="21" customFormat="1" ht="12.75" customHeight="1" x14ac:dyDescent="0.2">
      <c r="A518" s="8">
        <v>2</v>
      </c>
      <c r="B518" s="400"/>
      <c r="C518" s="400"/>
      <c r="D518" s="400"/>
      <c r="E518" s="400"/>
      <c r="F518" s="401"/>
      <c r="G518" s="471"/>
      <c r="H518" s="477"/>
      <c r="I518" s="472"/>
      <c r="J518" s="363">
        <f t="shared" si="68"/>
        <v>0</v>
      </c>
      <c r="K518" s="362">
        <f t="shared" si="69"/>
        <v>0</v>
      </c>
      <c r="L518" s="400"/>
      <c r="M518" s="400"/>
      <c r="N518" s="400"/>
      <c r="O518" s="406"/>
      <c r="P518" s="409"/>
      <c r="Q518" s="400"/>
      <c r="R518" s="401"/>
      <c r="S518" s="16" t="s">
        <v>60</v>
      </c>
      <c r="T518" s="8">
        <v>2</v>
      </c>
      <c r="U518" s="400"/>
      <c r="V518" s="400"/>
      <c r="W518" s="400"/>
      <c r="X518" s="400"/>
      <c r="Y518" s="400"/>
      <c r="Z518" s="400"/>
      <c r="AA518" s="400"/>
      <c r="AB518" s="400"/>
      <c r="AC518" s="400"/>
      <c r="AD518" s="400"/>
      <c r="AE518" s="400"/>
      <c r="AF518" s="400"/>
      <c r="AG518" s="400"/>
      <c r="AH518" s="406"/>
      <c r="AI518" s="477"/>
      <c r="AJ518" s="400"/>
      <c r="AK518" s="401"/>
      <c r="AL518" s="16" t="s">
        <v>60</v>
      </c>
    </row>
    <row r="519" spans="1:38" s="21" customFormat="1" ht="12.75" customHeight="1" x14ac:dyDescent="0.2">
      <c r="A519" s="8">
        <v>3</v>
      </c>
      <c r="B519" s="400"/>
      <c r="C519" s="400"/>
      <c r="D519" s="400"/>
      <c r="E519" s="400"/>
      <c r="F519" s="401"/>
      <c r="G519" s="471"/>
      <c r="H519" s="477"/>
      <c r="I519" s="472"/>
      <c r="J519" s="363">
        <f t="shared" si="68"/>
        <v>0</v>
      </c>
      <c r="K519" s="362">
        <f t="shared" si="69"/>
        <v>0</v>
      </c>
      <c r="L519" s="400"/>
      <c r="M519" s="400"/>
      <c r="N519" s="400"/>
      <c r="O519" s="406"/>
      <c r="P519" s="409"/>
      <c r="Q519" s="400"/>
      <c r="R519" s="401"/>
      <c r="S519" s="16" t="s">
        <v>61</v>
      </c>
      <c r="T519" s="8">
        <v>3</v>
      </c>
      <c r="U519" s="400"/>
      <c r="V519" s="400"/>
      <c r="W519" s="400"/>
      <c r="X519" s="400"/>
      <c r="Y519" s="400"/>
      <c r="Z519" s="400"/>
      <c r="AA519" s="400"/>
      <c r="AB519" s="400"/>
      <c r="AC519" s="400"/>
      <c r="AD519" s="400"/>
      <c r="AE519" s="400"/>
      <c r="AF519" s="400"/>
      <c r="AG519" s="400"/>
      <c r="AH519" s="406"/>
      <c r="AI519" s="477"/>
      <c r="AJ519" s="400"/>
      <c r="AK519" s="401"/>
      <c r="AL519" s="16" t="s">
        <v>61</v>
      </c>
    </row>
    <row r="520" spans="1:38" s="21" customFormat="1" ht="12.75" customHeight="1" x14ac:dyDescent="0.2">
      <c r="A520" s="8">
        <v>4</v>
      </c>
      <c r="B520" s="400"/>
      <c r="C520" s="400"/>
      <c r="D520" s="400"/>
      <c r="E520" s="400"/>
      <c r="F520" s="401"/>
      <c r="G520" s="471"/>
      <c r="H520" s="477"/>
      <c r="I520" s="472"/>
      <c r="J520" s="363">
        <f t="shared" si="68"/>
        <v>0</v>
      </c>
      <c r="K520" s="362">
        <f t="shared" si="69"/>
        <v>0</v>
      </c>
      <c r="L520" s="400"/>
      <c r="M520" s="400"/>
      <c r="N520" s="400"/>
      <c r="O520" s="406"/>
      <c r="P520" s="409"/>
      <c r="Q520" s="400"/>
      <c r="R520" s="401"/>
      <c r="S520" s="16" t="s">
        <v>62</v>
      </c>
      <c r="T520" s="8">
        <v>4</v>
      </c>
      <c r="U520" s="400"/>
      <c r="V520" s="400"/>
      <c r="W520" s="400"/>
      <c r="X520" s="400"/>
      <c r="Y520" s="400"/>
      <c r="Z520" s="400"/>
      <c r="AA520" s="400"/>
      <c r="AB520" s="400"/>
      <c r="AC520" s="400"/>
      <c r="AD520" s="400"/>
      <c r="AE520" s="400"/>
      <c r="AF520" s="400"/>
      <c r="AG520" s="400"/>
      <c r="AH520" s="406"/>
      <c r="AI520" s="477"/>
      <c r="AJ520" s="400"/>
      <c r="AK520" s="401"/>
      <c r="AL520" s="16" t="s">
        <v>62</v>
      </c>
    </row>
    <row r="521" spans="1:38" s="21" customFormat="1" ht="12.75" customHeight="1" x14ac:dyDescent="0.2">
      <c r="A521" s="8">
        <v>5</v>
      </c>
      <c r="B521" s="400"/>
      <c r="C521" s="400"/>
      <c r="D521" s="400"/>
      <c r="E521" s="400"/>
      <c r="F521" s="401"/>
      <c r="G521" s="471"/>
      <c r="H521" s="477"/>
      <c r="I521" s="472"/>
      <c r="J521" s="363">
        <f t="shared" si="68"/>
        <v>0</v>
      </c>
      <c r="K521" s="362">
        <f t="shared" si="69"/>
        <v>0</v>
      </c>
      <c r="L521" s="400"/>
      <c r="M521" s="400"/>
      <c r="N521" s="400"/>
      <c r="O521" s="406"/>
      <c r="P521" s="409"/>
      <c r="Q521" s="400"/>
      <c r="R521" s="401"/>
      <c r="S521" s="16" t="s">
        <v>63</v>
      </c>
      <c r="T521" s="8">
        <v>5</v>
      </c>
      <c r="U521" s="400"/>
      <c r="V521" s="400"/>
      <c r="W521" s="400"/>
      <c r="X521" s="400"/>
      <c r="Y521" s="400"/>
      <c r="Z521" s="400"/>
      <c r="AA521" s="400"/>
      <c r="AB521" s="400"/>
      <c r="AC521" s="400"/>
      <c r="AD521" s="400"/>
      <c r="AE521" s="400"/>
      <c r="AF521" s="400"/>
      <c r="AG521" s="400"/>
      <c r="AH521" s="406"/>
      <c r="AI521" s="477"/>
      <c r="AJ521" s="400"/>
      <c r="AK521" s="401"/>
      <c r="AL521" s="16" t="s">
        <v>63</v>
      </c>
    </row>
    <row r="522" spans="1:38" s="21" customFormat="1" ht="12.75" customHeight="1" x14ac:dyDescent="0.2">
      <c r="A522" s="17">
        <v>6</v>
      </c>
      <c r="B522" s="402"/>
      <c r="C522" s="402"/>
      <c r="D522" s="402"/>
      <c r="E522" s="402"/>
      <c r="F522" s="403"/>
      <c r="G522" s="473"/>
      <c r="H522" s="478"/>
      <c r="I522" s="474"/>
      <c r="J522" s="363">
        <f t="shared" si="68"/>
        <v>0</v>
      </c>
      <c r="K522" s="362">
        <f t="shared" si="69"/>
        <v>0</v>
      </c>
      <c r="L522" s="402"/>
      <c r="M522" s="402"/>
      <c r="N522" s="402"/>
      <c r="O522" s="407"/>
      <c r="P522" s="410"/>
      <c r="Q522" s="402"/>
      <c r="R522" s="403"/>
      <c r="S522" s="18" t="s">
        <v>64</v>
      </c>
      <c r="T522" s="17">
        <v>6</v>
      </c>
      <c r="U522" s="402"/>
      <c r="V522" s="402"/>
      <c r="W522" s="402"/>
      <c r="X522" s="402"/>
      <c r="Y522" s="402"/>
      <c r="Z522" s="402"/>
      <c r="AA522" s="402"/>
      <c r="AB522" s="402"/>
      <c r="AC522" s="402"/>
      <c r="AD522" s="402"/>
      <c r="AE522" s="402"/>
      <c r="AF522" s="402"/>
      <c r="AG522" s="402"/>
      <c r="AH522" s="407"/>
      <c r="AI522" s="478"/>
      <c r="AJ522" s="402"/>
      <c r="AK522" s="403"/>
      <c r="AL522" s="18" t="s">
        <v>64</v>
      </c>
    </row>
    <row r="523" spans="1:38" s="21" customFormat="1" ht="12.75" customHeight="1" x14ac:dyDescent="0.2">
      <c r="A523" s="8">
        <v>7</v>
      </c>
      <c r="B523" s="400"/>
      <c r="C523" s="400"/>
      <c r="D523" s="400"/>
      <c r="E523" s="400"/>
      <c r="F523" s="401"/>
      <c r="G523" s="471"/>
      <c r="H523" s="477"/>
      <c r="I523" s="472"/>
      <c r="J523" s="363">
        <f t="shared" si="68"/>
        <v>0</v>
      </c>
      <c r="K523" s="362">
        <f t="shared" si="69"/>
        <v>0</v>
      </c>
      <c r="L523" s="400"/>
      <c r="M523" s="400"/>
      <c r="N523" s="400"/>
      <c r="O523" s="406"/>
      <c r="P523" s="409"/>
      <c r="Q523" s="400"/>
      <c r="R523" s="401"/>
      <c r="S523" s="16" t="s">
        <v>65</v>
      </c>
      <c r="T523" s="8">
        <v>7</v>
      </c>
      <c r="U523" s="400"/>
      <c r="V523" s="400"/>
      <c r="W523" s="400"/>
      <c r="X523" s="400"/>
      <c r="Y523" s="400"/>
      <c r="Z523" s="400"/>
      <c r="AA523" s="400"/>
      <c r="AB523" s="400"/>
      <c r="AC523" s="400"/>
      <c r="AD523" s="400"/>
      <c r="AE523" s="400"/>
      <c r="AF523" s="400"/>
      <c r="AG523" s="400"/>
      <c r="AH523" s="406"/>
      <c r="AI523" s="477"/>
      <c r="AJ523" s="400"/>
      <c r="AK523" s="401"/>
      <c r="AL523" s="16" t="s">
        <v>65</v>
      </c>
    </row>
    <row r="524" spans="1:38" s="21" customFormat="1" ht="12.75" customHeight="1" x14ac:dyDescent="0.2">
      <c r="A524" s="8">
        <v>8</v>
      </c>
      <c r="B524" s="400"/>
      <c r="C524" s="400"/>
      <c r="D524" s="400"/>
      <c r="E524" s="400"/>
      <c r="F524" s="401"/>
      <c r="G524" s="471"/>
      <c r="H524" s="477"/>
      <c r="I524" s="472"/>
      <c r="J524" s="363">
        <f t="shared" si="68"/>
        <v>0</v>
      </c>
      <c r="K524" s="362">
        <f t="shared" si="69"/>
        <v>0</v>
      </c>
      <c r="L524" s="400"/>
      <c r="M524" s="400"/>
      <c r="N524" s="400"/>
      <c r="O524" s="406"/>
      <c r="P524" s="409"/>
      <c r="Q524" s="400"/>
      <c r="R524" s="401"/>
      <c r="S524" s="16" t="s">
        <v>66</v>
      </c>
      <c r="T524" s="8">
        <v>8</v>
      </c>
      <c r="U524" s="400"/>
      <c r="V524" s="400"/>
      <c r="W524" s="400"/>
      <c r="X524" s="400"/>
      <c r="Y524" s="400"/>
      <c r="Z524" s="400"/>
      <c r="AA524" s="400"/>
      <c r="AB524" s="400"/>
      <c r="AC524" s="400"/>
      <c r="AD524" s="400"/>
      <c r="AE524" s="400"/>
      <c r="AF524" s="400"/>
      <c r="AG524" s="400"/>
      <c r="AH524" s="406"/>
      <c r="AI524" s="477"/>
      <c r="AJ524" s="400"/>
      <c r="AK524" s="401"/>
      <c r="AL524" s="16" t="s">
        <v>66</v>
      </c>
    </row>
    <row r="525" spans="1:38" s="21" customFormat="1" ht="12.75" customHeight="1" x14ac:dyDescent="0.2">
      <c r="A525" s="8">
        <v>9</v>
      </c>
      <c r="B525" s="400"/>
      <c r="C525" s="400"/>
      <c r="D525" s="400"/>
      <c r="E525" s="400"/>
      <c r="F525" s="401"/>
      <c r="G525" s="471"/>
      <c r="H525" s="477"/>
      <c r="I525" s="472"/>
      <c r="J525" s="363">
        <f t="shared" si="68"/>
        <v>0</v>
      </c>
      <c r="K525" s="362">
        <f t="shared" si="69"/>
        <v>0</v>
      </c>
      <c r="L525" s="400"/>
      <c r="M525" s="400"/>
      <c r="N525" s="400"/>
      <c r="O525" s="406"/>
      <c r="P525" s="409"/>
      <c r="Q525" s="400"/>
      <c r="R525" s="401"/>
      <c r="S525" s="16" t="s">
        <v>67</v>
      </c>
      <c r="T525" s="8">
        <v>9</v>
      </c>
      <c r="U525" s="400"/>
      <c r="V525" s="400"/>
      <c r="W525" s="400"/>
      <c r="X525" s="400"/>
      <c r="Y525" s="400"/>
      <c r="Z525" s="400"/>
      <c r="AA525" s="400"/>
      <c r="AB525" s="400"/>
      <c r="AC525" s="400"/>
      <c r="AD525" s="400"/>
      <c r="AE525" s="400"/>
      <c r="AF525" s="400"/>
      <c r="AG525" s="400"/>
      <c r="AH525" s="406"/>
      <c r="AI525" s="477"/>
      <c r="AJ525" s="400"/>
      <c r="AK525" s="401"/>
      <c r="AL525" s="16" t="s">
        <v>67</v>
      </c>
    </row>
    <row r="526" spans="1:38" s="21" customFormat="1" ht="12.75" customHeight="1" x14ac:dyDescent="0.2">
      <c r="A526" s="8">
        <v>10</v>
      </c>
      <c r="B526" s="400"/>
      <c r="C526" s="400"/>
      <c r="D526" s="400"/>
      <c r="E526" s="400"/>
      <c r="F526" s="401"/>
      <c r="G526" s="471"/>
      <c r="H526" s="477"/>
      <c r="I526" s="472"/>
      <c r="J526" s="363">
        <f t="shared" si="68"/>
        <v>0</v>
      </c>
      <c r="K526" s="362">
        <f t="shared" si="69"/>
        <v>0</v>
      </c>
      <c r="L526" s="400"/>
      <c r="M526" s="400"/>
      <c r="N526" s="400"/>
      <c r="O526" s="406"/>
      <c r="P526" s="409"/>
      <c r="Q526" s="400"/>
      <c r="R526" s="401"/>
      <c r="S526" s="16" t="s">
        <v>68</v>
      </c>
      <c r="T526" s="8">
        <v>10</v>
      </c>
      <c r="U526" s="400"/>
      <c r="V526" s="400"/>
      <c r="W526" s="400"/>
      <c r="X526" s="400"/>
      <c r="Y526" s="400"/>
      <c r="Z526" s="400"/>
      <c r="AA526" s="400"/>
      <c r="AB526" s="400"/>
      <c r="AC526" s="400"/>
      <c r="AD526" s="400"/>
      <c r="AE526" s="400"/>
      <c r="AF526" s="400"/>
      <c r="AG526" s="400"/>
      <c r="AH526" s="406"/>
      <c r="AI526" s="477"/>
      <c r="AJ526" s="400"/>
      <c r="AK526" s="401"/>
      <c r="AL526" s="16" t="s">
        <v>68</v>
      </c>
    </row>
    <row r="527" spans="1:38" s="21" customFormat="1" ht="12.75" customHeight="1" x14ac:dyDescent="0.2">
      <c r="A527" s="8">
        <v>11</v>
      </c>
      <c r="B527" s="400"/>
      <c r="C527" s="400"/>
      <c r="D527" s="400"/>
      <c r="E527" s="400"/>
      <c r="F527" s="401"/>
      <c r="G527" s="471"/>
      <c r="H527" s="477"/>
      <c r="I527" s="472"/>
      <c r="J527" s="363">
        <f t="shared" si="68"/>
        <v>0</v>
      </c>
      <c r="K527" s="362">
        <f t="shared" si="69"/>
        <v>0</v>
      </c>
      <c r="L527" s="400"/>
      <c r="M527" s="400"/>
      <c r="N527" s="400"/>
      <c r="O527" s="406"/>
      <c r="P527" s="409"/>
      <c r="Q527" s="400"/>
      <c r="R527" s="401"/>
      <c r="S527" s="16" t="s">
        <v>69</v>
      </c>
      <c r="T527" s="8">
        <v>11</v>
      </c>
      <c r="U527" s="400"/>
      <c r="V527" s="400"/>
      <c r="W527" s="400"/>
      <c r="X527" s="400"/>
      <c r="Y527" s="400"/>
      <c r="Z527" s="400"/>
      <c r="AA527" s="400"/>
      <c r="AB527" s="400"/>
      <c r="AC527" s="400"/>
      <c r="AD527" s="400"/>
      <c r="AE527" s="400"/>
      <c r="AF527" s="400"/>
      <c r="AG527" s="400"/>
      <c r="AH527" s="406"/>
      <c r="AI527" s="477"/>
      <c r="AJ527" s="400"/>
      <c r="AK527" s="401"/>
      <c r="AL527" s="16" t="s">
        <v>69</v>
      </c>
    </row>
    <row r="528" spans="1:38" s="21" customFormat="1" ht="12.75" customHeight="1" x14ac:dyDescent="0.2">
      <c r="A528" s="8">
        <v>12</v>
      </c>
      <c r="B528" s="400"/>
      <c r="C528" s="400"/>
      <c r="D528" s="400"/>
      <c r="E528" s="400"/>
      <c r="F528" s="401"/>
      <c r="G528" s="471"/>
      <c r="H528" s="477"/>
      <c r="I528" s="472"/>
      <c r="J528" s="363">
        <f t="shared" si="68"/>
        <v>0</v>
      </c>
      <c r="K528" s="362">
        <f t="shared" si="69"/>
        <v>0</v>
      </c>
      <c r="L528" s="400"/>
      <c r="M528" s="400"/>
      <c r="N528" s="400"/>
      <c r="O528" s="406"/>
      <c r="P528" s="409"/>
      <c r="Q528" s="400"/>
      <c r="R528" s="401"/>
      <c r="S528" s="16" t="s">
        <v>70</v>
      </c>
      <c r="T528" s="8">
        <v>12</v>
      </c>
      <c r="U528" s="400"/>
      <c r="V528" s="400"/>
      <c r="W528" s="400"/>
      <c r="X528" s="400"/>
      <c r="Y528" s="400"/>
      <c r="Z528" s="400"/>
      <c r="AA528" s="400"/>
      <c r="AB528" s="400"/>
      <c r="AC528" s="400"/>
      <c r="AD528" s="400"/>
      <c r="AE528" s="400"/>
      <c r="AF528" s="400"/>
      <c r="AG528" s="400"/>
      <c r="AH528" s="406"/>
      <c r="AI528" s="477"/>
      <c r="AJ528" s="400"/>
      <c r="AK528" s="401"/>
      <c r="AL528" s="16" t="s">
        <v>70</v>
      </c>
    </row>
    <row r="529" spans="1:38" s="21" customFormat="1" ht="12.75" customHeight="1" x14ac:dyDescent="0.2">
      <c r="A529" s="8">
        <v>13</v>
      </c>
      <c r="B529" s="400"/>
      <c r="C529" s="400"/>
      <c r="D529" s="400"/>
      <c r="E529" s="400"/>
      <c r="F529" s="401"/>
      <c r="G529" s="471"/>
      <c r="H529" s="477"/>
      <c r="I529" s="472"/>
      <c r="J529" s="363">
        <f t="shared" si="68"/>
        <v>0</v>
      </c>
      <c r="K529" s="362">
        <f t="shared" si="69"/>
        <v>0</v>
      </c>
      <c r="L529" s="400"/>
      <c r="M529" s="400"/>
      <c r="N529" s="400"/>
      <c r="O529" s="406"/>
      <c r="P529" s="409"/>
      <c r="Q529" s="400"/>
      <c r="R529" s="401"/>
      <c r="S529" s="16" t="s">
        <v>71</v>
      </c>
      <c r="T529" s="8">
        <v>13</v>
      </c>
      <c r="U529" s="400"/>
      <c r="V529" s="400"/>
      <c r="W529" s="400"/>
      <c r="X529" s="400"/>
      <c r="Y529" s="400"/>
      <c r="Z529" s="400"/>
      <c r="AA529" s="400"/>
      <c r="AB529" s="400"/>
      <c r="AC529" s="400"/>
      <c r="AD529" s="400"/>
      <c r="AE529" s="400"/>
      <c r="AF529" s="400"/>
      <c r="AG529" s="400"/>
      <c r="AH529" s="406"/>
      <c r="AI529" s="477"/>
      <c r="AJ529" s="400"/>
      <c r="AK529" s="401"/>
      <c r="AL529" s="16" t="s">
        <v>71</v>
      </c>
    </row>
    <row r="530" spans="1:38" s="21" customFormat="1" ht="12.75" customHeight="1" x14ac:dyDescent="0.2">
      <c r="A530" s="8">
        <v>14</v>
      </c>
      <c r="B530" s="400"/>
      <c r="C530" s="400"/>
      <c r="D530" s="400"/>
      <c r="E530" s="400"/>
      <c r="F530" s="401"/>
      <c r="G530" s="471"/>
      <c r="H530" s="477"/>
      <c r="I530" s="472"/>
      <c r="J530" s="363">
        <f t="shared" si="68"/>
        <v>0</v>
      </c>
      <c r="K530" s="362">
        <f t="shared" si="69"/>
        <v>0</v>
      </c>
      <c r="L530" s="400"/>
      <c r="M530" s="400"/>
      <c r="N530" s="400"/>
      <c r="O530" s="406"/>
      <c r="P530" s="409"/>
      <c r="Q530" s="400"/>
      <c r="R530" s="401"/>
      <c r="S530" s="16" t="s">
        <v>72</v>
      </c>
      <c r="T530" s="8">
        <v>14</v>
      </c>
      <c r="U530" s="400"/>
      <c r="V530" s="400"/>
      <c r="W530" s="400"/>
      <c r="X530" s="400"/>
      <c r="Y530" s="400"/>
      <c r="Z530" s="400"/>
      <c r="AA530" s="400"/>
      <c r="AB530" s="400"/>
      <c r="AC530" s="400"/>
      <c r="AD530" s="400"/>
      <c r="AE530" s="400"/>
      <c r="AF530" s="400"/>
      <c r="AG530" s="400"/>
      <c r="AH530" s="406"/>
      <c r="AI530" s="477"/>
      <c r="AJ530" s="400"/>
      <c r="AK530" s="401"/>
      <c r="AL530" s="16" t="s">
        <v>72</v>
      </c>
    </row>
    <row r="531" spans="1:38" s="21" customFormat="1" ht="12.75" customHeight="1" x14ac:dyDescent="0.2">
      <c r="A531" s="8">
        <v>15</v>
      </c>
      <c r="B531" s="400"/>
      <c r="C531" s="400"/>
      <c r="D531" s="400"/>
      <c r="E531" s="400"/>
      <c r="F531" s="401"/>
      <c r="G531" s="471"/>
      <c r="H531" s="477"/>
      <c r="I531" s="472"/>
      <c r="J531" s="363">
        <f t="shared" si="68"/>
        <v>0</v>
      </c>
      <c r="K531" s="362">
        <f t="shared" si="69"/>
        <v>0</v>
      </c>
      <c r="L531" s="400"/>
      <c r="M531" s="400"/>
      <c r="N531" s="400"/>
      <c r="O531" s="406"/>
      <c r="P531" s="409"/>
      <c r="Q531" s="400"/>
      <c r="R531" s="401"/>
      <c r="S531" s="16" t="s">
        <v>73</v>
      </c>
      <c r="T531" s="8">
        <v>15</v>
      </c>
      <c r="U531" s="400"/>
      <c r="V531" s="400"/>
      <c r="W531" s="400"/>
      <c r="X531" s="400"/>
      <c r="Y531" s="400"/>
      <c r="Z531" s="400"/>
      <c r="AA531" s="400"/>
      <c r="AB531" s="400"/>
      <c r="AC531" s="400"/>
      <c r="AD531" s="400"/>
      <c r="AE531" s="400"/>
      <c r="AF531" s="400"/>
      <c r="AG531" s="400"/>
      <c r="AH531" s="406"/>
      <c r="AI531" s="477"/>
      <c r="AJ531" s="400"/>
      <c r="AK531" s="401"/>
      <c r="AL531" s="16" t="s">
        <v>73</v>
      </c>
    </row>
    <row r="532" spans="1:38" s="21" customFormat="1" ht="12.75" customHeight="1" x14ac:dyDescent="0.2">
      <c r="A532" s="8">
        <v>16</v>
      </c>
      <c r="B532" s="400"/>
      <c r="C532" s="400"/>
      <c r="D532" s="400"/>
      <c r="E532" s="400"/>
      <c r="F532" s="401"/>
      <c r="G532" s="471"/>
      <c r="H532" s="477"/>
      <c r="I532" s="472"/>
      <c r="J532" s="363">
        <f t="shared" si="68"/>
        <v>0</v>
      </c>
      <c r="K532" s="362">
        <f t="shared" si="69"/>
        <v>0</v>
      </c>
      <c r="L532" s="400"/>
      <c r="M532" s="400"/>
      <c r="N532" s="400"/>
      <c r="O532" s="406"/>
      <c r="P532" s="409"/>
      <c r="Q532" s="400"/>
      <c r="R532" s="401"/>
      <c r="S532" s="16" t="s">
        <v>74</v>
      </c>
      <c r="T532" s="8">
        <v>16</v>
      </c>
      <c r="U532" s="400"/>
      <c r="V532" s="400"/>
      <c r="W532" s="400"/>
      <c r="X532" s="400"/>
      <c r="Y532" s="400"/>
      <c r="Z532" s="400"/>
      <c r="AA532" s="400"/>
      <c r="AB532" s="400"/>
      <c r="AC532" s="400"/>
      <c r="AD532" s="400"/>
      <c r="AE532" s="400"/>
      <c r="AF532" s="400"/>
      <c r="AG532" s="400"/>
      <c r="AH532" s="406"/>
      <c r="AI532" s="477"/>
      <c r="AJ532" s="400"/>
      <c r="AK532" s="401"/>
      <c r="AL532" s="16" t="s">
        <v>74</v>
      </c>
    </row>
    <row r="533" spans="1:38" s="21" customFormat="1" ht="12.75" customHeight="1" x14ac:dyDescent="0.2">
      <c r="A533" s="8">
        <v>17</v>
      </c>
      <c r="B533" s="400"/>
      <c r="C533" s="400"/>
      <c r="D533" s="400"/>
      <c r="E533" s="400"/>
      <c r="F533" s="401"/>
      <c r="G533" s="471"/>
      <c r="H533" s="477"/>
      <c r="I533" s="472"/>
      <c r="J533" s="363">
        <f t="shared" si="68"/>
        <v>0</v>
      </c>
      <c r="K533" s="362">
        <f t="shared" si="69"/>
        <v>0</v>
      </c>
      <c r="L533" s="400"/>
      <c r="M533" s="400"/>
      <c r="N533" s="400"/>
      <c r="O533" s="406"/>
      <c r="P533" s="409"/>
      <c r="Q533" s="400"/>
      <c r="R533" s="401"/>
      <c r="S533" s="16" t="s">
        <v>75</v>
      </c>
      <c r="T533" s="8">
        <v>17</v>
      </c>
      <c r="U533" s="400"/>
      <c r="V533" s="400"/>
      <c r="W533" s="400"/>
      <c r="X533" s="400"/>
      <c r="Y533" s="400"/>
      <c r="Z533" s="400"/>
      <c r="AA533" s="400"/>
      <c r="AB533" s="400"/>
      <c r="AC533" s="400"/>
      <c r="AD533" s="400"/>
      <c r="AE533" s="400"/>
      <c r="AF533" s="400"/>
      <c r="AG533" s="400"/>
      <c r="AH533" s="406"/>
      <c r="AI533" s="477"/>
      <c r="AJ533" s="400"/>
      <c r="AK533" s="401"/>
      <c r="AL533" s="16" t="s">
        <v>75</v>
      </c>
    </row>
    <row r="534" spans="1:38" s="21" customFormat="1" ht="12.75" customHeight="1" x14ac:dyDescent="0.2">
      <c r="A534" s="8">
        <v>18</v>
      </c>
      <c r="B534" s="400"/>
      <c r="C534" s="400"/>
      <c r="D534" s="400"/>
      <c r="E534" s="400"/>
      <c r="F534" s="401"/>
      <c r="G534" s="471"/>
      <c r="H534" s="477"/>
      <c r="I534" s="472"/>
      <c r="J534" s="363">
        <f t="shared" si="68"/>
        <v>0</v>
      </c>
      <c r="K534" s="362">
        <f t="shared" si="69"/>
        <v>0</v>
      </c>
      <c r="L534" s="400"/>
      <c r="M534" s="400"/>
      <c r="N534" s="400"/>
      <c r="O534" s="406"/>
      <c r="P534" s="409"/>
      <c r="Q534" s="400"/>
      <c r="R534" s="401"/>
      <c r="S534" s="16" t="s">
        <v>76</v>
      </c>
      <c r="T534" s="8">
        <v>18</v>
      </c>
      <c r="U534" s="400"/>
      <c r="V534" s="400"/>
      <c r="W534" s="400"/>
      <c r="X534" s="400"/>
      <c r="Y534" s="400"/>
      <c r="Z534" s="400"/>
      <c r="AA534" s="400"/>
      <c r="AB534" s="400"/>
      <c r="AC534" s="400"/>
      <c r="AD534" s="400"/>
      <c r="AE534" s="400"/>
      <c r="AF534" s="400"/>
      <c r="AG534" s="400"/>
      <c r="AH534" s="406"/>
      <c r="AI534" s="477"/>
      <c r="AJ534" s="400"/>
      <c r="AK534" s="401"/>
      <c r="AL534" s="16" t="s">
        <v>76</v>
      </c>
    </row>
    <row r="535" spans="1:38" s="21" customFormat="1" ht="12.75" customHeight="1" x14ac:dyDescent="0.2">
      <c r="A535" s="8">
        <v>19</v>
      </c>
      <c r="B535" s="400"/>
      <c r="C535" s="400"/>
      <c r="D535" s="400"/>
      <c r="E535" s="400"/>
      <c r="F535" s="401"/>
      <c r="G535" s="471"/>
      <c r="H535" s="477"/>
      <c r="I535" s="472"/>
      <c r="J535" s="363">
        <f t="shared" si="68"/>
        <v>0</v>
      </c>
      <c r="K535" s="362">
        <f t="shared" si="69"/>
        <v>0</v>
      </c>
      <c r="L535" s="400"/>
      <c r="M535" s="400"/>
      <c r="N535" s="400"/>
      <c r="O535" s="406"/>
      <c r="P535" s="409"/>
      <c r="Q535" s="400"/>
      <c r="R535" s="401"/>
      <c r="S535" s="16" t="s">
        <v>77</v>
      </c>
      <c r="T535" s="8">
        <v>19</v>
      </c>
      <c r="U535" s="400"/>
      <c r="V535" s="400"/>
      <c r="W535" s="400"/>
      <c r="X535" s="400"/>
      <c r="Y535" s="400"/>
      <c r="Z535" s="400"/>
      <c r="AA535" s="400"/>
      <c r="AB535" s="400"/>
      <c r="AC535" s="400"/>
      <c r="AD535" s="400"/>
      <c r="AE535" s="400"/>
      <c r="AF535" s="400"/>
      <c r="AG535" s="400"/>
      <c r="AH535" s="406"/>
      <c r="AI535" s="477"/>
      <c r="AJ535" s="400"/>
      <c r="AK535" s="401"/>
      <c r="AL535" s="16" t="s">
        <v>77</v>
      </c>
    </row>
    <row r="536" spans="1:38" s="21" customFormat="1" ht="12.75" customHeight="1" x14ac:dyDescent="0.2">
      <c r="A536" s="8">
        <v>20</v>
      </c>
      <c r="B536" s="400"/>
      <c r="C536" s="400"/>
      <c r="D536" s="400"/>
      <c r="E536" s="400"/>
      <c r="F536" s="401"/>
      <c r="G536" s="471"/>
      <c r="H536" s="477"/>
      <c r="I536" s="472"/>
      <c r="J536" s="363">
        <f t="shared" si="68"/>
        <v>0</v>
      </c>
      <c r="K536" s="362">
        <f t="shared" si="69"/>
        <v>0</v>
      </c>
      <c r="L536" s="400"/>
      <c r="M536" s="400"/>
      <c r="N536" s="400"/>
      <c r="O536" s="406"/>
      <c r="P536" s="409"/>
      <c r="Q536" s="400"/>
      <c r="R536" s="401"/>
      <c r="S536" s="16" t="s">
        <v>78</v>
      </c>
      <c r="T536" s="8">
        <v>20</v>
      </c>
      <c r="U536" s="400"/>
      <c r="V536" s="400"/>
      <c r="W536" s="400"/>
      <c r="X536" s="400"/>
      <c r="Y536" s="400"/>
      <c r="Z536" s="400"/>
      <c r="AA536" s="400"/>
      <c r="AB536" s="400"/>
      <c r="AC536" s="400"/>
      <c r="AD536" s="400"/>
      <c r="AE536" s="400"/>
      <c r="AF536" s="400"/>
      <c r="AG536" s="400"/>
      <c r="AH536" s="406"/>
      <c r="AI536" s="477"/>
      <c r="AJ536" s="400"/>
      <c r="AK536" s="401"/>
      <c r="AL536" s="16" t="s">
        <v>78</v>
      </c>
    </row>
    <row r="537" spans="1:38" s="21" customFormat="1" ht="12.75" customHeight="1" x14ac:dyDescent="0.2">
      <c r="A537" s="8">
        <v>21</v>
      </c>
      <c r="B537" s="400"/>
      <c r="C537" s="400"/>
      <c r="D537" s="400"/>
      <c r="E537" s="400"/>
      <c r="F537" s="401"/>
      <c r="G537" s="471"/>
      <c r="H537" s="477"/>
      <c r="I537" s="472"/>
      <c r="J537" s="363">
        <f t="shared" si="68"/>
        <v>0</v>
      </c>
      <c r="K537" s="362">
        <f t="shared" si="69"/>
        <v>0</v>
      </c>
      <c r="L537" s="400"/>
      <c r="M537" s="400"/>
      <c r="N537" s="400"/>
      <c r="O537" s="406"/>
      <c r="P537" s="409"/>
      <c r="Q537" s="400"/>
      <c r="R537" s="401"/>
      <c r="S537" s="16" t="s">
        <v>79</v>
      </c>
      <c r="T537" s="8">
        <v>21</v>
      </c>
      <c r="U537" s="400"/>
      <c r="V537" s="400"/>
      <c r="W537" s="400"/>
      <c r="X537" s="400"/>
      <c r="Y537" s="400"/>
      <c r="Z537" s="400"/>
      <c r="AA537" s="400"/>
      <c r="AB537" s="400"/>
      <c r="AC537" s="400"/>
      <c r="AD537" s="400"/>
      <c r="AE537" s="400"/>
      <c r="AF537" s="400"/>
      <c r="AG537" s="400"/>
      <c r="AH537" s="406"/>
      <c r="AI537" s="477"/>
      <c r="AJ537" s="400"/>
      <c r="AK537" s="401"/>
      <c r="AL537" s="16" t="s">
        <v>79</v>
      </c>
    </row>
    <row r="538" spans="1:38" s="21" customFormat="1" ht="12.75" customHeight="1" x14ac:dyDescent="0.2">
      <c r="A538" s="8">
        <v>22</v>
      </c>
      <c r="B538" s="400"/>
      <c r="C538" s="400"/>
      <c r="D538" s="400"/>
      <c r="E538" s="400"/>
      <c r="F538" s="401"/>
      <c r="G538" s="471"/>
      <c r="H538" s="477"/>
      <c r="I538" s="472"/>
      <c r="J538" s="363">
        <f t="shared" si="68"/>
        <v>0</v>
      </c>
      <c r="K538" s="362">
        <f t="shared" si="69"/>
        <v>0</v>
      </c>
      <c r="L538" s="400"/>
      <c r="M538" s="400"/>
      <c r="N538" s="400"/>
      <c r="O538" s="406"/>
      <c r="P538" s="409"/>
      <c r="Q538" s="400"/>
      <c r="R538" s="401"/>
      <c r="S538" s="16" t="s">
        <v>80</v>
      </c>
      <c r="T538" s="8">
        <v>22</v>
      </c>
      <c r="U538" s="400"/>
      <c r="V538" s="400"/>
      <c r="W538" s="400"/>
      <c r="X538" s="400"/>
      <c r="Y538" s="400"/>
      <c r="Z538" s="400"/>
      <c r="AA538" s="400"/>
      <c r="AB538" s="400"/>
      <c r="AC538" s="400"/>
      <c r="AD538" s="400"/>
      <c r="AE538" s="400"/>
      <c r="AF538" s="400"/>
      <c r="AG538" s="400"/>
      <c r="AH538" s="406"/>
      <c r="AI538" s="477"/>
      <c r="AJ538" s="400"/>
      <c r="AK538" s="401"/>
      <c r="AL538" s="16" t="s">
        <v>80</v>
      </c>
    </row>
    <row r="539" spans="1:38" s="21" customFormat="1" ht="12.75" customHeight="1" x14ac:dyDescent="0.2">
      <c r="A539" s="8">
        <v>23</v>
      </c>
      <c r="B539" s="400"/>
      <c r="C539" s="400"/>
      <c r="D539" s="400"/>
      <c r="E539" s="400"/>
      <c r="F539" s="401"/>
      <c r="G539" s="471"/>
      <c r="H539" s="477"/>
      <c r="I539" s="472"/>
      <c r="J539" s="363">
        <f t="shared" si="68"/>
        <v>0</v>
      </c>
      <c r="K539" s="362">
        <f t="shared" si="69"/>
        <v>0</v>
      </c>
      <c r="L539" s="400"/>
      <c r="M539" s="400"/>
      <c r="N539" s="400"/>
      <c r="O539" s="406"/>
      <c r="P539" s="409"/>
      <c r="Q539" s="400"/>
      <c r="R539" s="401"/>
      <c r="S539" s="16" t="s">
        <v>81</v>
      </c>
      <c r="T539" s="8">
        <v>23</v>
      </c>
      <c r="U539" s="400"/>
      <c r="V539" s="400"/>
      <c r="W539" s="400"/>
      <c r="X539" s="400"/>
      <c r="Y539" s="400"/>
      <c r="Z539" s="400"/>
      <c r="AA539" s="400"/>
      <c r="AB539" s="400"/>
      <c r="AC539" s="400"/>
      <c r="AD539" s="400"/>
      <c r="AE539" s="400"/>
      <c r="AF539" s="400"/>
      <c r="AG539" s="400"/>
      <c r="AH539" s="406"/>
      <c r="AI539" s="477"/>
      <c r="AJ539" s="400"/>
      <c r="AK539" s="401"/>
      <c r="AL539" s="16" t="s">
        <v>81</v>
      </c>
    </row>
    <row r="540" spans="1:38" s="21" customFormat="1" ht="12.75" customHeight="1" x14ac:dyDescent="0.2">
      <c r="A540" s="8">
        <v>24</v>
      </c>
      <c r="B540" s="400"/>
      <c r="C540" s="400"/>
      <c r="D540" s="400"/>
      <c r="E540" s="400"/>
      <c r="F540" s="401"/>
      <c r="G540" s="471"/>
      <c r="H540" s="477"/>
      <c r="I540" s="472"/>
      <c r="J540" s="363">
        <f t="shared" si="68"/>
        <v>0</v>
      </c>
      <c r="K540" s="362">
        <f t="shared" si="69"/>
        <v>0</v>
      </c>
      <c r="L540" s="400"/>
      <c r="M540" s="400"/>
      <c r="N540" s="400"/>
      <c r="O540" s="406"/>
      <c r="P540" s="409"/>
      <c r="Q540" s="400"/>
      <c r="R540" s="401"/>
      <c r="S540" s="16" t="s">
        <v>82</v>
      </c>
      <c r="T540" s="8">
        <v>24</v>
      </c>
      <c r="U540" s="400"/>
      <c r="V540" s="400"/>
      <c r="W540" s="400"/>
      <c r="X540" s="400"/>
      <c r="Y540" s="400"/>
      <c r="Z540" s="400"/>
      <c r="AA540" s="400"/>
      <c r="AB540" s="400"/>
      <c r="AC540" s="400"/>
      <c r="AD540" s="400"/>
      <c r="AE540" s="400"/>
      <c r="AF540" s="400"/>
      <c r="AG540" s="400"/>
      <c r="AH540" s="406"/>
      <c r="AI540" s="477"/>
      <c r="AJ540" s="400"/>
      <c r="AK540" s="401"/>
      <c r="AL540" s="16" t="s">
        <v>82</v>
      </c>
    </row>
    <row r="541" spans="1:38" s="21" customFormat="1" ht="12.75" customHeight="1" x14ac:dyDescent="0.2">
      <c r="A541" s="8">
        <v>25</v>
      </c>
      <c r="B541" s="400"/>
      <c r="C541" s="400"/>
      <c r="D541" s="400"/>
      <c r="E541" s="400"/>
      <c r="F541" s="401"/>
      <c r="G541" s="471"/>
      <c r="H541" s="477"/>
      <c r="I541" s="472"/>
      <c r="J541" s="363">
        <f t="shared" si="68"/>
        <v>0</v>
      </c>
      <c r="K541" s="362">
        <f t="shared" si="69"/>
        <v>0</v>
      </c>
      <c r="L541" s="400"/>
      <c r="M541" s="400"/>
      <c r="N541" s="400"/>
      <c r="O541" s="406"/>
      <c r="P541" s="409"/>
      <c r="Q541" s="400"/>
      <c r="R541" s="401"/>
      <c r="S541" s="16" t="s">
        <v>83</v>
      </c>
      <c r="T541" s="8">
        <v>25</v>
      </c>
      <c r="U541" s="400"/>
      <c r="V541" s="400"/>
      <c r="W541" s="400"/>
      <c r="X541" s="400"/>
      <c r="Y541" s="400"/>
      <c r="Z541" s="400"/>
      <c r="AA541" s="400"/>
      <c r="AB541" s="400"/>
      <c r="AC541" s="400"/>
      <c r="AD541" s="400"/>
      <c r="AE541" s="400"/>
      <c r="AF541" s="400"/>
      <c r="AG541" s="400"/>
      <c r="AH541" s="406"/>
      <c r="AI541" s="477"/>
      <c r="AJ541" s="400"/>
      <c r="AK541" s="401"/>
      <c r="AL541" s="16" t="s">
        <v>83</v>
      </c>
    </row>
    <row r="542" spans="1:38" s="21" customFormat="1" ht="12.75" customHeight="1" x14ac:dyDescent="0.2">
      <c r="A542" s="8">
        <v>26</v>
      </c>
      <c r="B542" s="400"/>
      <c r="C542" s="400"/>
      <c r="D542" s="400"/>
      <c r="E542" s="400"/>
      <c r="F542" s="401"/>
      <c r="G542" s="471"/>
      <c r="H542" s="477"/>
      <c r="I542" s="472"/>
      <c r="J542" s="363">
        <f t="shared" si="68"/>
        <v>0</v>
      </c>
      <c r="K542" s="362">
        <f t="shared" si="69"/>
        <v>0</v>
      </c>
      <c r="L542" s="400"/>
      <c r="M542" s="400"/>
      <c r="N542" s="400"/>
      <c r="O542" s="406"/>
      <c r="P542" s="409"/>
      <c r="Q542" s="400"/>
      <c r="R542" s="401"/>
      <c r="S542" s="16" t="s">
        <v>84</v>
      </c>
      <c r="T542" s="8">
        <v>26</v>
      </c>
      <c r="U542" s="400"/>
      <c r="V542" s="400"/>
      <c r="W542" s="400"/>
      <c r="X542" s="400"/>
      <c r="Y542" s="400"/>
      <c r="Z542" s="400"/>
      <c r="AA542" s="400"/>
      <c r="AB542" s="400"/>
      <c r="AC542" s="400"/>
      <c r="AD542" s="400"/>
      <c r="AE542" s="400"/>
      <c r="AF542" s="400"/>
      <c r="AG542" s="400"/>
      <c r="AH542" s="406"/>
      <c r="AI542" s="477"/>
      <c r="AJ542" s="400"/>
      <c r="AK542" s="401"/>
      <c r="AL542" s="16" t="s">
        <v>84</v>
      </c>
    </row>
    <row r="543" spans="1:38" s="21" customFormat="1" ht="12.75" customHeight="1" x14ac:dyDescent="0.2">
      <c r="A543" s="8">
        <v>27</v>
      </c>
      <c r="B543" s="400"/>
      <c r="C543" s="400"/>
      <c r="D543" s="400"/>
      <c r="E543" s="400"/>
      <c r="F543" s="401"/>
      <c r="G543" s="471"/>
      <c r="H543" s="477"/>
      <c r="I543" s="472"/>
      <c r="J543" s="363">
        <f t="shared" si="68"/>
        <v>0</v>
      </c>
      <c r="K543" s="362">
        <f t="shared" si="69"/>
        <v>0</v>
      </c>
      <c r="L543" s="400"/>
      <c r="M543" s="400"/>
      <c r="N543" s="400"/>
      <c r="O543" s="406"/>
      <c r="P543" s="409"/>
      <c r="Q543" s="400"/>
      <c r="R543" s="401"/>
      <c r="S543" s="16" t="s">
        <v>85</v>
      </c>
      <c r="T543" s="8">
        <v>27</v>
      </c>
      <c r="U543" s="400"/>
      <c r="V543" s="400"/>
      <c r="W543" s="400"/>
      <c r="X543" s="400"/>
      <c r="Y543" s="400"/>
      <c r="Z543" s="400"/>
      <c r="AA543" s="400"/>
      <c r="AB543" s="400"/>
      <c r="AC543" s="400"/>
      <c r="AD543" s="400"/>
      <c r="AE543" s="400"/>
      <c r="AF543" s="400"/>
      <c r="AG543" s="400"/>
      <c r="AH543" s="406"/>
      <c r="AI543" s="477"/>
      <c r="AJ543" s="400"/>
      <c r="AK543" s="401"/>
      <c r="AL543" s="16" t="s">
        <v>85</v>
      </c>
    </row>
    <row r="544" spans="1:38" s="21" customFormat="1" ht="12.75" customHeight="1" x14ac:dyDescent="0.2">
      <c r="A544" s="8">
        <v>28</v>
      </c>
      <c r="B544" s="400"/>
      <c r="C544" s="400"/>
      <c r="D544" s="400"/>
      <c r="E544" s="400"/>
      <c r="F544" s="401"/>
      <c r="G544" s="471"/>
      <c r="H544" s="477"/>
      <c r="I544" s="472"/>
      <c r="J544" s="363">
        <f t="shared" si="68"/>
        <v>0</v>
      </c>
      <c r="K544" s="362">
        <f t="shared" si="69"/>
        <v>0</v>
      </c>
      <c r="L544" s="400"/>
      <c r="M544" s="400"/>
      <c r="N544" s="400"/>
      <c r="O544" s="406"/>
      <c r="P544" s="409"/>
      <c r="Q544" s="400"/>
      <c r="R544" s="401"/>
      <c r="S544" s="16" t="s">
        <v>86</v>
      </c>
      <c r="T544" s="8">
        <v>28</v>
      </c>
      <c r="U544" s="400"/>
      <c r="V544" s="400"/>
      <c r="W544" s="400"/>
      <c r="X544" s="400"/>
      <c r="Y544" s="400"/>
      <c r="Z544" s="400"/>
      <c r="AA544" s="400"/>
      <c r="AB544" s="400"/>
      <c r="AC544" s="400"/>
      <c r="AD544" s="400"/>
      <c r="AE544" s="400"/>
      <c r="AF544" s="400"/>
      <c r="AG544" s="400"/>
      <c r="AH544" s="406"/>
      <c r="AI544" s="477"/>
      <c r="AJ544" s="400"/>
      <c r="AK544" s="401"/>
      <c r="AL544" s="16" t="s">
        <v>86</v>
      </c>
    </row>
    <row r="545" spans="1:38" s="21" customFormat="1" ht="12.75" customHeight="1" x14ac:dyDescent="0.2">
      <c r="A545" s="8">
        <v>29</v>
      </c>
      <c r="B545" s="400"/>
      <c r="C545" s="400"/>
      <c r="D545" s="400"/>
      <c r="E545" s="400"/>
      <c r="F545" s="401"/>
      <c r="G545" s="471"/>
      <c r="H545" s="477"/>
      <c r="I545" s="472"/>
      <c r="J545" s="363">
        <f t="shared" si="68"/>
        <v>0</v>
      </c>
      <c r="K545" s="362">
        <f t="shared" si="69"/>
        <v>0</v>
      </c>
      <c r="L545" s="400"/>
      <c r="M545" s="400"/>
      <c r="N545" s="400"/>
      <c r="O545" s="406"/>
      <c r="P545" s="409"/>
      <c r="Q545" s="400"/>
      <c r="R545" s="401"/>
      <c r="S545" s="16" t="s">
        <v>87</v>
      </c>
      <c r="T545" s="8">
        <v>29</v>
      </c>
      <c r="U545" s="400"/>
      <c r="V545" s="400"/>
      <c r="W545" s="400"/>
      <c r="X545" s="410"/>
      <c r="Y545" s="400"/>
      <c r="Z545" s="400"/>
      <c r="AA545" s="400"/>
      <c r="AB545" s="400"/>
      <c r="AC545" s="400"/>
      <c r="AD545" s="400"/>
      <c r="AE545" s="400"/>
      <c r="AF545" s="400"/>
      <c r="AG545" s="400"/>
      <c r="AH545" s="406"/>
      <c r="AI545" s="477"/>
      <c r="AJ545" s="400"/>
      <c r="AK545" s="401"/>
      <c r="AL545" s="16" t="s">
        <v>87</v>
      </c>
    </row>
    <row r="546" spans="1:38" s="21" customFormat="1" ht="12.75" customHeight="1" x14ac:dyDescent="0.2">
      <c r="A546" s="8">
        <v>30</v>
      </c>
      <c r="B546" s="400"/>
      <c r="C546" s="400"/>
      <c r="D546" s="400"/>
      <c r="E546" s="400"/>
      <c r="F546" s="401"/>
      <c r="G546" s="471"/>
      <c r="H546" s="477"/>
      <c r="I546" s="472"/>
      <c r="J546" s="363">
        <f t="shared" si="68"/>
        <v>0</v>
      </c>
      <c r="K546" s="362">
        <f t="shared" si="69"/>
        <v>0</v>
      </c>
      <c r="L546" s="400"/>
      <c r="M546" s="400"/>
      <c r="N546" s="400"/>
      <c r="O546" s="406"/>
      <c r="P546" s="409"/>
      <c r="Q546" s="400"/>
      <c r="R546" s="401"/>
      <c r="S546" s="16" t="s">
        <v>88</v>
      </c>
      <c r="T546" s="8">
        <v>30</v>
      </c>
      <c r="U546" s="400"/>
      <c r="V546" s="400"/>
      <c r="W546" s="400"/>
      <c r="X546" s="400"/>
      <c r="Y546" s="400"/>
      <c r="Z546" s="400"/>
      <c r="AA546" s="400"/>
      <c r="AB546" s="400"/>
      <c r="AC546" s="400"/>
      <c r="AD546" s="400"/>
      <c r="AE546" s="400"/>
      <c r="AF546" s="400"/>
      <c r="AG546" s="400"/>
      <c r="AH546" s="406"/>
      <c r="AI546" s="477"/>
      <c r="AJ546" s="400"/>
      <c r="AK546" s="401"/>
      <c r="AL546" s="16" t="s">
        <v>88</v>
      </c>
    </row>
    <row r="547" spans="1:38" s="21" customFormat="1" ht="12.75" customHeight="1" x14ac:dyDescent="0.2">
      <c r="A547" s="19">
        <v>31</v>
      </c>
      <c r="B547" s="404"/>
      <c r="C547" s="404"/>
      <c r="D547" s="404"/>
      <c r="E547" s="404"/>
      <c r="F547" s="405"/>
      <c r="G547" s="475"/>
      <c r="H547" s="479"/>
      <c r="I547" s="476"/>
      <c r="J547" s="395">
        <f t="shared" si="68"/>
        <v>0</v>
      </c>
      <c r="K547" s="396">
        <f t="shared" si="69"/>
        <v>0</v>
      </c>
      <c r="L547" s="404"/>
      <c r="M547" s="404"/>
      <c r="N547" s="404"/>
      <c r="O547" s="408"/>
      <c r="P547" s="411"/>
      <c r="Q547" s="404"/>
      <c r="R547" s="405"/>
      <c r="S547" s="20" t="s">
        <v>89</v>
      </c>
      <c r="T547" s="19">
        <v>31</v>
      </c>
      <c r="U547" s="404"/>
      <c r="V547" s="404"/>
      <c r="W547" s="404"/>
      <c r="X547" s="404"/>
      <c r="Y547" s="404"/>
      <c r="Z547" s="404"/>
      <c r="AA547" s="404"/>
      <c r="AB547" s="404"/>
      <c r="AC547" s="404"/>
      <c r="AD547" s="404"/>
      <c r="AE547" s="404"/>
      <c r="AF547" s="404"/>
      <c r="AG547" s="404"/>
      <c r="AH547" s="408"/>
      <c r="AI547" s="479"/>
      <c r="AJ547" s="404"/>
      <c r="AK547" s="405"/>
      <c r="AL547" s="20" t="s">
        <v>89</v>
      </c>
    </row>
    <row r="548" spans="1:38" s="301" customFormat="1" ht="12.75" customHeight="1" thickBot="1" x14ac:dyDescent="0.25">
      <c r="A548" s="417"/>
      <c r="B548" s="418">
        <f>SUM(B516:B547)</f>
        <v>0</v>
      </c>
      <c r="C548" s="418">
        <f>SUM(C516:C547)</f>
        <v>0</v>
      </c>
      <c r="D548" s="418">
        <f>SUM(D516:D547)</f>
        <v>0</v>
      </c>
      <c r="E548" s="419">
        <f>SUM(E516:E547)</f>
        <v>0</v>
      </c>
      <c r="F548" s="420">
        <f>SUM(F516:F547)</f>
        <v>0</v>
      </c>
      <c r="G548" s="421"/>
      <c r="H548" s="422" t="s">
        <v>90</v>
      </c>
      <c r="I548" s="423">
        <f>COUNTA(I517:I547)</f>
        <v>0</v>
      </c>
      <c r="J548" s="418">
        <f t="shared" ref="J548:R548" si="70">SUM(J516:J547)</f>
        <v>0</v>
      </c>
      <c r="K548" s="418">
        <f t="shared" si="70"/>
        <v>0</v>
      </c>
      <c r="L548" s="418">
        <f t="shared" si="70"/>
        <v>0</v>
      </c>
      <c r="M548" s="418">
        <f t="shared" si="70"/>
        <v>0</v>
      </c>
      <c r="N548" s="418">
        <f t="shared" si="70"/>
        <v>0</v>
      </c>
      <c r="O548" s="424">
        <f t="shared" si="70"/>
        <v>0</v>
      </c>
      <c r="P548" s="419">
        <f t="shared" si="70"/>
        <v>0</v>
      </c>
      <c r="Q548" s="418">
        <f t="shared" si="70"/>
        <v>0</v>
      </c>
      <c r="R548" s="425">
        <f t="shared" si="70"/>
        <v>0</v>
      </c>
      <c r="S548" s="426"/>
      <c r="T548" s="417"/>
      <c r="U548" s="418">
        <f t="shared" ref="U548:AH548" si="71">SUM(U516:U547)</f>
        <v>0</v>
      </c>
      <c r="V548" s="418">
        <f t="shared" si="71"/>
        <v>0</v>
      </c>
      <c r="W548" s="418">
        <f t="shared" si="71"/>
        <v>0</v>
      </c>
      <c r="X548" s="418">
        <f t="shared" si="71"/>
        <v>0</v>
      </c>
      <c r="Y548" s="418">
        <f t="shared" si="71"/>
        <v>0</v>
      </c>
      <c r="Z548" s="418">
        <f t="shared" si="71"/>
        <v>0</v>
      </c>
      <c r="AA548" s="418">
        <f t="shared" si="71"/>
        <v>0</v>
      </c>
      <c r="AB548" s="418">
        <f t="shared" si="71"/>
        <v>0</v>
      </c>
      <c r="AC548" s="418">
        <f t="shared" si="71"/>
        <v>0</v>
      </c>
      <c r="AD548" s="418">
        <f t="shared" si="71"/>
        <v>0</v>
      </c>
      <c r="AE548" s="418">
        <f t="shared" si="71"/>
        <v>0</v>
      </c>
      <c r="AF548" s="418">
        <f t="shared" si="71"/>
        <v>0</v>
      </c>
      <c r="AG548" s="418">
        <f t="shared" si="71"/>
        <v>0</v>
      </c>
      <c r="AH548" s="420">
        <f t="shared" si="71"/>
        <v>0</v>
      </c>
      <c r="AI548" s="427"/>
      <c r="AJ548" s="418">
        <f>SUM(AJ516:AJ547)</f>
        <v>0</v>
      </c>
      <c r="AK548" s="425">
        <f>SUM(AK516:AK547)</f>
        <v>0</v>
      </c>
      <c r="AL548" s="426"/>
    </row>
    <row r="549" spans="1:38" ht="12.75" customHeight="1" thickTop="1" x14ac:dyDescent="0.2">
      <c r="A549" s="28"/>
      <c r="B549" s="34"/>
      <c r="C549" s="34"/>
      <c r="D549" s="34"/>
      <c r="E549" s="34"/>
      <c r="F549" s="34"/>
      <c r="G549" s="135"/>
      <c r="H549" s="34"/>
      <c r="I549" s="35"/>
      <c r="J549" s="34"/>
      <c r="K549" s="34"/>
      <c r="L549" s="63"/>
      <c r="M549" s="63"/>
      <c r="N549" s="63"/>
      <c r="O549" s="63"/>
      <c r="P549" s="63"/>
      <c r="Q549" s="63"/>
      <c r="R549" s="63"/>
      <c r="S549" s="28"/>
      <c r="T549" s="28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28"/>
    </row>
    <row r="550" spans="1:38" ht="12.75" customHeight="1" x14ac:dyDescent="0.2">
      <c r="A550" s="21"/>
      <c r="B550" s="36"/>
      <c r="C550" s="36"/>
      <c r="D550" s="36"/>
      <c r="E550" s="36"/>
      <c r="F550" s="36"/>
      <c r="G550" s="552" t="str">
        <f>SEPTEMBER!G145</f>
        <v>UNITED STEELWORKERS - LOCAL UNION</v>
      </c>
      <c r="H550" s="552"/>
      <c r="I550" s="552"/>
      <c r="J550" s="307"/>
      <c r="K550" s="136"/>
      <c r="L550" s="36"/>
      <c r="M550" s="36"/>
      <c r="N550" s="36"/>
      <c r="O550" s="36"/>
      <c r="P550" s="36"/>
      <c r="Q550" s="36"/>
      <c r="R550" s="36"/>
      <c r="S550" s="21"/>
      <c r="T550" s="21"/>
      <c r="U550" s="36"/>
      <c r="V550" s="36"/>
      <c r="W550" s="36"/>
      <c r="X550" s="36"/>
      <c r="Y550" s="36"/>
      <c r="Z550" s="36"/>
      <c r="AA550" s="37" t="str">
        <f>$AA$10</f>
        <v>FINANCIAL SECRETARY'S CASH BOOK</v>
      </c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21"/>
    </row>
    <row r="551" spans="1:38" s="152" customFormat="1" ht="12.75" customHeight="1" x14ac:dyDescent="0.2">
      <c r="A551" s="141"/>
      <c r="B551" s="139" t="str">
        <f>B506</f>
        <v>Month</v>
      </c>
      <c r="C551" s="73" t="str">
        <f>C506</f>
        <v>OCTOBER</v>
      </c>
      <c r="D551" s="139" t="str">
        <f>D506</f>
        <v>Year</v>
      </c>
      <c r="E551" s="30">
        <f>E506</f>
        <v>0</v>
      </c>
      <c r="F551" s="141"/>
      <c r="G551" s="149"/>
      <c r="H551" s="141"/>
      <c r="I551" s="150"/>
      <c r="J551" s="302"/>
      <c r="K551" s="302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  <c r="AB551" s="141"/>
      <c r="AC551" s="141"/>
      <c r="AD551" s="141"/>
      <c r="AE551" s="141"/>
      <c r="AF551" s="141"/>
      <c r="AG551" s="141"/>
      <c r="AH551" s="141"/>
      <c r="AI551" s="139"/>
      <c r="AJ551" s="151" t="str">
        <f>C551</f>
        <v>OCTOBER</v>
      </c>
      <c r="AK551" s="30">
        <f>E551</f>
        <v>0</v>
      </c>
      <c r="AL551" s="141"/>
    </row>
    <row r="552" spans="1:38" s="152" customFormat="1" ht="12.75" customHeight="1" x14ac:dyDescent="0.2">
      <c r="A552" s="141"/>
      <c r="B552" s="139" t="str">
        <f>B507</f>
        <v>Page No.</v>
      </c>
      <c r="C552" s="148">
        <f>C507+1</f>
        <v>13</v>
      </c>
      <c r="D552" s="141"/>
      <c r="E552" s="141"/>
      <c r="F552" s="141"/>
      <c r="G552" s="149"/>
      <c r="H552" s="141"/>
      <c r="I552" s="150" t="s">
        <v>53</v>
      </c>
      <c r="J552" s="302"/>
      <c r="K552" s="302"/>
      <c r="L552" s="150"/>
      <c r="M552" s="141"/>
      <c r="N552" s="141"/>
      <c r="O552" s="141"/>
      <c r="P552" s="139"/>
      <c r="Q552" s="141"/>
      <c r="R552" s="139"/>
      <c r="S552" s="141"/>
      <c r="T552" s="141"/>
      <c r="U552" s="141"/>
      <c r="V552" s="141"/>
      <c r="W552" s="141"/>
      <c r="X552" s="141"/>
      <c r="Y552" s="141"/>
      <c r="Z552" s="141"/>
      <c r="AA552" s="141"/>
      <c r="AB552" s="153" t="s">
        <v>54</v>
      </c>
      <c r="AC552" s="141"/>
      <c r="AD552" s="141"/>
      <c r="AE552" s="141"/>
      <c r="AF552" s="141"/>
      <c r="AG552" s="141"/>
      <c r="AH552" s="141"/>
      <c r="AI552" s="139" t="str">
        <f>B552</f>
        <v>Page No.</v>
      </c>
      <c r="AJ552" s="148">
        <f>C552</f>
        <v>13</v>
      </c>
      <c r="AK552" s="154"/>
      <c r="AL552" s="155"/>
    </row>
    <row r="553" spans="1:38" ht="12.75" customHeight="1" x14ac:dyDescent="0.2">
      <c r="A553" s="3"/>
      <c r="B553" s="3"/>
      <c r="C553" s="3"/>
      <c r="D553" s="3"/>
      <c r="E553" s="3"/>
      <c r="F553" s="3"/>
      <c r="G553" s="129"/>
      <c r="H553" s="3"/>
      <c r="I553" s="5"/>
      <c r="J553" s="106"/>
      <c r="K553" s="106"/>
      <c r="L553" s="21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1"/>
      <c r="AF553" s="3"/>
      <c r="AG553" s="3"/>
      <c r="AH553" s="3"/>
      <c r="AI553" s="3"/>
      <c r="AJ553" s="3"/>
      <c r="AK553" s="3"/>
      <c r="AL553" s="3"/>
    </row>
    <row r="554" spans="1:38" ht="12.75" customHeight="1" x14ac:dyDescent="0.2">
      <c r="A554" s="26"/>
      <c r="B554" s="26"/>
      <c r="C554" s="26"/>
      <c r="D554" s="26"/>
      <c r="E554" s="26"/>
      <c r="F554" s="26"/>
      <c r="G554" s="130"/>
      <c r="H554" s="26"/>
      <c r="I554" s="27"/>
      <c r="J554" s="303"/>
      <c r="K554" s="303"/>
      <c r="L554" s="27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7"/>
      <c r="AF554" s="26"/>
      <c r="AG554" s="26"/>
      <c r="AH554" s="26"/>
      <c r="AI554" s="26"/>
      <c r="AJ554" s="26"/>
      <c r="AK554" s="26"/>
      <c r="AL554" s="26"/>
    </row>
    <row r="555" spans="1:38" customFormat="1" ht="12.75" customHeight="1" x14ac:dyDescent="0.2">
      <c r="A555" s="1"/>
      <c r="B555" s="3"/>
      <c r="C555" s="3" t="s">
        <v>55</v>
      </c>
      <c r="D555" s="3"/>
      <c r="E555" s="13"/>
      <c r="F555" s="1"/>
      <c r="G555" s="131"/>
      <c r="H555" s="2" t="s">
        <v>56</v>
      </c>
      <c r="I555" s="99"/>
      <c r="J555" s="550" t="s">
        <v>264</v>
      </c>
      <c r="K555" s="551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4"/>
      <c r="AJ555" s="3"/>
      <c r="AK555" s="1"/>
      <c r="AL555" s="3"/>
    </row>
    <row r="556" spans="1:38" customFormat="1" ht="12.75" customHeight="1" x14ac:dyDescent="0.2">
      <c r="A556" s="1"/>
      <c r="B556" s="3"/>
      <c r="C556" s="3"/>
      <c r="D556" s="3"/>
      <c r="E556" s="13"/>
      <c r="F556" s="1"/>
      <c r="G556" s="131"/>
      <c r="H556" s="14"/>
      <c r="I556" s="100"/>
      <c r="J556" s="106"/>
      <c r="K556" s="67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4"/>
      <c r="AJ556" s="3"/>
      <c r="AK556" s="1"/>
      <c r="AL556" s="3"/>
    </row>
    <row r="557" spans="1:38" customFormat="1" ht="12.75" customHeight="1" thickBot="1" x14ac:dyDescent="0.25">
      <c r="A557" s="164"/>
      <c r="B557" s="165">
        <v>1</v>
      </c>
      <c r="C557" s="165">
        <v>2</v>
      </c>
      <c r="D557" s="165">
        <v>3</v>
      </c>
      <c r="E557" s="166">
        <v>4</v>
      </c>
      <c r="F557" s="167">
        <v>5</v>
      </c>
      <c r="G557" s="168"/>
      <c r="H557" s="167">
        <v>7</v>
      </c>
      <c r="I557" s="169">
        <v>8</v>
      </c>
      <c r="J557" s="304">
        <v>9</v>
      </c>
      <c r="K557" s="305">
        <v>10</v>
      </c>
      <c r="L557" s="165">
        <v>11</v>
      </c>
      <c r="M557" s="165" t="s">
        <v>1</v>
      </c>
      <c r="N557" s="165">
        <v>12</v>
      </c>
      <c r="O557" s="165">
        <v>13</v>
      </c>
      <c r="P557" s="165">
        <v>14</v>
      </c>
      <c r="Q557" s="165">
        <v>15</v>
      </c>
      <c r="R557" s="167" t="s">
        <v>2</v>
      </c>
      <c r="S557" s="170"/>
      <c r="T557" s="164"/>
      <c r="U557" s="165">
        <v>16</v>
      </c>
      <c r="V557" s="165">
        <v>17</v>
      </c>
      <c r="W557" s="165">
        <v>18</v>
      </c>
      <c r="X557" s="165">
        <v>19</v>
      </c>
      <c r="Y557" s="165">
        <v>20</v>
      </c>
      <c r="Z557" s="165" t="s">
        <v>3</v>
      </c>
      <c r="AA557" s="165">
        <v>21</v>
      </c>
      <c r="AB557" s="165">
        <v>22</v>
      </c>
      <c r="AC557" s="165">
        <v>23</v>
      </c>
      <c r="AD557" s="165">
        <v>24</v>
      </c>
      <c r="AE557" s="165">
        <v>25</v>
      </c>
      <c r="AF557" s="165">
        <v>26</v>
      </c>
      <c r="AG557" s="165">
        <v>27</v>
      </c>
      <c r="AH557" s="165">
        <v>28</v>
      </c>
      <c r="AI557" s="171">
        <v>29</v>
      </c>
      <c r="AJ557" s="165">
        <v>30</v>
      </c>
      <c r="AK557" s="167">
        <v>31</v>
      </c>
      <c r="AL557" s="170"/>
    </row>
    <row r="558" spans="1:38" s="4" customFormat="1" ht="12.75" customHeight="1" thickTop="1" x14ac:dyDescent="0.2">
      <c r="A558" s="1"/>
      <c r="B558" s="89" t="s">
        <v>4</v>
      </c>
      <c r="C558" s="101"/>
      <c r="D558" s="89" t="s">
        <v>5</v>
      </c>
      <c r="E558" s="89" t="s">
        <v>6</v>
      </c>
      <c r="F558" s="88" t="s">
        <v>7</v>
      </c>
      <c r="G558" s="132"/>
      <c r="H558" s="88"/>
      <c r="I558" s="103"/>
      <c r="J558" s="89"/>
      <c r="K558" s="88"/>
      <c r="L558" s="89"/>
      <c r="M558" s="89"/>
      <c r="N558" s="89"/>
      <c r="O558" s="104"/>
      <c r="P558" s="163"/>
      <c r="Q558" s="107" t="s">
        <v>272</v>
      </c>
      <c r="R558" s="160" t="s">
        <v>273</v>
      </c>
      <c r="S558" s="106"/>
      <c r="T558" s="67"/>
      <c r="U558" s="542" t="s">
        <v>265</v>
      </c>
      <c r="V558" s="543"/>
      <c r="W558" s="543"/>
      <c r="X558" s="543"/>
      <c r="Y558" s="544"/>
      <c r="Z558" s="89" t="s">
        <v>10</v>
      </c>
      <c r="AA558" s="89" t="s">
        <v>11</v>
      </c>
      <c r="AB558" s="89" t="s">
        <v>205</v>
      </c>
      <c r="AC558" s="89" t="s">
        <v>12</v>
      </c>
      <c r="AD558" s="89" t="s">
        <v>13</v>
      </c>
      <c r="AE558" s="89" t="s">
        <v>14</v>
      </c>
      <c r="AF558" s="89"/>
      <c r="AG558" s="89"/>
      <c r="AH558" s="104"/>
      <c r="AI558" s="105"/>
      <c r="AJ558" s="89" t="s">
        <v>15</v>
      </c>
      <c r="AK558" s="88" t="s">
        <v>7</v>
      </c>
      <c r="AL558" s="3"/>
    </row>
    <row r="559" spans="1:38" s="4" customFormat="1" ht="12.75" customHeight="1" x14ac:dyDescent="0.2">
      <c r="A559" s="1"/>
      <c r="B559" s="89" t="s">
        <v>8</v>
      </c>
      <c r="C559" s="89" t="s">
        <v>16</v>
      </c>
      <c r="D559" s="89" t="s">
        <v>17</v>
      </c>
      <c r="E559" s="89" t="s">
        <v>8</v>
      </c>
      <c r="F559" s="88" t="s">
        <v>18</v>
      </c>
      <c r="G559" s="132" t="s">
        <v>19</v>
      </c>
      <c r="H559" s="88" t="s">
        <v>20</v>
      </c>
      <c r="I559" s="103" t="s">
        <v>242</v>
      </c>
      <c r="J559" s="89" t="s">
        <v>21</v>
      </c>
      <c r="K559" s="88" t="s">
        <v>22</v>
      </c>
      <c r="L559" s="107" t="s">
        <v>235</v>
      </c>
      <c r="M559" s="107" t="s">
        <v>236</v>
      </c>
      <c r="N559" s="107" t="s">
        <v>237</v>
      </c>
      <c r="O559" s="104"/>
      <c r="P559" s="158" t="s">
        <v>23</v>
      </c>
      <c r="Q559" s="107" t="s">
        <v>8</v>
      </c>
      <c r="R559" s="160" t="s">
        <v>8</v>
      </c>
      <c r="S559" s="106"/>
      <c r="T559" s="67"/>
      <c r="U559" s="89" t="s">
        <v>25</v>
      </c>
      <c r="V559" s="89" t="s">
        <v>26</v>
      </c>
      <c r="W559" s="101" t="s">
        <v>27</v>
      </c>
      <c r="X559" s="89" t="s">
        <v>28</v>
      </c>
      <c r="Y559" s="89" t="s">
        <v>136</v>
      </c>
      <c r="Z559" s="89" t="s">
        <v>261</v>
      </c>
      <c r="AA559" s="89" t="s">
        <v>137</v>
      </c>
      <c r="AB559" s="89" t="s">
        <v>204</v>
      </c>
      <c r="AC559" s="89" t="s">
        <v>30</v>
      </c>
      <c r="AD559" s="89" t="s">
        <v>140</v>
      </c>
      <c r="AE559" s="89" t="s">
        <v>31</v>
      </c>
      <c r="AF559" s="89" t="s">
        <v>32</v>
      </c>
      <c r="AG559" s="89" t="s">
        <v>206</v>
      </c>
      <c r="AH559" s="104" t="s">
        <v>16</v>
      </c>
      <c r="AI559" s="102" t="s">
        <v>34</v>
      </c>
      <c r="AJ559" s="89" t="s">
        <v>35</v>
      </c>
      <c r="AK559" s="88" t="s">
        <v>18</v>
      </c>
      <c r="AL559" s="3"/>
    </row>
    <row r="560" spans="1:38" s="4" customFormat="1" ht="12.75" customHeight="1" thickBot="1" x14ac:dyDescent="0.25">
      <c r="A560" s="6"/>
      <c r="B560" s="90" t="s">
        <v>36</v>
      </c>
      <c r="C560" s="90" t="s">
        <v>37</v>
      </c>
      <c r="D560" s="90" t="s">
        <v>38</v>
      </c>
      <c r="E560" s="90" t="s">
        <v>39</v>
      </c>
      <c r="F560" s="108" t="s">
        <v>40</v>
      </c>
      <c r="G560" s="133"/>
      <c r="H560" s="108"/>
      <c r="I560" s="109" t="s">
        <v>41</v>
      </c>
      <c r="J560" s="90"/>
      <c r="K560" s="108"/>
      <c r="L560" s="110"/>
      <c r="M560" s="110"/>
      <c r="N560" s="110" t="s">
        <v>238</v>
      </c>
      <c r="O560" s="111"/>
      <c r="P560" s="159"/>
      <c r="Q560" s="161" t="s">
        <v>24</v>
      </c>
      <c r="R560" s="162" t="s">
        <v>24</v>
      </c>
      <c r="S560" s="113"/>
      <c r="T560" s="78"/>
      <c r="U560" s="90" t="s">
        <v>42</v>
      </c>
      <c r="V560" s="90" t="s">
        <v>43</v>
      </c>
      <c r="W560" s="90"/>
      <c r="X560" s="90" t="s">
        <v>44</v>
      </c>
      <c r="Y560" s="90" t="s">
        <v>30</v>
      </c>
      <c r="Z560" s="90" t="s">
        <v>30</v>
      </c>
      <c r="AA560" s="90" t="s">
        <v>138</v>
      </c>
      <c r="AB560" s="90" t="s">
        <v>15</v>
      </c>
      <c r="AC560" s="90" t="s">
        <v>139</v>
      </c>
      <c r="AD560" s="90" t="s">
        <v>141</v>
      </c>
      <c r="AE560" s="90" t="s">
        <v>47</v>
      </c>
      <c r="AF560" s="90" t="s">
        <v>48</v>
      </c>
      <c r="AG560" s="90" t="s">
        <v>15</v>
      </c>
      <c r="AH560" s="111" t="s">
        <v>30</v>
      </c>
      <c r="AI560" s="112"/>
      <c r="AJ560" s="90" t="s">
        <v>49</v>
      </c>
      <c r="AK560" s="108" t="s">
        <v>189</v>
      </c>
      <c r="AL560" s="7"/>
    </row>
    <row r="561" spans="1:38" s="301" customFormat="1" ht="12.75" customHeight="1" thickTop="1" x14ac:dyDescent="0.2">
      <c r="A561" s="331"/>
      <c r="B561" s="363">
        <f>B548</f>
        <v>0</v>
      </c>
      <c r="C561" s="363">
        <f>C548</f>
        <v>0</v>
      </c>
      <c r="D561" s="363">
        <f>D548</f>
        <v>0</v>
      </c>
      <c r="E561" s="363">
        <f>E548</f>
        <v>0</v>
      </c>
      <c r="F561" s="362">
        <f>F548</f>
        <v>0</v>
      </c>
      <c r="G561" s="134" t="str">
        <f>$G$7</f>
        <v>OCTOBER</v>
      </c>
      <c r="H561" s="334" t="s">
        <v>58</v>
      </c>
      <c r="I561" s="412"/>
      <c r="J561" s="397">
        <f t="shared" ref="J561:R561" si="72">J548</f>
        <v>0</v>
      </c>
      <c r="K561" s="362">
        <f t="shared" si="72"/>
        <v>0</v>
      </c>
      <c r="L561" s="363">
        <f t="shared" si="72"/>
        <v>0</v>
      </c>
      <c r="M561" s="363">
        <f t="shared" si="72"/>
        <v>0</v>
      </c>
      <c r="N561" s="363">
        <f t="shared" si="72"/>
        <v>0</v>
      </c>
      <c r="O561" s="361">
        <f t="shared" si="72"/>
        <v>0</v>
      </c>
      <c r="P561" s="394">
        <f t="shared" si="72"/>
        <v>0</v>
      </c>
      <c r="Q561" s="363">
        <f t="shared" si="72"/>
        <v>0</v>
      </c>
      <c r="R561" s="362">
        <f t="shared" si="72"/>
        <v>0</v>
      </c>
      <c r="S561" s="332"/>
      <c r="T561" s="331"/>
      <c r="U561" s="363">
        <f t="shared" ref="U561:AH561" si="73">U548</f>
        <v>0</v>
      </c>
      <c r="V561" s="363">
        <f t="shared" si="73"/>
        <v>0</v>
      </c>
      <c r="W561" s="363">
        <f t="shared" si="73"/>
        <v>0</v>
      </c>
      <c r="X561" s="363">
        <f t="shared" si="73"/>
        <v>0</v>
      </c>
      <c r="Y561" s="363">
        <f t="shared" si="73"/>
        <v>0</v>
      </c>
      <c r="Z561" s="363">
        <f t="shared" si="73"/>
        <v>0</v>
      </c>
      <c r="AA561" s="363">
        <f t="shared" si="73"/>
        <v>0</v>
      </c>
      <c r="AB561" s="363">
        <f t="shared" si="73"/>
        <v>0</v>
      </c>
      <c r="AC561" s="363">
        <f t="shared" si="73"/>
        <v>0</v>
      </c>
      <c r="AD561" s="363">
        <f t="shared" si="73"/>
        <v>0</v>
      </c>
      <c r="AE561" s="363">
        <f t="shared" si="73"/>
        <v>0</v>
      </c>
      <c r="AF561" s="363">
        <f t="shared" si="73"/>
        <v>0</v>
      </c>
      <c r="AG561" s="363">
        <f t="shared" si="73"/>
        <v>0</v>
      </c>
      <c r="AH561" s="361">
        <f t="shared" si="73"/>
        <v>0</v>
      </c>
      <c r="AI561" s="333"/>
      <c r="AJ561" s="363">
        <f>AJ548</f>
        <v>0</v>
      </c>
      <c r="AK561" s="362">
        <f>AK548</f>
        <v>0</v>
      </c>
      <c r="AL561" s="332"/>
    </row>
    <row r="562" spans="1:38" s="21" customFormat="1" ht="12.75" customHeight="1" x14ac:dyDescent="0.2">
      <c r="A562" s="8">
        <v>1</v>
      </c>
      <c r="B562" s="400"/>
      <c r="C562" s="400"/>
      <c r="D562" s="400"/>
      <c r="E562" s="400"/>
      <c r="F562" s="401"/>
      <c r="G562" s="471"/>
      <c r="H562" s="477"/>
      <c r="I562" s="472"/>
      <c r="J562" s="363">
        <f t="shared" ref="J562:J592" si="74">SUM(B562:F562)</f>
        <v>0</v>
      </c>
      <c r="K562" s="362">
        <f t="shared" ref="K562:K592" si="75">SUM(U562:AK562)-SUM(L562:R562)</f>
        <v>0</v>
      </c>
      <c r="L562" s="400"/>
      <c r="M562" s="400"/>
      <c r="N562" s="400"/>
      <c r="O562" s="406"/>
      <c r="P562" s="409"/>
      <c r="Q562" s="400"/>
      <c r="R562" s="401"/>
      <c r="S562" s="16" t="s">
        <v>59</v>
      </c>
      <c r="T562" s="8">
        <v>1</v>
      </c>
      <c r="U562" s="400"/>
      <c r="V562" s="400"/>
      <c r="W562" s="400"/>
      <c r="X562" s="400"/>
      <c r="Y562" s="400"/>
      <c r="Z562" s="400"/>
      <c r="AA562" s="400"/>
      <c r="AB562" s="400"/>
      <c r="AC562" s="400"/>
      <c r="AD562" s="400"/>
      <c r="AE562" s="400"/>
      <c r="AF562" s="400"/>
      <c r="AG562" s="400"/>
      <c r="AH562" s="406"/>
      <c r="AI562" s="477"/>
      <c r="AJ562" s="400"/>
      <c r="AK562" s="401"/>
      <c r="AL562" s="16" t="s">
        <v>59</v>
      </c>
    </row>
    <row r="563" spans="1:38" s="21" customFormat="1" ht="12.75" customHeight="1" x14ac:dyDescent="0.2">
      <c r="A563" s="8">
        <v>2</v>
      </c>
      <c r="B563" s="400"/>
      <c r="C563" s="400"/>
      <c r="D563" s="400"/>
      <c r="E563" s="400"/>
      <c r="F563" s="401"/>
      <c r="G563" s="471"/>
      <c r="H563" s="477"/>
      <c r="I563" s="472"/>
      <c r="J563" s="363">
        <f t="shared" si="74"/>
        <v>0</v>
      </c>
      <c r="K563" s="362">
        <f t="shared" si="75"/>
        <v>0</v>
      </c>
      <c r="L563" s="400"/>
      <c r="M563" s="400"/>
      <c r="N563" s="400"/>
      <c r="O563" s="406"/>
      <c r="P563" s="409"/>
      <c r="Q563" s="400"/>
      <c r="R563" s="401"/>
      <c r="S563" s="16" t="s">
        <v>60</v>
      </c>
      <c r="T563" s="8">
        <v>2</v>
      </c>
      <c r="U563" s="400"/>
      <c r="V563" s="400"/>
      <c r="W563" s="400"/>
      <c r="X563" s="400"/>
      <c r="Y563" s="400"/>
      <c r="Z563" s="400"/>
      <c r="AA563" s="400"/>
      <c r="AB563" s="400"/>
      <c r="AC563" s="400"/>
      <c r="AD563" s="400"/>
      <c r="AE563" s="400"/>
      <c r="AF563" s="400"/>
      <c r="AG563" s="400"/>
      <c r="AH563" s="406"/>
      <c r="AI563" s="477"/>
      <c r="AJ563" s="400"/>
      <c r="AK563" s="401"/>
      <c r="AL563" s="16" t="s">
        <v>60</v>
      </c>
    </row>
    <row r="564" spans="1:38" s="21" customFormat="1" ht="12.75" customHeight="1" x14ac:dyDescent="0.2">
      <c r="A564" s="8">
        <v>3</v>
      </c>
      <c r="B564" s="400"/>
      <c r="C564" s="400"/>
      <c r="D564" s="400"/>
      <c r="E564" s="400"/>
      <c r="F564" s="401"/>
      <c r="G564" s="471"/>
      <c r="H564" s="477"/>
      <c r="I564" s="472"/>
      <c r="J564" s="363">
        <f t="shared" si="74"/>
        <v>0</v>
      </c>
      <c r="K564" s="362">
        <f t="shared" si="75"/>
        <v>0</v>
      </c>
      <c r="L564" s="400"/>
      <c r="M564" s="400"/>
      <c r="N564" s="400"/>
      <c r="O564" s="406"/>
      <c r="P564" s="409"/>
      <c r="Q564" s="400"/>
      <c r="R564" s="401"/>
      <c r="S564" s="16" t="s">
        <v>61</v>
      </c>
      <c r="T564" s="8">
        <v>3</v>
      </c>
      <c r="U564" s="400"/>
      <c r="V564" s="400"/>
      <c r="W564" s="400"/>
      <c r="X564" s="400"/>
      <c r="Y564" s="400"/>
      <c r="Z564" s="400"/>
      <c r="AA564" s="400"/>
      <c r="AB564" s="400"/>
      <c r="AC564" s="400"/>
      <c r="AD564" s="400"/>
      <c r="AE564" s="400"/>
      <c r="AF564" s="400"/>
      <c r="AG564" s="400"/>
      <c r="AH564" s="406"/>
      <c r="AI564" s="477"/>
      <c r="AJ564" s="400"/>
      <c r="AK564" s="401"/>
      <c r="AL564" s="16" t="s">
        <v>61</v>
      </c>
    </row>
    <row r="565" spans="1:38" s="21" customFormat="1" ht="12.75" customHeight="1" x14ac:dyDescent="0.2">
      <c r="A565" s="8">
        <v>4</v>
      </c>
      <c r="B565" s="400"/>
      <c r="C565" s="400"/>
      <c r="D565" s="400"/>
      <c r="E565" s="400"/>
      <c r="F565" s="401"/>
      <c r="G565" s="471"/>
      <c r="H565" s="477"/>
      <c r="I565" s="472"/>
      <c r="J565" s="363">
        <f t="shared" si="74"/>
        <v>0</v>
      </c>
      <c r="K565" s="362">
        <f t="shared" si="75"/>
        <v>0</v>
      </c>
      <c r="L565" s="400"/>
      <c r="M565" s="400"/>
      <c r="N565" s="400"/>
      <c r="O565" s="406"/>
      <c r="P565" s="409"/>
      <c r="Q565" s="400"/>
      <c r="R565" s="401"/>
      <c r="S565" s="16" t="s">
        <v>62</v>
      </c>
      <c r="T565" s="8">
        <v>4</v>
      </c>
      <c r="U565" s="400"/>
      <c r="V565" s="400"/>
      <c r="W565" s="400"/>
      <c r="X565" s="400"/>
      <c r="Y565" s="400"/>
      <c r="Z565" s="400"/>
      <c r="AA565" s="400"/>
      <c r="AB565" s="400"/>
      <c r="AC565" s="400"/>
      <c r="AD565" s="400"/>
      <c r="AE565" s="400"/>
      <c r="AF565" s="400"/>
      <c r="AG565" s="400"/>
      <c r="AH565" s="406"/>
      <c r="AI565" s="477"/>
      <c r="AJ565" s="400"/>
      <c r="AK565" s="401"/>
      <c r="AL565" s="16" t="s">
        <v>62</v>
      </c>
    </row>
    <row r="566" spans="1:38" s="21" customFormat="1" ht="12.75" customHeight="1" x14ac:dyDescent="0.2">
      <c r="A566" s="8">
        <v>5</v>
      </c>
      <c r="B566" s="400"/>
      <c r="C566" s="400"/>
      <c r="D566" s="400"/>
      <c r="E566" s="400"/>
      <c r="F566" s="401"/>
      <c r="G566" s="471"/>
      <c r="H566" s="477"/>
      <c r="I566" s="472"/>
      <c r="J566" s="363">
        <f t="shared" si="74"/>
        <v>0</v>
      </c>
      <c r="K566" s="362">
        <f t="shared" si="75"/>
        <v>0</v>
      </c>
      <c r="L566" s="400"/>
      <c r="M566" s="400"/>
      <c r="N566" s="400"/>
      <c r="O566" s="406"/>
      <c r="P566" s="409"/>
      <c r="Q566" s="400"/>
      <c r="R566" s="401"/>
      <c r="S566" s="16" t="s">
        <v>63</v>
      </c>
      <c r="T566" s="8">
        <v>5</v>
      </c>
      <c r="U566" s="400"/>
      <c r="V566" s="400"/>
      <c r="W566" s="400"/>
      <c r="X566" s="400"/>
      <c r="Y566" s="400"/>
      <c r="Z566" s="400"/>
      <c r="AA566" s="400"/>
      <c r="AB566" s="400"/>
      <c r="AC566" s="400"/>
      <c r="AD566" s="400"/>
      <c r="AE566" s="400"/>
      <c r="AF566" s="400"/>
      <c r="AG566" s="400"/>
      <c r="AH566" s="406"/>
      <c r="AI566" s="477"/>
      <c r="AJ566" s="400"/>
      <c r="AK566" s="401"/>
      <c r="AL566" s="16" t="s">
        <v>63</v>
      </c>
    </row>
    <row r="567" spans="1:38" s="21" customFormat="1" ht="12.75" customHeight="1" x14ac:dyDescent="0.2">
      <c r="A567" s="17">
        <v>6</v>
      </c>
      <c r="B567" s="402"/>
      <c r="C567" s="402"/>
      <c r="D567" s="402"/>
      <c r="E567" s="402"/>
      <c r="F567" s="403"/>
      <c r="G567" s="473"/>
      <c r="H567" s="478"/>
      <c r="I567" s="474"/>
      <c r="J567" s="363">
        <f t="shared" si="74"/>
        <v>0</v>
      </c>
      <c r="K567" s="362">
        <f t="shared" si="75"/>
        <v>0</v>
      </c>
      <c r="L567" s="402"/>
      <c r="M567" s="402"/>
      <c r="N567" s="402"/>
      <c r="O567" s="407"/>
      <c r="P567" s="410"/>
      <c r="Q567" s="402"/>
      <c r="R567" s="403"/>
      <c r="S567" s="18" t="s">
        <v>64</v>
      </c>
      <c r="T567" s="17">
        <v>6</v>
      </c>
      <c r="U567" s="402"/>
      <c r="V567" s="402"/>
      <c r="W567" s="402"/>
      <c r="X567" s="402"/>
      <c r="Y567" s="402"/>
      <c r="Z567" s="402"/>
      <c r="AA567" s="402"/>
      <c r="AB567" s="402"/>
      <c r="AC567" s="402"/>
      <c r="AD567" s="402"/>
      <c r="AE567" s="402"/>
      <c r="AF567" s="402"/>
      <c r="AG567" s="402"/>
      <c r="AH567" s="407"/>
      <c r="AI567" s="478"/>
      <c r="AJ567" s="402"/>
      <c r="AK567" s="403"/>
      <c r="AL567" s="18" t="s">
        <v>64</v>
      </c>
    </row>
    <row r="568" spans="1:38" s="21" customFormat="1" ht="12.75" customHeight="1" x14ac:dyDescent="0.2">
      <c r="A568" s="8">
        <v>7</v>
      </c>
      <c r="B568" s="400"/>
      <c r="C568" s="400"/>
      <c r="D568" s="400"/>
      <c r="E568" s="400"/>
      <c r="F568" s="401"/>
      <c r="G568" s="471"/>
      <c r="H568" s="477"/>
      <c r="I568" s="472"/>
      <c r="J568" s="363">
        <f t="shared" si="74"/>
        <v>0</v>
      </c>
      <c r="K568" s="362">
        <f t="shared" si="75"/>
        <v>0</v>
      </c>
      <c r="L568" s="400"/>
      <c r="M568" s="400"/>
      <c r="N568" s="400"/>
      <c r="O568" s="406"/>
      <c r="P568" s="409"/>
      <c r="Q568" s="400"/>
      <c r="R568" s="401"/>
      <c r="S568" s="16" t="s">
        <v>65</v>
      </c>
      <c r="T568" s="8">
        <v>7</v>
      </c>
      <c r="U568" s="400"/>
      <c r="V568" s="400"/>
      <c r="W568" s="400"/>
      <c r="X568" s="400"/>
      <c r="Y568" s="400"/>
      <c r="Z568" s="400"/>
      <c r="AA568" s="400"/>
      <c r="AB568" s="400"/>
      <c r="AC568" s="400"/>
      <c r="AD568" s="400"/>
      <c r="AE568" s="400"/>
      <c r="AF568" s="400"/>
      <c r="AG568" s="400"/>
      <c r="AH568" s="406"/>
      <c r="AI568" s="477"/>
      <c r="AJ568" s="400"/>
      <c r="AK568" s="401"/>
      <c r="AL568" s="16" t="s">
        <v>65</v>
      </c>
    </row>
    <row r="569" spans="1:38" s="21" customFormat="1" ht="12.75" customHeight="1" x14ac:dyDescent="0.2">
      <c r="A569" s="8">
        <v>8</v>
      </c>
      <c r="B569" s="400"/>
      <c r="C569" s="400"/>
      <c r="D569" s="400"/>
      <c r="E569" s="400"/>
      <c r="F569" s="401"/>
      <c r="G569" s="471"/>
      <c r="H569" s="477"/>
      <c r="I569" s="472"/>
      <c r="J569" s="363">
        <f t="shared" si="74"/>
        <v>0</v>
      </c>
      <c r="K569" s="362">
        <f t="shared" si="75"/>
        <v>0</v>
      </c>
      <c r="L569" s="400"/>
      <c r="M569" s="400"/>
      <c r="N569" s="400"/>
      <c r="O569" s="406"/>
      <c r="P569" s="409"/>
      <c r="Q569" s="400"/>
      <c r="R569" s="401"/>
      <c r="S569" s="16" t="s">
        <v>66</v>
      </c>
      <c r="T569" s="8">
        <v>8</v>
      </c>
      <c r="U569" s="400"/>
      <c r="V569" s="400"/>
      <c r="W569" s="400"/>
      <c r="X569" s="400"/>
      <c r="Y569" s="400"/>
      <c r="Z569" s="400"/>
      <c r="AA569" s="400"/>
      <c r="AB569" s="400"/>
      <c r="AC569" s="400"/>
      <c r="AD569" s="400"/>
      <c r="AE569" s="400"/>
      <c r="AF569" s="400"/>
      <c r="AG569" s="400"/>
      <c r="AH569" s="406"/>
      <c r="AI569" s="477"/>
      <c r="AJ569" s="400"/>
      <c r="AK569" s="401"/>
      <c r="AL569" s="16" t="s">
        <v>66</v>
      </c>
    </row>
    <row r="570" spans="1:38" s="21" customFormat="1" ht="12.75" customHeight="1" x14ac:dyDescent="0.2">
      <c r="A570" s="8">
        <v>9</v>
      </c>
      <c r="B570" s="400"/>
      <c r="C570" s="400"/>
      <c r="D570" s="400"/>
      <c r="E570" s="400"/>
      <c r="F570" s="401"/>
      <c r="G570" s="471"/>
      <c r="H570" s="477"/>
      <c r="I570" s="472"/>
      <c r="J570" s="363">
        <f t="shared" si="74"/>
        <v>0</v>
      </c>
      <c r="K570" s="362">
        <f t="shared" si="75"/>
        <v>0</v>
      </c>
      <c r="L570" s="400"/>
      <c r="M570" s="400"/>
      <c r="N570" s="400"/>
      <c r="O570" s="406"/>
      <c r="P570" s="409"/>
      <c r="Q570" s="400"/>
      <c r="R570" s="401"/>
      <c r="S570" s="16" t="s">
        <v>67</v>
      </c>
      <c r="T570" s="8">
        <v>9</v>
      </c>
      <c r="U570" s="400"/>
      <c r="V570" s="400"/>
      <c r="W570" s="400"/>
      <c r="X570" s="400"/>
      <c r="Y570" s="400"/>
      <c r="Z570" s="400"/>
      <c r="AA570" s="400"/>
      <c r="AB570" s="400"/>
      <c r="AC570" s="400"/>
      <c r="AD570" s="400"/>
      <c r="AE570" s="400"/>
      <c r="AF570" s="400"/>
      <c r="AG570" s="400"/>
      <c r="AH570" s="406"/>
      <c r="AI570" s="477"/>
      <c r="AJ570" s="400"/>
      <c r="AK570" s="401"/>
      <c r="AL570" s="16" t="s">
        <v>67</v>
      </c>
    </row>
    <row r="571" spans="1:38" s="21" customFormat="1" ht="12.75" customHeight="1" x14ac:dyDescent="0.2">
      <c r="A571" s="8">
        <v>10</v>
      </c>
      <c r="B571" s="400"/>
      <c r="C571" s="400"/>
      <c r="D571" s="400"/>
      <c r="E571" s="400"/>
      <c r="F571" s="401"/>
      <c r="G571" s="471"/>
      <c r="H571" s="477"/>
      <c r="I571" s="472"/>
      <c r="J571" s="363">
        <f t="shared" si="74"/>
        <v>0</v>
      </c>
      <c r="K571" s="362">
        <f t="shared" si="75"/>
        <v>0</v>
      </c>
      <c r="L571" s="400"/>
      <c r="M571" s="400"/>
      <c r="N571" s="400"/>
      <c r="O571" s="406"/>
      <c r="P571" s="409"/>
      <c r="Q571" s="400"/>
      <c r="R571" s="401"/>
      <c r="S571" s="16" t="s">
        <v>68</v>
      </c>
      <c r="T571" s="8">
        <v>10</v>
      </c>
      <c r="U571" s="400"/>
      <c r="V571" s="400"/>
      <c r="W571" s="400"/>
      <c r="X571" s="400"/>
      <c r="Y571" s="400"/>
      <c r="Z571" s="400"/>
      <c r="AA571" s="400"/>
      <c r="AB571" s="400"/>
      <c r="AC571" s="400"/>
      <c r="AD571" s="400"/>
      <c r="AE571" s="400"/>
      <c r="AF571" s="400"/>
      <c r="AG571" s="400"/>
      <c r="AH571" s="406"/>
      <c r="AI571" s="477"/>
      <c r="AJ571" s="400"/>
      <c r="AK571" s="401"/>
      <c r="AL571" s="16" t="s">
        <v>68</v>
      </c>
    </row>
    <row r="572" spans="1:38" s="21" customFormat="1" ht="12.75" customHeight="1" x14ac:dyDescent="0.2">
      <c r="A572" s="8">
        <v>11</v>
      </c>
      <c r="B572" s="400"/>
      <c r="C572" s="400"/>
      <c r="D572" s="400"/>
      <c r="E572" s="400"/>
      <c r="F572" s="401"/>
      <c r="G572" s="471"/>
      <c r="H572" s="477"/>
      <c r="I572" s="472"/>
      <c r="J572" s="363">
        <f t="shared" si="74"/>
        <v>0</v>
      </c>
      <c r="K572" s="362">
        <f t="shared" si="75"/>
        <v>0</v>
      </c>
      <c r="L572" s="400"/>
      <c r="M572" s="400"/>
      <c r="N572" s="400"/>
      <c r="O572" s="406"/>
      <c r="P572" s="409"/>
      <c r="Q572" s="400"/>
      <c r="R572" s="401"/>
      <c r="S572" s="16" t="s">
        <v>69</v>
      </c>
      <c r="T572" s="8">
        <v>11</v>
      </c>
      <c r="U572" s="400"/>
      <c r="V572" s="400"/>
      <c r="W572" s="400"/>
      <c r="X572" s="400"/>
      <c r="Y572" s="400"/>
      <c r="Z572" s="400"/>
      <c r="AA572" s="400"/>
      <c r="AB572" s="400"/>
      <c r="AC572" s="400"/>
      <c r="AD572" s="400"/>
      <c r="AE572" s="400"/>
      <c r="AF572" s="400"/>
      <c r="AG572" s="400"/>
      <c r="AH572" s="406"/>
      <c r="AI572" s="477"/>
      <c r="AJ572" s="400"/>
      <c r="AK572" s="401"/>
      <c r="AL572" s="16" t="s">
        <v>69</v>
      </c>
    </row>
    <row r="573" spans="1:38" s="21" customFormat="1" ht="12.75" customHeight="1" x14ac:dyDescent="0.2">
      <c r="A573" s="8">
        <v>12</v>
      </c>
      <c r="B573" s="400"/>
      <c r="C573" s="400"/>
      <c r="D573" s="400"/>
      <c r="E573" s="400"/>
      <c r="F573" s="401"/>
      <c r="G573" s="471"/>
      <c r="H573" s="477"/>
      <c r="I573" s="472"/>
      <c r="J573" s="363">
        <f t="shared" si="74"/>
        <v>0</v>
      </c>
      <c r="K573" s="362">
        <f t="shared" si="75"/>
        <v>0</v>
      </c>
      <c r="L573" s="400"/>
      <c r="M573" s="400"/>
      <c r="N573" s="400"/>
      <c r="O573" s="406"/>
      <c r="P573" s="409"/>
      <c r="Q573" s="400"/>
      <c r="R573" s="401"/>
      <c r="S573" s="16" t="s">
        <v>70</v>
      </c>
      <c r="T573" s="8">
        <v>12</v>
      </c>
      <c r="U573" s="400"/>
      <c r="V573" s="400"/>
      <c r="W573" s="400"/>
      <c r="X573" s="400"/>
      <c r="Y573" s="400"/>
      <c r="Z573" s="400"/>
      <c r="AA573" s="400"/>
      <c r="AB573" s="400"/>
      <c r="AC573" s="400"/>
      <c r="AD573" s="400"/>
      <c r="AE573" s="400"/>
      <c r="AF573" s="400"/>
      <c r="AG573" s="400"/>
      <c r="AH573" s="406"/>
      <c r="AI573" s="477"/>
      <c r="AJ573" s="400"/>
      <c r="AK573" s="401"/>
      <c r="AL573" s="16" t="s">
        <v>70</v>
      </c>
    </row>
    <row r="574" spans="1:38" s="21" customFormat="1" ht="12.75" customHeight="1" x14ac:dyDescent="0.2">
      <c r="A574" s="8">
        <v>13</v>
      </c>
      <c r="B574" s="400"/>
      <c r="C574" s="400"/>
      <c r="D574" s="400"/>
      <c r="E574" s="400"/>
      <c r="F574" s="401"/>
      <c r="G574" s="471"/>
      <c r="H574" s="477"/>
      <c r="I574" s="472"/>
      <c r="J574" s="363">
        <f t="shared" si="74"/>
        <v>0</v>
      </c>
      <c r="K574" s="362">
        <f t="shared" si="75"/>
        <v>0</v>
      </c>
      <c r="L574" s="400"/>
      <c r="M574" s="400"/>
      <c r="N574" s="400"/>
      <c r="O574" s="406"/>
      <c r="P574" s="409"/>
      <c r="Q574" s="400"/>
      <c r="R574" s="401"/>
      <c r="S574" s="16" t="s">
        <v>71</v>
      </c>
      <c r="T574" s="8">
        <v>13</v>
      </c>
      <c r="U574" s="400"/>
      <c r="V574" s="400"/>
      <c r="W574" s="400"/>
      <c r="X574" s="400"/>
      <c r="Y574" s="400"/>
      <c r="Z574" s="400"/>
      <c r="AA574" s="400"/>
      <c r="AB574" s="400"/>
      <c r="AC574" s="400"/>
      <c r="AD574" s="400"/>
      <c r="AE574" s="400"/>
      <c r="AF574" s="400"/>
      <c r="AG574" s="400"/>
      <c r="AH574" s="406"/>
      <c r="AI574" s="477"/>
      <c r="AJ574" s="400"/>
      <c r="AK574" s="401"/>
      <c r="AL574" s="16" t="s">
        <v>71</v>
      </c>
    </row>
    <row r="575" spans="1:38" s="21" customFormat="1" ht="12.75" customHeight="1" x14ac:dyDescent="0.2">
      <c r="A575" s="8">
        <v>14</v>
      </c>
      <c r="B575" s="400"/>
      <c r="C575" s="400"/>
      <c r="D575" s="400"/>
      <c r="E575" s="400"/>
      <c r="F575" s="401"/>
      <c r="G575" s="471"/>
      <c r="H575" s="477"/>
      <c r="I575" s="472"/>
      <c r="J575" s="363">
        <f t="shared" si="74"/>
        <v>0</v>
      </c>
      <c r="K575" s="362">
        <f t="shared" si="75"/>
        <v>0</v>
      </c>
      <c r="L575" s="400"/>
      <c r="M575" s="400"/>
      <c r="N575" s="400"/>
      <c r="O575" s="406"/>
      <c r="P575" s="409"/>
      <c r="Q575" s="400"/>
      <c r="R575" s="401"/>
      <c r="S575" s="16" t="s">
        <v>72</v>
      </c>
      <c r="T575" s="8">
        <v>14</v>
      </c>
      <c r="U575" s="400"/>
      <c r="V575" s="400"/>
      <c r="W575" s="400"/>
      <c r="X575" s="400"/>
      <c r="Y575" s="400"/>
      <c r="Z575" s="400"/>
      <c r="AA575" s="400"/>
      <c r="AB575" s="400"/>
      <c r="AC575" s="400"/>
      <c r="AD575" s="400"/>
      <c r="AE575" s="400"/>
      <c r="AF575" s="400"/>
      <c r="AG575" s="400"/>
      <c r="AH575" s="406"/>
      <c r="AI575" s="477"/>
      <c r="AJ575" s="400"/>
      <c r="AK575" s="401"/>
      <c r="AL575" s="16" t="s">
        <v>72</v>
      </c>
    </row>
    <row r="576" spans="1:38" s="21" customFormat="1" ht="12.75" customHeight="1" x14ac:dyDescent="0.2">
      <c r="A576" s="8">
        <v>15</v>
      </c>
      <c r="B576" s="400"/>
      <c r="C576" s="400"/>
      <c r="D576" s="400"/>
      <c r="E576" s="400"/>
      <c r="F576" s="401"/>
      <c r="G576" s="471"/>
      <c r="H576" s="477"/>
      <c r="I576" s="472"/>
      <c r="J576" s="363">
        <f t="shared" si="74"/>
        <v>0</v>
      </c>
      <c r="K576" s="362">
        <f t="shared" si="75"/>
        <v>0</v>
      </c>
      <c r="L576" s="400"/>
      <c r="M576" s="400"/>
      <c r="N576" s="400"/>
      <c r="O576" s="406"/>
      <c r="P576" s="409"/>
      <c r="Q576" s="400"/>
      <c r="R576" s="401"/>
      <c r="S576" s="16" t="s">
        <v>73</v>
      </c>
      <c r="T576" s="8">
        <v>15</v>
      </c>
      <c r="U576" s="400"/>
      <c r="V576" s="400"/>
      <c r="W576" s="400"/>
      <c r="X576" s="400"/>
      <c r="Y576" s="400"/>
      <c r="Z576" s="400"/>
      <c r="AA576" s="400"/>
      <c r="AB576" s="400"/>
      <c r="AC576" s="400"/>
      <c r="AD576" s="400"/>
      <c r="AE576" s="400"/>
      <c r="AF576" s="400"/>
      <c r="AG576" s="400"/>
      <c r="AH576" s="406"/>
      <c r="AI576" s="477"/>
      <c r="AJ576" s="400"/>
      <c r="AK576" s="401"/>
      <c r="AL576" s="16" t="s">
        <v>73</v>
      </c>
    </row>
    <row r="577" spans="1:38" s="21" customFormat="1" ht="12.75" customHeight="1" x14ac:dyDescent="0.2">
      <c r="A577" s="8">
        <v>16</v>
      </c>
      <c r="B577" s="400"/>
      <c r="C577" s="400"/>
      <c r="D577" s="400"/>
      <c r="E577" s="400"/>
      <c r="F577" s="401"/>
      <c r="G577" s="471"/>
      <c r="H577" s="477"/>
      <c r="I577" s="472"/>
      <c r="J577" s="363">
        <f t="shared" si="74"/>
        <v>0</v>
      </c>
      <c r="K577" s="362">
        <f t="shared" si="75"/>
        <v>0</v>
      </c>
      <c r="L577" s="400"/>
      <c r="M577" s="400"/>
      <c r="N577" s="400"/>
      <c r="O577" s="406"/>
      <c r="P577" s="409"/>
      <c r="Q577" s="400"/>
      <c r="R577" s="401"/>
      <c r="S577" s="16" t="s">
        <v>74</v>
      </c>
      <c r="T577" s="8">
        <v>16</v>
      </c>
      <c r="U577" s="400"/>
      <c r="V577" s="400"/>
      <c r="W577" s="400"/>
      <c r="X577" s="400"/>
      <c r="Y577" s="400"/>
      <c r="Z577" s="400"/>
      <c r="AA577" s="400"/>
      <c r="AB577" s="400"/>
      <c r="AC577" s="400"/>
      <c r="AD577" s="400"/>
      <c r="AE577" s="400"/>
      <c r="AF577" s="400"/>
      <c r="AG577" s="400"/>
      <c r="AH577" s="406"/>
      <c r="AI577" s="477"/>
      <c r="AJ577" s="400"/>
      <c r="AK577" s="401"/>
      <c r="AL577" s="16" t="s">
        <v>74</v>
      </c>
    </row>
    <row r="578" spans="1:38" s="21" customFormat="1" ht="12.75" customHeight="1" x14ac:dyDescent="0.2">
      <c r="A578" s="8">
        <v>17</v>
      </c>
      <c r="B578" s="400"/>
      <c r="C578" s="400"/>
      <c r="D578" s="400"/>
      <c r="E578" s="400"/>
      <c r="F578" s="401"/>
      <c r="G578" s="471"/>
      <c r="H578" s="477"/>
      <c r="I578" s="472"/>
      <c r="J578" s="363">
        <f t="shared" si="74"/>
        <v>0</v>
      </c>
      <c r="K578" s="362">
        <f t="shared" si="75"/>
        <v>0</v>
      </c>
      <c r="L578" s="400"/>
      <c r="M578" s="400"/>
      <c r="N578" s="400"/>
      <c r="O578" s="406"/>
      <c r="P578" s="409"/>
      <c r="Q578" s="400"/>
      <c r="R578" s="401"/>
      <c r="S578" s="16" t="s">
        <v>75</v>
      </c>
      <c r="T578" s="8">
        <v>17</v>
      </c>
      <c r="U578" s="400"/>
      <c r="V578" s="400"/>
      <c r="W578" s="400"/>
      <c r="X578" s="400"/>
      <c r="Y578" s="400"/>
      <c r="Z578" s="400"/>
      <c r="AA578" s="400"/>
      <c r="AB578" s="400"/>
      <c r="AC578" s="400"/>
      <c r="AD578" s="400"/>
      <c r="AE578" s="400"/>
      <c r="AF578" s="400"/>
      <c r="AG578" s="400"/>
      <c r="AH578" s="406"/>
      <c r="AI578" s="477"/>
      <c r="AJ578" s="400"/>
      <c r="AK578" s="401"/>
      <c r="AL578" s="16" t="s">
        <v>75</v>
      </c>
    </row>
    <row r="579" spans="1:38" s="21" customFormat="1" ht="12.75" customHeight="1" x14ac:dyDescent="0.2">
      <c r="A579" s="8">
        <v>18</v>
      </c>
      <c r="B579" s="400"/>
      <c r="C579" s="400"/>
      <c r="D579" s="400"/>
      <c r="E579" s="400"/>
      <c r="F579" s="401"/>
      <c r="G579" s="471"/>
      <c r="H579" s="477"/>
      <c r="I579" s="472"/>
      <c r="J579" s="363">
        <f t="shared" si="74"/>
        <v>0</v>
      </c>
      <c r="K579" s="362">
        <f t="shared" si="75"/>
        <v>0</v>
      </c>
      <c r="L579" s="400"/>
      <c r="M579" s="400"/>
      <c r="N579" s="400"/>
      <c r="O579" s="406"/>
      <c r="P579" s="409"/>
      <c r="Q579" s="400"/>
      <c r="R579" s="401"/>
      <c r="S579" s="16" t="s">
        <v>76</v>
      </c>
      <c r="T579" s="8">
        <v>18</v>
      </c>
      <c r="U579" s="400"/>
      <c r="V579" s="400"/>
      <c r="W579" s="400"/>
      <c r="X579" s="400"/>
      <c r="Y579" s="400"/>
      <c r="Z579" s="400"/>
      <c r="AA579" s="400"/>
      <c r="AB579" s="400"/>
      <c r="AC579" s="400"/>
      <c r="AD579" s="400"/>
      <c r="AE579" s="400"/>
      <c r="AF579" s="400"/>
      <c r="AG579" s="400"/>
      <c r="AH579" s="406"/>
      <c r="AI579" s="477"/>
      <c r="AJ579" s="400"/>
      <c r="AK579" s="401"/>
      <c r="AL579" s="16" t="s">
        <v>76</v>
      </c>
    </row>
    <row r="580" spans="1:38" s="21" customFormat="1" ht="12.75" customHeight="1" x14ac:dyDescent="0.2">
      <c r="A580" s="8">
        <v>19</v>
      </c>
      <c r="B580" s="400"/>
      <c r="C580" s="400"/>
      <c r="D580" s="400"/>
      <c r="E580" s="400"/>
      <c r="F580" s="401"/>
      <c r="G580" s="471"/>
      <c r="H580" s="477"/>
      <c r="I580" s="472"/>
      <c r="J580" s="363">
        <f t="shared" si="74"/>
        <v>0</v>
      </c>
      <c r="K580" s="362">
        <f t="shared" si="75"/>
        <v>0</v>
      </c>
      <c r="L580" s="400"/>
      <c r="M580" s="400"/>
      <c r="N580" s="400"/>
      <c r="O580" s="406"/>
      <c r="P580" s="409"/>
      <c r="Q580" s="400"/>
      <c r="R580" s="401"/>
      <c r="S580" s="16" t="s">
        <v>77</v>
      </c>
      <c r="T580" s="8">
        <v>19</v>
      </c>
      <c r="U580" s="400"/>
      <c r="V580" s="400"/>
      <c r="W580" s="400"/>
      <c r="X580" s="400"/>
      <c r="Y580" s="400"/>
      <c r="Z580" s="400"/>
      <c r="AA580" s="400"/>
      <c r="AB580" s="400"/>
      <c r="AC580" s="400"/>
      <c r="AD580" s="400"/>
      <c r="AE580" s="400"/>
      <c r="AF580" s="400"/>
      <c r="AG580" s="400"/>
      <c r="AH580" s="406"/>
      <c r="AI580" s="477"/>
      <c r="AJ580" s="400"/>
      <c r="AK580" s="401"/>
      <c r="AL580" s="16" t="s">
        <v>77</v>
      </c>
    </row>
    <row r="581" spans="1:38" s="21" customFormat="1" ht="12.75" customHeight="1" x14ac:dyDescent="0.2">
      <c r="A581" s="8">
        <v>20</v>
      </c>
      <c r="B581" s="400"/>
      <c r="C581" s="400"/>
      <c r="D581" s="400"/>
      <c r="E581" s="400"/>
      <c r="F581" s="401"/>
      <c r="G581" s="471"/>
      <c r="H581" s="477"/>
      <c r="I581" s="472"/>
      <c r="J581" s="363">
        <f t="shared" si="74"/>
        <v>0</v>
      </c>
      <c r="K581" s="362">
        <f t="shared" si="75"/>
        <v>0</v>
      </c>
      <c r="L581" s="400"/>
      <c r="M581" s="400"/>
      <c r="N581" s="400"/>
      <c r="O581" s="406"/>
      <c r="P581" s="409"/>
      <c r="Q581" s="400"/>
      <c r="R581" s="401"/>
      <c r="S581" s="16" t="s">
        <v>78</v>
      </c>
      <c r="T581" s="8">
        <v>20</v>
      </c>
      <c r="U581" s="400"/>
      <c r="V581" s="400"/>
      <c r="W581" s="400"/>
      <c r="X581" s="400"/>
      <c r="Y581" s="400"/>
      <c r="Z581" s="400"/>
      <c r="AA581" s="400"/>
      <c r="AB581" s="400"/>
      <c r="AC581" s="400"/>
      <c r="AD581" s="400"/>
      <c r="AE581" s="400"/>
      <c r="AF581" s="400"/>
      <c r="AG581" s="400"/>
      <c r="AH581" s="406"/>
      <c r="AI581" s="477"/>
      <c r="AJ581" s="400"/>
      <c r="AK581" s="401"/>
      <c r="AL581" s="16" t="s">
        <v>78</v>
      </c>
    </row>
    <row r="582" spans="1:38" s="21" customFormat="1" ht="12.75" customHeight="1" x14ac:dyDescent="0.2">
      <c r="A582" s="8">
        <v>21</v>
      </c>
      <c r="B582" s="400"/>
      <c r="C582" s="400"/>
      <c r="D582" s="400"/>
      <c r="E582" s="400"/>
      <c r="F582" s="401"/>
      <c r="G582" s="471"/>
      <c r="H582" s="477"/>
      <c r="I582" s="472"/>
      <c r="J582" s="363">
        <f t="shared" si="74"/>
        <v>0</v>
      </c>
      <c r="K582" s="362">
        <f t="shared" si="75"/>
        <v>0</v>
      </c>
      <c r="L582" s="400"/>
      <c r="M582" s="400"/>
      <c r="N582" s="400"/>
      <c r="O582" s="406"/>
      <c r="P582" s="409"/>
      <c r="Q582" s="400"/>
      <c r="R582" s="401"/>
      <c r="S582" s="16" t="s">
        <v>79</v>
      </c>
      <c r="T582" s="8">
        <v>21</v>
      </c>
      <c r="U582" s="400"/>
      <c r="V582" s="400"/>
      <c r="W582" s="400"/>
      <c r="X582" s="400"/>
      <c r="Y582" s="400"/>
      <c r="Z582" s="400"/>
      <c r="AA582" s="400"/>
      <c r="AB582" s="400"/>
      <c r="AC582" s="400"/>
      <c r="AD582" s="400"/>
      <c r="AE582" s="400"/>
      <c r="AF582" s="400"/>
      <c r="AG582" s="400"/>
      <c r="AH582" s="406"/>
      <c r="AI582" s="477"/>
      <c r="AJ582" s="400"/>
      <c r="AK582" s="401"/>
      <c r="AL582" s="16" t="s">
        <v>79</v>
      </c>
    </row>
    <row r="583" spans="1:38" s="21" customFormat="1" ht="12.75" customHeight="1" x14ac:dyDescent="0.2">
      <c r="A583" s="8">
        <v>22</v>
      </c>
      <c r="B583" s="400"/>
      <c r="C583" s="400"/>
      <c r="D583" s="400"/>
      <c r="E583" s="400"/>
      <c r="F583" s="401"/>
      <c r="G583" s="471"/>
      <c r="H583" s="477"/>
      <c r="I583" s="472"/>
      <c r="J583" s="363">
        <f t="shared" si="74"/>
        <v>0</v>
      </c>
      <c r="K583" s="362">
        <f t="shared" si="75"/>
        <v>0</v>
      </c>
      <c r="L583" s="400"/>
      <c r="M583" s="400"/>
      <c r="N583" s="400"/>
      <c r="O583" s="406"/>
      <c r="P583" s="409"/>
      <c r="Q583" s="400"/>
      <c r="R583" s="401"/>
      <c r="S583" s="16" t="s">
        <v>80</v>
      </c>
      <c r="T583" s="8">
        <v>22</v>
      </c>
      <c r="U583" s="400"/>
      <c r="V583" s="400"/>
      <c r="W583" s="400"/>
      <c r="X583" s="400"/>
      <c r="Y583" s="400"/>
      <c r="Z583" s="400"/>
      <c r="AA583" s="400"/>
      <c r="AB583" s="400"/>
      <c r="AC583" s="400"/>
      <c r="AD583" s="400"/>
      <c r="AE583" s="400"/>
      <c r="AF583" s="400"/>
      <c r="AG583" s="400"/>
      <c r="AH583" s="406"/>
      <c r="AI583" s="477"/>
      <c r="AJ583" s="400"/>
      <c r="AK583" s="401"/>
      <c r="AL583" s="16" t="s">
        <v>80</v>
      </c>
    </row>
    <row r="584" spans="1:38" s="21" customFormat="1" ht="12.75" customHeight="1" x14ac:dyDescent="0.2">
      <c r="A584" s="8">
        <v>23</v>
      </c>
      <c r="B584" s="400"/>
      <c r="C584" s="400"/>
      <c r="D584" s="400"/>
      <c r="E584" s="400"/>
      <c r="F584" s="401"/>
      <c r="G584" s="471"/>
      <c r="H584" s="477"/>
      <c r="I584" s="472"/>
      <c r="J584" s="363">
        <f t="shared" si="74"/>
        <v>0</v>
      </c>
      <c r="K584" s="362">
        <f t="shared" si="75"/>
        <v>0</v>
      </c>
      <c r="L584" s="400"/>
      <c r="M584" s="400"/>
      <c r="N584" s="400"/>
      <c r="O584" s="406"/>
      <c r="P584" s="409"/>
      <c r="Q584" s="400"/>
      <c r="R584" s="401"/>
      <c r="S584" s="16" t="s">
        <v>81</v>
      </c>
      <c r="T584" s="8">
        <v>23</v>
      </c>
      <c r="U584" s="400"/>
      <c r="V584" s="400"/>
      <c r="W584" s="400"/>
      <c r="X584" s="400"/>
      <c r="Y584" s="400"/>
      <c r="Z584" s="400"/>
      <c r="AA584" s="400"/>
      <c r="AB584" s="400"/>
      <c r="AC584" s="400"/>
      <c r="AD584" s="400"/>
      <c r="AE584" s="400"/>
      <c r="AF584" s="400"/>
      <c r="AG584" s="400"/>
      <c r="AH584" s="406"/>
      <c r="AI584" s="477"/>
      <c r="AJ584" s="400"/>
      <c r="AK584" s="401"/>
      <c r="AL584" s="16" t="s">
        <v>81</v>
      </c>
    </row>
    <row r="585" spans="1:38" s="21" customFormat="1" ht="12.75" customHeight="1" x14ac:dyDescent="0.2">
      <c r="A585" s="8">
        <v>24</v>
      </c>
      <c r="B585" s="400"/>
      <c r="C585" s="400"/>
      <c r="D585" s="400"/>
      <c r="E585" s="400"/>
      <c r="F585" s="401"/>
      <c r="G585" s="471"/>
      <c r="H585" s="477"/>
      <c r="I585" s="472"/>
      <c r="J585" s="363">
        <f t="shared" si="74"/>
        <v>0</v>
      </c>
      <c r="K585" s="362">
        <f t="shared" si="75"/>
        <v>0</v>
      </c>
      <c r="L585" s="400"/>
      <c r="M585" s="400"/>
      <c r="N585" s="400"/>
      <c r="O585" s="406"/>
      <c r="P585" s="409"/>
      <c r="Q585" s="400"/>
      <c r="R585" s="401"/>
      <c r="S585" s="16" t="s">
        <v>82</v>
      </c>
      <c r="T585" s="8">
        <v>24</v>
      </c>
      <c r="U585" s="400"/>
      <c r="V585" s="400"/>
      <c r="W585" s="400"/>
      <c r="X585" s="400"/>
      <c r="Y585" s="400"/>
      <c r="Z585" s="400"/>
      <c r="AA585" s="400"/>
      <c r="AB585" s="400"/>
      <c r="AC585" s="400"/>
      <c r="AD585" s="400"/>
      <c r="AE585" s="400"/>
      <c r="AF585" s="400"/>
      <c r="AG585" s="400"/>
      <c r="AH585" s="406"/>
      <c r="AI585" s="477"/>
      <c r="AJ585" s="400"/>
      <c r="AK585" s="401"/>
      <c r="AL585" s="16" t="s">
        <v>82</v>
      </c>
    </row>
    <row r="586" spans="1:38" s="21" customFormat="1" ht="12.75" customHeight="1" x14ac:dyDescent="0.2">
      <c r="A586" s="8">
        <v>25</v>
      </c>
      <c r="B586" s="400"/>
      <c r="C586" s="400"/>
      <c r="D586" s="400"/>
      <c r="E586" s="400"/>
      <c r="F586" s="401"/>
      <c r="G586" s="471"/>
      <c r="H586" s="477"/>
      <c r="I586" s="472"/>
      <c r="J586" s="363">
        <f t="shared" si="74"/>
        <v>0</v>
      </c>
      <c r="K586" s="362">
        <f t="shared" si="75"/>
        <v>0</v>
      </c>
      <c r="L586" s="400"/>
      <c r="M586" s="400"/>
      <c r="N586" s="400"/>
      <c r="O586" s="406"/>
      <c r="P586" s="409"/>
      <c r="Q586" s="400"/>
      <c r="R586" s="401"/>
      <c r="S586" s="16" t="s">
        <v>83</v>
      </c>
      <c r="T586" s="8">
        <v>25</v>
      </c>
      <c r="U586" s="400"/>
      <c r="V586" s="400"/>
      <c r="W586" s="400"/>
      <c r="X586" s="400"/>
      <c r="Y586" s="400"/>
      <c r="Z586" s="400"/>
      <c r="AA586" s="400"/>
      <c r="AB586" s="400"/>
      <c r="AC586" s="400"/>
      <c r="AD586" s="400"/>
      <c r="AE586" s="400"/>
      <c r="AF586" s="400"/>
      <c r="AG586" s="400"/>
      <c r="AH586" s="406"/>
      <c r="AI586" s="477"/>
      <c r="AJ586" s="400"/>
      <c r="AK586" s="401"/>
      <c r="AL586" s="16" t="s">
        <v>83</v>
      </c>
    </row>
    <row r="587" spans="1:38" s="21" customFormat="1" ht="12.75" customHeight="1" x14ac:dyDescent="0.2">
      <c r="A587" s="8">
        <v>26</v>
      </c>
      <c r="B587" s="400"/>
      <c r="C587" s="400"/>
      <c r="D587" s="400"/>
      <c r="E587" s="400"/>
      <c r="F587" s="401"/>
      <c r="G587" s="471"/>
      <c r="H587" s="477"/>
      <c r="I587" s="472"/>
      <c r="J587" s="363">
        <f t="shared" si="74"/>
        <v>0</v>
      </c>
      <c r="K587" s="362">
        <f t="shared" si="75"/>
        <v>0</v>
      </c>
      <c r="L587" s="400"/>
      <c r="M587" s="400"/>
      <c r="N587" s="400"/>
      <c r="O587" s="406"/>
      <c r="P587" s="409"/>
      <c r="Q587" s="400"/>
      <c r="R587" s="401"/>
      <c r="S587" s="16" t="s">
        <v>84</v>
      </c>
      <c r="T587" s="8">
        <v>26</v>
      </c>
      <c r="U587" s="400"/>
      <c r="V587" s="400"/>
      <c r="W587" s="400"/>
      <c r="X587" s="400"/>
      <c r="Y587" s="400"/>
      <c r="Z587" s="400"/>
      <c r="AA587" s="400"/>
      <c r="AB587" s="400"/>
      <c r="AC587" s="400"/>
      <c r="AD587" s="400"/>
      <c r="AE587" s="400"/>
      <c r="AF587" s="400"/>
      <c r="AG587" s="400"/>
      <c r="AH587" s="406"/>
      <c r="AI587" s="477"/>
      <c r="AJ587" s="400"/>
      <c r="AK587" s="401"/>
      <c r="AL587" s="16" t="s">
        <v>84</v>
      </c>
    </row>
    <row r="588" spans="1:38" s="21" customFormat="1" ht="12.75" customHeight="1" x14ac:dyDescent="0.2">
      <c r="A588" s="8">
        <v>27</v>
      </c>
      <c r="B588" s="400"/>
      <c r="C588" s="400"/>
      <c r="D588" s="400"/>
      <c r="E588" s="400"/>
      <c r="F588" s="401"/>
      <c r="G588" s="471"/>
      <c r="H588" s="477"/>
      <c r="I588" s="472"/>
      <c r="J588" s="363">
        <f t="shared" si="74"/>
        <v>0</v>
      </c>
      <c r="K588" s="362">
        <f t="shared" si="75"/>
        <v>0</v>
      </c>
      <c r="L588" s="400"/>
      <c r="M588" s="400"/>
      <c r="N588" s="400"/>
      <c r="O588" s="406"/>
      <c r="P588" s="409"/>
      <c r="Q588" s="400"/>
      <c r="R588" s="401"/>
      <c r="S588" s="16" t="s">
        <v>85</v>
      </c>
      <c r="T588" s="8">
        <v>27</v>
      </c>
      <c r="U588" s="400"/>
      <c r="V588" s="400"/>
      <c r="W588" s="400"/>
      <c r="X588" s="400"/>
      <c r="Y588" s="400"/>
      <c r="Z588" s="400"/>
      <c r="AA588" s="400"/>
      <c r="AB588" s="400"/>
      <c r="AC588" s="400"/>
      <c r="AD588" s="400"/>
      <c r="AE588" s="400"/>
      <c r="AF588" s="400"/>
      <c r="AG588" s="400"/>
      <c r="AH588" s="406"/>
      <c r="AI588" s="477"/>
      <c r="AJ588" s="400"/>
      <c r="AK588" s="401"/>
      <c r="AL588" s="16" t="s">
        <v>85</v>
      </c>
    </row>
    <row r="589" spans="1:38" s="21" customFormat="1" ht="12.75" customHeight="1" x14ac:dyDescent="0.2">
      <c r="A589" s="8">
        <v>28</v>
      </c>
      <c r="B589" s="400"/>
      <c r="C589" s="400"/>
      <c r="D589" s="400"/>
      <c r="E589" s="400"/>
      <c r="F589" s="401"/>
      <c r="G589" s="471"/>
      <c r="H589" s="477"/>
      <c r="I589" s="472"/>
      <c r="J589" s="363">
        <f t="shared" si="74"/>
        <v>0</v>
      </c>
      <c r="K589" s="362">
        <f t="shared" si="75"/>
        <v>0</v>
      </c>
      <c r="L589" s="400"/>
      <c r="M589" s="400"/>
      <c r="N589" s="400"/>
      <c r="O589" s="406"/>
      <c r="P589" s="409"/>
      <c r="Q589" s="400"/>
      <c r="R589" s="401"/>
      <c r="S589" s="16" t="s">
        <v>86</v>
      </c>
      <c r="T589" s="8">
        <v>28</v>
      </c>
      <c r="U589" s="400"/>
      <c r="V589" s="400"/>
      <c r="W589" s="400"/>
      <c r="X589" s="400"/>
      <c r="Y589" s="400"/>
      <c r="Z589" s="400"/>
      <c r="AA589" s="400"/>
      <c r="AB589" s="400"/>
      <c r="AC589" s="400"/>
      <c r="AD589" s="400"/>
      <c r="AE589" s="400"/>
      <c r="AF589" s="400"/>
      <c r="AG589" s="400"/>
      <c r="AH589" s="406"/>
      <c r="AI589" s="477"/>
      <c r="AJ589" s="400"/>
      <c r="AK589" s="401"/>
      <c r="AL589" s="16" t="s">
        <v>86</v>
      </c>
    </row>
    <row r="590" spans="1:38" s="21" customFormat="1" ht="12.75" customHeight="1" x14ac:dyDescent="0.2">
      <c r="A590" s="8">
        <v>29</v>
      </c>
      <c r="B590" s="400"/>
      <c r="C590" s="400"/>
      <c r="D590" s="400"/>
      <c r="E590" s="400"/>
      <c r="F590" s="401"/>
      <c r="G590" s="471"/>
      <c r="H590" s="477"/>
      <c r="I590" s="472"/>
      <c r="J590" s="363">
        <f t="shared" si="74"/>
        <v>0</v>
      </c>
      <c r="K590" s="362">
        <f t="shared" si="75"/>
        <v>0</v>
      </c>
      <c r="L590" s="400"/>
      <c r="M590" s="400"/>
      <c r="N590" s="400"/>
      <c r="O590" s="406"/>
      <c r="P590" s="409"/>
      <c r="Q590" s="400"/>
      <c r="R590" s="401"/>
      <c r="S590" s="16" t="s">
        <v>87</v>
      </c>
      <c r="T590" s="8">
        <v>29</v>
      </c>
      <c r="U590" s="400"/>
      <c r="V590" s="400"/>
      <c r="W590" s="400"/>
      <c r="X590" s="410"/>
      <c r="Y590" s="400"/>
      <c r="Z590" s="400"/>
      <c r="AA590" s="400"/>
      <c r="AB590" s="400"/>
      <c r="AC590" s="400"/>
      <c r="AD590" s="400"/>
      <c r="AE590" s="400"/>
      <c r="AF590" s="400"/>
      <c r="AG590" s="400"/>
      <c r="AH590" s="406"/>
      <c r="AI590" s="477"/>
      <c r="AJ590" s="400"/>
      <c r="AK590" s="401"/>
      <c r="AL590" s="16" t="s">
        <v>87</v>
      </c>
    </row>
    <row r="591" spans="1:38" s="21" customFormat="1" ht="12.75" customHeight="1" x14ac:dyDescent="0.2">
      <c r="A591" s="8">
        <v>30</v>
      </c>
      <c r="B591" s="400"/>
      <c r="C591" s="400"/>
      <c r="D591" s="400"/>
      <c r="E591" s="400"/>
      <c r="F591" s="401"/>
      <c r="G591" s="471"/>
      <c r="H591" s="477"/>
      <c r="I591" s="472"/>
      <c r="J591" s="363">
        <f t="shared" si="74"/>
        <v>0</v>
      </c>
      <c r="K591" s="362">
        <f t="shared" si="75"/>
        <v>0</v>
      </c>
      <c r="L591" s="400"/>
      <c r="M591" s="400"/>
      <c r="N591" s="400"/>
      <c r="O591" s="406"/>
      <c r="P591" s="409"/>
      <c r="Q591" s="400"/>
      <c r="R591" s="401"/>
      <c r="S591" s="16" t="s">
        <v>88</v>
      </c>
      <c r="T591" s="8">
        <v>30</v>
      </c>
      <c r="U591" s="400"/>
      <c r="V591" s="400"/>
      <c r="W591" s="400"/>
      <c r="X591" s="400"/>
      <c r="Y591" s="400"/>
      <c r="Z591" s="400"/>
      <c r="AA591" s="400"/>
      <c r="AB591" s="400"/>
      <c r="AC591" s="400"/>
      <c r="AD591" s="400"/>
      <c r="AE591" s="400"/>
      <c r="AF591" s="400"/>
      <c r="AG591" s="400"/>
      <c r="AH591" s="406"/>
      <c r="AI591" s="477"/>
      <c r="AJ591" s="400"/>
      <c r="AK591" s="401"/>
      <c r="AL591" s="16" t="s">
        <v>88</v>
      </c>
    </row>
    <row r="592" spans="1:38" s="21" customFormat="1" ht="12.75" customHeight="1" x14ac:dyDescent="0.2">
      <c r="A592" s="19">
        <v>31</v>
      </c>
      <c r="B592" s="404"/>
      <c r="C592" s="404"/>
      <c r="D592" s="404"/>
      <c r="E592" s="404"/>
      <c r="F592" s="405"/>
      <c r="G592" s="475"/>
      <c r="H592" s="479"/>
      <c r="I592" s="476"/>
      <c r="J592" s="395">
        <f t="shared" si="74"/>
        <v>0</v>
      </c>
      <c r="K592" s="396">
        <f t="shared" si="75"/>
        <v>0</v>
      </c>
      <c r="L592" s="404"/>
      <c r="M592" s="404"/>
      <c r="N592" s="404"/>
      <c r="O592" s="408"/>
      <c r="P592" s="411"/>
      <c r="Q592" s="404"/>
      <c r="R592" s="405"/>
      <c r="S592" s="20" t="s">
        <v>89</v>
      </c>
      <c r="T592" s="19">
        <v>31</v>
      </c>
      <c r="U592" s="404"/>
      <c r="V592" s="404"/>
      <c r="W592" s="404"/>
      <c r="X592" s="404"/>
      <c r="Y592" s="404"/>
      <c r="Z592" s="404"/>
      <c r="AA592" s="404"/>
      <c r="AB592" s="404"/>
      <c r="AC592" s="404"/>
      <c r="AD592" s="404"/>
      <c r="AE592" s="404"/>
      <c r="AF592" s="404"/>
      <c r="AG592" s="404"/>
      <c r="AH592" s="408"/>
      <c r="AI592" s="479"/>
      <c r="AJ592" s="404"/>
      <c r="AK592" s="405"/>
      <c r="AL592" s="20" t="s">
        <v>89</v>
      </c>
    </row>
    <row r="593" spans="1:38" s="301" customFormat="1" ht="12.75" customHeight="1" thickBot="1" x14ac:dyDescent="0.25">
      <c r="A593" s="417"/>
      <c r="B593" s="418">
        <f>SUM(B561:B592)</f>
        <v>0</v>
      </c>
      <c r="C593" s="418">
        <f>SUM(C561:C592)</f>
        <v>0</v>
      </c>
      <c r="D593" s="418">
        <f>SUM(D561:D592)</f>
        <v>0</v>
      </c>
      <c r="E593" s="419">
        <f>SUM(E561:E592)</f>
        <v>0</v>
      </c>
      <c r="F593" s="420">
        <f>SUM(F561:F592)</f>
        <v>0</v>
      </c>
      <c r="G593" s="421"/>
      <c r="H593" s="422" t="s">
        <v>90</v>
      </c>
      <c r="I593" s="423">
        <f>COUNTA(I562:I592)</f>
        <v>0</v>
      </c>
      <c r="J593" s="418">
        <f t="shared" ref="J593:R593" si="76">SUM(J561:J592)</f>
        <v>0</v>
      </c>
      <c r="K593" s="418">
        <f t="shared" si="76"/>
        <v>0</v>
      </c>
      <c r="L593" s="418">
        <f t="shared" si="76"/>
        <v>0</v>
      </c>
      <c r="M593" s="418">
        <f t="shared" si="76"/>
        <v>0</v>
      </c>
      <c r="N593" s="418">
        <f t="shared" si="76"/>
        <v>0</v>
      </c>
      <c r="O593" s="424">
        <f t="shared" si="76"/>
        <v>0</v>
      </c>
      <c r="P593" s="419">
        <f t="shared" si="76"/>
        <v>0</v>
      </c>
      <c r="Q593" s="418">
        <f t="shared" si="76"/>
        <v>0</v>
      </c>
      <c r="R593" s="425">
        <f t="shared" si="76"/>
        <v>0</v>
      </c>
      <c r="S593" s="426"/>
      <c r="T593" s="417"/>
      <c r="U593" s="418">
        <f t="shared" ref="U593:AH593" si="77">SUM(U561:U592)</f>
        <v>0</v>
      </c>
      <c r="V593" s="418">
        <f t="shared" si="77"/>
        <v>0</v>
      </c>
      <c r="W593" s="418">
        <f t="shared" si="77"/>
        <v>0</v>
      </c>
      <c r="X593" s="418">
        <f t="shared" si="77"/>
        <v>0</v>
      </c>
      <c r="Y593" s="418">
        <f t="shared" si="77"/>
        <v>0</v>
      </c>
      <c r="Z593" s="418">
        <f t="shared" si="77"/>
        <v>0</v>
      </c>
      <c r="AA593" s="418">
        <f t="shared" si="77"/>
        <v>0</v>
      </c>
      <c r="AB593" s="418">
        <f t="shared" si="77"/>
        <v>0</v>
      </c>
      <c r="AC593" s="418">
        <f t="shared" si="77"/>
        <v>0</v>
      </c>
      <c r="AD593" s="418">
        <f t="shared" si="77"/>
        <v>0</v>
      </c>
      <c r="AE593" s="418">
        <f t="shared" si="77"/>
        <v>0</v>
      </c>
      <c r="AF593" s="418">
        <f t="shared" si="77"/>
        <v>0</v>
      </c>
      <c r="AG593" s="418">
        <f t="shared" si="77"/>
        <v>0</v>
      </c>
      <c r="AH593" s="420">
        <f t="shared" si="77"/>
        <v>0</v>
      </c>
      <c r="AI593" s="427"/>
      <c r="AJ593" s="418">
        <f>SUM(AJ561:AJ592)</f>
        <v>0</v>
      </c>
      <c r="AK593" s="425">
        <f>SUM(AK561:AK592)</f>
        <v>0</v>
      </c>
      <c r="AL593" s="426"/>
    </row>
    <row r="594" spans="1:38" ht="12.75" customHeight="1" thickTop="1" x14ac:dyDescent="0.2">
      <c r="A594" s="28"/>
      <c r="B594" s="34"/>
      <c r="C594" s="34"/>
      <c r="D594" s="34"/>
      <c r="E594" s="34"/>
      <c r="F594" s="34"/>
      <c r="G594" s="135"/>
      <c r="H594" s="34"/>
      <c r="I594" s="35"/>
      <c r="J594" s="34"/>
      <c r="K594" s="34"/>
      <c r="L594" s="63"/>
      <c r="M594" s="63"/>
      <c r="N594" s="63"/>
      <c r="O594" s="63"/>
      <c r="P594" s="63"/>
      <c r="Q594" s="63"/>
      <c r="R594" s="63"/>
      <c r="S594" s="28"/>
      <c r="T594" s="28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28"/>
    </row>
    <row r="595" spans="1:38" ht="12.75" customHeight="1" x14ac:dyDescent="0.2">
      <c r="A595" s="21"/>
      <c r="B595" s="36"/>
      <c r="C595" s="36"/>
      <c r="D595" s="36"/>
      <c r="E595" s="36"/>
      <c r="F595" s="36"/>
      <c r="G595" s="552" t="str">
        <f>SEPTEMBER!G190</f>
        <v>UNITED STEELWORKERS - LOCAL UNION</v>
      </c>
      <c r="H595" s="552"/>
      <c r="I595" s="552"/>
      <c r="J595" s="307"/>
      <c r="K595" s="136"/>
      <c r="L595" s="36"/>
      <c r="M595" s="36"/>
      <c r="N595" s="36"/>
      <c r="O595" s="36"/>
      <c r="P595" s="36"/>
      <c r="Q595" s="36"/>
      <c r="R595" s="36"/>
      <c r="S595" s="21"/>
      <c r="T595" s="21"/>
      <c r="U595" s="36"/>
      <c r="V595" s="36"/>
      <c r="W595" s="36"/>
      <c r="X595" s="36"/>
      <c r="Y595" s="36"/>
      <c r="Z595" s="36"/>
      <c r="AA595" s="37" t="str">
        <f>$AA$10</f>
        <v>FINANCIAL SECRETARY'S CASH BOOK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21"/>
    </row>
    <row r="596" spans="1:38" s="152" customFormat="1" ht="12.75" customHeight="1" x14ac:dyDescent="0.2">
      <c r="A596" s="141"/>
      <c r="B596" s="139" t="str">
        <f>B551</f>
        <v>Month</v>
      </c>
      <c r="C596" s="73" t="str">
        <f>C551</f>
        <v>OCTOBER</v>
      </c>
      <c r="D596" s="139" t="str">
        <f>D551</f>
        <v>Year</v>
      </c>
      <c r="E596" s="30">
        <f>E551</f>
        <v>0</v>
      </c>
      <c r="F596" s="141"/>
      <c r="G596" s="149"/>
      <c r="H596" s="141"/>
      <c r="I596" s="150"/>
      <c r="J596" s="302"/>
      <c r="K596" s="302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  <c r="AB596" s="141"/>
      <c r="AC596" s="141"/>
      <c r="AD596" s="141"/>
      <c r="AE596" s="141"/>
      <c r="AF596" s="141"/>
      <c r="AG596" s="141"/>
      <c r="AH596" s="141"/>
      <c r="AI596" s="139"/>
      <c r="AJ596" s="151" t="str">
        <f>C596</f>
        <v>OCTOBER</v>
      </c>
      <c r="AK596" s="30">
        <f>E596</f>
        <v>0</v>
      </c>
      <c r="AL596" s="141"/>
    </row>
    <row r="597" spans="1:38" s="152" customFormat="1" ht="12.75" customHeight="1" x14ac:dyDescent="0.2">
      <c r="A597" s="141"/>
      <c r="B597" s="139" t="str">
        <f>B552</f>
        <v>Page No.</v>
      </c>
      <c r="C597" s="148">
        <f>C552+1</f>
        <v>14</v>
      </c>
      <c r="D597" s="141"/>
      <c r="E597" s="141"/>
      <c r="F597" s="141"/>
      <c r="G597" s="149"/>
      <c r="H597" s="141"/>
      <c r="I597" s="150" t="s">
        <v>53</v>
      </c>
      <c r="J597" s="302"/>
      <c r="K597" s="302"/>
      <c r="L597" s="150"/>
      <c r="M597" s="141"/>
      <c r="N597" s="141"/>
      <c r="O597" s="141"/>
      <c r="P597" s="139"/>
      <c r="Q597" s="141"/>
      <c r="R597" s="139"/>
      <c r="S597" s="141"/>
      <c r="T597" s="141"/>
      <c r="U597" s="141"/>
      <c r="V597" s="141"/>
      <c r="W597" s="141"/>
      <c r="X597" s="141"/>
      <c r="Y597" s="141"/>
      <c r="Z597" s="141"/>
      <c r="AA597" s="141"/>
      <c r="AB597" s="153" t="s">
        <v>54</v>
      </c>
      <c r="AC597" s="141"/>
      <c r="AD597" s="141"/>
      <c r="AE597" s="141"/>
      <c r="AF597" s="141"/>
      <c r="AG597" s="141"/>
      <c r="AH597" s="141"/>
      <c r="AI597" s="139" t="str">
        <f>B597</f>
        <v>Page No.</v>
      </c>
      <c r="AJ597" s="148">
        <f>C597</f>
        <v>14</v>
      </c>
      <c r="AK597" s="154"/>
      <c r="AL597" s="155"/>
    </row>
    <row r="598" spans="1:38" ht="12.75" customHeight="1" x14ac:dyDescent="0.2">
      <c r="A598" s="3"/>
      <c r="B598" s="3"/>
      <c r="C598" s="3"/>
      <c r="D598" s="3"/>
      <c r="E598" s="3"/>
      <c r="F598" s="3"/>
      <c r="G598" s="129"/>
      <c r="H598" s="3"/>
      <c r="I598" s="5"/>
      <c r="J598" s="106"/>
      <c r="K598" s="106"/>
      <c r="L598" s="21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1"/>
      <c r="AF598" s="3"/>
      <c r="AG598" s="3"/>
      <c r="AH598" s="3"/>
      <c r="AI598" s="3"/>
      <c r="AJ598" s="3"/>
      <c r="AK598" s="3"/>
      <c r="AL598" s="3"/>
    </row>
    <row r="599" spans="1:38" ht="12.75" customHeight="1" x14ac:dyDescent="0.2">
      <c r="A599" s="26"/>
      <c r="B599" s="26"/>
      <c r="C599" s="26"/>
      <c r="D599" s="26"/>
      <c r="E599" s="26"/>
      <c r="F599" s="26"/>
      <c r="G599" s="130"/>
      <c r="H599" s="26"/>
      <c r="I599" s="27"/>
      <c r="J599" s="303"/>
      <c r="K599" s="303"/>
      <c r="L599" s="27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7"/>
      <c r="AF599" s="26"/>
      <c r="AG599" s="26"/>
      <c r="AH599" s="26"/>
      <c r="AI599" s="26"/>
      <c r="AJ599" s="26"/>
      <c r="AK599" s="26"/>
      <c r="AL599" s="26"/>
    </row>
    <row r="600" spans="1:38" customFormat="1" ht="12.75" customHeight="1" x14ac:dyDescent="0.2">
      <c r="A600" s="1"/>
      <c r="B600" s="3"/>
      <c r="C600" s="3" t="s">
        <v>55</v>
      </c>
      <c r="D600" s="3"/>
      <c r="E600" s="13"/>
      <c r="F600" s="1"/>
      <c r="G600" s="131"/>
      <c r="H600" s="2" t="s">
        <v>56</v>
      </c>
      <c r="I600" s="99"/>
      <c r="J600" s="550" t="s">
        <v>264</v>
      </c>
      <c r="K600" s="551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4"/>
      <c r="AJ600" s="3"/>
      <c r="AK600" s="1"/>
      <c r="AL600" s="3"/>
    </row>
    <row r="601" spans="1:38" customFormat="1" ht="12.75" customHeight="1" x14ac:dyDescent="0.2">
      <c r="A601" s="1"/>
      <c r="B601" s="3"/>
      <c r="C601" s="3"/>
      <c r="D601" s="3"/>
      <c r="E601" s="13"/>
      <c r="F601" s="1"/>
      <c r="G601" s="131"/>
      <c r="H601" s="14"/>
      <c r="I601" s="100"/>
      <c r="J601" s="106"/>
      <c r="K601" s="67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4"/>
      <c r="AJ601" s="3"/>
      <c r="AK601" s="1"/>
      <c r="AL601" s="3"/>
    </row>
    <row r="602" spans="1:38" customFormat="1" ht="12.75" customHeight="1" thickBot="1" x14ac:dyDescent="0.25">
      <c r="A602" s="164"/>
      <c r="B602" s="165">
        <v>1</v>
      </c>
      <c r="C602" s="165">
        <v>2</v>
      </c>
      <c r="D602" s="165">
        <v>3</v>
      </c>
      <c r="E602" s="166">
        <v>4</v>
      </c>
      <c r="F602" s="167">
        <v>5</v>
      </c>
      <c r="G602" s="168"/>
      <c r="H602" s="167">
        <v>7</v>
      </c>
      <c r="I602" s="169">
        <v>8</v>
      </c>
      <c r="J602" s="304">
        <v>9</v>
      </c>
      <c r="K602" s="305">
        <v>10</v>
      </c>
      <c r="L602" s="165">
        <v>11</v>
      </c>
      <c r="M602" s="165" t="s">
        <v>1</v>
      </c>
      <c r="N602" s="165">
        <v>12</v>
      </c>
      <c r="O602" s="165">
        <v>13</v>
      </c>
      <c r="P602" s="165">
        <v>14</v>
      </c>
      <c r="Q602" s="165">
        <v>15</v>
      </c>
      <c r="R602" s="167" t="s">
        <v>2</v>
      </c>
      <c r="S602" s="170"/>
      <c r="T602" s="164"/>
      <c r="U602" s="165">
        <v>16</v>
      </c>
      <c r="V602" s="165">
        <v>17</v>
      </c>
      <c r="W602" s="165">
        <v>18</v>
      </c>
      <c r="X602" s="165">
        <v>19</v>
      </c>
      <c r="Y602" s="165">
        <v>20</v>
      </c>
      <c r="Z602" s="165" t="s">
        <v>3</v>
      </c>
      <c r="AA602" s="165">
        <v>21</v>
      </c>
      <c r="AB602" s="165">
        <v>22</v>
      </c>
      <c r="AC602" s="165">
        <v>23</v>
      </c>
      <c r="AD602" s="165">
        <v>24</v>
      </c>
      <c r="AE602" s="165">
        <v>25</v>
      </c>
      <c r="AF602" s="165">
        <v>26</v>
      </c>
      <c r="AG602" s="165">
        <v>27</v>
      </c>
      <c r="AH602" s="165">
        <v>28</v>
      </c>
      <c r="AI602" s="171">
        <v>29</v>
      </c>
      <c r="AJ602" s="165">
        <v>30</v>
      </c>
      <c r="AK602" s="167">
        <v>31</v>
      </c>
      <c r="AL602" s="170"/>
    </row>
    <row r="603" spans="1:38" s="4" customFormat="1" ht="12.75" customHeight="1" thickTop="1" x14ac:dyDescent="0.2">
      <c r="A603" s="1"/>
      <c r="B603" s="89" t="s">
        <v>4</v>
      </c>
      <c r="C603" s="101"/>
      <c r="D603" s="89" t="s">
        <v>5</v>
      </c>
      <c r="E603" s="89" t="s">
        <v>6</v>
      </c>
      <c r="F603" s="88" t="s">
        <v>7</v>
      </c>
      <c r="G603" s="132"/>
      <c r="H603" s="88"/>
      <c r="I603" s="103"/>
      <c r="J603" s="89"/>
      <c r="K603" s="88"/>
      <c r="L603" s="89"/>
      <c r="M603" s="89"/>
      <c r="N603" s="89"/>
      <c r="O603" s="104"/>
      <c r="P603" s="163"/>
      <c r="Q603" s="107" t="s">
        <v>272</v>
      </c>
      <c r="R603" s="160" t="s">
        <v>273</v>
      </c>
      <c r="S603" s="106"/>
      <c r="T603" s="67"/>
      <c r="U603" s="542" t="s">
        <v>265</v>
      </c>
      <c r="V603" s="543"/>
      <c r="W603" s="543"/>
      <c r="X603" s="543"/>
      <c r="Y603" s="544"/>
      <c r="Z603" s="89" t="s">
        <v>10</v>
      </c>
      <c r="AA603" s="89" t="s">
        <v>11</v>
      </c>
      <c r="AB603" s="89" t="s">
        <v>205</v>
      </c>
      <c r="AC603" s="89" t="s">
        <v>12</v>
      </c>
      <c r="AD603" s="89" t="s">
        <v>13</v>
      </c>
      <c r="AE603" s="89" t="s">
        <v>14</v>
      </c>
      <c r="AF603" s="89"/>
      <c r="AG603" s="89"/>
      <c r="AH603" s="104"/>
      <c r="AI603" s="105"/>
      <c r="AJ603" s="89" t="s">
        <v>15</v>
      </c>
      <c r="AK603" s="88" t="s">
        <v>7</v>
      </c>
      <c r="AL603" s="3"/>
    </row>
    <row r="604" spans="1:38" s="4" customFormat="1" ht="12.75" customHeight="1" x14ac:dyDescent="0.2">
      <c r="A604" s="1"/>
      <c r="B604" s="89" t="s">
        <v>8</v>
      </c>
      <c r="C604" s="89" t="s">
        <v>16</v>
      </c>
      <c r="D604" s="89" t="s">
        <v>17</v>
      </c>
      <c r="E604" s="89" t="s">
        <v>8</v>
      </c>
      <c r="F604" s="88" t="s">
        <v>18</v>
      </c>
      <c r="G604" s="132" t="s">
        <v>19</v>
      </c>
      <c r="H604" s="88" t="s">
        <v>20</v>
      </c>
      <c r="I604" s="103" t="s">
        <v>242</v>
      </c>
      <c r="J604" s="89" t="s">
        <v>21</v>
      </c>
      <c r="K604" s="88" t="s">
        <v>22</v>
      </c>
      <c r="L604" s="107" t="s">
        <v>235</v>
      </c>
      <c r="M604" s="107" t="s">
        <v>236</v>
      </c>
      <c r="N604" s="107" t="s">
        <v>237</v>
      </c>
      <c r="O604" s="104"/>
      <c r="P604" s="158" t="s">
        <v>23</v>
      </c>
      <c r="Q604" s="107" t="s">
        <v>8</v>
      </c>
      <c r="R604" s="160" t="s">
        <v>8</v>
      </c>
      <c r="S604" s="106"/>
      <c r="T604" s="67"/>
      <c r="U604" s="89" t="s">
        <v>25</v>
      </c>
      <c r="V604" s="89" t="s">
        <v>26</v>
      </c>
      <c r="W604" s="101" t="s">
        <v>27</v>
      </c>
      <c r="X604" s="89" t="s">
        <v>28</v>
      </c>
      <c r="Y604" s="89" t="s">
        <v>136</v>
      </c>
      <c r="Z604" s="89" t="s">
        <v>261</v>
      </c>
      <c r="AA604" s="89" t="s">
        <v>137</v>
      </c>
      <c r="AB604" s="89" t="s">
        <v>204</v>
      </c>
      <c r="AC604" s="89" t="s">
        <v>30</v>
      </c>
      <c r="AD604" s="89" t="s">
        <v>140</v>
      </c>
      <c r="AE604" s="89" t="s">
        <v>31</v>
      </c>
      <c r="AF604" s="89" t="s">
        <v>32</v>
      </c>
      <c r="AG604" s="89" t="s">
        <v>206</v>
      </c>
      <c r="AH604" s="104" t="s">
        <v>16</v>
      </c>
      <c r="AI604" s="102" t="s">
        <v>34</v>
      </c>
      <c r="AJ604" s="89" t="s">
        <v>35</v>
      </c>
      <c r="AK604" s="88" t="s">
        <v>18</v>
      </c>
      <c r="AL604" s="3"/>
    </row>
    <row r="605" spans="1:38" s="4" customFormat="1" ht="12.75" customHeight="1" thickBot="1" x14ac:dyDescent="0.25">
      <c r="A605" s="6"/>
      <c r="B605" s="90" t="s">
        <v>36</v>
      </c>
      <c r="C605" s="90" t="s">
        <v>37</v>
      </c>
      <c r="D605" s="90" t="s">
        <v>38</v>
      </c>
      <c r="E605" s="90" t="s">
        <v>39</v>
      </c>
      <c r="F605" s="108" t="s">
        <v>40</v>
      </c>
      <c r="G605" s="133"/>
      <c r="H605" s="108"/>
      <c r="I605" s="109" t="s">
        <v>41</v>
      </c>
      <c r="J605" s="90"/>
      <c r="K605" s="108"/>
      <c r="L605" s="110"/>
      <c r="M605" s="110"/>
      <c r="N605" s="110" t="s">
        <v>238</v>
      </c>
      <c r="O605" s="111"/>
      <c r="P605" s="159"/>
      <c r="Q605" s="161" t="s">
        <v>24</v>
      </c>
      <c r="R605" s="162" t="s">
        <v>24</v>
      </c>
      <c r="S605" s="113"/>
      <c r="T605" s="78"/>
      <c r="U605" s="90" t="s">
        <v>42</v>
      </c>
      <c r="V605" s="90" t="s">
        <v>43</v>
      </c>
      <c r="W605" s="90"/>
      <c r="X605" s="90" t="s">
        <v>44</v>
      </c>
      <c r="Y605" s="90" t="s">
        <v>30</v>
      </c>
      <c r="Z605" s="90" t="s">
        <v>30</v>
      </c>
      <c r="AA605" s="90" t="s">
        <v>138</v>
      </c>
      <c r="AB605" s="90" t="s">
        <v>15</v>
      </c>
      <c r="AC605" s="90" t="s">
        <v>139</v>
      </c>
      <c r="AD605" s="90" t="s">
        <v>141</v>
      </c>
      <c r="AE605" s="90" t="s">
        <v>47</v>
      </c>
      <c r="AF605" s="90" t="s">
        <v>48</v>
      </c>
      <c r="AG605" s="90" t="s">
        <v>15</v>
      </c>
      <c r="AH605" s="111" t="s">
        <v>30</v>
      </c>
      <c r="AI605" s="112"/>
      <c r="AJ605" s="90" t="s">
        <v>49</v>
      </c>
      <c r="AK605" s="108" t="s">
        <v>189</v>
      </c>
      <c r="AL605" s="7"/>
    </row>
    <row r="606" spans="1:38" s="301" customFormat="1" ht="12.75" customHeight="1" thickTop="1" x14ac:dyDescent="0.2">
      <c r="A606" s="331"/>
      <c r="B606" s="363">
        <f>B593</f>
        <v>0</v>
      </c>
      <c r="C606" s="363">
        <f>C593</f>
        <v>0</v>
      </c>
      <c r="D606" s="363">
        <f>D593</f>
        <v>0</v>
      </c>
      <c r="E606" s="363">
        <f>E593</f>
        <v>0</v>
      </c>
      <c r="F606" s="362">
        <f>F593</f>
        <v>0</v>
      </c>
      <c r="G606" s="134" t="str">
        <f>$G$7</f>
        <v>OCTOBER</v>
      </c>
      <c r="H606" s="334" t="s">
        <v>58</v>
      </c>
      <c r="I606" s="412"/>
      <c r="J606" s="397">
        <f t="shared" ref="J606:R606" si="78">J593</f>
        <v>0</v>
      </c>
      <c r="K606" s="362">
        <f t="shared" si="78"/>
        <v>0</v>
      </c>
      <c r="L606" s="363">
        <f t="shared" si="78"/>
        <v>0</v>
      </c>
      <c r="M606" s="363">
        <f t="shared" si="78"/>
        <v>0</v>
      </c>
      <c r="N606" s="363">
        <f t="shared" si="78"/>
        <v>0</v>
      </c>
      <c r="O606" s="361">
        <f t="shared" si="78"/>
        <v>0</v>
      </c>
      <c r="P606" s="394">
        <f t="shared" si="78"/>
        <v>0</v>
      </c>
      <c r="Q606" s="363">
        <f t="shared" si="78"/>
        <v>0</v>
      </c>
      <c r="R606" s="362">
        <f t="shared" si="78"/>
        <v>0</v>
      </c>
      <c r="S606" s="332"/>
      <c r="T606" s="331"/>
      <c r="U606" s="363">
        <f t="shared" ref="U606:AH606" si="79">U593</f>
        <v>0</v>
      </c>
      <c r="V606" s="363">
        <f t="shared" si="79"/>
        <v>0</v>
      </c>
      <c r="W606" s="363">
        <f t="shared" si="79"/>
        <v>0</v>
      </c>
      <c r="X606" s="363">
        <f t="shared" si="79"/>
        <v>0</v>
      </c>
      <c r="Y606" s="363">
        <f t="shared" si="79"/>
        <v>0</v>
      </c>
      <c r="Z606" s="363">
        <f t="shared" si="79"/>
        <v>0</v>
      </c>
      <c r="AA606" s="363">
        <f t="shared" si="79"/>
        <v>0</v>
      </c>
      <c r="AB606" s="363">
        <f t="shared" si="79"/>
        <v>0</v>
      </c>
      <c r="AC606" s="363">
        <f t="shared" si="79"/>
        <v>0</v>
      </c>
      <c r="AD606" s="363">
        <f t="shared" si="79"/>
        <v>0</v>
      </c>
      <c r="AE606" s="363">
        <f t="shared" si="79"/>
        <v>0</v>
      </c>
      <c r="AF606" s="363">
        <f t="shared" si="79"/>
        <v>0</v>
      </c>
      <c r="AG606" s="363">
        <f t="shared" si="79"/>
        <v>0</v>
      </c>
      <c r="AH606" s="361">
        <f t="shared" si="79"/>
        <v>0</v>
      </c>
      <c r="AI606" s="333"/>
      <c r="AJ606" s="363">
        <f>AJ593</f>
        <v>0</v>
      </c>
      <c r="AK606" s="362">
        <f>AK593</f>
        <v>0</v>
      </c>
      <c r="AL606" s="332"/>
    </row>
    <row r="607" spans="1:38" s="21" customFormat="1" ht="12.75" customHeight="1" x14ac:dyDescent="0.2">
      <c r="A607" s="8">
        <v>1</v>
      </c>
      <c r="B607" s="400"/>
      <c r="C607" s="400"/>
      <c r="D607" s="400"/>
      <c r="E607" s="400"/>
      <c r="F607" s="401"/>
      <c r="G607" s="471"/>
      <c r="H607" s="477"/>
      <c r="I607" s="472"/>
      <c r="J607" s="363">
        <f t="shared" ref="J607:J637" si="80">SUM(B607:F607)</f>
        <v>0</v>
      </c>
      <c r="K607" s="362">
        <f t="shared" ref="K607:K637" si="81">SUM(U607:AK607)-SUM(L607:R607)</f>
        <v>0</v>
      </c>
      <c r="L607" s="400"/>
      <c r="M607" s="400"/>
      <c r="N607" s="400"/>
      <c r="O607" s="406"/>
      <c r="P607" s="409"/>
      <c r="Q607" s="400"/>
      <c r="R607" s="401"/>
      <c r="S607" s="16" t="s">
        <v>59</v>
      </c>
      <c r="T607" s="8">
        <v>1</v>
      </c>
      <c r="U607" s="400"/>
      <c r="V607" s="400"/>
      <c r="W607" s="400"/>
      <c r="X607" s="400"/>
      <c r="Y607" s="400"/>
      <c r="Z607" s="400"/>
      <c r="AA607" s="400"/>
      <c r="AB607" s="400"/>
      <c r="AC607" s="400"/>
      <c r="AD607" s="400"/>
      <c r="AE607" s="400"/>
      <c r="AF607" s="400"/>
      <c r="AG607" s="400"/>
      <c r="AH607" s="406"/>
      <c r="AI607" s="477"/>
      <c r="AJ607" s="400"/>
      <c r="AK607" s="401"/>
      <c r="AL607" s="16" t="s">
        <v>59</v>
      </c>
    </row>
    <row r="608" spans="1:38" s="21" customFormat="1" ht="12.75" customHeight="1" x14ac:dyDescent="0.2">
      <c r="A608" s="8">
        <v>2</v>
      </c>
      <c r="B608" s="400"/>
      <c r="C608" s="400"/>
      <c r="D608" s="400"/>
      <c r="E608" s="400"/>
      <c r="F608" s="401"/>
      <c r="G608" s="471"/>
      <c r="H608" s="477"/>
      <c r="I608" s="472"/>
      <c r="J608" s="363">
        <f t="shared" si="80"/>
        <v>0</v>
      </c>
      <c r="K608" s="362">
        <f t="shared" si="81"/>
        <v>0</v>
      </c>
      <c r="L608" s="400"/>
      <c r="M608" s="400"/>
      <c r="N608" s="400"/>
      <c r="O608" s="406"/>
      <c r="P608" s="409"/>
      <c r="Q608" s="400"/>
      <c r="R608" s="401"/>
      <c r="S608" s="16" t="s">
        <v>60</v>
      </c>
      <c r="T608" s="8">
        <v>2</v>
      </c>
      <c r="U608" s="400"/>
      <c r="V608" s="400"/>
      <c r="W608" s="400"/>
      <c r="X608" s="400"/>
      <c r="Y608" s="400"/>
      <c r="Z608" s="400"/>
      <c r="AA608" s="400"/>
      <c r="AB608" s="400"/>
      <c r="AC608" s="400"/>
      <c r="AD608" s="400"/>
      <c r="AE608" s="400"/>
      <c r="AF608" s="400"/>
      <c r="AG608" s="400"/>
      <c r="AH608" s="406"/>
      <c r="AI608" s="477"/>
      <c r="AJ608" s="400"/>
      <c r="AK608" s="401"/>
      <c r="AL608" s="16" t="s">
        <v>60</v>
      </c>
    </row>
    <row r="609" spans="1:38" s="21" customFormat="1" ht="12.75" customHeight="1" x14ac:dyDescent="0.2">
      <c r="A609" s="8">
        <v>3</v>
      </c>
      <c r="B609" s="400"/>
      <c r="C609" s="400"/>
      <c r="D609" s="400"/>
      <c r="E609" s="400"/>
      <c r="F609" s="401"/>
      <c r="G609" s="471"/>
      <c r="H609" s="477"/>
      <c r="I609" s="472"/>
      <c r="J609" s="363">
        <f t="shared" si="80"/>
        <v>0</v>
      </c>
      <c r="K609" s="362">
        <f t="shared" si="81"/>
        <v>0</v>
      </c>
      <c r="L609" s="400"/>
      <c r="M609" s="400"/>
      <c r="N609" s="400"/>
      <c r="O609" s="406"/>
      <c r="P609" s="409"/>
      <c r="Q609" s="400"/>
      <c r="R609" s="401"/>
      <c r="S609" s="16" t="s">
        <v>61</v>
      </c>
      <c r="T609" s="8">
        <v>3</v>
      </c>
      <c r="U609" s="400"/>
      <c r="V609" s="400"/>
      <c r="W609" s="400"/>
      <c r="X609" s="400"/>
      <c r="Y609" s="400"/>
      <c r="Z609" s="400"/>
      <c r="AA609" s="400"/>
      <c r="AB609" s="400"/>
      <c r="AC609" s="400"/>
      <c r="AD609" s="400"/>
      <c r="AE609" s="400"/>
      <c r="AF609" s="400"/>
      <c r="AG609" s="400"/>
      <c r="AH609" s="406"/>
      <c r="AI609" s="477"/>
      <c r="AJ609" s="400"/>
      <c r="AK609" s="401"/>
      <c r="AL609" s="16" t="s">
        <v>61</v>
      </c>
    </row>
    <row r="610" spans="1:38" s="21" customFormat="1" ht="12.75" customHeight="1" x14ac:dyDescent="0.2">
      <c r="A610" s="8">
        <v>4</v>
      </c>
      <c r="B610" s="400"/>
      <c r="C610" s="400"/>
      <c r="D610" s="400"/>
      <c r="E610" s="400"/>
      <c r="F610" s="401"/>
      <c r="G610" s="471"/>
      <c r="H610" s="477"/>
      <c r="I610" s="472"/>
      <c r="J610" s="363">
        <f t="shared" si="80"/>
        <v>0</v>
      </c>
      <c r="K610" s="362">
        <f t="shared" si="81"/>
        <v>0</v>
      </c>
      <c r="L610" s="400"/>
      <c r="M610" s="400"/>
      <c r="N610" s="400"/>
      <c r="O610" s="406"/>
      <c r="P610" s="409"/>
      <c r="Q610" s="400"/>
      <c r="R610" s="401"/>
      <c r="S610" s="16" t="s">
        <v>62</v>
      </c>
      <c r="T610" s="8">
        <v>4</v>
      </c>
      <c r="U610" s="400"/>
      <c r="V610" s="400"/>
      <c r="W610" s="400"/>
      <c r="X610" s="400"/>
      <c r="Y610" s="400"/>
      <c r="Z610" s="400"/>
      <c r="AA610" s="400"/>
      <c r="AB610" s="400"/>
      <c r="AC610" s="400"/>
      <c r="AD610" s="400"/>
      <c r="AE610" s="400"/>
      <c r="AF610" s="400"/>
      <c r="AG610" s="400"/>
      <c r="AH610" s="406"/>
      <c r="AI610" s="477"/>
      <c r="AJ610" s="400"/>
      <c r="AK610" s="401"/>
      <c r="AL610" s="16" t="s">
        <v>62</v>
      </c>
    </row>
    <row r="611" spans="1:38" s="21" customFormat="1" ht="12.75" customHeight="1" x14ac:dyDescent="0.2">
      <c r="A611" s="8">
        <v>5</v>
      </c>
      <c r="B611" s="400"/>
      <c r="C611" s="400"/>
      <c r="D611" s="400"/>
      <c r="E611" s="400"/>
      <c r="F611" s="401"/>
      <c r="G611" s="471"/>
      <c r="H611" s="477"/>
      <c r="I611" s="472"/>
      <c r="J611" s="363">
        <f t="shared" si="80"/>
        <v>0</v>
      </c>
      <c r="K611" s="362">
        <f t="shared" si="81"/>
        <v>0</v>
      </c>
      <c r="L611" s="400"/>
      <c r="M611" s="400"/>
      <c r="N611" s="400"/>
      <c r="O611" s="406"/>
      <c r="P611" s="409"/>
      <c r="Q611" s="400"/>
      <c r="R611" s="401"/>
      <c r="S611" s="16" t="s">
        <v>63</v>
      </c>
      <c r="T611" s="8">
        <v>5</v>
      </c>
      <c r="U611" s="400"/>
      <c r="V611" s="400"/>
      <c r="W611" s="400"/>
      <c r="X611" s="400"/>
      <c r="Y611" s="400"/>
      <c r="Z611" s="400"/>
      <c r="AA611" s="400"/>
      <c r="AB611" s="400"/>
      <c r="AC611" s="400"/>
      <c r="AD611" s="400"/>
      <c r="AE611" s="400"/>
      <c r="AF611" s="400"/>
      <c r="AG611" s="400"/>
      <c r="AH611" s="406"/>
      <c r="AI611" s="477"/>
      <c r="AJ611" s="400"/>
      <c r="AK611" s="401"/>
      <c r="AL611" s="16" t="s">
        <v>63</v>
      </c>
    </row>
    <row r="612" spans="1:38" s="21" customFormat="1" ht="12.75" customHeight="1" x14ac:dyDescent="0.2">
      <c r="A612" s="17">
        <v>6</v>
      </c>
      <c r="B612" s="402"/>
      <c r="C612" s="402"/>
      <c r="D612" s="402"/>
      <c r="E612" s="402"/>
      <c r="F612" s="403"/>
      <c r="G612" s="473"/>
      <c r="H612" s="478"/>
      <c r="I612" s="474"/>
      <c r="J612" s="363">
        <f t="shared" si="80"/>
        <v>0</v>
      </c>
      <c r="K612" s="362">
        <f t="shared" si="81"/>
        <v>0</v>
      </c>
      <c r="L612" s="402"/>
      <c r="M612" s="402"/>
      <c r="N612" s="402"/>
      <c r="O612" s="407"/>
      <c r="P612" s="410"/>
      <c r="Q612" s="402"/>
      <c r="R612" s="403"/>
      <c r="S612" s="18" t="s">
        <v>64</v>
      </c>
      <c r="T612" s="17">
        <v>6</v>
      </c>
      <c r="U612" s="402"/>
      <c r="V612" s="402"/>
      <c r="W612" s="402"/>
      <c r="X612" s="402"/>
      <c r="Y612" s="402"/>
      <c r="Z612" s="402"/>
      <c r="AA612" s="402"/>
      <c r="AB612" s="402"/>
      <c r="AC612" s="402"/>
      <c r="AD612" s="402"/>
      <c r="AE612" s="402"/>
      <c r="AF612" s="402"/>
      <c r="AG612" s="402"/>
      <c r="AH612" s="407"/>
      <c r="AI612" s="478"/>
      <c r="AJ612" s="402"/>
      <c r="AK612" s="403"/>
      <c r="AL612" s="18" t="s">
        <v>64</v>
      </c>
    </row>
    <row r="613" spans="1:38" s="21" customFormat="1" ht="12.75" customHeight="1" x14ac:dyDescent="0.2">
      <c r="A613" s="8">
        <v>7</v>
      </c>
      <c r="B613" s="400"/>
      <c r="C613" s="400"/>
      <c r="D613" s="400"/>
      <c r="E613" s="400"/>
      <c r="F613" s="401"/>
      <c r="G613" s="471"/>
      <c r="H613" s="477"/>
      <c r="I613" s="472"/>
      <c r="J613" s="363">
        <f t="shared" si="80"/>
        <v>0</v>
      </c>
      <c r="K613" s="362">
        <f t="shared" si="81"/>
        <v>0</v>
      </c>
      <c r="L613" s="400"/>
      <c r="M613" s="400"/>
      <c r="N613" s="400"/>
      <c r="O613" s="406"/>
      <c r="P613" s="409"/>
      <c r="Q613" s="400"/>
      <c r="R613" s="401"/>
      <c r="S613" s="16" t="s">
        <v>65</v>
      </c>
      <c r="T613" s="8">
        <v>7</v>
      </c>
      <c r="U613" s="400"/>
      <c r="V613" s="400"/>
      <c r="W613" s="400"/>
      <c r="X613" s="400"/>
      <c r="Y613" s="400"/>
      <c r="Z613" s="400"/>
      <c r="AA613" s="400"/>
      <c r="AB613" s="400"/>
      <c r="AC613" s="400"/>
      <c r="AD613" s="400"/>
      <c r="AE613" s="400"/>
      <c r="AF613" s="400"/>
      <c r="AG613" s="400"/>
      <c r="AH613" s="406"/>
      <c r="AI613" s="477"/>
      <c r="AJ613" s="400"/>
      <c r="AK613" s="401"/>
      <c r="AL613" s="16" t="s">
        <v>65</v>
      </c>
    </row>
    <row r="614" spans="1:38" s="21" customFormat="1" ht="12.75" customHeight="1" x14ac:dyDescent="0.2">
      <c r="A614" s="8">
        <v>8</v>
      </c>
      <c r="B614" s="400"/>
      <c r="C614" s="400"/>
      <c r="D614" s="400"/>
      <c r="E614" s="400"/>
      <c r="F614" s="401"/>
      <c r="G614" s="471"/>
      <c r="H614" s="477"/>
      <c r="I614" s="472"/>
      <c r="J614" s="363">
        <f t="shared" si="80"/>
        <v>0</v>
      </c>
      <c r="K614" s="362">
        <f t="shared" si="81"/>
        <v>0</v>
      </c>
      <c r="L614" s="400"/>
      <c r="M614" s="400"/>
      <c r="N614" s="400"/>
      <c r="O614" s="406"/>
      <c r="P614" s="409"/>
      <c r="Q614" s="400"/>
      <c r="R614" s="401"/>
      <c r="S614" s="16" t="s">
        <v>66</v>
      </c>
      <c r="T614" s="8">
        <v>8</v>
      </c>
      <c r="U614" s="400"/>
      <c r="V614" s="400"/>
      <c r="W614" s="400"/>
      <c r="X614" s="400"/>
      <c r="Y614" s="400"/>
      <c r="Z614" s="400"/>
      <c r="AA614" s="400"/>
      <c r="AB614" s="400"/>
      <c r="AC614" s="400"/>
      <c r="AD614" s="400"/>
      <c r="AE614" s="400"/>
      <c r="AF614" s="400"/>
      <c r="AG614" s="400"/>
      <c r="AH614" s="406"/>
      <c r="AI614" s="477"/>
      <c r="AJ614" s="400"/>
      <c r="AK614" s="401"/>
      <c r="AL614" s="16" t="s">
        <v>66</v>
      </c>
    </row>
    <row r="615" spans="1:38" s="21" customFormat="1" ht="12.75" customHeight="1" x14ac:dyDescent="0.2">
      <c r="A615" s="8">
        <v>9</v>
      </c>
      <c r="B615" s="400"/>
      <c r="C615" s="400"/>
      <c r="D615" s="400"/>
      <c r="E615" s="400"/>
      <c r="F615" s="401"/>
      <c r="G615" s="471"/>
      <c r="H615" s="477"/>
      <c r="I615" s="472"/>
      <c r="J615" s="363">
        <f t="shared" si="80"/>
        <v>0</v>
      </c>
      <c r="K615" s="362">
        <f t="shared" si="81"/>
        <v>0</v>
      </c>
      <c r="L615" s="400"/>
      <c r="M615" s="400"/>
      <c r="N615" s="400"/>
      <c r="O615" s="406"/>
      <c r="P615" s="409"/>
      <c r="Q615" s="400"/>
      <c r="R615" s="401"/>
      <c r="S615" s="16" t="s">
        <v>67</v>
      </c>
      <c r="T615" s="8">
        <v>9</v>
      </c>
      <c r="U615" s="400"/>
      <c r="V615" s="400"/>
      <c r="W615" s="400"/>
      <c r="X615" s="400"/>
      <c r="Y615" s="400"/>
      <c r="Z615" s="400"/>
      <c r="AA615" s="400"/>
      <c r="AB615" s="400"/>
      <c r="AC615" s="400"/>
      <c r="AD615" s="400"/>
      <c r="AE615" s="400"/>
      <c r="AF615" s="400"/>
      <c r="AG615" s="400"/>
      <c r="AH615" s="406"/>
      <c r="AI615" s="477"/>
      <c r="AJ615" s="400"/>
      <c r="AK615" s="401"/>
      <c r="AL615" s="16" t="s">
        <v>67</v>
      </c>
    </row>
    <row r="616" spans="1:38" s="21" customFormat="1" ht="12.75" customHeight="1" x14ac:dyDescent="0.2">
      <c r="A616" s="8">
        <v>10</v>
      </c>
      <c r="B616" s="400"/>
      <c r="C616" s="400"/>
      <c r="D616" s="400"/>
      <c r="E616" s="400"/>
      <c r="F616" s="401"/>
      <c r="G616" s="471"/>
      <c r="H616" s="477"/>
      <c r="I616" s="472"/>
      <c r="J616" s="363">
        <f t="shared" si="80"/>
        <v>0</v>
      </c>
      <c r="K616" s="362">
        <f t="shared" si="81"/>
        <v>0</v>
      </c>
      <c r="L616" s="400"/>
      <c r="M616" s="400"/>
      <c r="N616" s="400"/>
      <c r="O616" s="406"/>
      <c r="P616" s="409"/>
      <c r="Q616" s="400"/>
      <c r="R616" s="401"/>
      <c r="S616" s="16" t="s">
        <v>68</v>
      </c>
      <c r="T616" s="8">
        <v>10</v>
      </c>
      <c r="U616" s="400"/>
      <c r="V616" s="400"/>
      <c r="W616" s="400"/>
      <c r="X616" s="400"/>
      <c r="Y616" s="400"/>
      <c r="Z616" s="400"/>
      <c r="AA616" s="400"/>
      <c r="AB616" s="400"/>
      <c r="AC616" s="400"/>
      <c r="AD616" s="400"/>
      <c r="AE616" s="400"/>
      <c r="AF616" s="400"/>
      <c r="AG616" s="400"/>
      <c r="AH616" s="406"/>
      <c r="AI616" s="477"/>
      <c r="AJ616" s="400"/>
      <c r="AK616" s="401"/>
      <c r="AL616" s="16" t="s">
        <v>68</v>
      </c>
    </row>
    <row r="617" spans="1:38" s="21" customFormat="1" ht="12.75" customHeight="1" x14ac:dyDescent="0.2">
      <c r="A617" s="8">
        <v>11</v>
      </c>
      <c r="B617" s="400"/>
      <c r="C617" s="400"/>
      <c r="D617" s="400"/>
      <c r="E617" s="400"/>
      <c r="F617" s="401"/>
      <c r="G617" s="471"/>
      <c r="H617" s="477"/>
      <c r="I617" s="472"/>
      <c r="J617" s="363">
        <f t="shared" si="80"/>
        <v>0</v>
      </c>
      <c r="K617" s="362">
        <f t="shared" si="81"/>
        <v>0</v>
      </c>
      <c r="L617" s="400"/>
      <c r="M617" s="400"/>
      <c r="N617" s="400"/>
      <c r="O617" s="406"/>
      <c r="P617" s="409"/>
      <c r="Q617" s="400"/>
      <c r="R617" s="401"/>
      <c r="S617" s="16" t="s">
        <v>69</v>
      </c>
      <c r="T617" s="8">
        <v>11</v>
      </c>
      <c r="U617" s="400"/>
      <c r="V617" s="400"/>
      <c r="W617" s="400"/>
      <c r="X617" s="400"/>
      <c r="Y617" s="400"/>
      <c r="Z617" s="400"/>
      <c r="AA617" s="400"/>
      <c r="AB617" s="400"/>
      <c r="AC617" s="400"/>
      <c r="AD617" s="400"/>
      <c r="AE617" s="400"/>
      <c r="AF617" s="400"/>
      <c r="AG617" s="400"/>
      <c r="AH617" s="406"/>
      <c r="AI617" s="477"/>
      <c r="AJ617" s="400"/>
      <c r="AK617" s="401"/>
      <c r="AL617" s="16" t="s">
        <v>69</v>
      </c>
    </row>
    <row r="618" spans="1:38" s="21" customFormat="1" ht="12.75" customHeight="1" x14ac:dyDescent="0.2">
      <c r="A618" s="8">
        <v>12</v>
      </c>
      <c r="B618" s="400"/>
      <c r="C618" s="400"/>
      <c r="D618" s="400"/>
      <c r="E618" s="400"/>
      <c r="F618" s="401"/>
      <c r="G618" s="471"/>
      <c r="H618" s="477"/>
      <c r="I618" s="472"/>
      <c r="J618" s="363">
        <f t="shared" si="80"/>
        <v>0</v>
      </c>
      <c r="K618" s="362">
        <f t="shared" si="81"/>
        <v>0</v>
      </c>
      <c r="L618" s="400"/>
      <c r="M618" s="400"/>
      <c r="N618" s="400"/>
      <c r="O618" s="406"/>
      <c r="P618" s="409"/>
      <c r="Q618" s="400"/>
      <c r="R618" s="401"/>
      <c r="S618" s="16" t="s">
        <v>70</v>
      </c>
      <c r="T618" s="8">
        <v>12</v>
      </c>
      <c r="U618" s="400"/>
      <c r="V618" s="400"/>
      <c r="W618" s="400"/>
      <c r="X618" s="400"/>
      <c r="Y618" s="400"/>
      <c r="Z618" s="400"/>
      <c r="AA618" s="400"/>
      <c r="AB618" s="400"/>
      <c r="AC618" s="400"/>
      <c r="AD618" s="400"/>
      <c r="AE618" s="400"/>
      <c r="AF618" s="400"/>
      <c r="AG618" s="400"/>
      <c r="AH618" s="406"/>
      <c r="AI618" s="477"/>
      <c r="AJ618" s="400"/>
      <c r="AK618" s="401"/>
      <c r="AL618" s="16" t="s">
        <v>70</v>
      </c>
    </row>
    <row r="619" spans="1:38" s="21" customFormat="1" ht="12.75" customHeight="1" x14ac:dyDescent="0.2">
      <c r="A619" s="8">
        <v>13</v>
      </c>
      <c r="B619" s="400"/>
      <c r="C619" s="400"/>
      <c r="D619" s="400"/>
      <c r="E619" s="400"/>
      <c r="F619" s="401"/>
      <c r="G619" s="471"/>
      <c r="H619" s="477"/>
      <c r="I619" s="472"/>
      <c r="J619" s="363">
        <f t="shared" si="80"/>
        <v>0</v>
      </c>
      <c r="K619" s="362">
        <f t="shared" si="81"/>
        <v>0</v>
      </c>
      <c r="L619" s="400"/>
      <c r="M619" s="400"/>
      <c r="N619" s="400"/>
      <c r="O619" s="406"/>
      <c r="P619" s="409"/>
      <c r="Q619" s="400"/>
      <c r="R619" s="401"/>
      <c r="S619" s="16" t="s">
        <v>71</v>
      </c>
      <c r="T619" s="8">
        <v>13</v>
      </c>
      <c r="U619" s="400"/>
      <c r="V619" s="400"/>
      <c r="W619" s="400"/>
      <c r="X619" s="400"/>
      <c r="Y619" s="400"/>
      <c r="Z619" s="400"/>
      <c r="AA619" s="400"/>
      <c r="AB619" s="400"/>
      <c r="AC619" s="400"/>
      <c r="AD619" s="400"/>
      <c r="AE619" s="400"/>
      <c r="AF619" s="400"/>
      <c r="AG619" s="400"/>
      <c r="AH619" s="406"/>
      <c r="AI619" s="477"/>
      <c r="AJ619" s="400"/>
      <c r="AK619" s="401"/>
      <c r="AL619" s="16" t="s">
        <v>71</v>
      </c>
    </row>
    <row r="620" spans="1:38" s="21" customFormat="1" ht="12.75" customHeight="1" x14ac:dyDescent="0.2">
      <c r="A620" s="8">
        <v>14</v>
      </c>
      <c r="B620" s="400"/>
      <c r="C620" s="400"/>
      <c r="D620" s="400"/>
      <c r="E620" s="400"/>
      <c r="F620" s="401"/>
      <c r="G620" s="471"/>
      <c r="H620" s="477"/>
      <c r="I620" s="472"/>
      <c r="J620" s="363">
        <f t="shared" si="80"/>
        <v>0</v>
      </c>
      <c r="K620" s="362">
        <f t="shared" si="81"/>
        <v>0</v>
      </c>
      <c r="L620" s="400"/>
      <c r="M620" s="400"/>
      <c r="N620" s="400"/>
      <c r="O620" s="406"/>
      <c r="P620" s="409"/>
      <c r="Q620" s="400"/>
      <c r="R620" s="401"/>
      <c r="S620" s="16" t="s">
        <v>72</v>
      </c>
      <c r="T620" s="8">
        <v>14</v>
      </c>
      <c r="U620" s="400"/>
      <c r="V620" s="400"/>
      <c r="W620" s="400"/>
      <c r="X620" s="400"/>
      <c r="Y620" s="400"/>
      <c r="Z620" s="400"/>
      <c r="AA620" s="400"/>
      <c r="AB620" s="400"/>
      <c r="AC620" s="400"/>
      <c r="AD620" s="400"/>
      <c r="AE620" s="400"/>
      <c r="AF620" s="400"/>
      <c r="AG620" s="400"/>
      <c r="AH620" s="406"/>
      <c r="AI620" s="477"/>
      <c r="AJ620" s="400"/>
      <c r="AK620" s="401"/>
      <c r="AL620" s="16" t="s">
        <v>72</v>
      </c>
    </row>
    <row r="621" spans="1:38" s="21" customFormat="1" ht="12.75" customHeight="1" x14ac:dyDescent="0.2">
      <c r="A621" s="8">
        <v>15</v>
      </c>
      <c r="B621" s="400"/>
      <c r="C621" s="400"/>
      <c r="D621" s="400"/>
      <c r="E621" s="400"/>
      <c r="F621" s="401"/>
      <c r="G621" s="471"/>
      <c r="H621" s="477"/>
      <c r="I621" s="472"/>
      <c r="J621" s="363">
        <f t="shared" si="80"/>
        <v>0</v>
      </c>
      <c r="K621" s="362">
        <f t="shared" si="81"/>
        <v>0</v>
      </c>
      <c r="L621" s="400"/>
      <c r="M621" s="400"/>
      <c r="N621" s="400"/>
      <c r="O621" s="406"/>
      <c r="P621" s="409"/>
      <c r="Q621" s="400"/>
      <c r="R621" s="401"/>
      <c r="S621" s="16" t="s">
        <v>73</v>
      </c>
      <c r="T621" s="8">
        <v>15</v>
      </c>
      <c r="U621" s="400"/>
      <c r="V621" s="400"/>
      <c r="W621" s="400"/>
      <c r="X621" s="400"/>
      <c r="Y621" s="400"/>
      <c r="Z621" s="400"/>
      <c r="AA621" s="400"/>
      <c r="AB621" s="400"/>
      <c r="AC621" s="400"/>
      <c r="AD621" s="400"/>
      <c r="AE621" s="400"/>
      <c r="AF621" s="400"/>
      <c r="AG621" s="400"/>
      <c r="AH621" s="406"/>
      <c r="AI621" s="477"/>
      <c r="AJ621" s="400"/>
      <c r="AK621" s="401"/>
      <c r="AL621" s="16" t="s">
        <v>73</v>
      </c>
    </row>
    <row r="622" spans="1:38" s="21" customFormat="1" ht="12.75" customHeight="1" x14ac:dyDescent="0.2">
      <c r="A622" s="8">
        <v>16</v>
      </c>
      <c r="B622" s="400"/>
      <c r="C622" s="400"/>
      <c r="D622" s="400"/>
      <c r="E622" s="400"/>
      <c r="F622" s="401"/>
      <c r="G622" s="471"/>
      <c r="H622" s="477"/>
      <c r="I622" s="472"/>
      <c r="J622" s="363">
        <f t="shared" si="80"/>
        <v>0</v>
      </c>
      <c r="K622" s="362">
        <f t="shared" si="81"/>
        <v>0</v>
      </c>
      <c r="L622" s="400"/>
      <c r="M622" s="400"/>
      <c r="N622" s="400"/>
      <c r="O622" s="406"/>
      <c r="P622" s="409"/>
      <c r="Q622" s="400"/>
      <c r="R622" s="401"/>
      <c r="S622" s="16" t="s">
        <v>74</v>
      </c>
      <c r="T622" s="8">
        <v>16</v>
      </c>
      <c r="U622" s="400"/>
      <c r="V622" s="400"/>
      <c r="W622" s="400"/>
      <c r="X622" s="400"/>
      <c r="Y622" s="400"/>
      <c r="Z622" s="400"/>
      <c r="AA622" s="400"/>
      <c r="AB622" s="400"/>
      <c r="AC622" s="400"/>
      <c r="AD622" s="400"/>
      <c r="AE622" s="400"/>
      <c r="AF622" s="400"/>
      <c r="AG622" s="400"/>
      <c r="AH622" s="406"/>
      <c r="AI622" s="477"/>
      <c r="AJ622" s="400"/>
      <c r="AK622" s="401"/>
      <c r="AL622" s="16" t="s">
        <v>74</v>
      </c>
    </row>
    <row r="623" spans="1:38" s="21" customFormat="1" ht="12.75" customHeight="1" x14ac:dyDescent="0.2">
      <c r="A623" s="8">
        <v>17</v>
      </c>
      <c r="B623" s="400"/>
      <c r="C623" s="400"/>
      <c r="D623" s="400"/>
      <c r="E623" s="400"/>
      <c r="F623" s="401"/>
      <c r="G623" s="471"/>
      <c r="H623" s="477"/>
      <c r="I623" s="472"/>
      <c r="J623" s="363">
        <f t="shared" si="80"/>
        <v>0</v>
      </c>
      <c r="K623" s="362">
        <f t="shared" si="81"/>
        <v>0</v>
      </c>
      <c r="L623" s="400"/>
      <c r="M623" s="400"/>
      <c r="N623" s="400"/>
      <c r="O623" s="406"/>
      <c r="P623" s="409"/>
      <c r="Q623" s="400"/>
      <c r="R623" s="401"/>
      <c r="S623" s="16" t="s">
        <v>75</v>
      </c>
      <c r="T623" s="8">
        <v>17</v>
      </c>
      <c r="U623" s="400"/>
      <c r="V623" s="400"/>
      <c r="W623" s="400"/>
      <c r="X623" s="400"/>
      <c r="Y623" s="400"/>
      <c r="Z623" s="400"/>
      <c r="AA623" s="400"/>
      <c r="AB623" s="400"/>
      <c r="AC623" s="400"/>
      <c r="AD623" s="400"/>
      <c r="AE623" s="400"/>
      <c r="AF623" s="400"/>
      <c r="AG623" s="400"/>
      <c r="AH623" s="406"/>
      <c r="AI623" s="477"/>
      <c r="AJ623" s="400"/>
      <c r="AK623" s="401"/>
      <c r="AL623" s="16" t="s">
        <v>75</v>
      </c>
    </row>
    <row r="624" spans="1:38" s="21" customFormat="1" ht="12.75" customHeight="1" x14ac:dyDescent="0.2">
      <c r="A624" s="8">
        <v>18</v>
      </c>
      <c r="B624" s="400"/>
      <c r="C624" s="400"/>
      <c r="D624" s="400"/>
      <c r="E624" s="400"/>
      <c r="F624" s="401"/>
      <c r="G624" s="471"/>
      <c r="H624" s="477"/>
      <c r="I624" s="472"/>
      <c r="J624" s="363">
        <f t="shared" si="80"/>
        <v>0</v>
      </c>
      <c r="K624" s="362">
        <f t="shared" si="81"/>
        <v>0</v>
      </c>
      <c r="L624" s="400"/>
      <c r="M624" s="400"/>
      <c r="N624" s="400"/>
      <c r="O624" s="406"/>
      <c r="P624" s="409"/>
      <c r="Q624" s="400"/>
      <c r="R624" s="401"/>
      <c r="S624" s="16" t="s">
        <v>76</v>
      </c>
      <c r="T624" s="8">
        <v>18</v>
      </c>
      <c r="U624" s="400"/>
      <c r="V624" s="400"/>
      <c r="W624" s="400"/>
      <c r="X624" s="400"/>
      <c r="Y624" s="400"/>
      <c r="Z624" s="400"/>
      <c r="AA624" s="400"/>
      <c r="AB624" s="400"/>
      <c r="AC624" s="400"/>
      <c r="AD624" s="400"/>
      <c r="AE624" s="400"/>
      <c r="AF624" s="400"/>
      <c r="AG624" s="400"/>
      <c r="AH624" s="406"/>
      <c r="AI624" s="477"/>
      <c r="AJ624" s="400"/>
      <c r="AK624" s="401"/>
      <c r="AL624" s="16" t="s">
        <v>76</v>
      </c>
    </row>
    <row r="625" spans="1:38" s="21" customFormat="1" ht="12.75" customHeight="1" x14ac:dyDescent="0.2">
      <c r="A625" s="8">
        <v>19</v>
      </c>
      <c r="B625" s="400"/>
      <c r="C625" s="400"/>
      <c r="D625" s="400"/>
      <c r="E625" s="400"/>
      <c r="F625" s="401"/>
      <c r="G625" s="471"/>
      <c r="H625" s="477"/>
      <c r="I625" s="472"/>
      <c r="J625" s="363">
        <f t="shared" si="80"/>
        <v>0</v>
      </c>
      <c r="K625" s="362">
        <f t="shared" si="81"/>
        <v>0</v>
      </c>
      <c r="L625" s="400"/>
      <c r="M625" s="400"/>
      <c r="N625" s="400"/>
      <c r="O625" s="406"/>
      <c r="P625" s="409"/>
      <c r="Q625" s="400"/>
      <c r="R625" s="401"/>
      <c r="S625" s="16" t="s">
        <v>77</v>
      </c>
      <c r="T625" s="8">
        <v>19</v>
      </c>
      <c r="U625" s="400"/>
      <c r="V625" s="400"/>
      <c r="W625" s="400"/>
      <c r="X625" s="400"/>
      <c r="Y625" s="400"/>
      <c r="Z625" s="400"/>
      <c r="AA625" s="400"/>
      <c r="AB625" s="400"/>
      <c r="AC625" s="400"/>
      <c r="AD625" s="400"/>
      <c r="AE625" s="400"/>
      <c r="AF625" s="400"/>
      <c r="AG625" s="400"/>
      <c r="AH625" s="406"/>
      <c r="AI625" s="477"/>
      <c r="AJ625" s="400"/>
      <c r="AK625" s="401"/>
      <c r="AL625" s="16" t="s">
        <v>77</v>
      </c>
    </row>
    <row r="626" spans="1:38" s="21" customFormat="1" ht="12.75" customHeight="1" x14ac:dyDescent="0.2">
      <c r="A626" s="8">
        <v>20</v>
      </c>
      <c r="B626" s="400"/>
      <c r="C626" s="400"/>
      <c r="D626" s="400"/>
      <c r="E626" s="400"/>
      <c r="F626" s="401"/>
      <c r="G626" s="471"/>
      <c r="H626" s="477"/>
      <c r="I626" s="472"/>
      <c r="J626" s="363">
        <f t="shared" si="80"/>
        <v>0</v>
      </c>
      <c r="K626" s="362">
        <f t="shared" si="81"/>
        <v>0</v>
      </c>
      <c r="L626" s="400"/>
      <c r="M626" s="400"/>
      <c r="N626" s="400"/>
      <c r="O626" s="406"/>
      <c r="P626" s="409"/>
      <c r="Q626" s="400"/>
      <c r="R626" s="401"/>
      <c r="S626" s="16" t="s">
        <v>78</v>
      </c>
      <c r="T626" s="8">
        <v>20</v>
      </c>
      <c r="U626" s="400"/>
      <c r="V626" s="400"/>
      <c r="W626" s="400"/>
      <c r="X626" s="400"/>
      <c r="Y626" s="400"/>
      <c r="Z626" s="400"/>
      <c r="AA626" s="400"/>
      <c r="AB626" s="400"/>
      <c r="AC626" s="400"/>
      <c r="AD626" s="400"/>
      <c r="AE626" s="400"/>
      <c r="AF626" s="400"/>
      <c r="AG626" s="400"/>
      <c r="AH626" s="406"/>
      <c r="AI626" s="477"/>
      <c r="AJ626" s="400"/>
      <c r="AK626" s="401"/>
      <c r="AL626" s="16" t="s">
        <v>78</v>
      </c>
    </row>
    <row r="627" spans="1:38" s="21" customFormat="1" ht="12.75" customHeight="1" x14ac:dyDescent="0.2">
      <c r="A627" s="8">
        <v>21</v>
      </c>
      <c r="B627" s="400"/>
      <c r="C627" s="400"/>
      <c r="D627" s="400"/>
      <c r="E627" s="400"/>
      <c r="F627" s="401"/>
      <c r="G627" s="471"/>
      <c r="H627" s="477"/>
      <c r="I627" s="472"/>
      <c r="J627" s="363">
        <f t="shared" si="80"/>
        <v>0</v>
      </c>
      <c r="K627" s="362">
        <f t="shared" si="81"/>
        <v>0</v>
      </c>
      <c r="L627" s="400"/>
      <c r="M627" s="400"/>
      <c r="N627" s="400"/>
      <c r="O627" s="406"/>
      <c r="P627" s="409"/>
      <c r="Q627" s="400"/>
      <c r="R627" s="401"/>
      <c r="S627" s="16" t="s">
        <v>79</v>
      </c>
      <c r="T627" s="8">
        <v>21</v>
      </c>
      <c r="U627" s="400"/>
      <c r="V627" s="400"/>
      <c r="W627" s="400"/>
      <c r="X627" s="400"/>
      <c r="Y627" s="400"/>
      <c r="Z627" s="400"/>
      <c r="AA627" s="400"/>
      <c r="AB627" s="400"/>
      <c r="AC627" s="400"/>
      <c r="AD627" s="400"/>
      <c r="AE627" s="400"/>
      <c r="AF627" s="400"/>
      <c r="AG627" s="400"/>
      <c r="AH627" s="406"/>
      <c r="AI627" s="477"/>
      <c r="AJ627" s="400"/>
      <c r="AK627" s="401"/>
      <c r="AL627" s="16" t="s">
        <v>79</v>
      </c>
    </row>
    <row r="628" spans="1:38" s="21" customFormat="1" ht="12.75" customHeight="1" x14ac:dyDescent="0.2">
      <c r="A628" s="8">
        <v>22</v>
      </c>
      <c r="B628" s="400"/>
      <c r="C628" s="400"/>
      <c r="D628" s="400"/>
      <c r="E628" s="400"/>
      <c r="F628" s="401"/>
      <c r="G628" s="471"/>
      <c r="H628" s="477"/>
      <c r="I628" s="472"/>
      <c r="J628" s="363">
        <f t="shared" si="80"/>
        <v>0</v>
      </c>
      <c r="K628" s="362">
        <f t="shared" si="81"/>
        <v>0</v>
      </c>
      <c r="L628" s="400"/>
      <c r="M628" s="400"/>
      <c r="N628" s="400"/>
      <c r="O628" s="406"/>
      <c r="P628" s="409"/>
      <c r="Q628" s="400"/>
      <c r="R628" s="401"/>
      <c r="S628" s="16" t="s">
        <v>80</v>
      </c>
      <c r="T628" s="8">
        <v>22</v>
      </c>
      <c r="U628" s="400"/>
      <c r="V628" s="400"/>
      <c r="W628" s="400"/>
      <c r="X628" s="400"/>
      <c r="Y628" s="400"/>
      <c r="Z628" s="400"/>
      <c r="AA628" s="400"/>
      <c r="AB628" s="400"/>
      <c r="AC628" s="400"/>
      <c r="AD628" s="400"/>
      <c r="AE628" s="400"/>
      <c r="AF628" s="400"/>
      <c r="AG628" s="400"/>
      <c r="AH628" s="406"/>
      <c r="AI628" s="477"/>
      <c r="AJ628" s="400"/>
      <c r="AK628" s="401"/>
      <c r="AL628" s="16" t="s">
        <v>80</v>
      </c>
    </row>
    <row r="629" spans="1:38" s="21" customFormat="1" ht="12.75" customHeight="1" x14ac:dyDescent="0.2">
      <c r="A629" s="8">
        <v>23</v>
      </c>
      <c r="B629" s="400"/>
      <c r="C629" s="400"/>
      <c r="D629" s="400"/>
      <c r="E629" s="400"/>
      <c r="F629" s="401"/>
      <c r="G629" s="471"/>
      <c r="H629" s="477"/>
      <c r="I629" s="472"/>
      <c r="J629" s="363">
        <f t="shared" si="80"/>
        <v>0</v>
      </c>
      <c r="K629" s="362">
        <f t="shared" si="81"/>
        <v>0</v>
      </c>
      <c r="L629" s="400"/>
      <c r="M629" s="400"/>
      <c r="N629" s="400"/>
      <c r="O629" s="406"/>
      <c r="P629" s="409"/>
      <c r="Q629" s="400"/>
      <c r="R629" s="401"/>
      <c r="S629" s="16" t="s">
        <v>81</v>
      </c>
      <c r="T629" s="8">
        <v>23</v>
      </c>
      <c r="U629" s="400"/>
      <c r="V629" s="400"/>
      <c r="W629" s="400"/>
      <c r="X629" s="400"/>
      <c r="Y629" s="400"/>
      <c r="Z629" s="400"/>
      <c r="AA629" s="400"/>
      <c r="AB629" s="400"/>
      <c r="AC629" s="400"/>
      <c r="AD629" s="400"/>
      <c r="AE629" s="400"/>
      <c r="AF629" s="400"/>
      <c r="AG629" s="400"/>
      <c r="AH629" s="406"/>
      <c r="AI629" s="477"/>
      <c r="AJ629" s="400"/>
      <c r="AK629" s="401"/>
      <c r="AL629" s="16" t="s">
        <v>81</v>
      </c>
    </row>
    <row r="630" spans="1:38" s="21" customFormat="1" ht="12.75" customHeight="1" x14ac:dyDescent="0.2">
      <c r="A630" s="8">
        <v>24</v>
      </c>
      <c r="B630" s="400"/>
      <c r="C630" s="400"/>
      <c r="D630" s="400"/>
      <c r="E630" s="400"/>
      <c r="F630" s="401"/>
      <c r="G630" s="471"/>
      <c r="H630" s="477"/>
      <c r="I630" s="472"/>
      <c r="J630" s="363">
        <f t="shared" si="80"/>
        <v>0</v>
      </c>
      <c r="K630" s="362">
        <f t="shared" si="81"/>
        <v>0</v>
      </c>
      <c r="L630" s="400"/>
      <c r="M630" s="400"/>
      <c r="N630" s="400"/>
      <c r="O630" s="406"/>
      <c r="P630" s="409"/>
      <c r="Q630" s="400"/>
      <c r="R630" s="401"/>
      <c r="S630" s="16" t="s">
        <v>82</v>
      </c>
      <c r="T630" s="8">
        <v>24</v>
      </c>
      <c r="U630" s="400"/>
      <c r="V630" s="400"/>
      <c r="W630" s="400"/>
      <c r="X630" s="400"/>
      <c r="Y630" s="400"/>
      <c r="Z630" s="400"/>
      <c r="AA630" s="400"/>
      <c r="AB630" s="400"/>
      <c r="AC630" s="400"/>
      <c r="AD630" s="400"/>
      <c r="AE630" s="400"/>
      <c r="AF630" s="400"/>
      <c r="AG630" s="400"/>
      <c r="AH630" s="406"/>
      <c r="AI630" s="477"/>
      <c r="AJ630" s="400"/>
      <c r="AK630" s="401"/>
      <c r="AL630" s="16" t="s">
        <v>82</v>
      </c>
    </row>
    <row r="631" spans="1:38" s="21" customFormat="1" ht="12.75" customHeight="1" x14ac:dyDescent="0.2">
      <c r="A631" s="8">
        <v>25</v>
      </c>
      <c r="B631" s="400"/>
      <c r="C631" s="400"/>
      <c r="D631" s="400"/>
      <c r="E631" s="400"/>
      <c r="F631" s="401"/>
      <c r="G631" s="471"/>
      <c r="H631" s="477"/>
      <c r="I631" s="472"/>
      <c r="J631" s="363">
        <f t="shared" si="80"/>
        <v>0</v>
      </c>
      <c r="K631" s="362">
        <f t="shared" si="81"/>
        <v>0</v>
      </c>
      <c r="L631" s="400"/>
      <c r="M631" s="400"/>
      <c r="N631" s="400"/>
      <c r="O631" s="406"/>
      <c r="P631" s="409"/>
      <c r="Q631" s="400"/>
      <c r="R631" s="401"/>
      <c r="S631" s="16" t="s">
        <v>83</v>
      </c>
      <c r="T631" s="8">
        <v>25</v>
      </c>
      <c r="U631" s="400"/>
      <c r="V631" s="400"/>
      <c r="W631" s="400"/>
      <c r="X631" s="400"/>
      <c r="Y631" s="400"/>
      <c r="Z631" s="400"/>
      <c r="AA631" s="400"/>
      <c r="AB631" s="400"/>
      <c r="AC631" s="400"/>
      <c r="AD631" s="400"/>
      <c r="AE631" s="400"/>
      <c r="AF631" s="400"/>
      <c r="AG631" s="400"/>
      <c r="AH631" s="406"/>
      <c r="AI631" s="477"/>
      <c r="AJ631" s="400"/>
      <c r="AK631" s="401"/>
      <c r="AL631" s="16" t="s">
        <v>83</v>
      </c>
    </row>
    <row r="632" spans="1:38" s="21" customFormat="1" ht="12.75" customHeight="1" x14ac:dyDescent="0.2">
      <c r="A632" s="8">
        <v>26</v>
      </c>
      <c r="B632" s="400"/>
      <c r="C632" s="400"/>
      <c r="D632" s="400"/>
      <c r="E632" s="400"/>
      <c r="F632" s="401"/>
      <c r="G632" s="471"/>
      <c r="H632" s="477"/>
      <c r="I632" s="472"/>
      <c r="J632" s="363">
        <f t="shared" si="80"/>
        <v>0</v>
      </c>
      <c r="K632" s="362">
        <f t="shared" si="81"/>
        <v>0</v>
      </c>
      <c r="L632" s="400"/>
      <c r="M632" s="400"/>
      <c r="N632" s="400"/>
      <c r="O632" s="406"/>
      <c r="P632" s="409"/>
      <c r="Q632" s="400"/>
      <c r="R632" s="401"/>
      <c r="S632" s="16" t="s">
        <v>84</v>
      </c>
      <c r="T632" s="8">
        <v>26</v>
      </c>
      <c r="U632" s="400"/>
      <c r="V632" s="400"/>
      <c r="W632" s="400"/>
      <c r="X632" s="400"/>
      <c r="Y632" s="400"/>
      <c r="Z632" s="400"/>
      <c r="AA632" s="400"/>
      <c r="AB632" s="400"/>
      <c r="AC632" s="400"/>
      <c r="AD632" s="400"/>
      <c r="AE632" s="400"/>
      <c r="AF632" s="400"/>
      <c r="AG632" s="400"/>
      <c r="AH632" s="406"/>
      <c r="AI632" s="477"/>
      <c r="AJ632" s="400"/>
      <c r="AK632" s="401"/>
      <c r="AL632" s="16" t="s">
        <v>84</v>
      </c>
    </row>
    <row r="633" spans="1:38" s="21" customFormat="1" ht="12.75" customHeight="1" x14ac:dyDescent="0.2">
      <c r="A633" s="8">
        <v>27</v>
      </c>
      <c r="B633" s="400"/>
      <c r="C633" s="400"/>
      <c r="D633" s="400"/>
      <c r="E633" s="400"/>
      <c r="F633" s="401"/>
      <c r="G633" s="471"/>
      <c r="H633" s="477"/>
      <c r="I633" s="472"/>
      <c r="J633" s="363">
        <f t="shared" si="80"/>
        <v>0</v>
      </c>
      <c r="K633" s="362">
        <f t="shared" si="81"/>
        <v>0</v>
      </c>
      <c r="L633" s="400"/>
      <c r="M633" s="400"/>
      <c r="N633" s="400"/>
      <c r="O633" s="406"/>
      <c r="P633" s="409"/>
      <c r="Q633" s="400"/>
      <c r="R633" s="401"/>
      <c r="S633" s="16" t="s">
        <v>85</v>
      </c>
      <c r="T633" s="8">
        <v>27</v>
      </c>
      <c r="U633" s="400"/>
      <c r="V633" s="400"/>
      <c r="W633" s="400"/>
      <c r="X633" s="400"/>
      <c r="Y633" s="400"/>
      <c r="Z633" s="400"/>
      <c r="AA633" s="400"/>
      <c r="AB633" s="400"/>
      <c r="AC633" s="400"/>
      <c r="AD633" s="400"/>
      <c r="AE633" s="400"/>
      <c r="AF633" s="400"/>
      <c r="AG633" s="400"/>
      <c r="AH633" s="406"/>
      <c r="AI633" s="477"/>
      <c r="AJ633" s="400"/>
      <c r="AK633" s="401"/>
      <c r="AL633" s="16" t="s">
        <v>85</v>
      </c>
    </row>
    <row r="634" spans="1:38" s="21" customFormat="1" ht="12.75" customHeight="1" x14ac:dyDescent="0.2">
      <c r="A634" s="8">
        <v>28</v>
      </c>
      <c r="B634" s="400"/>
      <c r="C634" s="400"/>
      <c r="D634" s="400"/>
      <c r="E634" s="400"/>
      <c r="F634" s="401"/>
      <c r="G634" s="471"/>
      <c r="H634" s="477"/>
      <c r="I634" s="472"/>
      <c r="J634" s="363">
        <f t="shared" si="80"/>
        <v>0</v>
      </c>
      <c r="K634" s="362">
        <f t="shared" si="81"/>
        <v>0</v>
      </c>
      <c r="L634" s="400"/>
      <c r="M634" s="400"/>
      <c r="N634" s="400"/>
      <c r="O634" s="406"/>
      <c r="P634" s="409"/>
      <c r="Q634" s="400"/>
      <c r="R634" s="401"/>
      <c r="S634" s="16" t="s">
        <v>86</v>
      </c>
      <c r="T634" s="8">
        <v>28</v>
      </c>
      <c r="U634" s="400"/>
      <c r="V634" s="400"/>
      <c r="W634" s="400"/>
      <c r="X634" s="400"/>
      <c r="Y634" s="400"/>
      <c r="Z634" s="400"/>
      <c r="AA634" s="400"/>
      <c r="AB634" s="400"/>
      <c r="AC634" s="400"/>
      <c r="AD634" s="400"/>
      <c r="AE634" s="400"/>
      <c r="AF634" s="400"/>
      <c r="AG634" s="400"/>
      <c r="AH634" s="406"/>
      <c r="AI634" s="477"/>
      <c r="AJ634" s="400"/>
      <c r="AK634" s="401"/>
      <c r="AL634" s="16" t="s">
        <v>86</v>
      </c>
    </row>
    <row r="635" spans="1:38" s="21" customFormat="1" ht="12.75" customHeight="1" x14ac:dyDescent="0.2">
      <c r="A635" s="8">
        <v>29</v>
      </c>
      <c r="B635" s="400"/>
      <c r="C635" s="400"/>
      <c r="D635" s="400"/>
      <c r="E635" s="400"/>
      <c r="F635" s="401"/>
      <c r="G635" s="471"/>
      <c r="H635" s="477"/>
      <c r="I635" s="472"/>
      <c r="J635" s="363">
        <f t="shared" si="80"/>
        <v>0</v>
      </c>
      <c r="K635" s="362">
        <f t="shared" si="81"/>
        <v>0</v>
      </c>
      <c r="L635" s="400"/>
      <c r="M635" s="400"/>
      <c r="N635" s="400"/>
      <c r="O635" s="406"/>
      <c r="P635" s="409"/>
      <c r="Q635" s="400"/>
      <c r="R635" s="401"/>
      <c r="S635" s="16" t="s">
        <v>87</v>
      </c>
      <c r="T635" s="8">
        <v>29</v>
      </c>
      <c r="U635" s="400"/>
      <c r="V635" s="400"/>
      <c r="W635" s="400"/>
      <c r="X635" s="410"/>
      <c r="Y635" s="400"/>
      <c r="Z635" s="400"/>
      <c r="AA635" s="400"/>
      <c r="AB635" s="400"/>
      <c r="AC635" s="400"/>
      <c r="AD635" s="400"/>
      <c r="AE635" s="400"/>
      <c r="AF635" s="400"/>
      <c r="AG635" s="400"/>
      <c r="AH635" s="406"/>
      <c r="AI635" s="477"/>
      <c r="AJ635" s="400"/>
      <c r="AK635" s="401"/>
      <c r="AL635" s="16" t="s">
        <v>87</v>
      </c>
    </row>
    <row r="636" spans="1:38" s="21" customFormat="1" ht="12.75" customHeight="1" x14ac:dyDescent="0.2">
      <c r="A636" s="8">
        <v>30</v>
      </c>
      <c r="B636" s="400"/>
      <c r="C636" s="400"/>
      <c r="D636" s="400"/>
      <c r="E636" s="400"/>
      <c r="F636" s="401"/>
      <c r="G636" s="471"/>
      <c r="H636" s="477"/>
      <c r="I636" s="472"/>
      <c r="J636" s="363">
        <f t="shared" si="80"/>
        <v>0</v>
      </c>
      <c r="K636" s="362">
        <f t="shared" si="81"/>
        <v>0</v>
      </c>
      <c r="L636" s="400"/>
      <c r="M636" s="400"/>
      <c r="N636" s="400"/>
      <c r="O636" s="406"/>
      <c r="P636" s="409"/>
      <c r="Q636" s="400"/>
      <c r="R636" s="401"/>
      <c r="S636" s="16" t="s">
        <v>88</v>
      </c>
      <c r="T636" s="8">
        <v>30</v>
      </c>
      <c r="U636" s="400"/>
      <c r="V636" s="400"/>
      <c r="W636" s="400"/>
      <c r="X636" s="400"/>
      <c r="Y636" s="400"/>
      <c r="Z636" s="400"/>
      <c r="AA636" s="400"/>
      <c r="AB636" s="400"/>
      <c r="AC636" s="400"/>
      <c r="AD636" s="400"/>
      <c r="AE636" s="400"/>
      <c r="AF636" s="400"/>
      <c r="AG636" s="400"/>
      <c r="AH636" s="406"/>
      <c r="AI636" s="477"/>
      <c r="AJ636" s="400"/>
      <c r="AK636" s="401"/>
      <c r="AL636" s="16" t="s">
        <v>88</v>
      </c>
    </row>
    <row r="637" spans="1:38" s="21" customFormat="1" ht="12.75" customHeight="1" x14ac:dyDescent="0.2">
      <c r="A637" s="19">
        <v>31</v>
      </c>
      <c r="B637" s="404"/>
      <c r="C637" s="404"/>
      <c r="D637" s="404"/>
      <c r="E637" s="404"/>
      <c r="F637" s="405"/>
      <c r="G637" s="475"/>
      <c r="H637" s="479"/>
      <c r="I637" s="476"/>
      <c r="J637" s="395">
        <f t="shared" si="80"/>
        <v>0</v>
      </c>
      <c r="K637" s="396">
        <f t="shared" si="81"/>
        <v>0</v>
      </c>
      <c r="L637" s="404"/>
      <c r="M637" s="404"/>
      <c r="N637" s="404"/>
      <c r="O637" s="408"/>
      <c r="P637" s="411"/>
      <c r="Q637" s="404"/>
      <c r="R637" s="405"/>
      <c r="S637" s="20" t="s">
        <v>89</v>
      </c>
      <c r="T637" s="19">
        <v>31</v>
      </c>
      <c r="U637" s="404"/>
      <c r="V637" s="404"/>
      <c r="W637" s="404"/>
      <c r="X637" s="404"/>
      <c r="Y637" s="404"/>
      <c r="Z637" s="404"/>
      <c r="AA637" s="404"/>
      <c r="AB637" s="404"/>
      <c r="AC637" s="404"/>
      <c r="AD637" s="404"/>
      <c r="AE637" s="404"/>
      <c r="AF637" s="404"/>
      <c r="AG637" s="404"/>
      <c r="AH637" s="408"/>
      <c r="AI637" s="479"/>
      <c r="AJ637" s="404"/>
      <c r="AK637" s="405"/>
      <c r="AL637" s="20" t="s">
        <v>89</v>
      </c>
    </row>
    <row r="638" spans="1:38" s="301" customFormat="1" ht="12.75" customHeight="1" thickBot="1" x14ac:dyDescent="0.25">
      <c r="A638" s="417"/>
      <c r="B638" s="418">
        <f>SUM(B606:B637)</f>
        <v>0</v>
      </c>
      <c r="C638" s="418">
        <f>SUM(C606:C637)</f>
        <v>0</v>
      </c>
      <c r="D638" s="418">
        <f>SUM(D606:D637)</f>
        <v>0</v>
      </c>
      <c r="E638" s="419">
        <f>SUM(E606:E637)</f>
        <v>0</v>
      </c>
      <c r="F638" s="420">
        <f>SUM(F606:F637)</f>
        <v>0</v>
      </c>
      <c r="G638" s="421"/>
      <c r="H638" s="422" t="s">
        <v>90</v>
      </c>
      <c r="I638" s="423">
        <f>COUNTA(I607:I637)</f>
        <v>0</v>
      </c>
      <c r="J638" s="418">
        <f t="shared" ref="J638:R638" si="82">SUM(J606:J637)</f>
        <v>0</v>
      </c>
      <c r="K638" s="418">
        <f t="shared" si="82"/>
        <v>0</v>
      </c>
      <c r="L638" s="418">
        <f t="shared" si="82"/>
        <v>0</v>
      </c>
      <c r="M638" s="418">
        <f t="shared" si="82"/>
        <v>0</v>
      </c>
      <c r="N638" s="418">
        <f t="shared" si="82"/>
        <v>0</v>
      </c>
      <c r="O638" s="424">
        <f t="shared" si="82"/>
        <v>0</v>
      </c>
      <c r="P638" s="419">
        <f t="shared" si="82"/>
        <v>0</v>
      </c>
      <c r="Q638" s="418">
        <f t="shared" si="82"/>
        <v>0</v>
      </c>
      <c r="R638" s="425">
        <f t="shared" si="82"/>
        <v>0</v>
      </c>
      <c r="S638" s="426"/>
      <c r="T638" s="417"/>
      <c r="U638" s="418">
        <f t="shared" ref="U638:AH638" si="83">SUM(U606:U637)</f>
        <v>0</v>
      </c>
      <c r="V638" s="418">
        <f t="shared" si="83"/>
        <v>0</v>
      </c>
      <c r="W638" s="418">
        <f t="shared" si="83"/>
        <v>0</v>
      </c>
      <c r="X638" s="418">
        <f t="shared" si="83"/>
        <v>0</v>
      </c>
      <c r="Y638" s="418">
        <f t="shared" si="83"/>
        <v>0</v>
      </c>
      <c r="Z638" s="418">
        <f t="shared" si="83"/>
        <v>0</v>
      </c>
      <c r="AA638" s="418">
        <f t="shared" si="83"/>
        <v>0</v>
      </c>
      <c r="AB638" s="418">
        <f t="shared" si="83"/>
        <v>0</v>
      </c>
      <c r="AC638" s="418">
        <f t="shared" si="83"/>
        <v>0</v>
      </c>
      <c r="AD638" s="418">
        <f t="shared" si="83"/>
        <v>0</v>
      </c>
      <c r="AE638" s="418">
        <f t="shared" si="83"/>
        <v>0</v>
      </c>
      <c r="AF638" s="418">
        <f t="shared" si="83"/>
        <v>0</v>
      </c>
      <c r="AG638" s="418">
        <f t="shared" si="83"/>
        <v>0</v>
      </c>
      <c r="AH638" s="420">
        <f t="shared" si="83"/>
        <v>0</v>
      </c>
      <c r="AI638" s="427"/>
      <c r="AJ638" s="418">
        <f>SUM(AJ606:AJ637)</f>
        <v>0</v>
      </c>
      <c r="AK638" s="425">
        <f>SUM(AK606:AK637)</f>
        <v>0</v>
      </c>
      <c r="AL638" s="426"/>
    </row>
    <row r="639" spans="1:38" ht="12.75" customHeight="1" thickTop="1" x14ac:dyDescent="0.2">
      <c r="A639" s="28"/>
      <c r="B639" s="34"/>
      <c r="C639" s="34"/>
      <c r="D639" s="34"/>
      <c r="E639" s="34"/>
      <c r="F639" s="34"/>
      <c r="G639" s="135"/>
      <c r="H639" s="34"/>
      <c r="I639" s="35"/>
      <c r="J639" s="34"/>
      <c r="K639" s="34"/>
      <c r="L639" s="63"/>
      <c r="M639" s="63"/>
      <c r="N639" s="63"/>
      <c r="O639" s="63"/>
      <c r="P639" s="63"/>
      <c r="Q639" s="63"/>
      <c r="R639" s="63"/>
      <c r="S639" s="28"/>
      <c r="T639" s="28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28"/>
    </row>
    <row r="640" spans="1:38" ht="12.75" customHeight="1" x14ac:dyDescent="0.2">
      <c r="A640" s="21"/>
      <c r="B640" s="36"/>
      <c r="C640" s="36"/>
      <c r="D640" s="36"/>
      <c r="E640" s="36"/>
      <c r="F640" s="36"/>
      <c r="G640" s="552" t="str">
        <f>SEPTEMBER!G235</f>
        <v>UNITED STEELWORKERS - LOCAL UNION</v>
      </c>
      <c r="H640" s="552"/>
      <c r="I640" s="552"/>
      <c r="J640" s="307"/>
      <c r="K640" s="136"/>
      <c r="L640" s="36"/>
      <c r="M640" s="36"/>
      <c r="N640" s="36"/>
      <c r="O640" s="36"/>
      <c r="P640" s="36"/>
      <c r="Q640" s="36"/>
      <c r="R640" s="36"/>
      <c r="S640" s="21"/>
      <c r="T640" s="21"/>
      <c r="U640" s="36"/>
      <c r="V640" s="36"/>
      <c r="W640" s="36"/>
      <c r="X640" s="36"/>
      <c r="Y640" s="36"/>
      <c r="Z640" s="36"/>
      <c r="AA640" s="37" t="str">
        <f>$AA$10</f>
        <v>FINANCIAL SECRETARY'S CASH BOOK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21"/>
    </row>
    <row r="641" spans="1:38" s="152" customFormat="1" ht="12.75" customHeight="1" x14ac:dyDescent="0.2">
      <c r="A641" s="141"/>
      <c r="B641" s="139" t="str">
        <f>B596</f>
        <v>Month</v>
      </c>
      <c r="C641" s="73" t="str">
        <f>C596</f>
        <v>OCTOBER</v>
      </c>
      <c r="D641" s="139" t="str">
        <f>D596</f>
        <v>Year</v>
      </c>
      <c r="E641" s="30">
        <f>E596</f>
        <v>0</v>
      </c>
      <c r="F641" s="141"/>
      <c r="G641" s="149"/>
      <c r="H641" s="141"/>
      <c r="I641" s="150"/>
      <c r="J641" s="302"/>
      <c r="K641" s="302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39"/>
      <c r="AJ641" s="151" t="str">
        <f>C641</f>
        <v>OCTOBER</v>
      </c>
      <c r="AK641" s="30">
        <f>E641</f>
        <v>0</v>
      </c>
      <c r="AL641" s="141"/>
    </row>
    <row r="642" spans="1:38" s="152" customFormat="1" ht="12.75" customHeight="1" x14ac:dyDescent="0.2">
      <c r="A642" s="141"/>
      <c r="B642" s="139" t="str">
        <f>B597</f>
        <v>Page No.</v>
      </c>
      <c r="C642" s="148">
        <f>C597+1</f>
        <v>15</v>
      </c>
      <c r="D642" s="141"/>
      <c r="E642" s="141"/>
      <c r="F642" s="141"/>
      <c r="G642" s="149"/>
      <c r="H642" s="141"/>
      <c r="I642" s="150" t="s">
        <v>53</v>
      </c>
      <c r="J642" s="302"/>
      <c r="K642" s="302"/>
      <c r="L642" s="150"/>
      <c r="M642" s="141"/>
      <c r="N642" s="141"/>
      <c r="O642" s="141"/>
      <c r="P642" s="139"/>
      <c r="Q642" s="141"/>
      <c r="R642" s="139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53" t="s">
        <v>54</v>
      </c>
      <c r="AC642" s="141"/>
      <c r="AD642" s="141"/>
      <c r="AE642" s="141"/>
      <c r="AF642" s="141"/>
      <c r="AG642" s="141"/>
      <c r="AH642" s="141"/>
      <c r="AI642" s="139" t="str">
        <f>B642</f>
        <v>Page No.</v>
      </c>
      <c r="AJ642" s="148">
        <f>C642</f>
        <v>15</v>
      </c>
      <c r="AK642" s="154"/>
      <c r="AL642" s="155"/>
    </row>
    <row r="643" spans="1:38" ht="12.75" customHeight="1" x14ac:dyDescent="0.2">
      <c r="A643" s="3"/>
      <c r="B643" s="3"/>
      <c r="C643" s="3"/>
      <c r="D643" s="3"/>
      <c r="E643" s="3"/>
      <c r="F643" s="3"/>
      <c r="G643" s="129"/>
      <c r="H643" s="3"/>
      <c r="I643" s="5"/>
      <c r="J643" s="106"/>
      <c r="K643" s="106"/>
      <c r="L643" s="21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1"/>
      <c r="AF643" s="3"/>
      <c r="AG643" s="3"/>
      <c r="AH643" s="3"/>
      <c r="AI643" s="3"/>
      <c r="AJ643" s="3"/>
      <c r="AK643" s="3"/>
      <c r="AL643" s="3"/>
    </row>
    <row r="644" spans="1:38" ht="12.75" customHeight="1" x14ac:dyDescent="0.2">
      <c r="A644" s="26"/>
      <c r="B644" s="26"/>
      <c r="C644" s="26"/>
      <c r="D644" s="26"/>
      <c r="E644" s="26"/>
      <c r="F644" s="26"/>
      <c r="G644" s="130"/>
      <c r="H644" s="26"/>
      <c r="I644" s="27"/>
      <c r="J644" s="303"/>
      <c r="K644" s="303"/>
      <c r="L644" s="27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7"/>
      <c r="AF644" s="26"/>
      <c r="AG644" s="26"/>
      <c r="AH644" s="26"/>
      <c r="AI644" s="26"/>
      <c r="AJ644" s="26"/>
      <c r="AK644" s="26"/>
      <c r="AL644" s="26"/>
    </row>
    <row r="645" spans="1:38" customFormat="1" ht="12.75" customHeight="1" x14ac:dyDescent="0.2">
      <c r="A645" s="1"/>
      <c r="B645" s="3"/>
      <c r="C645" s="3" t="s">
        <v>55</v>
      </c>
      <c r="D645" s="3"/>
      <c r="E645" s="13"/>
      <c r="F645" s="1"/>
      <c r="G645" s="131"/>
      <c r="H645" s="2" t="s">
        <v>56</v>
      </c>
      <c r="I645" s="99"/>
      <c r="J645" s="550" t="s">
        <v>264</v>
      </c>
      <c r="K645" s="551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4"/>
      <c r="AJ645" s="3"/>
      <c r="AK645" s="1"/>
      <c r="AL645" s="3"/>
    </row>
    <row r="646" spans="1:38" customFormat="1" ht="12.75" customHeight="1" x14ac:dyDescent="0.2">
      <c r="A646" s="1"/>
      <c r="B646" s="3"/>
      <c r="C646" s="3"/>
      <c r="D646" s="3"/>
      <c r="E646" s="13"/>
      <c r="F646" s="1"/>
      <c r="G646" s="131"/>
      <c r="H646" s="14"/>
      <c r="I646" s="100"/>
      <c r="J646" s="106"/>
      <c r="K646" s="67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4"/>
      <c r="AJ646" s="3"/>
      <c r="AK646" s="1"/>
      <c r="AL646" s="3"/>
    </row>
    <row r="647" spans="1:38" customFormat="1" ht="12.75" customHeight="1" thickBot="1" x14ac:dyDescent="0.25">
      <c r="A647" s="164"/>
      <c r="B647" s="165">
        <v>1</v>
      </c>
      <c r="C647" s="165">
        <v>2</v>
      </c>
      <c r="D647" s="165">
        <v>3</v>
      </c>
      <c r="E647" s="166">
        <v>4</v>
      </c>
      <c r="F647" s="167">
        <v>5</v>
      </c>
      <c r="G647" s="168"/>
      <c r="H647" s="167">
        <v>7</v>
      </c>
      <c r="I647" s="169">
        <v>8</v>
      </c>
      <c r="J647" s="304">
        <v>9</v>
      </c>
      <c r="K647" s="305">
        <v>10</v>
      </c>
      <c r="L647" s="165">
        <v>11</v>
      </c>
      <c r="M647" s="165" t="s">
        <v>1</v>
      </c>
      <c r="N647" s="165">
        <v>12</v>
      </c>
      <c r="O647" s="165">
        <v>13</v>
      </c>
      <c r="P647" s="165">
        <v>14</v>
      </c>
      <c r="Q647" s="165">
        <v>15</v>
      </c>
      <c r="R647" s="167" t="s">
        <v>2</v>
      </c>
      <c r="S647" s="170"/>
      <c r="T647" s="164"/>
      <c r="U647" s="165">
        <v>16</v>
      </c>
      <c r="V647" s="165">
        <v>17</v>
      </c>
      <c r="W647" s="165">
        <v>18</v>
      </c>
      <c r="X647" s="165">
        <v>19</v>
      </c>
      <c r="Y647" s="165">
        <v>20</v>
      </c>
      <c r="Z647" s="165" t="s">
        <v>3</v>
      </c>
      <c r="AA647" s="165">
        <v>21</v>
      </c>
      <c r="AB647" s="165">
        <v>22</v>
      </c>
      <c r="AC647" s="165">
        <v>23</v>
      </c>
      <c r="AD647" s="165">
        <v>24</v>
      </c>
      <c r="AE647" s="165">
        <v>25</v>
      </c>
      <c r="AF647" s="165">
        <v>26</v>
      </c>
      <c r="AG647" s="165">
        <v>27</v>
      </c>
      <c r="AH647" s="165">
        <v>28</v>
      </c>
      <c r="AI647" s="171">
        <v>29</v>
      </c>
      <c r="AJ647" s="165">
        <v>30</v>
      </c>
      <c r="AK647" s="167">
        <v>31</v>
      </c>
      <c r="AL647" s="170"/>
    </row>
    <row r="648" spans="1:38" s="4" customFormat="1" ht="12.75" customHeight="1" thickTop="1" x14ac:dyDescent="0.2">
      <c r="A648" s="1"/>
      <c r="B648" s="89" t="s">
        <v>4</v>
      </c>
      <c r="C648" s="101"/>
      <c r="D648" s="89" t="s">
        <v>5</v>
      </c>
      <c r="E648" s="89" t="s">
        <v>6</v>
      </c>
      <c r="F648" s="88" t="s">
        <v>7</v>
      </c>
      <c r="G648" s="132"/>
      <c r="H648" s="88"/>
      <c r="I648" s="103"/>
      <c r="J648" s="89"/>
      <c r="K648" s="88"/>
      <c r="L648" s="89"/>
      <c r="M648" s="89"/>
      <c r="N648" s="89"/>
      <c r="O648" s="104"/>
      <c r="P648" s="163"/>
      <c r="Q648" s="107" t="s">
        <v>272</v>
      </c>
      <c r="R648" s="160" t="s">
        <v>273</v>
      </c>
      <c r="S648" s="106"/>
      <c r="T648" s="67"/>
      <c r="U648" s="542" t="s">
        <v>265</v>
      </c>
      <c r="V648" s="543"/>
      <c r="W648" s="543"/>
      <c r="X648" s="543"/>
      <c r="Y648" s="544"/>
      <c r="Z648" s="89" t="s">
        <v>10</v>
      </c>
      <c r="AA648" s="89" t="s">
        <v>11</v>
      </c>
      <c r="AB648" s="89" t="s">
        <v>205</v>
      </c>
      <c r="AC648" s="89" t="s">
        <v>12</v>
      </c>
      <c r="AD648" s="89" t="s">
        <v>13</v>
      </c>
      <c r="AE648" s="89" t="s">
        <v>14</v>
      </c>
      <c r="AF648" s="89"/>
      <c r="AG648" s="89"/>
      <c r="AH648" s="104"/>
      <c r="AI648" s="105"/>
      <c r="AJ648" s="89" t="s">
        <v>15</v>
      </c>
      <c r="AK648" s="88" t="s">
        <v>7</v>
      </c>
      <c r="AL648" s="3"/>
    </row>
    <row r="649" spans="1:38" s="4" customFormat="1" ht="12.75" customHeight="1" x14ac:dyDescent="0.2">
      <c r="A649" s="1"/>
      <c r="B649" s="89" t="s">
        <v>8</v>
      </c>
      <c r="C649" s="89" t="s">
        <v>16</v>
      </c>
      <c r="D649" s="89" t="s">
        <v>17</v>
      </c>
      <c r="E649" s="89" t="s">
        <v>8</v>
      </c>
      <c r="F649" s="88" t="s">
        <v>18</v>
      </c>
      <c r="G649" s="132" t="s">
        <v>19</v>
      </c>
      <c r="H649" s="88" t="s">
        <v>20</v>
      </c>
      <c r="I649" s="103" t="s">
        <v>242</v>
      </c>
      <c r="J649" s="89" t="s">
        <v>21</v>
      </c>
      <c r="K649" s="88" t="s">
        <v>22</v>
      </c>
      <c r="L649" s="107" t="s">
        <v>235</v>
      </c>
      <c r="M649" s="107" t="s">
        <v>236</v>
      </c>
      <c r="N649" s="107" t="s">
        <v>237</v>
      </c>
      <c r="O649" s="104"/>
      <c r="P649" s="158" t="s">
        <v>23</v>
      </c>
      <c r="Q649" s="107" t="s">
        <v>8</v>
      </c>
      <c r="R649" s="160" t="s">
        <v>8</v>
      </c>
      <c r="S649" s="106"/>
      <c r="T649" s="67"/>
      <c r="U649" s="89" t="s">
        <v>25</v>
      </c>
      <c r="V649" s="89" t="s">
        <v>26</v>
      </c>
      <c r="W649" s="101" t="s">
        <v>27</v>
      </c>
      <c r="X649" s="89" t="s">
        <v>28</v>
      </c>
      <c r="Y649" s="89" t="s">
        <v>136</v>
      </c>
      <c r="Z649" s="89" t="s">
        <v>261</v>
      </c>
      <c r="AA649" s="89" t="s">
        <v>137</v>
      </c>
      <c r="AB649" s="89" t="s">
        <v>204</v>
      </c>
      <c r="AC649" s="89" t="s">
        <v>30</v>
      </c>
      <c r="AD649" s="89" t="s">
        <v>140</v>
      </c>
      <c r="AE649" s="89" t="s">
        <v>31</v>
      </c>
      <c r="AF649" s="89" t="s">
        <v>32</v>
      </c>
      <c r="AG649" s="89" t="s">
        <v>206</v>
      </c>
      <c r="AH649" s="104" t="s">
        <v>16</v>
      </c>
      <c r="AI649" s="102" t="s">
        <v>34</v>
      </c>
      <c r="AJ649" s="89" t="s">
        <v>35</v>
      </c>
      <c r="AK649" s="88" t="s">
        <v>18</v>
      </c>
      <c r="AL649" s="3"/>
    </row>
    <row r="650" spans="1:38" s="4" customFormat="1" ht="12.75" customHeight="1" thickBot="1" x14ac:dyDescent="0.25">
      <c r="A650" s="6"/>
      <c r="B650" s="90" t="s">
        <v>36</v>
      </c>
      <c r="C650" s="90" t="s">
        <v>37</v>
      </c>
      <c r="D650" s="90" t="s">
        <v>38</v>
      </c>
      <c r="E650" s="90" t="s">
        <v>39</v>
      </c>
      <c r="F650" s="108" t="s">
        <v>40</v>
      </c>
      <c r="G650" s="133"/>
      <c r="H650" s="108"/>
      <c r="I650" s="109" t="s">
        <v>41</v>
      </c>
      <c r="J650" s="90"/>
      <c r="K650" s="108"/>
      <c r="L650" s="110"/>
      <c r="M650" s="110"/>
      <c r="N650" s="110" t="s">
        <v>238</v>
      </c>
      <c r="O650" s="111"/>
      <c r="P650" s="159"/>
      <c r="Q650" s="161" t="s">
        <v>24</v>
      </c>
      <c r="R650" s="162" t="s">
        <v>24</v>
      </c>
      <c r="S650" s="113"/>
      <c r="T650" s="78"/>
      <c r="U650" s="90" t="s">
        <v>42</v>
      </c>
      <c r="V650" s="90" t="s">
        <v>43</v>
      </c>
      <c r="W650" s="90"/>
      <c r="X650" s="90" t="s">
        <v>44</v>
      </c>
      <c r="Y650" s="90" t="s">
        <v>30</v>
      </c>
      <c r="Z650" s="90" t="s">
        <v>30</v>
      </c>
      <c r="AA650" s="90" t="s">
        <v>138</v>
      </c>
      <c r="AB650" s="90" t="s">
        <v>15</v>
      </c>
      <c r="AC650" s="90" t="s">
        <v>139</v>
      </c>
      <c r="AD650" s="90" t="s">
        <v>141</v>
      </c>
      <c r="AE650" s="90" t="s">
        <v>47</v>
      </c>
      <c r="AF650" s="90" t="s">
        <v>48</v>
      </c>
      <c r="AG650" s="90" t="s">
        <v>15</v>
      </c>
      <c r="AH650" s="111" t="s">
        <v>30</v>
      </c>
      <c r="AI650" s="112"/>
      <c r="AJ650" s="90" t="s">
        <v>49</v>
      </c>
      <c r="AK650" s="108" t="s">
        <v>189</v>
      </c>
      <c r="AL650" s="7"/>
    </row>
    <row r="651" spans="1:38" s="301" customFormat="1" ht="12.75" customHeight="1" thickTop="1" x14ac:dyDescent="0.2">
      <c r="A651" s="331"/>
      <c r="B651" s="363">
        <f>B638</f>
        <v>0</v>
      </c>
      <c r="C651" s="363">
        <f>C638</f>
        <v>0</v>
      </c>
      <c r="D651" s="363">
        <f>D638</f>
        <v>0</v>
      </c>
      <c r="E651" s="363">
        <f>E638</f>
        <v>0</v>
      </c>
      <c r="F651" s="362">
        <f>F638</f>
        <v>0</v>
      </c>
      <c r="G651" s="134" t="str">
        <f>$G$7</f>
        <v>OCTOBER</v>
      </c>
      <c r="H651" s="334" t="s">
        <v>58</v>
      </c>
      <c r="I651" s="412"/>
      <c r="J651" s="397">
        <f t="shared" ref="J651:R651" si="84">J638</f>
        <v>0</v>
      </c>
      <c r="K651" s="362">
        <f t="shared" si="84"/>
        <v>0</v>
      </c>
      <c r="L651" s="363">
        <f t="shared" si="84"/>
        <v>0</v>
      </c>
      <c r="M651" s="363">
        <f t="shared" si="84"/>
        <v>0</v>
      </c>
      <c r="N651" s="363">
        <f t="shared" si="84"/>
        <v>0</v>
      </c>
      <c r="O651" s="361">
        <f t="shared" si="84"/>
        <v>0</v>
      </c>
      <c r="P651" s="394">
        <f t="shared" si="84"/>
        <v>0</v>
      </c>
      <c r="Q651" s="363">
        <f t="shared" si="84"/>
        <v>0</v>
      </c>
      <c r="R651" s="362">
        <f t="shared" si="84"/>
        <v>0</v>
      </c>
      <c r="S651" s="332"/>
      <c r="T651" s="331"/>
      <c r="U651" s="363">
        <f t="shared" ref="U651:AH651" si="85">U638</f>
        <v>0</v>
      </c>
      <c r="V651" s="363">
        <f t="shared" si="85"/>
        <v>0</v>
      </c>
      <c r="W651" s="363">
        <f t="shared" si="85"/>
        <v>0</v>
      </c>
      <c r="X651" s="363">
        <f t="shared" si="85"/>
        <v>0</v>
      </c>
      <c r="Y651" s="363">
        <f t="shared" si="85"/>
        <v>0</v>
      </c>
      <c r="Z651" s="363">
        <f t="shared" si="85"/>
        <v>0</v>
      </c>
      <c r="AA651" s="363">
        <f t="shared" si="85"/>
        <v>0</v>
      </c>
      <c r="AB651" s="363">
        <f t="shared" si="85"/>
        <v>0</v>
      </c>
      <c r="AC651" s="363">
        <f t="shared" si="85"/>
        <v>0</v>
      </c>
      <c r="AD651" s="363">
        <f t="shared" si="85"/>
        <v>0</v>
      </c>
      <c r="AE651" s="363">
        <f t="shared" si="85"/>
        <v>0</v>
      </c>
      <c r="AF651" s="363">
        <f t="shared" si="85"/>
        <v>0</v>
      </c>
      <c r="AG651" s="363">
        <f t="shared" si="85"/>
        <v>0</v>
      </c>
      <c r="AH651" s="361">
        <f t="shared" si="85"/>
        <v>0</v>
      </c>
      <c r="AI651" s="333"/>
      <c r="AJ651" s="363">
        <f>AJ638</f>
        <v>0</v>
      </c>
      <c r="AK651" s="362">
        <f>AK638</f>
        <v>0</v>
      </c>
      <c r="AL651" s="332"/>
    </row>
    <row r="652" spans="1:38" s="21" customFormat="1" ht="12.75" customHeight="1" x14ac:dyDescent="0.2">
      <c r="A652" s="8">
        <v>1</v>
      </c>
      <c r="B652" s="400"/>
      <c r="C652" s="400"/>
      <c r="D652" s="400"/>
      <c r="E652" s="400"/>
      <c r="F652" s="401"/>
      <c r="G652" s="471"/>
      <c r="H652" s="477"/>
      <c r="I652" s="472"/>
      <c r="J652" s="363">
        <f t="shared" ref="J652:J682" si="86">SUM(B652:F652)</f>
        <v>0</v>
      </c>
      <c r="K652" s="362">
        <f t="shared" ref="K652:K682" si="87">SUM(U652:AK652)-SUM(L652:R652)</f>
        <v>0</v>
      </c>
      <c r="L652" s="400"/>
      <c r="M652" s="400"/>
      <c r="N652" s="400"/>
      <c r="O652" s="406"/>
      <c r="P652" s="409"/>
      <c r="Q652" s="400"/>
      <c r="R652" s="401"/>
      <c r="S652" s="16" t="s">
        <v>59</v>
      </c>
      <c r="T652" s="8">
        <v>1</v>
      </c>
      <c r="U652" s="400"/>
      <c r="V652" s="400"/>
      <c r="W652" s="400"/>
      <c r="X652" s="400"/>
      <c r="Y652" s="400"/>
      <c r="Z652" s="400"/>
      <c r="AA652" s="400"/>
      <c r="AB652" s="400"/>
      <c r="AC652" s="400"/>
      <c r="AD652" s="400"/>
      <c r="AE652" s="400"/>
      <c r="AF652" s="400"/>
      <c r="AG652" s="400"/>
      <c r="AH652" s="406"/>
      <c r="AI652" s="477"/>
      <c r="AJ652" s="400"/>
      <c r="AK652" s="401"/>
      <c r="AL652" s="16" t="s">
        <v>59</v>
      </c>
    </row>
    <row r="653" spans="1:38" s="21" customFormat="1" ht="12.75" customHeight="1" x14ac:dyDescent="0.2">
      <c r="A653" s="8">
        <v>2</v>
      </c>
      <c r="B653" s="400"/>
      <c r="C653" s="400"/>
      <c r="D653" s="400"/>
      <c r="E653" s="400"/>
      <c r="F653" s="401"/>
      <c r="G653" s="471"/>
      <c r="H653" s="477"/>
      <c r="I653" s="472"/>
      <c r="J653" s="363">
        <f t="shared" si="86"/>
        <v>0</v>
      </c>
      <c r="K653" s="362">
        <f t="shared" si="87"/>
        <v>0</v>
      </c>
      <c r="L653" s="400"/>
      <c r="M653" s="400"/>
      <c r="N653" s="400"/>
      <c r="O653" s="406"/>
      <c r="P653" s="409"/>
      <c r="Q653" s="400"/>
      <c r="R653" s="401"/>
      <c r="S653" s="16" t="s">
        <v>60</v>
      </c>
      <c r="T653" s="8">
        <v>2</v>
      </c>
      <c r="U653" s="400"/>
      <c r="V653" s="400"/>
      <c r="W653" s="400"/>
      <c r="X653" s="400"/>
      <c r="Y653" s="400"/>
      <c r="Z653" s="400"/>
      <c r="AA653" s="400"/>
      <c r="AB653" s="400"/>
      <c r="AC653" s="400"/>
      <c r="AD653" s="400"/>
      <c r="AE653" s="400"/>
      <c r="AF653" s="400"/>
      <c r="AG653" s="400"/>
      <c r="AH653" s="406"/>
      <c r="AI653" s="477"/>
      <c r="AJ653" s="400"/>
      <c r="AK653" s="401"/>
      <c r="AL653" s="16" t="s">
        <v>60</v>
      </c>
    </row>
    <row r="654" spans="1:38" s="21" customFormat="1" ht="12.75" customHeight="1" x14ac:dyDescent="0.2">
      <c r="A654" s="8">
        <v>3</v>
      </c>
      <c r="B654" s="400"/>
      <c r="C654" s="400"/>
      <c r="D654" s="400"/>
      <c r="E654" s="400"/>
      <c r="F654" s="401"/>
      <c r="G654" s="471"/>
      <c r="H654" s="477"/>
      <c r="I654" s="472"/>
      <c r="J654" s="363">
        <f t="shared" si="86"/>
        <v>0</v>
      </c>
      <c r="K654" s="362">
        <f t="shared" si="87"/>
        <v>0</v>
      </c>
      <c r="L654" s="400"/>
      <c r="M654" s="400"/>
      <c r="N654" s="400"/>
      <c r="O654" s="406"/>
      <c r="P654" s="409"/>
      <c r="Q654" s="400"/>
      <c r="R654" s="401"/>
      <c r="S654" s="16" t="s">
        <v>61</v>
      </c>
      <c r="T654" s="8">
        <v>3</v>
      </c>
      <c r="U654" s="400"/>
      <c r="V654" s="400"/>
      <c r="W654" s="400"/>
      <c r="X654" s="400"/>
      <c r="Y654" s="400"/>
      <c r="Z654" s="400"/>
      <c r="AA654" s="400"/>
      <c r="AB654" s="400"/>
      <c r="AC654" s="400"/>
      <c r="AD654" s="400"/>
      <c r="AE654" s="400"/>
      <c r="AF654" s="400"/>
      <c r="AG654" s="400"/>
      <c r="AH654" s="406"/>
      <c r="AI654" s="477"/>
      <c r="AJ654" s="400"/>
      <c r="AK654" s="401"/>
      <c r="AL654" s="16" t="s">
        <v>61</v>
      </c>
    </row>
    <row r="655" spans="1:38" s="21" customFormat="1" ht="12.75" customHeight="1" x14ac:dyDescent="0.2">
      <c r="A655" s="8">
        <v>4</v>
      </c>
      <c r="B655" s="400"/>
      <c r="C655" s="400"/>
      <c r="D655" s="400"/>
      <c r="E655" s="400"/>
      <c r="F655" s="401"/>
      <c r="G655" s="471"/>
      <c r="H655" s="477"/>
      <c r="I655" s="472"/>
      <c r="J655" s="363">
        <f t="shared" si="86"/>
        <v>0</v>
      </c>
      <c r="K655" s="362">
        <f t="shared" si="87"/>
        <v>0</v>
      </c>
      <c r="L655" s="400"/>
      <c r="M655" s="400"/>
      <c r="N655" s="400"/>
      <c r="O655" s="406"/>
      <c r="P655" s="409"/>
      <c r="Q655" s="400"/>
      <c r="R655" s="401"/>
      <c r="S655" s="16" t="s">
        <v>62</v>
      </c>
      <c r="T655" s="8">
        <v>4</v>
      </c>
      <c r="U655" s="400"/>
      <c r="V655" s="400"/>
      <c r="W655" s="400"/>
      <c r="X655" s="400"/>
      <c r="Y655" s="400"/>
      <c r="Z655" s="400"/>
      <c r="AA655" s="400"/>
      <c r="AB655" s="400"/>
      <c r="AC655" s="400"/>
      <c r="AD655" s="400"/>
      <c r="AE655" s="400"/>
      <c r="AF655" s="400"/>
      <c r="AG655" s="400"/>
      <c r="AH655" s="406"/>
      <c r="AI655" s="477"/>
      <c r="AJ655" s="400"/>
      <c r="AK655" s="401"/>
      <c r="AL655" s="16" t="s">
        <v>62</v>
      </c>
    </row>
    <row r="656" spans="1:38" s="21" customFormat="1" ht="12.75" customHeight="1" x14ac:dyDescent="0.2">
      <c r="A656" s="8">
        <v>5</v>
      </c>
      <c r="B656" s="400"/>
      <c r="C656" s="400"/>
      <c r="D656" s="400"/>
      <c r="E656" s="400"/>
      <c r="F656" s="401"/>
      <c r="G656" s="471"/>
      <c r="H656" s="477"/>
      <c r="I656" s="472"/>
      <c r="J656" s="363">
        <f t="shared" si="86"/>
        <v>0</v>
      </c>
      <c r="K656" s="362">
        <f t="shared" si="87"/>
        <v>0</v>
      </c>
      <c r="L656" s="400"/>
      <c r="M656" s="400"/>
      <c r="N656" s="400"/>
      <c r="O656" s="406"/>
      <c r="P656" s="409"/>
      <c r="Q656" s="400"/>
      <c r="R656" s="401"/>
      <c r="S656" s="16" t="s">
        <v>63</v>
      </c>
      <c r="T656" s="8">
        <v>5</v>
      </c>
      <c r="U656" s="400"/>
      <c r="V656" s="400"/>
      <c r="W656" s="400"/>
      <c r="X656" s="400"/>
      <c r="Y656" s="400"/>
      <c r="Z656" s="400"/>
      <c r="AA656" s="400"/>
      <c r="AB656" s="400"/>
      <c r="AC656" s="400"/>
      <c r="AD656" s="400"/>
      <c r="AE656" s="400"/>
      <c r="AF656" s="400"/>
      <c r="AG656" s="400"/>
      <c r="AH656" s="406"/>
      <c r="AI656" s="477"/>
      <c r="AJ656" s="400"/>
      <c r="AK656" s="401"/>
      <c r="AL656" s="16" t="s">
        <v>63</v>
      </c>
    </row>
    <row r="657" spans="1:38" s="21" customFormat="1" ht="12.75" customHeight="1" x14ac:dyDescent="0.2">
      <c r="A657" s="17">
        <v>6</v>
      </c>
      <c r="B657" s="402"/>
      <c r="C657" s="402"/>
      <c r="D657" s="402"/>
      <c r="E657" s="402"/>
      <c r="F657" s="403"/>
      <c r="G657" s="473"/>
      <c r="H657" s="478"/>
      <c r="I657" s="474"/>
      <c r="J657" s="363">
        <f t="shared" si="86"/>
        <v>0</v>
      </c>
      <c r="K657" s="362">
        <f t="shared" si="87"/>
        <v>0</v>
      </c>
      <c r="L657" s="402"/>
      <c r="M657" s="402"/>
      <c r="N657" s="402"/>
      <c r="O657" s="407"/>
      <c r="P657" s="410"/>
      <c r="Q657" s="402"/>
      <c r="R657" s="403"/>
      <c r="S657" s="18" t="s">
        <v>64</v>
      </c>
      <c r="T657" s="17">
        <v>6</v>
      </c>
      <c r="U657" s="402"/>
      <c r="V657" s="402"/>
      <c r="W657" s="402"/>
      <c r="X657" s="402"/>
      <c r="Y657" s="402"/>
      <c r="Z657" s="402"/>
      <c r="AA657" s="402"/>
      <c r="AB657" s="402"/>
      <c r="AC657" s="402"/>
      <c r="AD657" s="402"/>
      <c r="AE657" s="402"/>
      <c r="AF657" s="402"/>
      <c r="AG657" s="402"/>
      <c r="AH657" s="407"/>
      <c r="AI657" s="478"/>
      <c r="AJ657" s="402"/>
      <c r="AK657" s="403"/>
      <c r="AL657" s="18" t="s">
        <v>64</v>
      </c>
    </row>
    <row r="658" spans="1:38" s="21" customFormat="1" ht="12.75" customHeight="1" x14ac:dyDescent="0.2">
      <c r="A658" s="8">
        <v>7</v>
      </c>
      <c r="B658" s="400"/>
      <c r="C658" s="400"/>
      <c r="D658" s="400"/>
      <c r="E658" s="400"/>
      <c r="F658" s="401"/>
      <c r="G658" s="471"/>
      <c r="H658" s="477"/>
      <c r="I658" s="472"/>
      <c r="J658" s="363">
        <f t="shared" si="86"/>
        <v>0</v>
      </c>
      <c r="K658" s="362">
        <f t="shared" si="87"/>
        <v>0</v>
      </c>
      <c r="L658" s="400"/>
      <c r="M658" s="400"/>
      <c r="N658" s="400"/>
      <c r="O658" s="406"/>
      <c r="P658" s="409"/>
      <c r="Q658" s="400"/>
      <c r="R658" s="401"/>
      <c r="S658" s="16" t="s">
        <v>65</v>
      </c>
      <c r="T658" s="8">
        <v>7</v>
      </c>
      <c r="U658" s="400"/>
      <c r="V658" s="400"/>
      <c r="W658" s="400"/>
      <c r="X658" s="400"/>
      <c r="Y658" s="400"/>
      <c r="Z658" s="400"/>
      <c r="AA658" s="400"/>
      <c r="AB658" s="400"/>
      <c r="AC658" s="400"/>
      <c r="AD658" s="400"/>
      <c r="AE658" s="400"/>
      <c r="AF658" s="400"/>
      <c r="AG658" s="400"/>
      <c r="AH658" s="406"/>
      <c r="AI658" s="477"/>
      <c r="AJ658" s="400"/>
      <c r="AK658" s="401"/>
      <c r="AL658" s="16" t="s">
        <v>65</v>
      </c>
    </row>
    <row r="659" spans="1:38" s="21" customFormat="1" ht="12.75" customHeight="1" x14ac:dyDescent="0.2">
      <c r="A659" s="8">
        <v>8</v>
      </c>
      <c r="B659" s="400"/>
      <c r="C659" s="400"/>
      <c r="D659" s="400"/>
      <c r="E659" s="400"/>
      <c r="F659" s="401"/>
      <c r="G659" s="471"/>
      <c r="H659" s="477"/>
      <c r="I659" s="472"/>
      <c r="J659" s="363">
        <f t="shared" si="86"/>
        <v>0</v>
      </c>
      <c r="K659" s="362">
        <f t="shared" si="87"/>
        <v>0</v>
      </c>
      <c r="L659" s="400"/>
      <c r="M659" s="400"/>
      <c r="N659" s="400"/>
      <c r="O659" s="406"/>
      <c r="P659" s="409"/>
      <c r="Q659" s="400"/>
      <c r="R659" s="401"/>
      <c r="S659" s="16" t="s">
        <v>66</v>
      </c>
      <c r="T659" s="8">
        <v>8</v>
      </c>
      <c r="U659" s="400"/>
      <c r="V659" s="400"/>
      <c r="W659" s="400"/>
      <c r="X659" s="400"/>
      <c r="Y659" s="400"/>
      <c r="Z659" s="400"/>
      <c r="AA659" s="400"/>
      <c r="AB659" s="400"/>
      <c r="AC659" s="400"/>
      <c r="AD659" s="400"/>
      <c r="AE659" s="400"/>
      <c r="AF659" s="400"/>
      <c r="AG659" s="400"/>
      <c r="AH659" s="406"/>
      <c r="AI659" s="477"/>
      <c r="AJ659" s="400"/>
      <c r="AK659" s="401"/>
      <c r="AL659" s="16" t="s">
        <v>66</v>
      </c>
    </row>
    <row r="660" spans="1:38" s="21" customFormat="1" ht="12.75" customHeight="1" x14ac:dyDescent="0.2">
      <c r="A660" s="8">
        <v>9</v>
      </c>
      <c r="B660" s="400"/>
      <c r="C660" s="400"/>
      <c r="D660" s="400"/>
      <c r="E660" s="400"/>
      <c r="F660" s="401"/>
      <c r="G660" s="471"/>
      <c r="H660" s="477"/>
      <c r="I660" s="472"/>
      <c r="J660" s="363">
        <f t="shared" si="86"/>
        <v>0</v>
      </c>
      <c r="K660" s="362">
        <f t="shared" si="87"/>
        <v>0</v>
      </c>
      <c r="L660" s="400"/>
      <c r="M660" s="400"/>
      <c r="N660" s="400"/>
      <c r="O660" s="406"/>
      <c r="P660" s="409"/>
      <c r="Q660" s="400"/>
      <c r="R660" s="401"/>
      <c r="S660" s="16" t="s">
        <v>67</v>
      </c>
      <c r="T660" s="8">
        <v>9</v>
      </c>
      <c r="U660" s="400"/>
      <c r="V660" s="400"/>
      <c r="W660" s="400"/>
      <c r="X660" s="400"/>
      <c r="Y660" s="400"/>
      <c r="Z660" s="400"/>
      <c r="AA660" s="400"/>
      <c r="AB660" s="400"/>
      <c r="AC660" s="400"/>
      <c r="AD660" s="400"/>
      <c r="AE660" s="400"/>
      <c r="AF660" s="400"/>
      <c r="AG660" s="400"/>
      <c r="AH660" s="406"/>
      <c r="AI660" s="477"/>
      <c r="AJ660" s="400"/>
      <c r="AK660" s="401"/>
      <c r="AL660" s="16" t="s">
        <v>67</v>
      </c>
    </row>
    <row r="661" spans="1:38" s="21" customFormat="1" ht="12.75" customHeight="1" x14ac:dyDescent="0.2">
      <c r="A661" s="8">
        <v>10</v>
      </c>
      <c r="B661" s="400"/>
      <c r="C661" s="400"/>
      <c r="D661" s="400"/>
      <c r="E661" s="400"/>
      <c r="F661" s="401"/>
      <c r="G661" s="471"/>
      <c r="H661" s="477"/>
      <c r="I661" s="472"/>
      <c r="J661" s="363">
        <f t="shared" si="86"/>
        <v>0</v>
      </c>
      <c r="K661" s="362">
        <f t="shared" si="87"/>
        <v>0</v>
      </c>
      <c r="L661" s="400"/>
      <c r="M661" s="400"/>
      <c r="N661" s="400"/>
      <c r="O661" s="406"/>
      <c r="P661" s="409"/>
      <c r="Q661" s="400"/>
      <c r="R661" s="401"/>
      <c r="S661" s="16" t="s">
        <v>68</v>
      </c>
      <c r="T661" s="8">
        <v>10</v>
      </c>
      <c r="U661" s="400"/>
      <c r="V661" s="400"/>
      <c r="W661" s="400"/>
      <c r="X661" s="400"/>
      <c r="Y661" s="400"/>
      <c r="Z661" s="400"/>
      <c r="AA661" s="400"/>
      <c r="AB661" s="400"/>
      <c r="AC661" s="400"/>
      <c r="AD661" s="400"/>
      <c r="AE661" s="400"/>
      <c r="AF661" s="400"/>
      <c r="AG661" s="400"/>
      <c r="AH661" s="406"/>
      <c r="AI661" s="477"/>
      <c r="AJ661" s="400"/>
      <c r="AK661" s="401"/>
      <c r="AL661" s="16" t="s">
        <v>68</v>
      </c>
    </row>
    <row r="662" spans="1:38" s="21" customFormat="1" ht="12.75" customHeight="1" x14ac:dyDescent="0.2">
      <c r="A662" s="8">
        <v>11</v>
      </c>
      <c r="B662" s="400"/>
      <c r="C662" s="400"/>
      <c r="D662" s="400"/>
      <c r="E662" s="400"/>
      <c r="F662" s="401"/>
      <c r="G662" s="471"/>
      <c r="H662" s="477"/>
      <c r="I662" s="472"/>
      <c r="J662" s="363">
        <f t="shared" si="86"/>
        <v>0</v>
      </c>
      <c r="K662" s="362">
        <f t="shared" si="87"/>
        <v>0</v>
      </c>
      <c r="L662" s="400"/>
      <c r="M662" s="400"/>
      <c r="N662" s="400"/>
      <c r="O662" s="406"/>
      <c r="P662" s="409"/>
      <c r="Q662" s="400"/>
      <c r="R662" s="401"/>
      <c r="S662" s="16" t="s">
        <v>69</v>
      </c>
      <c r="T662" s="8">
        <v>11</v>
      </c>
      <c r="U662" s="400"/>
      <c r="V662" s="400"/>
      <c r="W662" s="400"/>
      <c r="X662" s="400"/>
      <c r="Y662" s="400"/>
      <c r="Z662" s="400"/>
      <c r="AA662" s="400"/>
      <c r="AB662" s="400"/>
      <c r="AC662" s="400"/>
      <c r="AD662" s="400"/>
      <c r="AE662" s="400"/>
      <c r="AF662" s="400"/>
      <c r="AG662" s="400"/>
      <c r="AH662" s="406"/>
      <c r="AI662" s="477"/>
      <c r="AJ662" s="400"/>
      <c r="AK662" s="401"/>
      <c r="AL662" s="16" t="s">
        <v>69</v>
      </c>
    </row>
    <row r="663" spans="1:38" s="21" customFormat="1" ht="12.75" customHeight="1" x14ac:dyDescent="0.2">
      <c r="A663" s="8">
        <v>12</v>
      </c>
      <c r="B663" s="400"/>
      <c r="C663" s="400"/>
      <c r="D663" s="400"/>
      <c r="E663" s="400"/>
      <c r="F663" s="401"/>
      <c r="G663" s="471"/>
      <c r="H663" s="477"/>
      <c r="I663" s="472"/>
      <c r="J663" s="363">
        <f t="shared" si="86"/>
        <v>0</v>
      </c>
      <c r="K663" s="362">
        <f t="shared" si="87"/>
        <v>0</v>
      </c>
      <c r="L663" s="400"/>
      <c r="M663" s="400"/>
      <c r="N663" s="400"/>
      <c r="O663" s="406"/>
      <c r="P663" s="409"/>
      <c r="Q663" s="400"/>
      <c r="R663" s="401"/>
      <c r="S663" s="16" t="s">
        <v>70</v>
      </c>
      <c r="T663" s="8">
        <v>12</v>
      </c>
      <c r="U663" s="400"/>
      <c r="V663" s="400"/>
      <c r="W663" s="400"/>
      <c r="X663" s="400"/>
      <c r="Y663" s="400"/>
      <c r="Z663" s="400"/>
      <c r="AA663" s="400"/>
      <c r="AB663" s="400"/>
      <c r="AC663" s="400"/>
      <c r="AD663" s="400"/>
      <c r="AE663" s="400"/>
      <c r="AF663" s="400"/>
      <c r="AG663" s="400"/>
      <c r="AH663" s="406"/>
      <c r="AI663" s="477"/>
      <c r="AJ663" s="400"/>
      <c r="AK663" s="401"/>
      <c r="AL663" s="16" t="s">
        <v>70</v>
      </c>
    </row>
    <row r="664" spans="1:38" s="21" customFormat="1" ht="12.75" customHeight="1" x14ac:dyDescent="0.2">
      <c r="A664" s="8">
        <v>13</v>
      </c>
      <c r="B664" s="400"/>
      <c r="C664" s="400"/>
      <c r="D664" s="400"/>
      <c r="E664" s="400"/>
      <c r="F664" s="401"/>
      <c r="G664" s="471"/>
      <c r="H664" s="477"/>
      <c r="I664" s="472"/>
      <c r="J664" s="363">
        <f t="shared" si="86"/>
        <v>0</v>
      </c>
      <c r="K664" s="362">
        <f t="shared" si="87"/>
        <v>0</v>
      </c>
      <c r="L664" s="400"/>
      <c r="M664" s="400"/>
      <c r="N664" s="400"/>
      <c r="O664" s="406"/>
      <c r="P664" s="409"/>
      <c r="Q664" s="400"/>
      <c r="R664" s="401"/>
      <c r="S664" s="16" t="s">
        <v>71</v>
      </c>
      <c r="T664" s="8">
        <v>13</v>
      </c>
      <c r="U664" s="400"/>
      <c r="V664" s="400"/>
      <c r="W664" s="400"/>
      <c r="X664" s="400"/>
      <c r="Y664" s="400"/>
      <c r="Z664" s="400"/>
      <c r="AA664" s="400"/>
      <c r="AB664" s="400"/>
      <c r="AC664" s="400"/>
      <c r="AD664" s="400"/>
      <c r="AE664" s="400"/>
      <c r="AF664" s="400"/>
      <c r="AG664" s="400"/>
      <c r="AH664" s="406"/>
      <c r="AI664" s="477"/>
      <c r="AJ664" s="400"/>
      <c r="AK664" s="401"/>
      <c r="AL664" s="16" t="s">
        <v>71</v>
      </c>
    </row>
    <row r="665" spans="1:38" s="21" customFormat="1" ht="12.75" customHeight="1" x14ac:dyDescent="0.2">
      <c r="A665" s="8">
        <v>14</v>
      </c>
      <c r="B665" s="400"/>
      <c r="C665" s="400"/>
      <c r="D665" s="400"/>
      <c r="E665" s="400"/>
      <c r="F665" s="401"/>
      <c r="G665" s="471"/>
      <c r="H665" s="477"/>
      <c r="I665" s="472"/>
      <c r="J665" s="363">
        <f t="shared" si="86"/>
        <v>0</v>
      </c>
      <c r="K665" s="362">
        <f t="shared" si="87"/>
        <v>0</v>
      </c>
      <c r="L665" s="400"/>
      <c r="M665" s="400"/>
      <c r="N665" s="400"/>
      <c r="O665" s="406"/>
      <c r="P665" s="409"/>
      <c r="Q665" s="400"/>
      <c r="R665" s="401"/>
      <c r="S665" s="16" t="s">
        <v>72</v>
      </c>
      <c r="T665" s="8">
        <v>14</v>
      </c>
      <c r="U665" s="400"/>
      <c r="V665" s="400"/>
      <c r="W665" s="400"/>
      <c r="X665" s="400"/>
      <c r="Y665" s="400"/>
      <c r="Z665" s="400"/>
      <c r="AA665" s="400"/>
      <c r="AB665" s="400"/>
      <c r="AC665" s="400"/>
      <c r="AD665" s="400"/>
      <c r="AE665" s="400"/>
      <c r="AF665" s="400"/>
      <c r="AG665" s="400"/>
      <c r="AH665" s="406"/>
      <c r="AI665" s="477"/>
      <c r="AJ665" s="400"/>
      <c r="AK665" s="401"/>
      <c r="AL665" s="16" t="s">
        <v>72</v>
      </c>
    </row>
    <row r="666" spans="1:38" s="21" customFormat="1" ht="12.75" customHeight="1" x14ac:dyDescent="0.2">
      <c r="A666" s="8">
        <v>15</v>
      </c>
      <c r="B666" s="400"/>
      <c r="C666" s="400"/>
      <c r="D666" s="400"/>
      <c r="E666" s="400"/>
      <c r="F666" s="401"/>
      <c r="G666" s="471"/>
      <c r="H666" s="477"/>
      <c r="I666" s="472"/>
      <c r="J666" s="363">
        <f t="shared" si="86"/>
        <v>0</v>
      </c>
      <c r="K666" s="362">
        <f t="shared" si="87"/>
        <v>0</v>
      </c>
      <c r="L666" s="400"/>
      <c r="M666" s="400"/>
      <c r="N666" s="400"/>
      <c r="O666" s="406"/>
      <c r="P666" s="409"/>
      <c r="Q666" s="400"/>
      <c r="R666" s="401"/>
      <c r="S666" s="16" t="s">
        <v>73</v>
      </c>
      <c r="T666" s="8">
        <v>15</v>
      </c>
      <c r="U666" s="400"/>
      <c r="V666" s="400"/>
      <c r="W666" s="400"/>
      <c r="X666" s="400"/>
      <c r="Y666" s="400"/>
      <c r="Z666" s="400"/>
      <c r="AA666" s="400"/>
      <c r="AB666" s="400"/>
      <c r="AC666" s="400"/>
      <c r="AD666" s="400"/>
      <c r="AE666" s="400"/>
      <c r="AF666" s="400"/>
      <c r="AG666" s="400"/>
      <c r="AH666" s="406"/>
      <c r="AI666" s="477"/>
      <c r="AJ666" s="400"/>
      <c r="AK666" s="401"/>
      <c r="AL666" s="16" t="s">
        <v>73</v>
      </c>
    </row>
    <row r="667" spans="1:38" s="21" customFormat="1" ht="12.75" customHeight="1" x14ac:dyDescent="0.2">
      <c r="A667" s="8">
        <v>16</v>
      </c>
      <c r="B667" s="400"/>
      <c r="C667" s="400"/>
      <c r="D667" s="400"/>
      <c r="E667" s="400"/>
      <c r="F667" s="401"/>
      <c r="G667" s="471"/>
      <c r="H667" s="477"/>
      <c r="I667" s="472"/>
      <c r="J667" s="363">
        <f t="shared" si="86"/>
        <v>0</v>
      </c>
      <c r="K667" s="362">
        <f t="shared" si="87"/>
        <v>0</v>
      </c>
      <c r="L667" s="400"/>
      <c r="M667" s="400"/>
      <c r="N667" s="400"/>
      <c r="O667" s="406"/>
      <c r="P667" s="409"/>
      <c r="Q667" s="400"/>
      <c r="R667" s="401"/>
      <c r="S667" s="16" t="s">
        <v>74</v>
      </c>
      <c r="T667" s="8">
        <v>16</v>
      </c>
      <c r="U667" s="400"/>
      <c r="V667" s="400"/>
      <c r="W667" s="400"/>
      <c r="X667" s="400"/>
      <c r="Y667" s="400"/>
      <c r="Z667" s="400"/>
      <c r="AA667" s="400"/>
      <c r="AB667" s="400"/>
      <c r="AC667" s="400"/>
      <c r="AD667" s="400"/>
      <c r="AE667" s="400"/>
      <c r="AF667" s="400"/>
      <c r="AG667" s="400"/>
      <c r="AH667" s="406"/>
      <c r="AI667" s="477"/>
      <c r="AJ667" s="400"/>
      <c r="AK667" s="401"/>
      <c r="AL667" s="16" t="s">
        <v>74</v>
      </c>
    </row>
    <row r="668" spans="1:38" s="21" customFormat="1" ht="12.75" customHeight="1" x14ac:dyDescent="0.2">
      <c r="A668" s="8">
        <v>17</v>
      </c>
      <c r="B668" s="400"/>
      <c r="C668" s="400"/>
      <c r="D668" s="400"/>
      <c r="E668" s="400"/>
      <c r="F668" s="401"/>
      <c r="G668" s="471"/>
      <c r="H668" s="477"/>
      <c r="I668" s="472"/>
      <c r="J668" s="363">
        <f t="shared" si="86"/>
        <v>0</v>
      </c>
      <c r="K668" s="362">
        <f t="shared" si="87"/>
        <v>0</v>
      </c>
      <c r="L668" s="400"/>
      <c r="M668" s="400"/>
      <c r="N668" s="400"/>
      <c r="O668" s="406"/>
      <c r="P668" s="409"/>
      <c r="Q668" s="400"/>
      <c r="R668" s="401"/>
      <c r="S668" s="16" t="s">
        <v>75</v>
      </c>
      <c r="T668" s="8">
        <v>17</v>
      </c>
      <c r="U668" s="400"/>
      <c r="V668" s="400"/>
      <c r="W668" s="400"/>
      <c r="X668" s="400"/>
      <c r="Y668" s="400"/>
      <c r="Z668" s="400"/>
      <c r="AA668" s="400"/>
      <c r="AB668" s="400"/>
      <c r="AC668" s="400"/>
      <c r="AD668" s="400"/>
      <c r="AE668" s="400"/>
      <c r="AF668" s="400"/>
      <c r="AG668" s="400"/>
      <c r="AH668" s="406"/>
      <c r="AI668" s="477"/>
      <c r="AJ668" s="400"/>
      <c r="AK668" s="401"/>
      <c r="AL668" s="16" t="s">
        <v>75</v>
      </c>
    </row>
    <row r="669" spans="1:38" s="21" customFormat="1" ht="12.75" customHeight="1" x14ac:dyDescent="0.2">
      <c r="A669" s="8">
        <v>18</v>
      </c>
      <c r="B669" s="400"/>
      <c r="C669" s="400"/>
      <c r="D669" s="400"/>
      <c r="E669" s="400"/>
      <c r="F669" s="401"/>
      <c r="G669" s="471"/>
      <c r="H669" s="477"/>
      <c r="I669" s="472"/>
      <c r="J669" s="363">
        <f t="shared" si="86"/>
        <v>0</v>
      </c>
      <c r="K669" s="362">
        <f t="shared" si="87"/>
        <v>0</v>
      </c>
      <c r="L669" s="400"/>
      <c r="M669" s="400"/>
      <c r="N669" s="400"/>
      <c r="O669" s="406"/>
      <c r="P669" s="409"/>
      <c r="Q669" s="400"/>
      <c r="R669" s="401"/>
      <c r="S669" s="16" t="s">
        <v>76</v>
      </c>
      <c r="T669" s="8">
        <v>18</v>
      </c>
      <c r="U669" s="400"/>
      <c r="V669" s="400"/>
      <c r="W669" s="400"/>
      <c r="X669" s="400"/>
      <c r="Y669" s="400"/>
      <c r="Z669" s="400"/>
      <c r="AA669" s="400"/>
      <c r="AB669" s="400"/>
      <c r="AC669" s="400"/>
      <c r="AD669" s="400"/>
      <c r="AE669" s="400"/>
      <c r="AF669" s="400"/>
      <c r="AG669" s="400"/>
      <c r="AH669" s="406"/>
      <c r="AI669" s="477"/>
      <c r="AJ669" s="400"/>
      <c r="AK669" s="401"/>
      <c r="AL669" s="16" t="s">
        <v>76</v>
      </c>
    </row>
    <row r="670" spans="1:38" s="21" customFormat="1" ht="12.75" customHeight="1" x14ac:dyDescent="0.2">
      <c r="A670" s="8">
        <v>19</v>
      </c>
      <c r="B670" s="400"/>
      <c r="C670" s="400"/>
      <c r="D670" s="400"/>
      <c r="E670" s="400"/>
      <c r="F670" s="401"/>
      <c r="G670" s="471"/>
      <c r="H670" s="477"/>
      <c r="I670" s="472"/>
      <c r="J670" s="363">
        <f t="shared" si="86"/>
        <v>0</v>
      </c>
      <c r="K670" s="362">
        <f t="shared" si="87"/>
        <v>0</v>
      </c>
      <c r="L670" s="400"/>
      <c r="M670" s="400"/>
      <c r="N670" s="400"/>
      <c r="O670" s="406"/>
      <c r="P670" s="409"/>
      <c r="Q670" s="400"/>
      <c r="R670" s="401"/>
      <c r="S670" s="16" t="s">
        <v>77</v>
      </c>
      <c r="T670" s="8">
        <v>19</v>
      </c>
      <c r="U670" s="400"/>
      <c r="V670" s="400"/>
      <c r="W670" s="400"/>
      <c r="X670" s="400"/>
      <c r="Y670" s="400"/>
      <c r="Z670" s="400"/>
      <c r="AA670" s="400"/>
      <c r="AB670" s="400"/>
      <c r="AC670" s="400"/>
      <c r="AD670" s="400"/>
      <c r="AE670" s="400"/>
      <c r="AF670" s="400"/>
      <c r="AG670" s="400"/>
      <c r="AH670" s="406"/>
      <c r="AI670" s="477"/>
      <c r="AJ670" s="400"/>
      <c r="AK670" s="401"/>
      <c r="AL670" s="16" t="s">
        <v>77</v>
      </c>
    </row>
    <row r="671" spans="1:38" s="21" customFormat="1" ht="12.75" customHeight="1" x14ac:dyDescent="0.2">
      <c r="A671" s="8">
        <v>20</v>
      </c>
      <c r="B671" s="400"/>
      <c r="C671" s="400"/>
      <c r="D671" s="400"/>
      <c r="E671" s="400"/>
      <c r="F671" s="401"/>
      <c r="G671" s="471"/>
      <c r="H671" s="477"/>
      <c r="I671" s="472"/>
      <c r="J671" s="363">
        <f t="shared" si="86"/>
        <v>0</v>
      </c>
      <c r="K671" s="362">
        <f t="shared" si="87"/>
        <v>0</v>
      </c>
      <c r="L671" s="400"/>
      <c r="M671" s="400"/>
      <c r="N671" s="400"/>
      <c r="O671" s="406"/>
      <c r="P671" s="409"/>
      <c r="Q671" s="400"/>
      <c r="R671" s="401"/>
      <c r="S671" s="16" t="s">
        <v>78</v>
      </c>
      <c r="T671" s="8">
        <v>20</v>
      </c>
      <c r="U671" s="400"/>
      <c r="V671" s="400"/>
      <c r="W671" s="400"/>
      <c r="X671" s="400"/>
      <c r="Y671" s="400"/>
      <c r="Z671" s="400"/>
      <c r="AA671" s="400"/>
      <c r="AB671" s="400"/>
      <c r="AC671" s="400"/>
      <c r="AD671" s="400"/>
      <c r="AE671" s="400"/>
      <c r="AF671" s="400"/>
      <c r="AG671" s="400"/>
      <c r="AH671" s="406"/>
      <c r="AI671" s="477"/>
      <c r="AJ671" s="400"/>
      <c r="AK671" s="401"/>
      <c r="AL671" s="16" t="s">
        <v>78</v>
      </c>
    </row>
    <row r="672" spans="1:38" s="21" customFormat="1" ht="12.75" customHeight="1" x14ac:dyDescent="0.2">
      <c r="A672" s="8">
        <v>21</v>
      </c>
      <c r="B672" s="400"/>
      <c r="C672" s="400"/>
      <c r="D672" s="400"/>
      <c r="E672" s="400"/>
      <c r="F672" s="401"/>
      <c r="G672" s="471"/>
      <c r="H672" s="477"/>
      <c r="I672" s="472"/>
      <c r="J672" s="363">
        <f t="shared" si="86"/>
        <v>0</v>
      </c>
      <c r="K672" s="362">
        <f t="shared" si="87"/>
        <v>0</v>
      </c>
      <c r="L672" s="400"/>
      <c r="M672" s="400"/>
      <c r="N672" s="400"/>
      <c r="O672" s="406"/>
      <c r="P672" s="409"/>
      <c r="Q672" s="400"/>
      <c r="R672" s="401"/>
      <c r="S672" s="16" t="s">
        <v>79</v>
      </c>
      <c r="T672" s="8">
        <v>21</v>
      </c>
      <c r="U672" s="400"/>
      <c r="V672" s="400"/>
      <c r="W672" s="400"/>
      <c r="X672" s="400"/>
      <c r="Y672" s="400"/>
      <c r="Z672" s="400"/>
      <c r="AA672" s="400"/>
      <c r="AB672" s="400"/>
      <c r="AC672" s="400"/>
      <c r="AD672" s="400"/>
      <c r="AE672" s="400"/>
      <c r="AF672" s="400"/>
      <c r="AG672" s="400"/>
      <c r="AH672" s="406"/>
      <c r="AI672" s="477"/>
      <c r="AJ672" s="400"/>
      <c r="AK672" s="401"/>
      <c r="AL672" s="16" t="s">
        <v>79</v>
      </c>
    </row>
    <row r="673" spans="1:39" s="21" customFormat="1" ht="12.75" customHeight="1" x14ac:dyDescent="0.2">
      <c r="A673" s="8">
        <v>22</v>
      </c>
      <c r="B673" s="400"/>
      <c r="C673" s="400"/>
      <c r="D673" s="400"/>
      <c r="E673" s="400"/>
      <c r="F673" s="401"/>
      <c r="G673" s="471"/>
      <c r="H673" s="477"/>
      <c r="I673" s="472"/>
      <c r="J673" s="363">
        <f t="shared" si="86"/>
        <v>0</v>
      </c>
      <c r="K673" s="362">
        <f t="shared" si="87"/>
        <v>0</v>
      </c>
      <c r="L673" s="400"/>
      <c r="M673" s="400"/>
      <c r="N673" s="400"/>
      <c r="O673" s="406"/>
      <c r="P673" s="409"/>
      <c r="Q673" s="400"/>
      <c r="R673" s="401"/>
      <c r="S673" s="16" t="s">
        <v>80</v>
      </c>
      <c r="T673" s="8">
        <v>22</v>
      </c>
      <c r="U673" s="400"/>
      <c r="V673" s="400"/>
      <c r="W673" s="400"/>
      <c r="X673" s="400"/>
      <c r="Y673" s="400"/>
      <c r="Z673" s="400"/>
      <c r="AA673" s="400"/>
      <c r="AB673" s="400"/>
      <c r="AC673" s="400"/>
      <c r="AD673" s="400"/>
      <c r="AE673" s="400"/>
      <c r="AF673" s="400"/>
      <c r="AG673" s="400"/>
      <c r="AH673" s="406"/>
      <c r="AI673" s="477"/>
      <c r="AJ673" s="400"/>
      <c r="AK673" s="401"/>
      <c r="AL673" s="16" t="s">
        <v>80</v>
      </c>
    </row>
    <row r="674" spans="1:39" s="21" customFormat="1" ht="12.75" customHeight="1" x14ac:dyDescent="0.2">
      <c r="A674" s="8">
        <v>23</v>
      </c>
      <c r="B674" s="400"/>
      <c r="C674" s="400"/>
      <c r="D674" s="400"/>
      <c r="E674" s="400"/>
      <c r="F674" s="401"/>
      <c r="G674" s="471"/>
      <c r="H674" s="477"/>
      <c r="I674" s="472"/>
      <c r="J674" s="363">
        <f t="shared" si="86"/>
        <v>0</v>
      </c>
      <c r="K674" s="362">
        <f t="shared" si="87"/>
        <v>0</v>
      </c>
      <c r="L674" s="400"/>
      <c r="M674" s="400"/>
      <c r="N674" s="400"/>
      <c r="O674" s="406"/>
      <c r="P674" s="409"/>
      <c r="Q674" s="400"/>
      <c r="R674" s="401"/>
      <c r="S674" s="16" t="s">
        <v>81</v>
      </c>
      <c r="T674" s="8">
        <v>23</v>
      </c>
      <c r="U674" s="400"/>
      <c r="V674" s="400"/>
      <c r="W674" s="400"/>
      <c r="X674" s="400"/>
      <c r="Y674" s="400"/>
      <c r="Z674" s="400"/>
      <c r="AA674" s="400"/>
      <c r="AB674" s="400"/>
      <c r="AC674" s="400"/>
      <c r="AD674" s="400"/>
      <c r="AE674" s="400"/>
      <c r="AF674" s="400"/>
      <c r="AG674" s="400"/>
      <c r="AH674" s="406"/>
      <c r="AI674" s="477"/>
      <c r="AJ674" s="400"/>
      <c r="AK674" s="401"/>
      <c r="AL674" s="16" t="s">
        <v>81</v>
      </c>
    </row>
    <row r="675" spans="1:39" s="21" customFormat="1" ht="12.75" customHeight="1" x14ac:dyDescent="0.2">
      <c r="A675" s="8">
        <v>24</v>
      </c>
      <c r="B675" s="400"/>
      <c r="C675" s="400"/>
      <c r="D675" s="400"/>
      <c r="E675" s="400"/>
      <c r="F675" s="401"/>
      <c r="G675" s="471"/>
      <c r="H675" s="477"/>
      <c r="I675" s="472"/>
      <c r="J675" s="363">
        <f t="shared" si="86"/>
        <v>0</v>
      </c>
      <c r="K675" s="362">
        <f t="shared" si="87"/>
        <v>0</v>
      </c>
      <c r="L675" s="400"/>
      <c r="M675" s="400"/>
      <c r="N675" s="400"/>
      <c r="O675" s="406"/>
      <c r="P675" s="409"/>
      <c r="Q675" s="400"/>
      <c r="R675" s="401"/>
      <c r="S675" s="16" t="s">
        <v>82</v>
      </c>
      <c r="T675" s="8">
        <v>24</v>
      </c>
      <c r="U675" s="400"/>
      <c r="V675" s="400"/>
      <c r="W675" s="400"/>
      <c r="X675" s="400"/>
      <c r="Y675" s="400"/>
      <c r="Z675" s="400"/>
      <c r="AA675" s="400"/>
      <c r="AB675" s="400"/>
      <c r="AC675" s="400"/>
      <c r="AD675" s="400"/>
      <c r="AE675" s="400"/>
      <c r="AF675" s="400"/>
      <c r="AG675" s="400"/>
      <c r="AH675" s="406"/>
      <c r="AI675" s="477"/>
      <c r="AJ675" s="400"/>
      <c r="AK675" s="401"/>
      <c r="AL675" s="16" t="s">
        <v>82</v>
      </c>
    </row>
    <row r="676" spans="1:39" s="21" customFormat="1" ht="12.75" customHeight="1" x14ac:dyDescent="0.2">
      <c r="A676" s="8">
        <v>25</v>
      </c>
      <c r="B676" s="400"/>
      <c r="C676" s="400"/>
      <c r="D676" s="400"/>
      <c r="E676" s="400"/>
      <c r="F676" s="401"/>
      <c r="G676" s="471"/>
      <c r="H676" s="477"/>
      <c r="I676" s="472"/>
      <c r="J676" s="363">
        <f t="shared" si="86"/>
        <v>0</v>
      </c>
      <c r="K676" s="362">
        <f t="shared" si="87"/>
        <v>0</v>
      </c>
      <c r="L676" s="400"/>
      <c r="M676" s="400"/>
      <c r="N676" s="400"/>
      <c r="O676" s="406"/>
      <c r="P676" s="409"/>
      <c r="Q676" s="400"/>
      <c r="R676" s="401"/>
      <c r="S676" s="16" t="s">
        <v>83</v>
      </c>
      <c r="T676" s="8">
        <v>25</v>
      </c>
      <c r="U676" s="400"/>
      <c r="V676" s="400"/>
      <c r="W676" s="400"/>
      <c r="X676" s="400"/>
      <c r="Y676" s="400"/>
      <c r="Z676" s="400"/>
      <c r="AA676" s="400"/>
      <c r="AB676" s="400"/>
      <c r="AC676" s="400"/>
      <c r="AD676" s="400"/>
      <c r="AE676" s="400"/>
      <c r="AF676" s="400"/>
      <c r="AG676" s="400"/>
      <c r="AH676" s="406"/>
      <c r="AI676" s="477"/>
      <c r="AJ676" s="400"/>
      <c r="AK676" s="401"/>
      <c r="AL676" s="16" t="s">
        <v>83</v>
      </c>
    </row>
    <row r="677" spans="1:39" s="21" customFormat="1" ht="12.75" customHeight="1" x14ac:dyDescent="0.2">
      <c r="A677" s="8">
        <v>26</v>
      </c>
      <c r="B677" s="400"/>
      <c r="C677" s="400"/>
      <c r="D677" s="400"/>
      <c r="E677" s="400"/>
      <c r="F677" s="401"/>
      <c r="G677" s="471"/>
      <c r="H677" s="477"/>
      <c r="I677" s="472"/>
      <c r="J677" s="363">
        <f t="shared" si="86"/>
        <v>0</v>
      </c>
      <c r="K677" s="362">
        <f t="shared" si="87"/>
        <v>0</v>
      </c>
      <c r="L677" s="400"/>
      <c r="M677" s="400"/>
      <c r="N677" s="400"/>
      <c r="O677" s="406"/>
      <c r="P677" s="409"/>
      <c r="Q677" s="400"/>
      <c r="R677" s="401"/>
      <c r="S677" s="16" t="s">
        <v>84</v>
      </c>
      <c r="T677" s="8">
        <v>26</v>
      </c>
      <c r="U677" s="400"/>
      <c r="V677" s="400"/>
      <c r="W677" s="400"/>
      <c r="X677" s="400"/>
      <c r="Y677" s="400"/>
      <c r="Z677" s="400"/>
      <c r="AA677" s="400"/>
      <c r="AB677" s="400"/>
      <c r="AC677" s="400"/>
      <c r="AD677" s="400"/>
      <c r="AE677" s="400"/>
      <c r="AF677" s="400"/>
      <c r="AG677" s="400"/>
      <c r="AH677" s="406"/>
      <c r="AI677" s="477"/>
      <c r="AJ677" s="400"/>
      <c r="AK677" s="401"/>
      <c r="AL677" s="16" t="s">
        <v>84</v>
      </c>
    </row>
    <row r="678" spans="1:39" s="21" customFormat="1" ht="12.75" customHeight="1" x14ac:dyDescent="0.2">
      <c r="A678" s="8">
        <v>27</v>
      </c>
      <c r="B678" s="400"/>
      <c r="C678" s="400"/>
      <c r="D678" s="400"/>
      <c r="E678" s="400"/>
      <c r="F678" s="401"/>
      <c r="G678" s="471"/>
      <c r="H678" s="477"/>
      <c r="I678" s="472"/>
      <c r="J678" s="363">
        <f t="shared" si="86"/>
        <v>0</v>
      </c>
      <c r="K678" s="362">
        <f t="shared" si="87"/>
        <v>0</v>
      </c>
      <c r="L678" s="400"/>
      <c r="M678" s="400"/>
      <c r="N678" s="400"/>
      <c r="O678" s="406"/>
      <c r="P678" s="409"/>
      <c r="Q678" s="400"/>
      <c r="R678" s="401"/>
      <c r="S678" s="16" t="s">
        <v>85</v>
      </c>
      <c r="T678" s="8">
        <v>27</v>
      </c>
      <c r="U678" s="400"/>
      <c r="V678" s="400"/>
      <c r="W678" s="400"/>
      <c r="X678" s="400"/>
      <c r="Y678" s="400"/>
      <c r="Z678" s="400"/>
      <c r="AA678" s="400"/>
      <c r="AB678" s="400"/>
      <c r="AC678" s="400"/>
      <c r="AD678" s="400"/>
      <c r="AE678" s="400"/>
      <c r="AF678" s="400"/>
      <c r="AG678" s="400"/>
      <c r="AH678" s="406"/>
      <c r="AI678" s="477"/>
      <c r="AJ678" s="400"/>
      <c r="AK678" s="401"/>
      <c r="AL678" s="16" t="s">
        <v>85</v>
      </c>
    </row>
    <row r="679" spans="1:39" s="21" customFormat="1" ht="12.75" customHeight="1" x14ac:dyDescent="0.2">
      <c r="A679" s="8">
        <v>28</v>
      </c>
      <c r="B679" s="400"/>
      <c r="C679" s="400"/>
      <c r="D679" s="400"/>
      <c r="E679" s="400"/>
      <c r="F679" s="401"/>
      <c r="G679" s="471"/>
      <c r="H679" s="477"/>
      <c r="I679" s="472"/>
      <c r="J679" s="363">
        <f t="shared" si="86"/>
        <v>0</v>
      </c>
      <c r="K679" s="362">
        <f t="shared" si="87"/>
        <v>0</v>
      </c>
      <c r="L679" s="400"/>
      <c r="M679" s="400"/>
      <c r="N679" s="400"/>
      <c r="O679" s="406"/>
      <c r="P679" s="409"/>
      <c r="Q679" s="400"/>
      <c r="R679" s="401"/>
      <c r="S679" s="16" t="s">
        <v>86</v>
      </c>
      <c r="T679" s="8">
        <v>28</v>
      </c>
      <c r="U679" s="400"/>
      <c r="V679" s="400"/>
      <c r="W679" s="400"/>
      <c r="X679" s="400"/>
      <c r="Y679" s="400"/>
      <c r="Z679" s="400"/>
      <c r="AA679" s="400"/>
      <c r="AB679" s="400"/>
      <c r="AC679" s="400"/>
      <c r="AD679" s="400"/>
      <c r="AE679" s="400"/>
      <c r="AF679" s="400"/>
      <c r="AG679" s="400"/>
      <c r="AH679" s="406"/>
      <c r="AI679" s="477"/>
      <c r="AJ679" s="400"/>
      <c r="AK679" s="401"/>
      <c r="AL679" s="16" t="s">
        <v>86</v>
      </c>
    </row>
    <row r="680" spans="1:39" s="21" customFormat="1" ht="12.75" customHeight="1" x14ac:dyDescent="0.2">
      <c r="A680" s="8">
        <v>29</v>
      </c>
      <c r="B680" s="400"/>
      <c r="C680" s="400"/>
      <c r="D680" s="400"/>
      <c r="E680" s="400"/>
      <c r="F680" s="401"/>
      <c r="G680" s="471"/>
      <c r="H680" s="477"/>
      <c r="I680" s="472"/>
      <c r="J680" s="363">
        <f t="shared" si="86"/>
        <v>0</v>
      </c>
      <c r="K680" s="362">
        <f t="shared" si="87"/>
        <v>0</v>
      </c>
      <c r="L680" s="400"/>
      <c r="M680" s="400"/>
      <c r="N680" s="400"/>
      <c r="O680" s="406"/>
      <c r="P680" s="409"/>
      <c r="Q680" s="400"/>
      <c r="R680" s="401"/>
      <c r="S680" s="16" t="s">
        <v>87</v>
      </c>
      <c r="T680" s="8">
        <v>29</v>
      </c>
      <c r="U680" s="400"/>
      <c r="V680" s="400"/>
      <c r="W680" s="400"/>
      <c r="X680" s="410"/>
      <c r="Y680" s="400"/>
      <c r="Z680" s="400"/>
      <c r="AA680" s="400"/>
      <c r="AB680" s="400"/>
      <c r="AC680" s="400"/>
      <c r="AD680" s="400"/>
      <c r="AE680" s="400"/>
      <c r="AF680" s="400"/>
      <c r="AG680" s="400"/>
      <c r="AH680" s="406"/>
      <c r="AI680" s="477"/>
      <c r="AJ680" s="400"/>
      <c r="AK680" s="401"/>
      <c r="AL680" s="16" t="s">
        <v>87</v>
      </c>
    </row>
    <row r="681" spans="1:39" s="21" customFormat="1" ht="12.75" customHeight="1" x14ac:dyDescent="0.2">
      <c r="A681" s="8">
        <v>30</v>
      </c>
      <c r="B681" s="400"/>
      <c r="C681" s="400"/>
      <c r="D681" s="400"/>
      <c r="E681" s="400"/>
      <c r="F681" s="401"/>
      <c r="G681" s="471"/>
      <c r="H681" s="477"/>
      <c r="I681" s="472"/>
      <c r="J681" s="363">
        <f t="shared" si="86"/>
        <v>0</v>
      </c>
      <c r="K681" s="362">
        <f t="shared" si="87"/>
        <v>0</v>
      </c>
      <c r="L681" s="400"/>
      <c r="M681" s="400"/>
      <c r="N681" s="400"/>
      <c r="O681" s="406"/>
      <c r="P681" s="409"/>
      <c r="Q681" s="400"/>
      <c r="R681" s="401"/>
      <c r="S681" s="16" t="s">
        <v>88</v>
      </c>
      <c r="T681" s="8">
        <v>30</v>
      </c>
      <c r="U681" s="400"/>
      <c r="V681" s="400"/>
      <c r="W681" s="400"/>
      <c r="X681" s="400"/>
      <c r="Y681" s="400"/>
      <c r="Z681" s="400"/>
      <c r="AA681" s="400"/>
      <c r="AB681" s="400"/>
      <c r="AC681" s="400"/>
      <c r="AD681" s="400"/>
      <c r="AE681" s="400"/>
      <c r="AF681" s="400"/>
      <c r="AG681" s="400"/>
      <c r="AH681" s="406"/>
      <c r="AI681" s="477"/>
      <c r="AJ681" s="400"/>
      <c r="AK681" s="401"/>
      <c r="AL681" s="16" t="s">
        <v>88</v>
      </c>
    </row>
    <row r="682" spans="1:39" s="21" customFormat="1" ht="12.75" customHeight="1" x14ac:dyDescent="0.2">
      <c r="A682" s="19">
        <v>31</v>
      </c>
      <c r="B682" s="404"/>
      <c r="C682" s="404"/>
      <c r="D682" s="404"/>
      <c r="E682" s="404"/>
      <c r="F682" s="405"/>
      <c r="G682" s="475"/>
      <c r="H682" s="479"/>
      <c r="I682" s="476"/>
      <c r="J682" s="395">
        <f t="shared" si="86"/>
        <v>0</v>
      </c>
      <c r="K682" s="396">
        <f t="shared" si="87"/>
        <v>0</v>
      </c>
      <c r="L682" s="404"/>
      <c r="M682" s="404"/>
      <c r="N682" s="404"/>
      <c r="O682" s="408"/>
      <c r="P682" s="411"/>
      <c r="Q682" s="404"/>
      <c r="R682" s="405"/>
      <c r="S682" s="20" t="s">
        <v>89</v>
      </c>
      <c r="T682" s="19">
        <v>31</v>
      </c>
      <c r="U682" s="404"/>
      <c r="V682" s="404"/>
      <c r="W682" s="404"/>
      <c r="X682" s="404"/>
      <c r="Y682" s="404"/>
      <c r="Z682" s="404"/>
      <c r="AA682" s="404"/>
      <c r="AB682" s="404"/>
      <c r="AC682" s="404"/>
      <c r="AD682" s="404"/>
      <c r="AE682" s="404"/>
      <c r="AF682" s="404"/>
      <c r="AG682" s="404"/>
      <c r="AH682" s="408"/>
      <c r="AI682" s="479"/>
      <c r="AJ682" s="404"/>
      <c r="AK682" s="405"/>
      <c r="AL682" s="20" t="s">
        <v>89</v>
      </c>
    </row>
    <row r="683" spans="1:39" s="301" customFormat="1" ht="12.75" customHeight="1" thickBot="1" x14ac:dyDescent="0.25">
      <c r="A683" s="417"/>
      <c r="B683" s="418">
        <f>SUM(B651:B682)</f>
        <v>0</v>
      </c>
      <c r="C683" s="418">
        <f>SUM(C651:C682)</f>
        <v>0</v>
      </c>
      <c r="D683" s="418">
        <f>SUM(D651:D682)</f>
        <v>0</v>
      </c>
      <c r="E683" s="419">
        <f>SUM(E651:E682)</f>
        <v>0</v>
      </c>
      <c r="F683" s="420">
        <f>SUM(F651:F682)</f>
        <v>0</v>
      </c>
      <c r="G683" s="421"/>
      <c r="H683" s="422" t="s">
        <v>90</v>
      </c>
      <c r="I683" s="423">
        <f>COUNTA(I652:I682)</f>
        <v>0</v>
      </c>
      <c r="J683" s="418">
        <f t="shared" ref="J683:R683" si="88">SUM(J651:J682)</f>
        <v>0</v>
      </c>
      <c r="K683" s="418">
        <f t="shared" si="88"/>
        <v>0</v>
      </c>
      <c r="L683" s="418">
        <f t="shared" si="88"/>
        <v>0</v>
      </c>
      <c r="M683" s="418">
        <f t="shared" si="88"/>
        <v>0</v>
      </c>
      <c r="N683" s="418">
        <f t="shared" si="88"/>
        <v>0</v>
      </c>
      <c r="O683" s="424">
        <f t="shared" si="88"/>
        <v>0</v>
      </c>
      <c r="P683" s="419">
        <f t="shared" si="88"/>
        <v>0</v>
      </c>
      <c r="Q683" s="418">
        <f t="shared" si="88"/>
        <v>0</v>
      </c>
      <c r="R683" s="425">
        <f t="shared" si="88"/>
        <v>0</v>
      </c>
      <c r="S683" s="426"/>
      <c r="T683" s="417"/>
      <c r="U683" s="418">
        <f t="shared" ref="U683:AH683" si="89">SUM(U651:U682)</f>
        <v>0</v>
      </c>
      <c r="V683" s="418">
        <f t="shared" si="89"/>
        <v>0</v>
      </c>
      <c r="W683" s="418">
        <f t="shared" si="89"/>
        <v>0</v>
      </c>
      <c r="X683" s="418">
        <f t="shared" si="89"/>
        <v>0</v>
      </c>
      <c r="Y683" s="418">
        <f t="shared" si="89"/>
        <v>0</v>
      </c>
      <c r="Z683" s="418">
        <f t="shared" si="89"/>
        <v>0</v>
      </c>
      <c r="AA683" s="418">
        <f t="shared" si="89"/>
        <v>0</v>
      </c>
      <c r="AB683" s="418">
        <f t="shared" si="89"/>
        <v>0</v>
      </c>
      <c r="AC683" s="418">
        <f t="shared" si="89"/>
        <v>0</v>
      </c>
      <c r="AD683" s="418">
        <f t="shared" si="89"/>
        <v>0</v>
      </c>
      <c r="AE683" s="418">
        <f t="shared" si="89"/>
        <v>0</v>
      </c>
      <c r="AF683" s="418">
        <f t="shared" si="89"/>
        <v>0</v>
      </c>
      <c r="AG683" s="418">
        <f t="shared" si="89"/>
        <v>0</v>
      </c>
      <c r="AH683" s="420">
        <f t="shared" si="89"/>
        <v>0</v>
      </c>
      <c r="AI683" s="427"/>
      <c r="AJ683" s="418">
        <f>SUM(AJ651:AJ682)</f>
        <v>0</v>
      </c>
      <c r="AK683" s="425">
        <f>SUM(AK651:AK682)</f>
        <v>0</v>
      </c>
      <c r="AL683" s="426"/>
    </row>
    <row r="684" spans="1:39" ht="12.75" customHeight="1" thickTop="1" x14ac:dyDescent="0.2">
      <c r="A684" s="28"/>
      <c r="B684" s="34"/>
      <c r="C684" s="34"/>
      <c r="D684" s="34"/>
      <c r="E684" s="34"/>
      <c r="F684" s="34"/>
      <c r="G684" s="135"/>
      <c r="H684" s="34"/>
      <c r="I684" s="35"/>
      <c r="J684" s="34"/>
      <c r="K684" s="34"/>
      <c r="L684" s="63"/>
      <c r="M684" s="63"/>
      <c r="N684" s="63"/>
      <c r="O684" s="63"/>
      <c r="P684" s="63"/>
      <c r="Q684" s="63"/>
      <c r="R684" s="63"/>
      <c r="S684" s="28"/>
      <c r="T684" s="28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28"/>
    </row>
    <row r="685" spans="1:39" s="21" customFormat="1" ht="12.75" customHeight="1" x14ac:dyDescent="0.2">
      <c r="B685" s="36"/>
      <c r="C685" s="36"/>
      <c r="D685" s="36"/>
      <c r="E685" s="36"/>
      <c r="F685" s="36"/>
      <c r="G685" s="128"/>
      <c r="H685" s="36" t="s">
        <v>125</v>
      </c>
      <c r="I685" s="36"/>
      <c r="J685" s="453">
        <f>SUM(J683-K683)</f>
        <v>0</v>
      </c>
      <c r="K685" s="36"/>
      <c r="L685" s="64"/>
      <c r="M685" s="64"/>
      <c r="N685" s="64"/>
      <c r="O685" s="64"/>
      <c r="P685" s="64"/>
      <c r="Q685" s="64"/>
      <c r="R685" s="64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</row>
    <row r="686" spans="1:39" ht="12.75" customHeight="1" thickBot="1" x14ac:dyDescent="0.25">
      <c r="A686" s="21"/>
      <c r="B686" s="21"/>
      <c r="C686" s="21"/>
      <c r="D686" s="21"/>
      <c r="E686" s="21"/>
      <c r="F686" s="21"/>
      <c r="G686" s="481"/>
      <c r="H686" s="60"/>
      <c r="I686" s="61"/>
      <c r="J686" s="61"/>
      <c r="K686" s="6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</row>
    <row r="687" spans="1:39" ht="12.75" customHeight="1" x14ac:dyDescent="0.2">
      <c r="A687" s="21"/>
      <c r="B687" s="574" t="s">
        <v>257</v>
      </c>
      <c r="C687" s="575"/>
      <c r="D687" s="575"/>
      <c r="E687" s="575"/>
      <c r="F687" s="575"/>
      <c r="G687" s="576"/>
      <c r="H687" s="22"/>
      <c r="I687" s="119"/>
      <c r="J687" s="62"/>
      <c r="K687" s="571" t="s">
        <v>173</v>
      </c>
      <c r="L687" s="572"/>
      <c r="M687" s="572"/>
      <c r="N687" s="572"/>
      <c r="O687" s="573"/>
      <c r="P687" s="573"/>
      <c r="Q687" s="47"/>
      <c r="R687" s="40"/>
      <c r="S687" s="40"/>
      <c r="T687" s="529" t="s">
        <v>497</v>
      </c>
      <c r="U687" s="530"/>
      <c r="V687" s="530"/>
      <c r="W687" s="531"/>
      <c r="X687" s="21"/>
      <c r="Y687" s="529" t="s">
        <v>497</v>
      </c>
      <c r="Z687" s="530"/>
      <c r="AA687" s="530"/>
      <c r="AB687" s="531"/>
      <c r="AC687" s="40"/>
      <c r="AD687" s="529" t="s">
        <v>497</v>
      </c>
      <c r="AE687" s="530"/>
      <c r="AF687" s="530"/>
      <c r="AG687" s="531"/>
      <c r="AH687" s="21"/>
      <c r="AI687" s="21"/>
      <c r="AJ687" s="21"/>
      <c r="AK687" s="21"/>
      <c r="AL687" s="21"/>
      <c r="AM687" s="21"/>
    </row>
    <row r="688" spans="1:39" ht="12.75" customHeight="1" thickBot="1" x14ac:dyDescent="0.25">
      <c r="A688" s="21"/>
      <c r="B688" s="50" t="s">
        <v>258</v>
      </c>
      <c r="C688" s="51" t="s">
        <v>130</v>
      </c>
      <c r="D688" s="51" t="s">
        <v>258</v>
      </c>
      <c r="E688" s="51" t="s">
        <v>130</v>
      </c>
      <c r="F688" s="51" t="s">
        <v>258</v>
      </c>
      <c r="G688" s="312" t="s">
        <v>130</v>
      </c>
      <c r="H688" s="40"/>
      <c r="I688" s="119"/>
      <c r="J688" s="62"/>
      <c r="K688" s="560" t="s">
        <v>129</v>
      </c>
      <c r="L688" s="561"/>
      <c r="M688" s="561"/>
      <c r="N688" s="561"/>
      <c r="O688" s="558"/>
      <c r="P688" s="558"/>
      <c r="Q688" s="48"/>
      <c r="R688" s="40"/>
      <c r="S688" s="40"/>
      <c r="T688" s="114" t="s">
        <v>247</v>
      </c>
      <c r="U688" s="583">
        <f>SEPTEMBER!U688</f>
        <v>0</v>
      </c>
      <c r="V688" s="583"/>
      <c r="W688" s="584"/>
      <c r="X688" s="21"/>
      <c r="Y688" s="114" t="s">
        <v>243</v>
      </c>
      <c r="Z688" s="583">
        <f>SEPTEMBER!Z688</f>
        <v>0</v>
      </c>
      <c r="AA688" s="583"/>
      <c r="AB688" s="584"/>
      <c r="AC688" s="40"/>
      <c r="AD688" s="114" t="s">
        <v>376</v>
      </c>
      <c r="AE688" s="583">
        <f>SEPTEMBER!AE688</f>
        <v>0</v>
      </c>
      <c r="AF688" s="583"/>
      <c r="AG688" s="584"/>
      <c r="AH688" s="21"/>
      <c r="AI688" s="21"/>
      <c r="AJ688" s="21"/>
      <c r="AK688" s="21"/>
      <c r="AL688" s="21"/>
      <c r="AM688" s="21"/>
    </row>
    <row r="689" spans="1:39" ht="12.75" customHeight="1" x14ac:dyDescent="0.2">
      <c r="A689" s="21"/>
      <c r="B689" s="490"/>
      <c r="C689" s="387">
        <v>0</v>
      </c>
      <c r="D689" s="492"/>
      <c r="E689" s="387">
        <v>0</v>
      </c>
      <c r="F689" s="492"/>
      <c r="G689" s="485">
        <v>0</v>
      </c>
      <c r="H689" s="61"/>
      <c r="I689" s="117"/>
      <c r="J689" s="118"/>
      <c r="K689" s="569" t="s">
        <v>174</v>
      </c>
      <c r="L689" s="570"/>
      <c r="M689" s="570"/>
      <c r="N689" s="570"/>
      <c r="O689" s="559">
        <f>J21</f>
        <v>0</v>
      </c>
      <c r="P689" s="559"/>
      <c r="Q689" s="48"/>
      <c r="R689" s="40"/>
      <c r="S689" s="40"/>
      <c r="T689" s="114" t="s">
        <v>207</v>
      </c>
      <c r="U689" s="583">
        <f>SEPTEMBER!U689</f>
        <v>0</v>
      </c>
      <c r="V689" s="583"/>
      <c r="W689" s="584"/>
      <c r="X689" s="21"/>
      <c r="Y689" s="114" t="s">
        <v>207</v>
      </c>
      <c r="Z689" s="583">
        <f>SEPTEMBER!Z689</f>
        <v>0</v>
      </c>
      <c r="AA689" s="583"/>
      <c r="AB689" s="584"/>
      <c r="AC689" s="40"/>
      <c r="AD689" s="114" t="s">
        <v>207</v>
      </c>
      <c r="AE689" s="583">
        <f>SEPTEMBER!AE689</f>
        <v>0</v>
      </c>
      <c r="AF689" s="583"/>
      <c r="AG689" s="584"/>
      <c r="AH689" s="21"/>
      <c r="AI689" s="21"/>
      <c r="AJ689" s="21"/>
      <c r="AK689" s="21"/>
      <c r="AL689" s="21"/>
      <c r="AM689" s="21"/>
    </row>
    <row r="690" spans="1:39" ht="12.75" customHeight="1" x14ac:dyDescent="0.2">
      <c r="A690" s="21"/>
      <c r="B690" s="490"/>
      <c r="C690" s="387">
        <v>0</v>
      </c>
      <c r="D690" s="492"/>
      <c r="E690" s="387">
        <v>0</v>
      </c>
      <c r="F690" s="492"/>
      <c r="G690" s="486">
        <v>0</v>
      </c>
      <c r="H690" s="61"/>
      <c r="I690" s="118"/>
      <c r="J690" s="118"/>
      <c r="K690" s="557" t="s">
        <v>131</v>
      </c>
      <c r="L690" s="558"/>
      <c r="M690" s="558"/>
      <c r="N690" s="558"/>
      <c r="O690" s="559">
        <f>J7</f>
        <v>0</v>
      </c>
      <c r="P690" s="559"/>
      <c r="Q690" s="48"/>
      <c r="R690" s="40"/>
      <c r="S690" s="40"/>
      <c r="T690" s="114" t="s">
        <v>263</v>
      </c>
      <c r="U690" s="583">
        <f>SEPTEMBER!U690</f>
        <v>0</v>
      </c>
      <c r="V690" s="583"/>
      <c r="W690" s="584"/>
      <c r="X690" s="21"/>
      <c r="Y690" s="114" t="s">
        <v>263</v>
      </c>
      <c r="Z690" s="583">
        <f>SEPTEMBER!Z690</f>
        <v>0</v>
      </c>
      <c r="AA690" s="583"/>
      <c r="AB690" s="584"/>
      <c r="AC690" s="40"/>
      <c r="AD690" s="114" t="s">
        <v>263</v>
      </c>
      <c r="AE690" s="583">
        <f>SEPTEMBER!AE690</f>
        <v>0</v>
      </c>
      <c r="AF690" s="583"/>
      <c r="AG690" s="584"/>
      <c r="AH690" s="21"/>
      <c r="AI690" s="21"/>
      <c r="AJ690" s="21"/>
      <c r="AK690" s="21"/>
      <c r="AL690" s="21"/>
      <c r="AM690" s="21"/>
    </row>
    <row r="691" spans="1:39" ht="12.75" customHeight="1" x14ac:dyDescent="0.2">
      <c r="A691" s="21"/>
      <c r="B691" s="490"/>
      <c r="C691" s="387">
        <v>0</v>
      </c>
      <c r="D691" s="492"/>
      <c r="E691" s="387">
        <v>0</v>
      </c>
      <c r="F691" s="492"/>
      <c r="G691" s="486">
        <v>0</v>
      </c>
      <c r="H691" s="61"/>
      <c r="I691" s="118"/>
      <c r="J691" s="118"/>
      <c r="K691" s="557" t="s">
        <v>132</v>
      </c>
      <c r="L691" s="558"/>
      <c r="M691" s="558"/>
      <c r="N691" s="558"/>
      <c r="O691" s="559">
        <f>SUM(O689:P690)</f>
        <v>0</v>
      </c>
      <c r="P691" s="559"/>
      <c r="Q691" s="48"/>
      <c r="R691" s="40"/>
      <c r="S691" s="40"/>
      <c r="T691" s="114" t="s">
        <v>208</v>
      </c>
      <c r="U691" s="528">
        <f>SEPTEMBER!U695</f>
        <v>0</v>
      </c>
      <c r="V691" s="528"/>
      <c r="W691" s="49"/>
      <c r="X691" s="21"/>
      <c r="Y691" s="114" t="s">
        <v>208</v>
      </c>
      <c r="Z691" s="528">
        <f>SEPTEMBER!Z695</f>
        <v>0</v>
      </c>
      <c r="AA691" s="528"/>
      <c r="AB691" s="49"/>
      <c r="AC691" s="40"/>
      <c r="AD691" s="114" t="s">
        <v>208</v>
      </c>
      <c r="AE691" s="528">
        <f>SEPTEMBER!AE695</f>
        <v>0</v>
      </c>
      <c r="AF691" s="528"/>
      <c r="AG691" s="49"/>
      <c r="AH691" s="21"/>
      <c r="AI691" s="21"/>
      <c r="AJ691" s="21"/>
      <c r="AK691" s="21"/>
      <c r="AL691" s="21"/>
      <c r="AM691" s="21"/>
    </row>
    <row r="692" spans="1:39" ht="12.75" customHeight="1" x14ac:dyDescent="0.2">
      <c r="A692" s="21"/>
      <c r="B692" s="490"/>
      <c r="C692" s="387">
        <v>0</v>
      </c>
      <c r="D692" s="492"/>
      <c r="E692" s="387">
        <v>0</v>
      </c>
      <c r="F692" s="492"/>
      <c r="G692" s="486">
        <v>0</v>
      </c>
      <c r="H692" s="61"/>
      <c r="I692" s="118"/>
      <c r="J692" s="118"/>
      <c r="K692" s="557" t="s">
        <v>133</v>
      </c>
      <c r="L692" s="558"/>
      <c r="M692" s="558"/>
      <c r="N692" s="558"/>
      <c r="O692" s="559">
        <f>K7</f>
        <v>0</v>
      </c>
      <c r="P692" s="559"/>
      <c r="Q692" s="48"/>
      <c r="R692" s="40"/>
      <c r="S692" s="40"/>
      <c r="T692" s="114" t="s">
        <v>209</v>
      </c>
      <c r="U692" s="527">
        <v>0</v>
      </c>
      <c r="V692" s="527"/>
      <c r="W692" s="49"/>
      <c r="X692" s="21"/>
      <c r="Y692" s="114" t="s">
        <v>209</v>
      </c>
      <c r="Z692" s="527">
        <v>0</v>
      </c>
      <c r="AA692" s="527"/>
      <c r="AB692" s="49"/>
      <c r="AC692" s="40"/>
      <c r="AD692" s="114" t="s">
        <v>209</v>
      </c>
      <c r="AE692" s="527">
        <v>0</v>
      </c>
      <c r="AF692" s="527"/>
      <c r="AG692" s="49"/>
      <c r="AH692" s="21"/>
      <c r="AI692" s="21"/>
      <c r="AJ692" s="21"/>
      <c r="AK692" s="21"/>
      <c r="AL692" s="21"/>
      <c r="AM692" s="21"/>
    </row>
    <row r="693" spans="1:39" ht="12.75" customHeight="1" x14ac:dyDescent="0.2">
      <c r="A693" s="21"/>
      <c r="B693" s="490"/>
      <c r="C693" s="387">
        <v>0</v>
      </c>
      <c r="D693" s="492"/>
      <c r="E693" s="387">
        <v>0</v>
      </c>
      <c r="F693" s="492"/>
      <c r="G693" s="486">
        <v>0</v>
      </c>
      <c r="H693" s="61"/>
      <c r="I693" s="118"/>
      <c r="J693" s="118"/>
      <c r="K693" s="557" t="s">
        <v>134</v>
      </c>
      <c r="L693" s="558"/>
      <c r="M693" s="558"/>
      <c r="N693" s="558"/>
      <c r="O693" s="562"/>
      <c r="P693" s="562"/>
      <c r="Q693" s="124" t="s">
        <v>192</v>
      </c>
      <c r="R693" s="40"/>
      <c r="S693" s="40"/>
      <c r="T693" s="114" t="s">
        <v>210</v>
      </c>
      <c r="U693" s="527">
        <v>0</v>
      </c>
      <c r="V693" s="527"/>
      <c r="W693" s="49"/>
      <c r="X693" s="21"/>
      <c r="Y693" s="114" t="s">
        <v>210</v>
      </c>
      <c r="Z693" s="527">
        <v>0</v>
      </c>
      <c r="AA693" s="527"/>
      <c r="AB693" s="49"/>
      <c r="AC693" s="40"/>
      <c r="AD693" s="114" t="s">
        <v>210</v>
      </c>
      <c r="AE693" s="527">
        <v>0</v>
      </c>
      <c r="AF693" s="527"/>
      <c r="AG693" s="49"/>
      <c r="AH693" s="21"/>
      <c r="AI693" s="21"/>
      <c r="AJ693" s="21"/>
      <c r="AK693" s="21"/>
      <c r="AL693" s="21"/>
      <c r="AM693" s="21"/>
    </row>
    <row r="694" spans="1:39" ht="12.75" customHeight="1" x14ac:dyDescent="0.2">
      <c r="A694" s="21"/>
      <c r="B694" s="490"/>
      <c r="C694" s="387">
        <v>0</v>
      </c>
      <c r="D694" s="492"/>
      <c r="E694" s="387">
        <v>0</v>
      </c>
      <c r="F694" s="492"/>
      <c r="G694" s="486">
        <v>0</v>
      </c>
      <c r="H694" s="61"/>
      <c r="I694" s="118"/>
      <c r="J694" s="118"/>
      <c r="K694" s="563" t="s">
        <v>175</v>
      </c>
      <c r="L694" s="564"/>
      <c r="M694" s="564"/>
      <c r="N694" s="564"/>
      <c r="O694" s="559">
        <f>SUM(O691-O692+O693)</f>
        <v>0</v>
      </c>
      <c r="P694" s="559"/>
      <c r="Q694" s="124"/>
      <c r="R694" s="40"/>
      <c r="S694" s="40"/>
      <c r="T694" s="114" t="s">
        <v>211</v>
      </c>
      <c r="U694" s="527">
        <v>0</v>
      </c>
      <c r="V694" s="527"/>
      <c r="W694" s="49"/>
      <c r="X694" s="21"/>
      <c r="Y694" s="114" t="s">
        <v>211</v>
      </c>
      <c r="Z694" s="527">
        <v>0</v>
      </c>
      <c r="AA694" s="527"/>
      <c r="AB694" s="49"/>
      <c r="AC694" s="40"/>
      <c r="AD694" s="114" t="s">
        <v>211</v>
      </c>
      <c r="AE694" s="527">
        <v>0</v>
      </c>
      <c r="AF694" s="527"/>
      <c r="AG694" s="49"/>
      <c r="AH694" s="21"/>
      <c r="AI694" s="21"/>
      <c r="AJ694" s="21"/>
      <c r="AK694" s="21"/>
      <c r="AL694" s="21"/>
      <c r="AM694" s="21"/>
    </row>
    <row r="695" spans="1:39" ht="12.75" customHeight="1" x14ac:dyDescent="0.2">
      <c r="A695" s="21"/>
      <c r="B695" s="490"/>
      <c r="C695" s="387">
        <v>0</v>
      </c>
      <c r="D695" s="492"/>
      <c r="E695" s="387">
        <v>0</v>
      </c>
      <c r="F695" s="492"/>
      <c r="G695" s="486">
        <v>0</v>
      </c>
      <c r="H695" s="61"/>
      <c r="I695" s="118"/>
      <c r="J695" s="118"/>
      <c r="K695" s="557"/>
      <c r="L695" s="558"/>
      <c r="M695" s="558"/>
      <c r="N695" s="558"/>
      <c r="O695" s="565"/>
      <c r="P695" s="565"/>
      <c r="Q695" s="124"/>
      <c r="R695" s="40"/>
      <c r="S695" s="40"/>
      <c r="T695" s="114" t="s">
        <v>227</v>
      </c>
      <c r="U695" s="528">
        <f>U691+U692+U693-U694</f>
        <v>0</v>
      </c>
      <c r="V695" s="528"/>
      <c r="W695" s="49"/>
      <c r="X695" s="21"/>
      <c r="Y695" s="114" t="s">
        <v>227</v>
      </c>
      <c r="Z695" s="528">
        <f>Z691+Z692+Z693-Z694</f>
        <v>0</v>
      </c>
      <c r="AA695" s="528"/>
      <c r="AB695" s="49"/>
      <c r="AC695" s="40"/>
      <c r="AD695" s="114" t="s">
        <v>227</v>
      </c>
      <c r="AE695" s="528">
        <f>AE691+AE692+AE693-AE694</f>
        <v>0</v>
      </c>
      <c r="AF695" s="528"/>
      <c r="AG695" s="49"/>
      <c r="AH695" s="21"/>
      <c r="AI695" s="21"/>
      <c r="AJ695" s="21"/>
      <c r="AK695" s="21"/>
      <c r="AL695" s="21"/>
      <c r="AM695" s="21"/>
    </row>
    <row r="696" spans="1:39" ht="12.75" customHeight="1" x14ac:dyDescent="0.2">
      <c r="A696" s="21"/>
      <c r="B696" s="490"/>
      <c r="C696" s="387">
        <v>0</v>
      </c>
      <c r="D696" s="492"/>
      <c r="E696" s="387">
        <v>0</v>
      </c>
      <c r="F696" s="492"/>
      <c r="G696" s="486">
        <v>0</v>
      </c>
      <c r="H696" s="61"/>
      <c r="I696" s="119"/>
      <c r="J696" s="118"/>
      <c r="K696" s="557"/>
      <c r="L696" s="558"/>
      <c r="M696" s="558"/>
      <c r="N696" s="558"/>
      <c r="O696" s="565"/>
      <c r="P696" s="565"/>
      <c r="Q696" s="124"/>
      <c r="R696" s="40"/>
      <c r="S696" s="40"/>
      <c r="T696" s="115"/>
      <c r="U696" s="52"/>
      <c r="V696" s="52"/>
      <c r="W696" s="49"/>
      <c r="X696" s="21"/>
      <c r="Y696" s="115"/>
      <c r="Z696" s="52"/>
      <c r="AA696" s="52"/>
      <c r="AB696" s="49"/>
      <c r="AC696" s="40"/>
      <c r="AD696" s="115"/>
      <c r="AE696" s="52"/>
      <c r="AF696" s="52"/>
      <c r="AG696" s="49"/>
      <c r="AH696" s="21"/>
      <c r="AI696" s="21"/>
      <c r="AJ696" s="21"/>
      <c r="AK696" s="21"/>
      <c r="AL696" s="21"/>
      <c r="AM696" s="21"/>
    </row>
    <row r="697" spans="1:39" ht="12.75" customHeight="1" x14ac:dyDescent="0.2">
      <c r="A697" s="21"/>
      <c r="B697" s="490"/>
      <c r="C697" s="387">
        <v>0</v>
      </c>
      <c r="D697" s="492"/>
      <c r="E697" s="387">
        <v>0</v>
      </c>
      <c r="F697" s="492"/>
      <c r="G697" s="486">
        <v>0</v>
      </c>
      <c r="H697" s="61"/>
      <c r="I697" s="119"/>
      <c r="J697" s="118"/>
      <c r="K697" s="563" t="s">
        <v>176</v>
      </c>
      <c r="L697" s="564"/>
      <c r="M697" s="564"/>
      <c r="N697" s="564"/>
      <c r="O697" s="562"/>
      <c r="P697" s="562"/>
      <c r="Q697" s="124"/>
      <c r="R697" s="40"/>
      <c r="S697" s="40"/>
      <c r="T697" s="115"/>
      <c r="U697" s="432"/>
      <c r="V697" s="52"/>
      <c r="W697" s="49"/>
      <c r="X697" s="21"/>
      <c r="Y697" s="115"/>
      <c r="Z697" s="52"/>
      <c r="AA697" s="52"/>
      <c r="AB697" s="49"/>
      <c r="AC697" s="40"/>
      <c r="AD697" s="115"/>
      <c r="AE697" s="52"/>
      <c r="AF697" s="52"/>
      <c r="AG697" s="49"/>
      <c r="AH697" s="21"/>
      <c r="AI697" s="21"/>
      <c r="AJ697" s="21"/>
      <c r="AK697" s="21"/>
      <c r="AL697" s="21"/>
      <c r="AM697" s="21"/>
    </row>
    <row r="698" spans="1:39" ht="12.75" customHeight="1" x14ac:dyDescent="0.2">
      <c r="A698" s="21"/>
      <c r="B698" s="490"/>
      <c r="C698" s="387">
        <v>0</v>
      </c>
      <c r="D698" s="492"/>
      <c r="E698" s="387">
        <v>0</v>
      </c>
      <c r="F698" s="492"/>
      <c r="G698" s="486">
        <v>0</v>
      </c>
      <c r="H698" s="61"/>
      <c r="I698" s="119"/>
      <c r="J698" s="118"/>
      <c r="K698" s="557" t="s">
        <v>283</v>
      </c>
      <c r="L698" s="558"/>
      <c r="M698" s="558"/>
      <c r="N698" s="558"/>
      <c r="O698" s="562"/>
      <c r="P698" s="562"/>
      <c r="Q698" s="48"/>
      <c r="R698" s="40"/>
      <c r="S698" s="40"/>
      <c r="T698" s="114" t="s">
        <v>248</v>
      </c>
      <c r="U698" s="583">
        <f>SEPTEMBER!U698</f>
        <v>0</v>
      </c>
      <c r="V698" s="583"/>
      <c r="W698" s="584"/>
      <c r="X698" s="21"/>
      <c r="Y698" s="114" t="s">
        <v>244</v>
      </c>
      <c r="Z698" s="583">
        <f>SEPTEMBER!Z698</f>
        <v>0</v>
      </c>
      <c r="AA698" s="583"/>
      <c r="AB698" s="584"/>
      <c r="AC698" s="40"/>
      <c r="AD698" s="114" t="s">
        <v>377</v>
      </c>
      <c r="AE698" s="583">
        <f>SEPTEMBER!AE698</f>
        <v>0</v>
      </c>
      <c r="AF698" s="583"/>
      <c r="AG698" s="584"/>
      <c r="AH698" s="21"/>
      <c r="AI698" s="21"/>
      <c r="AJ698" s="21"/>
      <c r="AK698" s="21"/>
      <c r="AL698" s="21"/>
      <c r="AM698" s="21"/>
    </row>
    <row r="699" spans="1:39" ht="12.75" customHeight="1" x14ac:dyDescent="0.2">
      <c r="A699" s="21"/>
      <c r="B699" s="490"/>
      <c r="C699" s="387">
        <v>0</v>
      </c>
      <c r="D699" s="492"/>
      <c r="E699" s="387">
        <v>0</v>
      </c>
      <c r="F699" s="492"/>
      <c r="G699" s="486">
        <v>0</v>
      </c>
      <c r="H699" s="61"/>
      <c r="I699" s="119"/>
      <c r="J699" s="118"/>
      <c r="K699" s="557" t="s">
        <v>266</v>
      </c>
      <c r="L699" s="558"/>
      <c r="M699" s="558"/>
      <c r="N699" s="558"/>
      <c r="O699" s="559">
        <f>H727</f>
        <v>0</v>
      </c>
      <c r="P699" s="559"/>
      <c r="Q699" s="124"/>
      <c r="R699" s="53" t="s">
        <v>234</v>
      </c>
      <c r="S699" s="53"/>
      <c r="T699" s="114" t="s">
        <v>207</v>
      </c>
      <c r="U699" s="583">
        <f>SEPTEMBER!U699</f>
        <v>0</v>
      </c>
      <c r="V699" s="583"/>
      <c r="W699" s="584"/>
      <c r="X699" s="21"/>
      <c r="Y699" s="114" t="s">
        <v>207</v>
      </c>
      <c r="Z699" s="583">
        <f>SEPTEMBER!Z699</f>
        <v>0</v>
      </c>
      <c r="AA699" s="583"/>
      <c r="AB699" s="584"/>
      <c r="AC699" s="53"/>
      <c r="AD699" s="114" t="s">
        <v>207</v>
      </c>
      <c r="AE699" s="583">
        <f>SEPTEMBER!AE699</f>
        <v>0</v>
      </c>
      <c r="AF699" s="583"/>
      <c r="AG699" s="584"/>
      <c r="AH699" s="21"/>
      <c r="AI699" s="21"/>
      <c r="AJ699" s="21"/>
      <c r="AK699" s="21"/>
      <c r="AL699" s="21"/>
      <c r="AM699" s="21"/>
    </row>
    <row r="700" spans="1:39" ht="12.75" customHeight="1" x14ac:dyDescent="0.2">
      <c r="A700" s="21"/>
      <c r="B700" s="490"/>
      <c r="C700" s="387">
        <v>0</v>
      </c>
      <c r="D700" s="492"/>
      <c r="E700" s="387">
        <v>0</v>
      </c>
      <c r="F700" s="492"/>
      <c r="G700" s="486">
        <v>0</v>
      </c>
      <c r="H700" s="61"/>
      <c r="I700" s="119"/>
      <c r="J700" s="118"/>
      <c r="K700" s="557" t="s">
        <v>134</v>
      </c>
      <c r="L700" s="558"/>
      <c r="M700" s="558"/>
      <c r="N700" s="558"/>
      <c r="O700" s="562"/>
      <c r="P700" s="562"/>
      <c r="Q700" s="124" t="s">
        <v>192</v>
      </c>
      <c r="R700" s="452">
        <f>SUM(E2-O701)</f>
        <v>0</v>
      </c>
      <c r="S700" s="54"/>
      <c r="T700" s="114" t="s">
        <v>263</v>
      </c>
      <c r="U700" s="583">
        <f>SEPTEMBER!U700</f>
        <v>0</v>
      </c>
      <c r="V700" s="583"/>
      <c r="W700" s="584"/>
      <c r="X700" s="21"/>
      <c r="Y700" s="114" t="s">
        <v>263</v>
      </c>
      <c r="Z700" s="583">
        <f>SEPTEMBER!Z700</f>
        <v>0</v>
      </c>
      <c r="AA700" s="583"/>
      <c r="AB700" s="584"/>
      <c r="AC700" s="54"/>
      <c r="AD700" s="114" t="s">
        <v>263</v>
      </c>
      <c r="AE700" s="583">
        <f>SEPTEMBER!AE700</f>
        <v>0</v>
      </c>
      <c r="AF700" s="583"/>
      <c r="AG700" s="584"/>
      <c r="AH700" s="21"/>
      <c r="AI700" s="21"/>
      <c r="AJ700" s="21"/>
      <c r="AK700" s="21"/>
      <c r="AL700" s="21"/>
      <c r="AM700" s="21"/>
    </row>
    <row r="701" spans="1:39" ht="12.75" customHeight="1" x14ac:dyDescent="0.2">
      <c r="A701" s="21"/>
      <c r="B701" s="490"/>
      <c r="C701" s="387">
        <v>0</v>
      </c>
      <c r="D701" s="492"/>
      <c r="E701" s="387">
        <v>0</v>
      </c>
      <c r="F701" s="492"/>
      <c r="G701" s="486">
        <v>0</v>
      </c>
      <c r="H701" s="61"/>
      <c r="I701" s="119"/>
      <c r="J701" s="118"/>
      <c r="K701" s="563" t="s">
        <v>403</v>
      </c>
      <c r="L701" s="564"/>
      <c r="M701" s="564"/>
      <c r="N701" s="564"/>
      <c r="O701" s="559">
        <f>SUM(O697-O699+O700+O698)</f>
        <v>0</v>
      </c>
      <c r="P701" s="559"/>
      <c r="Q701" s="48"/>
      <c r="R701" s="40"/>
      <c r="S701" s="40"/>
      <c r="T701" s="114" t="s">
        <v>208</v>
      </c>
      <c r="U701" s="528">
        <f>SEPTEMBER!U705</f>
        <v>0</v>
      </c>
      <c r="V701" s="528"/>
      <c r="W701" s="49"/>
      <c r="X701" s="21"/>
      <c r="Y701" s="114" t="s">
        <v>208</v>
      </c>
      <c r="Z701" s="528">
        <f>SEPTEMBER!Z705</f>
        <v>0</v>
      </c>
      <c r="AA701" s="528"/>
      <c r="AB701" s="49"/>
      <c r="AC701" s="40"/>
      <c r="AD701" s="114" t="s">
        <v>208</v>
      </c>
      <c r="AE701" s="528">
        <f>SEPTEMBER!AE705</f>
        <v>0</v>
      </c>
      <c r="AF701" s="528"/>
      <c r="AG701" s="49"/>
      <c r="AH701" s="21"/>
      <c r="AI701" s="21"/>
      <c r="AJ701" s="21"/>
      <c r="AK701" s="21"/>
      <c r="AL701" s="21"/>
      <c r="AM701" s="21"/>
    </row>
    <row r="702" spans="1:39" ht="12.75" customHeight="1" thickBot="1" x14ac:dyDescent="0.25">
      <c r="A702" s="21"/>
      <c r="B702" s="490"/>
      <c r="C702" s="387">
        <v>0</v>
      </c>
      <c r="D702" s="492"/>
      <c r="E702" s="387">
        <v>0</v>
      </c>
      <c r="F702" s="492"/>
      <c r="G702" s="486">
        <v>0</v>
      </c>
      <c r="H702" s="61"/>
      <c r="I702" s="119"/>
      <c r="J702" s="118"/>
      <c r="K702" s="566"/>
      <c r="L702" s="567"/>
      <c r="M702" s="567"/>
      <c r="N702" s="567"/>
      <c r="O702" s="568"/>
      <c r="P702" s="568"/>
      <c r="Q702" s="55"/>
      <c r="R702" s="40"/>
      <c r="S702" s="40"/>
      <c r="T702" s="114" t="s">
        <v>209</v>
      </c>
      <c r="U702" s="527">
        <v>0</v>
      </c>
      <c r="V702" s="527"/>
      <c r="W702" s="49"/>
      <c r="X702" s="21"/>
      <c r="Y702" s="114" t="s">
        <v>209</v>
      </c>
      <c r="Z702" s="527">
        <v>0</v>
      </c>
      <c r="AA702" s="527"/>
      <c r="AB702" s="49"/>
      <c r="AC702" s="40"/>
      <c r="AD702" s="114" t="s">
        <v>209</v>
      </c>
      <c r="AE702" s="527">
        <v>0</v>
      </c>
      <c r="AF702" s="527"/>
      <c r="AG702" s="49"/>
      <c r="AH702" s="21"/>
      <c r="AI702" s="21"/>
      <c r="AJ702" s="21"/>
      <c r="AK702" s="21"/>
      <c r="AL702" s="21"/>
      <c r="AM702" s="21"/>
    </row>
    <row r="703" spans="1:39" ht="12.75" customHeight="1" x14ac:dyDescent="0.2">
      <c r="A703" s="21"/>
      <c r="B703" s="490"/>
      <c r="C703" s="387">
        <v>0</v>
      </c>
      <c r="D703" s="492"/>
      <c r="E703" s="387">
        <v>0</v>
      </c>
      <c r="F703" s="492"/>
      <c r="G703" s="486">
        <v>0</v>
      </c>
      <c r="H703" s="61"/>
      <c r="I703" s="122"/>
      <c r="J703" s="123"/>
      <c r="K703" s="21"/>
      <c r="L703" s="21"/>
      <c r="M703" s="21"/>
      <c r="N703" s="21"/>
      <c r="O703" s="21"/>
      <c r="P703" s="21"/>
      <c r="Q703" s="21"/>
      <c r="R703" s="21"/>
      <c r="S703" s="21"/>
      <c r="T703" s="114" t="s">
        <v>210</v>
      </c>
      <c r="U703" s="527">
        <v>0</v>
      </c>
      <c r="V703" s="527"/>
      <c r="W703" s="49"/>
      <c r="X703" s="21"/>
      <c r="Y703" s="114" t="s">
        <v>210</v>
      </c>
      <c r="Z703" s="527">
        <v>0</v>
      </c>
      <c r="AA703" s="527"/>
      <c r="AB703" s="49"/>
      <c r="AC703" s="21"/>
      <c r="AD703" s="114" t="s">
        <v>210</v>
      </c>
      <c r="AE703" s="527">
        <v>0</v>
      </c>
      <c r="AF703" s="527"/>
      <c r="AG703" s="49"/>
      <c r="AH703" s="21"/>
      <c r="AI703" s="21"/>
      <c r="AJ703" s="21"/>
      <c r="AK703" s="21"/>
      <c r="AL703" s="21"/>
      <c r="AM703" s="21"/>
    </row>
    <row r="704" spans="1:39" ht="12.75" customHeight="1" x14ac:dyDescent="0.2">
      <c r="A704" s="21"/>
      <c r="B704" s="490"/>
      <c r="C704" s="387">
        <v>0</v>
      </c>
      <c r="D704" s="492"/>
      <c r="E704" s="387">
        <v>0</v>
      </c>
      <c r="F704" s="492"/>
      <c r="G704" s="486">
        <v>0</v>
      </c>
      <c r="H704" s="61"/>
      <c r="I704" s="122"/>
      <c r="J704" s="123"/>
      <c r="K704" s="21"/>
      <c r="L704" s="21"/>
      <c r="M704" s="21"/>
      <c r="N704" s="21"/>
      <c r="O704" s="21"/>
      <c r="P704" s="21"/>
      <c r="Q704" s="21"/>
      <c r="R704" s="21"/>
      <c r="S704" s="21"/>
      <c r="T704" s="114" t="s">
        <v>211</v>
      </c>
      <c r="U704" s="527">
        <v>0</v>
      </c>
      <c r="V704" s="527"/>
      <c r="W704" s="49"/>
      <c r="X704" s="21"/>
      <c r="Y704" s="114" t="s">
        <v>211</v>
      </c>
      <c r="Z704" s="527">
        <v>0</v>
      </c>
      <c r="AA704" s="527"/>
      <c r="AB704" s="49"/>
      <c r="AC704" s="21"/>
      <c r="AD704" s="114" t="s">
        <v>211</v>
      </c>
      <c r="AE704" s="527">
        <v>0</v>
      </c>
      <c r="AF704" s="527"/>
      <c r="AG704" s="49"/>
      <c r="AH704" s="21"/>
      <c r="AI704" s="21"/>
      <c r="AJ704" s="21"/>
      <c r="AK704" s="21"/>
      <c r="AL704" s="21"/>
      <c r="AM704" s="21"/>
    </row>
    <row r="705" spans="1:39" ht="12.75" customHeight="1" x14ac:dyDescent="0.2">
      <c r="A705" s="21"/>
      <c r="B705" s="490"/>
      <c r="C705" s="387">
        <v>0</v>
      </c>
      <c r="D705" s="492"/>
      <c r="E705" s="387">
        <v>0</v>
      </c>
      <c r="F705" s="492"/>
      <c r="G705" s="486">
        <v>0</v>
      </c>
      <c r="H705" s="61"/>
      <c r="I705" s="122"/>
      <c r="J705" s="123"/>
      <c r="K705" s="21"/>
      <c r="L705" s="21"/>
      <c r="M705" s="21"/>
      <c r="N705" s="21"/>
      <c r="O705" s="21"/>
      <c r="P705" s="21"/>
      <c r="Q705" s="21"/>
      <c r="R705" s="21"/>
      <c r="S705" s="21"/>
      <c r="T705" s="114" t="str">
        <f>T695</f>
        <v>AS OF 10/31</v>
      </c>
      <c r="U705" s="528">
        <f>U701+U702+U703-U704</f>
        <v>0</v>
      </c>
      <c r="V705" s="528"/>
      <c r="W705" s="49"/>
      <c r="X705" s="21"/>
      <c r="Y705" s="114" t="str">
        <f>Y695</f>
        <v>AS OF 10/31</v>
      </c>
      <c r="Z705" s="528">
        <f>Z701+Z702+Z703-Z704</f>
        <v>0</v>
      </c>
      <c r="AA705" s="528"/>
      <c r="AB705" s="49"/>
      <c r="AC705" s="21"/>
      <c r="AD705" s="114" t="str">
        <f>AD695</f>
        <v>AS OF 10/31</v>
      </c>
      <c r="AE705" s="528">
        <f>AE701+AE702+AE703-AE704</f>
        <v>0</v>
      </c>
      <c r="AF705" s="528"/>
      <c r="AG705" s="49"/>
      <c r="AH705" s="21"/>
      <c r="AI705" s="21"/>
      <c r="AJ705" s="21"/>
      <c r="AK705" s="21"/>
      <c r="AL705" s="21"/>
      <c r="AM705" s="21"/>
    </row>
    <row r="706" spans="1:39" ht="12.75" customHeight="1" x14ac:dyDescent="0.2">
      <c r="A706" s="21"/>
      <c r="B706" s="490"/>
      <c r="C706" s="387">
        <v>0</v>
      </c>
      <c r="D706" s="492"/>
      <c r="E706" s="387">
        <v>0</v>
      </c>
      <c r="F706" s="492"/>
      <c r="G706" s="486">
        <v>0</v>
      </c>
      <c r="H706" s="61"/>
      <c r="I706" s="122"/>
      <c r="J706" s="123"/>
      <c r="K706" s="21"/>
      <c r="L706" s="21"/>
      <c r="M706" s="21"/>
      <c r="N706" s="21"/>
      <c r="O706" s="21"/>
      <c r="P706" s="21"/>
      <c r="Q706" s="21"/>
      <c r="R706" s="21"/>
      <c r="S706" s="21"/>
      <c r="T706" s="115"/>
      <c r="U706" s="52"/>
      <c r="V706" s="52"/>
      <c r="W706" s="49"/>
      <c r="X706" s="21"/>
      <c r="Y706" s="115"/>
      <c r="Z706" s="52"/>
      <c r="AA706" s="52"/>
      <c r="AB706" s="49"/>
      <c r="AC706" s="21"/>
      <c r="AD706" s="115"/>
      <c r="AE706" s="52"/>
      <c r="AF706" s="52"/>
      <c r="AG706" s="49"/>
      <c r="AH706" s="21"/>
      <c r="AI706" s="21"/>
      <c r="AJ706" s="21"/>
      <c r="AK706" s="21"/>
      <c r="AL706" s="21"/>
      <c r="AM706" s="21"/>
    </row>
    <row r="707" spans="1:39" ht="12.75" customHeight="1" x14ac:dyDescent="0.2">
      <c r="A707" s="21"/>
      <c r="B707" s="490"/>
      <c r="C707" s="387">
        <v>0</v>
      </c>
      <c r="D707" s="492"/>
      <c r="E707" s="387">
        <v>0</v>
      </c>
      <c r="F707" s="492"/>
      <c r="G707" s="486">
        <v>0</v>
      </c>
      <c r="H707" s="61"/>
      <c r="I707" s="122"/>
      <c r="J707" s="123"/>
      <c r="K707" s="21"/>
      <c r="L707" s="21"/>
      <c r="M707" s="21"/>
      <c r="N707" s="21"/>
      <c r="O707" s="21"/>
      <c r="P707" s="21"/>
      <c r="Q707" s="21"/>
      <c r="R707" s="21"/>
      <c r="S707" s="21"/>
      <c r="T707" s="115"/>
      <c r="U707" s="52"/>
      <c r="V707" s="52"/>
      <c r="W707" s="49"/>
      <c r="X707" s="21"/>
      <c r="Y707" s="115"/>
      <c r="Z707" s="52"/>
      <c r="AA707" s="52"/>
      <c r="AB707" s="49"/>
      <c r="AC707" s="21"/>
      <c r="AD707" s="115"/>
      <c r="AE707" s="52"/>
      <c r="AF707" s="52"/>
      <c r="AG707" s="49"/>
      <c r="AH707" s="21"/>
      <c r="AI707" s="21"/>
      <c r="AJ707" s="21"/>
      <c r="AK707" s="21"/>
      <c r="AL707" s="21"/>
      <c r="AM707" s="21"/>
    </row>
    <row r="708" spans="1:39" ht="12.75" customHeight="1" x14ac:dyDescent="0.2">
      <c r="A708" s="21"/>
      <c r="B708" s="490"/>
      <c r="C708" s="387">
        <v>0</v>
      </c>
      <c r="D708" s="492"/>
      <c r="E708" s="387">
        <v>0</v>
      </c>
      <c r="F708" s="492"/>
      <c r="G708" s="486">
        <v>0</v>
      </c>
      <c r="H708" s="61"/>
      <c r="I708" s="122"/>
      <c r="J708" s="123"/>
      <c r="K708" s="21"/>
      <c r="L708" s="21"/>
      <c r="M708" s="21"/>
      <c r="N708" s="21"/>
      <c r="O708" s="21"/>
      <c r="P708" s="21"/>
      <c r="Q708" s="21"/>
      <c r="R708" s="21"/>
      <c r="S708" s="21"/>
      <c r="T708" s="114" t="s">
        <v>249</v>
      </c>
      <c r="U708" s="583">
        <f>SEPTEMBER!U708</f>
        <v>0</v>
      </c>
      <c r="V708" s="583"/>
      <c r="W708" s="584"/>
      <c r="X708" s="21"/>
      <c r="Y708" s="114" t="s">
        <v>245</v>
      </c>
      <c r="Z708" s="583">
        <f>SEPTEMBER!Z708</f>
        <v>0</v>
      </c>
      <c r="AA708" s="583"/>
      <c r="AB708" s="584"/>
      <c r="AC708" s="21"/>
      <c r="AD708" s="114" t="s">
        <v>378</v>
      </c>
      <c r="AE708" s="583">
        <f>SEPTEMBER!AE708</f>
        <v>0</v>
      </c>
      <c r="AF708" s="583"/>
      <c r="AG708" s="584"/>
      <c r="AH708" s="21"/>
      <c r="AI708" s="21"/>
      <c r="AJ708" s="21"/>
      <c r="AK708" s="21"/>
      <c r="AL708" s="21"/>
      <c r="AM708" s="21"/>
    </row>
    <row r="709" spans="1:39" ht="12.75" customHeight="1" x14ac:dyDescent="0.2">
      <c r="A709" s="21"/>
      <c r="B709" s="490"/>
      <c r="C709" s="387">
        <v>0</v>
      </c>
      <c r="D709" s="492"/>
      <c r="E709" s="387">
        <v>0</v>
      </c>
      <c r="F709" s="492"/>
      <c r="G709" s="486">
        <v>0</v>
      </c>
      <c r="H709" s="61"/>
      <c r="I709" s="122"/>
      <c r="J709" s="123"/>
      <c r="K709" s="21"/>
      <c r="L709" s="21"/>
      <c r="M709" s="21"/>
      <c r="N709" s="21"/>
      <c r="O709" s="21"/>
      <c r="P709" s="21"/>
      <c r="Q709" s="21"/>
      <c r="R709" s="21"/>
      <c r="S709" s="21"/>
      <c r="T709" s="114" t="s">
        <v>207</v>
      </c>
      <c r="U709" s="583">
        <f>SEPTEMBER!U709</f>
        <v>0</v>
      </c>
      <c r="V709" s="583"/>
      <c r="W709" s="584"/>
      <c r="X709" s="21"/>
      <c r="Y709" s="114" t="s">
        <v>207</v>
      </c>
      <c r="Z709" s="583">
        <f>SEPTEMBER!Z709</f>
        <v>0</v>
      </c>
      <c r="AA709" s="583"/>
      <c r="AB709" s="584"/>
      <c r="AC709" s="21"/>
      <c r="AD709" s="114" t="s">
        <v>207</v>
      </c>
      <c r="AE709" s="583">
        <f>SEPTEMBER!AE709</f>
        <v>0</v>
      </c>
      <c r="AF709" s="583"/>
      <c r="AG709" s="584"/>
      <c r="AH709" s="21"/>
      <c r="AI709" s="21"/>
      <c r="AJ709" s="21"/>
      <c r="AK709" s="21"/>
      <c r="AL709" s="21"/>
      <c r="AM709" s="21"/>
    </row>
    <row r="710" spans="1:39" ht="12.75" customHeight="1" x14ac:dyDescent="0.2">
      <c r="A710" s="21"/>
      <c r="B710" s="490"/>
      <c r="C710" s="387">
        <v>0</v>
      </c>
      <c r="D710" s="492"/>
      <c r="E710" s="387">
        <v>0</v>
      </c>
      <c r="F710" s="492"/>
      <c r="G710" s="486">
        <v>0</v>
      </c>
      <c r="H710" s="61"/>
      <c r="I710" s="122"/>
      <c r="J710" s="123"/>
      <c r="K710" s="123"/>
      <c r="L710" s="123"/>
      <c r="M710" s="60"/>
      <c r="N710" s="21"/>
      <c r="O710" s="21"/>
      <c r="P710" s="21"/>
      <c r="Q710" s="21"/>
      <c r="R710" s="21"/>
      <c r="S710" s="21"/>
      <c r="T710" s="114" t="s">
        <v>263</v>
      </c>
      <c r="U710" s="583">
        <f>SEPTEMBER!U710</f>
        <v>0</v>
      </c>
      <c r="V710" s="583"/>
      <c r="W710" s="584"/>
      <c r="X710" s="21"/>
      <c r="Y710" s="114" t="s">
        <v>263</v>
      </c>
      <c r="Z710" s="583">
        <f>SEPTEMBER!Z710</f>
        <v>0</v>
      </c>
      <c r="AA710" s="583"/>
      <c r="AB710" s="584"/>
      <c r="AC710" s="21"/>
      <c r="AD710" s="114" t="s">
        <v>263</v>
      </c>
      <c r="AE710" s="583">
        <f>SEPTEMBER!AE710</f>
        <v>0</v>
      </c>
      <c r="AF710" s="583"/>
      <c r="AG710" s="584"/>
      <c r="AH710" s="21"/>
      <c r="AI710" s="21"/>
      <c r="AJ710" s="21"/>
      <c r="AK710" s="21"/>
      <c r="AL710" s="21"/>
      <c r="AM710" s="21"/>
    </row>
    <row r="711" spans="1:39" ht="12.75" customHeight="1" x14ac:dyDescent="0.2">
      <c r="A711" s="21"/>
      <c r="B711" s="490"/>
      <c r="C711" s="387">
        <v>0</v>
      </c>
      <c r="D711" s="492"/>
      <c r="E711" s="387">
        <v>0</v>
      </c>
      <c r="F711" s="492"/>
      <c r="G711" s="486">
        <v>0</v>
      </c>
      <c r="H711" s="61"/>
      <c r="I711" s="122"/>
      <c r="J711" s="123"/>
      <c r="K711" s="123"/>
      <c r="L711" s="123"/>
      <c r="M711" s="60"/>
      <c r="N711" s="21"/>
      <c r="O711" s="21"/>
      <c r="P711" s="21"/>
      <c r="Q711" s="21"/>
      <c r="R711" s="21"/>
      <c r="S711" s="21"/>
      <c r="T711" s="114" t="s">
        <v>208</v>
      </c>
      <c r="U711" s="528">
        <f>SEPTEMBER!U715</f>
        <v>0</v>
      </c>
      <c r="V711" s="528"/>
      <c r="W711" s="49"/>
      <c r="X711" s="21"/>
      <c r="Y711" s="114" t="s">
        <v>208</v>
      </c>
      <c r="Z711" s="528">
        <f>SEPTEMBER!Z715</f>
        <v>0</v>
      </c>
      <c r="AA711" s="528"/>
      <c r="AB711" s="49"/>
      <c r="AC711" s="21"/>
      <c r="AD711" s="114" t="s">
        <v>208</v>
      </c>
      <c r="AE711" s="528">
        <f>SEPTEMBER!AE715</f>
        <v>0</v>
      </c>
      <c r="AF711" s="528"/>
      <c r="AG711" s="49"/>
      <c r="AH711" s="21"/>
      <c r="AI711" s="21"/>
      <c r="AJ711" s="21"/>
      <c r="AK711" s="21"/>
      <c r="AL711" s="21"/>
      <c r="AM711" s="21"/>
    </row>
    <row r="712" spans="1:39" ht="12.75" customHeight="1" x14ac:dyDescent="0.2">
      <c r="A712" s="21"/>
      <c r="B712" s="490"/>
      <c r="C712" s="387">
        <v>0</v>
      </c>
      <c r="D712" s="492"/>
      <c r="E712" s="387">
        <v>0</v>
      </c>
      <c r="F712" s="492"/>
      <c r="G712" s="486">
        <v>0</v>
      </c>
      <c r="H712" s="61"/>
      <c r="I712" s="122"/>
      <c r="J712" s="123"/>
      <c r="K712" s="123"/>
      <c r="L712" s="123"/>
      <c r="M712" s="60"/>
      <c r="N712" s="21"/>
      <c r="O712" s="21"/>
      <c r="P712" s="21"/>
      <c r="Q712" s="21"/>
      <c r="R712" s="21"/>
      <c r="S712" s="21"/>
      <c r="T712" s="114" t="s">
        <v>209</v>
      </c>
      <c r="U712" s="527">
        <v>0</v>
      </c>
      <c r="V712" s="527"/>
      <c r="W712" s="49"/>
      <c r="X712" s="21"/>
      <c r="Y712" s="114" t="s">
        <v>209</v>
      </c>
      <c r="Z712" s="527">
        <v>0</v>
      </c>
      <c r="AA712" s="527"/>
      <c r="AB712" s="49"/>
      <c r="AC712" s="21"/>
      <c r="AD712" s="114" t="s">
        <v>209</v>
      </c>
      <c r="AE712" s="527">
        <v>0</v>
      </c>
      <c r="AF712" s="527"/>
      <c r="AG712" s="49"/>
      <c r="AH712" s="21"/>
      <c r="AI712" s="21"/>
      <c r="AJ712" s="21"/>
      <c r="AK712" s="21"/>
      <c r="AL712" s="21"/>
      <c r="AM712" s="21"/>
    </row>
    <row r="713" spans="1:39" ht="12.75" customHeight="1" x14ac:dyDescent="0.2">
      <c r="A713" s="21"/>
      <c r="B713" s="490"/>
      <c r="C713" s="387">
        <v>0</v>
      </c>
      <c r="D713" s="492"/>
      <c r="E713" s="387">
        <v>0</v>
      </c>
      <c r="F713" s="492"/>
      <c r="G713" s="486">
        <v>0</v>
      </c>
      <c r="H713" s="61"/>
      <c r="I713" s="122"/>
      <c r="J713" s="123"/>
      <c r="K713" s="123"/>
      <c r="L713" s="123"/>
      <c r="M713" s="60"/>
      <c r="N713" s="21"/>
      <c r="O713" s="21"/>
      <c r="P713" s="21"/>
      <c r="Q713" s="21"/>
      <c r="R713" s="21"/>
      <c r="S713" s="21"/>
      <c r="T713" s="114" t="s">
        <v>210</v>
      </c>
      <c r="U713" s="527">
        <v>0</v>
      </c>
      <c r="V713" s="527"/>
      <c r="W713" s="49"/>
      <c r="X713" s="21"/>
      <c r="Y713" s="114" t="s">
        <v>210</v>
      </c>
      <c r="Z713" s="527">
        <v>0</v>
      </c>
      <c r="AA713" s="527"/>
      <c r="AB713" s="49"/>
      <c r="AC713" s="21"/>
      <c r="AD713" s="114" t="s">
        <v>210</v>
      </c>
      <c r="AE713" s="527">
        <v>0</v>
      </c>
      <c r="AF713" s="527"/>
      <c r="AG713" s="49"/>
      <c r="AH713" s="21"/>
      <c r="AI713" s="21"/>
      <c r="AJ713" s="21"/>
      <c r="AK713" s="21"/>
      <c r="AL713" s="21"/>
      <c r="AM713" s="21"/>
    </row>
    <row r="714" spans="1:39" ht="12.75" customHeight="1" x14ac:dyDescent="0.2">
      <c r="A714" s="21"/>
      <c r="B714" s="490"/>
      <c r="C714" s="387">
        <v>0</v>
      </c>
      <c r="D714" s="492"/>
      <c r="E714" s="387">
        <v>0</v>
      </c>
      <c r="F714" s="492"/>
      <c r="G714" s="486">
        <v>0</v>
      </c>
      <c r="H714" s="61"/>
      <c r="I714" s="122"/>
      <c r="J714" s="123"/>
      <c r="K714" s="123"/>
      <c r="L714" s="123"/>
      <c r="M714" s="60"/>
      <c r="N714" s="21"/>
      <c r="O714" s="21"/>
      <c r="P714" s="21"/>
      <c r="Q714" s="21"/>
      <c r="R714" s="21"/>
      <c r="S714" s="21"/>
      <c r="T714" s="114" t="s">
        <v>211</v>
      </c>
      <c r="U714" s="527">
        <v>0</v>
      </c>
      <c r="V714" s="527"/>
      <c r="W714" s="49"/>
      <c r="X714" s="21"/>
      <c r="Y714" s="114" t="s">
        <v>211</v>
      </c>
      <c r="Z714" s="527">
        <v>0</v>
      </c>
      <c r="AA714" s="527"/>
      <c r="AB714" s="49"/>
      <c r="AC714" s="21"/>
      <c r="AD714" s="114" t="s">
        <v>211</v>
      </c>
      <c r="AE714" s="527">
        <v>0</v>
      </c>
      <c r="AF714" s="527"/>
      <c r="AG714" s="49"/>
      <c r="AH714" s="21"/>
      <c r="AI714" s="21"/>
      <c r="AJ714" s="21"/>
      <c r="AK714" s="21"/>
      <c r="AL714" s="21"/>
      <c r="AM714" s="21"/>
    </row>
    <row r="715" spans="1:39" ht="12.75" customHeight="1" x14ac:dyDescent="0.2">
      <c r="A715" s="21"/>
      <c r="B715" s="490"/>
      <c r="C715" s="387">
        <v>0</v>
      </c>
      <c r="D715" s="492"/>
      <c r="E715" s="387">
        <v>0</v>
      </c>
      <c r="F715" s="492"/>
      <c r="G715" s="486">
        <v>0</v>
      </c>
      <c r="H715" s="61"/>
      <c r="I715" s="122"/>
      <c r="J715" s="123"/>
      <c r="K715" s="123"/>
      <c r="L715" s="123"/>
      <c r="M715" s="60"/>
      <c r="N715" s="21"/>
      <c r="O715" s="21"/>
      <c r="P715" s="21"/>
      <c r="Q715" s="21"/>
      <c r="R715" s="21"/>
      <c r="S715" s="21"/>
      <c r="T715" s="114" t="str">
        <f>T705</f>
        <v>AS OF 10/31</v>
      </c>
      <c r="U715" s="528">
        <f>U711+U712+U713-U714</f>
        <v>0</v>
      </c>
      <c r="V715" s="528"/>
      <c r="W715" s="49"/>
      <c r="X715" s="21"/>
      <c r="Y715" s="114" t="str">
        <f>Y705</f>
        <v>AS OF 10/31</v>
      </c>
      <c r="Z715" s="528">
        <f>Z711+Z712+Z713-Z714</f>
        <v>0</v>
      </c>
      <c r="AA715" s="528"/>
      <c r="AB715" s="49"/>
      <c r="AC715" s="21"/>
      <c r="AD715" s="114" t="str">
        <f>AD705</f>
        <v>AS OF 10/31</v>
      </c>
      <c r="AE715" s="528">
        <f>AE711+AE712+AE713-AE714</f>
        <v>0</v>
      </c>
      <c r="AF715" s="528"/>
      <c r="AG715" s="49"/>
      <c r="AH715" s="21"/>
      <c r="AI715" s="21"/>
      <c r="AJ715" s="21"/>
      <c r="AK715" s="21"/>
      <c r="AL715" s="21"/>
      <c r="AM715" s="21"/>
    </row>
    <row r="716" spans="1:39" ht="12.75" customHeight="1" x14ac:dyDescent="0.2">
      <c r="A716" s="21"/>
      <c r="B716" s="490"/>
      <c r="C716" s="387">
        <v>0</v>
      </c>
      <c r="D716" s="492"/>
      <c r="E716" s="387">
        <v>0</v>
      </c>
      <c r="F716" s="492"/>
      <c r="G716" s="486">
        <v>0</v>
      </c>
      <c r="H716" s="61"/>
      <c r="I716" s="122"/>
      <c r="J716" s="123"/>
      <c r="K716" s="123"/>
      <c r="L716" s="123"/>
      <c r="M716" s="60"/>
      <c r="N716" s="21"/>
      <c r="O716" s="21"/>
      <c r="P716" s="21"/>
      <c r="Q716" s="21"/>
      <c r="R716" s="21"/>
      <c r="S716" s="21"/>
      <c r="T716" s="115"/>
      <c r="U716" s="52"/>
      <c r="V716" s="52"/>
      <c r="W716" s="49"/>
      <c r="X716" s="21"/>
      <c r="Y716" s="115"/>
      <c r="Z716" s="52"/>
      <c r="AA716" s="52"/>
      <c r="AB716" s="49"/>
      <c r="AC716" s="21"/>
      <c r="AD716" s="115"/>
      <c r="AE716" s="52"/>
      <c r="AF716" s="52"/>
      <c r="AG716" s="49"/>
      <c r="AH716" s="21"/>
      <c r="AI716" s="21"/>
      <c r="AJ716" s="21"/>
      <c r="AK716" s="21"/>
      <c r="AL716" s="21"/>
      <c r="AM716" s="21"/>
    </row>
    <row r="717" spans="1:39" ht="12.75" customHeight="1" x14ac:dyDescent="0.2">
      <c r="A717" s="21"/>
      <c r="B717" s="490"/>
      <c r="C717" s="387">
        <v>0</v>
      </c>
      <c r="D717" s="492"/>
      <c r="E717" s="387">
        <v>0</v>
      </c>
      <c r="F717" s="492"/>
      <c r="G717" s="486">
        <v>0</v>
      </c>
      <c r="H717" s="61"/>
      <c r="I717" s="122"/>
      <c r="J717" s="123"/>
      <c r="K717" s="123"/>
      <c r="L717" s="123"/>
      <c r="M717" s="60"/>
      <c r="N717" s="21"/>
      <c r="O717" s="21"/>
      <c r="P717" s="21"/>
      <c r="Q717" s="21"/>
      <c r="R717" s="21"/>
      <c r="S717" s="21"/>
      <c r="T717" s="115"/>
      <c r="U717" s="52"/>
      <c r="V717" s="52"/>
      <c r="W717" s="49"/>
      <c r="X717" s="21"/>
      <c r="Y717" s="115"/>
      <c r="Z717" s="52"/>
      <c r="AA717" s="52"/>
      <c r="AB717" s="49"/>
      <c r="AC717" s="21"/>
      <c r="AD717" s="115"/>
      <c r="AE717" s="52"/>
      <c r="AF717" s="52"/>
      <c r="AG717" s="49"/>
      <c r="AH717" s="21"/>
      <c r="AI717" s="21"/>
      <c r="AJ717" s="21"/>
      <c r="AK717" s="21"/>
      <c r="AL717" s="21"/>
      <c r="AM717" s="21"/>
    </row>
    <row r="718" spans="1:39" ht="12.75" customHeight="1" x14ac:dyDescent="0.2">
      <c r="A718" s="21"/>
      <c r="B718" s="490"/>
      <c r="C718" s="387">
        <v>0</v>
      </c>
      <c r="D718" s="492"/>
      <c r="E718" s="387">
        <v>0</v>
      </c>
      <c r="F718" s="492"/>
      <c r="G718" s="486">
        <v>0</v>
      </c>
      <c r="H718" s="61"/>
      <c r="I718" s="122"/>
      <c r="J718" s="398"/>
      <c r="K718" s="123"/>
      <c r="L718" s="123"/>
      <c r="M718" s="60"/>
      <c r="N718" s="21"/>
      <c r="O718" s="21"/>
      <c r="P718" s="21"/>
      <c r="Q718" s="21"/>
      <c r="R718" s="21"/>
      <c r="S718" s="21"/>
      <c r="T718" s="114" t="s">
        <v>250</v>
      </c>
      <c r="U718" s="583">
        <f>SEPTEMBER!U718</f>
        <v>0</v>
      </c>
      <c r="V718" s="583"/>
      <c r="W718" s="584"/>
      <c r="X718" s="21"/>
      <c r="Y718" s="114" t="s">
        <v>246</v>
      </c>
      <c r="Z718" s="583">
        <f>SEPTEMBER!Z718</f>
        <v>0</v>
      </c>
      <c r="AA718" s="583"/>
      <c r="AB718" s="584"/>
      <c r="AC718" s="21"/>
      <c r="AD718" s="114" t="s">
        <v>443</v>
      </c>
      <c r="AE718" s="583">
        <f>SEPTEMBER!AE718</f>
        <v>0</v>
      </c>
      <c r="AF718" s="583"/>
      <c r="AG718" s="584"/>
      <c r="AH718" s="21"/>
      <c r="AI718" s="21"/>
      <c r="AJ718" s="21"/>
      <c r="AK718" s="21"/>
      <c r="AL718" s="21"/>
      <c r="AM718" s="21"/>
    </row>
    <row r="719" spans="1:39" ht="12.75" customHeight="1" x14ac:dyDescent="0.2">
      <c r="A719" s="21"/>
      <c r="B719" s="490"/>
      <c r="C719" s="387">
        <v>0</v>
      </c>
      <c r="D719" s="492"/>
      <c r="E719" s="387">
        <v>0</v>
      </c>
      <c r="F719" s="492"/>
      <c r="G719" s="486">
        <v>0</v>
      </c>
      <c r="H719" s="61"/>
      <c r="I719" s="122"/>
      <c r="J719" s="123"/>
      <c r="K719" s="123"/>
      <c r="L719" s="123"/>
      <c r="M719" s="60"/>
      <c r="N719" s="21"/>
      <c r="O719" s="21"/>
      <c r="P719" s="21"/>
      <c r="Q719" s="21"/>
      <c r="R719" s="21"/>
      <c r="S719" s="21"/>
      <c r="T719" s="114" t="s">
        <v>207</v>
      </c>
      <c r="U719" s="583">
        <f>SEPTEMBER!U719</f>
        <v>0</v>
      </c>
      <c r="V719" s="583"/>
      <c r="W719" s="584"/>
      <c r="X719" s="21"/>
      <c r="Y719" s="114" t="s">
        <v>207</v>
      </c>
      <c r="Z719" s="583">
        <f>SEPTEMBER!Z719</f>
        <v>0</v>
      </c>
      <c r="AA719" s="583"/>
      <c r="AB719" s="584"/>
      <c r="AC719" s="21"/>
      <c r="AD719" s="114" t="s">
        <v>207</v>
      </c>
      <c r="AE719" s="583">
        <f>SEPTEMBER!AE719</f>
        <v>0</v>
      </c>
      <c r="AF719" s="583"/>
      <c r="AG719" s="584"/>
      <c r="AH719" s="21"/>
      <c r="AI719" s="21"/>
      <c r="AJ719" s="21"/>
      <c r="AK719" s="21"/>
      <c r="AL719" s="21"/>
      <c r="AM719" s="21"/>
    </row>
    <row r="720" spans="1:39" ht="12.75" customHeight="1" x14ac:dyDescent="0.2">
      <c r="A720" s="21"/>
      <c r="B720" s="490"/>
      <c r="C720" s="387">
        <v>0</v>
      </c>
      <c r="D720" s="492"/>
      <c r="E720" s="387">
        <v>0</v>
      </c>
      <c r="F720" s="492"/>
      <c r="G720" s="486">
        <v>0</v>
      </c>
      <c r="H720" s="61"/>
      <c r="I720" s="122"/>
      <c r="J720" s="123"/>
      <c r="K720" s="123"/>
      <c r="L720" s="123"/>
      <c r="M720" s="60"/>
      <c r="N720" s="21"/>
      <c r="O720" s="21"/>
      <c r="P720" s="21"/>
      <c r="Q720" s="21"/>
      <c r="R720" s="21"/>
      <c r="S720" s="21"/>
      <c r="T720" s="114" t="s">
        <v>263</v>
      </c>
      <c r="U720" s="583">
        <f>SEPTEMBER!U720</f>
        <v>0</v>
      </c>
      <c r="V720" s="583"/>
      <c r="W720" s="584"/>
      <c r="X720" s="21"/>
      <c r="Y720" s="114" t="s">
        <v>263</v>
      </c>
      <c r="Z720" s="583">
        <f>SEPTEMBER!Z720</f>
        <v>0</v>
      </c>
      <c r="AA720" s="583"/>
      <c r="AB720" s="584"/>
      <c r="AC720" s="21"/>
      <c r="AD720" s="114" t="s">
        <v>263</v>
      </c>
      <c r="AE720" s="583">
        <f>SEPTEMBER!AE720</f>
        <v>0</v>
      </c>
      <c r="AF720" s="583"/>
      <c r="AG720" s="584"/>
      <c r="AH720" s="21"/>
      <c r="AI720" s="21"/>
      <c r="AJ720" s="21"/>
      <c r="AK720" s="21"/>
      <c r="AL720" s="21"/>
      <c r="AM720" s="21"/>
    </row>
    <row r="721" spans="1:40" ht="12.75" customHeight="1" x14ac:dyDescent="0.2">
      <c r="A721" s="21"/>
      <c r="B721" s="490"/>
      <c r="C721" s="387">
        <v>0</v>
      </c>
      <c r="D721" s="492"/>
      <c r="E721" s="387">
        <v>0</v>
      </c>
      <c r="F721" s="492"/>
      <c r="G721" s="486">
        <v>0</v>
      </c>
      <c r="H721" s="61"/>
      <c r="I721" s="122"/>
      <c r="J721" s="123"/>
      <c r="K721" s="123"/>
      <c r="L721" s="123"/>
      <c r="M721" s="60"/>
      <c r="N721" s="21"/>
      <c r="O721" s="21"/>
      <c r="P721" s="21"/>
      <c r="Q721" s="21"/>
      <c r="R721" s="21"/>
      <c r="S721" s="21"/>
      <c r="T721" s="114" t="s">
        <v>208</v>
      </c>
      <c r="U721" s="528">
        <f>SEPTEMBER!U725</f>
        <v>0</v>
      </c>
      <c r="V721" s="528"/>
      <c r="W721" s="49"/>
      <c r="X721" s="21"/>
      <c r="Y721" s="114" t="s">
        <v>208</v>
      </c>
      <c r="Z721" s="528">
        <f>SEPTEMBER!Z725</f>
        <v>0</v>
      </c>
      <c r="AA721" s="528"/>
      <c r="AB721" s="49"/>
      <c r="AC721" s="21"/>
      <c r="AD721" s="114" t="s">
        <v>208</v>
      </c>
      <c r="AE721" s="528">
        <f>SEPTEMBER!AE725</f>
        <v>0</v>
      </c>
      <c r="AF721" s="528"/>
      <c r="AG721" s="49"/>
      <c r="AH721" s="21"/>
      <c r="AI721" s="21"/>
      <c r="AJ721" s="21"/>
      <c r="AK721" s="21"/>
      <c r="AL721" s="21"/>
      <c r="AM721" s="21"/>
    </row>
    <row r="722" spans="1:40" ht="12.75" customHeight="1" x14ac:dyDescent="0.2">
      <c r="A722" s="21"/>
      <c r="B722" s="490"/>
      <c r="C722" s="387">
        <v>0</v>
      </c>
      <c r="D722" s="492"/>
      <c r="E722" s="387">
        <v>0</v>
      </c>
      <c r="F722" s="492"/>
      <c r="G722" s="486">
        <v>0</v>
      </c>
      <c r="H722" s="61"/>
      <c r="I722" s="122"/>
      <c r="J722" s="123"/>
      <c r="K722" s="123"/>
      <c r="L722" s="123"/>
      <c r="M722" s="60"/>
      <c r="N722" s="21"/>
      <c r="O722" s="21"/>
      <c r="P722" s="21"/>
      <c r="Q722" s="21"/>
      <c r="R722" s="21"/>
      <c r="S722" s="21"/>
      <c r="T722" s="114" t="s">
        <v>209</v>
      </c>
      <c r="U722" s="527">
        <v>0</v>
      </c>
      <c r="V722" s="527"/>
      <c r="W722" s="49"/>
      <c r="X722" s="21"/>
      <c r="Y722" s="114" t="s">
        <v>209</v>
      </c>
      <c r="Z722" s="527">
        <v>0</v>
      </c>
      <c r="AA722" s="527"/>
      <c r="AB722" s="49"/>
      <c r="AC722" s="21"/>
      <c r="AD722" s="114" t="s">
        <v>209</v>
      </c>
      <c r="AE722" s="527">
        <v>0</v>
      </c>
      <c r="AF722" s="527"/>
      <c r="AG722" s="49"/>
      <c r="AH722" s="21"/>
      <c r="AI722" s="21"/>
      <c r="AJ722" s="21"/>
      <c r="AK722" s="21"/>
      <c r="AL722" s="21"/>
      <c r="AM722" s="21"/>
    </row>
    <row r="723" spans="1:40" ht="12.75" customHeight="1" x14ac:dyDescent="0.2">
      <c r="A723" s="21"/>
      <c r="B723" s="490"/>
      <c r="C723" s="387">
        <v>0</v>
      </c>
      <c r="D723" s="492"/>
      <c r="E723" s="387">
        <v>0</v>
      </c>
      <c r="F723" s="492"/>
      <c r="G723" s="486">
        <v>0</v>
      </c>
      <c r="H723" s="61"/>
      <c r="I723" s="122"/>
      <c r="J723" s="123"/>
      <c r="K723" s="123"/>
      <c r="L723" s="123"/>
      <c r="M723" s="60"/>
      <c r="N723" s="21"/>
      <c r="O723" s="21"/>
      <c r="P723" s="21"/>
      <c r="Q723" s="21"/>
      <c r="R723" s="21"/>
      <c r="S723" s="21"/>
      <c r="T723" s="114" t="s">
        <v>210</v>
      </c>
      <c r="U723" s="527">
        <v>0</v>
      </c>
      <c r="V723" s="527"/>
      <c r="W723" s="49"/>
      <c r="X723" s="21"/>
      <c r="Y723" s="114" t="s">
        <v>210</v>
      </c>
      <c r="Z723" s="527">
        <v>0</v>
      </c>
      <c r="AA723" s="527"/>
      <c r="AB723" s="49"/>
      <c r="AC723" s="21"/>
      <c r="AD723" s="114" t="s">
        <v>210</v>
      </c>
      <c r="AE723" s="527">
        <v>0</v>
      </c>
      <c r="AF723" s="527"/>
      <c r="AG723" s="49"/>
      <c r="AH723" s="21"/>
      <c r="AI723" s="21"/>
      <c r="AJ723" s="21"/>
      <c r="AK723" s="21"/>
      <c r="AL723" s="21"/>
      <c r="AM723" s="21"/>
    </row>
    <row r="724" spans="1:40" ht="12.75" customHeight="1" x14ac:dyDescent="0.2">
      <c r="A724" s="21"/>
      <c r="B724" s="490"/>
      <c r="C724" s="387">
        <v>0</v>
      </c>
      <c r="D724" s="492"/>
      <c r="E724" s="387">
        <v>0</v>
      </c>
      <c r="F724" s="492"/>
      <c r="G724" s="486">
        <v>0</v>
      </c>
      <c r="H724" s="61"/>
      <c r="I724" s="122"/>
      <c r="J724" s="123"/>
      <c r="K724" s="123"/>
      <c r="L724" s="123"/>
      <c r="M724" s="60"/>
      <c r="N724" s="21"/>
      <c r="O724" s="21"/>
      <c r="P724" s="21"/>
      <c r="Q724" s="21"/>
      <c r="R724" s="21"/>
      <c r="S724" s="21"/>
      <c r="T724" s="114" t="s">
        <v>211</v>
      </c>
      <c r="U724" s="527">
        <v>0</v>
      </c>
      <c r="V724" s="527"/>
      <c r="W724" s="49"/>
      <c r="X724" s="21"/>
      <c r="Y724" s="114" t="s">
        <v>211</v>
      </c>
      <c r="Z724" s="527">
        <v>0</v>
      </c>
      <c r="AA724" s="527"/>
      <c r="AB724" s="49"/>
      <c r="AC724" s="21"/>
      <c r="AD724" s="114" t="s">
        <v>211</v>
      </c>
      <c r="AE724" s="527">
        <v>0</v>
      </c>
      <c r="AF724" s="527"/>
      <c r="AG724" s="49"/>
      <c r="AH724" s="21"/>
      <c r="AI724" s="21"/>
      <c r="AJ724" s="21"/>
      <c r="AK724" s="21"/>
      <c r="AL724" s="21"/>
      <c r="AM724" s="21"/>
    </row>
    <row r="725" spans="1:40" ht="12.75" customHeight="1" x14ac:dyDescent="0.2">
      <c r="A725" s="21"/>
      <c r="B725" s="490"/>
      <c r="C725" s="387">
        <v>0</v>
      </c>
      <c r="D725" s="492"/>
      <c r="E725" s="387">
        <v>0</v>
      </c>
      <c r="F725" s="492"/>
      <c r="G725" s="486">
        <v>0</v>
      </c>
      <c r="H725" s="61"/>
      <c r="I725" s="122"/>
      <c r="J725" s="123"/>
      <c r="K725" s="123"/>
      <c r="L725" s="123"/>
      <c r="M725" s="60"/>
      <c r="N725" s="21"/>
      <c r="O725" s="21"/>
      <c r="P725" s="21"/>
      <c r="Q725" s="21"/>
      <c r="R725" s="21"/>
      <c r="S725" s="21"/>
      <c r="T725" s="114" t="str">
        <f>T715</f>
        <v>AS OF 10/31</v>
      </c>
      <c r="U725" s="528">
        <f>U721+U722+U723-U724</f>
        <v>0</v>
      </c>
      <c r="V725" s="528"/>
      <c r="W725" s="49"/>
      <c r="X725" s="21"/>
      <c r="Y725" s="114" t="str">
        <f>Y715</f>
        <v>AS OF 10/31</v>
      </c>
      <c r="Z725" s="528">
        <f>Z721+Z722+Z723-Z724</f>
        <v>0</v>
      </c>
      <c r="AA725" s="528"/>
      <c r="AB725" s="49"/>
      <c r="AC725" s="21"/>
      <c r="AD725" s="114" t="str">
        <f>AD715</f>
        <v>AS OF 10/31</v>
      </c>
      <c r="AE725" s="528">
        <f>AE721+AE722+AE723-AE724</f>
        <v>0</v>
      </c>
      <c r="AF725" s="528"/>
      <c r="AG725" s="49"/>
      <c r="AH725" s="21"/>
      <c r="AI725" s="21"/>
      <c r="AJ725" s="21"/>
      <c r="AK725" s="21"/>
      <c r="AL725" s="21"/>
      <c r="AM725" s="21"/>
    </row>
    <row r="726" spans="1:40" ht="12.75" customHeight="1" thickBot="1" x14ac:dyDescent="0.25">
      <c r="A726" s="21"/>
      <c r="B726" s="491"/>
      <c r="C726" s="388">
        <v>0</v>
      </c>
      <c r="D726" s="493"/>
      <c r="E726" s="388">
        <v>0</v>
      </c>
      <c r="F726" s="493"/>
      <c r="G726" s="487">
        <v>0</v>
      </c>
      <c r="H726" s="62" t="s">
        <v>270</v>
      </c>
      <c r="I726" s="122"/>
      <c r="J726" s="123"/>
      <c r="K726" s="123"/>
      <c r="L726" s="123"/>
      <c r="M726" s="60"/>
      <c r="N726" s="21"/>
      <c r="O726" s="21"/>
      <c r="P726" s="21"/>
      <c r="Q726" s="21"/>
      <c r="R726" s="21"/>
      <c r="S726" s="21"/>
      <c r="T726" s="56"/>
      <c r="U726" s="57"/>
      <c r="V726" s="57"/>
      <c r="W726" s="58"/>
      <c r="X726" s="21"/>
      <c r="Y726" s="116"/>
      <c r="Z726" s="57"/>
      <c r="AA726" s="57"/>
      <c r="AB726" s="58"/>
      <c r="AC726" s="21"/>
      <c r="AD726" s="116"/>
      <c r="AE726" s="57"/>
      <c r="AF726" s="57"/>
      <c r="AG726" s="58"/>
      <c r="AH726" s="21"/>
      <c r="AI726" s="21"/>
      <c r="AJ726" s="21"/>
      <c r="AK726" s="21"/>
      <c r="AL726" s="21"/>
      <c r="AM726" s="21"/>
    </row>
    <row r="727" spans="1:40" ht="12.75" customHeight="1" x14ac:dyDescent="0.2">
      <c r="A727" s="21"/>
      <c r="B727" s="33" t="s">
        <v>135</v>
      </c>
      <c r="C727" s="389">
        <f>SUM(C689:C726)</f>
        <v>0</v>
      </c>
      <c r="D727" s="59" t="s">
        <v>135</v>
      </c>
      <c r="E727" s="389">
        <f>SUM(E689:E726)</f>
        <v>0</v>
      </c>
      <c r="F727" s="59" t="s">
        <v>135</v>
      </c>
      <c r="G727" s="488">
        <f>SUM(G689:G726)</f>
        <v>0</v>
      </c>
      <c r="H727" s="390">
        <f>SUM(G727,E727,C727,C770,E770,G770)</f>
        <v>0</v>
      </c>
      <c r="I727" s="122"/>
      <c r="J727" s="123"/>
      <c r="K727" s="123"/>
      <c r="L727" s="123"/>
      <c r="M727" s="60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</row>
    <row r="728" spans="1:40" ht="12.75" customHeight="1" x14ac:dyDescent="0.2">
      <c r="A728" s="21"/>
      <c r="G728" s="482"/>
      <c r="H728" s="61"/>
      <c r="I728" s="122"/>
      <c r="J728" s="123"/>
      <c r="K728" s="123"/>
      <c r="L728" s="123"/>
      <c r="M728" s="60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</row>
    <row r="729" spans="1:40" ht="12.75" customHeight="1" thickBot="1" x14ac:dyDescent="0.25">
      <c r="A729" s="21"/>
      <c r="G729" s="482"/>
      <c r="H729" s="61"/>
      <c r="I729" s="122"/>
      <c r="J729" s="123"/>
      <c r="K729" s="123"/>
      <c r="L729" s="123"/>
      <c r="M729" s="60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</row>
    <row r="730" spans="1:40" ht="12.75" customHeight="1" x14ac:dyDescent="0.2">
      <c r="A730" s="21"/>
      <c r="B730" s="534" t="s">
        <v>257</v>
      </c>
      <c r="C730" s="535"/>
      <c r="D730" s="535"/>
      <c r="E730" s="535"/>
      <c r="F730" s="535"/>
      <c r="G730" s="536"/>
      <c r="H730" s="308"/>
      <c r="I730" s="119"/>
      <c r="J730" s="529" t="s">
        <v>497</v>
      </c>
      <c r="K730" s="530"/>
      <c r="L730" s="530"/>
      <c r="M730" s="531"/>
      <c r="N730" s="21"/>
      <c r="O730" s="529" t="s">
        <v>497</v>
      </c>
      <c r="P730" s="530"/>
      <c r="Q730" s="530"/>
      <c r="R730" s="531"/>
      <c r="S730" s="40"/>
      <c r="T730" s="40"/>
      <c r="U730" s="21"/>
      <c r="V730" s="309"/>
      <c r="W730" s="309"/>
      <c r="X730" s="309"/>
      <c r="Y730" s="309"/>
      <c r="Z730" s="299"/>
      <c r="AA730" s="309"/>
      <c r="AB730" s="309"/>
      <c r="AC730" s="309"/>
      <c r="AD730" s="309"/>
      <c r="AE730" s="309"/>
      <c r="AF730" s="309"/>
      <c r="AG730" s="309"/>
      <c r="AH730" s="309"/>
      <c r="AI730" s="310"/>
      <c r="AJ730" s="21"/>
      <c r="AK730" s="21"/>
      <c r="AL730" s="21"/>
      <c r="AM730" s="21"/>
    </row>
    <row r="731" spans="1:40" ht="12.75" customHeight="1" thickBot="1" x14ac:dyDescent="0.25">
      <c r="A731" s="21"/>
      <c r="B731" s="50" t="s">
        <v>258</v>
      </c>
      <c r="C731" s="311" t="s">
        <v>130</v>
      </c>
      <c r="D731" s="51" t="s">
        <v>258</v>
      </c>
      <c r="E731" s="311" t="s">
        <v>130</v>
      </c>
      <c r="F731" s="51" t="s">
        <v>258</v>
      </c>
      <c r="G731" s="312" t="s">
        <v>130</v>
      </c>
      <c r="H731" s="40"/>
      <c r="I731" s="119"/>
      <c r="J731" s="296" t="s">
        <v>406</v>
      </c>
      <c r="K731" s="580">
        <f>SEPTEMBER!K731</f>
        <v>0</v>
      </c>
      <c r="L731" s="580"/>
      <c r="M731" s="581"/>
      <c r="N731" s="21"/>
      <c r="O731" s="296" t="s">
        <v>407</v>
      </c>
      <c r="P731" s="580">
        <f>SEPTEMBER!P731</f>
        <v>0</v>
      </c>
      <c r="Q731" s="580"/>
      <c r="R731" s="581"/>
      <c r="S731" s="119"/>
      <c r="T731" s="40"/>
      <c r="U731" s="21"/>
      <c r="V731" s="300"/>
      <c r="W731" s="313"/>
      <c r="X731" s="313"/>
      <c r="Y731" s="313"/>
      <c r="Z731" s="299"/>
      <c r="AA731" s="300"/>
      <c r="AB731" s="313"/>
      <c r="AC731" s="313"/>
      <c r="AD731" s="313"/>
      <c r="AE731" s="300"/>
      <c r="AF731" s="65"/>
      <c r="AG731" s="65"/>
      <c r="AH731" s="65"/>
      <c r="AI731" s="313"/>
      <c r="AJ731" s="21"/>
      <c r="AK731" s="21"/>
      <c r="AL731" s="21"/>
      <c r="AM731" s="21"/>
    </row>
    <row r="732" spans="1:40" ht="12.75" customHeight="1" x14ac:dyDescent="0.2">
      <c r="A732" s="21"/>
      <c r="B732" s="490"/>
      <c r="C732" s="387">
        <v>0</v>
      </c>
      <c r="D732" s="492"/>
      <c r="E732" s="387">
        <v>0</v>
      </c>
      <c r="F732" s="492"/>
      <c r="G732" s="485">
        <v>0</v>
      </c>
      <c r="H732" s="61"/>
      <c r="I732" s="314"/>
      <c r="J732" s="296" t="s">
        <v>207</v>
      </c>
      <c r="K732" s="580">
        <f>SEPTEMBER!K732</f>
        <v>0</v>
      </c>
      <c r="L732" s="580"/>
      <c r="M732" s="581"/>
      <c r="N732" s="21"/>
      <c r="O732" s="296" t="s">
        <v>207</v>
      </c>
      <c r="P732" s="580">
        <f>SEPTEMBER!P732</f>
        <v>0</v>
      </c>
      <c r="Q732" s="580"/>
      <c r="R732" s="581"/>
      <c r="S732" s="314"/>
      <c r="T732" s="40"/>
      <c r="U732" s="21"/>
      <c r="V732" s="300"/>
      <c r="W732" s="313"/>
      <c r="X732" s="313"/>
      <c r="Y732" s="313"/>
      <c r="Z732" s="299"/>
      <c r="AA732" s="300"/>
      <c r="AB732" s="313"/>
      <c r="AC732" s="313"/>
      <c r="AD732" s="313"/>
      <c r="AE732" s="300"/>
      <c r="AF732" s="313"/>
      <c r="AG732" s="313"/>
      <c r="AH732" s="313"/>
      <c r="AI732" s="61"/>
      <c r="AJ732" s="21"/>
      <c r="AK732" s="21"/>
      <c r="AL732" s="21"/>
      <c r="AM732" s="21"/>
    </row>
    <row r="733" spans="1:40" ht="12.75" customHeight="1" x14ac:dyDescent="0.2">
      <c r="A733" s="21"/>
      <c r="B733" s="490"/>
      <c r="C733" s="387">
        <v>0</v>
      </c>
      <c r="D733" s="492"/>
      <c r="E733" s="387">
        <v>0</v>
      </c>
      <c r="F733" s="492"/>
      <c r="G733" s="486">
        <v>0</v>
      </c>
      <c r="H733" s="61"/>
      <c r="I733" s="118"/>
      <c r="J733" s="296" t="s">
        <v>263</v>
      </c>
      <c r="K733" s="580">
        <f>SEPTEMBER!K733</f>
        <v>0</v>
      </c>
      <c r="L733" s="580"/>
      <c r="M733" s="581"/>
      <c r="N733" s="21"/>
      <c r="O733" s="296" t="s">
        <v>263</v>
      </c>
      <c r="P733" s="580">
        <f>SEPTEMBER!P733</f>
        <v>0</v>
      </c>
      <c r="Q733" s="580"/>
      <c r="R733" s="581"/>
      <c r="S733" s="118"/>
      <c r="T733" s="40"/>
      <c r="U733" s="21"/>
      <c r="V733" s="300"/>
      <c r="W733" s="313"/>
      <c r="X733" s="313"/>
      <c r="Y733" s="313"/>
      <c r="Z733" s="299"/>
      <c r="AA733" s="300"/>
      <c r="AB733" s="313"/>
      <c r="AC733" s="313"/>
      <c r="AD733" s="313"/>
      <c r="AE733" s="300"/>
      <c r="AF733" s="313"/>
      <c r="AG733" s="313"/>
      <c r="AH733" s="313"/>
      <c r="AI733" s="61"/>
      <c r="AJ733" s="21"/>
      <c r="AK733" s="21"/>
      <c r="AL733" s="21"/>
      <c r="AM733" s="21"/>
    </row>
    <row r="734" spans="1:40" ht="12.75" customHeight="1" x14ac:dyDescent="0.2">
      <c r="A734" s="21"/>
      <c r="B734" s="490"/>
      <c r="C734" s="387">
        <v>0</v>
      </c>
      <c r="D734" s="492"/>
      <c r="E734" s="387">
        <v>0</v>
      </c>
      <c r="F734" s="492"/>
      <c r="G734" s="486">
        <v>0</v>
      </c>
      <c r="H734" s="61"/>
      <c r="I734" s="118"/>
      <c r="J734" s="296" t="s">
        <v>208</v>
      </c>
      <c r="K734" s="582">
        <f>SEPTEMBER!K738</f>
        <v>0</v>
      </c>
      <c r="L734" s="582"/>
      <c r="M734" s="433"/>
      <c r="N734" s="21"/>
      <c r="O734" s="296" t="s">
        <v>208</v>
      </c>
      <c r="P734" s="582">
        <f>SEPTEMBER!P738</f>
        <v>0</v>
      </c>
      <c r="Q734" s="582"/>
      <c r="R734" s="433"/>
      <c r="S734" s="118"/>
      <c r="T734" s="40"/>
      <c r="U734" s="21"/>
      <c r="V734" s="300"/>
      <c r="W734" s="315"/>
      <c r="X734" s="315"/>
      <c r="Y734" s="118"/>
      <c r="Z734" s="299"/>
      <c r="AA734" s="300"/>
      <c r="AB734" s="315"/>
      <c r="AC734" s="315"/>
      <c r="AD734" s="118"/>
      <c r="AE734" s="300"/>
      <c r="AF734" s="315"/>
      <c r="AG734" s="315"/>
      <c r="AH734" s="118"/>
      <c r="AI734" s="61"/>
      <c r="AJ734" s="21"/>
      <c r="AK734" s="21"/>
      <c r="AL734" s="21"/>
      <c r="AM734" s="21"/>
    </row>
    <row r="735" spans="1:40" ht="12.75" customHeight="1" x14ac:dyDescent="0.2">
      <c r="A735" s="21"/>
      <c r="B735" s="490"/>
      <c r="C735" s="387">
        <v>0</v>
      </c>
      <c r="D735" s="492"/>
      <c r="E735" s="387">
        <v>0</v>
      </c>
      <c r="F735" s="492"/>
      <c r="G735" s="486">
        <v>0</v>
      </c>
      <c r="H735" s="61"/>
      <c r="I735" s="118"/>
      <c r="J735" s="296" t="s">
        <v>209</v>
      </c>
      <c r="K735" s="521">
        <v>0</v>
      </c>
      <c r="L735" s="521"/>
      <c r="M735" s="48"/>
      <c r="N735" s="21"/>
      <c r="O735" s="296" t="s">
        <v>209</v>
      </c>
      <c r="P735" s="521">
        <v>0</v>
      </c>
      <c r="Q735" s="521"/>
      <c r="R735" s="48"/>
      <c r="S735" s="118"/>
      <c r="T735" s="40"/>
      <c r="U735" s="21"/>
      <c r="V735" s="300"/>
      <c r="W735" s="315"/>
      <c r="X735" s="315"/>
      <c r="Y735" s="118"/>
      <c r="Z735" s="299"/>
      <c r="AA735" s="300"/>
      <c r="AB735" s="315"/>
      <c r="AC735" s="315"/>
      <c r="AD735" s="118"/>
      <c r="AE735" s="300"/>
      <c r="AF735" s="315"/>
      <c r="AG735" s="315"/>
      <c r="AH735" s="118"/>
      <c r="AI735" s="61"/>
      <c r="AJ735" s="21"/>
      <c r="AK735" s="21"/>
      <c r="AL735" s="21"/>
      <c r="AM735" s="21"/>
    </row>
    <row r="736" spans="1:40" ht="12.75" customHeight="1" x14ac:dyDescent="0.2">
      <c r="A736" s="21"/>
      <c r="B736" s="490"/>
      <c r="C736" s="387">
        <v>0</v>
      </c>
      <c r="D736" s="492"/>
      <c r="E736" s="387">
        <v>0</v>
      </c>
      <c r="F736" s="492"/>
      <c r="G736" s="486">
        <v>0</v>
      </c>
      <c r="H736" s="61"/>
      <c r="I736" s="118"/>
      <c r="J736" s="296" t="s">
        <v>210</v>
      </c>
      <c r="K736" s="521">
        <v>0</v>
      </c>
      <c r="L736" s="521"/>
      <c r="M736" s="48"/>
      <c r="N736" s="21"/>
      <c r="O736" s="296" t="s">
        <v>210</v>
      </c>
      <c r="P736" s="521">
        <v>0</v>
      </c>
      <c r="Q736" s="521"/>
      <c r="R736" s="48"/>
      <c r="S736" s="118"/>
      <c r="T736" s="40"/>
      <c r="U736" s="21"/>
      <c r="V736" s="300"/>
      <c r="W736" s="315"/>
      <c r="X736" s="315"/>
      <c r="Y736" s="118"/>
      <c r="Z736" s="299"/>
      <c r="AA736" s="300"/>
      <c r="AB736" s="315"/>
      <c r="AC736" s="315"/>
      <c r="AD736" s="118"/>
      <c r="AE736" s="300"/>
      <c r="AF736" s="315"/>
      <c r="AG736" s="315"/>
      <c r="AH736" s="118"/>
      <c r="AI736" s="61"/>
      <c r="AJ736" s="21"/>
      <c r="AK736" s="21"/>
      <c r="AL736" s="21"/>
      <c r="AM736" s="21"/>
    </row>
    <row r="737" spans="1:39" ht="12.75" customHeight="1" x14ac:dyDescent="0.2">
      <c r="A737" s="21"/>
      <c r="B737" s="490"/>
      <c r="C737" s="387">
        <v>0</v>
      </c>
      <c r="D737" s="492"/>
      <c r="E737" s="387">
        <v>0</v>
      </c>
      <c r="F737" s="492"/>
      <c r="G737" s="486">
        <v>0</v>
      </c>
      <c r="H737" s="61"/>
      <c r="I737" s="118"/>
      <c r="J737" s="296" t="s">
        <v>211</v>
      </c>
      <c r="K737" s="521">
        <v>0</v>
      </c>
      <c r="L737" s="521"/>
      <c r="M737" s="48"/>
      <c r="N737" s="21"/>
      <c r="O737" s="296" t="s">
        <v>211</v>
      </c>
      <c r="P737" s="521">
        <v>0</v>
      </c>
      <c r="Q737" s="521"/>
      <c r="R737" s="48"/>
      <c r="S737" s="118"/>
      <c r="T737" s="40"/>
      <c r="U737" s="21"/>
      <c r="V737" s="300"/>
      <c r="W737" s="315"/>
      <c r="X737" s="315"/>
      <c r="Y737" s="118"/>
      <c r="Z737" s="299"/>
      <c r="AA737" s="300"/>
      <c r="AB737" s="315"/>
      <c r="AC737" s="315"/>
      <c r="AD737" s="118"/>
      <c r="AE737" s="300"/>
      <c r="AF737" s="315"/>
      <c r="AG737" s="315"/>
      <c r="AH737" s="118"/>
      <c r="AI737" s="61"/>
      <c r="AJ737" s="21"/>
      <c r="AK737" s="21"/>
      <c r="AL737" s="21"/>
      <c r="AM737" s="21"/>
    </row>
    <row r="738" spans="1:39" ht="12.75" customHeight="1" x14ac:dyDescent="0.2">
      <c r="A738" s="21"/>
      <c r="B738" s="490"/>
      <c r="C738" s="387">
        <v>0</v>
      </c>
      <c r="D738" s="492"/>
      <c r="E738" s="387">
        <v>0</v>
      </c>
      <c r="F738" s="492"/>
      <c r="G738" s="486">
        <v>0</v>
      </c>
      <c r="H738" s="61"/>
      <c r="I738" s="118"/>
      <c r="J738" s="296" t="s">
        <v>227</v>
      </c>
      <c r="K738" s="522">
        <f>K734+K735+K736-K737</f>
        <v>0</v>
      </c>
      <c r="L738" s="522"/>
      <c r="M738" s="48"/>
      <c r="N738" s="21"/>
      <c r="O738" s="296" t="s">
        <v>227</v>
      </c>
      <c r="P738" s="522">
        <f>P734+P735+P736-P737</f>
        <v>0</v>
      </c>
      <c r="Q738" s="522"/>
      <c r="R738" s="48"/>
      <c r="S738" s="118"/>
      <c r="T738" s="40"/>
      <c r="U738" s="21"/>
      <c r="V738" s="300"/>
      <c r="W738" s="316"/>
      <c r="X738" s="316"/>
      <c r="Y738" s="299"/>
      <c r="Z738" s="299"/>
      <c r="AA738" s="300"/>
      <c r="AB738" s="316"/>
      <c r="AC738" s="316"/>
      <c r="AD738" s="299"/>
      <c r="AE738" s="300"/>
      <c r="AF738" s="316"/>
      <c r="AG738" s="316"/>
      <c r="AH738" s="299"/>
      <c r="AI738" s="40"/>
      <c r="AJ738" s="21"/>
      <c r="AK738" s="21"/>
      <c r="AL738" s="21"/>
      <c r="AM738" s="21"/>
    </row>
    <row r="739" spans="1:39" ht="12.75" customHeight="1" x14ac:dyDescent="0.2">
      <c r="A739" s="21"/>
      <c r="B739" s="490"/>
      <c r="C739" s="387">
        <v>0</v>
      </c>
      <c r="D739" s="492"/>
      <c r="E739" s="387">
        <v>0</v>
      </c>
      <c r="F739" s="492"/>
      <c r="G739" s="486">
        <v>0</v>
      </c>
      <c r="H739" s="61"/>
      <c r="I739" s="119"/>
      <c r="J739" s="317"/>
      <c r="K739" s="40"/>
      <c r="L739" s="40"/>
      <c r="M739" s="48"/>
      <c r="N739" s="21"/>
      <c r="O739" s="317"/>
      <c r="P739" s="40"/>
      <c r="Q739" s="40"/>
      <c r="R739" s="48"/>
      <c r="S739" s="119"/>
      <c r="T739" s="40"/>
      <c r="U739" s="21"/>
      <c r="V739" s="299"/>
      <c r="W739" s="299"/>
      <c r="X739" s="299"/>
      <c r="Y739" s="299"/>
      <c r="Z739" s="299"/>
      <c r="AA739" s="299"/>
      <c r="AB739" s="299"/>
      <c r="AC739" s="299"/>
      <c r="AD739" s="299"/>
      <c r="AE739" s="299"/>
      <c r="AF739" s="299"/>
      <c r="AG739" s="299"/>
      <c r="AH739" s="299"/>
      <c r="AI739" s="40"/>
      <c r="AJ739" s="21"/>
      <c r="AK739" s="21"/>
      <c r="AL739" s="21"/>
      <c r="AM739" s="21"/>
    </row>
    <row r="740" spans="1:39" ht="12.75" customHeight="1" x14ac:dyDescent="0.2">
      <c r="A740" s="21"/>
      <c r="B740" s="490"/>
      <c r="C740" s="387">
        <v>0</v>
      </c>
      <c r="D740" s="492"/>
      <c r="E740" s="387">
        <v>0</v>
      </c>
      <c r="F740" s="492"/>
      <c r="G740" s="486">
        <v>0</v>
      </c>
      <c r="H740" s="61"/>
      <c r="I740" s="119"/>
      <c r="J740" s="317"/>
      <c r="K740" s="40"/>
      <c r="L740" s="40"/>
      <c r="M740" s="48"/>
      <c r="N740" s="21"/>
      <c r="O740" s="317"/>
      <c r="P740" s="40"/>
      <c r="Q740" s="40"/>
      <c r="R740" s="48"/>
      <c r="S740" s="119"/>
      <c r="T740" s="40"/>
      <c r="U740" s="21"/>
      <c r="V740" s="299"/>
      <c r="W740" s="299"/>
      <c r="X740" s="299"/>
      <c r="Y740" s="299"/>
      <c r="Z740" s="299"/>
      <c r="AA740" s="299"/>
      <c r="AB740" s="299"/>
      <c r="AC740" s="299"/>
      <c r="AD740" s="299"/>
      <c r="AE740" s="299"/>
      <c r="AF740" s="299"/>
      <c r="AG740" s="299"/>
      <c r="AH740" s="299"/>
      <c r="AI740" s="40"/>
      <c r="AJ740" s="21"/>
      <c r="AK740" s="21"/>
      <c r="AL740" s="21"/>
      <c r="AM740" s="21"/>
    </row>
    <row r="741" spans="1:39" ht="12.75" customHeight="1" x14ac:dyDescent="0.2">
      <c r="A741" s="21"/>
      <c r="B741" s="490"/>
      <c r="C741" s="387">
        <v>0</v>
      </c>
      <c r="D741" s="492"/>
      <c r="E741" s="387">
        <v>0</v>
      </c>
      <c r="F741" s="492"/>
      <c r="G741" s="486">
        <v>0</v>
      </c>
      <c r="H741" s="61"/>
      <c r="I741" s="119"/>
      <c r="J741" s="296" t="s">
        <v>408</v>
      </c>
      <c r="K741" s="580">
        <f>SEPTEMBER!K741</f>
        <v>0</v>
      </c>
      <c r="L741" s="580"/>
      <c r="M741" s="581"/>
      <c r="N741" s="21"/>
      <c r="O741" s="296" t="s">
        <v>409</v>
      </c>
      <c r="P741" s="580">
        <f>SEPTEMBER!P741</f>
        <v>0</v>
      </c>
      <c r="Q741" s="580"/>
      <c r="R741" s="581"/>
      <c r="S741" s="119"/>
      <c r="T741" s="40"/>
      <c r="U741" s="21"/>
      <c r="V741" s="300"/>
      <c r="W741" s="313"/>
      <c r="X741" s="313"/>
      <c r="Y741" s="313"/>
      <c r="Z741" s="299"/>
      <c r="AA741" s="300"/>
      <c r="AB741" s="313"/>
      <c r="AC741" s="313"/>
      <c r="AD741" s="313"/>
      <c r="AE741" s="300"/>
      <c r="AF741" s="313"/>
      <c r="AG741" s="313"/>
      <c r="AH741" s="313"/>
      <c r="AI741" s="313"/>
      <c r="AJ741" s="21"/>
      <c r="AK741" s="21"/>
      <c r="AL741" s="21"/>
      <c r="AM741" s="21"/>
    </row>
    <row r="742" spans="1:39" ht="12.75" customHeight="1" x14ac:dyDescent="0.2">
      <c r="A742" s="21"/>
      <c r="B742" s="490"/>
      <c r="C742" s="387">
        <v>0</v>
      </c>
      <c r="D742" s="492"/>
      <c r="E742" s="387">
        <v>0</v>
      </c>
      <c r="F742" s="492"/>
      <c r="G742" s="486">
        <v>0</v>
      </c>
      <c r="H742" s="61"/>
      <c r="I742" s="119"/>
      <c r="J742" s="296" t="s">
        <v>207</v>
      </c>
      <c r="K742" s="580">
        <f>SEPTEMBER!K742</f>
        <v>0</v>
      </c>
      <c r="L742" s="580"/>
      <c r="M742" s="581"/>
      <c r="N742" s="21"/>
      <c r="O742" s="296" t="s">
        <v>207</v>
      </c>
      <c r="P742" s="580">
        <f>SEPTEMBER!P742</f>
        <v>0</v>
      </c>
      <c r="Q742" s="580"/>
      <c r="R742" s="581"/>
      <c r="S742" s="119"/>
      <c r="T742" s="24"/>
      <c r="U742" s="24"/>
      <c r="V742" s="300"/>
      <c r="W742" s="313"/>
      <c r="X742" s="313"/>
      <c r="Y742" s="313"/>
      <c r="Z742" s="299"/>
      <c r="AA742" s="300"/>
      <c r="AB742" s="313"/>
      <c r="AC742" s="313"/>
      <c r="AD742" s="313"/>
      <c r="AE742" s="300"/>
      <c r="AF742" s="313"/>
      <c r="AG742" s="313"/>
      <c r="AH742" s="313"/>
      <c r="AI742" s="61"/>
      <c r="AJ742" s="21"/>
      <c r="AK742" s="21"/>
      <c r="AL742" s="21"/>
      <c r="AM742" s="21"/>
    </row>
    <row r="743" spans="1:39" ht="12.75" customHeight="1" x14ac:dyDescent="0.2">
      <c r="A743" s="21"/>
      <c r="B743" s="490"/>
      <c r="C743" s="387">
        <v>0</v>
      </c>
      <c r="D743" s="492"/>
      <c r="E743" s="387">
        <v>0</v>
      </c>
      <c r="F743" s="492"/>
      <c r="G743" s="486">
        <v>0</v>
      </c>
      <c r="H743" s="61"/>
      <c r="I743" s="119"/>
      <c r="J743" s="296" t="s">
        <v>263</v>
      </c>
      <c r="K743" s="580">
        <f>SEPTEMBER!K743</f>
        <v>0</v>
      </c>
      <c r="L743" s="580"/>
      <c r="M743" s="581"/>
      <c r="N743" s="21"/>
      <c r="O743" s="296" t="s">
        <v>263</v>
      </c>
      <c r="P743" s="580">
        <f>SEPTEMBER!P743</f>
        <v>0</v>
      </c>
      <c r="Q743" s="580"/>
      <c r="R743" s="581"/>
      <c r="S743" s="119"/>
      <c r="T743" s="318"/>
      <c r="U743" s="318"/>
      <c r="V743" s="300"/>
      <c r="W743" s="313"/>
      <c r="X743" s="313"/>
      <c r="Y743" s="313"/>
      <c r="Z743" s="299"/>
      <c r="AA743" s="300"/>
      <c r="AB743" s="313"/>
      <c r="AC743" s="313"/>
      <c r="AD743" s="313"/>
      <c r="AE743" s="300"/>
      <c r="AF743" s="313"/>
      <c r="AG743" s="313"/>
      <c r="AH743" s="313"/>
      <c r="AI743" s="61"/>
      <c r="AJ743" s="21"/>
      <c r="AK743" s="21"/>
      <c r="AL743" s="21"/>
      <c r="AM743" s="21"/>
    </row>
    <row r="744" spans="1:39" ht="12.75" customHeight="1" x14ac:dyDescent="0.2">
      <c r="A744" s="21"/>
      <c r="B744" s="490"/>
      <c r="C744" s="387">
        <v>0</v>
      </c>
      <c r="D744" s="492"/>
      <c r="E744" s="387">
        <v>0</v>
      </c>
      <c r="F744" s="492"/>
      <c r="G744" s="486">
        <v>0</v>
      </c>
      <c r="H744" s="61"/>
      <c r="I744" s="119"/>
      <c r="J744" s="296" t="s">
        <v>208</v>
      </c>
      <c r="K744" s="582">
        <f>SEPTEMBER!K748</f>
        <v>0</v>
      </c>
      <c r="L744" s="582"/>
      <c r="M744" s="433"/>
      <c r="N744" s="21"/>
      <c r="O744" s="296" t="s">
        <v>208</v>
      </c>
      <c r="P744" s="582">
        <f>SEPTEMBER!P748</f>
        <v>0</v>
      </c>
      <c r="Q744" s="582"/>
      <c r="R744" s="433"/>
      <c r="S744" s="119"/>
      <c r="T744" s="40"/>
      <c r="U744" s="21"/>
      <c r="V744" s="300"/>
      <c r="W744" s="315"/>
      <c r="X744" s="315"/>
      <c r="Y744" s="118"/>
      <c r="Z744" s="299"/>
      <c r="AA744" s="300"/>
      <c r="AB744" s="315"/>
      <c r="AC744" s="315"/>
      <c r="AD744" s="118"/>
      <c r="AE744" s="300"/>
      <c r="AF744" s="315"/>
      <c r="AG744" s="315"/>
      <c r="AH744" s="118"/>
      <c r="AI744" s="61"/>
      <c r="AJ744" s="21"/>
      <c r="AK744" s="21"/>
      <c r="AL744" s="21"/>
      <c r="AM744" s="21"/>
    </row>
    <row r="745" spans="1:39" ht="12.75" customHeight="1" x14ac:dyDescent="0.2">
      <c r="A745" s="21"/>
      <c r="B745" s="490"/>
      <c r="C745" s="387">
        <v>0</v>
      </c>
      <c r="D745" s="492"/>
      <c r="E745" s="387">
        <v>0</v>
      </c>
      <c r="F745" s="492"/>
      <c r="G745" s="486">
        <v>0</v>
      </c>
      <c r="H745" s="61"/>
      <c r="I745" s="119"/>
      <c r="J745" s="296" t="s">
        <v>209</v>
      </c>
      <c r="K745" s="521">
        <v>0</v>
      </c>
      <c r="L745" s="521"/>
      <c r="M745" s="48"/>
      <c r="N745" s="21"/>
      <c r="O745" s="296" t="s">
        <v>209</v>
      </c>
      <c r="P745" s="521">
        <v>0</v>
      </c>
      <c r="Q745" s="521"/>
      <c r="R745" s="48"/>
      <c r="S745" s="119"/>
      <c r="T745" s="40"/>
      <c r="U745" s="21"/>
      <c r="V745" s="300"/>
      <c r="W745" s="315"/>
      <c r="X745" s="315"/>
      <c r="Y745" s="118"/>
      <c r="Z745" s="299"/>
      <c r="AA745" s="300"/>
      <c r="AB745" s="315"/>
      <c r="AC745" s="315"/>
      <c r="AD745" s="118"/>
      <c r="AE745" s="300"/>
      <c r="AF745" s="315"/>
      <c r="AG745" s="315"/>
      <c r="AH745" s="118"/>
      <c r="AI745" s="61"/>
      <c r="AJ745" s="21"/>
      <c r="AK745" s="21"/>
      <c r="AL745" s="21"/>
      <c r="AM745" s="21"/>
    </row>
    <row r="746" spans="1:39" ht="12.75" customHeight="1" x14ac:dyDescent="0.2">
      <c r="A746" s="21"/>
      <c r="B746" s="490"/>
      <c r="C746" s="387">
        <v>0</v>
      </c>
      <c r="D746" s="492"/>
      <c r="E746" s="387">
        <v>0</v>
      </c>
      <c r="F746" s="492"/>
      <c r="G746" s="486">
        <v>0</v>
      </c>
      <c r="H746" s="61"/>
      <c r="I746" s="122"/>
      <c r="J746" s="296" t="s">
        <v>210</v>
      </c>
      <c r="K746" s="521">
        <v>0</v>
      </c>
      <c r="L746" s="521"/>
      <c r="M746" s="48"/>
      <c r="N746" s="21"/>
      <c r="O746" s="296" t="s">
        <v>210</v>
      </c>
      <c r="P746" s="521">
        <v>0</v>
      </c>
      <c r="Q746" s="521"/>
      <c r="R746" s="48"/>
      <c r="S746" s="122"/>
      <c r="T746" s="21"/>
      <c r="U746" s="21"/>
      <c r="V746" s="300"/>
      <c r="W746" s="315"/>
      <c r="X746" s="315"/>
      <c r="Y746" s="118"/>
      <c r="Z746" s="299"/>
      <c r="AA746" s="300"/>
      <c r="AB746" s="315"/>
      <c r="AC746" s="315"/>
      <c r="AD746" s="118"/>
      <c r="AE746" s="300"/>
      <c r="AF746" s="315"/>
      <c r="AG746" s="315"/>
      <c r="AH746" s="118"/>
      <c r="AI746" s="61"/>
      <c r="AJ746" s="21"/>
      <c r="AK746" s="21"/>
      <c r="AL746" s="21"/>
      <c r="AM746" s="21"/>
    </row>
    <row r="747" spans="1:39" ht="12.75" customHeight="1" x14ac:dyDescent="0.2">
      <c r="A747" s="21"/>
      <c r="B747" s="490"/>
      <c r="C747" s="387">
        <v>0</v>
      </c>
      <c r="D747" s="492"/>
      <c r="E747" s="387">
        <v>0</v>
      </c>
      <c r="F747" s="492"/>
      <c r="G747" s="486">
        <v>0</v>
      </c>
      <c r="H747" s="61"/>
      <c r="I747" s="122"/>
      <c r="J747" s="296" t="s">
        <v>211</v>
      </c>
      <c r="K747" s="521">
        <v>0</v>
      </c>
      <c r="L747" s="521"/>
      <c r="M747" s="48"/>
      <c r="N747" s="21"/>
      <c r="O747" s="296" t="s">
        <v>211</v>
      </c>
      <c r="P747" s="521">
        <v>0</v>
      </c>
      <c r="Q747" s="521"/>
      <c r="R747" s="48"/>
      <c r="S747" s="122"/>
      <c r="T747" s="21"/>
      <c r="U747" s="21"/>
      <c r="V747" s="300"/>
      <c r="W747" s="315"/>
      <c r="X747" s="315"/>
      <c r="Y747" s="118"/>
      <c r="Z747" s="299"/>
      <c r="AA747" s="300"/>
      <c r="AB747" s="315"/>
      <c r="AC747" s="315"/>
      <c r="AD747" s="118"/>
      <c r="AE747" s="300"/>
      <c r="AF747" s="315"/>
      <c r="AG747" s="315"/>
      <c r="AH747" s="118"/>
      <c r="AI747" s="61"/>
      <c r="AJ747" s="21"/>
      <c r="AK747" s="21"/>
      <c r="AL747" s="21"/>
      <c r="AM747" s="21"/>
    </row>
    <row r="748" spans="1:39" ht="12.75" customHeight="1" x14ac:dyDescent="0.2">
      <c r="A748" s="21"/>
      <c r="B748" s="490"/>
      <c r="C748" s="387">
        <v>0</v>
      </c>
      <c r="D748" s="492"/>
      <c r="E748" s="387">
        <v>0</v>
      </c>
      <c r="F748" s="492"/>
      <c r="G748" s="486">
        <v>0</v>
      </c>
      <c r="H748" s="61"/>
      <c r="I748" s="122"/>
      <c r="J748" s="296" t="s">
        <v>227</v>
      </c>
      <c r="K748" s="522">
        <f>K744+K745+K746-K747</f>
        <v>0</v>
      </c>
      <c r="L748" s="522"/>
      <c r="M748" s="48"/>
      <c r="N748" s="21"/>
      <c r="O748" s="296" t="s">
        <v>227</v>
      </c>
      <c r="P748" s="522">
        <f>P744+P745+P746-P747</f>
        <v>0</v>
      </c>
      <c r="Q748" s="522"/>
      <c r="R748" s="48"/>
      <c r="S748" s="122"/>
      <c r="T748" s="21"/>
      <c r="U748" s="21"/>
      <c r="V748" s="300"/>
      <c r="W748" s="316"/>
      <c r="X748" s="316"/>
      <c r="Y748" s="299"/>
      <c r="Z748" s="299"/>
      <c r="AA748" s="300"/>
      <c r="AB748" s="316"/>
      <c r="AC748" s="316"/>
      <c r="AD748" s="299"/>
      <c r="AE748" s="300"/>
      <c r="AF748" s="316"/>
      <c r="AG748" s="316"/>
      <c r="AH748" s="299"/>
      <c r="AI748" s="40"/>
      <c r="AJ748" s="21"/>
      <c r="AK748" s="21"/>
      <c r="AL748" s="21"/>
      <c r="AM748" s="21"/>
    </row>
    <row r="749" spans="1:39" ht="12.75" customHeight="1" x14ac:dyDescent="0.2">
      <c r="A749" s="21"/>
      <c r="B749" s="490"/>
      <c r="C749" s="387">
        <v>0</v>
      </c>
      <c r="D749" s="492"/>
      <c r="E749" s="387">
        <v>0</v>
      </c>
      <c r="F749" s="492"/>
      <c r="G749" s="486">
        <v>0</v>
      </c>
      <c r="H749" s="61"/>
      <c r="I749" s="122"/>
      <c r="J749" s="317"/>
      <c r="K749" s="40"/>
      <c r="L749" s="40"/>
      <c r="M749" s="48"/>
      <c r="N749" s="21"/>
      <c r="O749" s="317"/>
      <c r="P749" s="40"/>
      <c r="Q749" s="40"/>
      <c r="R749" s="48"/>
      <c r="S749" s="122"/>
      <c r="T749" s="21"/>
      <c r="U749" s="21"/>
      <c r="V749" s="299"/>
      <c r="W749" s="299"/>
      <c r="X749" s="299"/>
      <c r="Y749" s="299"/>
      <c r="Z749" s="299"/>
      <c r="AA749" s="299"/>
      <c r="AB749" s="299"/>
      <c r="AC749" s="299"/>
      <c r="AD749" s="299"/>
      <c r="AE749" s="299"/>
      <c r="AF749" s="299"/>
      <c r="AG749" s="299"/>
      <c r="AH749" s="299"/>
      <c r="AI749" s="40"/>
      <c r="AJ749" s="21"/>
      <c r="AK749" s="21"/>
      <c r="AL749" s="21"/>
      <c r="AM749" s="21"/>
    </row>
    <row r="750" spans="1:39" ht="12.75" customHeight="1" x14ac:dyDescent="0.2">
      <c r="A750" s="21"/>
      <c r="B750" s="490"/>
      <c r="C750" s="387">
        <v>0</v>
      </c>
      <c r="D750" s="492"/>
      <c r="E750" s="387">
        <v>0</v>
      </c>
      <c r="F750" s="492"/>
      <c r="G750" s="486">
        <v>0</v>
      </c>
      <c r="H750" s="61"/>
      <c r="I750" s="122"/>
      <c r="J750" s="317"/>
      <c r="K750" s="40"/>
      <c r="L750" s="40"/>
      <c r="M750" s="48"/>
      <c r="N750" s="21"/>
      <c r="O750" s="317"/>
      <c r="P750" s="40"/>
      <c r="Q750" s="40"/>
      <c r="R750" s="48"/>
      <c r="S750" s="122"/>
      <c r="T750" s="21"/>
      <c r="U750" s="21"/>
      <c r="V750" s="299"/>
      <c r="W750" s="299"/>
      <c r="X750" s="299"/>
      <c r="Y750" s="299"/>
      <c r="Z750" s="299"/>
      <c r="AA750" s="299"/>
      <c r="AB750" s="299"/>
      <c r="AC750" s="299"/>
      <c r="AD750" s="299"/>
      <c r="AE750" s="299"/>
      <c r="AF750" s="299"/>
      <c r="AG750" s="299"/>
      <c r="AH750" s="299"/>
      <c r="AI750" s="40"/>
      <c r="AJ750" s="21"/>
      <c r="AK750" s="21"/>
      <c r="AL750" s="21"/>
      <c r="AM750" s="21"/>
    </row>
    <row r="751" spans="1:39" ht="12.75" customHeight="1" x14ac:dyDescent="0.2">
      <c r="A751" s="21"/>
      <c r="B751" s="490"/>
      <c r="C751" s="387">
        <v>0</v>
      </c>
      <c r="D751" s="492"/>
      <c r="E751" s="387">
        <v>0</v>
      </c>
      <c r="F751" s="492"/>
      <c r="G751" s="486">
        <v>0</v>
      </c>
      <c r="H751" s="61"/>
      <c r="I751" s="122"/>
      <c r="J751" s="296" t="s">
        <v>410</v>
      </c>
      <c r="K751" s="580">
        <f>SEPTEMBER!K751</f>
        <v>0</v>
      </c>
      <c r="L751" s="580"/>
      <c r="M751" s="581"/>
      <c r="N751" s="21"/>
      <c r="O751" s="296" t="s">
        <v>411</v>
      </c>
      <c r="P751" s="580">
        <f>SEPTEMBER!P751</f>
        <v>0</v>
      </c>
      <c r="Q751" s="580"/>
      <c r="R751" s="581"/>
      <c r="S751" s="122"/>
      <c r="T751" s="21"/>
      <c r="U751" s="21"/>
      <c r="V751" s="300"/>
      <c r="W751" s="313"/>
      <c r="X751" s="313"/>
      <c r="Y751" s="313"/>
      <c r="Z751" s="299"/>
      <c r="AA751" s="300"/>
      <c r="AB751" s="313"/>
      <c r="AC751" s="313"/>
      <c r="AD751" s="313"/>
      <c r="AE751" s="300"/>
      <c r="AF751" s="313"/>
      <c r="AG751" s="313"/>
      <c r="AH751" s="313"/>
      <c r="AI751" s="313"/>
      <c r="AJ751" s="21"/>
      <c r="AK751" s="21"/>
      <c r="AL751" s="21"/>
      <c r="AM751" s="21"/>
    </row>
    <row r="752" spans="1:39" ht="12.75" customHeight="1" x14ac:dyDescent="0.2">
      <c r="A752" s="21"/>
      <c r="B752" s="490"/>
      <c r="C752" s="387">
        <v>0</v>
      </c>
      <c r="D752" s="492"/>
      <c r="E752" s="387">
        <v>0</v>
      </c>
      <c r="F752" s="492"/>
      <c r="G752" s="486">
        <v>0</v>
      </c>
      <c r="H752" s="61"/>
      <c r="I752" s="122"/>
      <c r="J752" s="296" t="s">
        <v>207</v>
      </c>
      <c r="K752" s="580">
        <f>SEPTEMBER!K752</f>
        <v>0</v>
      </c>
      <c r="L752" s="580"/>
      <c r="M752" s="581"/>
      <c r="N752" s="21"/>
      <c r="O752" s="296" t="s">
        <v>207</v>
      </c>
      <c r="P752" s="580">
        <f>SEPTEMBER!P752</f>
        <v>0</v>
      </c>
      <c r="Q752" s="580"/>
      <c r="R752" s="581"/>
      <c r="S752" s="122"/>
      <c r="T752" s="21"/>
      <c r="U752" s="21"/>
      <c r="V752" s="300"/>
      <c r="W752" s="313"/>
      <c r="X752" s="313"/>
      <c r="Y752" s="313"/>
      <c r="Z752" s="299"/>
      <c r="AA752" s="300"/>
      <c r="AB752" s="313"/>
      <c r="AC752" s="313"/>
      <c r="AD752" s="313"/>
      <c r="AE752" s="300"/>
      <c r="AF752" s="313"/>
      <c r="AG752" s="313"/>
      <c r="AH752" s="313"/>
      <c r="AI752" s="61"/>
      <c r="AJ752" s="21"/>
      <c r="AK752" s="21"/>
      <c r="AL752" s="21"/>
      <c r="AM752" s="21"/>
    </row>
    <row r="753" spans="1:39" ht="12.75" customHeight="1" x14ac:dyDescent="0.2">
      <c r="A753" s="21"/>
      <c r="B753" s="490"/>
      <c r="C753" s="387">
        <v>0</v>
      </c>
      <c r="D753" s="492"/>
      <c r="E753" s="387">
        <v>0</v>
      </c>
      <c r="F753" s="492"/>
      <c r="G753" s="486">
        <v>0</v>
      </c>
      <c r="H753" s="61"/>
      <c r="I753" s="122"/>
      <c r="J753" s="296" t="s">
        <v>263</v>
      </c>
      <c r="K753" s="580">
        <f>SEPTEMBER!K753</f>
        <v>0</v>
      </c>
      <c r="L753" s="580"/>
      <c r="M753" s="581"/>
      <c r="N753" s="21"/>
      <c r="O753" s="296" t="s">
        <v>263</v>
      </c>
      <c r="P753" s="580">
        <f>SEPTEMBER!P753</f>
        <v>0</v>
      </c>
      <c r="Q753" s="580"/>
      <c r="R753" s="581"/>
      <c r="S753" s="122"/>
      <c r="T753" s="21"/>
      <c r="U753" s="21"/>
      <c r="V753" s="300"/>
      <c r="W753" s="313"/>
      <c r="X753" s="313"/>
      <c r="Y753" s="313"/>
      <c r="Z753" s="299"/>
      <c r="AA753" s="300"/>
      <c r="AB753" s="313"/>
      <c r="AC753" s="313"/>
      <c r="AD753" s="313"/>
      <c r="AE753" s="300"/>
      <c r="AF753" s="313"/>
      <c r="AG753" s="313"/>
      <c r="AH753" s="313"/>
      <c r="AI753" s="61"/>
      <c r="AJ753" s="21"/>
      <c r="AK753" s="21"/>
      <c r="AL753" s="21"/>
      <c r="AM753" s="21"/>
    </row>
    <row r="754" spans="1:39" ht="12.75" customHeight="1" x14ac:dyDescent="0.2">
      <c r="A754" s="21"/>
      <c r="B754" s="490"/>
      <c r="C754" s="387">
        <v>0</v>
      </c>
      <c r="D754" s="492"/>
      <c r="E754" s="387">
        <v>0</v>
      </c>
      <c r="F754" s="492"/>
      <c r="G754" s="486">
        <v>0</v>
      </c>
      <c r="H754" s="61"/>
      <c r="I754" s="122"/>
      <c r="J754" s="296" t="s">
        <v>208</v>
      </c>
      <c r="K754" s="582">
        <f>SEPTEMBER!K758</f>
        <v>0</v>
      </c>
      <c r="L754" s="582"/>
      <c r="M754" s="433"/>
      <c r="N754" s="21"/>
      <c r="O754" s="296" t="s">
        <v>208</v>
      </c>
      <c r="P754" s="582">
        <f>SEPTEMBER!P758</f>
        <v>0</v>
      </c>
      <c r="Q754" s="582"/>
      <c r="R754" s="433"/>
      <c r="S754" s="122"/>
      <c r="T754" s="21"/>
      <c r="U754" s="21"/>
      <c r="V754" s="300"/>
      <c r="W754" s="315"/>
      <c r="X754" s="315"/>
      <c r="Y754" s="118"/>
      <c r="Z754" s="299"/>
      <c r="AA754" s="300"/>
      <c r="AB754" s="315"/>
      <c r="AC754" s="315"/>
      <c r="AD754" s="118"/>
      <c r="AE754" s="300"/>
      <c r="AF754" s="315"/>
      <c r="AG754" s="315"/>
      <c r="AH754" s="118"/>
      <c r="AI754" s="61"/>
      <c r="AJ754" s="21"/>
      <c r="AK754" s="21"/>
      <c r="AL754" s="21"/>
      <c r="AM754" s="21"/>
    </row>
    <row r="755" spans="1:39" ht="12.75" customHeight="1" x14ac:dyDescent="0.2">
      <c r="A755" s="21"/>
      <c r="B755" s="490"/>
      <c r="C755" s="387">
        <v>0</v>
      </c>
      <c r="D755" s="492"/>
      <c r="E755" s="387">
        <v>0</v>
      </c>
      <c r="F755" s="492"/>
      <c r="G755" s="486">
        <v>0</v>
      </c>
      <c r="H755" s="61"/>
      <c r="I755" s="122"/>
      <c r="J755" s="296" t="s">
        <v>209</v>
      </c>
      <c r="K755" s="521">
        <v>0</v>
      </c>
      <c r="L755" s="521"/>
      <c r="M755" s="48"/>
      <c r="N755" s="21"/>
      <c r="O755" s="296" t="s">
        <v>209</v>
      </c>
      <c r="P755" s="521">
        <v>0</v>
      </c>
      <c r="Q755" s="521"/>
      <c r="R755" s="48"/>
      <c r="S755" s="122"/>
      <c r="T755" s="21"/>
      <c r="U755" s="21"/>
      <c r="V755" s="300"/>
      <c r="W755" s="315"/>
      <c r="X755" s="315"/>
      <c r="Y755" s="118"/>
      <c r="Z755" s="299"/>
      <c r="AA755" s="300"/>
      <c r="AB755" s="315"/>
      <c r="AC755" s="315"/>
      <c r="AD755" s="118"/>
      <c r="AE755" s="300"/>
      <c r="AF755" s="315"/>
      <c r="AG755" s="315"/>
      <c r="AH755" s="118"/>
      <c r="AI755" s="61"/>
      <c r="AJ755" s="21"/>
      <c r="AK755" s="21"/>
      <c r="AL755" s="21"/>
      <c r="AM755" s="21"/>
    </row>
    <row r="756" spans="1:39" ht="12.75" customHeight="1" x14ac:dyDescent="0.2">
      <c r="A756" s="21"/>
      <c r="B756" s="490"/>
      <c r="C756" s="387">
        <v>0</v>
      </c>
      <c r="D756" s="492"/>
      <c r="E756" s="387">
        <v>0</v>
      </c>
      <c r="F756" s="492"/>
      <c r="G756" s="486">
        <v>0</v>
      </c>
      <c r="H756" s="61"/>
      <c r="I756" s="122"/>
      <c r="J756" s="296" t="s">
        <v>210</v>
      </c>
      <c r="K756" s="521">
        <v>0</v>
      </c>
      <c r="L756" s="521"/>
      <c r="M756" s="48"/>
      <c r="N756" s="21"/>
      <c r="O756" s="296" t="s">
        <v>210</v>
      </c>
      <c r="P756" s="521">
        <v>0</v>
      </c>
      <c r="Q756" s="521"/>
      <c r="R756" s="48"/>
      <c r="S756" s="122"/>
      <c r="T756" s="21"/>
      <c r="U756" s="21"/>
      <c r="V756" s="300"/>
      <c r="W756" s="315"/>
      <c r="X756" s="315"/>
      <c r="Y756" s="118"/>
      <c r="Z756" s="299"/>
      <c r="AA756" s="300"/>
      <c r="AB756" s="315"/>
      <c r="AC756" s="315"/>
      <c r="AD756" s="118"/>
      <c r="AE756" s="300"/>
      <c r="AF756" s="315"/>
      <c r="AG756" s="315"/>
      <c r="AH756" s="118"/>
      <c r="AI756" s="61"/>
      <c r="AJ756" s="21"/>
      <c r="AK756" s="21"/>
      <c r="AL756" s="21"/>
      <c r="AM756" s="21"/>
    </row>
    <row r="757" spans="1:39" ht="12.75" customHeight="1" x14ac:dyDescent="0.2">
      <c r="A757" s="21"/>
      <c r="B757" s="490"/>
      <c r="C757" s="387">
        <v>0</v>
      </c>
      <c r="D757" s="492"/>
      <c r="E757" s="387">
        <v>0</v>
      </c>
      <c r="F757" s="492"/>
      <c r="G757" s="486">
        <v>0</v>
      </c>
      <c r="H757" s="61"/>
      <c r="I757" s="122"/>
      <c r="J757" s="296" t="s">
        <v>211</v>
      </c>
      <c r="K757" s="521">
        <v>0</v>
      </c>
      <c r="L757" s="521"/>
      <c r="M757" s="48"/>
      <c r="N757" s="21"/>
      <c r="O757" s="296" t="s">
        <v>211</v>
      </c>
      <c r="P757" s="521">
        <v>0</v>
      </c>
      <c r="Q757" s="521"/>
      <c r="R757" s="48"/>
      <c r="S757" s="122"/>
      <c r="T757" s="21"/>
      <c r="U757" s="21"/>
      <c r="V757" s="300"/>
      <c r="W757" s="315"/>
      <c r="X757" s="315"/>
      <c r="Y757" s="118"/>
      <c r="Z757" s="299"/>
      <c r="AA757" s="300"/>
      <c r="AB757" s="315"/>
      <c r="AC757" s="315"/>
      <c r="AD757" s="118"/>
      <c r="AE757" s="300"/>
      <c r="AF757" s="315"/>
      <c r="AG757" s="315"/>
      <c r="AH757" s="118"/>
      <c r="AI757" s="61"/>
      <c r="AJ757" s="21"/>
      <c r="AK757" s="21"/>
      <c r="AL757" s="21"/>
      <c r="AM757" s="21"/>
    </row>
    <row r="758" spans="1:39" ht="12.75" customHeight="1" x14ac:dyDescent="0.2">
      <c r="A758" s="21"/>
      <c r="B758" s="490"/>
      <c r="C758" s="387">
        <v>0</v>
      </c>
      <c r="D758" s="492"/>
      <c r="E758" s="387">
        <v>0</v>
      </c>
      <c r="F758" s="492"/>
      <c r="G758" s="486">
        <v>0</v>
      </c>
      <c r="H758" s="61"/>
      <c r="I758" s="122"/>
      <c r="J758" s="296" t="s">
        <v>227</v>
      </c>
      <c r="K758" s="522">
        <f>K754+K755+K756-K757</f>
        <v>0</v>
      </c>
      <c r="L758" s="522"/>
      <c r="M758" s="48"/>
      <c r="N758" s="21"/>
      <c r="O758" s="296" t="s">
        <v>227</v>
      </c>
      <c r="P758" s="522">
        <f>P754+P755+P756-P757</f>
        <v>0</v>
      </c>
      <c r="Q758" s="522"/>
      <c r="R758" s="48"/>
      <c r="S758" s="122"/>
      <c r="T758" s="21"/>
      <c r="U758" s="21"/>
      <c r="V758" s="300"/>
      <c r="W758" s="316"/>
      <c r="X758" s="316"/>
      <c r="Y758" s="299"/>
      <c r="Z758" s="299"/>
      <c r="AA758" s="300"/>
      <c r="AB758" s="316"/>
      <c r="AC758" s="316"/>
      <c r="AD758" s="299"/>
      <c r="AE758" s="300"/>
      <c r="AF758" s="316"/>
      <c r="AG758" s="316"/>
      <c r="AH758" s="299"/>
      <c r="AI758" s="40"/>
      <c r="AJ758" s="21"/>
      <c r="AK758" s="21"/>
      <c r="AL758" s="21"/>
      <c r="AM758" s="21"/>
    </row>
    <row r="759" spans="1:39" ht="12.75" customHeight="1" x14ac:dyDescent="0.2">
      <c r="A759" s="21"/>
      <c r="B759" s="490"/>
      <c r="C759" s="387">
        <v>0</v>
      </c>
      <c r="D759" s="492"/>
      <c r="E759" s="387">
        <v>0</v>
      </c>
      <c r="F759" s="492"/>
      <c r="G759" s="486">
        <v>0</v>
      </c>
      <c r="H759" s="61"/>
      <c r="I759" s="122"/>
      <c r="J759" s="317"/>
      <c r="K759" s="40"/>
      <c r="L759" s="40"/>
      <c r="M759" s="48"/>
      <c r="N759" s="21"/>
      <c r="O759" s="317"/>
      <c r="P759" s="40"/>
      <c r="Q759" s="40"/>
      <c r="R759" s="48"/>
      <c r="S759" s="122"/>
      <c r="T759" s="21"/>
      <c r="U759" s="21"/>
      <c r="V759" s="299"/>
      <c r="W759" s="299"/>
      <c r="X759" s="299"/>
      <c r="Y759" s="299"/>
      <c r="Z759" s="299"/>
      <c r="AA759" s="299"/>
      <c r="AB759" s="299"/>
      <c r="AC759" s="299"/>
      <c r="AD759" s="299"/>
      <c r="AE759" s="299"/>
      <c r="AF759" s="299"/>
      <c r="AG759" s="299"/>
      <c r="AH759" s="299"/>
      <c r="AI759" s="40"/>
      <c r="AJ759" s="21"/>
      <c r="AK759" s="21"/>
      <c r="AL759" s="21"/>
      <c r="AM759" s="21"/>
    </row>
    <row r="760" spans="1:39" ht="12.75" customHeight="1" x14ac:dyDescent="0.2">
      <c r="A760" s="21"/>
      <c r="B760" s="490"/>
      <c r="C760" s="387">
        <v>0</v>
      </c>
      <c r="D760" s="492"/>
      <c r="E760" s="387">
        <v>0</v>
      </c>
      <c r="F760" s="492"/>
      <c r="G760" s="486">
        <v>0</v>
      </c>
      <c r="H760" s="61"/>
      <c r="I760" s="122"/>
      <c r="J760" s="317"/>
      <c r="K760" s="40"/>
      <c r="L760" s="40"/>
      <c r="M760" s="48"/>
      <c r="N760" s="21"/>
      <c r="O760" s="317"/>
      <c r="P760" s="40"/>
      <c r="Q760" s="40"/>
      <c r="R760" s="48"/>
      <c r="S760" s="122"/>
      <c r="T760" s="21"/>
      <c r="U760" s="21"/>
      <c r="V760" s="299"/>
      <c r="W760" s="299"/>
      <c r="X760" s="299"/>
      <c r="Y760" s="299"/>
      <c r="Z760" s="299"/>
      <c r="AA760" s="299"/>
      <c r="AB760" s="299"/>
      <c r="AC760" s="299"/>
      <c r="AD760" s="299"/>
      <c r="AE760" s="299"/>
      <c r="AF760" s="299"/>
      <c r="AG760" s="299"/>
      <c r="AH760" s="299"/>
      <c r="AI760" s="40"/>
      <c r="AJ760" s="21"/>
      <c r="AK760" s="21"/>
      <c r="AL760" s="21"/>
      <c r="AM760" s="21"/>
    </row>
    <row r="761" spans="1:39" ht="12.75" customHeight="1" x14ac:dyDescent="0.2">
      <c r="A761" s="21"/>
      <c r="B761" s="490"/>
      <c r="C761" s="387">
        <v>0</v>
      </c>
      <c r="D761" s="492"/>
      <c r="E761" s="387">
        <v>0</v>
      </c>
      <c r="F761" s="492"/>
      <c r="G761" s="486">
        <v>0</v>
      </c>
      <c r="H761" s="61"/>
      <c r="I761" s="122"/>
      <c r="J761" s="296" t="s">
        <v>412</v>
      </c>
      <c r="K761" s="580">
        <f>SEPTEMBER!K761</f>
        <v>0</v>
      </c>
      <c r="L761" s="580"/>
      <c r="M761" s="581"/>
      <c r="N761" s="21"/>
      <c r="O761" s="296" t="s">
        <v>413</v>
      </c>
      <c r="P761" s="580">
        <f>SEPTEMBER!P761</f>
        <v>0</v>
      </c>
      <c r="Q761" s="580"/>
      <c r="R761" s="581"/>
      <c r="S761" s="122"/>
      <c r="T761" s="21"/>
      <c r="U761" s="21"/>
      <c r="V761" s="300"/>
      <c r="W761" s="313"/>
      <c r="X761" s="313"/>
      <c r="Y761" s="313"/>
      <c r="Z761" s="299"/>
      <c r="AA761" s="300"/>
      <c r="AB761" s="313"/>
      <c r="AC761" s="313"/>
      <c r="AD761" s="313"/>
      <c r="AE761" s="300"/>
      <c r="AF761" s="313"/>
      <c r="AG761" s="313"/>
      <c r="AH761" s="313"/>
      <c r="AI761" s="313"/>
      <c r="AJ761" s="21"/>
      <c r="AK761" s="21"/>
      <c r="AL761" s="21"/>
      <c r="AM761" s="21"/>
    </row>
    <row r="762" spans="1:39" ht="12.75" customHeight="1" x14ac:dyDescent="0.2">
      <c r="A762" s="21"/>
      <c r="B762" s="490"/>
      <c r="C762" s="387">
        <v>0</v>
      </c>
      <c r="D762" s="492"/>
      <c r="E762" s="387">
        <v>0</v>
      </c>
      <c r="F762" s="492"/>
      <c r="G762" s="486">
        <v>0</v>
      </c>
      <c r="H762" s="61"/>
      <c r="I762" s="122"/>
      <c r="J762" s="296" t="s">
        <v>207</v>
      </c>
      <c r="K762" s="580">
        <f>SEPTEMBER!K762</f>
        <v>0</v>
      </c>
      <c r="L762" s="580"/>
      <c r="M762" s="581"/>
      <c r="N762" s="21"/>
      <c r="O762" s="296" t="s">
        <v>207</v>
      </c>
      <c r="P762" s="580">
        <f>SEPTEMBER!P762</f>
        <v>0</v>
      </c>
      <c r="Q762" s="580"/>
      <c r="R762" s="581"/>
      <c r="S762" s="122"/>
      <c r="T762" s="21"/>
      <c r="U762" s="21"/>
      <c r="V762" s="300"/>
      <c r="W762" s="313"/>
      <c r="X762" s="313"/>
      <c r="Y762" s="313"/>
      <c r="Z762" s="299"/>
      <c r="AA762" s="300"/>
      <c r="AB762" s="313"/>
      <c r="AC762" s="313"/>
      <c r="AD762" s="313"/>
      <c r="AE762" s="300"/>
      <c r="AF762" s="313"/>
      <c r="AG762" s="313"/>
      <c r="AH762" s="313"/>
      <c r="AI762" s="61"/>
      <c r="AJ762" s="21"/>
      <c r="AK762" s="21"/>
      <c r="AL762" s="21"/>
      <c r="AM762" s="21"/>
    </row>
    <row r="763" spans="1:39" ht="12.75" customHeight="1" x14ac:dyDescent="0.2">
      <c r="A763" s="21"/>
      <c r="B763" s="490"/>
      <c r="C763" s="387">
        <v>0</v>
      </c>
      <c r="D763" s="492"/>
      <c r="E763" s="387">
        <v>0</v>
      </c>
      <c r="F763" s="492"/>
      <c r="G763" s="486">
        <v>0</v>
      </c>
      <c r="H763" s="61"/>
      <c r="I763" s="122"/>
      <c r="J763" s="296" t="s">
        <v>263</v>
      </c>
      <c r="K763" s="580">
        <f>SEPTEMBER!K763</f>
        <v>0</v>
      </c>
      <c r="L763" s="580"/>
      <c r="M763" s="581"/>
      <c r="N763" s="21"/>
      <c r="O763" s="296" t="s">
        <v>263</v>
      </c>
      <c r="P763" s="580">
        <f>SEPTEMBER!P763</f>
        <v>0</v>
      </c>
      <c r="Q763" s="580"/>
      <c r="R763" s="581"/>
      <c r="S763" s="119"/>
      <c r="T763" s="21"/>
      <c r="U763" s="21"/>
      <c r="V763" s="300"/>
      <c r="W763" s="313"/>
      <c r="X763" s="313"/>
      <c r="Y763" s="313"/>
      <c r="Z763" s="299"/>
      <c r="AA763" s="300"/>
      <c r="AB763" s="313"/>
      <c r="AC763" s="313"/>
      <c r="AD763" s="313"/>
      <c r="AE763" s="300"/>
      <c r="AF763" s="313"/>
      <c r="AG763" s="313"/>
      <c r="AH763" s="313"/>
      <c r="AI763" s="61"/>
      <c r="AJ763" s="21"/>
      <c r="AK763" s="21"/>
      <c r="AL763" s="21"/>
      <c r="AM763" s="21"/>
    </row>
    <row r="764" spans="1:39" ht="12.75" customHeight="1" x14ac:dyDescent="0.2">
      <c r="A764" s="21"/>
      <c r="B764" s="490"/>
      <c r="C764" s="387">
        <v>0</v>
      </c>
      <c r="D764" s="492"/>
      <c r="E764" s="387">
        <v>0</v>
      </c>
      <c r="F764" s="492"/>
      <c r="G764" s="486">
        <v>0</v>
      </c>
      <c r="H764" s="61"/>
      <c r="I764" s="122"/>
      <c r="J764" s="296" t="s">
        <v>208</v>
      </c>
      <c r="K764" s="582">
        <f>SEPTEMBER!K768</f>
        <v>0</v>
      </c>
      <c r="L764" s="582"/>
      <c r="M764" s="433"/>
      <c r="N764" s="21"/>
      <c r="O764" s="296" t="s">
        <v>208</v>
      </c>
      <c r="P764" s="582">
        <f>SEPTEMBER!P768</f>
        <v>0</v>
      </c>
      <c r="Q764" s="582"/>
      <c r="R764" s="433"/>
      <c r="S764" s="314"/>
      <c r="T764" s="21"/>
      <c r="U764" s="21"/>
      <c r="V764" s="300"/>
      <c r="W764" s="315"/>
      <c r="X764" s="315"/>
      <c r="Y764" s="118"/>
      <c r="Z764" s="299"/>
      <c r="AA764" s="300"/>
      <c r="AB764" s="315"/>
      <c r="AC764" s="315"/>
      <c r="AD764" s="118"/>
      <c r="AE764" s="300"/>
      <c r="AF764" s="315"/>
      <c r="AG764" s="315"/>
      <c r="AH764" s="118"/>
      <c r="AI764" s="61"/>
      <c r="AJ764" s="21"/>
      <c r="AK764" s="21"/>
      <c r="AL764" s="21"/>
      <c r="AM764" s="21"/>
    </row>
    <row r="765" spans="1:39" ht="12.75" customHeight="1" x14ac:dyDescent="0.2">
      <c r="A765" s="21"/>
      <c r="B765" s="490"/>
      <c r="C765" s="387">
        <v>0</v>
      </c>
      <c r="D765" s="492"/>
      <c r="E765" s="387">
        <v>0</v>
      </c>
      <c r="F765" s="492"/>
      <c r="G765" s="486">
        <v>0</v>
      </c>
      <c r="H765" s="61"/>
      <c r="I765" s="122"/>
      <c r="J765" s="296" t="s">
        <v>209</v>
      </c>
      <c r="K765" s="521">
        <v>0</v>
      </c>
      <c r="L765" s="521"/>
      <c r="M765" s="48"/>
      <c r="N765" s="21"/>
      <c r="O765" s="296" t="s">
        <v>209</v>
      </c>
      <c r="P765" s="521">
        <v>0</v>
      </c>
      <c r="Q765" s="521"/>
      <c r="R765" s="48"/>
      <c r="S765" s="118"/>
      <c r="T765" s="21"/>
      <c r="U765" s="21"/>
      <c r="V765" s="300"/>
      <c r="W765" s="315"/>
      <c r="X765" s="315"/>
      <c r="Y765" s="118"/>
      <c r="Z765" s="299"/>
      <c r="AA765" s="300"/>
      <c r="AB765" s="315"/>
      <c r="AC765" s="315"/>
      <c r="AD765" s="118"/>
      <c r="AE765" s="300"/>
      <c r="AF765" s="315"/>
      <c r="AG765" s="315"/>
      <c r="AH765" s="118"/>
      <c r="AI765" s="61"/>
      <c r="AJ765" s="21"/>
      <c r="AK765" s="21"/>
      <c r="AL765" s="21"/>
      <c r="AM765" s="21"/>
    </row>
    <row r="766" spans="1:39" ht="12.75" customHeight="1" x14ac:dyDescent="0.2">
      <c r="A766" s="21"/>
      <c r="B766" s="490"/>
      <c r="C766" s="387">
        <v>0</v>
      </c>
      <c r="D766" s="492"/>
      <c r="E766" s="387">
        <v>0</v>
      </c>
      <c r="F766" s="492"/>
      <c r="G766" s="486">
        <v>0</v>
      </c>
      <c r="H766" s="61"/>
      <c r="I766" s="122"/>
      <c r="J766" s="296" t="s">
        <v>210</v>
      </c>
      <c r="K766" s="521">
        <v>0</v>
      </c>
      <c r="L766" s="521"/>
      <c r="M766" s="48"/>
      <c r="N766" s="21"/>
      <c r="O766" s="296" t="s">
        <v>210</v>
      </c>
      <c r="P766" s="521">
        <v>0</v>
      </c>
      <c r="Q766" s="521"/>
      <c r="R766" s="48"/>
      <c r="S766" s="118"/>
      <c r="T766" s="21"/>
      <c r="U766" s="21"/>
      <c r="V766" s="300"/>
      <c r="W766" s="315"/>
      <c r="X766" s="315"/>
      <c r="Y766" s="118"/>
      <c r="Z766" s="299"/>
      <c r="AA766" s="300"/>
      <c r="AB766" s="315"/>
      <c r="AC766" s="315"/>
      <c r="AD766" s="118"/>
      <c r="AE766" s="300"/>
      <c r="AF766" s="315"/>
      <c r="AG766" s="315"/>
      <c r="AH766" s="118"/>
      <c r="AI766" s="61"/>
      <c r="AJ766" s="21"/>
      <c r="AK766" s="21"/>
      <c r="AL766" s="21"/>
      <c r="AM766" s="21"/>
    </row>
    <row r="767" spans="1:39" ht="12.75" customHeight="1" x14ac:dyDescent="0.2">
      <c r="A767" s="21"/>
      <c r="B767" s="490"/>
      <c r="C767" s="387">
        <v>0</v>
      </c>
      <c r="D767" s="492"/>
      <c r="E767" s="387">
        <v>0</v>
      </c>
      <c r="F767" s="492"/>
      <c r="G767" s="486">
        <v>0</v>
      </c>
      <c r="H767" s="61"/>
      <c r="I767" s="122"/>
      <c r="J767" s="296" t="s">
        <v>211</v>
      </c>
      <c r="K767" s="521">
        <v>0</v>
      </c>
      <c r="L767" s="521"/>
      <c r="M767" s="48"/>
      <c r="N767" s="21"/>
      <c r="O767" s="296" t="s">
        <v>211</v>
      </c>
      <c r="P767" s="521">
        <v>0</v>
      </c>
      <c r="Q767" s="521"/>
      <c r="R767" s="48"/>
      <c r="S767" s="118"/>
      <c r="T767" s="21"/>
      <c r="U767" s="21"/>
      <c r="V767" s="300"/>
      <c r="W767" s="315"/>
      <c r="X767" s="315"/>
      <c r="Y767" s="118"/>
      <c r="Z767" s="299"/>
      <c r="AA767" s="300"/>
      <c r="AB767" s="315"/>
      <c r="AC767" s="315"/>
      <c r="AD767" s="118"/>
      <c r="AE767" s="300"/>
      <c r="AF767" s="315"/>
      <c r="AG767" s="315"/>
      <c r="AH767" s="118"/>
      <c r="AI767" s="61"/>
      <c r="AJ767" s="21"/>
      <c r="AK767" s="21"/>
      <c r="AL767" s="21"/>
      <c r="AM767" s="21"/>
    </row>
    <row r="768" spans="1:39" ht="12.75" customHeight="1" x14ac:dyDescent="0.2">
      <c r="A768" s="21"/>
      <c r="B768" s="490"/>
      <c r="C768" s="387">
        <v>0</v>
      </c>
      <c r="D768" s="492"/>
      <c r="E768" s="387">
        <v>0</v>
      </c>
      <c r="F768" s="492"/>
      <c r="G768" s="486">
        <v>0</v>
      </c>
      <c r="H768" s="61"/>
      <c r="I768" s="122"/>
      <c r="J768" s="296" t="s">
        <v>227</v>
      </c>
      <c r="K768" s="522">
        <f>K764+K765+K766-K767</f>
        <v>0</v>
      </c>
      <c r="L768" s="522"/>
      <c r="M768" s="48"/>
      <c r="N768" s="21"/>
      <c r="O768" s="296" t="s">
        <v>227</v>
      </c>
      <c r="P768" s="522">
        <f>P764+P765+P766-P767</f>
        <v>0</v>
      </c>
      <c r="Q768" s="522"/>
      <c r="R768" s="48"/>
      <c r="S768" s="118"/>
      <c r="T768" s="21"/>
      <c r="U768" s="21"/>
      <c r="V768" s="300"/>
      <c r="W768" s="316"/>
      <c r="X768" s="316"/>
      <c r="Y768" s="299"/>
      <c r="Z768" s="299"/>
      <c r="AA768" s="300"/>
      <c r="AB768" s="316"/>
      <c r="AC768" s="316"/>
      <c r="AD768" s="299"/>
      <c r="AE768" s="300"/>
      <c r="AF768" s="316"/>
      <c r="AG768" s="316"/>
      <c r="AH768" s="299"/>
      <c r="AI768" s="40"/>
      <c r="AJ768" s="21"/>
      <c r="AK768" s="21"/>
      <c r="AL768" s="21"/>
      <c r="AM768" s="21"/>
    </row>
    <row r="769" spans="1:40" ht="12.75" customHeight="1" thickBot="1" x14ac:dyDescent="0.25">
      <c r="A769" s="21"/>
      <c r="B769" s="491"/>
      <c r="C769" s="388">
        <v>0</v>
      </c>
      <c r="D769" s="493"/>
      <c r="E769" s="388">
        <v>0</v>
      </c>
      <c r="F769" s="493"/>
      <c r="G769" s="487">
        <v>0</v>
      </c>
      <c r="H769" s="319"/>
      <c r="I769" s="122"/>
      <c r="J769" s="320"/>
      <c r="K769" s="51"/>
      <c r="L769" s="51"/>
      <c r="M769" s="55"/>
      <c r="N769" s="21"/>
      <c r="O769" s="321"/>
      <c r="P769" s="51"/>
      <c r="Q769" s="51"/>
      <c r="R769" s="55"/>
      <c r="S769" s="118"/>
      <c r="T769" s="21"/>
      <c r="U769" s="21"/>
      <c r="V769" s="299"/>
      <c r="W769" s="299"/>
      <c r="X769" s="299"/>
      <c r="Y769" s="299"/>
      <c r="Z769" s="299"/>
      <c r="AA769" s="299"/>
      <c r="AB769" s="299"/>
      <c r="AC769" s="299"/>
      <c r="AD769" s="299"/>
      <c r="AE769" s="299"/>
      <c r="AF769" s="299"/>
      <c r="AG769" s="299"/>
      <c r="AH769" s="299"/>
      <c r="AI769" s="40"/>
      <c r="AJ769" s="21"/>
      <c r="AK769" s="21"/>
      <c r="AL769" s="21"/>
      <c r="AM769" s="21"/>
    </row>
    <row r="770" spans="1:40" ht="12.75" customHeight="1" x14ac:dyDescent="0.2">
      <c r="A770" s="21"/>
      <c r="B770" s="322" t="s">
        <v>135</v>
      </c>
      <c r="C770" s="386">
        <f>SUM(C732:C769)</f>
        <v>0</v>
      </c>
      <c r="D770" s="323" t="s">
        <v>135</v>
      </c>
      <c r="E770" s="386">
        <f>SUM(E732:E769)</f>
        <v>0</v>
      </c>
      <c r="F770" s="323" t="s">
        <v>135</v>
      </c>
      <c r="G770" s="489">
        <f>SUM(G732:G769)</f>
        <v>0</v>
      </c>
      <c r="H770" s="324"/>
      <c r="I770" s="122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21"/>
      <c r="U770" s="21"/>
      <c r="V770" s="299"/>
      <c r="W770" s="299"/>
      <c r="X770" s="299"/>
      <c r="Y770" s="299"/>
      <c r="Z770" s="299"/>
      <c r="AA770" s="299"/>
      <c r="AB770" s="299"/>
      <c r="AC770" s="299"/>
      <c r="AD770" s="299"/>
      <c r="AE770" s="299"/>
      <c r="AF770" s="299"/>
      <c r="AG770" s="299"/>
      <c r="AH770" s="299"/>
      <c r="AI770" s="21"/>
      <c r="AJ770" s="21"/>
      <c r="AK770" s="21"/>
      <c r="AL770" s="21"/>
      <c r="AM770" s="21"/>
      <c r="AN770" s="21"/>
    </row>
    <row r="771" spans="1:40" ht="12.75" customHeight="1" x14ac:dyDescent="0.2">
      <c r="G771" s="482"/>
      <c r="H771" s="66"/>
      <c r="I771" s="66"/>
      <c r="J771" s="66"/>
    </row>
    <row r="772" spans="1:40" ht="12.75" customHeight="1" x14ac:dyDescent="0.2">
      <c r="G772" s="482"/>
    </row>
    <row r="773" spans="1:40" ht="12.75" customHeight="1" x14ac:dyDescent="0.2">
      <c r="G773" s="482"/>
    </row>
    <row r="774" spans="1:40" ht="12.75" customHeight="1" x14ac:dyDescent="0.2">
      <c r="G774" s="482"/>
    </row>
    <row r="775" spans="1:40" ht="12.75" customHeight="1" x14ac:dyDescent="0.2">
      <c r="G775" s="482"/>
    </row>
    <row r="776" spans="1:40" ht="12.75" customHeight="1" x14ac:dyDescent="0.2">
      <c r="G776" s="482"/>
    </row>
    <row r="777" spans="1:40" ht="12.75" customHeight="1" x14ac:dyDescent="0.2">
      <c r="G777" s="482"/>
    </row>
    <row r="778" spans="1:40" ht="12.75" customHeight="1" x14ac:dyDescent="0.2">
      <c r="G778" s="482"/>
    </row>
    <row r="779" spans="1:40" ht="12.75" customHeight="1" x14ac:dyDescent="0.2">
      <c r="G779" s="482"/>
    </row>
    <row r="780" spans="1:40" ht="12.75" customHeight="1" x14ac:dyDescent="0.2">
      <c r="G780" s="482"/>
    </row>
    <row r="781" spans="1:40" ht="12.75" customHeight="1" x14ac:dyDescent="0.2">
      <c r="G781" s="482"/>
    </row>
    <row r="782" spans="1:40" ht="12.75" customHeight="1" x14ac:dyDescent="0.2">
      <c r="G782" s="482"/>
    </row>
    <row r="783" spans="1:40" ht="12.75" customHeight="1" x14ac:dyDescent="0.2">
      <c r="G783" s="482"/>
    </row>
    <row r="784" spans="1:40" ht="12.75" customHeight="1" x14ac:dyDescent="0.2">
      <c r="G784" s="482"/>
    </row>
    <row r="785" spans="7:7" ht="12.75" customHeight="1" x14ac:dyDescent="0.2">
      <c r="G785" s="482"/>
    </row>
    <row r="786" spans="7:7" ht="12.75" customHeight="1" x14ac:dyDescent="0.2">
      <c r="G786" s="482"/>
    </row>
    <row r="787" spans="7:7" ht="12.75" customHeight="1" x14ac:dyDescent="0.2">
      <c r="G787" s="482"/>
    </row>
    <row r="788" spans="7:7" ht="12.75" customHeight="1" x14ac:dyDescent="0.2">
      <c r="G788" s="482"/>
    </row>
    <row r="789" spans="7:7" ht="12.75" customHeight="1" x14ac:dyDescent="0.2">
      <c r="G789" s="482"/>
    </row>
    <row r="790" spans="7:7" ht="12.75" customHeight="1" x14ac:dyDescent="0.2">
      <c r="G790" s="482"/>
    </row>
    <row r="791" spans="7:7" ht="12.75" customHeight="1" x14ac:dyDescent="0.2">
      <c r="G791" s="482"/>
    </row>
    <row r="792" spans="7:7" ht="12.75" customHeight="1" x14ac:dyDescent="0.2">
      <c r="G792" s="482"/>
    </row>
    <row r="793" spans="7:7" ht="12.75" customHeight="1" x14ac:dyDescent="0.2">
      <c r="G793" s="482"/>
    </row>
    <row r="794" spans="7:7" ht="12.75" customHeight="1" x14ac:dyDescent="0.2">
      <c r="G794" s="482"/>
    </row>
    <row r="795" spans="7:7" ht="12.75" customHeight="1" x14ac:dyDescent="0.2">
      <c r="G795" s="482"/>
    </row>
    <row r="796" spans="7:7" ht="12.75" customHeight="1" x14ac:dyDescent="0.2">
      <c r="G796" s="482"/>
    </row>
    <row r="797" spans="7:7" ht="12.75" customHeight="1" x14ac:dyDescent="0.2">
      <c r="G797" s="482"/>
    </row>
    <row r="798" spans="7:7" ht="12.75" customHeight="1" x14ac:dyDescent="0.2">
      <c r="G798" s="482"/>
    </row>
    <row r="799" spans="7:7" ht="12.75" customHeight="1" x14ac:dyDescent="0.2">
      <c r="G799" s="482"/>
    </row>
    <row r="800" spans="7:7" ht="12.75" customHeight="1" x14ac:dyDescent="0.2">
      <c r="G800" s="482"/>
    </row>
    <row r="801" spans="7:7" ht="12.75" customHeight="1" x14ac:dyDescent="0.2">
      <c r="G801" s="482"/>
    </row>
    <row r="802" spans="7:7" ht="12.75" customHeight="1" x14ac:dyDescent="0.2">
      <c r="G802" s="482"/>
    </row>
    <row r="803" spans="7:7" ht="12.75" customHeight="1" x14ac:dyDescent="0.2">
      <c r="G803" s="482"/>
    </row>
    <row r="804" spans="7:7" ht="12.75" customHeight="1" x14ac:dyDescent="0.2">
      <c r="G804" s="482"/>
    </row>
    <row r="805" spans="7:7" ht="12.75" customHeight="1" x14ac:dyDescent="0.2">
      <c r="G805" s="482"/>
    </row>
    <row r="806" spans="7:7" ht="12.75" customHeight="1" x14ac:dyDescent="0.2">
      <c r="G806" s="482"/>
    </row>
    <row r="807" spans="7:7" ht="12.75" customHeight="1" x14ac:dyDescent="0.2">
      <c r="G807" s="482"/>
    </row>
    <row r="808" spans="7:7" ht="12.75" customHeight="1" x14ac:dyDescent="0.2">
      <c r="G808" s="482"/>
    </row>
    <row r="809" spans="7:7" ht="12.75" customHeight="1" x14ac:dyDescent="0.2">
      <c r="G809" s="482"/>
    </row>
    <row r="810" spans="7:7" ht="12.75" customHeight="1" x14ac:dyDescent="0.2">
      <c r="G810" s="482"/>
    </row>
    <row r="811" spans="7:7" ht="12.75" customHeight="1" x14ac:dyDescent="0.2">
      <c r="G811" s="482"/>
    </row>
    <row r="812" spans="7:7" ht="12.75" customHeight="1" x14ac:dyDescent="0.2">
      <c r="G812" s="482"/>
    </row>
    <row r="813" spans="7:7" ht="12.75" customHeight="1" x14ac:dyDescent="0.2">
      <c r="G813" s="482"/>
    </row>
    <row r="814" spans="7:7" ht="12.75" customHeight="1" x14ac:dyDescent="0.2">
      <c r="G814" s="482"/>
    </row>
    <row r="815" spans="7:7" ht="12.75" customHeight="1" x14ac:dyDescent="0.2">
      <c r="G815" s="482"/>
    </row>
    <row r="816" spans="7:7" ht="12.75" customHeight="1" x14ac:dyDescent="0.2">
      <c r="G816" s="482"/>
    </row>
    <row r="817" spans="7:7" ht="12.75" customHeight="1" x14ac:dyDescent="0.2">
      <c r="G817" s="482"/>
    </row>
    <row r="818" spans="7:7" ht="12.75" customHeight="1" x14ac:dyDescent="0.2">
      <c r="G818" s="482"/>
    </row>
    <row r="819" spans="7:7" ht="12.75" customHeight="1" x14ac:dyDescent="0.2">
      <c r="G819" s="482"/>
    </row>
    <row r="820" spans="7:7" ht="12.75" customHeight="1" x14ac:dyDescent="0.2">
      <c r="G820" s="482"/>
    </row>
    <row r="821" spans="7:7" ht="12.75" customHeight="1" x14ac:dyDescent="0.2">
      <c r="G821" s="482"/>
    </row>
    <row r="822" spans="7:7" ht="12.75" customHeight="1" x14ac:dyDescent="0.2">
      <c r="G822" s="482"/>
    </row>
    <row r="823" spans="7:7" ht="12.75" customHeight="1" x14ac:dyDescent="0.2">
      <c r="G823" s="482"/>
    </row>
    <row r="824" spans="7:7" ht="12.75" customHeight="1" x14ac:dyDescent="0.2">
      <c r="G824" s="482"/>
    </row>
    <row r="825" spans="7:7" ht="12.75" customHeight="1" x14ac:dyDescent="0.2">
      <c r="G825" s="482"/>
    </row>
    <row r="826" spans="7:7" ht="12.75" customHeight="1" x14ac:dyDescent="0.2">
      <c r="G826" s="482"/>
    </row>
    <row r="827" spans="7:7" ht="12.75" customHeight="1" x14ac:dyDescent="0.2">
      <c r="G827" s="482"/>
    </row>
    <row r="828" spans="7:7" ht="12.75" customHeight="1" x14ac:dyDescent="0.2">
      <c r="G828" s="482"/>
    </row>
    <row r="829" spans="7:7" ht="12.75" customHeight="1" x14ac:dyDescent="0.2">
      <c r="G829" s="482"/>
    </row>
    <row r="830" spans="7:7" ht="12.75" customHeight="1" x14ac:dyDescent="0.2">
      <c r="G830" s="482"/>
    </row>
    <row r="831" spans="7:7" ht="12.75" customHeight="1" x14ac:dyDescent="0.2">
      <c r="G831" s="482"/>
    </row>
    <row r="832" spans="7:7" ht="12.75" customHeight="1" x14ac:dyDescent="0.2">
      <c r="G832" s="482"/>
    </row>
    <row r="833" spans="7:7" ht="12.75" customHeight="1" x14ac:dyDescent="0.2">
      <c r="G833" s="482"/>
    </row>
    <row r="834" spans="7:7" ht="12.75" customHeight="1" x14ac:dyDescent="0.2">
      <c r="G834" s="482"/>
    </row>
    <row r="835" spans="7:7" ht="12.75" customHeight="1" x14ac:dyDescent="0.2">
      <c r="G835" s="482"/>
    </row>
    <row r="836" spans="7:7" ht="12.75" customHeight="1" x14ac:dyDescent="0.2">
      <c r="G836" s="482"/>
    </row>
    <row r="837" spans="7:7" ht="12.75" customHeight="1" x14ac:dyDescent="0.2">
      <c r="G837" s="482"/>
    </row>
    <row r="838" spans="7:7" ht="12.75" customHeight="1" x14ac:dyDescent="0.2">
      <c r="G838" s="482"/>
    </row>
    <row r="839" spans="7:7" ht="12.75" customHeight="1" x14ac:dyDescent="0.2">
      <c r="G839" s="482"/>
    </row>
    <row r="840" spans="7:7" ht="12.75" customHeight="1" x14ac:dyDescent="0.2">
      <c r="G840" s="482"/>
    </row>
    <row r="841" spans="7:7" ht="12.75" customHeight="1" x14ac:dyDescent="0.2">
      <c r="G841" s="482"/>
    </row>
    <row r="842" spans="7:7" ht="12.75" customHeight="1" x14ac:dyDescent="0.2">
      <c r="G842" s="482"/>
    </row>
    <row r="843" spans="7:7" ht="12.75" customHeight="1" x14ac:dyDescent="0.2">
      <c r="G843" s="482"/>
    </row>
    <row r="844" spans="7:7" ht="12.75" customHeight="1" x14ac:dyDescent="0.2">
      <c r="G844" s="482"/>
    </row>
    <row r="845" spans="7:7" ht="12.75" customHeight="1" x14ac:dyDescent="0.2">
      <c r="G845" s="482"/>
    </row>
    <row r="846" spans="7:7" ht="12.75" customHeight="1" x14ac:dyDescent="0.2">
      <c r="G846" s="482"/>
    </row>
    <row r="847" spans="7:7" ht="12.75" customHeight="1" x14ac:dyDescent="0.2">
      <c r="G847" s="482"/>
    </row>
    <row r="848" spans="7:7" ht="12.75" customHeight="1" x14ac:dyDescent="0.2">
      <c r="G848" s="482"/>
    </row>
    <row r="849" spans="7:7" ht="12.75" customHeight="1" x14ac:dyDescent="0.2">
      <c r="G849" s="482"/>
    </row>
    <row r="850" spans="7:7" ht="12.75" customHeight="1" x14ac:dyDescent="0.2">
      <c r="G850" s="482"/>
    </row>
    <row r="851" spans="7:7" ht="12.75" customHeight="1" x14ac:dyDescent="0.2">
      <c r="G851" s="482"/>
    </row>
    <row r="852" spans="7:7" ht="12.75" customHeight="1" x14ac:dyDescent="0.2">
      <c r="G852" s="482"/>
    </row>
    <row r="853" spans="7:7" ht="12.75" customHeight="1" x14ac:dyDescent="0.2">
      <c r="G853" s="482"/>
    </row>
    <row r="854" spans="7:7" ht="12.75" customHeight="1" x14ac:dyDescent="0.2">
      <c r="G854" s="482"/>
    </row>
    <row r="855" spans="7:7" ht="12.75" customHeight="1" x14ac:dyDescent="0.2">
      <c r="G855" s="482"/>
    </row>
    <row r="856" spans="7:7" ht="12.75" customHeight="1" x14ac:dyDescent="0.2">
      <c r="G856" s="482"/>
    </row>
    <row r="857" spans="7:7" ht="12.75" customHeight="1" x14ac:dyDescent="0.2">
      <c r="G857" s="482"/>
    </row>
    <row r="858" spans="7:7" ht="12.75" customHeight="1" x14ac:dyDescent="0.2">
      <c r="G858" s="482"/>
    </row>
    <row r="859" spans="7:7" ht="12.75" customHeight="1" x14ac:dyDescent="0.2">
      <c r="G859" s="482"/>
    </row>
    <row r="860" spans="7:7" ht="12.75" customHeight="1" x14ac:dyDescent="0.2">
      <c r="G860" s="482"/>
    </row>
    <row r="861" spans="7:7" ht="12.75" customHeight="1" x14ac:dyDescent="0.2">
      <c r="G861" s="482"/>
    </row>
    <row r="862" spans="7:7" ht="12.75" customHeight="1" x14ac:dyDescent="0.2">
      <c r="G862" s="482"/>
    </row>
    <row r="863" spans="7:7" ht="12.75" customHeight="1" x14ac:dyDescent="0.2">
      <c r="G863" s="482"/>
    </row>
    <row r="864" spans="7:7" ht="12.75" customHeight="1" x14ac:dyDescent="0.2">
      <c r="G864" s="482"/>
    </row>
    <row r="865" spans="7:7" ht="12.75" customHeight="1" x14ac:dyDescent="0.2">
      <c r="G865" s="482"/>
    </row>
    <row r="866" spans="7:7" ht="12.75" customHeight="1" x14ac:dyDescent="0.2">
      <c r="G866" s="482"/>
    </row>
    <row r="867" spans="7:7" ht="12.75" customHeight="1" x14ac:dyDescent="0.2">
      <c r="G867" s="482"/>
    </row>
    <row r="868" spans="7:7" ht="12.75" customHeight="1" x14ac:dyDescent="0.2">
      <c r="G868" s="482"/>
    </row>
    <row r="869" spans="7:7" ht="12.75" customHeight="1" x14ac:dyDescent="0.2">
      <c r="G869" s="482"/>
    </row>
    <row r="870" spans="7:7" ht="12.75" customHeight="1" x14ac:dyDescent="0.2">
      <c r="G870" s="482"/>
    </row>
    <row r="871" spans="7:7" ht="12.75" customHeight="1" x14ac:dyDescent="0.2">
      <c r="G871" s="482"/>
    </row>
    <row r="872" spans="7:7" ht="12.75" customHeight="1" x14ac:dyDescent="0.2">
      <c r="G872" s="482"/>
    </row>
    <row r="873" spans="7:7" ht="12.75" customHeight="1" x14ac:dyDescent="0.2">
      <c r="G873" s="482"/>
    </row>
    <row r="874" spans="7:7" ht="12.75" customHeight="1" x14ac:dyDescent="0.2">
      <c r="G874" s="482"/>
    </row>
    <row r="875" spans="7:7" ht="12.75" customHeight="1" x14ac:dyDescent="0.2">
      <c r="G875" s="482"/>
    </row>
    <row r="876" spans="7:7" ht="12.75" customHeight="1" x14ac:dyDescent="0.2">
      <c r="G876" s="482"/>
    </row>
    <row r="877" spans="7:7" ht="12.75" customHeight="1" x14ac:dyDescent="0.2">
      <c r="G877" s="482"/>
    </row>
    <row r="878" spans="7:7" ht="12.75" customHeight="1" x14ac:dyDescent="0.2">
      <c r="G878" s="482"/>
    </row>
    <row r="879" spans="7:7" ht="12.75" customHeight="1" x14ac:dyDescent="0.2">
      <c r="G879" s="482"/>
    </row>
    <row r="880" spans="7:7" ht="12.75" customHeight="1" x14ac:dyDescent="0.2">
      <c r="G880" s="482"/>
    </row>
    <row r="881" spans="7:7" ht="12.75" customHeight="1" x14ac:dyDescent="0.2">
      <c r="G881" s="482"/>
    </row>
    <row r="882" spans="7:7" ht="12.75" customHeight="1" x14ac:dyDescent="0.2">
      <c r="G882" s="482"/>
    </row>
    <row r="883" spans="7:7" ht="12.75" customHeight="1" x14ac:dyDescent="0.2">
      <c r="G883" s="482"/>
    </row>
    <row r="884" spans="7:7" ht="12.75" customHeight="1" x14ac:dyDescent="0.2">
      <c r="G884" s="482"/>
    </row>
    <row r="885" spans="7:7" ht="12.75" customHeight="1" x14ac:dyDescent="0.2">
      <c r="G885" s="482"/>
    </row>
    <row r="886" spans="7:7" ht="12.75" customHeight="1" x14ac:dyDescent="0.2">
      <c r="G886" s="482"/>
    </row>
    <row r="887" spans="7:7" ht="12.75" customHeight="1" x14ac:dyDescent="0.2">
      <c r="G887" s="482"/>
    </row>
    <row r="888" spans="7:7" ht="12.75" customHeight="1" x14ac:dyDescent="0.2">
      <c r="G888" s="482"/>
    </row>
    <row r="889" spans="7:7" ht="12.75" customHeight="1" x14ac:dyDescent="0.2">
      <c r="G889" s="482"/>
    </row>
    <row r="890" spans="7:7" ht="12.75" customHeight="1" x14ac:dyDescent="0.2">
      <c r="G890" s="482"/>
    </row>
    <row r="891" spans="7:7" ht="12.75" customHeight="1" x14ac:dyDescent="0.2">
      <c r="G891" s="482"/>
    </row>
    <row r="892" spans="7:7" ht="12.75" customHeight="1" x14ac:dyDescent="0.2">
      <c r="G892" s="482"/>
    </row>
    <row r="893" spans="7:7" ht="12.75" customHeight="1" x14ac:dyDescent="0.2">
      <c r="G893" s="482"/>
    </row>
    <row r="894" spans="7:7" ht="12.75" customHeight="1" x14ac:dyDescent="0.2">
      <c r="G894" s="482"/>
    </row>
    <row r="895" spans="7:7" ht="12.75" customHeight="1" x14ac:dyDescent="0.2">
      <c r="G895" s="482"/>
    </row>
    <row r="896" spans="7:7" ht="12.75" customHeight="1" x14ac:dyDescent="0.2">
      <c r="G896" s="482"/>
    </row>
    <row r="897" spans="7:7" ht="12.75" customHeight="1" x14ac:dyDescent="0.2">
      <c r="G897" s="482"/>
    </row>
    <row r="898" spans="7:7" ht="12.75" customHeight="1" x14ac:dyDescent="0.2">
      <c r="G898" s="482"/>
    </row>
    <row r="899" spans="7:7" ht="12.75" customHeight="1" x14ac:dyDescent="0.2">
      <c r="G899" s="482"/>
    </row>
    <row r="900" spans="7:7" ht="12.75" customHeight="1" x14ac:dyDescent="0.2">
      <c r="G900" s="482"/>
    </row>
    <row r="901" spans="7:7" ht="12.75" customHeight="1" x14ac:dyDescent="0.2">
      <c r="G901" s="482"/>
    </row>
    <row r="902" spans="7:7" ht="12.75" customHeight="1" x14ac:dyDescent="0.2">
      <c r="G902" s="482"/>
    </row>
    <row r="903" spans="7:7" ht="12.75" customHeight="1" x14ac:dyDescent="0.2">
      <c r="G903" s="482"/>
    </row>
    <row r="904" spans="7:7" ht="12.75" customHeight="1" x14ac:dyDescent="0.2">
      <c r="G904" s="482"/>
    </row>
    <row r="905" spans="7:7" ht="12.75" customHeight="1" x14ac:dyDescent="0.2">
      <c r="G905" s="482"/>
    </row>
    <row r="906" spans="7:7" ht="12.75" customHeight="1" x14ac:dyDescent="0.2">
      <c r="G906" s="482"/>
    </row>
    <row r="907" spans="7:7" ht="12.75" customHeight="1" x14ac:dyDescent="0.2">
      <c r="G907" s="482"/>
    </row>
    <row r="908" spans="7:7" ht="12.75" customHeight="1" x14ac:dyDescent="0.2">
      <c r="G908" s="482"/>
    </row>
    <row r="909" spans="7:7" ht="12.75" customHeight="1" x14ac:dyDescent="0.2">
      <c r="G909" s="482"/>
    </row>
    <row r="910" spans="7:7" ht="12.75" customHeight="1" x14ac:dyDescent="0.2">
      <c r="G910" s="482"/>
    </row>
    <row r="911" spans="7:7" ht="12.75" customHeight="1" x14ac:dyDescent="0.2">
      <c r="G911" s="482"/>
    </row>
    <row r="912" spans="7:7" ht="12.75" customHeight="1" x14ac:dyDescent="0.2">
      <c r="G912" s="482"/>
    </row>
    <row r="913" spans="7:7" ht="12.75" customHeight="1" x14ac:dyDescent="0.2">
      <c r="G913" s="482"/>
    </row>
    <row r="914" spans="7:7" ht="12.75" customHeight="1" x14ac:dyDescent="0.2">
      <c r="G914" s="482"/>
    </row>
    <row r="915" spans="7:7" ht="12.75" customHeight="1" x14ac:dyDescent="0.2">
      <c r="G915" s="482"/>
    </row>
    <row r="916" spans="7:7" ht="12.75" customHeight="1" x14ac:dyDescent="0.2">
      <c r="G916" s="482"/>
    </row>
    <row r="917" spans="7:7" ht="12.75" customHeight="1" x14ac:dyDescent="0.2">
      <c r="G917" s="482"/>
    </row>
    <row r="918" spans="7:7" ht="12.75" customHeight="1" x14ac:dyDescent="0.2">
      <c r="G918" s="482"/>
    </row>
    <row r="919" spans="7:7" ht="12.75" customHeight="1" x14ac:dyDescent="0.2">
      <c r="G919" s="482"/>
    </row>
    <row r="920" spans="7:7" ht="12.75" customHeight="1" x14ac:dyDescent="0.2">
      <c r="G920" s="482"/>
    </row>
    <row r="921" spans="7:7" ht="12.75" customHeight="1" x14ac:dyDescent="0.2">
      <c r="G921" s="482"/>
    </row>
    <row r="922" spans="7:7" ht="12.75" customHeight="1" x14ac:dyDescent="0.2">
      <c r="G922" s="482"/>
    </row>
    <row r="923" spans="7:7" ht="12.75" customHeight="1" x14ac:dyDescent="0.2">
      <c r="G923" s="482"/>
    </row>
    <row r="924" spans="7:7" ht="12.75" customHeight="1" x14ac:dyDescent="0.2">
      <c r="G924" s="482"/>
    </row>
    <row r="925" spans="7:7" ht="12.75" customHeight="1" x14ac:dyDescent="0.2">
      <c r="G925" s="482"/>
    </row>
    <row r="926" spans="7:7" ht="12.75" customHeight="1" x14ac:dyDescent="0.2">
      <c r="G926" s="482"/>
    </row>
    <row r="927" spans="7:7" ht="12.75" customHeight="1" x14ac:dyDescent="0.2">
      <c r="G927" s="482"/>
    </row>
    <row r="928" spans="7:7" ht="12.75" customHeight="1" x14ac:dyDescent="0.2">
      <c r="G928" s="482"/>
    </row>
    <row r="929" spans="7:7" ht="12.75" customHeight="1" x14ac:dyDescent="0.2">
      <c r="G929" s="482"/>
    </row>
    <row r="930" spans="7:7" ht="12.75" customHeight="1" x14ac:dyDescent="0.2">
      <c r="G930" s="482"/>
    </row>
    <row r="931" spans="7:7" ht="12.75" customHeight="1" x14ac:dyDescent="0.2">
      <c r="G931" s="482"/>
    </row>
    <row r="932" spans="7:7" ht="12.75" customHeight="1" x14ac:dyDescent="0.2">
      <c r="G932" s="482"/>
    </row>
    <row r="933" spans="7:7" ht="12.75" customHeight="1" x14ac:dyDescent="0.2">
      <c r="G933" s="482"/>
    </row>
    <row r="934" spans="7:7" ht="12.75" customHeight="1" x14ac:dyDescent="0.2">
      <c r="G934" s="482"/>
    </row>
    <row r="935" spans="7:7" ht="12.75" customHeight="1" x14ac:dyDescent="0.2">
      <c r="G935" s="482"/>
    </row>
    <row r="936" spans="7:7" ht="12.75" customHeight="1" x14ac:dyDescent="0.2">
      <c r="G936" s="482"/>
    </row>
    <row r="937" spans="7:7" ht="12.75" customHeight="1" x14ac:dyDescent="0.2">
      <c r="G937" s="482"/>
    </row>
    <row r="938" spans="7:7" ht="12.75" customHeight="1" x14ac:dyDescent="0.2">
      <c r="G938" s="482"/>
    </row>
    <row r="939" spans="7:7" ht="12.75" customHeight="1" x14ac:dyDescent="0.2">
      <c r="G939" s="482"/>
    </row>
    <row r="940" spans="7:7" ht="12.75" customHeight="1" x14ac:dyDescent="0.2">
      <c r="G940" s="482"/>
    </row>
    <row r="941" spans="7:7" ht="12.75" customHeight="1" x14ac:dyDescent="0.2">
      <c r="G941" s="482"/>
    </row>
    <row r="942" spans="7:7" ht="12.75" customHeight="1" x14ac:dyDescent="0.2">
      <c r="G942" s="482"/>
    </row>
    <row r="943" spans="7:7" ht="12.75" customHeight="1" x14ac:dyDescent="0.2">
      <c r="G943" s="482"/>
    </row>
    <row r="944" spans="7:7" ht="12.75" customHeight="1" x14ac:dyDescent="0.2">
      <c r="G944" s="482"/>
    </row>
    <row r="945" spans="7:7" ht="12.75" customHeight="1" x14ac:dyDescent="0.2">
      <c r="G945" s="482"/>
    </row>
    <row r="946" spans="7:7" ht="12.75" customHeight="1" x14ac:dyDescent="0.2">
      <c r="G946" s="482"/>
    </row>
    <row r="947" spans="7:7" ht="12.75" customHeight="1" x14ac:dyDescent="0.2">
      <c r="G947" s="482"/>
    </row>
    <row r="948" spans="7:7" ht="12.75" customHeight="1" x14ac:dyDescent="0.2">
      <c r="G948" s="482"/>
    </row>
    <row r="949" spans="7:7" ht="12.75" customHeight="1" x14ac:dyDescent="0.2">
      <c r="G949" s="482"/>
    </row>
    <row r="950" spans="7:7" ht="12.75" customHeight="1" x14ac:dyDescent="0.2">
      <c r="G950" s="482"/>
    </row>
    <row r="951" spans="7:7" ht="12.75" customHeight="1" x14ac:dyDescent="0.2">
      <c r="G951" s="482"/>
    </row>
    <row r="952" spans="7:7" ht="12.75" customHeight="1" x14ac:dyDescent="0.2">
      <c r="G952" s="482"/>
    </row>
    <row r="953" spans="7:7" ht="12.75" customHeight="1" x14ac:dyDescent="0.2">
      <c r="G953" s="482"/>
    </row>
    <row r="954" spans="7:7" ht="12.75" customHeight="1" x14ac:dyDescent="0.2">
      <c r="G954" s="482"/>
    </row>
    <row r="955" spans="7:7" ht="12.75" customHeight="1" x14ac:dyDescent="0.2">
      <c r="G955" s="482"/>
    </row>
    <row r="956" spans="7:7" ht="12.75" customHeight="1" x14ac:dyDescent="0.2">
      <c r="G956" s="482"/>
    </row>
    <row r="957" spans="7:7" ht="12.75" customHeight="1" x14ac:dyDescent="0.2">
      <c r="G957" s="482"/>
    </row>
    <row r="958" spans="7:7" ht="12.75" customHeight="1" x14ac:dyDescent="0.2">
      <c r="G958" s="482"/>
    </row>
    <row r="959" spans="7:7" ht="12.75" customHeight="1" x14ac:dyDescent="0.2">
      <c r="G959" s="482"/>
    </row>
    <row r="960" spans="7:7" ht="12.75" customHeight="1" x14ac:dyDescent="0.2">
      <c r="G960" s="482"/>
    </row>
    <row r="961" spans="7:7" ht="12.75" customHeight="1" x14ac:dyDescent="0.2">
      <c r="G961" s="482"/>
    </row>
    <row r="962" spans="7:7" ht="12.75" customHeight="1" x14ac:dyDescent="0.2">
      <c r="G962" s="482"/>
    </row>
    <row r="963" spans="7:7" ht="12.75" customHeight="1" x14ac:dyDescent="0.2">
      <c r="G963" s="482"/>
    </row>
    <row r="964" spans="7:7" ht="12.75" customHeight="1" x14ac:dyDescent="0.2">
      <c r="G964" s="482"/>
    </row>
    <row r="965" spans="7:7" ht="12.75" customHeight="1" x14ac:dyDescent="0.2">
      <c r="G965" s="482"/>
    </row>
    <row r="966" spans="7:7" ht="12.75" customHeight="1" x14ac:dyDescent="0.2">
      <c r="G966" s="482"/>
    </row>
    <row r="967" spans="7:7" ht="12.75" customHeight="1" x14ac:dyDescent="0.2">
      <c r="G967" s="482"/>
    </row>
    <row r="968" spans="7:7" ht="12.75" customHeight="1" x14ac:dyDescent="0.2">
      <c r="G968" s="482"/>
    </row>
    <row r="969" spans="7:7" ht="12.75" customHeight="1" x14ac:dyDescent="0.2">
      <c r="G969" s="482"/>
    </row>
    <row r="970" spans="7:7" ht="12.75" customHeight="1" x14ac:dyDescent="0.2">
      <c r="G970" s="482"/>
    </row>
    <row r="971" spans="7:7" ht="12.75" customHeight="1" x14ac:dyDescent="0.2">
      <c r="G971" s="482"/>
    </row>
    <row r="972" spans="7:7" ht="12.75" customHeight="1" x14ac:dyDescent="0.2">
      <c r="G972" s="482"/>
    </row>
    <row r="973" spans="7:7" ht="12.75" customHeight="1" x14ac:dyDescent="0.2">
      <c r="G973" s="482"/>
    </row>
    <row r="974" spans="7:7" ht="12.75" customHeight="1" x14ac:dyDescent="0.2">
      <c r="G974" s="482"/>
    </row>
    <row r="975" spans="7:7" ht="12.75" customHeight="1" x14ac:dyDescent="0.2">
      <c r="G975" s="482"/>
    </row>
    <row r="976" spans="7:7" ht="12.75" customHeight="1" x14ac:dyDescent="0.2">
      <c r="G976" s="482"/>
    </row>
    <row r="977" spans="7:7" ht="12.75" customHeight="1" x14ac:dyDescent="0.2">
      <c r="G977" s="482"/>
    </row>
    <row r="978" spans="7:7" ht="12.75" customHeight="1" x14ac:dyDescent="0.2">
      <c r="G978" s="482"/>
    </row>
    <row r="979" spans="7:7" ht="12.75" customHeight="1" x14ac:dyDescent="0.2">
      <c r="G979" s="482"/>
    </row>
    <row r="980" spans="7:7" ht="12.75" customHeight="1" x14ac:dyDescent="0.2">
      <c r="G980" s="482"/>
    </row>
    <row r="981" spans="7:7" ht="12.75" customHeight="1" x14ac:dyDescent="0.2">
      <c r="G981" s="482"/>
    </row>
    <row r="982" spans="7:7" ht="12.75" customHeight="1" x14ac:dyDescent="0.2">
      <c r="G982" s="482"/>
    </row>
    <row r="983" spans="7:7" ht="12.75" customHeight="1" x14ac:dyDescent="0.2">
      <c r="G983" s="482"/>
    </row>
    <row r="984" spans="7:7" ht="12.75" customHeight="1" x14ac:dyDescent="0.2">
      <c r="G984" s="482"/>
    </row>
    <row r="985" spans="7:7" ht="12.75" customHeight="1" x14ac:dyDescent="0.2">
      <c r="G985" s="482"/>
    </row>
    <row r="986" spans="7:7" ht="12.75" customHeight="1" x14ac:dyDescent="0.2">
      <c r="G986" s="482"/>
    </row>
    <row r="987" spans="7:7" ht="12.75" customHeight="1" x14ac:dyDescent="0.2">
      <c r="G987" s="482"/>
    </row>
    <row r="988" spans="7:7" ht="12.75" customHeight="1" x14ac:dyDescent="0.2">
      <c r="G988" s="482"/>
    </row>
    <row r="989" spans="7:7" ht="12.75" customHeight="1" x14ac:dyDescent="0.2">
      <c r="G989" s="482"/>
    </row>
    <row r="990" spans="7:7" ht="12.75" customHeight="1" x14ac:dyDescent="0.2">
      <c r="G990" s="482"/>
    </row>
    <row r="991" spans="7:7" ht="12.75" customHeight="1" x14ac:dyDescent="0.2">
      <c r="G991" s="482"/>
    </row>
    <row r="992" spans="7:7" ht="12.75" customHeight="1" x14ac:dyDescent="0.2">
      <c r="G992" s="482"/>
    </row>
    <row r="993" spans="7:7" ht="12.75" customHeight="1" x14ac:dyDescent="0.2">
      <c r="G993" s="482"/>
    </row>
    <row r="994" spans="7:7" ht="12.75" customHeight="1" x14ac:dyDescent="0.2">
      <c r="G994" s="482"/>
    </row>
    <row r="995" spans="7:7" ht="12.75" customHeight="1" x14ac:dyDescent="0.2">
      <c r="G995" s="482"/>
    </row>
    <row r="996" spans="7:7" ht="12.75" customHeight="1" x14ac:dyDescent="0.2">
      <c r="G996" s="482"/>
    </row>
    <row r="997" spans="7:7" ht="12.75" customHeight="1" x14ac:dyDescent="0.2">
      <c r="G997" s="482"/>
    </row>
    <row r="998" spans="7:7" ht="12.75" customHeight="1" x14ac:dyDescent="0.2">
      <c r="G998" s="482"/>
    </row>
    <row r="999" spans="7:7" ht="12.75" customHeight="1" x14ac:dyDescent="0.2">
      <c r="G999" s="482"/>
    </row>
    <row r="1000" spans="7:7" ht="12.75" customHeight="1" x14ac:dyDescent="0.2">
      <c r="G1000" s="482"/>
    </row>
    <row r="1001" spans="7:7" ht="12.75" customHeight="1" x14ac:dyDescent="0.2">
      <c r="G1001" s="482"/>
    </row>
    <row r="1002" spans="7:7" ht="12.75" customHeight="1" x14ac:dyDescent="0.2">
      <c r="G1002" s="482"/>
    </row>
    <row r="1003" spans="7:7" ht="12.75" customHeight="1" x14ac:dyDescent="0.2">
      <c r="G1003" s="482"/>
    </row>
    <row r="1004" spans="7:7" ht="12.75" customHeight="1" x14ac:dyDescent="0.2">
      <c r="G1004" s="482"/>
    </row>
    <row r="1005" spans="7:7" ht="12.75" customHeight="1" x14ac:dyDescent="0.2">
      <c r="G1005" s="482"/>
    </row>
    <row r="1006" spans="7:7" ht="12.75" customHeight="1" x14ac:dyDescent="0.2">
      <c r="G1006" s="482"/>
    </row>
    <row r="1007" spans="7:7" ht="12.75" customHeight="1" x14ac:dyDescent="0.2">
      <c r="G1007" s="482"/>
    </row>
    <row r="1008" spans="7:7" ht="12.75" customHeight="1" x14ac:dyDescent="0.2">
      <c r="G1008" s="482"/>
    </row>
    <row r="1009" spans="7:7" ht="12.75" customHeight="1" x14ac:dyDescent="0.2">
      <c r="G1009" s="482"/>
    </row>
    <row r="1010" spans="7:7" ht="12.75" customHeight="1" x14ac:dyDescent="0.2">
      <c r="G1010" s="482"/>
    </row>
    <row r="1011" spans="7:7" ht="12.75" customHeight="1" x14ac:dyDescent="0.2">
      <c r="G1011" s="482"/>
    </row>
    <row r="1012" spans="7:7" ht="12.75" customHeight="1" x14ac:dyDescent="0.2">
      <c r="G1012" s="482"/>
    </row>
    <row r="1013" spans="7:7" ht="12.75" customHeight="1" x14ac:dyDescent="0.2">
      <c r="G1013" s="482"/>
    </row>
    <row r="1014" spans="7:7" ht="12.75" customHeight="1" x14ac:dyDescent="0.2">
      <c r="G1014" s="482"/>
    </row>
    <row r="1015" spans="7:7" ht="12.75" customHeight="1" x14ac:dyDescent="0.2">
      <c r="G1015" s="482"/>
    </row>
    <row r="1016" spans="7:7" ht="12.75" customHeight="1" x14ac:dyDescent="0.2">
      <c r="G1016" s="482"/>
    </row>
    <row r="1017" spans="7:7" ht="12.75" customHeight="1" x14ac:dyDescent="0.2">
      <c r="G1017" s="482"/>
    </row>
    <row r="1018" spans="7:7" ht="12.75" customHeight="1" x14ac:dyDescent="0.2">
      <c r="G1018" s="482"/>
    </row>
    <row r="1019" spans="7:7" ht="12.75" customHeight="1" x14ac:dyDescent="0.2">
      <c r="G1019" s="482"/>
    </row>
    <row r="1020" spans="7:7" ht="12.75" customHeight="1" x14ac:dyDescent="0.2">
      <c r="G1020" s="482"/>
    </row>
    <row r="1021" spans="7:7" ht="12.75" customHeight="1" x14ac:dyDescent="0.2">
      <c r="G1021" s="482"/>
    </row>
    <row r="1022" spans="7:7" ht="12.75" customHeight="1" x14ac:dyDescent="0.2">
      <c r="G1022" s="482"/>
    </row>
    <row r="1023" spans="7:7" ht="12.75" customHeight="1" x14ac:dyDescent="0.2">
      <c r="G1023" s="482"/>
    </row>
    <row r="1024" spans="7:7" ht="12.75" customHeight="1" x14ac:dyDescent="0.2">
      <c r="G1024" s="482"/>
    </row>
    <row r="1025" spans="7:7" ht="12.75" customHeight="1" x14ac:dyDescent="0.2">
      <c r="G1025" s="482"/>
    </row>
    <row r="1026" spans="7:7" ht="12.75" customHeight="1" x14ac:dyDescent="0.2">
      <c r="G1026" s="482"/>
    </row>
    <row r="1027" spans="7:7" ht="12.75" customHeight="1" x14ac:dyDescent="0.2">
      <c r="G1027" s="482"/>
    </row>
    <row r="1028" spans="7:7" ht="12.75" customHeight="1" x14ac:dyDescent="0.2">
      <c r="G1028" s="482"/>
    </row>
    <row r="1029" spans="7:7" ht="12.75" customHeight="1" x14ac:dyDescent="0.2">
      <c r="G1029" s="482"/>
    </row>
    <row r="1030" spans="7:7" ht="12.75" customHeight="1" x14ac:dyDescent="0.2">
      <c r="G1030" s="482"/>
    </row>
    <row r="1031" spans="7:7" ht="12.75" customHeight="1" x14ac:dyDescent="0.2">
      <c r="G1031" s="482"/>
    </row>
    <row r="1032" spans="7:7" ht="12.75" customHeight="1" x14ac:dyDescent="0.2">
      <c r="G1032" s="482"/>
    </row>
    <row r="1033" spans="7:7" ht="12.75" customHeight="1" x14ac:dyDescent="0.2">
      <c r="G1033" s="482"/>
    </row>
    <row r="1034" spans="7:7" ht="12.75" customHeight="1" x14ac:dyDescent="0.2">
      <c r="G1034" s="482"/>
    </row>
    <row r="1035" spans="7:7" ht="12.75" customHeight="1" x14ac:dyDescent="0.2">
      <c r="G1035" s="482"/>
    </row>
    <row r="1036" spans="7:7" ht="12.75" customHeight="1" x14ac:dyDescent="0.2">
      <c r="G1036" s="482"/>
    </row>
    <row r="1037" spans="7:7" ht="12.75" customHeight="1" x14ac:dyDescent="0.2">
      <c r="G1037" s="482"/>
    </row>
    <row r="1038" spans="7:7" ht="12.75" customHeight="1" x14ac:dyDescent="0.2">
      <c r="G1038" s="482"/>
    </row>
    <row r="1039" spans="7:7" ht="12.75" customHeight="1" x14ac:dyDescent="0.2">
      <c r="G1039" s="482"/>
    </row>
    <row r="1040" spans="7:7" ht="12.75" customHeight="1" x14ac:dyDescent="0.2">
      <c r="G1040" s="482"/>
    </row>
    <row r="1041" spans="7:7" ht="12.75" customHeight="1" x14ac:dyDescent="0.2">
      <c r="G1041" s="482"/>
    </row>
    <row r="1042" spans="7:7" ht="12.75" customHeight="1" x14ac:dyDescent="0.2">
      <c r="G1042" s="482"/>
    </row>
    <row r="1043" spans="7:7" ht="12.75" customHeight="1" x14ac:dyDescent="0.2">
      <c r="G1043" s="482"/>
    </row>
    <row r="1044" spans="7:7" ht="12.75" customHeight="1" x14ac:dyDescent="0.2">
      <c r="G1044" s="482"/>
    </row>
    <row r="1045" spans="7:7" ht="12.75" customHeight="1" x14ac:dyDescent="0.2">
      <c r="G1045" s="482"/>
    </row>
    <row r="1046" spans="7:7" ht="12.75" customHeight="1" x14ac:dyDescent="0.2">
      <c r="G1046" s="482"/>
    </row>
    <row r="1047" spans="7:7" ht="12.75" customHeight="1" x14ac:dyDescent="0.2">
      <c r="G1047" s="482"/>
    </row>
    <row r="1048" spans="7:7" ht="12.75" customHeight="1" x14ac:dyDescent="0.2">
      <c r="G1048" s="482"/>
    </row>
    <row r="1049" spans="7:7" ht="12.75" customHeight="1" x14ac:dyDescent="0.2">
      <c r="G1049" s="482"/>
    </row>
    <row r="1050" spans="7:7" ht="12.75" customHeight="1" x14ac:dyDescent="0.2">
      <c r="G1050" s="482"/>
    </row>
    <row r="1051" spans="7:7" ht="12.75" customHeight="1" x14ac:dyDescent="0.2">
      <c r="G1051" s="482"/>
    </row>
    <row r="1052" spans="7:7" ht="12.75" customHeight="1" x14ac:dyDescent="0.2">
      <c r="G1052" s="482"/>
    </row>
    <row r="1053" spans="7:7" ht="12.75" customHeight="1" x14ac:dyDescent="0.2">
      <c r="G1053" s="482"/>
    </row>
    <row r="1054" spans="7:7" ht="12.75" customHeight="1" x14ac:dyDescent="0.2">
      <c r="G1054" s="482"/>
    </row>
    <row r="1055" spans="7:7" ht="12.75" customHeight="1" x14ac:dyDescent="0.2">
      <c r="G1055" s="482"/>
    </row>
    <row r="1056" spans="7:7" ht="12.75" customHeight="1" x14ac:dyDescent="0.2">
      <c r="G1056" s="482"/>
    </row>
    <row r="1057" spans="7:7" ht="12.75" customHeight="1" x14ac:dyDescent="0.2">
      <c r="G1057" s="482"/>
    </row>
    <row r="1058" spans="7:7" ht="12.75" customHeight="1" x14ac:dyDescent="0.2">
      <c r="G1058" s="482"/>
    </row>
    <row r="1059" spans="7:7" ht="12.75" customHeight="1" x14ac:dyDescent="0.2">
      <c r="G1059" s="482"/>
    </row>
    <row r="1060" spans="7:7" ht="12.75" customHeight="1" x14ac:dyDescent="0.2">
      <c r="G1060" s="482"/>
    </row>
    <row r="1061" spans="7:7" ht="12.75" customHeight="1" x14ac:dyDescent="0.2">
      <c r="G1061" s="482"/>
    </row>
    <row r="1062" spans="7:7" ht="12.75" customHeight="1" x14ac:dyDescent="0.2">
      <c r="G1062" s="482"/>
    </row>
    <row r="1063" spans="7:7" ht="12.75" customHeight="1" x14ac:dyDescent="0.2">
      <c r="G1063" s="482"/>
    </row>
    <row r="1064" spans="7:7" ht="12.75" customHeight="1" x14ac:dyDescent="0.2">
      <c r="G1064" s="482"/>
    </row>
    <row r="1065" spans="7:7" ht="12.75" customHeight="1" x14ac:dyDescent="0.2">
      <c r="G1065" s="482"/>
    </row>
    <row r="1066" spans="7:7" ht="12.75" customHeight="1" x14ac:dyDescent="0.2">
      <c r="G1066" s="482"/>
    </row>
    <row r="1067" spans="7:7" ht="12.75" customHeight="1" x14ac:dyDescent="0.2">
      <c r="G1067" s="482"/>
    </row>
    <row r="1068" spans="7:7" ht="12.75" customHeight="1" x14ac:dyDescent="0.2">
      <c r="G1068" s="482"/>
    </row>
    <row r="1069" spans="7:7" ht="12.75" customHeight="1" x14ac:dyDescent="0.2">
      <c r="G1069" s="482"/>
    </row>
    <row r="1070" spans="7:7" ht="12.75" customHeight="1" x14ac:dyDescent="0.2">
      <c r="G1070" s="482"/>
    </row>
    <row r="1071" spans="7:7" ht="12.75" customHeight="1" x14ac:dyDescent="0.2">
      <c r="G1071" s="482"/>
    </row>
    <row r="1072" spans="7:7" ht="12.75" customHeight="1" x14ac:dyDescent="0.2">
      <c r="G1072" s="482"/>
    </row>
    <row r="1073" spans="7:7" ht="12.75" customHeight="1" x14ac:dyDescent="0.2">
      <c r="G1073" s="482"/>
    </row>
    <row r="1074" spans="7:7" ht="12.75" customHeight="1" x14ac:dyDescent="0.2">
      <c r="G1074" s="482"/>
    </row>
    <row r="1075" spans="7:7" ht="12.75" customHeight="1" x14ac:dyDescent="0.2">
      <c r="G1075" s="482"/>
    </row>
    <row r="1076" spans="7:7" ht="12.75" customHeight="1" x14ac:dyDescent="0.2">
      <c r="G1076" s="482"/>
    </row>
    <row r="1077" spans="7:7" ht="12.75" customHeight="1" x14ac:dyDescent="0.2">
      <c r="G1077" s="482"/>
    </row>
    <row r="1078" spans="7:7" ht="12.75" customHeight="1" x14ac:dyDescent="0.2">
      <c r="G1078" s="482"/>
    </row>
    <row r="1079" spans="7:7" ht="12.75" customHeight="1" x14ac:dyDescent="0.2">
      <c r="G1079" s="482"/>
    </row>
    <row r="1080" spans="7:7" ht="12.75" customHeight="1" x14ac:dyDescent="0.2">
      <c r="G1080" s="482"/>
    </row>
    <row r="1081" spans="7:7" ht="12.75" customHeight="1" x14ac:dyDescent="0.2">
      <c r="G1081" s="482"/>
    </row>
    <row r="1082" spans="7:7" ht="12.75" customHeight="1" x14ac:dyDescent="0.2">
      <c r="G1082" s="482"/>
    </row>
    <row r="1083" spans="7:7" ht="12.75" customHeight="1" x14ac:dyDescent="0.2">
      <c r="G1083" s="482"/>
    </row>
    <row r="1084" spans="7:7" ht="12.75" customHeight="1" x14ac:dyDescent="0.2">
      <c r="G1084" s="482"/>
    </row>
    <row r="1085" spans="7:7" ht="12.75" customHeight="1" x14ac:dyDescent="0.2">
      <c r="G1085" s="482"/>
    </row>
    <row r="1086" spans="7:7" ht="12.75" customHeight="1" x14ac:dyDescent="0.2">
      <c r="G1086" s="482"/>
    </row>
    <row r="1087" spans="7:7" ht="12.75" customHeight="1" x14ac:dyDescent="0.2">
      <c r="G1087" s="482"/>
    </row>
    <row r="1088" spans="7:7" ht="12.75" customHeight="1" x14ac:dyDescent="0.2">
      <c r="G1088" s="482"/>
    </row>
    <row r="1089" spans="7:7" ht="12.75" customHeight="1" x14ac:dyDescent="0.2">
      <c r="G1089" s="482"/>
    </row>
    <row r="1090" spans="7:7" ht="12.75" customHeight="1" x14ac:dyDescent="0.2">
      <c r="G1090" s="482"/>
    </row>
    <row r="1091" spans="7:7" ht="12.75" customHeight="1" x14ac:dyDescent="0.2">
      <c r="G1091" s="482"/>
    </row>
    <row r="1092" spans="7:7" ht="12.75" customHeight="1" x14ac:dyDescent="0.2">
      <c r="G1092" s="482"/>
    </row>
    <row r="1093" spans="7:7" ht="12.75" customHeight="1" x14ac:dyDescent="0.2">
      <c r="G1093" s="482"/>
    </row>
    <row r="1094" spans="7:7" ht="12.75" customHeight="1" x14ac:dyDescent="0.2">
      <c r="G1094" s="482"/>
    </row>
    <row r="1095" spans="7:7" ht="12.75" customHeight="1" x14ac:dyDescent="0.2">
      <c r="G1095" s="482"/>
    </row>
    <row r="1096" spans="7:7" ht="12.75" customHeight="1" x14ac:dyDescent="0.2">
      <c r="G1096" s="482"/>
    </row>
    <row r="1097" spans="7:7" ht="12.75" customHeight="1" x14ac:dyDescent="0.2">
      <c r="G1097" s="482"/>
    </row>
    <row r="1098" spans="7:7" ht="12.75" customHeight="1" x14ac:dyDescent="0.2">
      <c r="G1098" s="482"/>
    </row>
    <row r="1099" spans="7:7" ht="12.75" customHeight="1" x14ac:dyDescent="0.2">
      <c r="G1099" s="482"/>
    </row>
    <row r="1100" spans="7:7" ht="12.75" customHeight="1" x14ac:dyDescent="0.2">
      <c r="G1100" s="482"/>
    </row>
    <row r="1101" spans="7:7" ht="12.75" customHeight="1" x14ac:dyDescent="0.2">
      <c r="G1101" s="482"/>
    </row>
    <row r="1102" spans="7:7" ht="12.75" customHeight="1" x14ac:dyDescent="0.2">
      <c r="G1102" s="482"/>
    </row>
    <row r="1103" spans="7:7" ht="12.75" customHeight="1" x14ac:dyDescent="0.2">
      <c r="G1103" s="482"/>
    </row>
    <row r="1104" spans="7:7" ht="12.75" customHeight="1" x14ac:dyDescent="0.2">
      <c r="G1104" s="482"/>
    </row>
    <row r="1105" spans="7:7" ht="12.75" customHeight="1" x14ac:dyDescent="0.2">
      <c r="G1105" s="482"/>
    </row>
    <row r="1106" spans="7:7" ht="12.75" customHeight="1" x14ac:dyDescent="0.2">
      <c r="G1106" s="482"/>
    </row>
    <row r="1107" spans="7:7" ht="12.75" customHeight="1" x14ac:dyDescent="0.2">
      <c r="G1107" s="482"/>
    </row>
    <row r="1108" spans="7:7" ht="12.75" customHeight="1" x14ac:dyDescent="0.2">
      <c r="G1108" s="482"/>
    </row>
    <row r="1109" spans="7:7" ht="12.75" customHeight="1" x14ac:dyDescent="0.2">
      <c r="G1109" s="482"/>
    </row>
    <row r="1110" spans="7:7" ht="12.75" customHeight="1" x14ac:dyDescent="0.2">
      <c r="G1110" s="482"/>
    </row>
    <row r="1111" spans="7:7" ht="12.75" customHeight="1" x14ac:dyDescent="0.2">
      <c r="G1111" s="482"/>
    </row>
    <row r="1112" spans="7:7" ht="12.75" customHeight="1" x14ac:dyDescent="0.2">
      <c r="G1112" s="482"/>
    </row>
    <row r="1113" spans="7:7" ht="12.75" customHeight="1" x14ac:dyDescent="0.2">
      <c r="G1113" s="482"/>
    </row>
    <row r="1114" spans="7:7" ht="12.75" customHeight="1" x14ac:dyDescent="0.2">
      <c r="G1114" s="482"/>
    </row>
    <row r="1115" spans="7:7" ht="12.75" customHeight="1" x14ac:dyDescent="0.2">
      <c r="G1115" s="482"/>
    </row>
    <row r="1116" spans="7:7" ht="12.75" customHeight="1" x14ac:dyDescent="0.2">
      <c r="G1116" s="482"/>
    </row>
    <row r="1117" spans="7:7" ht="12.75" customHeight="1" x14ac:dyDescent="0.2">
      <c r="G1117" s="482"/>
    </row>
    <row r="1118" spans="7:7" ht="12.75" customHeight="1" x14ac:dyDescent="0.2">
      <c r="G1118" s="482"/>
    </row>
    <row r="1119" spans="7:7" ht="12.75" customHeight="1" x14ac:dyDescent="0.2">
      <c r="G1119" s="482"/>
    </row>
    <row r="1120" spans="7:7" ht="12.75" customHeight="1" x14ac:dyDescent="0.2">
      <c r="G1120" s="482"/>
    </row>
    <row r="1121" spans="7:7" ht="12.75" customHeight="1" x14ac:dyDescent="0.2">
      <c r="G1121" s="482"/>
    </row>
    <row r="1122" spans="7:7" ht="12.75" customHeight="1" x14ac:dyDescent="0.2">
      <c r="G1122" s="482"/>
    </row>
    <row r="1123" spans="7:7" ht="12.75" customHeight="1" x14ac:dyDescent="0.2">
      <c r="G1123" s="482"/>
    </row>
    <row r="1124" spans="7:7" ht="12.75" customHeight="1" x14ac:dyDescent="0.2">
      <c r="G1124" s="482"/>
    </row>
    <row r="1125" spans="7:7" ht="12.75" customHeight="1" x14ac:dyDescent="0.2">
      <c r="G1125" s="482"/>
    </row>
    <row r="1126" spans="7:7" ht="12.75" customHeight="1" x14ac:dyDescent="0.2">
      <c r="G1126" s="482"/>
    </row>
    <row r="1127" spans="7:7" ht="12.75" customHeight="1" x14ac:dyDescent="0.2">
      <c r="G1127" s="482"/>
    </row>
    <row r="1128" spans="7:7" ht="12.75" customHeight="1" x14ac:dyDescent="0.2">
      <c r="G1128" s="482"/>
    </row>
    <row r="1129" spans="7:7" ht="12.75" customHeight="1" x14ac:dyDescent="0.2">
      <c r="G1129" s="482"/>
    </row>
    <row r="1130" spans="7:7" ht="12.75" customHeight="1" x14ac:dyDescent="0.2">
      <c r="G1130" s="482"/>
    </row>
    <row r="1131" spans="7:7" ht="12.75" customHeight="1" x14ac:dyDescent="0.2">
      <c r="G1131" s="482"/>
    </row>
    <row r="1132" spans="7:7" ht="12.75" customHeight="1" x14ac:dyDescent="0.2">
      <c r="G1132" s="482"/>
    </row>
    <row r="1133" spans="7:7" ht="12.75" customHeight="1" x14ac:dyDescent="0.2">
      <c r="G1133" s="482"/>
    </row>
    <row r="1134" spans="7:7" ht="12.75" customHeight="1" x14ac:dyDescent="0.2">
      <c r="G1134" s="482"/>
    </row>
    <row r="1135" spans="7:7" ht="12.75" customHeight="1" x14ac:dyDescent="0.2">
      <c r="G1135" s="482"/>
    </row>
    <row r="1136" spans="7:7" ht="12.75" customHeight="1" x14ac:dyDescent="0.2">
      <c r="G1136" s="482"/>
    </row>
    <row r="1137" spans="7:7" ht="12.75" customHeight="1" x14ac:dyDescent="0.2">
      <c r="G1137" s="482"/>
    </row>
    <row r="1138" spans="7:7" ht="12.75" customHeight="1" x14ac:dyDescent="0.2">
      <c r="G1138" s="482"/>
    </row>
    <row r="1139" spans="7:7" ht="12.75" customHeight="1" x14ac:dyDescent="0.2">
      <c r="G1139" s="482"/>
    </row>
    <row r="1140" spans="7:7" ht="12.75" customHeight="1" x14ac:dyDescent="0.2">
      <c r="G1140" s="482"/>
    </row>
    <row r="1141" spans="7:7" ht="12.75" customHeight="1" x14ac:dyDescent="0.2">
      <c r="G1141" s="482"/>
    </row>
    <row r="1142" spans="7:7" ht="12.75" customHeight="1" x14ac:dyDescent="0.2">
      <c r="G1142" s="482"/>
    </row>
    <row r="1143" spans="7:7" ht="12.75" customHeight="1" x14ac:dyDescent="0.2">
      <c r="G1143" s="482"/>
    </row>
    <row r="1144" spans="7:7" ht="12.75" customHeight="1" x14ac:dyDescent="0.2">
      <c r="G1144" s="482"/>
    </row>
    <row r="1145" spans="7:7" ht="12.75" customHeight="1" x14ac:dyDescent="0.2">
      <c r="G1145" s="482"/>
    </row>
    <row r="1146" spans="7:7" ht="12.75" customHeight="1" x14ac:dyDescent="0.2">
      <c r="G1146" s="482"/>
    </row>
    <row r="1147" spans="7:7" ht="12.75" customHeight="1" x14ac:dyDescent="0.2">
      <c r="G1147" s="482"/>
    </row>
    <row r="1148" spans="7:7" ht="12.75" customHeight="1" x14ac:dyDescent="0.2">
      <c r="G1148" s="482"/>
    </row>
    <row r="1149" spans="7:7" ht="12.75" customHeight="1" x14ac:dyDescent="0.2">
      <c r="G1149" s="482"/>
    </row>
    <row r="1150" spans="7:7" ht="12.75" customHeight="1" x14ac:dyDescent="0.2">
      <c r="G1150" s="482"/>
    </row>
    <row r="1151" spans="7:7" ht="12.75" customHeight="1" x14ac:dyDescent="0.2">
      <c r="G1151" s="482"/>
    </row>
    <row r="1152" spans="7:7" ht="12.75" customHeight="1" x14ac:dyDescent="0.2">
      <c r="G1152" s="482"/>
    </row>
    <row r="1153" spans="7:7" ht="12.75" customHeight="1" x14ac:dyDescent="0.2">
      <c r="G1153" s="482"/>
    </row>
    <row r="1154" spans="7:7" ht="12.75" customHeight="1" x14ac:dyDescent="0.2">
      <c r="G1154" s="482"/>
    </row>
    <row r="1155" spans="7:7" ht="12.75" customHeight="1" x14ac:dyDescent="0.2">
      <c r="G1155" s="482"/>
    </row>
    <row r="1156" spans="7:7" ht="12.75" customHeight="1" x14ac:dyDescent="0.2">
      <c r="G1156" s="482"/>
    </row>
    <row r="1157" spans="7:7" ht="12.75" customHeight="1" x14ac:dyDescent="0.2">
      <c r="G1157" s="482"/>
    </row>
    <row r="1158" spans="7:7" ht="12.75" customHeight="1" x14ac:dyDescent="0.2">
      <c r="G1158" s="482"/>
    </row>
    <row r="1159" spans="7:7" ht="12.75" customHeight="1" x14ac:dyDescent="0.2">
      <c r="G1159" s="482"/>
    </row>
    <row r="1160" spans="7:7" ht="12.75" customHeight="1" x14ac:dyDescent="0.2">
      <c r="G1160" s="482"/>
    </row>
    <row r="1161" spans="7:7" ht="12.75" customHeight="1" x14ac:dyDescent="0.2">
      <c r="G1161" s="482"/>
    </row>
    <row r="1162" spans="7:7" ht="12.75" customHeight="1" x14ac:dyDescent="0.2">
      <c r="G1162" s="482"/>
    </row>
    <row r="1163" spans="7:7" ht="12.75" customHeight="1" x14ac:dyDescent="0.2">
      <c r="G1163" s="482"/>
    </row>
    <row r="1164" spans="7:7" ht="12.75" customHeight="1" x14ac:dyDescent="0.2">
      <c r="G1164" s="482"/>
    </row>
    <row r="1165" spans="7:7" ht="12.75" customHeight="1" x14ac:dyDescent="0.2">
      <c r="G1165" s="482"/>
    </row>
    <row r="1166" spans="7:7" ht="12.75" customHeight="1" x14ac:dyDescent="0.2">
      <c r="G1166" s="482"/>
    </row>
    <row r="1167" spans="7:7" ht="12.75" customHeight="1" x14ac:dyDescent="0.2">
      <c r="G1167" s="482"/>
    </row>
    <row r="1168" spans="7:7" ht="12.75" customHeight="1" x14ac:dyDescent="0.2">
      <c r="G1168" s="482"/>
    </row>
    <row r="1169" spans="7:7" ht="12.75" customHeight="1" x14ac:dyDescent="0.2">
      <c r="G1169" s="482"/>
    </row>
    <row r="1170" spans="7:7" ht="12.75" customHeight="1" x14ac:dyDescent="0.2">
      <c r="G1170" s="482"/>
    </row>
    <row r="1171" spans="7:7" ht="12.75" customHeight="1" x14ac:dyDescent="0.2">
      <c r="G1171" s="482"/>
    </row>
    <row r="1172" spans="7:7" ht="12.75" customHeight="1" x14ac:dyDescent="0.2">
      <c r="G1172" s="482"/>
    </row>
    <row r="1173" spans="7:7" ht="12.75" customHeight="1" x14ac:dyDescent="0.2">
      <c r="G1173" s="482"/>
    </row>
    <row r="1174" spans="7:7" ht="12.75" customHeight="1" x14ac:dyDescent="0.2">
      <c r="G1174" s="482"/>
    </row>
    <row r="1175" spans="7:7" ht="12.75" customHeight="1" x14ac:dyDescent="0.2">
      <c r="G1175" s="482"/>
    </row>
    <row r="1176" spans="7:7" ht="12.75" customHeight="1" x14ac:dyDescent="0.2">
      <c r="G1176" s="482"/>
    </row>
    <row r="1177" spans="7:7" ht="12.75" customHeight="1" x14ac:dyDescent="0.2">
      <c r="G1177" s="482"/>
    </row>
    <row r="1178" spans="7:7" ht="12.75" customHeight="1" x14ac:dyDescent="0.2">
      <c r="G1178" s="482"/>
    </row>
    <row r="1179" spans="7:7" ht="12.75" customHeight="1" x14ac:dyDescent="0.2">
      <c r="G1179" s="482"/>
    </row>
    <row r="1180" spans="7:7" ht="12.75" customHeight="1" x14ac:dyDescent="0.2">
      <c r="G1180" s="482"/>
    </row>
    <row r="1181" spans="7:7" ht="12.75" customHeight="1" x14ac:dyDescent="0.2">
      <c r="G1181" s="482"/>
    </row>
    <row r="1182" spans="7:7" ht="12.75" customHeight="1" x14ac:dyDescent="0.2">
      <c r="G1182" s="482"/>
    </row>
    <row r="1183" spans="7:7" ht="12.75" customHeight="1" x14ac:dyDescent="0.2">
      <c r="G1183" s="482"/>
    </row>
    <row r="1184" spans="7:7" ht="12.75" customHeight="1" x14ac:dyDescent="0.2">
      <c r="G1184" s="482"/>
    </row>
    <row r="1185" spans="7:7" ht="12.75" customHeight="1" x14ac:dyDescent="0.2">
      <c r="G1185" s="482"/>
    </row>
    <row r="1186" spans="7:7" ht="12.75" customHeight="1" x14ac:dyDescent="0.2">
      <c r="G1186" s="482"/>
    </row>
    <row r="1187" spans="7:7" ht="12.75" customHeight="1" x14ac:dyDescent="0.2">
      <c r="G1187" s="482"/>
    </row>
    <row r="1188" spans="7:7" ht="12.75" customHeight="1" x14ac:dyDescent="0.2">
      <c r="G1188" s="482"/>
    </row>
    <row r="1189" spans="7:7" ht="12.75" customHeight="1" x14ac:dyDescent="0.2">
      <c r="G1189" s="482"/>
    </row>
    <row r="1190" spans="7:7" ht="12.75" customHeight="1" x14ac:dyDescent="0.2">
      <c r="G1190" s="482"/>
    </row>
    <row r="1191" spans="7:7" ht="12.75" customHeight="1" x14ac:dyDescent="0.2">
      <c r="G1191" s="482"/>
    </row>
    <row r="1192" spans="7:7" ht="12.75" customHeight="1" x14ac:dyDescent="0.2">
      <c r="G1192" s="482"/>
    </row>
    <row r="1193" spans="7:7" ht="12.75" customHeight="1" x14ac:dyDescent="0.2">
      <c r="G1193" s="482"/>
    </row>
    <row r="1194" spans="7:7" ht="12.75" customHeight="1" x14ac:dyDescent="0.2">
      <c r="G1194" s="482"/>
    </row>
    <row r="1195" spans="7:7" ht="12.75" customHeight="1" x14ac:dyDescent="0.2">
      <c r="G1195" s="482"/>
    </row>
    <row r="1196" spans="7:7" ht="12.75" customHeight="1" x14ac:dyDescent="0.2">
      <c r="G1196" s="482"/>
    </row>
    <row r="1197" spans="7:7" ht="12.75" customHeight="1" x14ac:dyDescent="0.2">
      <c r="G1197" s="482"/>
    </row>
    <row r="1198" spans="7:7" ht="12.75" customHeight="1" x14ac:dyDescent="0.2">
      <c r="G1198" s="482"/>
    </row>
    <row r="1199" spans="7:7" ht="12.75" customHeight="1" x14ac:dyDescent="0.2">
      <c r="G1199" s="482"/>
    </row>
    <row r="1200" spans="7:7" ht="12.75" customHeight="1" x14ac:dyDescent="0.2">
      <c r="G1200" s="482"/>
    </row>
    <row r="1201" spans="7:7" ht="12.75" customHeight="1" x14ac:dyDescent="0.2">
      <c r="G1201" s="482"/>
    </row>
    <row r="1202" spans="7:7" ht="12.75" customHeight="1" x14ac:dyDescent="0.2">
      <c r="G1202" s="482"/>
    </row>
    <row r="1203" spans="7:7" ht="12.75" customHeight="1" x14ac:dyDescent="0.2">
      <c r="G1203" s="482"/>
    </row>
    <row r="1204" spans="7:7" ht="12.75" customHeight="1" x14ac:dyDescent="0.2">
      <c r="G1204" s="482"/>
    </row>
    <row r="1205" spans="7:7" ht="12.75" customHeight="1" x14ac:dyDescent="0.2">
      <c r="G1205" s="482"/>
    </row>
    <row r="1206" spans="7:7" ht="12.75" customHeight="1" x14ac:dyDescent="0.2">
      <c r="G1206" s="482"/>
    </row>
    <row r="1207" spans="7:7" ht="12.75" customHeight="1" x14ac:dyDescent="0.2">
      <c r="G1207" s="482"/>
    </row>
    <row r="1208" spans="7:7" ht="12.75" customHeight="1" x14ac:dyDescent="0.2">
      <c r="G1208" s="482"/>
    </row>
    <row r="1209" spans="7:7" ht="12.75" customHeight="1" x14ac:dyDescent="0.2">
      <c r="G1209" s="482"/>
    </row>
    <row r="1210" spans="7:7" ht="12.75" customHeight="1" x14ac:dyDescent="0.2">
      <c r="G1210" s="482"/>
    </row>
    <row r="1211" spans="7:7" ht="12.75" customHeight="1" x14ac:dyDescent="0.2">
      <c r="G1211" s="482"/>
    </row>
    <row r="1212" spans="7:7" ht="12.75" customHeight="1" x14ac:dyDescent="0.2">
      <c r="G1212" s="482"/>
    </row>
    <row r="1213" spans="7:7" ht="12.75" customHeight="1" x14ac:dyDescent="0.2">
      <c r="G1213" s="482"/>
    </row>
    <row r="1214" spans="7:7" ht="12.75" customHeight="1" x14ac:dyDescent="0.2">
      <c r="G1214" s="482"/>
    </row>
    <row r="1215" spans="7:7" ht="12.75" customHeight="1" x14ac:dyDescent="0.2">
      <c r="G1215" s="482"/>
    </row>
    <row r="1216" spans="7:7" ht="12.75" customHeight="1" x14ac:dyDescent="0.2">
      <c r="G1216" s="482"/>
    </row>
    <row r="1217" spans="7:7" ht="12.75" customHeight="1" x14ac:dyDescent="0.2">
      <c r="G1217" s="482"/>
    </row>
    <row r="1218" spans="7:7" ht="12.75" customHeight="1" x14ac:dyDescent="0.2">
      <c r="G1218" s="482"/>
    </row>
    <row r="1219" spans="7:7" ht="12.75" customHeight="1" x14ac:dyDescent="0.2">
      <c r="G1219" s="482"/>
    </row>
    <row r="1220" spans="7:7" ht="12.75" customHeight="1" x14ac:dyDescent="0.2">
      <c r="G1220" s="482"/>
    </row>
    <row r="1221" spans="7:7" ht="12.75" customHeight="1" x14ac:dyDescent="0.2">
      <c r="G1221" s="482"/>
    </row>
    <row r="1222" spans="7:7" ht="12.75" customHeight="1" x14ac:dyDescent="0.2">
      <c r="G1222" s="482"/>
    </row>
    <row r="1223" spans="7:7" ht="12.75" customHeight="1" x14ac:dyDescent="0.2">
      <c r="G1223" s="482"/>
    </row>
    <row r="1224" spans="7:7" ht="12.75" customHeight="1" x14ac:dyDescent="0.2">
      <c r="G1224" s="482"/>
    </row>
    <row r="1225" spans="7:7" ht="12.75" customHeight="1" x14ac:dyDescent="0.2">
      <c r="G1225" s="482"/>
    </row>
    <row r="1226" spans="7:7" ht="12.75" customHeight="1" x14ac:dyDescent="0.2">
      <c r="G1226" s="482"/>
    </row>
    <row r="1227" spans="7:7" ht="12.75" customHeight="1" x14ac:dyDescent="0.2">
      <c r="G1227" s="482"/>
    </row>
    <row r="1228" spans="7:7" ht="12.75" customHeight="1" x14ac:dyDescent="0.2">
      <c r="G1228" s="482"/>
    </row>
    <row r="1229" spans="7:7" ht="12.75" customHeight="1" x14ac:dyDescent="0.2">
      <c r="G1229" s="482"/>
    </row>
    <row r="1230" spans="7:7" ht="12.75" customHeight="1" x14ac:dyDescent="0.2">
      <c r="G1230" s="482"/>
    </row>
    <row r="1231" spans="7:7" ht="12.75" customHeight="1" x14ac:dyDescent="0.2">
      <c r="G1231" s="482"/>
    </row>
    <row r="1232" spans="7:7" ht="12.75" customHeight="1" x14ac:dyDescent="0.2">
      <c r="G1232" s="482"/>
    </row>
    <row r="1233" spans="7:7" ht="12.75" customHeight="1" x14ac:dyDescent="0.2">
      <c r="G1233" s="482"/>
    </row>
    <row r="1234" spans="7:7" ht="12.75" customHeight="1" x14ac:dyDescent="0.2">
      <c r="G1234" s="482"/>
    </row>
    <row r="1235" spans="7:7" ht="12.75" customHeight="1" x14ac:dyDescent="0.2">
      <c r="G1235" s="482"/>
    </row>
    <row r="1236" spans="7:7" ht="12.75" customHeight="1" x14ac:dyDescent="0.2">
      <c r="G1236" s="482"/>
    </row>
    <row r="1237" spans="7:7" ht="12.75" customHeight="1" x14ac:dyDescent="0.2">
      <c r="G1237" s="482"/>
    </row>
    <row r="1238" spans="7:7" ht="12.75" customHeight="1" x14ac:dyDescent="0.2">
      <c r="G1238" s="482"/>
    </row>
    <row r="1239" spans="7:7" ht="12.75" customHeight="1" x14ac:dyDescent="0.2">
      <c r="G1239" s="482"/>
    </row>
    <row r="1240" spans="7:7" ht="12.75" customHeight="1" x14ac:dyDescent="0.2">
      <c r="G1240" s="482"/>
    </row>
    <row r="1241" spans="7:7" ht="12.75" customHeight="1" x14ac:dyDescent="0.2">
      <c r="G1241" s="482"/>
    </row>
    <row r="1242" spans="7:7" ht="12.75" customHeight="1" x14ac:dyDescent="0.2">
      <c r="G1242" s="482"/>
    </row>
    <row r="1243" spans="7:7" ht="12.75" customHeight="1" x14ac:dyDescent="0.2">
      <c r="G1243" s="482"/>
    </row>
    <row r="1244" spans="7:7" ht="12.75" customHeight="1" x14ac:dyDescent="0.2">
      <c r="G1244" s="482"/>
    </row>
    <row r="1245" spans="7:7" ht="12.75" customHeight="1" x14ac:dyDescent="0.2">
      <c r="G1245" s="482"/>
    </row>
    <row r="1246" spans="7:7" ht="12.75" customHeight="1" x14ac:dyDescent="0.2">
      <c r="G1246" s="482"/>
    </row>
    <row r="1247" spans="7:7" ht="12.75" customHeight="1" x14ac:dyDescent="0.2">
      <c r="G1247" s="482"/>
    </row>
    <row r="1248" spans="7:7" ht="12.75" customHeight="1" x14ac:dyDescent="0.2">
      <c r="G1248" s="482"/>
    </row>
    <row r="1249" spans="7:7" ht="12.75" customHeight="1" x14ac:dyDescent="0.2">
      <c r="G1249" s="482"/>
    </row>
    <row r="1250" spans="7:7" ht="12.75" customHeight="1" x14ac:dyDescent="0.2">
      <c r="G1250" s="482"/>
    </row>
    <row r="1251" spans="7:7" ht="12.75" customHeight="1" x14ac:dyDescent="0.2">
      <c r="G1251" s="482"/>
    </row>
    <row r="1252" spans="7:7" ht="12.75" customHeight="1" x14ac:dyDescent="0.2">
      <c r="G1252" s="482"/>
    </row>
    <row r="1253" spans="7:7" ht="12.75" customHeight="1" x14ac:dyDescent="0.2">
      <c r="G1253" s="482"/>
    </row>
    <row r="1254" spans="7:7" ht="12.75" customHeight="1" x14ac:dyDescent="0.2">
      <c r="G1254" s="482"/>
    </row>
    <row r="1255" spans="7:7" ht="12.75" customHeight="1" x14ac:dyDescent="0.2">
      <c r="G1255" s="482"/>
    </row>
    <row r="1256" spans="7:7" ht="12.75" customHeight="1" x14ac:dyDescent="0.2">
      <c r="G1256" s="482"/>
    </row>
    <row r="1257" spans="7:7" ht="12.75" customHeight="1" x14ac:dyDescent="0.2">
      <c r="G1257" s="482"/>
    </row>
    <row r="1258" spans="7:7" ht="12.75" customHeight="1" x14ac:dyDescent="0.2">
      <c r="G1258" s="482"/>
    </row>
    <row r="1259" spans="7:7" ht="12.75" customHeight="1" x14ac:dyDescent="0.2">
      <c r="G1259" s="482"/>
    </row>
    <row r="1260" spans="7:7" ht="12.75" customHeight="1" x14ac:dyDescent="0.2">
      <c r="G1260" s="482"/>
    </row>
    <row r="1261" spans="7:7" ht="12.75" customHeight="1" x14ac:dyDescent="0.2">
      <c r="G1261" s="482"/>
    </row>
    <row r="1262" spans="7:7" ht="12.75" customHeight="1" x14ac:dyDescent="0.2">
      <c r="G1262" s="482"/>
    </row>
    <row r="1263" spans="7:7" ht="12.75" customHeight="1" x14ac:dyDescent="0.2">
      <c r="G1263" s="482"/>
    </row>
    <row r="1264" spans="7:7" ht="12.75" customHeight="1" x14ac:dyDescent="0.2">
      <c r="G1264" s="482"/>
    </row>
    <row r="1265" spans="7:7" ht="12.75" customHeight="1" x14ac:dyDescent="0.2">
      <c r="G1265" s="482"/>
    </row>
    <row r="1266" spans="7:7" ht="12.75" customHeight="1" x14ac:dyDescent="0.2">
      <c r="G1266" s="482"/>
    </row>
    <row r="1267" spans="7:7" ht="12.75" customHeight="1" x14ac:dyDescent="0.2">
      <c r="G1267" s="482"/>
    </row>
    <row r="1268" spans="7:7" ht="12.75" customHeight="1" x14ac:dyDescent="0.2">
      <c r="G1268" s="482"/>
    </row>
    <row r="1269" spans="7:7" ht="12.75" customHeight="1" x14ac:dyDescent="0.2">
      <c r="G1269" s="482"/>
    </row>
    <row r="1270" spans="7:7" ht="12.75" customHeight="1" x14ac:dyDescent="0.2">
      <c r="G1270" s="482"/>
    </row>
    <row r="1271" spans="7:7" ht="12.75" customHeight="1" x14ac:dyDescent="0.2">
      <c r="G1271" s="482"/>
    </row>
    <row r="1272" spans="7:7" ht="12.75" customHeight="1" x14ac:dyDescent="0.2">
      <c r="G1272" s="482"/>
    </row>
    <row r="1273" spans="7:7" ht="12.75" customHeight="1" x14ac:dyDescent="0.2">
      <c r="G1273" s="482"/>
    </row>
    <row r="1274" spans="7:7" ht="12.75" customHeight="1" x14ac:dyDescent="0.2">
      <c r="G1274" s="482"/>
    </row>
    <row r="1275" spans="7:7" ht="12.75" customHeight="1" x14ac:dyDescent="0.2">
      <c r="G1275" s="482"/>
    </row>
    <row r="1276" spans="7:7" ht="12.75" customHeight="1" x14ac:dyDescent="0.2">
      <c r="G1276" s="482"/>
    </row>
    <row r="1277" spans="7:7" ht="12.75" customHeight="1" x14ac:dyDescent="0.2">
      <c r="G1277" s="482"/>
    </row>
    <row r="1278" spans="7:7" ht="12.75" customHeight="1" x14ac:dyDescent="0.2">
      <c r="G1278" s="482"/>
    </row>
    <row r="1279" spans="7:7" ht="12.75" customHeight="1" x14ac:dyDescent="0.2">
      <c r="G1279" s="482"/>
    </row>
    <row r="1280" spans="7:7" ht="12.75" customHeight="1" x14ac:dyDescent="0.2">
      <c r="G1280" s="482"/>
    </row>
    <row r="1281" spans="7:7" ht="12.75" customHeight="1" x14ac:dyDescent="0.2">
      <c r="G1281" s="482"/>
    </row>
    <row r="1282" spans="7:7" ht="12.75" customHeight="1" x14ac:dyDescent="0.2">
      <c r="G1282" s="482"/>
    </row>
    <row r="1283" spans="7:7" ht="12.75" customHeight="1" x14ac:dyDescent="0.2">
      <c r="G1283" s="482"/>
    </row>
    <row r="1284" spans="7:7" ht="12.75" customHeight="1" x14ac:dyDescent="0.2">
      <c r="G1284" s="482"/>
    </row>
    <row r="1285" spans="7:7" ht="12.75" customHeight="1" x14ac:dyDescent="0.2">
      <c r="G1285" s="482"/>
    </row>
    <row r="1286" spans="7:7" ht="12.75" customHeight="1" x14ac:dyDescent="0.2">
      <c r="G1286" s="482"/>
    </row>
    <row r="1287" spans="7:7" ht="12.75" customHeight="1" x14ac:dyDescent="0.2">
      <c r="G1287" s="482"/>
    </row>
    <row r="1288" spans="7:7" ht="12.75" customHeight="1" x14ac:dyDescent="0.2">
      <c r="G1288" s="482"/>
    </row>
    <row r="1289" spans="7:7" ht="12.75" customHeight="1" x14ac:dyDescent="0.2">
      <c r="G1289" s="482"/>
    </row>
    <row r="1290" spans="7:7" ht="12.75" customHeight="1" x14ac:dyDescent="0.2">
      <c r="G1290" s="482"/>
    </row>
    <row r="1291" spans="7:7" ht="12.75" customHeight="1" x14ac:dyDescent="0.2">
      <c r="G1291" s="482"/>
    </row>
    <row r="1292" spans="7:7" ht="12.75" customHeight="1" x14ac:dyDescent="0.2">
      <c r="G1292" s="482"/>
    </row>
    <row r="1293" spans="7:7" ht="12.75" customHeight="1" x14ac:dyDescent="0.2">
      <c r="G1293" s="482"/>
    </row>
    <row r="1294" spans="7:7" ht="12.75" customHeight="1" x14ac:dyDescent="0.2">
      <c r="G1294" s="482"/>
    </row>
    <row r="1295" spans="7:7" ht="12.75" customHeight="1" x14ac:dyDescent="0.2">
      <c r="G1295" s="482"/>
    </row>
    <row r="1296" spans="7:7" ht="12.75" customHeight="1" x14ac:dyDescent="0.2">
      <c r="G1296" s="482"/>
    </row>
    <row r="1297" spans="7:7" ht="12.75" customHeight="1" x14ac:dyDescent="0.2">
      <c r="G1297" s="482"/>
    </row>
    <row r="1298" spans="7:7" ht="12.75" customHeight="1" x14ac:dyDescent="0.2">
      <c r="G1298" s="482"/>
    </row>
    <row r="1299" spans="7:7" ht="12.75" customHeight="1" x14ac:dyDescent="0.2">
      <c r="G1299" s="482"/>
    </row>
    <row r="1300" spans="7:7" ht="12.75" customHeight="1" x14ac:dyDescent="0.2">
      <c r="G1300" s="482"/>
    </row>
    <row r="1301" spans="7:7" ht="12.75" customHeight="1" x14ac:dyDescent="0.2">
      <c r="G1301" s="482"/>
    </row>
    <row r="1302" spans="7:7" ht="12.75" customHeight="1" x14ac:dyDescent="0.2">
      <c r="G1302" s="482"/>
    </row>
    <row r="1303" spans="7:7" ht="12.75" customHeight="1" x14ac:dyDescent="0.2">
      <c r="G1303" s="482"/>
    </row>
    <row r="1304" spans="7:7" ht="12.75" customHeight="1" x14ac:dyDescent="0.2">
      <c r="G1304" s="482"/>
    </row>
    <row r="1305" spans="7:7" ht="12.75" customHeight="1" x14ac:dyDescent="0.2">
      <c r="G1305" s="482"/>
    </row>
    <row r="1306" spans="7:7" ht="12.75" customHeight="1" x14ac:dyDescent="0.2">
      <c r="G1306" s="482"/>
    </row>
    <row r="1307" spans="7:7" ht="12.75" customHeight="1" x14ac:dyDescent="0.2">
      <c r="G1307" s="482"/>
    </row>
    <row r="1308" spans="7:7" ht="12.75" customHeight="1" x14ac:dyDescent="0.2">
      <c r="G1308" s="482"/>
    </row>
    <row r="1309" spans="7:7" ht="12.75" customHeight="1" x14ac:dyDescent="0.2">
      <c r="G1309" s="482"/>
    </row>
    <row r="1310" spans="7:7" ht="12.75" customHeight="1" x14ac:dyDescent="0.2">
      <c r="G1310" s="482"/>
    </row>
    <row r="1311" spans="7:7" ht="12.75" customHeight="1" x14ac:dyDescent="0.2">
      <c r="G1311" s="482"/>
    </row>
    <row r="1312" spans="7:7" ht="12.75" customHeight="1" x14ac:dyDescent="0.2">
      <c r="G1312" s="482"/>
    </row>
    <row r="1313" spans="7:7" ht="12.75" customHeight="1" x14ac:dyDescent="0.2">
      <c r="G1313" s="482"/>
    </row>
    <row r="1314" spans="7:7" ht="12.75" customHeight="1" x14ac:dyDescent="0.2">
      <c r="G1314" s="482"/>
    </row>
    <row r="1315" spans="7:7" ht="12.75" customHeight="1" x14ac:dyDescent="0.2">
      <c r="G1315" s="482"/>
    </row>
    <row r="1316" spans="7:7" ht="12.75" customHeight="1" x14ac:dyDescent="0.2">
      <c r="G1316" s="482"/>
    </row>
    <row r="1317" spans="7:7" ht="12.75" customHeight="1" x14ac:dyDescent="0.2">
      <c r="G1317" s="482"/>
    </row>
    <row r="1318" spans="7:7" ht="12.75" customHeight="1" x14ac:dyDescent="0.2">
      <c r="G1318" s="482"/>
    </row>
    <row r="1319" spans="7:7" ht="12.75" customHeight="1" x14ac:dyDescent="0.2">
      <c r="G1319" s="482"/>
    </row>
    <row r="1320" spans="7:7" ht="12.75" customHeight="1" x14ac:dyDescent="0.2">
      <c r="G1320" s="482"/>
    </row>
    <row r="1321" spans="7:7" ht="12.75" customHeight="1" x14ac:dyDescent="0.2">
      <c r="G1321" s="482"/>
    </row>
    <row r="1322" spans="7:7" ht="12.75" customHeight="1" x14ac:dyDescent="0.2">
      <c r="G1322" s="482"/>
    </row>
    <row r="1323" spans="7:7" ht="12.75" customHeight="1" x14ac:dyDescent="0.2">
      <c r="G1323" s="482"/>
    </row>
    <row r="1324" spans="7:7" ht="12.75" customHeight="1" x14ac:dyDescent="0.2">
      <c r="G1324" s="482"/>
    </row>
    <row r="1325" spans="7:7" ht="12.75" customHeight="1" x14ac:dyDescent="0.2">
      <c r="G1325" s="482"/>
    </row>
    <row r="1326" spans="7:7" ht="12.75" customHeight="1" x14ac:dyDescent="0.2">
      <c r="G1326" s="482"/>
    </row>
    <row r="1327" spans="7:7" ht="12.75" customHeight="1" x14ac:dyDescent="0.2">
      <c r="G1327" s="482"/>
    </row>
    <row r="1328" spans="7:7" ht="12.75" customHeight="1" x14ac:dyDescent="0.2">
      <c r="G1328" s="482"/>
    </row>
    <row r="1329" spans="7:7" ht="12.75" customHeight="1" x14ac:dyDescent="0.2">
      <c r="G1329" s="482"/>
    </row>
    <row r="1330" spans="7:7" ht="12.75" customHeight="1" x14ac:dyDescent="0.2">
      <c r="G1330" s="482"/>
    </row>
    <row r="1331" spans="7:7" ht="12.75" customHeight="1" x14ac:dyDescent="0.2">
      <c r="G1331" s="482"/>
    </row>
    <row r="1332" spans="7:7" ht="12.75" customHeight="1" x14ac:dyDescent="0.2">
      <c r="G1332" s="482"/>
    </row>
    <row r="1333" spans="7:7" ht="12.75" customHeight="1" x14ac:dyDescent="0.2">
      <c r="G1333" s="482"/>
    </row>
    <row r="1334" spans="7:7" ht="12.75" customHeight="1" x14ac:dyDescent="0.2">
      <c r="G1334" s="482"/>
    </row>
    <row r="1335" spans="7:7" ht="12.75" customHeight="1" x14ac:dyDescent="0.2">
      <c r="G1335" s="482"/>
    </row>
    <row r="1336" spans="7:7" ht="12.75" customHeight="1" x14ac:dyDescent="0.2">
      <c r="G1336" s="482"/>
    </row>
    <row r="1337" spans="7:7" ht="12.75" customHeight="1" x14ac:dyDescent="0.2">
      <c r="G1337" s="482"/>
    </row>
    <row r="1338" spans="7:7" ht="12.75" customHeight="1" x14ac:dyDescent="0.2">
      <c r="G1338" s="482"/>
    </row>
    <row r="1339" spans="7:7" ht="12.75" customHeight="1" x14ac:dyDescent="0.2">
      <c r="G1339" s="482"/>
    </row>
    <row r="1340" spans="7:7" ht="12.75" customHeight="1" x14ac:dyDescent="0.2">
      <c r="G1340" s="482"/>
    </row>
    <row r="1341" spans="7:7" ht="12.75" customHeight="1" x14ac:dyDescent="0.2">
      <c r="G1341" s="482"/>
    </row>
    <row r="1342" spans="7:7" ht="12.75" customHeight="1" x14ac:dyDescent="0.2">
      <c r="G1342" s="482"/>
    </row>
    <row r="1343" spans="7:7" ht="12.75" customHeight="1" x14ac:dyDescent="0.2">
      <c r="G1343" s="482"/>
    </row>
    <row r="1344" spans="7:7" ht="12.75" customHeight="1" x14ac:dyDescent="0.2">
      <c r="G1344" s="482"/>
    </row>
    <row r="1345" spans="7:7" ht="12.75" customHeight="1" x14ac:dyDescent="0.2">
      <c r="G1345" s="482"/>
    </row>
    <row r="1346" spans="7:7" ht="12.75" customHeight="1" x14ac:dyDescent="0.2">
      <c r="G1346" s="482"/>
    </row>
    <row r="1347" spans="7:7" ht="12.75" customHeight="1" x14ac:dyDescent="0.2">
      <c r="G1347" s="482"/>
    </row>
    <row r="1348" spans="7:7" ht="12.75" customHeight="1" x14ac:dyDescent="0.2">
      <c r="G1348" s="482"/>
    </row>
    <row r="1349" spans="7:7" ht="12.75" customHeight="1" x14ac:dyDescent="0.2">
      <c r="G1349" s="482"/>
    </row>
    <row r="1350" spans="7:7" ht="12.75" customHeight="1" x14ac:dyDescent="0.2">
      <c r="G1350" s="482"/>
    </row>
    <row r="1351" spans="7:7" ht="12.75" customHeight="1" x14ac:dyDescent="0.2">
      <c r="G1351" s="482"/>
    </row>
    <row r="1352" spans="7:7" ht="12.75" customHeight="1" x14ac:dyDescent="0.2">
      <c r="G1352" s="482"/>
    </row>
    <row r="1353" spans="7:7" ht="12.75" customHeight="1" x14ac:dyDescent="0.2">
      <c r="G1353" s="482"/>
    </row>
    <row r="1354" spans="7:7" ht="12.75" customHeight="1" x14ac:dyDescent="0.2">
      <c r="G1354" s="482"/>
    </row>
    <row r="1355" spans="7:7" ht="12.75" customHeight="1" x14ac:dyDescent="0.2">
      <c r="G1355" s="482"/>
    </row>
    <row r="1356" spans="7:7" ht="12.75" customHeight="1" x14ac:dyDescent="0.2">
      <c r="G1356" s="482"/>
    </row>
    <row r="1357" spans="7:7" ht="12.75" customHeight="1" x14ac:dyDescent="0.2">
      <c r="G1357" s="482"/>
    </row>
    <row r="1358" spans="7:7" ht="12.75" customHeight="1" x14ac:dyDescent="0.2">
      <c r="G1358" s="482"/>
    </row>
    <row r="1359" spans="7:7" ht="12.75" customHeight="1" x14ac:dyDescent="0.2">
      <c r="G1359" s="482"/>
    </row>
    <row r="1360" spans="7:7" ht="12.75" customHeight="1" x14ac:dyDescent="0.2">
      <c r="G1360" s="482"/>
    </row>
    <row r="1361" spans="7:7" ht="12.75" customHeight="1" x14ac:dyDescent="0.2">
      <c r="G1361" s="482"/>
    </row>
    <row r="1362" spans="7:7" ht="12.75" customHeight="1" x14ac:dyDescent="0.2">
      <c r="G1362" s="482"/>
    </row>
    <row r="1363" spans="7:7" ht="12.75" customHeight="1" x14ac:dyDescent="0.2">
      <c r="G1363" s="482"/>
    </row>
    <row r="1364" spans="7:7" ht="12.75" customHeight="1" x14ac:dyDescent="0.2">
      <c r="G1364" s="482"/>
    </row>
    <row r="1365" spans="7:7" ht="12.75" customHeight="1" x14ac:dyDescent="0.2">
      <c r="G1365" s="482"/>
    </row>
    <row r="1366" spans="7:7" ht="12.75" customHeight="1" x14ac:dyDescent="0.2">
      <c r="G1366" s="482"/>
    </row>
    <row r="1367" spans="7:7" ht="12.75" customHeight="1" x14ac:dyDescent="0.2">
      <c r="G1367" s="482"/>
    </row>
    <row r="1368" spans="7:7" ht="12.75" customHeight="1" x14ac:dyDescent="0.2">
      <c r="G1368" s="482"/>
    </row>
    <row r="1369" spans="7:7" ht="12.75" customHeight="1" x14ac:dyDescent="0.2">
      <c r="G1369" s="482"/>
    </row>
    <row r="1370" spans="7:7" ht="12.75" customHeight="1" x14ac:dyDescent="0.2">
      <c r="G1370" s="482"/>
    </row>
    <row r="1371" spans="7:7" ht="12.75" customHeight="1" x14ac:dyDescent="0.2">
      <c r="G1371" s="482"/>
    </row>
    <row r="1372" spans="7:7" ht="12.75" customHeight="1" x14ac:dyDescent="0.2">
      <c r="G1372" s="482"/>
    </row>
    <row r="1373" spans="7:7" ht="12.75" customHeight="1" x14ac:dyDescent="0.2">
      <c r="G1373" s="482"/>
    </row>
    <row r="1374" spans="7:7" ht="12.75" customHeight="1" x14ac:dyDescent="0.2">
      <c r="G1374" s="482"/>
    </row>
    <row r="1375" spans="7:7" ht="12.75" customHeight="1" x14ac:dyDescent="0.2">
      <c r="G1375" s="482"/>
    </row>
    <row r="1376" spans="7:7" ht="12.75" customHeight="1" x14ac:dyDescent="0.2">
      <c r="G1376" s="482"/>
    </row>
    <row r="1377" spans="7:7" ht="12.75" customHeight="1" x14ac:dyDescent="0.2">
      <c r="G1377" s="482"/>
    </row>
    <row r="1378" spans="7:7" ht="12.75" customHeight="1" x14ac:dyDescent="0.2">
      <c r="G1378" s="482"/>
    </row>
    <row r="1379" spans="7:7" ht="12.75" customHeight="1" x14ac:dyDescent="0.2">
      <c r="G1379" s="482"/>
    </row>
    <row r="1380" spans="7:7" ht="12.75" customHeight="1" x14ac:dyDescent="0.2">
      <c r="G1380" s="482"/>
    </row>
    <row r="1381" spans="7:7" ht="12.75" customHeight="1" x14ac:dyDescent="0.2">
      <c r="G1381" s="482"/>
    </row>
    <row r="1382" spans="7:7" ht="12.75" customHeight="1" x14ac:dyDescent="0.2">
      <c r="G1382" s="482"/>
    </row>
    <row r="1383" spans="7:7" ht="12.75" customHeight="1" x14ac:dyDescent="0.2">
      <c r="G1383" s="482"/>
    </row>
    <row r="1384" spans="7:7" ht="12.75" customHeight="1" x14ac:dyDescent="0.2">
      <c r="G1384" s="482"/>
    </row>
    <row r="1385" spans="7:7" ht="12.75" customHeight="1" x14ac:dyDescent="0.2">
      <c r="G1385" s="482"/>
    </row>
    <row r="1386" spans="7:7" ht="12.75" customHeight="1" x14ac:dyDescent="0.2">
      <c r="G1386" s="482"/>
    </row>
    <row r="1387" spans="7:7" ht="12.75" customHeight="1" x14ac:dyDescent="0.2">
      <c r="G1387" s="482"/>
    </row>
    <row r="1388" spans="7:7" ht="12.75" customHeight="1" x14ac:dyDescent="0.2">
      <c r="G1388" s="482"/>
    </row>
    <row r="1389" spans="7:7" ht="12.75" customHeight="1" x14ac:dyDescent="0.2">
      <c r="G1389" s="482"/>
    </row>
    <row r="1390" spans="7:7" ht="12.75" customHeight="1" x14ac:dyDescent="0.2">
      <c r="G1390" s="482"/>
    </row>
    <row r="1391" spans="7:7" ht="12.75" customHeight="1" x14ac:dyDescent="0.2">
      <c r="G1391" s="482"/>
    </row>
    <row r="1392" spans="7:7" ht="12.75" customHeight="1" x14ac:dyDescent="0.2">
      <c r="G1392" s="482"/>
    </row>
    <row r="1393" spans="7:7" ht="12.75" customHeight="1" x14ac:dyDescent="0.2">
      <c r="G1393" s="482"/>
    </row>
    <row r="1394" spans="7:7" ht="12.75" customHeight="1" x14ac:dyDescent="0.2">
      <c r="G1394" s="482"/>
    </row>
    <row r="1395" spans="7:7" ht="12.75" customHeight="1" x14ac:dyDescent="0.2">
      <c r="G1395" s="482"/>
    </row>
    <row r="1396" spans="7:7" ht="12.75" customHeight="1" x14ac:dyDescent="0.2">
      <c r="G1396" s="482"/>
    </row>
    <row r="1397" spans="7:7" ht="12.75" customHeight="1" x14ac:dyDescent="0.2">
      <c r="G1397" s="482"/>
    </row>
    <row r="1398" spans="7:7" ht="12.75" customHeight="1" x14ac:dyDescent="0.2">
      <c r="G1398" s="482"/>
    </row>
    <row r="1399" spans="7:7" ht="12.75" customHeight="1" x14ac:dyDescent="0.2">
      <c r="G1399" s="482"/>
    </row>
    <row r="1400" spans="7:7" ht="12.75" customHeight="1" x14ac:dyDescent="0.2">
      <c r="G1400" s="482"/>
    </row>
    <row r="1401" spans="7:7" ht="12.75" customHeight="1" x14ac:dyDescent="0.2">
      <c r="G1401" s="482"/>
    </row>
    <row r="1402" spans="7:7" ht="12.75" customHeight="1" x14ac:dyDescent="0.2">
      <c r="G1402" s="482"/>
    </row>
    <row r="1403" spans="7:7" ht="12.75" customHeight="1" x14ac:dyDescent="0.2">
      <c r="G1403" s="482"/>
    </row>
    <row r="1404" spans="7:7" ht="12.75" customHeight="1" x14ac:dyDescent="0.2">
      <c r="G1404" s="482"/>
    </row>
    <row r="1405" spans="7:7" ht="12.75" customHeight="1" x14ac:dyDescent="0.2">
      <c r="G1405" s="482"/>
    </row>
    <row r="1406" spans="7:7" ht="12.75" customHeight="1" x14ac:dyDescent="0.2">
      <c r="G1406" s="482"/>
    </row>
    <row r="1407" spans="7:7" ht="12.75" customHeight="1" x14ac:dyDescent="0.2">
      <c r="G1407" s="482"/>
    </row>
    <row r="1408" spans="7:7" ht="12.75" customHeight="1" x14ac:dyDescent="0.2">
      <c r="G1408" s="482"/>
    </row>
    <row r="1409" spans="7:7" ht="12.75" customHeight="1" x14ac:dyDescent="0.2">
      <c r="G1409" s="482"/>
    </row>
    <row r="1410" spans="7:7" ht="12.75" customHeight="1" x14ac:dyDescent="0.2">
      <c r="G1410" s="482"/>
    </row>
    <row r="1411" spans="7:7" ht="12.75" customHeight="1" x14ac:dyDescent="0.2">
      <c r="G1411" s="482"/>
    </row>
    <row r="1412" spans="7:7" ht="12.75" customHeight="1" x14ac:dyDescent="0.2">
      <c r="G1412" s="482"/>
    </row>
    <row r="1413" spans="7:7" ht="12.75" customHeight="1" x14ac:dyDescent="0.2">
      <c r="G1413" s="482"/>
    </row>
    <row r="1414" spans="7:7" ht="12.75" customHeight="1" x14ac:dyDescent="0.2">
      <c r="G1414" s="482"/>
    </row>
    <row r="1415" spans="7:7" ht="12.75" customHeight="1" x14ac:dyDescent="0.2">
      <c r="G1415" s="482"/>
    </row>
    <row r="1416" spans="7:7" ht="12.75" customHeight="1" x14ac:dyDescent="0.2">
      <c r="G1416" s="482"/>
    </row>
    <row r="1417" spans="7:7" ht="12.75" customHeight="1" x14ac:dyDescent="0.2">
      <c r="G1417" s="482"/>
    </row>
    <row r="1418" spans="7:7" ht="12.75" customHeight="1" x14ac:dyDescent="0.2">
      <c r="G1418" s="482"/>
    </row>
    <row r="1419" spans="7:7" ht="12.75" customHeight="1" x14ac:dyDescent="0.2">
      <c r="G1419" s="482"/>
    </row>
    <row r="1420" spans="7:7" ht="12.75" customHeight="1" x14ac:dyDescent="0.2">
      <c r="G1420" s="482"/>
    </row>
    <row r="1421" spans="7:7" ht="12.75" customHeight="1" x14ac:dyDescent="0.2">
      <c r="G1421" s="482"/>
    </row>
    <row r="1422" spans="7:7" ht="12.75" customHeight="1" x14ac:dyDescent="0.2">
      <c r="G1422" s="482"/>
    </row>
    <row r="1423" spans="7:7" ht="12.75" customHeight="1" x14ac:dyDescent="0.2">
      <c r="G1423" s="482"/>
    </row>
    <row r="1424" spans="7:7" ht="12.75" customHeight="1" x14ac:dyDescent="0.2">
      <c r="G1424" s="482"/>
    </row>
    <row r="1425" spans="7:7" ht="12.75" customHeight="1" x14ac:dyDescent="0.2">
      <c r="G1425" s="482"/>
    </row>
    <row r="1426" spans="7:7" ht="12.75" customHeight="1" x14ac:dyDescent="0.2">
      <c r="G1426" s="482"/>
    </row>
    <row r="1427" spans="7:7" ht="12.75" customHeight="1" x14ac:dyDescent="0.2">
      <c r="G1427" s="482"/>
    </row>
    <row r="1428" spans="7:7" ht="12.75" customHeight="1" x14ac:dyDescent="0.2">
      <c r="G1428" s="482"/>
    </row>
    <row r="1429" spans="7:7" ht="12.75" customHeight="1" x14ac:dyDescent="0.2">
      <c r="G1429" s="482"/>
    </row>
    <row r="1430" spans="7:7" ht="12.75" customHeight="1" x14ac:dyDescent="0.2">
      <c r="G1430" s="482"/>
    </row>
    <row r="1431" spans="7:7" ht="12.75" customHeight="1" x14ac:dyDescent="0.2">
      <c r="G1431" s="482"/>
    </row>
    <row r="1432" spans="7:7" ht="12.75" customHeight="1" x14ac:dyDescent="0.2">
      <c r="G1432" s="482"/>
    </row>
    <row r="1433" spans="7:7" ht="12.75" customHeight="1" x14ac:dyDescent="0.2">
      <c r="G1433" s="482"/>
    </row>
    <row r="1434" spans="7:7" ht="12.75" customHeight="1" x14ac:dyDescent="0.2">
      <c r="G1434" s="482"/>
    </row>
    <row r="1435" spans="7:7" ht="12.75" customHeight="1" x14ac:dyDescent="0.2">
      <c r="G1435" s="482"/>
    </row>
    <row r="1436" spans="7:7" ht="12.75" customHeight="1" x14ac:dyDescent="0.2">
      <c r="G1436" s="482"/>
    </row>
    <row r="1437" spans="7:7" ht="12.75" customHeight="1" x14ac:dyDescent="0.2">
      <c r="G1437" s="482"/>
    </row>
    <row r="1438" spans="7:7" ht="12.75" customHeight="1" x14ac:dyDescent="0.2">
      <c r="G1438" s="482"/>
    </row>
    <row r="1439" spans="7:7" ht="12.75" customHeight="1" x14ac:dyDescent="0.2">
      <c r="G1439" s="482"/>
    </row>
    <row r="1440" spans="7:7" ht="12.75" customHeight="1" x14ac:dyDescent="0.2">
      <c r="G1440" s="482"/>
    </row>
    <row r="1441" spans="7:7" ht="12.75" customHeight="1" x14ac:dyDescent="0.2">
      <c r="G1441" s="482"/>
    </row>
    <row r="1442" spans="7:7" ht="12.75" customHeight="1" x14ac:dyDescent="0.2">
      <c r="G1442" s="482"/>
    </row>
    <row r="1443" spans="7:7" ht="12.75" customHeight="1" x14ac:dyDescent="0.2">
      <c r="G1443" s="482"/>
    </row>
    <row r="1444" spans="7:7" ht="12.75" customHeight="1" x14ac:dyDescent="0.2">
      <c r="G1444" s="482"/>
    </row>
    <row r="1445" spans="7:7" ht="12.75" customHeight="1" x14ac:dyDescent="0.2">
      <c r="G1445" s="482"/>
    </row>
    <row r="1446" spans="7:7" ht="12.75" customHeight="1" x14ac:dyDescent="0.2">
      <c r="G1446" s="482"/>
    </row>
    <row r="1447" spans="7:7" ht="12.75" customHeight="1" x14ac:dyDescent="0.2">
      <c r="G1447" s="482"/>
    </row>
    <row r="1448" spans="7:7" ht="12.75" customHeight="1" x14ac:dyDescent="0.2">
      <c r="G1448" s="482"/>
    </row>
    <row r="1449" spans="7:7" ht="12.75" customHeight="1" x14ac:dyDescent="0.2">
      <c r="G1449" s="482"/>
    </row>
    <row r="1450" spans="7:7" ht="12.75" customHeight="1" x14ac:dyDescent="0.2">
      <c r="G1450" s="482"/>
    </row>
    <row r="1451" spans="7:7" ht="12.75" customHeight="1" x14ac:dyDescent="0.2">
      <c r="G1451" s="482"/>
    </row>
    <row r="1452" spans="7:7" ht="12.75" customHeight="1" x14ac:dyDescent="0.2">
      <c r="G1452" s="482"/>
    </row>
    <row r="1453" spans="7:7" ht="12.75" customHeight="1" x14ac:dyDescent="0.2">
      <c r="G1453" s="482"/>
    </row>
    <row r="1454" spans="7:7" ht="12.75" customHeight="1" x14ac:dyDescent="0.2">
      <c r="G1454" s="482"/>
    </row>
    <row r="1455" spans="7:7" ht="12.75" customHeight="1" x14ac:dyDescent="0.2">
      <c r="G1455" s="482"/>
    </row>
    <row r="1456" spans="7:7" ht="12.75" customHeight="1" x14ac:dyDescent="0.2">
      <c r="G1456" s="482"/>
    </row>
    <row r="1457" spans="7:7" ht="12.75" customHeight="1" x14ac:dyDescent="0.2">
      <c r="G1457" s="482"/>
    </row>
    <row r="1458" spans="7:7" ht="12.75" customHeight="1" x14ac:dyDescent="0.2">
      <c r="G1458" s="482"/>
    </row>
    <row r="1459" spans="7:7" ht="12.75" customHeight="1" x14ac:dyDescent="0.2">
      <c r="G1459" s="482"/>
    </row>
    <row r="1460" spans="7:7" ht="12.75" customHeight="1" x14ac:dyDescent="0.2">
      <c r="G1460" s="482"/>
    </row>
    <row r="1461" spans="7:7" ht="12.75" customHeight="1" x14ac:dyDescent="0.2">
      <c r="G1461" s="482"/>
    </row>
    <row r="1462" spans="7:7" ht="12.75" customHeight="1" x14ac:dyDescent="0.2">
      <c r="G1462" s="482"/>
    </row>
    <row r="1463" spans="7:7" ht="12.75" customHeight="1" x14ac:dyDescent="0.2">
      <c r="G1463" s="482"/>
    </row>
    <row r="1464" spans="7:7" ht="12.75" customHeight="1" x14ac:dyDescent="0.2">
      <c r="G1464" s="482"/>
    </row>
    <row r="1465" spans="7:7" ht="12.75" customHeight="1" x14ac:dyDescent="0.2">
      <c r="G1465" s="482"/>
    </row>
    <row r="1466" spans="7:7" ht="12.75" customHeight="1" x14ac:dyDescent="0.2">
      <c r="G1466" s="482"/>
    </row>
    <row r="1467" spans="7:7" ht="12.75" customHeight="1" x14ac:dyDescent="0.2">
      <c r="G1467" s="482"/>
    </row>
    <row r="1468" spans="7:7" ht="12.75" customHeight="1" x14ac:dyDescent="0.2">
      <c r="G1468" s="482"/>
    </row>
    <row r="1469" spans="7:7" ht="12.75" customHeight="1" x14ac:dyDescent="0.2">
      <c r="G1469" s="482"/>
    </row>
    <row r="1470" spans="7:7" ht="12.75" customHeight="1" x14ac:dyDescent="0.2">
      <c r="G1470" s="482"/>
    </row>
    <row r="1471" spans="7:7" ht="12.75" customHeight="1" x14ac:dyDescent="0.2">
      <c r="G1471" s="482"/>
    </row>
    <row r="1472" spans="7:7" ht="12.75" customHeight="1" x14ac:dyDescent="0.2">
      <c r="G1472" s="482"/>
    </row>
    <row r="1473" spans="7:7" ht="12.75" customHeight="1" x14ac:dyDescent="0.2">
      <c r="G1473" s="482"/>
    </row>
    <row r="1474" spans="7:7" ht="12.75" customHeight="1" x14ac:dyDescent="0.2">
      <c r="G1474" s="482"/>
    </row>
    <row r="1475" spans="7:7" ht="12.75" customHeight="1" x14ac:dyDescent="0.2">
      <c r="G1475" s="482"/>
    </row>
    <row r="1476" spans="7:7" ht="12.75" customHeight="1" x14ac:dyDescent="0.2">
      <c r="G1476" s="482"/>
    </row>
    <row r="1477" spans="7:7" ht="12.75" customHeight="1" x14ac:dyDescent="0.2">
      <c r="G1477" s="482"/>
    </row>
    <row r="1478" spans="7:7" ht="12.75" customHeight="1" x14ac:dyDescent="0.2">
      <c r="G1478" s="482"/>
    </row>
    <row r="1479" spans="7:7" ht="12.75" customHeight="1" x14ac:dyDescent="0.2">
      <c r="G1479" s="482"/>
    </row>
    <row r="1480" spans="7:7" ht="12.75" customHeight="1" x14ac:dyDescent="0.2">
      <c r="G1480" s="482"/>
    </row>
    <row r="1481" spans="7:7" ht="12.75" customHeight="1" x14ac:dyDescent="0.2">
      <c r="G1481" s="482"/>
    </row>
    <row r="1482" spans="7:7" ht="12.75" customHeight="1" x14ac:dyDescent="0.2">
      <c r="G1482" s="482"/>
    </row>
    <row r="1483" spans="7:7" ht="12.75" customHeight="1" x14ac:dyDescent="0.2">
      <c r="G1483" s="482"/>
    </row>
    <row r="1484" spans="7:7" ht="12.75" customHeight="1" x14ac:dyDescent="0.2">
      <c r="G1484" s="482"/>
    </row>
    <row r="1485" spans="7:7" ht="12.75" customHeight="1" x14ac:dyDescent="0.2">
      <c r="G1485" s="482"/>
    </row>
    <row r="1486" spans="7:7" ht="12.75" customHeight="1" x14ac:dyDescent="0.2">
      <c r="G1486" s="482"/>
    </row>
    <row r="1487" spans="7:7" ht="12.75" customHeight="1" x14ac:dyDescent="0.2">
      <c r="G1487" s="482"/>
    </row>
    <row r="1488" spans="7:7" ht="12.75" customHeight="1" x14ac:dyDescent="0.2">
      <c r="G1488" s="482"/>
    </row>
    <row r="1489" spans="7:7" ht="12.75" customHeight="1" x14ac:dyDescent="0.2">
      <c r="G1489" s="482"/>
    </row>
    <row r="1490" spans="7:7" ht="12.75" customHeight="1" x14ac:dyDescent="0.2">
      <c r="G1490" s="482"/>
    </row>
    <row r="1491" spans="7:7" ht="12.75" customHeight="1" x14ac:dyDescent="0.2">
      <c r="G1491" s="482"/>
    </row>
    <row r="1492" spans="7:7" ht="12.75" customHeight="1" x14ac:dyDescent="0.2">
      <c r="G1492" s="482"/>
    </row>
    <row r="1493" spans="7:7" ht="12.75" customHeight="1" x14ac:dyDescent="0.2">
      <c r="G1493" s="482"/>
    </row>
    <row r="1494" spans="7:7" ht="12.75" customHeight="1" x14ac:dyDescent="0.2">
      <c r="G1494" s="482"/>
    </row>
    <row r="1495" spans="7:7" ht="12.75" customHeight="1" x14ac:dyDescent="0.2">
      <c r="G1495" s="482"/>
    </row>
    <row r="1496" spans="7:7" ht="12.75" customHeight="1" x14ac:dyDescent="0.2">
      <c r="G1496" s="482"/>
    </row>
    <row r="1497" spans="7:7" ht="12.75" customHeight="1" x14ac:dyDescent="0.2">
      <c r="G1497" s="482"/>
    </row>
    <row r="1498" spans="7:7" ht="12.75" customHeight="1" x14ac:dyDescent="0.2">
      <c r="G1498" s="482"/>
    </row>
    <row r="1499" spans="7:7" ht="12.75" customHeight="1" x14ac:dyDescent="0.2">
      <c r="G1499" s="482"/>
    </row>
    <row r="1500" spans="7:7" ht="12.75" customHeight="1" x14ac:dyDescent="0.2">
      <c r="G1500" s="482"/>
    </row>
    <row r="1501" spans="7:7" ht="12.75" customHeight="1" x14ac:dyDescent="0.2">
      <c r="G1501" s="482"/>
    </row>
    <row r="1502" spans="7:7" ht="12.75" customHeight="1" x14ac:dyDescent="0.2">
      <c r="G1502" s="482"/>
    </row>
    <row r="1503" spans="7:7" ht="12.75" customHeight="1" x14ac:dyDescent="0.2">
      <c r="G1503" s="482"/>
    </row>
    <row r="1504" spans="7:7" ht="12.75" customHeight="1" x14ac:dyDescent="0.2">
      <c r="G1504" s="482"/>
    </row>
    <row r="1505" spans="7:7" ht="12.75" customHeight="1" x14ac:dyDescent="0.2">
      <c r="G1505" s="482"/>
    </row>
    <row r="1506" spans="7:7" ht="12.75" customHeight="1" x14ac:dyDescent="0.2">
      <c r="G1506" s="482"/>
    </row>
    <row r="1507" spans="7:7" ht="12.75" customHeight="1" x14ac:dyDescent="0.2">
      <c r="G1507" s="482"/>
    </row>
    <row r="1508" spans="7:7" ht="12.75" customHeight="1" x14ac:dyDescent="0.2">
      <c r="G1508" s="482"/>
    </row>
    <row r="1509" spans="7:7" ht="12.75" customHeight="1" x14ac:dyDescent="0.2">
      <c r="G1509" s="482"/>
    </row>
    <row r="1510" spans="7:7" ht="12.75" customHeight="1" x14ac:dyDescent="0.2">
      <c r="G1510" s="482"/>
    </row>
    <row r="1511" spans="7:7" ht="12.75" customHeight="1" x14ac:dyDescent="0.2">
      <c r="G1511" s="482"/>
    </row>
    <row r="1512" spans="7:7" ht="12.75" customHeight="1" x14ac:dyDescent="0.2">
      <c r="G1512" s="482"/>
    </row>
    <row r="1513" spans="7:7" ht="12.75" customHeight="1" x14ac:dyDescent="0.2">
      <c r="G1513" s="482"/>
    </row>
    <row r="1514" spans="7:7" ht="12.75" customHeight="1" x14ac:dyDescent="0.2">
      <c r="G1514" s="482"/>
    </row>
    <row r="1515" spans="7:7" ht="12.75" customHeight="1" x14ac:dyDescent="0.2">
      <c r="G1515" s="482"/>
    </row>
    <row r="1516" spans="7:7" ht="12.75" customHeight="1" x14ac:dyDescent="0.2">
      <c r="G1516" s="482"/>
    </row>
    <row r="1517" spans="7:7" ht="12.75" customHeight="1" x14ac:dyDescent="0.2">
      <c r="G1517" s="482"/>
    </row>
    <row r="1518" spans="7:7" ht="12.75" customHeight="1" x14ac:dyDescent="0.2">
      <c r="G1518" s="482"/>
    </row>
    <row r="1519" spans="7:7" ht="12.75" customHeight="1" x14ac:dyDescent="0.2">
      <c r="G1519" s="482"/>
    </row>
    <row r="1520" spans="7:7" ht="12.75" customHeight="1" x14ac:dyDescent="0.2">
      <c r="G1520" s="482"/>
    </row>
    <row r="1521" spans="7:7" ht="12.75" customHeight="1" x14ac:dyDescent="0.2">
      <c r="G1521" s="482"/>
    </row>
    <row r="1522" spans="7:7" ht="12.75" customHeight="1" x14ac:dyDescent="0.2">
      <c r="G1522" s="482"/>
    </row>
    <row r="1523" spans="7:7" ht="12.75" customHeight="1" x14ac:dyDescent="0.2">
      <c r="G1523" s="482"/>
    </row>
    <row r="1524" spans="7:7" ht="12.75" customHeight="1" x14ac:dyDescent="0.2">
      <c r="G1524" s="482"/>
    </row>
    <row r="1525" spans="7:7" ht="12.75" customHeight="1" x14ac:dyDescent="0.2">
      <c r="G1525" s="482"/>
    </row>
    <row r="1526" spans="7:7" ht="12.75" customHeight="1" x14ac:dyDescent="0.2">
      <c r="G1526" s="482"/>
    </row>
    <row r="1527" spans="7:7" ht="12.75" customHeight="1" x14ac:dyDescent="0.2">
      <c r="G1527" s="482"/>
    </row>
    <row r="1528" spans="7:7" ht="12.75" customHeight="1" x14ac:dyDescent="0.2">
      <c r="G1528" s="482"/>
    </row>
    <row r="1529" spans="7:7" ht="12.75" customHeight="1" x14ac:dyDescent="0.2">
      <c r="G1529" s="482"/>
    </row>
    <row r="1530" spans="7:7" ht="12.75" customHeight="1" x14ac:dyDescent="0.2">
      <c r="G1530" s="482"/>
    </row>
    <row r="1531" spans="7:7" ht="12.75" customHeight="1" x14ac:dyDescent="0.2">
      <c r="G1531" s="482"/>
    </row>
    <row r="1532" spans="7:7" ht="12.75" customHeight="1" x14ac:dyDescent="0.2">
      <c r="G1532" s="482"/>
    </row>
    <row r="1533" spans="7:7" ht="12.75" customHeight="1" x14ac:dyDescent="0.2">
      <c r="G1533" s="482"/>
    </row>
    <row r="1534" spans="7:7" ht="12.75" customHeight="1" x14ac:dyDescent="0.2">
      <c r="G1534" s="482"/>
    </row>
    <row r="1535" spans="7:7" ht="12.75" customHeight="1" x14ac:dyDescent="0.2">
      <c r="G1535" s="482"/>
    </row>
    <row r="1536" spans="7:7" ht="12.75" customHeight="1" x14ac:dyDescent="0.2">
      <c r="G1536" s="482"/>
    </row>
    <row r="1537" spans="7:7" ht="12.75" customHeight="1" x14ac:dyDescent="0.2">
      <c r="G1537" s="482"/>
    </row>
    <row r="1538" spans="7:7" ht="12.75" customHeight="1" x14ac:dyDescent="0.2">
      <c r="G1538" s="482"/>
    </row>
    <row r="1539" spans="7:7" ht="12.75" customHeight="1" x14ac:dyDescent="0.2">
      <c r="G1539" s="482"/>
    </row>
    <row r="1540" spans="7:7" ht="12.75" customHeight="1" x14ac:dyDescent="0.2">
      <c r="G1540" s="482"/>
    </row>
    <row r="1541" spans="7:7" ht="12.75" customHeight="1" x14ac:dyDescent="0.2">
      <c r="G1541" s="482"/>
    </row>
    <row r="1542" spans="7:7" ht="12.75" customHeight="1" x14ac:dyDescent="0.2">
      <c r="G1542" s="482"/>
    </row>
    <row r="1543" spans="7:7" ht="12.75" customHeight="1" x14ac:dyDescent="0.2">
      <c r="G1543" s="482"/>
    </row>
    <row r="1544" spans="7:7" ht="12.75" customHeight="1" x14ac:dyDescent="0.2">
      <c r="G1544" s="482"/>
    </row>
    <row r="1545" spans="7:7" ht="12.75" customHeight="1" x14ac:dyDescent="0.2">
      <c r="G1545" s="482"/>
    </row>
    <row r="1546" spans="7:7" ht="12.75" customHeight="1" x14ac:dyDescent="0.2">
      <c r="G1546" s="482"/>
    </row>
    <row r="1547" spans="7:7" ht="12.75" customHeight="1" x14ac:dyDescent="0.2">
      <c r="G1547" s="482"/>
    </row>
    <row r="1548" spans="7:7" ht="12.75" customHeight="1" x14ac:dyDescent="0.2">
      <c r="G1548" s="482"/>
    </row>
    <row r="1549" spans="7:7" ht="12.75" customHeight="1" x14ac:dyDescent="0.2">
      <c r="G1549" s="482"/>
    </row>
    <row r="1550" spans="7:7" ht="12.75" customHeight="1" x14ac:dyDescent="0.2">
      <c r="G1550" s="482"/>
    </row>
    <row r="1551" spans="7:7" ht="12.75" customHeight="1" x14ac:dyDescent="0.2">
      <c r="G1551" s="482"/>
    </row>
    <row r="1552" spans="7:7" ht="12.75" customHeight="1" x14ac:dyDescent="0.2">
      <c r="G1552" s="482"/>
    </row>
    <row r="1553" spans="7:7" ht="12.75" customHeight="1" x14ac:dyDescent="0.2">
      <c r="G1553" s="482"/>
    </row>
    <row r="1554" spans="7:7" ht="12.75" customHeight="1" x14ac:dyDescent="0.2">
      <c r="G1554" s="482"/>
    </row>
    <row r="1555" spans="7:7" ht="12.75" customHeight="1" x14ac:dyDescent="0.2">
      <c r="G1555" s="482"/>
    </row>
    <row r="1556" spans="7:7" ht="12.75" customHeight="1" x14ac:dyDescent="0.2">
      <c r="G1556" s="482"/>
    </row>
    <row r="1557" spans="7:7" ht="12.75" customHeight="1" x14ac:dyDescent="0.2">
      <c r="G1557" s="482"/>
    </row>
    <row r="1558" spans="7:7" ht="12.75" customHeight="1" x14ac:dyDescent="0.2">
      <c r="G1558" s="482"/>
    </row>
    <row r="1559" spans="7:7" ht="12.75" customHeight="1" x14ac:dyDescent="0.2">
      <c r="G1559" s="482"/>
    </row>
    <row r="1560" spans="7:7" ht="12.75" customHeight="1" x14ac:dyDescent="0.2">
      <c r="G1560" s="482"/>
    </row>
    <row r="1561" spans="7:7" ht="12.75" customHeight="1" x14ac:dyDescent="0.2">
      <c r="G1561" s="482"/>
    </row>
    <row r="1562" spans="7:7" ht="12.75" customHeight="1" x14ac:dyDescent="0.2">
      <c r="G1562" s="482"/>
    </row>
    <row r="1563" spans="7:7" ht="12.75" customHeight="1" x14ac:dyDescent="0.2">
      <c r="G1563" s="482"/>
    </row>
    <row r="1564" spans="7:7" ht="12.75" customHeight="1" x14ac:dyDescent="0.2">
      <c r="G1564" s="482"/>
    </row>
    <row r="1565" spans="7:7" ht="12.75" customHeight="1" x14ac:dyDescent="0.2">
      <c r="G1565" s="482"/>
    </row>
    <row r="1566" spans="7:7" ht="12.75" customHeight="1" x14ac:dyDescent="0.2">
      <c r="G1566" s="482"/>
    </row>
    <row r="1567" spans="7:7" ht="12.75" customHeight="1" x14ac:dyDescent="0.2">
      <c r="G1567" s="482"/>
    </row>
    <row r="1568" spans="7:7" ht="12.75" customHeight="1" x14ac:dyDescent="0.2">
      <c r="G1568" s="482"/>
    </row>
    <row r="1569" spans="7:7" ht="12.75" customHeight="1" x14ac:dyDescent="0.2">
      <c r="G1569" s="482"/>
    </row>
    <row r="1570" spans="7:7" ht="12.75" customHeight="1" x14ac:dyDescent="0.2">
      <c r="G1570" s="482"/>
    </row>
    <row r="1571" spans="7:7" ht="12.75" customHeight="1" x14ac:dyDescent="0.2">
      <c r="G1571" s="482"/>
    </row>
    <row r="1572" spans="7:7" ht="12.75" customHeight="1" x14ac:dyDescent="0.2">
      <c r="G1572" s="482"/>
    </row>
    <row r="1573" spans="7:7" ht="12.75" customHeight="1" x14ac:dyDescent="0.2">
      <c r="G1573" s="482"/>
    </row>
    <row r="1574" spans="7:7" ht="12.75" customHeight="1" x14ac:dyDescent="0.2">
      <c r="G1574" s="482"/>
    </row>
    <row r="1575" spans="7:7" ht="12.75" customHeight="1" x14ac:dyDescent="0.2">
      <c r="G1575" s="482"/>
    </row>
    <row r="1576" spans="7:7" ht="12.75" customHeight="1" x14ac:dyDescent="0.2">
      <c r="G1576" s="482"/>
    </row>
    <row r="1577" spans="7:7" ht="12.75" customHeight="1" x14ac:dyDescent="0.2">
      <c r="G1577" s="482"/>
    </row>
    <row r="1578" spans="7:7" ht="12.75" customHeight="1" x14ac:dyDescent="0.2">
      <c r="G1578" s="482"/>
    </row>
    <row r="1579" spans="7:7" ht="12.75" customHeight="1" x14ac:dyDescent="0.2">
      <c r="G1579" s="482"/>
    </row>
    <row r="1580" spans="7:7" ht="12.75" customHeight="1" x14ac:dyDescent="0.2">
      <c r="G1580" s="482"/>
    </row>
    <row r="1581" spans="7:7" ht="12.75" customHeight="1" x14ac:dyDescent="0.2">
      <c r="G1581" s="482"/>
    </row>
    <row r="1582" spans="7:7" ht="12.75" customHeight="1" x14ac:dyDescent="0.2">
      <c r="G1582" s="482"/>
    </row>
    <row r="1583" spans="7:7" ht="12.75" customHeight="1" x14ac:dyDescent="0.2">
      <c r="G1583" s="482"/>
    </row>
    <row r="1584" spans="7:7" ht="12.75" customHeight="1" x14ac:dyDescent="0.2">
      <c r="G1584" s="482"/>
    </row>
    <row r="1585" spans="7:7" ht="12.75" customHeight="1" x14ac:dyDescent="0.2">
      <c r="G1585" s="482"/>
    </row>
    <row r="1586" spans="7:7" ht="12.75" customHeight="1" x14ac:dyDescent="0.2">
      <c r="G1586" s="482"/>
    </row>
    <row r="1587" spans="7:7" ht="12.75" customHeight="1" x14ac:dyDescent="0.2">
      <c r="G1587" s="482"/>
    </row>
    <row r="1588" spans="7:7" ht="12.75" customHeight="1" x14ac:dyDescent="0.2">
      <c r="G1588" s="482"/>
    </row>
    <row r="1589" spans="7:7" ht="12.75" customHeight="1" x14ac:dyDescent="0.2">
      <c r="G1589" s="482"/>
    </row>
    <row r="1590" spans="7:7" ht="12.75" customHeight="1" x14ac:dyDescent="0.2">
      <c r="G1590" s="482"/>
    </row>
    <row r="1591" spans="7:7" ht="12.75" customHeight="1" x14ac:dyDescent="0.2">
      <c r="G1591" s="482"/>
    </row>
    <row r="1592" spans="7:7" ht="12.75" customHeight="1" x14ac:dyDescent="0.2">
      <c r="G1592" s="482"/>
    </row>
    <row r="1593" spans="7:7" ht="12.75" customHeight="1" x14ac:dyDescent="0.2">
      <c r="G1593" s="482"/>
    </row>
    <row r="1594" spans="7:7" ht="12.75" customHeight="1" x14ac:dyDescent="0.2">
      <c r="G1594" s="482"/>
    </row>
    <row r="1595" spans="7:7" ht="12.75" customHeight="1" x14ac:dyDescent="0.2">
      <c r="G1595" s="482"/>
    </row>
    <row r="1596" spans="7:7" ht="12.75" customHeight="1" x14ac:dyDescent="0.2">
      <c r="G1596" s="482"/>
    </row>
    <row r="1597" spans="7:7" ht="12.75" customHeight="1" x14ac:dyDescent="0.2">
      <c r="G1597" s="482"/>
    </row>
    <row r="1598" spans="7:7" ht="12.75" customHeight="1" x14ac:dyDescent="0.2">
      <c r="G1598" s="482"/>
    </row>
    <row r="1599" spans="7:7" ht="12.75" customHeight="1" x14ac:dyDescent="0.2">
      <c r="G1599" s="482"/>
    </row>
    <row r="1600" spans="7:7" ht="12.75" customHeight="1" x14ac:dyDescent="0.2">
      <c r="G1600" s="482"/>
    </row>
    <row r="1601" spans="7:7" ht="12.75" customHeight="1" x14ac:dyDescent="0.2">
      <c r="G1601" s="482"/>
    </row>
    <row r="1602" spans="7:7" ht="12.75" customHeight="1" x14ac:dyDescent="0.2">
      <c r="G1602" s="482"/>
    </row>
    <row r="1603" spans="7:7" ht="12.75" customHeight="1" x14ac:dyDescent="0.2">
      <c r="G1603" s="482"/>
    </row>
    <row r="1604" spans="7:7" ht="12.75" customHeight="1" x14ac:dyDescent="0.2">
      <c r="G1604" s="482"/>
    </row>
    <row r="1605" spans="7:7" ht="12.75" customHeight="1" x14ac:dyDescent="0.2">
      <c r="G1605" s="482"/>
    </row>
    <row r="1606" spans="7:7" ht="12.75" customHeight="1" x14ac:dyDescent="0.2">
      <c r="G1606" s="482"/>
    </row>
    <row r="1607" spans="7:7" ht="12.75" customHeight="1" x14ac:dyDescent="0.2">
      <c r="G1607" s="482"/>
    </row>
    <row r="1608" spans="7:7" ht="12.75" customHeight="1" x14ac:dyDescent="0.2">
      <c r="G1608" s="482"/>
    </row>
    <row r="1609" spans="7:7" ht="12.75" customHeight="1" x14ac:dyDescent="0.2">
      <c r="G1609" s="482"/>
    </row>
    <row r="1610" spans="7:7" ht="12.75" customHeight="1" x14ac:dyDescent="0.2">
      <c r="G1610" s="482"/>
    </row>
    <row r="1611" spans="7:7" ht="12.75" customHeight="1" x14ac:dyDescent="0.2">
      <c r="G1611" s="482"/>
    </row>
    <row r="1612" spans="7:7" ht="12.75" customHeight="1" x14ac:dyDescent="0.2">
      <c r="G1612" s="482"/>
    </row>
    <row r="1613" spans="7:7" ht="12.75" customHeight="1" x14ac:dyDescent="0.2">
      <c r="G1613" s="482"/>
    </row>
    <row r="1614" spans="7:7" ht="12.75" customHeight="1" x14ac:dyDescent="0.2">
      <c r="G1614" s="482"/>
    </row>
    <row r="1615" spans="7:7" ht="12.75" customHeight="1" x14ac:dyDescent="0.2">
      <c r="G1615" s="482"/>
    </row>
    <row r="1616" spans="7:7" ht="12.75" customHeight="1" x14ac:dyDescent="0.2">
      <c r="G1616" s="482"/>
    </row>
    <row r="1617" spans="7:7" ht="12.75" customHeight="1" x14ac:dyDescent="0.2">
      <c r="G1617" s="482"/>
    </row>
    <row r="1618" spans="7:7" ht="12.75" customHeight="1" x14ac:dyDescent="0.2">
      <c r="G1618" s="482"/>
    </row>
    <row r="1619" spans="7:7" ht="12.75" customHeight="1" x14ac:dyDescent="0.2">
      <c r="G1619" s="482"/>
    </row>
    <row r="1620" spans="7:7" ht="12.75" customHeight="1" x14ac:dyDescent="0.2">
      <c r="G1620" s="482"/>
    </row>
    <row r="1621" spans="7:7" ht="12.75" customHeight="1" x14ac:dyDescent="0.2">
      <c r="G1621" s="482"/>
    </row>
    <row r="1622" spans="7:7" ht="12.75" customHeight="1" x14ac:dyDescent="0.2">
      <c r="G1622" s="482"/>
    </row>
    <row r="1623" spans="7:7" ht="12.75" customHeight="1" x14ac:dyDescent="0.2">
      <c r="G1623" s="482"/>
    </row>
    <row r="1624" spans="7:7" ht="12.75" customHeight="1" x14ac:dyDescent="0.2">
      <c r="G1624" s="482"/>
    </row>
    <row r="1625" spans="7:7" ht="12.75" customHeight="1" x14ac:dyDescent="0.2">
      <c r="G1625" s="482"/>
    </row>
    <row r="1626" spans="7:7" ht="12.75" customHeight="1" x14ac:dyDescent="0.2">
      <c r="G1626" s="482"/>
    </row>
    <row r="1627" spans="7:7" ht="12.75" customHeight="1" x14ac:dyDescent="0.2">
      <c r="G1627" s="482"/>
    </row>
    <row r="1628" spans="7:7" ht="12.75" customHeight="1" x14ac:dyDescent="0.2">
      <c r="G1628" s="482"/>
    </row>
    <row r="1629" spans="7:7" ht="12.75" customHeight="1" x14ac:dyDescent="0.2">
      <c r="G1629" s="482"/>
    </row>
    <row r="1630" spans="7:7" ht="12.75" customHeight="1" x14ac:dyDescent="0.2">
      <c r="G1630" s="482"/>
    </row>
    <row r="1631" spans="7:7" ht="12.75" customHeight="1" x14ac:dyDescent="0.2">
      <c r="G1631" s="482"/>
    </row>
    <row r="1632" spans="7:7" ht="12.75" customHeight="1" x14ac:dyDescent="0.2">
      <c r="G1632" s="482"/>
    </row>
    <row r="1633" spans="7:7" ht="12.75" customHeight="1" x14ac:dyDescent="0.2">
      <c r="G1633" s="482"/>
    </row>
    <row r="1634" spans="7:7" ht="12.75" customHeight="1" x14ac:dyDescent="0.2">
      <c r="G1634" s="482"/>
    </row>
    <row r="1635" spans="7:7" ht="12.75" customHeight="1" x14ac:dyDescent="0.2">
      <c r="G1635" s="482"/>
    </row>
    <row r="1636" spans="7:7" ht="12.75" customHeight="1" x14ac:dyDescent="0.2">
      <c r="G1636" s="482"/>
    </row>
    <row r="1637" spans="7:7" ht="12.75" customHeight="1" x14ac:dyDescent="0.2">
      <c r="G1637" s="482"/>
    </row>
    <row r="1638" spans="7:7" ht="12.75" customHeight="1" x14ac:dyDescent="0.2">
      <c r="G1638" s="482"/>
    </row>
    <row r="1639" spans="7:7" ht="12.75" customHeight="1" x14ac:dyDescent="0.2">
      <c r="G1639" s="482"/>
    </row>
    <row r="1640" spans="7:7" ht="12.75" customHeight="1" x14ac:dyDescent="0.2">
      <c r="G1640" s="482"/>
    </row>
    <row r="1641" spans="7:7" ht="12.75" customHeight="1" x14ac:dyDescent="0.2">
      <c r="G1641" s="482"/>
    </row>
    <row r="1642" spans="7:7" ht="12.75" customHeight="1" x14ac:dyDescent="0.2">
      <c r="G1642" s="482"/>
    </row>
    <row r="1643" spans="7:7" ht="12.75" customHeight="1" x14ac:dyDescent="0.2">
      <c r="G1643" s="482"/>
    </row>
    <row r="1644" spans="7:7" ht="12.75" customHeight="1" x14ac:dyDescent="0.2">
      <c r="G1644" s="482"/>
    </row>
    <row r="1645" spans="7:7" ht="12.75" customHeight="1" x14ac:dyDescent="0.2">
      <c r="G1645" s="482"/>
    </row>
    <row r="1646" spans="7:7" ht="12.75" customHeight="1" x14ac:dyDescent="0.2">
      <c r="G1646" s="482"/>
    </row>
    <row r="1647" spans="7:7" ht="12.75" customHeight="1" x14ac:dyDescent="0.2">
      <c r="G1647" s="482"/>
    </row>
    <row r="1648" spans="7:7" ht="12.75" customHeight="1" x14ac:dyDescent="0.2">
      <c r="G1648" s="482"/>
    </row>
    <row r="1649" spans="7:7" ht="12.75" customHeight="1" x14ac:dyDescent="0.2">
      <c r="G1649" s="482"/>
    </row>
    <row r="1650" spans="7:7" ht="12.75" customHeight="1" x14ac:dyDescent="0.2">
      <c r="G1650" s="482"/>
    </row>
    <row r="1651" spans="7:7" ht="12.75" customHeight="1" x14ac:dyDescent="0.2">
      <c r="G1651" s="482"/>
    </row>
    <row r="1652" spans="7:7" ht="12.75" customHeight="1" x14ac:dyDescent="0.2">
      <c r="G1652" s="482"/>
    </row>
    <row r="1653" spans="7:7" ht="12.75" customHeight="1" x14ac:dyDescent="0.2">
      <c r="G1653" s="482"/>
    </row>
    <row r="1654" spans="7:7" ht="12.75" customHeight="1" x14ac:dyDescent="0.2">
      <c r="G1654" s="482"/>
    </row>
    <row r="1655" spans="7:7" ht="12.75" customHeight="1" x14ac:dyDescent="0.2">
      <c r="G1655" s="482"/>
    </row>
    <row r="1656" spans="7:7" ht="12.75" customHeight="1" x14ac:dyDescent="0.2">
      <c r="G1656" s="482"/>
    </row>
    <row r="1657" spans="7:7" ht="12.75" customHeight="1" x14ac:dyDescent="0.2">
      <c r="G1657" s="482"/>
    </row>
    <row r="1658" spans="7:7" ht="12.75" customHeight="1" x14ac:dyDescent="0.2">
      <c r="G1658" s="482"/>
    </row>
    <row r="1659" spans="7:7" ht="12.75" customHeight="1" x14ac:dyDescent="0.2">
      <c r="G1659" s="482"/>
    </row>
    <row r="1660" spans="7:7" ht="12.75" customHeight="1" x14ac:dyDescent="0.2">
      <c r="G1660" s="482"/>
    </row>
    <row r="1661" spans="7:7" ht="12.75" customHeight="1" x14ac:dyDescent="0.2">
      <c r="G1661" s="482"/>
    </row>
    <row r="1662" spans="7:7" ht="12.75" customHeight="1" x14ac:dyDescent="0.2">
      <c r="G1662" s="482"/>
    </row>
    <row r="1663" spans="7:7" ht="12.75" customHeight="1" x14ac:dyDescent="0.2">
      <c r="G1663" s="482"/>
    </row>
    <row r="1664" spans="7:7" ht="12.75" customHeight="1" x14ac:dyDescent="0.2">
      <c r="G1664" s="482"/>
    </row>
    <row r="1665" spans="7:7" ht="12.75" customHeight="1" x14ac:dyDescent="0.2">
      <c r="G1665" s="482"/>
    </row>
    <row r="1666" spans="7:7" ht="12.75" customHeight="1" x14ac:dyDescent="0.2">
      <c r="G1666" s="482"/>
    </row>
    <row r="1667" spans="7:7" ht="12.75" customHeight="1" x14ac:dyDescent="0.2">
      <c r="G1667" s="482"/>
    </row>
    <row r="1668" spans="7:7" ht="12.75" customHeight="1" x14ac:dyDescent="0.2">
      <c r="G1668" s="482"/>
    </row>
    <row r="1669" spans="7:7" ht="12.75" customHeight="1" x14ac:dyDescent="0.2">
      <c r="G1669" s="482"/>
    </row>
    <row r="1670" spans="7:7" ht="12.75" customHeight="1" x14ac:dyDescent="0.2">
      <c r="G1670" s="482"/>
    </row>
    <row r="1671" spans="7:7" ht="12.75" customHeight="1" x14ac:dyDescent="0.2">
      <c r="G1671" s="482"/>
    </row>
    <row r="1672" spans="7:7" ht="12.75" customHeight="1" x14ac:dyDescent="0.2">
      <c r="G1672" s="482"/>
    </row>
    <row r="1673" spans="7:7" ht="12.75" customHeight="1" x14ac:dyDescent="0.2">
      <c r="G1673" s="482"/>
    </row>
    <row r="1674" spans="7:7" ht="12.75" customHeight="1" x14ac:dyDescent="0.2">
      <c r="G1674" s="482"/>
    </row>
    <row r="1675" spans="7:7" ht="12.75" customHeight="1" x14ac:dyDescent="0.2">
      <c r="G1675" s="482"/>
    </row>
    <row r="1676" spans="7:7" ht="12.75" customHeight="1" x14ac:dyDescent="0.2">
      <c r="G1676" s="482"/>
    </row>
    <row r="1677" spans="7:7" ht="12.75" customHeight="1" x14ac:dyDescent="0.2">
      <c r="G1677" s="482"/>
    </row>
    <row r="1678" spans="7:7" ht="12.75" customHeight="1" x14ac:dyDescent="0.2">
      <c r="G1678" s="482"/>
    </row>
    <row r="1679" spans="7:7" ht="12.75" customHeight="1" x14ac:dyDescent="0.2">
      <c r="G1679" s="482"/>
    </row>
    <row r="1680" spans="7:7" ht="12.75" customHeight="1" x14ac:dyDescent="0.2">
      <c r="G1680" s="482"/>
    </row>
    <row r="1681" spans="7:7" ht="12.75" customHeight="1" x14ac:dyDescent="0.2">
      <c r="G1681" s="482"/>
    </row>
    <row r="1682" spans="7:7" ht="12.75" customHeight="1" x14ac:dyDescent="0.2">
      <c r="G1682" s="482"/>
    </row>
    <row r="1683" spans="7:7" ht="12.75" customHeight="1" x14ac:dyDescent="0.2">
      <c r="G1683" s="482"/>
    </row>
    <row r="1684" spans="7:7" ht="12.75" customHeight="1" x14ac:dyDescent="0.2">
      <c r="G1684" s="482"/>
    </row>
    <row r="1685" spans="7:7" ht="12.75" customHeight="1" x14ac:dyDescent="0.2">
      <c r="G1685" s="482"/>
    </row>
    <row r="1686" spans="7:7" ht="12.75" customHeight="1" x14ac:dyDescent="0.2">
      <c r="G1686" s="482"/>
    </row>
    <row r="1687" spans="7:7" ht="12.75" customHeight="1" x14ac:dyDescent="0.2">
      <c r="G1687" s="482"/>
    </row>
    <row r="1688" spans="7:7" ht="12.75" customHeight="1" x14ac:dyDescent="0.2">
      <c r="G1688" s="482"/>
    </row>
    <row r="1689" spans="7:7" ht="12.75" customHeight="1" x14ac:dyDescent="0.2">
      <c r="G1689" s="482"/>
    </row>
    <row r="1690" spans="7:7" ht="12.75" customHeight="1" x14ac:dyDescent="0.2">
      <c r="G1690" s="482"/>
    </row>
    <row r="1691" spans="7:7" ht="12.75" customHeight="1" x14ac:dyDescent="0.2">
      <c r="G1691" s="482"/>
    </row>
    <row r="1692" spans="7:7" ht="12.75" customHeight="1" x14ac:dyDescent="0.2">
      <c r="G1692" s="482"/>
    </row>
    <row r="1693" spans="7:7" ht="12.75" customHeight="1" x14ac:dyDescent="0.2">
      <c r="G1693" s="482"/>
    </row>
    <row r="1694" spans="7:7" ht="12.75" customHeight="1" x14ac:dyDescent="0.2">
      <c r="G1694" s="482"/>
    </row>
    <row r="1695" spans="7:7" ht="12.75" customHeight="1" x14ac:dyDescent="0.2">
      <c r="G1695" s="482"/>
    </row>
    <row r="1696" spans="7:7" ht="12.75" customHeight="1" x14ac:dyDescent="0.2">
      <c r="G1696" s="482"/>
    </row>
    <row r="1697" spans="7:7" ht="12.75" customHeight="1" x14ac:dyDescent="0.2">
      <c r="G1697" s="482"/>
    </row>
    <row r="1698" spans="7:7" ht="12.75" customHeight="1" x14ac:dyDescent="0.2">
      <c r="G1698" s="482"/>
    </row>
    <row r="1699" spans="7:7" ht="12.75" customHeight="1" x14ac:dyDescent="0.2">
      <c r="G1699" s="482"/>
    </row>
    <row r="1700" spans="7:7" ht="12.75" customHeight="1" x14ac:dyDescent="0.2">
      <c r="G1700" s="482"/>
    </row>
    <row r="1701" spans="7:7" ht="12.75" customHeight="1" x14ac:dyDescent="0.2">
      <c r="G1701" s="482"/>
    </row>
    <row r="1702" spans="7:7" ht="12.75" customHeight="1" x14ac:dyDescent="0.2">
      <c r="G1702" s="482"/>
    </row>
    <row r="1703" spans="7:7" ht="12.75" customHeight="1" x14ac:dyDescent="0.2">
      <c r="G1703" s="482"/>
    </row>
    <row r="1704" spans="7:7" ht="12.75" customHeight="1" x14ac:dyDescent="0.2">
      <c r="G1704" s="482"/>
    </row>
    <row r="1705" spans="7:7" ht="12.75" customHeight="1" x14ac:dyDescent="0.2">
      <c r="G1705" s="482"/>
    </row>
    <row r="1706" spans="7:7" ht="12.75" customHeight="1" x14ac:dyDescent="0.2">
      <c r="G1706" s="482"/>
    </row>
    <row r="1707" spans="7:7" ht="12.75" customHeight="1" x14ac:dyDescent="0.2">
      <c r="G1707" s="482"/>
    </row>
    <row r="1708" spans="7:7" ht="12.75" customHeight="1" x14ac:dyDescent="0.2">
      <c r="G1708" s="482"/>
    </row>
    <row r="1709" spans="7:7" ht="12.75" customHeight="1" x14ac:dyDescent="0.2">
      <c r="G1709" s="482"/>
    </row>
    <row r="1710" spans="7:7" ht="12.75" customHeight="1" x14ac:dyDescent="0.2">
      <c r="G1710" s="482"/>
    </row>
    <row r="1711" spans="7:7" ht="12.75" customHeight="1" x14ac:dyDescent="0.2">
      <c r="G1711" s="482"/>
    </row>
    <row r="1712" spans="7:7" ht="12.75" customHeight="1" x14ac:dyDescent="0.2">
      <c r="G1712" s="482"/>
    </row>
    <row r="1713" spans="7:7" ht="12.75" customHeight="1" x14ac:dyDescent="0.2">
      <c r="G1713" s="482"/>
    </row>
    <row r="1714" spans="7:7" ht="12.75" customHeight="1" x14ac:dyDescent="0.2">
      <c r="G1714" s="482"/>
    </row>
    <row r="1715" spans="7:7" ht="12.75" customHeight="1" x14ac:dyDescent="0.2">
      <c r="G1715" s="482"/>
    </row>
    <row r="1716" spans="7:7" ht="12.75" customHeight="1" x14ac:dyDescent="0.2">
      <c r="G1716" s="482"/>
    </row>
    <row r="1717" spans="7:7" ht="12.75" customHeight="1" x14ac:dyDescent="0.2">
      <c r="G1717" s="482"/>
    </row>
    <row r="1718" spans="7:7" ht="12.75" customHeight="1" x14ac:dyDescent="0.2">
      <c r="G1718" s="482"/>
    </row>
    <row r="1719" spans="7:7" ht="12.75" customHeight="1" x14ac:dyDescent="0.2">
      <c r="G1719" s="482"/>
    </row>
    <row r="1720" spans="7:7" ht="12.75" customHeight="1" x14ac:dyDescent="0.2">
      <c r="G1720" s="482"/>
    </row>
    <row r="1721" spans="7:7" ht="12.75" customHeight="1" x14ac:dyDescent="0.2">
      <c r="G1721" s="482"/>
    </row>
    <row r="1722" spans="7:7" ht="12.75" customHeight="1" x14ac:dyDescent="0.2">
      <c r="G1722" s="482"/>
    </row>
    <row r="1723" spans="7:7" ht="12.75" customHeight="1" x14ac:dyDescent="0.2">
      <c r="G1723" s="482"/>
    </row>
    <row r="1724" spans="7:7" ht="12.75" customHeight="1" x14ac:dyDescent="0.2">
      <c r="G1724" s="482"/>
    </row>
    <row r="1725" spans="7:7" ht="12.75" customHeight="1" x14ac:dyDescent="0.2">
      <c r="G1725" s="482"/>
    </row>
    <row r="1726" spans="7:7" ht="12.75" customHeight="1" x14ac:dyDescent="0.2">
      <c r="G1726" s="482"/>
    </row>
    <row r="1727" spans="7:7" ht="12.75" customHeight="1" x14ac:dyDescent="0.2">
      <c r="G1727" s="482"/>
    </row>
    <row r="1728" spans="7:7" ht="12.75" customHeight="1" x14ac:dyDescent="0.2">
      <c r="G1728" s="482"/>
    </row>
    <row r="1729" spans="7:7" ht="12.75" customHeight="1" x14ac:dyDescent="0.2">
      <c r="G1729" s="482"/>
    </row>
    <row r="1730" spans="7:7" ht="12.75" customHeight="1" x14ac:dyDescent="0.2">
      <c r="G1730" s="482"/>
    </row>
    <row r="1731" spans="7:7" ht="12.75" customHeight="1" x14ac:dyDescent="0.2">
      <c r="G1731" s="482"/>
    </row>
    <row r="1732" spans="7:7" ht="12.75" customHeight="1" x14ac:dyDescent="0.2">
      <c r="G1732" s="482"/>
    </row>
    <row r="1733" spans="7:7" ht="12.75" customHeight="1" x14ac:dyDescent="0.2">
      <c r="G1733" s="482"/>
    </row>
    <row r="1734" spans="7:7" ht="12.75" customHeight="1" x14ac:dyDescent="0.2">
      <c r="G1734" s="482"/>
    </row>
    <row r="1735" spans="7:7" ht="12.75" customHeight="1" x14ac:dyDescent="0.2">
      <c r="G1735" s="482"/>
    </row>
    <row r="1736" spans="7:7" ht="12.75" customHeight="1" x14ac:dyDescent="0.2">
      <c r="G1736" s="482"/>
    </row>
    <row r="1737" spans="7:7" ht="12.75" customHeight="1" x14ac:dyDescent="0.2">
      <c r="G1737" s="482"/>
    </row>
    <row r="1738" spans="7:7" ht="12.75" customHeight="1" x14ac:dyDescent="0.2">
      <c r="G1738" s="482"/>
    </row>
    <row r="1739" spans="7:7" ht="12.75" customHeight="1" x14ac:dyDescent="0.2">
      <c r="G1739" s="482"/>
    </row>
    <row r="1740" spans="7:7" ht="12.75" customHeight="1" x14ac:dyDescent="0.2">
      <c r="G1740" s="482"/>
    </row>
    <row r="1741" spans="7:7" ht="12.75" customHeight="1" x14ac:dyDescent="0.2">
      <c r="G1741" s="482"/>
    </row>
    <row r="1742" spans="7:7" ht="12.75" customHeight="1" x14ac:dyDescent="0.2">
      <c r="G1742" s="482"/>
    </row>
    <row r="1743" spans="7:7" ht="12.75" customHeight="1" x14ac:dyDescent="0.2">
      <c r="G1743" s="482"/>
    </row>
    <row r="1744" spans="7:7" ht="12.75" customHeight="1" x14ac:dyDescent="0.2">
      <c r="G1744" s="482"/>
    </row>
    <row r="1745" spans="7:7" ht="12.75" customHeight="1" x14ac:dyDescent="0.2">
      <c r="G1745" s="482"/>
    </row>
    <row r="1746" spans="7:7" ht="12.75" customHeight="1" x14ac:dyDescent="0.2">
      <c r="G1746" s="482"/>
    </row>
    <row r="1747" spans="7:7" ht="12.75" customHeight="1" x14ac:dyDescent="0.2">
      <c r="G1747" s="482"/>
    </row>
    <row r="1748" spans="7:7" ht="12.75" customHeight="1" x14ac:dyDescent="0.2">
      <c r="G1748" s="482"/>
    </row>
    <row r="1749" spans="7:7" ht="12.75" customHeight="1" x14ac:dyDescent="0.2">
      <c r="G1749" s="482"/>
    </row>
    <row r="1750" spans="7:7" ht="12.75" customHeight="1" x14ac:dyDescent="0.2">
      <c r="G1750" s="482"/>
    </row>
    <row r="1751" spans="7:7" ht="12.75" customHeight="1" x14ac:dyDescent="0.2">
      <c r="G1751" s="482"/>
    </row>
    <row r="1752" spans="7:7" ht="12.75" customHeight="1" x14ac:dyDescent="0.2">
      <c r="G1752" s="482"/>
    </row>
    <row r="1753" spans="7:7" ht="12.75" customHeight="1" x14ac:dyDescent="0.2">
      <c r="G1753" s="482"/>
    </row>
    <row r="1754" spans="7:7" ht="12.75" customHeight="1" x14ac:dyDescent="0.2">
      <c r="G1754" s="482"/>
    </row>
    <row r="1755" spans="7:7" ht="12.75" customHeight="1" x14ac:dyDescent="0.2">
      <c r="G1755" s="482"/>
    </row>
    <row r="1756" spans="7:7" ht="12.75" customHeight="1" x14ac:dyDescent="0.2">
      <c r="G1756" s="482"/>
    </row>
    <row r="1757" spans="7:7" ht="12.75" customHeight="1" x14ac:dyDescent="0.2">
      <c r="G1757" s="482"/>
    </row>
    <row r="1758" spans="7:7" ht="12.75" customHeight="1" x14ac:dyDescent="0.2">
      <c r="G1758" s="482"/>
    </row>
    <row r="1759" spans="7:7" ht="12.75" customHeight="1" x14ac:dyDescent="0.2">
      <c r="G1759" s="482"/>
    </row>
    <row r="1760" spans="7:7" ht="12.75" customHeight="1" x14ac:dyDescent="0.2">
      <c r="G1760" s="482"/>
    </row>
    <row r="1761" spans="7:7" ht="12.75" customHeight="1" x14ac:dyDescent="0.2">
      <c r="G1761" s="482"/>
    </row>
    <row r="1762" spans="7:7" ht="12.75" customHeight="1" x14ac:dyDescent="0.2">
      <c r="G1762" s="482"/>
    </row>
    <row r="1763" spans="7:7" ht="12.75" customHeight="1" x14ac:dyDescent="0.2">
      <c r="G1763" s="482"/>
    </row>
    <row r="1764" spans="7:7" ht="12.75" customHeight="1" x14ac:dyDescent="0.2">
      <c r="G1764" s="482"/>
    </row>
    <row r="1765" spans="7:7" ht="12.75" customHeight="1" x14ac:dyDescent="0.2">
      <c r="G1765" s="482"/>
    </row>
    <row r="1766" spans="7:7" ht="12.75" customHeight="1" x14ac:dyDescent="0.2">
      <c r="G1766" s="482"/>
    </row>
    <row r="1767" spans="7:7" ht="12.75" customHeight="1" x14ac:dyDescent="0.2">
      <c r="G1767" s="482"/>
    </row>
    <row r="1768" spans="7:7" ht="12.75" customHeight="1" x14ac:dyDescent="0.2">
      <c r="G1768" s="482"/>
    </row>
    <row r="1769" spans="7:7" ht="12.75" customHeight="1" x14ac:dyDescent="0.2">
      <c r="G1769" s="482"/>
    </row>
    <row r="1770" spans="7:7" ht="12.75" customHeight="1" x14ac:dyDescent="0.2">
      <c r="G1770" s="482"/>
    </row>
    <row r="1771" spans="7:7" ht="12.75" customHeight="1" x14ac:dyDescent="0.2">
      <c r="G1771" s="482"/>
    </row>
    <row r="1772" spans="7:7" ht="12.75" customHeight="1" x14ac:dyDescent="0.2">
      <c r="G1772" s="482"/>
    </row>
    <row r="1773" spans="7:7" ht="12.75" customHeight="1" x14ac:dyDescent="0.2">
      <c r="G1773" s="482"/>
    </row>
    <row r="1774" spans="7:7" ht="12.75" customHeight="1" x14ac:dyDescent="0.2">
      <c r="G1774" s="482"/>
    </row>
    <row r="1775" spans="7:7" ht="12.75" customHeight="1" x14ac:dyDescent="0.2">
      <c r="G1775" s="482"/>
    </row>
    <row r="1776" spans="7:7" ht="12.75" customHeight="1" x14ac:dyDescent="0.2">
      <c r="G1776" s="482"/>
    </row>
    <row r="1777" spans="7:7" ht="12.75" customHeight="1" x14ac:dyDescent="0.2">
      <c r="G1777" s="482"/>
    </row>
    <row r="1778" spans="7:7" ht="12.75" customHeight="1" x14ac:dyDescent="0.2">
      <c r="G1778" s="482"/>
    </row>
    <row r="1779" spans="7:7" ht="12.75" customHeight="1" x14ac:dyDescent="0.2">
      <c r="G1779" s="482"/>
    </row>
    <row r="1780" spans="7:7" ht="12.75" customHeight="1" x14ac:dyDescent="0.2">
      <c r="G1780" s="482"/>
    </row>
    <row r="1781" spans="7:7" ht="12.75" customHeight="1" x14ac:dyDescent="0.2">
      <c r="G1781" s="482"/>
    </row>
    <row r="1782" spans="7:7" ht="12.75" customHeight="1" x14ac:dyDescent="0.2">
      <c r="G1782" s="482"/>
    </row>
    <row r="1783" spans="7:7" ht="12.75" customHeight="1" x14ac:dyDescent="0.2">
      <c r="G1783" s="482"/>
    </row>
    <row r="1784" spans="7:7" ht="12.75" customHeight="1" x14ac:dyDescent="0.2">
      <c r="G1784" s="482"/>
    </row>
    <row r="1785" spans="7:7" ht="12.75" customHeight="1" x14ac:dyDescent="0.2">
      <c r="G1785" s="482"/>
    </row>
    <row r="1786" spans="7:7" ht="12.75" customHeight="1" x14ac:dyDescent="0.2">
      <c r="G1786" s="482"/>
    </row>
    <row r="1787" spans="7:7" ht="12.75" customHeight="1" x14ac:dyDescent="0.2">
      <c r="G1787" s="482"/>
    </row>
    <row r="1788" spans="7:7" ht="12.75" customHeight="1" x14ac:dyDescent="0.2">
      <c r="G1788" s="482"/>
    </row>
    <row r="1789" spans="7:7" ht="12.75" customHeight="1" x14ac:dyDescent="0.2">
      <c r="G1789" s="482"/>
    </row>
    <row r="1790" spans="7:7" ht="12.75" customHeight="1" x14ac:dyDescent="0.2">
      <c r="G1790" s="482"/>
    </row>
    <row r="1791" spans="7:7" ht="12.75" customHeight="1" x14ac:dyDescent="0.2">
      <c r="G1791" s="482"/>
    </row>
    <row r="1792" spans="7:7" ht="12.75" customHeight="1" x14ac:dyDescent="0.2">
      <c r="G1792" s="482"/>
    </row>
    <row r="1793" spans="7:7" ht="12.75" customHeight="1" x14ac:dyDescent="0.2">
      <c r="G1793" s="482"/>
    </row>
    <row r="1794" spans="7:7" ht="12.75" customHeight="1" x14ac:dyDescent="0.2">
      <c r="G1794" s="482"/>
    </row>
    <row r="1795" spans="7:7" ht="12.75" customHeight="1" x14ac:dyDescent="0.2">
      <c r="G1795" s="482"/>
    </row>
    <row r="1796" spans="7:7" ht="12.75" customHeight="1" x14ac:dyDescent="0.2">
      <c r="G1796" s="482"/>
    </row>
    <row r="1797" spans="7:7" ht="12.75" customHeight="1" x14ac:dyDescent="0.2">
      <c r="G1797" s="482"/>
    </row>
    <row r="1798" spans="7:7" ht="12.75" customHeight="1" x14ac:dyDescent="0.2">
      <c r="G1798" s="482"/>
    </row>
    <row r="1799" spans="7:7" ht="12.75" customHeight="1" x14ac:dyDescent="0.2">
      <c r="G1799" s="482"/>
    </row>
    <row r="1800" spans="7:7" ht="12.75" customHeight="1" x14ac:dyDescent="0.2">
      <c r="G1800" s="482"/>
    </row>
    <row r="1801" spans="7:7" ht="12.75" customHeight="1" x14ac:dyDescent="0.2">
      <c r="G1801" s="482"/>
    </row>
    <row r="1802" spans="7:7" ht="12.75" customHeight="1" x14ac:dyDescent="0.2">
      <c r="G1802" s="482"/>
    </row>
    <row r="1803" spans="7:7" ht="12.75" customHeight="1" x14ac:dyDescent="0.2">
      <c r="G1803" s="482"/>
    </row>
    <row r="1804" spans="7:7" ht="12.75" customHeight="1" x14ac:dyDescent="0.2">
      <c r="G1804" s="482"/>
    </row>
    <row r="1805" spans="7:7" ht="12.75" customHeight="1" x14ac:dyDescent="0.2">
      <c r="G1805" s="482"/>
    </row>
    <row r="1806" spans="7:7" ht="12.75" customHeight="1" x14ac:dyDescent="0.2">
      <c r="G1806" s="482"/>
    </row>
    <row r="1807" spans="7:7" ht="12.75" customHeight="1" x14ac:dyDescent="0.2">
      <c r="G1807" s="482"/>
    </row>
    <row r="1808" spans="7:7" ht="12.75" customHeight="1" x14ac:dyDescent="0.2">
      <c r="G1808" s="482"/>
    </row>
    <row r="1809" spans="7:7" ht="12.75" customHeight="1" x14ac:dyDescent="0.2">
      <c r="G1809" s="482"/>
    </row>
    <row r="1810" spans="7:7" ht="12.75" customHeight="1" x14ac:dyDescent="0.2">
      <c r="G1810" s="482"/>
    </row>
    <row r="1811" spans="7:7" ht="12.75" customHeight="1" x14ac:dyDescent="0.2">
      <c r="G1811" s="482"/>
    </row>
    <row r="1812" spans="7:7" ht="12.75" customHeight="1" x14ac:dyDescent="0.2">
      <c r="G1812" s="482"/>
    </row>
    <row r="1813" spans="7:7" ht="12.75" customHeight="1" x14ac:dyDescent="0.2">
      <c r="G1813" s="482"/>
    </row>
    <row r="1814" spans="7:7" ht="12.75" customHeight="1" x14ac:dyDescent="0.2">
      <c r="G1814" s="482"/>
    </row>
    <row r="1815" spans="7:7" ht="12.75" customHeight="1" x14ac:dyDescent="0.2">
      <c r="G1815" s="482"/>
    </row>
    <row r="1816" spans="7:7" ht="12.75" customHeight="1" x14ac:dyDescent="0.2">
      <c r="G1816" s="482"/>
    </row>
    <row r="1817" spans="7:7" ht="12.75" customHeight="1" x14ac:dyDescent="0.2">
      <c r="G1817" s="482"/>
    </row>
    <row r="1818" spans="7:7" ht="12.75" customHeight="1" x14ac:dyDescent="0.2">
      <c r="G1818" s="482"/>
    </row>
    <row r="1819" spans="7:7" ht="12.75" customHeight="1" x14ac:dyDescent="0.2">
      <c r="G1819" s="482"/>
    </row>
    <row r="1820" spans="7:7" ht="12.75" customHeight="1" x14ac:dyDescent="0.2">
      <c r="G1820" s="482"/>
    </row>
    <row r="1821" spans="7:7" ht="12.75" customHeight="1" x14ac:dyDescent="0.2">
      <c r="G1821" s="482"/>
    </row>
    <row r="1822" spans="7:7" ht="12.75" customHeight="1" x14ac:dyDescent="0.2">
      <c r="G1822" s="482"/>
    </row>
    <row r="1823" spans="7:7" ht="12.75" customHeight="1" x14ac:dyDescent="0.2">
      <c r="G1823" s="482"/>
    </row>
    <row r="1824" spans="7:7" ht="12.75" customHeight="1" x14ac:dyDescent="0.2">
      <c r="G1824" s="482"/>
    </row>
    <row r="1825" spans="7:7" ht="12.75" customHeight="1" x14ac:dyDescent="0.2">
      <c r="G1825" s="482"/>
    </row>
    <row r="1826" spans="7:7" ht="12.75" customHeight="1" x14ac:dyDescent="0.2">
      <c r="G1826" s="482"/>
    </row>
    <row r="1827" spans="7:7" ht="12.75" customHeight="1" x14ac:dyDescent="0.2">
      <c r="G1827" s="482"/>
    </row>
    <row r="1828" spans="7:7" ht="12.75" customHeight="1" x14ac:dyDescent="0.2">
      <c r="G1828" s="482"/>
    </row>
    <row r="1829" spans="7:7" ht="12.75" customHeight="1" x14ac:dyDescent="0.2">
      <c r="G1829" s="482"/>
    </row>
    <row r="1830" spans="7:7" ht="12.75" customHeight="1" x14ac:dyDescent="0.2">
      <c r="G1830" s="482"/>
    </row>
    <row r="1831" spans="7:7" ht="12.75" customHeight="1" x14ac:dyDescent="0.2">
      <c r="G1831" s="482"/>
    </row>
    <row r="1832" spans="7:7" ht="12.75" customHeight="1" x14ac:dyDescent="0.2">
      <c r="G1832" s="482"/>
    </row>
    <row r="1833" spans="7:7" ht="12.75" customHeight="1" x14ac:dyDescent="0.2">
      <c r="G1833" s="482"/>
    </row>
    <row r="1834" spans="7:7" ht="12.75" customHeight="1" x14ac:dyDescent="0.2">
      <c r="G1834" s="482"/>
    </row>
    <row r="1835" spans="7:7" ht="12.75" customHeight="1" x14ac:dyDescent="0.2">
      <c r="G1835" s="482"/>
    </row>
    <row r="1836" spans="7:7" ht="12.75" customHeight="1" x14ac:dyDescent="0.2">
      <c r="G1836" s="482"/>
    </row>
    <row r="1837" spans="7:7" ht="12.75" customHeight="1" x14ac:dyDescent="0.2">
      <c r="G1837" s="482"/>
    </row>
    <row r="1838" spans="7:7" ht="12.75" customHeight="1" x14ac:dyDescent="0.2">
      <c r="G1838" s="482"/>
    </row>
    <row r="1839" spans="7:7" ht="12.75" customHeight="1" x14ac:dyDescent="0.2">
      <c r="G1839" s="482"/>
    </row>
    <row r="1840" spans="7:7" ht="12.75" customHeight="1" x14ac:dyDescent="0.2">
      <c r="G1840" s="482"/>
    </row>
    <row r="1841" spans="7:7" ht="12.75" customHeight="1" x14ac:dyDescent="0.2">
      <c r="G1841" s="482"/>
    </row>
    <row r="1842" spans="7:7" ht="12.75" customHeight="1" x14ac:dyDescent="0.2">
      <c r="G1842" s="482"/>
    </row>
    <row r="1843" spans="7:7" ht="12.75" customHeight="1" x14ac:dyDescent="0.2">
      <c r="G1843" s="482"/>
    </row>
  </sheetData>
  <sheetProtection algorithmName="SHA-512" hashValue="kq18N0pvpEsXv5l20biYg1MLtnS4J9VEWtobOtQF/YZ93CvDFrif1LOZmp2g0eFIumVQHgTxSurevLF49iwupA==" saltValue="C7SWohe0HsoswML6TiiD/Q==" spinCount="100000" sheet="1" objects="1" scenarios="1" formatColumns="0" formatRows="0"/>
  <mergeCells count="247">
    <mergeCell ref="AE710:AG710"/>
    <mergeCell ref="AE709:AG709"/>
    <mergeCell ref="Z710:AB710"/>
    <mergeCell ref="Z709:AB709"/>
    <mergeCell ref="U710:W710"/>
    <mergeCell ref="U709:W709"/>
    <mergeCell ref="U708:W708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Z715:AA715"/>
    <mergeCell ref="Z711:AA711"/>
    <mergeCell ref="Z712:AA712"/>
    <mergeCell ref="Z714:AA714"/>
    <mergeCell ref="U720:W720"/>
    <mergeCell ref="U719:W719"/>
    <mergeCell ref="Z720:AB720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Z719:AB719"/>
    <mergeCell ref="O699:P699"/>
    <mergeCell ref="K700:N700"/>
    <mergeCell ref="O700:P700"/>
    <mergeCell ref="K691:N691"/>
    <mergeCell ref="O691:P691"/>
    <mergeCell ref="K692:N692"/>
    <mergeCell ref="O692:P692"/>
    <mergeCell ref="K693:N693"/>
    <mergeCell ref="Z692:AA692"/>
    <mergeCell ref="Z693:AA693"/>
    <mergeCell ref="Z694:AA694"/>
    <mergeCell ref="U698:W698"/>
    <mergeCell ref="U694:V694"/>
    <mergeCell ref="U695:V695"/>
    <mergeCell ref="Z698:AB698"/>
    <mergeCell ref="U700:W700"/>
    <mergeCell ref="U699:W699"/>
    <mergeCell ref="Z700:AB700"/>
    <mergeCell ref="Z699:AB699"/>
    <mergeCell ref="K698:N698"/>
    <mergeCell ref="O698:P698"/>
    <mergeCell ref="U691:V691"/>
    <mergeCell ref="U692:V692"/>
    <mergeCell ref="U693:V693"/>
    <mergeCell ref="T687:W687"/>
    <mergeCell ref="Z713:AA713"/>
    <mergeCell ref="Z688:AB688"/>
    <mergeCell ref="U688:W688"/>
    <mergeCell ref="Z691:AA691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Z690:AB690"/>
    <mergeCell ref="Z704:AA704"/>
    <mergeCell ref="Z689:AB689"/>
    <mergeCell ref="U690:W690"/>
    <mergeCell ref="U689:W689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U4:Y4"/>
    <mergeCell ref="J15:K15"/>
    <mergeCell ref="U18:Y18"/>
    <mergeCell ref="J60:K60"/>
    <mergeCell ref="B2:D2"/>
    <mergeCell ref="E2:F2"/>
    <mergeCell ref="K687:N687"/>
    <mergeCell ref="J195:K195"/>
    <mergeCell ref="J240:K240"/>
    <mergeCell ref="J285:K285"/>
    <mergeCell ref="J420:K420"/>
    <mergeCell ref="J330:K330"/>
    <mergeCell ref="J375:K375"/>
    <mergeCell ref="G55:I55"/>
    <mergeCell ref="G10:I10"/>
    <mergeCell ref="B687:G687"/>
    <mergeCell ref="G235:I235"/>
    <mergeCell ref="G280:I280"/>
    <mergeCell ref="G325:I325"/>
    <mergeCell ref="G370:I370"/>
    <mergeCell ref="G100:I100"/>
    <mergeCell ref="G145:I145"/>
    <mergeCell ref="G190:I190"/>
    <mergeCell ref="G415:I415"/>
    <mergeCell ref="U513:Y513"/>
    <mergeCell ref="J555:K555"/>
    <mergeCell ref="U558:Y558"/>
    <mergeCell ref="J600:K600"/>
    <mergeCell ref="U603:Y603"/>
    <mergeCell ref="U153:Y153"/>
    <mergeCell ref="U63:Y63"/>
    <mergeCell ref="J105:K105"/>
    <mergeCell ref="U108:Y108"/>
    <mergeCell ref="J150:K150"/>
    <mergeCell ref="U198:Y198"/>
    <mergeCell ref="U243:Y243"/>
    <mergeCell ref="U288:Y288"/>
    <mergeCell ref="U378:Y378"/>
    <mergeCell ref="U423:Y423"/>
    <mergeCell ref="U333:Y333"/>
    <mergeCell ref="J465:K465"/>
    <mergeCell ref="U468:Y468"/>
    <mergeCell ref="J510:K510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89:AG689"/>
    <mergeCell ref="AE698:AG698"/>
    <mergeCell ref="AE701:AF701"/>
    <mergeCell ref="AE702:AF702"/>
    <mergeCell ref="AE703:AF703"/>
    <mergeCell ref="AE704:AF704"/>
    <mergeCell ref="AE705:AF705"/>
    <mergeCell ref="AE708:AG708"/>
    <mergeCell ref="AE700:AG700"/>
    <mergeCell ref="AE699:AG699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Y687:AB687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P747:Q747"/>
    <mergeCell ref="K748:L748"/>
    <mergeCell ref="P748:Q748"/>
    <mergeCell ref="K751:M751"/>
    <mergeCell ref="P751:R751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68:L768"/>
    <mergeCell ref="P768:Q768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J730:M730"/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45:L745"/>
    <mergeCell ref="P745:Q745"/>
    <mergeCell ref="K746:L746"/>
    <mergeCell ref="P746:Q746"/>
    <mergeCell ref="K747:L747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pageSetUpPr fitToPage="1"/>
  </sheetPr>
  <dimension ref="A1:K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</row>
    <row r="2" spans="1:11" s="225" customFormat="1" ht="15.6" customHeight="1" x14ac:dyDescent="0.25">
      <c r="A2" s="586" t="str">
        <f>JANUARY!G10</f>
        <v>UNITED STEELWORKERS - LOCAL UNION</v>
      </c>
      <c r="B2" s="586"/>
      <c r="C2" s="586"/>
      <c r="D2" s="586"/>
      <c r="E2" s="586"/>
      <c r="F2" s="586" t="str">
        <f>JANUARY!G10</f>
        <v>UNITED STEELWORKERS - LOCAL UNION</v>
      </c>
      <c r="G2" s="586"/>
      <c r="H2" s="586"/>
      <c r="I2" s="586"/>
      <c r="J2" s="586"/>
      <c r="K2" s="224"/>
    </row>
    <row r="3" spans="1:11" s="225" customFormat="1" ht="15.6" customHeight="1" x14ac:dyDescent="0.25">
      <c r="A3" s="586" t="s">
        <v>362</v>
      </c>
      <c r="B3" s="586"/>
      <c r="C3" s="586"/>
      <c r="D3" s="586"/>
      <c r="E3" s="586"/>
      <c r="F3" s="586"/>
      <c r="G3" s="586"/>
      <c r="H3" s="586"/>
      <c r="I3" s="586"/>
      <c r="J3" s="586"/>
      <c r="K3" s="224"/>
    </row>
    <row r="4" spans="1:11" s="225" customFormat="1" ht="15.6" customHeight="1" x14ac:dyDescent="0.25">
      <c r="B4" s="229"/>
      <c r="C4" s="229"/>
      <c r="D4" s="229"/>
      <c r="E4" s="229"/>
      <c r="F4" s="227" t="s">
        <v>360</v>
      </c>
      <c r="G4" s="230">
        <f>JANUARY!E11</f>
        <v>0</v>
      </c>
      <c r="H4" s="229"/>
      <c r="I4" s="229"/>
      <c r="J4" s="229"/>
      <c r="K4" s="224"/>
    </row>
    <row r="5" spans="1:11" ht="15.6" customHeight="1" x14ac:dyDescent="0.2">
      <c r="A5" s="45" t="s">
        <v>239</v>
      </c>
      <c r="B5" s="45"/>
      <c r="C5" s="45"/>
      <c r="D5" s="45"/>
      <c r="E5" s="45"/>
      <c r="F5" s="45"/>
      <c r="G5" s="428" t="s">
        <v>439</v>
      </c>
      <c r="H5" s="199" t="s">
        <v>290</v>
      </c>
      <c r="I5" s="199"/>
      <c r="J5" s="45"/>
      <c r="K5" s="45"/>
    </row>
    <row r="6" spans="1:11" ht="15.6" customHeight="1" thickBot="1" x14ac:dyDescent="0.25">
      <c r="A6" s="45"/>
      <c r="B6" s="45"/>
      <c r="C6" s="45"/>
      <c r="D6" s="45"/>
      <c r="E6" s="45"/>
      <c r="F6" s="45"/>
      <c r="G6" s="45"/>
      <c r="H6" s="45"/>
      <c r="I6" s="45"/>
      <c r="J6" s="45"/>
      <c r="K6" s="45"/>
    </row>
    <row r="7" spans="1:11" ht="15.6" customHeight="1" x14ac:dyDescent="0.2">
      <c r="A7" s="45" t="s">
        <v>310</v>
      </c>
      <c r="B7" s="45"/>
      <c r="C7" s="45"/>
      <c r="D7" s="45"/>
      <c r="E7" s="45"/>
      <c r="F7" s="45"/>
      <c r="G7" s="45"/>
      <c r="H7" s="241"/>
      <c r="I7" s="241" t="s">
        <v>311</v>
      </c>
      <c r="J7" s="339">
        <f>SepRpt!J39</f>
        <v>0</v>
      </c>
      <c r="K7" s="45"/>
    </row>
    <row r="8" spans="1:11" ht="15.6" customHeight="1" x14ac:dyDescent="0.2">
      <c r="A8" s="188" t="s">
        <v>312</v>
      </c>
      <c r="B8" s="188"/>
      <c r="C8" s="188"/>
      <c r="D8" s="188"/>
      <c r="E8" s="188"/>
      <c r="F8" s="45"/>
      <c r="G8" s="45"/>
      <c r="H8" s="241"/>
      <c r="I8" s="241"/>
      <c r="J8" s="340"/>
      <c r="K8" s="45"/>
    </row>
    <row r="9" spans="1:11" ht="15.6" customHeight="1" x14ac:dyDescent="0.2">
      <c r="A9" s="45" t="s">
        <v>313</v>
      </c>
      <c r="B9" s="45"/>
      <c r="C9" s="45"/>
      <c r="D9" s="45"/>
      <c r="E9" s="45"/>
      <c r="F9" s="45"/>
      <c r="G9" s="45"/>
      <c r="H9" s="241"/>
      <c r="I9" s="352">
        <f>SUM(OCTOBER!$B$7)</f>
        <v>0</v>
      </c>
      <c r="J9" s="342"/>
      <c r="K9" s="45"/>
    </row>
    <row r="10" spans="1:11" ht="15.6" customHeight="1" x14ac:dyDescent="0.2">
      <c r="A10" s="45" t="s">
        <v>375</v>
      </c>
      <c r="B10" s="45"/>
      <c r="C10" s="45"/>
      <c r="D10" s="45"/>
      <c r="E10" s="45"/>
      <c r="F10" s="45"/>
      <c r="G10" s="45"/>
      <c r="H10" s="241"/>
      <c r="I10" s="343">
        <f>SUM(OCTOBER!$C$7)</f>
        <v>0</v>
      </c>
      <c r="J10" s="342"/>
      <c r="K10" s="45"/>
    </row>
    <row r="11" spans="1:11" ht="15.6" customHeight="1" x14ac:dyDescent="0.2">
      <c r="A11" s="45" t="s">
        <v>314</v>
      </c>
      <c r="B11" s="45"/>
      <c r="C11" s="45"/>
      <c r="D11" s="45"/>
      <c r="E11" s="45"/>
      <c r="F11" s="45"/>
      <c r="G11" s="45"/>
      <c r="H11" s="241"/>
      <c r="I11" s="343">
        <f>SUM(OCTOBER!$D$7)</f>
        <v>0</v>
      </c>
      <c r="J11" s="342"/>
      <c r="K11" s="45"/>
    </row>
    <row r="12" spans="1:11" ht="15.6" customHeight="1" x14ac:dyDescent="0.2">
      <c r="A12" s="45" t="s">
        <v>315</v>
      </c>
      <c r="B12" s="45"/>
      <c r="C12" s="45"/>
      <c r="D12" s="45"/>
      <c r="E12" s="45"/>
      <c r="F12" s="45"/>
      <c r="G12" s="45"/>
      <c r="H12" s="241"/>
      <c r="I12" s="343">
        <f>SUM(OCTOBER!$E$7)</f>
        <v>0</v>
      </c>
      <c r="J12" s="342"/>
      <c r="K12" s="45"/>
    </row>
    <row r="13" spans="1:11" ht="15.6" customHeight="1" x14ac:dyDescent="0.2">
      <c r="A13" s="45" t="s">
        <v>293</v>
      </c>
      <c r="B13" s="45"/>
      <c r="C13" s="45"/>
      <c r="D13" s="45"/>
      <c r="E13" s="45"/>
      <c r="F13" s="45"/>
      <c r="G13" s="45"/>
      <c r="H13" s="241"/>
      <c r="I13" s="343">
        <f>SUM(OCTOBER!$F$7)</f>
        <v>0</v>
      </c>
      <c r="J13" s="342"/>
      <c r="K13" s="45"/>
    </row>
    <row r="14" spans="1:11" ht="15.6" customHeight="1" x14ac:dyDescent="0.2">
      <c r="A14" s="45" t="s">
        <v>316</v>
      </c>
      <c r="B14" s="45"/>
      <c r="C14" s="45"/>
      <c r="D14" s="45"/>
      <c r="E14" s="45"/>
      <c r="F14" s="45"/>
      <c r="G14" s="45"/>
      <c r="H14" s="241"/>
      <c r="I14" s="343">
        <f>SUM(OCTOBER!$L$7:$O$7)</f>
        <v>0</v>
      </c>
      <c r="J14" s="342"/>
      <c r="K14" s="45"/>
    </row>
    <row r="15" spans="1:11" ht="15.6" customHeight="1" x14ac:dyDescent="0.2">
      <c r="A15" s="45"/>
      <c r="B15" s="45" t="s">
        <v>317</v>
      </c>
      <c r="C15" s="45" t="s">
        <v>294</v>
      </c>
      <c r="D15" s="45"/>
      <c r="E15" s="45"/>
      <c r="F15" s="45"/>
      <c r="G15" s="45"/>
      <c r="H15" s="241"/>
      <c r="I15" s="343">
        <f>SUM(OCTOBER!$Q$7:$R$7)</f>
        <v>0</v>
      </c>
      <c r="J15" s="342"/>
      <c r="K15" s="45"/>
    </row>
    <row r="16" spans="1:11" ht="15.6" customHeight="1" thickBot="1" x14ac:dyDescent="0.25">
      <c r="A16" s="45"/>
      <c r="B16" s="45"/>
      <c r="C16" s="45" t="s">
        <v>295</v>
      </c>
      <c r="D16" s="45"/>
      <c r="E16" s="45"/>
      <c r="F16" s="45"/>
      <c r="G16" s="45"/>
      <c r="H16" s="241"/>
      <c r="I16" s="344">
        <f>SUM(OCTOBER!$P$7)</f>
        <v>0</v>
      </c>
      <c r="J16" s="342"/>
      <c r="K16" s="45"/>
    </row>
    <row r="17" spans="1:11" ht="15.6" customHeight="1" thickBot="1" x14ac:dyDescent="0.25">
      <c r="A17" s="45"/>
      <c r="B17" s="188" t="s">
        <v>318</v>
      </c>
      <c r="C17" s="45"/>
      <c r="D17" s="45"/>
      <c r="E17" s="45"/>
      <c r="F17" s="45"/>
      <c r="G17" s="45"/>
      <c r="H17" s="241"/>
      <c r="I17" s="345"/>
      <c r="J17" s="262">
        <f>SUM(I9:I16)</f>
        <v>0</v>
      </c>
      <c r="K17" s="45"/>
    </row>
    <row r="18" spans="1:11" ht="15.6" customHeight="1" thickTop="1" thickBot="1" x14ac:dyDescent="0.25">
      <c r="A18" s="45"/>
      <c r="B18" s="188" t="s">
        <v>319</v>
      </c>
      <c r="C18" s="45"/>
      <c r="D18" s="45"/>
      <c r="E18" s="45"/>
      <c r="F18" s="45"/>
      <c r="G18" s="45"/>
      <c r="H18" s="241"/>
      <c r="I18" s="241"/>
      <c r="J18" s="346">
        <f>SUM(J7:J17)</f>
        <v>0</v>
      </c>
      <c r="K18" s="45"/>
    </row>
    <row r="19" spans="1:11" ht="15.6" customHeight="1" x14ac:dyDescent="0.2">
      <c r="A19" s="45"/>
      <c r="B19" s="45"/>
      <c r="C19" s="45"/>
      <c r="D19" s="45"/>
      <c r="E19" s="45"/>
      <c r="F19" s="45"/>
      <c r="G19" s="45"/>
      <c r="H19" s="241"/>
      <c r="I19" s="241"/>
      <c r="J19" s="347" t="s">
        <v>239</v>
      </c>
      <c r="K19" s="45"/>
    </row>
    <row r="20" spans="1:11" ht="15.6" customHeight="1" x14ac:dyDescent="0.2">
      <c r="A20" s="45" t="s">
        <v>320</v>
      </c>
      <c r="B20" s="45"/>
      <c r="C20" s="45"/>
      <c r="D20" s="45"/>
      <c r="E20" s="45"/>
      <c r="F20" s="45"/>
      <c r="G20" s="45"/>
      <c r="H20" s="241"/>
      <c r="I20" s="241"/>
      <c r="J20" s="342"/>
      <c r="K20" s="45"/>
    </row>
    <row r="21" spans="1:11" ht="15.6" customHeight="1" thickBot="1" x14ac:dyDescent="0.25">
      <c r="A21" s="45" t="s">
        <v>297</v>
      </c>
      <c r="B21" s="45"/>
      <c r="C21" s="45"/>
      <c r="D21" s="45"/>
      <c r="E21" s="45"/>
      <c r="F21" s="45"/>
      <c r="G21" s="45"/>
      <c r="H21" s="241"/>
      <c r="I21" s="241"/>
      <c r="J21" s="342"/>
      <c r="K21" s="45"/>
    </row>
    <row r="22" spans="1:11" ht="15.6" customHeight="1" x14ac:dyDescent="0.2">
      <c r="A22" s="45" t="s">
        <v>321</v>
      </c>
      <c r="B22" s="45"/>
      <c r="C22" s="45"/>
      <c r="D22" s="45"/>
      <c r="E22" s="45"/>
      <c r="F22" s="45"/>
      <c r="G22" s="45"/>
      <c r="H22" s="339">
        <f>SUM(OCTOBER!$U$7)</f>
        <v>0</v>
      </c>
      <c r="I22" s="241"/>
      <c r="J22" s="342"/>
      <c r="K22" s="45"/>
    </row>
    <row r="23" spans="1:11" ht="15.6" customHeight="1" x14ac:dyDescent="0.2">
      <c r="A23" s="45" t="s">
        <v>322</v>
      </c>
      <c r="B23" s="45"/>
      <c r="C23" s="45"/>
      <c r="D23" s="45"/>
      <c r="E23" s="45"/>
      <c r="F23" s="45"/>
      <c r="G23" s="45"/>
      <c r="H23" s="348">
        <f>SUM(OCTOBER!$V$7)</f>
        <v>0</v>
      </c>
      <c r="I23" s="241"/>
      <c r="J23" s="342"/>
      <c r="K23" s="45"/>
    </row>
    <row r="24" spans="1:11" ht="15.6" customHeight="1" thickBot="1" x14ac:dyDescent="0.25">
      <c r="A24" s="45" t="s">
        <v>323</v>
      </c>
      <c r="B24" s="45"/>
      <c r="C24" s="45"/>
      <c r="D24" s="45"/>
      <c r="E24" s="45"/>
      <c r="F24" s="45"/>
      <c r="G24" s="45"/>
      <c r="H24" s="348">
        <f>SUM(OCTOBER!$W$7:'OCTOBER'!$X$7)</f>
        <v>0</v>
      </c>
      <c r="I24" s="241"/>
      <c r="J24" s="342"/>
      <c r="K24" s="45"/>
    </row>
    <row r="25" spans="1:11" ht="15.6" customHeight="1" thickBot="1" x14ac:dyDescent="0.25">
      <c r="A25" s="45" t="s">
        <v>324</v>
      </c>
      <c r="B25" s="45"/>
      <c r="C25" s="45"/>
      <c r="D25" s="45"/>
      <c r="E25" s="45"/>
      <c r="F25" s="45"/>
      <c r="G25" s="45"/>
      <c r="H25" s="344">
        <f>SUM(OCTOBER!$Y$7)</f>
        <v>0</v>
      </c>
      <c r="I25" s="341">
        <f>SUM(H22:H25)</f>
        <v>0</v>
      </c>
      <c r="J25" s="342"/>
      <c r="K25" s="45"/>
    </row>
    <row r="26" spans="1:11" ht="15.6" customHeight="1" x14ac:dyDescent="0.2">
      <c r="A26" s="45" t="s">
        <v>298</v>
      </c>
      <c r="B26" s="45"/>
      <c r="C26" s="45"/>
      <c r="D26" s="45"/>
      <c r="E26" s="45"/>
      <c r="F26" s="45"/>
      <c r="G26" s="45"/>
      <c r="H26" s="241"/>
      <c r="I26" s="343">
        <f>SUM(OCTOBER!$Z$7)</f>
        <v>0</v>
      </c>
      <c r="J26" s="342"/>
      <c r="K26" s="45"/>
    </row>
    <row r="27" spans="1:11" ht="15.6" customHeight="1" x14ac:dyDescent="0.2">
      <c r="A27" s="45" t="s">
        <v>299</v>
      </c>
      <c r="B27" s="45"/>
      <c r="C27" s="45"/>
      <c r="D27" s="45"/>
      <c r="E27" s="45"/>
      <c r="F27" s="45"/>
      <c r="G27" s="45"/>
      <c r="H27" s="241"/>
      <c r="I27" s="343">
        <f>SUM(OCTOBER!$AA$7)</f>
        <v>0</v>
      </c>
      <c r="J27" s="342"/>
      <c r="K27" s="45"/>
    </row>
    <row r="28" spans="1:11" ht="15.6" customHeight="1" x14ac:dyDescent="0.2">
      <c r="A28" s="45" t="s">
        <v>325</v>
      </c>
      <c r="B28" s="45"/>
      <c r="C28" s="45"/>
      <c r="D28" s="45"/>
      <c r="E28" s="45"/>
      <c r="F28" s="45"/>
      <c r="G28" s="45"/>
      <c r="H28" s="241"/>
      <c r="I28" s="343">
        <f>SUM(OCTOBER!$AB$7)</f>
        <v>0</v>
      </c>
      <c r="J28" s="342"/>
      <c r="K28" s="45"/>
    </row>
    <row r="29" spans="1:11" ht="15.6" customHeight="1" x14ac:dyDescent="0.2">
      <c r="A29" s="45" t="s">
        <v>326</v>
      </c>
      <c r="B29" s="45"/>
      <c r="C29" s="45"/>
      <c r="D29" s="45"/>
      <c r="E29" s="45"/>
      <c r="F29" s="45"/>
      <c r="G29" s="45"/>
      <c r="H29" s="241"/>
      <c r="I29" s="343">
        <f>SUM(OCTOBER!$AC$7)</f>
        <v>0</v>
      </c>
      <c r="J29" s="342"/>
      <c r="K29" s="45"/>
    </row>
    <row r="30" spans="1:11" ht="15.6" customHeight="1" x14ac:dyDescent="0.2">
      <c r="A30" s="45" t="s">
        <v>327</v>
      </c>
      <c r="B30" s="45"/>
      <c r="C30" s="45"/>
      <c r="D30" s="45"/>
      <c r="E30" s="45"/>
      <c r="F30" s="45"/>
      <c r="G30" s="45"/>
      <c r="H30" s="241"/>
      <c r="I30" s="343">
        <f>SUM(OCTOBER!$AD$7)</f>
        <v>0</v>
      </c>
      <c r="J30" s="342"/>
      <c r="K30" s="45"/>
    </row>
    <row r="31" spans="1:11" ht="15.6" customHeight="1" x14ac:dyDescent="0.2">
      <c r="A31" s="45" t="s">
        <v>328</v>
      </c>
      <c r="B31" s="45"/>
      <c r="C31" s="45"/>
      <c r="D31" s="45"/>
      <c r="E31" s="45"/>
      <c r="F31" s="45"/>
      <c r="G31" s="45"/>
      <c r="H31" s="241"/>
      <c r="I31" s="343">
        <f>SUM(OCTOBER!$AE$7)</f>
        <v>0</v>
      </c>
      <c r="J31" s="342"/>
      <c r="K31" s="45"/>
    </row>
    <row r="32" spans="1:11" ht="15.6" customHeight="1" x14ac:dyDescent="0.2">
      <c r="A32" s="45" t="s">
        <v>329</v>
      </c>
      <c r="B32" s="45"/>
      <c r="C32" s="45"/>
      <c r="D32" s="45"/>
      <c r="E32" s="45"/>
      <c r="F32" s="45"/>
      <c r="G32" s="45"/>
      <c r="H32" s="241"/>
      <c r="I32" s="343">
        <f>SUM(OCTOBER!$AF$7)</f>
        <v>0</v>
      </c>
      <c r="J32" s="342"/>
      <c r="K32" s="45"/>
    </row>
    <row r="33" spans="1:11" ht="15.6" customHeight="1" x14ac:dyDescent="0.2">
      <c r="A33" s="45" t="s">
        <v>330</v>
      </c>
      <c r="B33" s="45"/>
      <c r="C33" s="45"/>
      <c r="D33" s="45"/>
      <c r="E33" s="45"/>
      <c r="F33" s="45"/>
      <c r="G33" s="45"/>
      <c r="H33" s="241"/>
      <c r="I33" s="343">
        <f>SUM(OCTOBER!$AG$7)</f>
        <v>0</v>
      </c>
      <c r="J33" s="342"/>
      <c r="K33" s="45"/>
    </row>
    <row r="34" spans="1:11" ht="15.6" customHeight="1" x14ac:dyDescent="0.2">
      <c r="A34" s="45" t="s">
        <v>331</v>
      </c>
      <c r="B34" s="45"/>
      <c r="C34" s="45"/>
      <c r="D34" s="45"/>
      <c r="E34" s="45"/>
      <c r="F34" s="45"/>
      <c r="G34" s="45"/>
      <c r="H34" s="241"/>
      <c r="I34" s="343">
        <f>SUM(OCTOBER!$AH$7)</f>
        <v>0</v>
      </c>
      <c r="J34" s="342"/>
      <c r="K34" s="45"/>
    </row>
    <row r="35" spans="1:11" ht="15.6" customHeight="1" x14ac:dyDescent="0.2">
      <c r="A35" s="45" t="s">
        <v>331</v>
      </c>
      <c r="B35" s="45"/>
      <c r="C35" s="45"/>
      <c r="D35" s="45"/>
      <c r="E35" s="45"/>
      <c r="F35" s="45"/>
      <c r="G35" s="45"/>
      <c r="H35" s="241"/>
      <c r="I35" s="350" t="s">
        <v>239</v>
      </c>
      <c r="J35" s="342"/>
      <c r="K35" s="45"/>
    </row>
    <row r="36" spans="1:11" ht="15.6" customHeight="1" x14ac:dyDescent="0.2">
      <c r="A36" s="45" t="s">
        <v>332</v>
      </c>
      <c r="B36" s="45"/>
      <c r="C36" s="45"/>
      <c r="D36" s="45"/>
      <c r="E36" s="45"/>
      <c r="F36" s="45"/>
      <c r="G36" s="45"/>
      <c r="H36" s="241"/>
      <c r="I36" s="343">
        <f>SUM(OCTOBER!$AJ$7)</f>
        <v>0</v>
      </c>
      <c r="J36" s="342"/>
      <c r="K36" s="45"/>
    </row>
    <row r="37" spans="1:11" ht="15.6" customHeight="1" thickBot="1" x14ac:dyDescent="0.25">
      <c r="A37" s="45" t="s">
        <v>333</v>
      </c>
      <c r="B37" s="45"/>
      <c r="C37" s="45"/>
      <c r="D37" s="45"/>
      <c r="E37" s="45"/>
      <c r="F37" s="45"/>
      <c r="G37" s="45"/>
      <c r="H37" s="241"/>
      <c r="I37" s="344">
        <f>SUM(OCTOBER!$AK$7)</f>
        <v>0</v>
      </c>
      <c r="J37" s="342"/>
      <c r="K37" s="45"/>
    </row>
    <row r="38" spans="1:11" ht="15.6" customHeight="1" thickBot="1" x14ac:dyDescent="0.25">
      <c r="A38" s="211" t="s">
        <v>334</v>
      </c>
      <c r="B38" s="45"/>
      <c r="C38" s="45"/>
      <c r="D38" s="45"/>
      <c r="E38" s="45"/>
      <c r="F38" s="45"/>
      <c r="G38" s="45"/>
      <c r="H38" s="241"/>
      <c r="I38" s="264"/>
      <c r="J38" s="338">
        <f>SUM(I25:I37)</f>
        <v>0</v>
      </c>
      <c r="K38" s="45"/>
    </row>
    <row r="39" spans="1:11" ht="15.6" customHeight="1" thickTop="1" thickBot="1" x14ac:dyDescent="0.25">
      <c r="A39" s="188" t="s">
        <v>300</v>
      </c>
      <c r="B39" s="45"/>
      <c r="C39" s="45"/>
      <c r="D39" s="45"/>
      <c r="E39" s="45"/>
      <c r="F39" s="45"/>
      <c r="G39" s="45"/>
      <c r="H39" s="241"/>
      <c r="I39" s="241"/>
      <c r="J39" s="351">
        <f>SUM(J18-J38)</f>
        <v>0</v>
      </c>
      <c r="K39" s="45"/>
    </row>
    <row r="40" spans="1:11" ht="15.6" customHeight="1" x14ac:dyDescent="0.2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</row>
    <row r="41" spans="1:11" ht="15.6" customHeight="1" x14ac:dyDescent="0.2">
      <c r="A41" s="45" t="s">
        <v>335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</row>
    <row r="42" spans="1:11" ht="15.6" customHeight="1" x14ac:dyDescent="0.2">
      <c r="A42" s="45" t="s">
        <v>336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</row>
    <row r="43" spans="1:11" ht="15.6" customHeight="1" x14ac:dyDescent="0.2">
      <c r="A43" s="45" t="s">
        <v>337</v>
      </c>
      <c r="B43" s="45"/>
      <c r="C43" s="45"/>
      <c r="D43" s="45"/>
      <c r="E43" s="45"/>
      <c r="F43" s="45"/>
      <c r="G43" s="45"/>
      <c r="H43" s="45"/>
      <c r="I43" s="578"/>
      <c r="J43" s="579"/>
      <c r="K43" s="45"/>
    </row>
    <row r="44" spans="1:11" ht="15.6" customHeight="1" x14ac:dyDescent="0.2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</row>
    <row r="45" spans="1:11" ht="15.6" customHeight="1" x14ac:dyDescent="0.2">
      <c r="A45" s="191"/>
      <c r="B45" s="191"/>
      <c r="C45" s="191" t="s">
        <v>239</v>
      </c>
      <c r="D45" s="191"/>
      <c r="E45" s="45"/>
      <c r="F45" s="45"/>
      <c r="G45" s="45"/>
      <c r="H45" s="191"/>
      <c r="I45" s="191"/>
      <c r="J45" s="191"/>
      <c r="K45" s="45"/>
    </row>
    <row r="46" spans="1:11" ht="15.6" customHeight="1" x14ac:dyDescent="0.2">
      <c r="A46" s="45"/>
      <c r="B46" s="45"/>
      <c r="C46" s="45"/>
      <c r="D46" s="197" t="s">
        <v>338</v>
      </c>
      <c r="E46" s="45"/>
      <c r="F46" s="45"/>
      <c r="G46" s="45"/>
      <c r="H46" s="178"/>
      <c r="I46" s="178"/>
      <c r="J46" s="214" t="s">
        <v>339</v>
      </c>
      <c r="K46" s="45"/>
    </row>
    <row r="47" spans="1:11" ht="15.6" customHeight="1" x14ac:dyDescent="0.2">
      <c r="A47" s="45"/>
      <c r="B47" s="45"/>
      <c r="C47" s="45"/>
      <c r="D47" s="45"/>
      <c r="E47" s="45"/>
      <c r="F47" s="45"/>
      <c r="G47" s="45"/>
      <c r="H47" s="45" t="s">
        <v>239</v>
      </c>
      <c r="I47" s="45"/>
      <c r="J47" s="45"/>
      <c r="K47" s="45"/>
    </row>
    <row r="48" spans="1:11" ht="15.6" customHeight="1" x14ac:dyDescent="0.2">
      <c r="A48" s="198"/>
      <c r="B48" s="45"/>
      <c r="C48" s="45"/>
      <c r="D48" s="45"/>
      <c r="E48" s="45"/>
      <c r="F48" s="45"/>
      <c r="G48" s="45"/>
      <c r="H48" s="45"/>
      <c r="I48" s="45"/>
      <c r="J48" s="45"/>
      <c r="K48" s="45"/>
    </row>
    <row r="49" spans="1:11" ht="15.6" customHeight="1" x14ac:dyDescent="0.2">
      <c r="A49" s="21" t="s">
        <v>340</v>
      </c>
      <c r="B49" s="21"/>
      <c r="C49" s="21" t="s">
        <v>341</v>
      </c>
      <c r="D49" s="45"/>
      <c r="E49" s="45"/>
      <c r="F49" s="45"/>
      <c r="G49" s="45"/>
      <c r="H49" s="45"/>
      <c r="I49" s="45"/>
      <c r="J49" s="45"/>
      <c r="K49" s="45"/>
    </row>
    <row r="50" spans="1:11" ht="15.6" customHeight="1" x14ac:dyDescent="0.2">
      <c r="A50" s="198" t="s">
        <v>342</v>
      </c>
      <c r="B50" s="198"/>
      <c r="C50" s="198"/>
      <c r="D50" s="198"/>
      <c r="E50" s="198"/>
      <c r="F50" s="198"/>
      <c r="G50" s="198"/>
      <c r="H50" s="198"/>
      <c r="I50" s="198"/>
      <c r="J50" s="45"/>
      <c r="K50" s="45"/>
    </row>
    <row r="51" spans="1:11" ht="15.6" customHeight="1" x14ac:dyDescent="0.2">
      <c r="A51" s="198" t="s">
        <v>343</v>
      </c>
      <c r="B51" s="198"/>
      <c r="C51" s="198"/>
      <c r="D51" s="198"/>
      <c r="E51" s="198"/>
      <c r="F51" s="198"/>
      <c r="G51" s="198"/>
      <c r="H51" s="198"/>
      <c r="I51" s="198"/>
      <c r="J51" s="45"/>
      <c r="K51" s="45"/>
    </row>
  </sheetData>
  <sheetProtection algorithmName="SHA-512" hashValue="AeZdH5s5MAB9HvtFWVmsGReE6NIvfC9QOftcd/JD5d2LNWZHQababRe/5PPmufwjsf2FbQcVRstFEuYpUIyPyA==" saltValue="88xE1mlxg91EJIPQwffATg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IN1843"/>
  <sheetViews>
    <sheetView workbookViewId="0">
      <selection activeCell="G22" sqref="G22"/>
    </sheetView>
  </sheetViews>
  <sheetFormatPr defaultColWidth="9.140625" defaultRowHeight="12.75" customHeight="1" x14ac:dyDescent="0.2"/>
  <cols>
    <col min="1" max="1" width="2.5703125" style="45" customWidth="1"/>
    <col min="2" max="6" width="9.140625" style="45" customWidth="1"/>
    <col min="7" max="7" width="9.140625" style="483" customWidth="1"/>
    <col min="8" max="8" width="32.85546875" style="45" customWidth="1"/>
    <col min="9" max="34" width="9.140625" style="45" customWidth="1"/>
    <col min="35" max="35" width="37" style="45" customWidth="1"/>
    <col min="36" max="37" width="9.140625" style="45" customWidth="1"/>
    <col min="38" max="38" width="2.5703125" style="45" customWidth="1"/>
    <col min="39" max="16384" width="9.140625" style="45"/>
  </cols>
  <sheetData>
    <row r="1" spans="1:248" ht="12.75" customHeight="1" x14ac:dyDescent="0.2">
      <c r="A1" s="21"/>
      <c r="B1" s="23" t="s">
        <v>0</v>
      </c>
      <c r="C1" s="21"/>
      <c r="D1" s="21"/>
      <c r="E1" s="21"/>
      <c r="F1" s="21"/>
      <c r="G1" s="128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48" ht="12.75" customHeight="1" x14ac:dyDescent="0.2">
      <c r="A2" s="21"/>
      <c r="B2" s="545" t="s">
        <v>128</v>
      </c>
      <c r="C2" s="546"/>
      <c r="D2" s="546"/>
      <c r="E2" s="547">
        <f>J685</f>
        <v>0</v>
      </c>
      <c r="F2" s="548"/>
      <c r="G2" s="12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48" customFormat="1" ht="12.75" customHeight="1" thickBot="1" x14ac:dyDescent="0.25">
      <c r="A3" s="164"/>
      <c r="B3" s="165">
        <v>1</v>
      </c>
      <c r="C3" s="165">
        <v>2</v>
      </c>
      <c r="D3" s="165">
        <v>3</v>
      </c>
      <c r="E3" s="166">
        <v>4</v>
      </c>
      <c r="F3" s="167">
        <v>5</v>
      </c>
      <c r="G3" s="168"/>
      <c r="H3" s="167">
        <v>7</v>
      </c>
      <c r="I3" s="169">
        <v>8</v>
      </c>
      <c r="J3" s="165">
        <v>9</v>
      </c>
      <c r="K3" s="167">
        <v>10</v>
      </c>
      <c r="L3" s="165">
        <v>11</v>
      </c>
      <c r="M3" s="165" t="s">
        <v>1</v>
      </c>
      <c r="N3" s="165">
        <v>12</v>
      </c>
      <c r="O3" s="165">
        <v>13</v>
      </c>
      <c r="P3" s="165">
        <v>14</v>
      </c>
      <c r="Q3" s="165">
        <v>15</v>
      </c>
      <c r="R3" s="167" t="s">
        <v>2</v>
      </c>
      <c r="S3" s="170"/>
      <c r="T3" s="164"/>
      <c r="U3" s="165">
        <v>16</v>
      </c>
      <c r="V3" s="165">
        <v>17</v>
      </c>
      <c r="W3" s="165">
        <v>18</v>
      </c>
      <c r="X3" s="165">
        <v>19</v>
      </c>
      <c r="Y3" s="165">
        <v>20</v>
      </c>
      <c r="Z3" s="165" t="s">
        <v>3</v>
      </c>
      <c r="AA3" s="165">
        <v>21</v>
      </c>
      <c r="AB3" s="165">
        <v>22</v>
      </c>
      <c r="AC3" s="165">
        <v>23</v>
      </c>
      <c r="AD3" s="165">
        <v>24</v>
      </c>
      <c r="AE3" s="165">
        <v>25</v>
      </c>
      <c r="AF3" s="165">
        <v>26</v>
      </c>
      <c r="AG3" s="165">
        <v>27</v>
      </c>
      <c r="AH3" s="165">
        <v>28</v>
      </c>
      <c r="AI3" s="171">
        <v>29</v>
      </c>
      <c r="AJ3" s="165">
        <v>30</v>
      </c>
      <c r="AK3" s="167">
        <v>31</v>
      </c>
      <c r="AL3" s="170"/>
    </row>
    <row r="4" spans="1:248" s="4" customFormat="1" ht="12.75" customHeight="1" thickTop="1" x14ac:dyDescent="0.2">
      <c r="A4" s="1"/>
      <c r="B4" s="68" t="s">
        <v>4</v>
      </c>
      <c r="C4" s="69"/>
      <c r="D4" s="68" t="s">
        <v>504</v>
      </c>
      <c r="E4" s="68" t="s">
        <v>6</v>
      </c>
      <c r="F4" s="70" t="s">
        <v>7</v>
      </c>
      <c r="G4" s="125"/>
      <c r="H4" s="70"/>
      <c r="I4" s="92"/>
      <c r="J4" s="68"/>
      <c r="K4" s="70"/>
      <c r="L4" s="68"/>
      <c r="M4" s="68"/>
      <c r="N4" s="68" t="s">
        <v>502</v>
      </c>
      <c r="O4" s="75" t="s">
        <v>505</v>
      </c>
      <c r="P4" s="172"/>
      <c r="Q4" s="68" t="s">
        <v>272</v>
      </c>
      <c r="R4" s="70" t="s">
        <v>273</v>
      </c>
      <c r="S4" s="93"/>
      <c r="T4" s="517"/>
      <c r="U4" s="554" t="s">
        <v>265</v>
      </c>
      <c r="V4" s="555"/>
      <c r="W4" s="555"/>
      <c r="X4" s="555"/>
      <c r="Y4" s="556"/>
      <c r="Z4" s="68" t="s">
        <v>10</v>
      </c>
      <c r="AA4" s="68" t="s">
        <v>11</v>
      </c>
      <c r="AB4" s="68" t="s">
        <v>205</v>
      </c>
      <c r="AC4" s="68" t="s">
        <v>12</v>
      </c>
      <c r="AD4" s="68" t="s">
        <v>13</v>
      </c>
      <c r="AE4" s="68" t="s">
        <v>14</v>
      </c>
      <c r="AF4" s="68"/>
      <c r="AG4" s="68"/>
      <c r="AH4" s="75"/>
      <c r="AI4" s="518"/>
      <c r="AJ4" s="68" t="s">
        <v>15</v>
      </c>
      <c r="AK4" s="70" t="s">
        <v>7</v>
      </c>
      <c r="AL4" s="3"/>
    </row>
    <row r="5" spans="1:248" s="95" customFormat="1" ht="12.75" customHeight="1" x14ac:dyDescent="0.2">
      <c r="A5" s="10"/>
      <c r="B5" s="68" t="s">
        <v>8</v>
      </c>
      <c r="C5" s="68" t="s">
        <v>16</v>
      </c>
      <c r="D5" s="68" t="s">
        <v>203</v>
      </c>
      <c r="E5" s="68" t="s">
        <v>8</v>
      </c>
      <c r="F5" s="70" t="s">
        <v>18</v>
      </c>
      <c r="G5" s="125" t="s">
        <v>19</v>
      </c>
      <c r="H5" s="70" t="s">
        <v>20</v>
      </c>
      <c r="I5" s="92" t="s">
        <v>242</v>
      </c>
      <c r="J5" s="68" t="s">
        <v>21</v>
      </c>
      <c r="K5" s="70" t="s">
        <v>22</v>
      </c>
      <c r="L5" s="68" t="s">
        <v>235</v>
      </c>
      <c r="M5" s="68" t="s">
        <v>236</v>
      </c>
      <c r="N5" s="68" t="s">
        <v>503</v>
      </c>
      <c r="O5" s="75" t="s">
        <v>501</v>
      </c>
      <c r="P5" s="77" t="s">
        <v>23</v>
      </c>
      <c r="Q5" s="68" t="s">
        <v>8</v>
      </c>
      <c r="R5" s="70" t="s">
        <v>8</v>
      </c>
      <c r="S5" s="75" t="s">
        <v>135</v>
      </c>
      <c r="T5" s="70" t="s">
        <v>135</v>
      </c>
      <c r="U5" s="68" t="s">
        <v>25</v>
      </c>
      <c r="V5" s="68" t="s">
        <v>26</v>
      </c>
      <c r="W5" s="68" t="s">
        <v>27</v>
      </c>
      <c r="X5" s="68" t="s">
        <v>28</v>
      </c>
      <c r="Y5" s="68" t="s">
        <v>136</v>
      </c>
      <c r="Z5" s="68" t="s">
        <v>261</v>
      </c>
      <c r="AA5" s="68" t="s">
        <v>137</v>
      </c>
      <c r="AB5" s="68" t="s">
        <v>204</v>
      </c>
      <c r="AC5" s="68" t="s">
        <v>30</v>
      </c>
      <c r="AD5" s="68" t="s">
        <v>140</v>
      </c>
      <c r="AE5" s="68" t="s">
        <v>31</v>
      </c>
      <c r="AF5" s="68" t="s">
        <v>32</v>
      </c>
      <c r="AG5" s="68" t="s">
        <v>206</v>
      </c>
      <c r="AH5" s="75" t="s">
        <v>16</v>
      </c>
      <c r="AI5" s="71" t="s">
        <v>34</v>
      </c>
      <c r="AJ5" s="68" t="s">
        <v>35</v>
      </c>
      <c r="AK5" s="70" t="s">
        <v>18</v>
      </c>
      <c r="AL5" s="93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  <c r="DL5" s="94"/>
      <c r="DM5" s="94"/>
      <c r="DN5" s="94"/>
      <c r="DO5" s="94"/>
      <c r="DP5" s="94"/>
      <c r="DQ5" s="94"/>
      <c r="DR5" s="94"/>
      <c r="DS5" s="94"/>
      <c r="DT5" s="94"/>
      <c r="DU5" s="94"/>
      <c r="DV5" s="94"/>
      <c r="DW5" s="94"/>
      <c r="DX5" s="94"/>
      <c r="DY5" s="94"/>
      <c r="DZ5" s="94"/>
      <c r="EA5" s="94"/>
      <c r="EB5" s="94"/>
      <c r="EC5" s="94"/>
      <c r="ED5" s="94"/>
      <c r="EE5" s="94"/>
      <c r="EF5" s="94"/>
      <c r="EG5" s="94"/>
      <c r="EH5" s="94"/>
      <c r="EI5" s="94"/>
      <c r="EJ5" s="94"/>
      <c r="EK5" s="94"/>
      <c r="EL5" s="94"/>
      <c r="EM5" s="94"/>
      <c r="EN5" s="94"/>
      <c r="EO5" s="94"/>
      <c r="EP5" s="94"/>
      <c r="EQ5" s="94"/>
      <c r="ER5" s="94"/>
      <c r="ES5" s="94"/>
      <c r="ET5" s="94"/>
      <c r="EU5" s="94"/>
      <c r="EV5" s="94"/>
      <c r="EW5" s="94"/>
      <c r="EX5" s="94"/>
      <c r="EY5" s="94"/>
      <c r="EZ5" s="94"/>
      <c r="FA5" s="94"/>
      <c r="FB5" s="94"/>
      <c r="FC5" s="94"/>
      <c r="FD5" s="94"/>
      <c r="FE5" s="94"/>
      <c r="FF5" s="94"/>
      <c r="FG5" s="94"/>
      <c r="FH5" s="94"/>
      <c r="FI5" s="94"/>
      <c r="FJ5" s="94"/>
      <c r="FK5" s="94"/>
      <c r="FL5" s="94"/>
      <c r="FM5" s="94"/>
      <c r="FN5" s="94"/>
      <c r="FO5" s="94"/>
      <c r="FP5" s="94"/>
      <c r="FQ5" s="94"/>
      <c r="FR5" s="94"/>
      <c r="FS5" s="94"/>
      <c r="FT5" s="94"/>
      <c r="FU5" s="94"/>
      <c r="FV5" s="94"/>
      <c r="FW5" s="94"/>
      <c r="FX5" s="94"/>
      <c r="FY5" s="94"/>
      <c r="FZ5" s="94"/>
      <c r="GA5" s="94"/>
      <c r="GB5" s="94"/>
      <c r="GC5" s="94"/>
      <c r="GD5" s="94"/>
      <c r="GE5" s="94"/>
      <c r="GF5" s="94"/>
      <c r="GG5" s="94"/>
      <c r="GH5" s="94"/>
      <c r="GI5" s="94"/>
      <c r="GJ5" s="94"/>
      <c r="GK5" s="94"/>
      <c r="GL5" s="94"/>
      <c r="GM5" s="94"/>
      <c r="GN5" s="94"/>
      <c r="GO5" s="94"/>
      <c r="GP5" s="94"/>
      <c r="GQ5" s="94"/>
      <c r="GR5" s="94"/>
      <c r="GS5" s="94"/>
      <c r="GT5" s="94"/>
      <c r="GU5" s="94"/>
      <c r="GV5" s="94"/>
      <c r="GW5" s="94"/>
      <c r="GX5" s="94"/>
      <c r="GY5" s="94"/>
      <c r="GZ5" s="94"/>
      <c r="HA5" s="94"/>
      <c r="HB5" s="94"/>
      <c r="HC5" s="94"/>
      <c r="HD5" s="94"/>
      <c r="HE5" s="94"/>
      <c r="HF5" s="94"/>
      <c r="HG5" s="94"/>
      <c r="HH5" s="94"/>
      <c r="HI5" s="94"/>
      <c r="HJ5" s="94"/>
      <c r="HK5" s="94"/>
      <c r="HL5" s="94"/>
      <c r="HM5" s="94"/>
      <c r="HN5" s="94"/>
      <c r="HO5" s="94"/>
      <c r="HP5" s="94"/>
      <c r="HQ5" s="94"/>
      <c r="HR5" s="94"/>
      <c r="HS5" s="94"/>
      <c r="HT5" s="94"/>
      <c r="HU5" s="94"/>
      <c r="HV5" s="94"/>
      <c r="HW5" s="94"/>
      <c r="HX5" s="94"/>
      <c r="HY5" s="94"/>
      <c r="HZ5" s="94"/>
      <c r="IA5" s="94"/>
      <c r="IB5" s="94"/>
      <c r="IC5" s="94"/>
      <c r="ID5" s="94"/>
      <c r="IE5" s="94"/>
      <c r="IF5" s="94"/>
      <c r="IG5" s="94"/>
      <c r="IH5" s="94"/>
      <c r="II5" s="94"/>
      <c r="IJ5" s="94"/>
      <c r="IK5" s="94"/>
      <c r="IL5" s="94"/>
      <c r="IM5" s="94"/>
      <c r="IN5" s="94"/>
    </row>
    <row r="6" spans="1:248" s="95" customFormat="1" ht="12.75" customHeight="1" thickBot="1" x14ac:dyDescent="0.25">
      <c r="A6" s="12"/>
      <c r="B6" s="79" t="s">
        <v>36</v>
      </c>
      <c r="C6" s="79" t="s">
        <v>37</v>
      </c>
      <c r="D6" s="79" t="s">
        <v>38</v>
      </c>
      <c r="E6" s="79" t="s">
        <v>39</v>
      </c>
      <c r="F6" s="80" t="s">
        <v>40</v>
      </c>
      <c r="G6" s="126"/>
      <c r="H6" s="80"/>
      <c r="I6" s="96" t="s">
        <v>41</v>
      </c>
      <c r="J6" s="79"/>
      <c r="K6" s="80"/>
      <c r="L6" s="79"/>
      <c r="M6" s="79"/>
      <c r="N6" s="79" t="s">
        <v>238</v>
      </c>
      <c r="O6" s="82" t="s">
        <v>238</v>
      </c>
      <c r="P6" s="84"/>
      <c r="Q6" s="516" t="s">
        <v>24</v>
      </c>
      <c r="R6" s="85" t="s">
        <v>24</v>
      </c>
      <c r="S6" s="82" t="s">
        <v>109</v>
      </c>
      <c r="T6" s="80" t="s">
        <v>187</v>
      </c>
      <c r="U6" s="79" t="s">
        <v>42</v>
      </c>
      <c r="V6" s="79" t="s">
        <v>43</v>
      </c>
      <c r="W6" s="79"/>
      <c r="X6" s="79" t="s">
        <v>44</v>
      </c>
      <c r="Y6" s="79" t="s">
        <v>30</v>
      </c>
      <c r="Z6" s="79" t="s">
        <v>30</v>
      </c>
      <c r="AA6" s="79" t="s">
        <v>138</v>
      </c>
      <c r="AB6" s="79" t="s">
        <v>15</v>
      </c>
      <c r="AC6" s="79" t="s">
        <v>139</v>
      </c>
      <c r="AD6" s="79" t="s">
        <v>141</v>
      </c>
      <c r="AE6" s="79" t="s">
        <v>47</v>
      </c>
      <c r="AF6" s="79" t="s">
        <v>48</v>
      </c>
      <c r="AG6" s="79" t="s">
        <v>15</v>
      </c>
      <c r="AH6" s="82" t="s">
        <v>30</v>
      </c>
      <c r="AI6" s="97"/>
      <c r="AJ6" s="79" t="s">
        <v>49</v>
      </c>
      <c r="AK6" s="80" t="s">
        <v>188</v>
      </c>
      <c r="AL6" s="98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  <c r="DL6" s="94"/>
      <c r="DM6" s="94"/>
      <c r="DN6" s="94"/>
      <c r="DO6" s="94"/>
      <c r="DP6" s="94"/>
      <c r="DQ6" s="94"/>
      <c r="DR6" s="94"/>
      <c r="DS6" s="94"/>
      <c r="DT6" s="94"/>
      <c r="DU6" s="94"/>
      <c r="DV6" s="94"/>
      <c r="DW6" s="94"/>
      <c r="DX6" s="94"/>
      <c r="DY6" s="94"/>
      <c r="DZ6" s="94"/>
      <c r="EA6" s="94"/>
      <c r="EB6" s="94"/>
      <c r="EC6" s="94"/>
      <c r="ED6" s="94"/>
      <c r="EE6" s="94"/>
      <c r="EF6" s="94"/>
      <c r="EG6" s="94"/>
      <c r="EH6" s="94"/>
      <c r="EI6" s="94"/>
      <c r="EJ6" s="94"/>
      <c r="EK6" s="94"/>
      <c r="EL6" s="94"/>
      <c r="EM6" s="94"/>
      <c r="EN6" s="94"/>
      <c r="EO6" s="94"/>
      <c r="EP6" s="94"/>
      <c r="EQ6" s="94"/>
      <c r="ER6" s="94"/>
      <c r="ES6" s="94"/>
      <c r="ET6" s="94"/>
      <c r="EU6" s="94"/>
      <c r="EV6" s="94"/>
      <c r="EW6" s="94"/>
      <c r="EX6" s="94"/>
      <c r="EY6" s="94"/>
      <c r="EZ6" s="94"/>
      <c r="FA6" s="94"/>
      <c r="FB6" s="94"/>
      <c r="FC6" s="94"/>
      <c r="FD6" s="94"/>
      <c r="FE6" s="94"/>
      <c r="FF6" s="94"/>
      <c r="FG6" s="94"/>
      <c r="FH6" s="94"/>
      <c r="FI6" s="94"/>
      <c r="FJ6" s="94"/>
      <c r="FK6" s="94"/>
      <c r="FL6" s="94"/>
      <c r="FM6" s="94"/>
      <c r="FN6" s="94"/>
      <c r="FO6" s="94"/>
      <c r="FP6" s="94"/>
      <c r="FQ6" s="94"/>
      <c r="FR6" s="94"/>
      <c r="FS6" s="94"/>
      <c r="FT6" s="94"/>
      <c r="FU6" s="94"/>
      <c r="FV6" s="94"/>
      <c r="FW6" s="94"/>
      <c r="FX6" s="94"/>
      <c r="FY6" s="94"/>
      <c r="FZ6" s="94"/>
      <c r="GA6" s="94"/>
      <c r="GB6" s="94"/>
      <c r="GC6" s="94"/>
      <c r="GD6" s="94"/>
      <c r="GE6" s="94"/>
      <c r="GF6" s="94"/>
      <c r="GG6" s="94"/>
      <c r="GH6" s="94"/>
      <c r="GI6" s="94"/>
      <c r="GJ6" s="94"/>
      <c r="GK6" s="94"/>
      <c r="GL6" s="94"/>
      <c r="GM6" s="94"/>
      <c r="GN6" s="94"/>
      <c r="GO6" s="94"/>
      <c r="GP6" s="94"/>
      <c r="GQ6" s="94"/>
      <c r="GR6" s="94"/>
      <c r="GS6" s="94"/>
      <c r="GT6" s="94"/>
      <c r="GU6" s="94"/>
      <c r="GV6" s="94"/>
      <c r="GW6" s="94"/>
      <c r="GX6" s="94"/>
      <c r="GY6" s="94"/>
      <c r="GZ6" s="94"/>
      <c r="HA6" s="94"/>
      <c r="HB6" s="94"/>
      <c r="HC6" s="94"/>
      <c r="HD6" s="94"/>
      <c r="HE6" s="94"/>
      <c r="HF6" s="94"/>
      <c r="HG6" s="94"/>
      <c r="HH6" s="94"/>
      <c r="HI6" s="94"/>
      <c r="HJ6" s="94"/>
      <c r="HK6" s="94"/>
      <c r="HL6" s="94"/>
      <c r="HM6" s="94"/>
      <c r="HN6" s="94"/>
      <c r="HO6" s="94"/>
      <c r="HP6" s="94"/>
      <c r="HQ6" s="94"/>
      <c r="HR6" s="94"/>
      <c r="HS6" s="94"/>
      <c r="HT6" s="94"/>
      <c r="HU6" s="94"/>
      <c r="HV6" s="94"/>
      <c r="HW6" s="94"/>
      <c r="HX6" s="94"/>
      <c r="HY6" s="94"/>
      <c r="HZ6" s="94"/>
      <c r="IA6" s="94"/>
      <c r="IB6" s="94"/>
      <c r="IC6" s="94"/>
      <c r="ID6" s="94"/>
      <c r="IE6" s="94"/>
      <c r="IF6" s="94"/>
      <c r="IG6" s="94"/>
      <c r="IH6" s="94"/>
      <c r="II6" s="94"/>
      <c r="IJ6" s="94"/>
      <c r="IK6" s="94"/>
      <c r="IL6" s="94"/>
      <c r="IM6" s="94"/>
      <c r="IN6" s="94"/>
    </row>
    <row r="7" spans="1:248" s="330" customFormat="1" ht="12.75" customHeight="1" thickTop="1" x14ac:dyDescent="0.2">
      <c r="A7" s="325"/>
      <c r="B7" s="380">
        <f>B683</f>
        <v>0</v>
      </c>
      <c r="C7" s="380">
        <f>C683</f>
        <v>0</v>
      </c>
      <c r="D7" s="380">
        <f>D683</f>
        <v>0</v>
      </c>
      <c r="E7" s="391">
        <f>E683</f>
        <v>0</v>
      </c>
      <c r="F7" s="383">
        <f>F683</f>
        <v>0</v>
      </c>
      <c r="G7" s="127" t="str">
        <f>C11</f>
        <v>NOVEMBER</v>
      </c>
      <c r="H7" s="326"/>
      <c r="I7" s="327"/>
      <c r="J7" s="380">
        <f>J683-J21</f>
        <v>0</v>
      </c>
      <c r="K7" s="381">
        <f t="shared" ref="K7:R7" si="0">K683</f>
        <v>0</v>
      </c>
      <c r="L7" s="380">
        <f t="shared" si="0"/>
        <v>0</v>
      </c>
      <c r="M7" s="380">
        <f t="shared" si="0"/>
        <v>0</v>
      </c>
      <c r="N7" s="380">
        <f t="shared" si="0"/>
        <v>0</v>
      </c>
      <c r="O7" s="392">
        <f t="shared" si="0"/>
        <v>0</v>
      </c>
      <c r="P7" s="391">
        <f t="shared" si="0"/>
        <v>0</v>
      </c>
      <c r="Q7" s="380">
        <f t="shared" si="0"/>
        <v>0</v>
      </c>
      <c r="R7" s="381">
        <f t="shared" si="0"/>
        <v>0</v>
      </c>
      <c r="S7" s="382">
        <f>SUM(L7:R7)</f>
        <v>0</v>
      </c>
      <c r="T7" s="383">
        <f>SUM(U7:AK7)</f>
        <v>0</v>
      </c>
      <c r="U7" s="380">
        <f t="shared" ref="U7:AH7" si="1">U683</f>
        <v>0</v>
      </c>
      <c r="V7" s="380">
        <f t="shared" si="1"/>
        <v>0</v>
      </c>
      <c r="W7" s="380">
        <f t="shared" si="1"/>
        <v>0</v>
      </c>
      <c r="X7" s="380">
        <f t="shared" si="1"/>
        <v>0</v>
      </c>
      <c r="Y7" s="380">
        <f t="shared" si="1"/>
        <v>0</v>
      </c>
      <c r="Z7" s="380">
        <f t="shared" si="1"/>
        <v>0</v>
      </c>
      <c r="AA7" s="380">
        <f t="shared" si="1"/>
        <v>0</v>
      </c>
      <c r="AB7" s="380">
        <f t="shared" si="1"/>
        <v>0</v>
      </c>
      <c r="AC7" s="380">
        <f t="shared" si="1"/>
        <v>0</v>
      </c>
      <c r="AD7" s="380">
        <f t="shared" si="1"/>
        <v>0</v>
      </c>
      <c r="AE7" s="380">
        <f t="shared" si="1"/>
        <v>0</v>
      </c>
      <c r="AF7" s="380">
        <f t="shared" si="1"/>
        <v>0</v>
      </c>
      <c r="AG7" s="380">
        <f t="shared" si="1"/>
        <v>0</v>
      </c>
      <c r="AH7" s="381">
        <f t="shared" si="1"/>
        <v>0</v>
      </c>
      <c r="AI7" s="328"/>
      <c r="AJ7" s="380">
        <f>AJ683</f>
        <v>0</v>
      </c>
      <c r="AK7" s="381">
        <f>AK683</f>
        <v>0</v>
      </c>
      <c r="AL7" s="329"/>
    </row>
    <row r="8" spans="1:248" s="120" customFormat="1" ht="12.75" customHeight="1" x14ac:dyDescent="0.2">
      <c r="A8" s="36"/>
      <c r="B8" s="36"/>
      <c r="C8" s="36"/>
      <c r="D8" s="36"/>
      <c r="E8" s="36"/>
      <c r="F8" s="36"/>
      <c r="G8" s="128"/>
      <c r="H8" s="36"/>
      <c r="I8" s="36"/>
      <c r="J8" s="136"/>
      <c r="K8" s="136"/>
      <c r="L8" s="36"/>
      <c r="M8" s="36"/>
      <c r="N8" s="36"/>
      <c r="O8" s="36"/>
      <c r="P8" s="36"/>
      <c r="Q8" s="36"/>
      <c r="R8" s="36"/>
      <c r="S8" s="36"/>
      <c r="T8" s="399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48" ht="12.75" customHeight="1" x14ac:dyDescent="0.2">
      <c r="A9" s="21"/>
      <c r="B9" s="21"/>
      <c r="C9" s="21"/>
      <c r="D9" s="21"/>
      <c r="E9" s="21"/>
      <c r="F9" s="21"/>
      <c r="G9" s="128"/>
      <c r="H9" s="21"/>
      <c r="I9" s="24"/>
      <c r="J9" s="301"/>
      <c r="K9" s="30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48" ht="12.75" customHeight="1" x14ac:dyDescent="0.2">
      <c r="A10" s="21"/>
      <c r="B10" s="21"/>
      <c r="C10" s="21"/>
      <c r="D10" s="21"/>
      <c r="E10" s="21"/>
      <c r="F10" s="21"/>
      <c r="G10" s="552" t="str">
        <f>OCTOBER!G10</f>
        <v>UNITED STEELWORKERS - LOCAL UNION</v>
      </c>
      <c r="H10" s="552"/>
      <c r="I10" s="552"/>
      <c r="J10" s="93"/>
      <c r="K10" s="30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tr">
        <f>JANUARY!AA10</f>
        <v>FINANCIAL SECRETARY'S CASH BOOK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48" s="152" customFormat="1" ht="12.75" customHeight="1" x14ac:dyDescent="0.2">
      <c r="A11" s="141"/>
      <c r="B11" s="139" t="s">
        <v>51</v>
      </c>
      <c r="C11" s="73" t="s">
        <v>177</v>
      </c>
      <c r="D11" s="139" t="s">
        <v>241</v>
      </c>
      <c r="E11" s="30">
        <f>OCTOBER!E11</f>
        <v>0</v>
      </c>
      <c r="F11" s="141"/>
      <c r="G11" s="149"/>
      <c r="H11" s="141"/>
      <c r="I11" s="150"/>
      <c r="J11" s="302"/>
      <c r="K11" s="302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39"/>
      <c r="AJ11" s="151" t="str">
        <f>C11</f>
        <v>NOVEMBER</v>
      </c>
      <c r="AK11" s="30">
        <f>E11</f>
        <v>0</v>
      </c>
      <c r="AL11" s="141"/>
    </row>
    <row r="12" spans="1:248" s="152" customFormat="1" ht="12.75" customHeight="1" x14ac:dyDescent="0.2">
      <c r="A12" s="141"/>
      <c r="B12" s="139" t="s">
        <v>52</v>
      </c>
      <c r="C12" s="148" t="s">
        <v>143</v>
      </c>
      <c r="D12" s="141"/>
      <c r="E12" s="141"/>
      <c r="F12" s="141"/>
      <c r="G12" s="149"/>
      <c r="H12" s="141"/>
      <c r="I12" s="150" t="s">
        <v>53</v>
      </c>
      <c r="J12" s="302"/>
      <c r="K12" s="302"/>
      <c r="L12" s="150"/>
      <c r="M12" s="141"/>
      <c r="N12" s="141"/>
      <c r="O12" s="141"/>
      <c r="P12" s="139"/>
      <c r="Q12" s="141"/>
      <c r="R12" s="139"/>
      <c r="S12" s="141"/>
      <c r="T12" s="141"/>
      <c r="U12" s="141"/>
      <c r="V12" s="141"/>
      <c r="W12" s="141"/>
      <c r="X12" s="141"/>
      <c r="Y12" s="141"/>
      <c r="Z12" s="141"/>
      <c r="AA12" s="141"/>
      <c r="AB12" s="153" t="s">
        <v>54</v>
      </c>
      <c r="AC12" s="141"/>
      <c r="AD12" s="141"/>
      <c r="AE12" s="141"/>
      <c r="AF12" s="141"/>
      <c r="AG12" s="141"/>
      <c r="AH12" s="141"/>
      <c r="AI12" s="139" t="str">
        <f>B12</f>
        <v>Page No.</v>
      </c>
      <c r="AJ12" s="148" t="str">
        <f>C12</f>
        <v>1</v>
      </c>
      <c r="AK12" s="154"/>
      <c r="AL12" s="156"/>
    </row>
    <row r="13" spans="1:248" ht="12.75" customHeight="1" x14ac:dyDescent="0.2">
      <c r="A13" s="3"/>
      <c r="B13" s="3"/>
      <c r="C13" s="3"/>
      <c r="D13" s="3"/>
      <c r="E13" s="3"/>
      <c r="F13" s="3"/>
      <c r="G13" s="129"/>
      <c r="H13" s="3"/>
      <c r="I13" s="5"/>
      <c r="J13" s="106"/>
      <c r="K13" s="106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30"/>
      <c r="AK13" s="121"/>
      <c r="AL13" s="3"/>
    </row>
    <row r="14" spans="1:248" ht="12.75" customHeight="1" x14ac:dyDescent="0.2">
      <c r="A14" s="26"/>
      <c r="B14" s="26"/>
      <c r="C14" s="26"/>
      <c r="D14" s="26"/>
      <c r="E14" s="26"/>
      <c r="F14" s="26"/>
      <c r="G14" s="130"/>
      <c r="H14" s="26"/>
      <c r="I14" s="27"/>
      <c r="J14" s="303"/>
      <c r="K14" s="303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39"/>
      <c r="AK14" s="26"/>
      <c r="AL14" s="26"/>
    </row>
    <row r="15" spans="1:248" customFormat="1" ht="12.75" customHeight="1" x14ac:dyDescent="0.2">
      <c r="A15" s="1"/>
      <c r="B15" s="3"/>
      <c r="C15" s="3" t="s">
        <v>55</v>
      </c>
      <c r="D15" s="3"/>
      <c r="E15" s="13"/>
      <c r="F15" s="1"/>
      <c r="G15" s="131"/>
      <c r="H15" s="2" t="s">
        <v>56</v>
      </c>
      <c r="I15" s="99"/>
      <c r="J15" s="550" t="s">
        <v>264</v>
      </c>
      <c r="K15" s="551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48" customFormat="1" ht="12.75" customHeight="1" x14ac:dyDescent="0.2">
      <c r="A16" s="1"/>
      <c r="B16" s="3"/>
      <c r="C16" s="3"/>
      <c r="D16" s="3"/>
      <c r="E16" s="13"/>
      <c r="F16" s="1"/>
      <c r="G16" s="131"/>
      <c r="H16" s="14"/>
      <c r="I16" s="100"/>
      <c r="J16" s="106"/>
      <c r="K16" s="67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64"/>
      <c r="B17" s="165">
        <v>1</v>
      </c>
      <c r="C17" s="165">
        <v>2</v>
      </c>
      <c r="D17" s="165">
        <v>3</v>
      </c>
      <c r="E17" s="166">
        <v>4</v>
      </c>
      <c r="F17" s="167">
        <v>5</v>
      </c>
      <c r="G17" s="168"/>
      <c r="H17" s="167">
        <v>7</v>
      </c>
      <c r="I17" s="169">
        <v>8</v>
      </c>
      <c r="J17" s="304">
        <v>9</v>
      </c>
      <c r="K17" s="305">
        <v>10</v>
      </c>
      <c r="L17" s="165">
        <v>11</v>
      </c>
      <c r="M17" s="165" t="s">
        <v>1</v>
      </c>
      <c r="N17" s="165">
        <v>12</v>
      </c>
      <c r="O17" s="165">
        <v>13</v>
      </c>
      <c r="P17" s="165">
        <v>14</v>
      </c>
      <c r="Q17" s="165">
        <v>15</v>
      </c>
      <c r="R17" s="167" t="s">
        <v>2</v>
      </c>
      <c r="S17" s="170"/>
      <c r="T17" s="164"/>
      <c r="U17" s="165">
        <v>16</v>
      </c>
      <c r="V17" s="165">
        <v>17</v>
      </c>
      <c r="W17" s="165">
        <v>18</v>
      </c>
      <c r="X17" s="165">
        <v>19</v>
      </c>
      <c r="Y17" s="165">
        <v>20</v>
      </c>
      <c r="Z17" s="165" t="s">
        <v>3</v>
      </c>
      <c r="AA17" s="165">
        <v>21</v>
      </c>
      <c r="AB17" s="165">
        <v>22</v>
      </c>
      <c r="AC17" s="165">
        <v>23</v>
      </c>
      <c r="AD17" s="165">
        <v>24</v>
      </c>
      <c r="AE17" s="165">
        <v>25</v>
      </c>
      <c r="AF17" s="165">
        <v>26</v>
      </c>
      <c r="AG17" s="165">
        <v>27</v>
      </c>
      <c r="AH17" s="165">
        <v>28</v>
      </c>
      <c r="AI17" s="171">
        <v>29</v>
      </c>
      <c r="AJ17" s="165">
        <v>30</v>
      </c>
      <c r="AK17" s="167">
        <v>31</v>
      </c>
      <c r="AL17" s="170"/>
    </row>
    <row r="18" spans="1:38" s="4" customFormat="1" ht="12.75" customHeight="1" thickTop="1" x14ac:dyDescent="0.2">
      <c r="A18" s="1"/>
      <c r="B18" s="89" t="s">
        <v>4</v>
      </c>
      <c r="C18" s="101"/>
      <c r="D18" s="89" t="s">
        <v>5</v>
      </c>
      <c r="E18" s="89" t="s">
        <v>6</v>
      </c>
      <c r="F18" s="88" t="s">
        <v>7</v>
      </c>
      <c r="G18" s="132"/>
      <c r="H18" s="88"/>
      <c r="I18" s="103"/>
      <c r="J18" s="89"/>
      <c r="K18" s="88"/>
      <c r="L18" s="89"/>
      <c r="M18" s="89"/>
      <c r="N18" s="89" t="s">
        <v>237</v>
      </c>
      <c r="O18" s="104" t="s">
        <v>505</v>
      </c>
      <c r="P18" s="163"/>
      <c r="Q18" s="107" t="s">
        <v>272</v>
      </c>
      <c r="R18" s="160" t="s">
        <v>273</v>
      </c>
      <c r="S18" s="106"/>
      <c r="T18" s="67"/>
      <c r="U18" s="542" t="s">
        <v>265</v>
      </c>
      <c r="V18" s="543"/>
      <c r="W18" s="543"/>
      <c r="X18" s="543"/>
      <c r="Y18" s="544"/>
      <c r="Z18" s="89" t="s">
        <v>10</v>
      </c>
      <c r="AA18" s="89" t="s">
        <v>11</v>
      </c>
      <c r="AB18" s="89" t="s">
        <v>205</v>
      </c>
      <c r="AC18" s="89" t="s">
        <v>12</v>
      </c>
      <c r="AD18" s="89" t="s">
        <v>13</v>
      </c>
      <c r="AE18" s="89" t="s">
        <v>14</v>
      </c>
      <c r="AF18" s="89"/>
      <c r="AG18" s="89"/>
      <c r="AH18" s="104"/>
      <c r="AI18" s="105"/>
      <c r="AJ18" s="89" t="s">
        <v>15</v>
      </c>
      <c r="AK18" s="88" t="s">
        <v>7</v>
      </c>
      <c r="AL18" s="3"/>
    </row>
    <row r="19" spans="1:38" s="4" customFormat="1" ht="12.75" customHeight="1" x14ac:dyDescent="0.2">
      <c r="A19" s="1"/>
      <c r="B19" s="89" t="s">
        <v>8</v>
      </c>
      <c r="C19" s="89" t="s">
        <v>16</v>
      </c>
      <c r="D19" s="89" t="s">
        <v>17</v>
      </c>
      <c r="E19" s="89" t="s">
        <v>8</v>
      </c>
      <c r="F19" s="88" t="s">
        <v>18</v>
      </c>
      <c r="G19" s="132" t="s">
        <v>19</v>
      </c>
      <c r="H19" s="88" t="s">
        <v>20</v>
      </c>
      <c r="I19" s="103" t="s">
        <v>242</v>
      </c>
      <c r="J19" s="89" t="s">
        <v>21</v>
      </c>
      <c r="K19" s="88" t="s">
        <v>22</v>
      </c>
      <c r="L19" s="107" t="s">
        <v>235</v>
      </c>
      <c r="M19" s="107" t="s">
        <v>236</v>
      </c>
      <c r="N19" s="89" t="s">
        <v>501</v>
      </c>
      <c r="O19" s="104" t="s">
        <v>501</v>
      </c>
      <c r="P19" s="158" t="s">
        <v>23</v>
      </c>
      <c r="Q19" s="107" t="s">
        <v>8</v>
      </c>
      <c r="R19" s="160" t="s">
        <v>8</v>
      </c>
      <c r="S19" s="106"/>
      <c r="T19" s="67"/>
      <c r="U19" s="89" t="s">
        <v>25</v>
      </c>
      <c r="V19" s="89" t="s">
        <v>26</v>
      </c>
      <c r="W19" s="89" t="s">
        <v>27</v>
      </c>
      <c r="X19" s="89" t="s">
        <v>28</v>
      </c>
      <c r="Y19" s="89" t="s">
        <v>136</v>
      </c>
      <c r="Z19" s="89" t="s">
        <v>261</v>
      </c>
      <c r="AA19" s="89" t="s">
        <v>137</v>
      </c>
      <c r="AB19" s="89" t="s">
        <v>204</v>
      </c>
      <c r="AC19" s="89" t="s">
        <v>30</v>
      </c>
      <c r="AD19" s="89" t="s">
        <v>140</v>
      </c>
      <c r="AE19" s="89" t="s">
        <v>31</v>
      </c>
      <c r="AF19" s="89" t="s">
        <v>32</v>
      </c>
      <c r="AG19" s="89" t="s">
        <v>206</v>
      </c>
      <c r="AH19" s="104" t="s">
        <v>16</v>
      </c>
      <c r="AI19" s="102" t="s">
        <v>34</v>
      </c>
      <c r="AJ19" s="89" t="s">
        <v>35</v>
      </c>
      <c r="AK19" s="88" t="s">
        <v>18</v>
      </c>
      <c r="AL19" s="3"/>
    </row>
    <row r="20" spans="1:38" s="4" customFormat="1" ht="12.75" customHeight="1" thickBot="1" x14ac:dyDescent="0.25">
      <c r="A20" s="6"/>
      <c r="B20" s="90" t="s">
        <v>36</v>
      </c>
      <c r="C20" s="90" t="s">
        <v>37</v>
      </c>
      <c r="D20" s="90" t="s">
        <v>38</v>
      </c>
      <c r="E20" s="90" t="s">
        <v>39</v>
      </c>
      <c r="F20" s="108" t="s">
        <v>40</v>
      </c>
      <c r="G20" s="133"/>
      <c r="H20" s="108"/>
      <c r="I20" s="109" t="s">
        <v>41</v>
      </c>
      <c r="J20" s="90"/>
      <c r="K20" s="108"/>
      <c r="L20" s="110"/>
      <c r="M20" s="110"/>
      <c r="N20" s="90" t="s">
        <v>238</v>
      </c>
      <c r="O20" s="111" t="s">
        <v>238</v>
      </c>
      <c r="P20" s="159"/>
      <c r="Q20" s="161" t="s">
        <v>24</v>
      </c>
      <c r="R20" s="162" t="s">
        <v>24</v>
      </c>
      <c r="S20" s="113"/>
      <c r="T20" s="78"/>
      <c r="U20" s="90" t="s">
        <v>42</v>
      </c>
      <c r="V20" s="90" t="s">
        <v>43</v>
      </c>
      <c r="W20" s="90"/>
      <c r="X20" s="90" t="s">
        <v>44</v>
      </c>
      <c r="Y20" s="90" t="s">
        <v>30</v>
      </c>
      <c r="Z20" s="90" t="s">
        <v>30</v>
      </c>
      <c r="AA20" s="90" t="s">
        <v>138</v>
      </c>
      <c r="AB20" s="90" t="s">
        <v>15</v>
      </c>
      <c r="AC20" s="90" t="s">
        <v>139</v>
      </c>
      <c r="AD20" s="90" t="s">
        <v>141</v>
      </c>
      <c r="AE20" s="90" t="s">
        <v>47</v>
      </c>
      <c r="AF20" s="90" t="s">
        <v>48</v>
      </c>
      <c r="AG20" s="90" t="s">
        <v>15</v>
      </c>
      <c r="AH20" s="111" t="s">
        <v>30</v>
      </c>
      <c r="AI20" s="112"/>
      <c r="AJ20" s="90" t="s">
        <v>49</v>
      </c>
      <c r="AK20" s="108" t="s">
        <v>189</v>
      </c>
      <c r="AL20" s="7"/>
    </row>
    <row r="21" spans="1:38" s="301" customFormat="1" ht="12.75" customHeight="1" thickTop="1" x14ac:dyDescent="0.2">
      <c r="A21" s="331"/>
      <c r="B21" s="363"/>
      <c r="C21" s="363"/>
      <c r="D21" s="363"/>
      <c r="E21" s="363"/>
      <c r="F21" s="362"/>
      <c r="G21" s="471" t="str">
        <f>G7</f>
        <v>NOVEMBER</v>
      </c>
      <c r="H21" s="334" t="s">
        <v>58</v>
      </c>
      <c r="I21" s="412"/>
      <c r="J21" s="397">
        <f>OCTOBER!E2</f>
        <v>0</v>
      </c>
      <c r="K21" s="362"/>
      <c r="L21" s="363"/>
      <c r="M21" s="363"/>
      <c r="N21" s="363"/>
      <c r="O21" s="361"/>
      <c r="P21" s="394"/>
      <c r="Q21" s="363"/>
      <c r="R21" s="362"/>
      <c r="S21" s="332"/>
      <c r="T21" s="331"/>
      <c r="U21" s="363"/>
      <c r="V21" s="363"/>
      <c r="W21" s="363"/>
      <c r="X21" s="363"/>
      <c r="Y21" s="363"/>
      <c r="Z21" s="363"/>
      <c r="AA21" s="363"/>
      <c r="AB21" s="363"/>
      <c r="AC21" s="363"/>
      <c r="AD21" s="363"/>
      <c r="AE21" s="363"/>
      <c r="AF21" s="363"/>
      <c r="AG21" s="363"/>
      <c r="AH21" s="361"/>
      <c r="AI21" s="333"/>
      <c r="AJ21" s="363"/>
      <c r="AK21" s="362"/>
      <c r="AL21" s="332"/>
    </row>
    <row r="22" spans="1:38" s="21" customFormat="1" ht="12.75" customHeight="1" x14ac:dyDescent="0.2">
      <c r="A22" s="8">
        <v>1</v>
      </c>
      <c r="B22" s="400"/>
      <c r="C22" s="400"/>
      <c r="D22" s="400"/>
      <c r="E22" s="400"/>
      <c r="F22" s="401"/>
      <c r="G22" s="471"/>
      <c r="H22" s="477"/>
      <c r="I22" s="472"/>
      <c r="J22" s="363">
        <f t="shared" ref="J22:J52" si="2">SUM(B22:F22)</f>
        <v>0</v>
      </c>
      <c r="K22" s="362">
        <f>SUM(U22:AK22)-SUM(L22:R22)</f>
        <v>0</v>
      </c>
      <c r="L22" s="400"/>
      <c r="M22" s="400"/>
      <c r="N22" s="400"/>
      <c r="O22" s="406"/>
      <c r="P22" s="409"/>
      <c r="Q22" s="400"/>
      <c r="R22" s="401"/>
      <c r="S22" s="16" t="s">
        <v>59</v>
      </c>
      <c r="T22" s="8">
        <v>1</v>
      </c>
      <c r="U22" s="400"/>
      <c r="V22" s="400"/>
      <c r="W22" s="400"/>
      <c r="X22" s="400"/>
      <c r="Y22" s="400"/>
      <c r="Z22" s="400"/>
      <c r="AA22" s="400"/>
      <c r="AB22" s="400"/>
      <c r="AC22" s="400"/>
      <c r="AD22" s="400"/>
      <c r="AE22" s="400"/>
      <c r="AF22" s="400"/>
      <c r="AG22" s="400"/>
      <c r="AH22" s="406"/>
      <c r="AI22" s="477"/>
      <c r="AJ22" s="400"/>
      <c r="AK22" s="401"/>
      <c r="AL22" s="16" t="s">
        <v>59</v>
      </c>
    </row>
    <row r="23" spans="1:38" s="21" customFormat="1" ht="12.75" customHeight="1" x14ac:dyDescent="0.2">
      <c r="A23" s="8">
        <v>2</v>
      </c>
      <c r="B23" s="400"/>
      <c r="C23" s="400"/>
      <c r="D23" s="400"/>
      <c r="E23" s="400"/>
      <c r="F23" s="401"/>
      <c r="G23" s="471"/>
      <c r="H23" s="477"/>
      <c r="I23" s="472"/>
      <c r="J23" s="363">
        <f t="shared" si="2"/>
        <v>0</v>
      </c>
      <c r="K23" s="362">
        <f t="shared" ref="K23:K52" si="3">SUM(U23:AK23)-SUM(L23:R23)</f>
        <v>0</v>
      </c>
      <c r="L23" s="400"/>
      <c r="M23" s="400"/>
      <c r="N23" s="400"/>
      <c r="O23" s="406"/>
      <c r="P23" s="409"/>
      <c r="Q23" s="400"/>
      <c r="R23" s="401"/>
      <c r="S23" s="16" t="s">
        <v>60</v>
      </c>
      <c r="T23" s="8">
        <v>2</v>
      </c>
      <c r="U23" s="400"/>
      <c r="V23" s="400"/>
      <c r="W23" s="400"/>
      <c r="X23" s="400"/>
      <c r="Y23" s="400"/>
      <c r="Z23" s="400"/>
      <c r="AA23" s="400"/>
      <c r="AB23" s="400"/>
      <c r="AC23" s="400"/>
      <c r="AD23" s="400"/>
      <c r="AE23" s="400"/>
      <c r="AF23" s="400"/>
      <c r="AG23" s="400"/>
      <c r="AH23" s="406"/>
      <c r="AI23" s="477"/>
      <c r="AJ23" s="400"/>
      <c r="AK23" s="401"/>
      <c r="AL23" s="16" t="s">
        <v>60</v>
      </c>
    </row>
    <row r="24" spans="1:38" s="21" customFormat="1" ht="12.75" customHeight="1" x14ac:dyDescent="0.2">
      <c r="A24" s="8">
        <v>3</v>
      </c>
      <c r="B24" s="400"/>
      <c r="C24" s="400"/>
      <c r="D24" s="400"/>
      <c r="E24" s="400"/>
      <c r="F24" s="401"/>
      <c r="G24" s="471"/>
      <c r="H24" s="477"/>
      <c r="I24" s="472"/>
      <c r="J24" s="363">
        <f t="shared" si="2"/>
        <v>0</v>
      </c>
      <c r="K24" s="362">
        <f t="shared" si="3"/>
        <v>0</v>
      </c>
      <c r="L24" s="400"/>
      <c r="M24" s="400"/>
      <c r="N24" s="400"/>
      <c r="O24" s="406"/>
      <c r="P24" s="409"/>
      <c r="Q24" s="400"/>
      <c r="R24" s="401"/>
      <c r="S24" s="16" t="s">
        <v>61</v>
      </c>
      <c r="T24" s="8">
        <v>3</v>
      </c>
      <c r="U24" s="400"/>
      <c r="V24" s="400"/>
      <c r="W24" s="400"/>
      <c r="X24" s="400"/>
      <c r="Y24" s="400"/>
      <c r="Z24" s="400"/>
      <c r="AA24" s="400"/>
      <c r="AB24" s="400"/>
      <c r="AC24" s="400"/>
      <c r="AD24" s="400"/>
      <c r="AE24" s="400"/>
      <c r="AF24" s="400"/>
      <c r="AG24" s="400"/>
      <c r="AH24" s="406"/>
      <c r="AI24" s="477"/>
      <c r="AJ24" s="400"/>
      <c r="AK24" s="401"/>
      <c r="AL24" s="16" t="s">
        <v>61</v>
      </c>
    </row>
    <row r="25" spans="1:38" s="21" customFormat="1" ht="12.75" customHeight="1" x14ac:dyDescent="0.2">
      <c r="A25" s="8">
        <v>4</v>
      </c>
      <c r="B25" s="400"/>
      <c r="C25" s="400"/>
      <c r="D25" s="400"/>
      <c r="E25" s="400"/>
      <c r="F25" s="401"/>
      <c r="G25" s="471"/>
      <c r="H25" s="477"/>
      <c r="I25" s="472"/>
      <c r="J25" s="363">
        <f t="shared" si="2"/>
        <v>0</v>
      </c>
      <c r="K25" s="362">
        <f t="shared" si="3"/>
        <v>0</v>
      </c>
      <c r="L25" s="400"/>
      <c r="M25" s="400"/>
      <c r="N25" s="400"/>
      <c r="O25" s="406"/>
      <c r="P25" s="409"/>
      <c r="Q25" s="400"/>
      <c r="R25" s="401"/>
      <c r="S25" s="16" t="s">
        <v>62</v>
      </c>
      <c r="T25" s="8">
        <v>4</v>
      </c>
      <c r="U25" s="400"/>
      <c r="V25" s="400"/>
      <c r="W25" s="400"/>
      <c r="X25" s="400"/>
      <c r="Y25" s="400"/>
      <c r="Z25" s="400"/>
      <c r="AA25" s="400"/>
      <c r="AB25" s="400"/>
      <c r="AC25" s="400"/>
      <c r="AD25" s="400"/>
      <c r="AE25" s="400"/>
      <c r="AF25" s="400"/>
      <c r="AG25" s="400"/>
      <c r="AH25" s="406"/>
      <c r="AI25" s="477"/>
      <c r="AJ25" s="400"/>
      <c r="AK25" s="401"/>
      <c r="AL25" s="16" t="s">
        <v>62</v>
      </c>
    </row>
    <row r="26" spans="1:38" s="21" customFormat="1" ht="12.75" customHeight="1" x14ac:dyDescent="0.2">
      <c r="A26" s="8">
        <v>5</v>
      </c>
      <c r="B26" s="400"/>
      <c r="C26" s="400"/>
      <c r="D26" s="400"/>
      <c r="E26" s="400"/>
      <c r="F26" s="401"/>
      <c r="G26" s="473"/>
      <c r="H26" s="477"/>
      <c r="I26" s="472"/>
      <c r="J26" s="363">
        <f t="shared" si="2"/>
        <v>0</v>
      </c>
      <c r="K26" s="362">
        <f t="shared" si="3"/>
        <v>0</v>
      </c>
      <c r="L26" s="400"/>
      <c r="M26" s="400"/>
      <c r="N26" s="400"/>
      <c r="O26" s="406"/>
      <c r="P26" s="409"/>
      <c r="Q26" s="400"/>
      <c r="R26" s="401"/>
      <c r="S26" s="16" t="s">
        <v>63</v>
      </c>
      <c r="T26" s="8">
        <v>5</v>
      </c>
      <c r="U26" s="400"/>
      <c r="V26" s="400"/>
      <c r="W26" s="400"/>
      <c r="X26" s="400"/>
      <c r="Y26" s="400"/>
      <c r="Z26" s="400"/>
      <c r="AA26" s="400"/>
      <c r="AB26" s="400"/>
      <c r="AC26" s="400"/>
      <c r="AD26" s="400"/>
      <c r="AE26" s="400"/>
      <c r="AF26" s="400"/>
      <c r="AG26" s="400"/>
      <c r="AH26" s="406"/>
      <c r="AI26" s="477"/>
      <c r="AJ26" s="400"/>
      <c r="AK26" s="401"/>
      <c r="AL26" s="16" t="s">
        <v>63</v>
      </c>
    </row>
    <row r="27" spans="1:38" s="21" customFormat="1" ht="12.75" customHeight="1" x14ac:dyDescent="0.2">
      <c r="A27" s="17">
        <v>6</v>
      </c>
      <c r="B27" s="402"/>
      <c r="C27" s="402"/>
      <c r="D27" s="402"/>
      <c r="E27" s="402"/>
      <c r="F27" s="403"/>
      <c r="G27" s="471"/>
      <c r="H27" s="478"/>
      <c r="I27" s="474"/>
      <c r="J27" s="363">
        <f t="shared" si="2"/>
        <v>0</v>
      </c>
      <c r="K27" s="362">
        <f t="shared" si="3"/>
        <v>0</v>
      </c>
      <c r="L27" s="402"/>
      <c r="M27" s="402"/>
      <c r="N27" s="402"/>
      <c r="O27" s="407"/>
      <c r="P27" s="410"/>
      <c r="Q27" s="402"/>
      <c r="R27" s="403"/>
      <c r="S27" s="18" t="s">
        <v>64</v>
      </c>
      <c r="T27" s="17">
        <v>6</v>
      </c>
      <c r="U27" s="402"/>
      <c r="V27" s="402"/>
      <c r="W27" s="402"/>
      <c r="X27" s="402"/>
      <c r="Y27" s="402"/>
      <c r="Z27" s="402"/>
      <c r="AA27" s="402"/>
      <c r="AB27" s="402"/>
      <c r="AC27" s="402"/>
      <c r="AD27" s="402"/>
      <c r="AE27" s="402"/>
      <c r="AF27" s="402"/>
      <c r="AG27" s="402"/>
      <c r="AH27" s="407"/>
      <c r="AI27" s="478"/>
      <c r="AJ27" s="402"/>
      <c r="AK27" s="403"/>
      <c r="AL27" s="18" t="s">
        <v>64</v>
      </c>
    </row>
    <row r="28" spans="1:38" s="21" customFormat="1" ht="12.75" customHeight="1" x14ac:dyDescent="0.2">
      <c r="A28" s="8">
        <v>7</v>
      </c>
      <c r="B28" s="400"/>
      <c r="C28" s="400"/>
      <c r="D28" s="400"/>
      <c r="E28" s="400"/>
      <c r="F28" s="401"/>
      <c r="G28" s="471"/>
      <c r="H28" s="477"/>
      <c r="I28" s="472"/>
      <c r="J28" s="363">
        <f t="shared" si="2"/>
        <v>0</v>
      </c>
      <c r="K28" s="362">
        <f t="shared" si="3"/>
        <v>0</v>
      </c>
      <c r="L28" s="400"/>
      <c r="M28" s="400"/>
      <c r="N28" s="400"/>
      <c r="O28" s="406"/>
      <c r="P28" s="409"/>
      <c r="Q28" s="400"/>
      <c r="R28" s="401"/>
      <c r="S28" s="16" t="s">
        <v>65</v>
      </c>
      <c r="T28" s="8">
        <v>7</v>
      </c>
      <c r="U28" s="400"/>
      <c r="V28" s="400"/>
      <c r="W28" s="400"/>
      <c r="X28" s="400"/>
      <c r="Y28" s="400"/>
      <c r="Z28" s="400"/>
      <c r="AA28" s="400"/>
      <c r="AB28" s="400"/>
      <c r="AC28" s="400"/>
      <c r="AD28" s="400"/>
      <c r="AE28" s="400"/>
      <c r="AF28" s="400"/>
      <c r="AG28" s="400"/>
      <c r="AH28" s="406"/>
      <c r="AI28" s="477"/>
      <c r="AJ28" s="400"/>
      <c r="AK28" s="401"/>
      <c r="AL28" s="16" t="s">
        <v>65</v>
      </c>
    </row>
    <row r="29" spans="1:38" s="21" customFormat="1" ht="12.75" customHeight="1" x14ac:dyDescent="0.2">
      <c r="A29" s="8">
        <v>8</v>
      </c>
      <c r="B29" s="400"/>
      <c r="C29" s="400"/>
      <c r="D29" s="400"/>
      <c r="E29" s="400"/>
      <c r="F29" s="401"/>
      <c r="G29" s="471"/>
      <c r="H29" s="477"/>
      <c r="I29" s="472"/>
      <c r="J29" s="363">
        <f t="shared" si="2"/>
        <v>0</v>
      </c>
      <c r="K29" s="362">
        <f t="shared" si="3"/>
        <v>0</v>
      </c>
      <c r="L29" s="400"/>
      <c r="M29" s="400"/>
      <c r="N29" s="400"/>
      <c r="O29" s="406"/>
      <c r="P29" s="409"/>
      <c r="Q29" s="400"/>
      <c r="R29" s="401"/>
      <c r="S29" s="16" t="s">
        <v>66</v>
      </c>
      <c r="T29" s="8">
        <v>8</v>
      </c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400"/>
      <c r="AG29" s="400"/>
      <c r="AH29" s="406"/>
      <c r="AI29" s="477"/>
      <c r="AJ29" s="400"/>
      <c r="AK29" s="401"/>
      <c r="AL29" s="16" t="s">
        <v>66</v>
      </c>
    </row>
    <row r="30" spans="1:38" s="21" customFormat="1" ht="12.75" customHeight="1" x14ac:dyDescent="0.2">
      <c r="A30" s="8">
        <v>9</v>
      </c>
      <c r="B30" s="400"/>
      <c r="C30" s="400"/>
      <c r="D30" s="400"/>
      <c r="E30" s="400"/>
      <c r="F30" s="401"/>
      <c r="G30" s="471"/>
      <c r="H30" s="477"/>
      <c r="I30" s="472"/>
      <c r="J30" s="363">
        <f t="shared" si="2"/>
        <v>0</v>
      </c>
      <c r="K30" s="362">
        <f t="shared" si="3"/>
        <v>0</v>
      </c>
      <c r="L30" s="400"/>
      <c r="M30" s="400"/>
      <c r="N30" s="400"/>
      <c r="O30" s="406"/>
      <c r="P30" s="409"/>
      <c r="Q30" s="400"/>
      <c r="R30" s="401"/>
      <c r="S30" s="16" t="s">
        <v>67</v>
      </c>
      <c r="T30" s="8">
        <v>9</v>
      </c>
      <c r="U30" s="400"/>
      <c r="V30" s="400"/>
      <c r="W30" s="400"/>
      <c r="X30" s="400"/>
      <c r="Y30" s="400"/>
      <c r="Z30" s="400"/>
      <c r="AA30" s="400"/>
      <c r="AB30" s="400"/>
      <c r="AC30" s="400"/>
      <c r="AD30" s="400"/>
      <c r="AE30" s="400"/>
      <c r="AF30" s="400"/>
      <c r="AG30" s="400"/>
      <c r="AH30" s="406"/>
      <c r="AI30" s="477"/>
      <c r="AJ30" s="400"/>
      <c r="AK30" s="401"/>
      <c r="AL30" s="16" t="s">
        <v>67</v>
      </c>
    </row>
    <row r="31" spans="1:38" s="21" customFormat="1" ht="12.75" customHeight="1" x14ac:dyDescent="0.2">
      <c r="A31" s="8">
        <v>10</v>
      </c>
      <c r="B31" s="400"/>
      <c r="C31" s="400"/>
      <c r="D31" s="400"/>
      <c r="E31" s="400"/>
      <c r="F31" s="401"/>
      <c r="G31" s="471"/>
      <c r="H31" s="477"/>
      <c r="I31" s="472"/>
      <c r="J31" s="363">
        <f t="shared" si="2"/>
        <v>0</v>
      </c>
      <c r="K31" s="362">
        <f t="shared" si="3"/>
        <v>0</v>
      </c>
      <c r="L31" s="400"/>
      <c r="M31" s="400"/>
      <c r="N31" s="400"/>
      <c r="O31" s="406"/>
      <c r="P31" s="409"/>
      <c r="Q31" s="400"/>
      <c r="R31" s="401"/>
      <c r="S31" s="16" t="s">
        <v>68</v>
      </c>
      <c r="T31" s="8">
        <v>10</v>
      </c>
      <c r="U31" s="400"/>
      <c r="V31" s="400"/>
      <c r="W31" s="400"/>
      <c r="X31" s="400"/>
      <c r="Y31" s="400"/>
      <c r="Z31" s="400"/>
      <c r="AA31" s="400"/>
      <c r="AB31" s="400"/>
      <c r="AC31" s="400"/>
      <c r="AD31" s="400"/>
      <c r="AE31" s="400"/>
      <c r="AF31" s="400"/>
      <c r="AG31" s="400"/>
      <c r="AH31" s="406"/>
      <c r="AI31" s="477"/>
      <c r="AJ31" s="400"/>
      <c r="AK31" s="401"/>
      <c r="AL31" s="16" t="s">
        <v>68</v>
      </c>
    </row>
    <row r="32" spans="1:38" s="21" customFormat="1" ht="12.75" customHeight="1" x14ac:dyDescent="0.2">
      <c r="A32" s="8">
        <v>11</v>
      </c>
      <c r="B32" s="400"/>
      <c r="C32" s="400"/>
      <c r="D32" s="400"/>
      <c r="E32" s="400"/>
      <c r="F32" s="401"/>
      <c r="G32" s="471"/>
      <c r="H32" s="477"/>
      <c r="I32" s="472"/>
      <c r="J32" s="363">
        <f t="shared" si="2"/>
        <v>0</v>
      </c>
      <c r="K32" s="362">
        <f t="shared" si="3"/>
        <v>0</v>
      </c>
      <c r="L32" s="400"/>
      <c r="M32" s="400"/>
      <c r="N32" s="400"/>
      <c r="O32" s="406"/>
      <c r="P32" s="409"/>
      <c r="Q32" s="400"/>
      <c r="R32" s="401"/>
      <c r="S32" s="16" t="s">
        <v>69</v>
      </c>
      <c r="T32" s="8">
        <v>11</v>
      </c>
      <c r="U32" s="400"/>
      <c r="V32" s="400"/>
      <c r="W32" s="400"/>
      <c r="X32" s="400"/>
      <c r="Y32" s="400"/>
      <c r="Z32" s="400"/>
      <c r="AA32" s="400"/>
      <c r="AB32" s="400"/>
      <c r="AC32" s="400"/>
      <c r="AD32" s="400"/>
      <c r="AE32" s="400"/>
      <c r="AF32" s="400"/>
      <c r="AG32" s="400"/>
      <c r="AH32" s="406"/>
      <c r="AI32" s="477"/>
      <c r="AJ32" s="400"/>
      <c r="AK32" s="401"/>
      <c r="AL32" s="16" t="s">
        <v>69</v>
      </c>
    </row>
    <row r="33" spans="1:38" s="21" customFormat="1" ht="12.75" customHeight="1" x14ac:dyDescent="0.2">
      <c r="A33" s="8">
        <v>12</v>
      </c>
      <c r="B33" s="400"/>
      <c r="C33" s="400"/>
      <c r="D33" s="400"/>
      <c r="E33" s="400"/>
      <c r="F33" s="401"/>
      <c r="G33" s="471"/>
      <c r="H33" s="477"/>
      <c r="I33" s="472"/>
      <c r="J33" s="363">
        <f t="shared" si="2"/>
        <v>0</v>
      </c>
      <c r="K33" s="362">
        <f t="shared" si="3"/>
        <v>0</v>
      </c>
      <c r="L33" s="400"/>
      <c r="M33" s="400"/>
      <c r="N33" s="400"/>
      <c r="O33" s="406"/>
      <c r="P33" s="409"/>
      <c r="Q33" s="400"/>
      <c r="R33" s="401"/>
      <c r="S33" s="16" t="s">
        <v>70</v>
      </c>
      <c r="T33" s="8">
        <v>12</v>
      </c>
      <c r="U33" s="400"/>
      <c r="V33" s="400"/>
      <c r="W33" s="400"/>
      <c r="X33" s="400"/>
      <c r="Y33" s="400"/>
      <c r="Z33" s="400"/>
      <c r="AA33" s="400"/>
      <c r="AB33" s="400"/>
      <c r="AC33" s="400"/>
      <c r="AD33" s="400"/>
      <c r="AE33" s="400"/>
      <c r="AF33" s="400"/>
      <c r="AG33" s="400"/>
      <c r="AH33" s="406"/>
      <c r="AI33" s="477"/>
      <c r="AJ33" s="400"/>
      <c r="AK33" s="401"/>
      <c r="AL33" s="16" t="s">
        <v>70</v>
      </c>
    </row>
    <row r="34" spans="1:38" s="21" customFormat="1" ht="12.75" customHeight="1" x14ac:dyDescent="0.2">
      <c r="A34" s="8">
        <v>13</v>
      </c>
      <c r="B34" s="400"/>
      <c r="C34" s="400"/>
      <c r="D34" s="400"/>
      <c r="E34" s="400"/>
      <c r="F34" s="401"/>
      <c r="G34" s="471"/>
      <c r="H34" s="477"/>
      <c r="I34" s="472"/>
      <c r="J34" s="363">
        <f t="shared" si="2"/>
        <v>0</v>
      </c>
      <c r="K34" s="362">
        <f t="shared" si="3"/>
        <v>0</v>
      </c>
      <c r="L34" s="400"/>
      <c r="M34" s="400"/>
      <c r="N34" s="400"/>
      <c r="O34" s="406"/>
      <c r="P34" s="409"/>
      <c r="Q34" s="400"/>
      <c r="R34" s="401"/>
      <c r="S34" s="16" t="s">
        <v>71</v>
      </c>
      <c r="T34" s="8">
        <v>13</v>
      </c>
      <c r="U34" s="400"/>
      <c r="V34" s="400"/>
      <c r="W34" s="400"/>
      <c r="X34" s="400"/>
      <c r="Y34" s="400"/>
      <c r="Z34" s="400"/>
      <c r="AA34" s="400"/>
      <c r="AB34" s="400"/>
      <c r="AC34" s="400"/>
      <c r="AD34" s="400"/>
      <c r="AE34" s="400"/>
      <c r="AF34" s="400"/>
      <c r="AG34" s="400"/>
      <c r="AH34" s="406"/>
      <c r="AI34" s="477"/>
      <c r="AJ34" s="400"/>
      <c r="AK34" s="401"/>
      <c r="AL34" s="16" t="s">
        <v>71</v>
      </c>
    </row>
    <row r="35" spans="1:38" s="21" customFormat="1" ht="12.75" customHeight="1" x14ac:dyDescent="0.2">
      <c r="A35" s="8">
        <v>14</v>
      </c>
      <c r="B35" s="400"/>
      <c r="C35" s="400"/>
      <c r="D35" s="400"/>
      <c r="E35" s="400"/>
      <c r="F35" s="401"/>
      <c r="G35" s="471"/>
      <c r="H35" s="477"/>
      <c r="I35" s="472"/>
      <c r="J35" s="363">
        <f t="shared" si="2"/>
        <v>0</v>
      </c>
      <c r="K35" s="362">
        <f t="shared" si="3"/>
        <v>0</v>
      </c>
      <c r="L35" s="400"/>
      <c r="M35" s="400"/>
      <c r="N35" s="400"/>
      <c r="O35" s="406"/>
      <c r="P35" s="409"/>
      <c r="Q35" s="400"/>
      <c r="R35" s="401"/>
      <c r="S35" s="16" t="s">
        <v>72</v>
      </c>
      <c r="T35" s="8">
        <v>14</v>
      </c>
      <c r="U35" s="400"/>
      <c r="V35" s="400"/>
      <c r="W35" s="400"/>
      <c r="X35" s="400"/>
      <c r="Y35" s="400"/>
      <c r="Z35" s="400"/>
      <c r="AA35" s="400"/>
      <c r="AB35" s="400"/>
      <c r="AC35" s="400"/>
      <c r="AD35" s="400"/>
      <c r="AE35" s="400"/>
      <c r="AF35" s="400"/>
      <c r="AG35" s="400"/>
      <c r="AH35" s="406"/>
      <c r="AI35" s="477"/>
      <c r="AJ35" s="400"/>
      <c r="AK35" s="401"/>
      <c r="AL35" s="16" t="s">
        <v>72</v>
      </c>
    </row>
    <row r="36" spans="1:38" s="21" customFormat="1" ht="12.75" customHeight="1" x14ac:dyDescent="0.2">
      <c r="A36" s="8">
        <v>15</v>
      </c>
      <c r="B36" s="400"/>
      <c r="C36" s="400"/>
      <c r="D36" s="400"/>
      <c r="E36" s="400"/>
      <c r="F36" s="401"/>
      <c r="G36" s="471"/>
      <c r="H36" s="477"/>
      <c r="I36" s="472"/>
      <c r="J36" s="363">
        <f t="shared" si="2"/>
        <v>0</v>
      </c>
      <c r="K36" s="362">
        <f t="shared" si="3"/>
        <v>0</v>
      </c>
      <c r="L36" s="400"/>
      <c r="M36" s="400"/>
      <c r="N36" s="400"/>
      <c r="O36" s="406"/>
      <c r="P36" s="409"/>
      <c r="Q36" s="400"/>
      <c r="R36" s="401"/>
      <c r="S36" s="16" t="s">
        <v>73</v>
      </c>
      <c r="T36" s="8">
        <v>15</v>
      </c>
      <c r="U36" s="400"/>
      <c r="V36" s="400"/>
      <c r="W36" s="400"/>
      <c r="X36" s="400"/>
      <c r="Y36" s="400"/>
      <c r="Z36" s="400"/>
      <c r="AA36" s="400"/>
      <c r="AB36" s="400"/>
      <c r="AC36" s="400"/>
      <c r="AD36" s="400"/>
      <c r="AE36" s="400"/>
      <c r="AF36" s="400"/>
      <c r="AG36" s="400"/>
      <c r="AH36" s="406"/>
      <c r="AI36" s="477"/>
      <c r="AJ36" s="400"/>
      <c r="AK36" s="401"/>
      <c r="AL36" s="16" t="s">
        <v>73</v>
      </c>
    </row>
    <row r="37" spans="1:38" s="21" customFormat="1" ht="12.75" customHeight="1" x14ac:dyDescent="0.2">
      <c r="A37" s="8">
        <v>16</v>
      </c>
      <c r="B37" s="400"/>
      <c r="C37" s="400"/>
      <c r="D37" s="400"/>
      <c r="E37" s="400"/>
      <c r="F37" s="401"/>
      <c r="G37" s="471"/>
      <c r="H37" s="477"/>
      <c r="I37" s="472"/>
      <c r="J37" s="363">
        <f t="shared" si="2"/>
        <v>0</v>
      </c>
      <c r="K37" s="362">
        <f t="shared" si="3"/>
        <v>0</v>
      </c>
      <c r="L37" s="400"/>
      <c r="M37" s="400"/>
      <c r="N37" s="400"/>
      <c r="O37" s="406"/>
      <c r="P37" s="409"/>
      <c r="Q37" s="400"/>
      <c r="R37" s="401"/>
      <c r="S37" s="16" t="s">
        <v>74</v>
      </c>
      <c r="T37" s="8">
        <v>16</v>
      </c>
      <c r="U37" s="400"/>
      <c r="V37" s="400"/>
      <c r="W37" s="400"/>
      <c r="X37" s="400"/>
      <c r="Y37" s="400"/>
      <c r="Z37" s="400"/>
      <c r="AA37" s="400"/>
      <c r="AB37" s="400"/>
      <c r="AC37" s="400"/>
      <c r="AD37" s="400"/>
      <c r="AE37" s="400"/>
      <c r="AF37" s="400"/>
      <c r="AG37" s="400"/>
      <c r="AH37" s="406"/>
      <c r="AI37" s="477"/>
      <c r="AJ37" s="400"/>
      <c r="AK37" s="401"/>
      <c r="AL37" s="16" t="s">
        <v>74</v>
      </c>
    </row>
    <row r="38" spans="1:38" s="21" customFormat="1" ht="12.75" customHeight="1" x14ac:dyDescent="0.2">
      <c r="A38" s="8">
        <v>17</v>
      </c>
      <c r="B38" s="400"/>
      <c r="C38" s="400"/>
      <c r="D38" s="400"/>
      <c r="E38" s="400"/>
      <c r="F38" s="401"/>
      <c r="G38" s="471"/>
      <c r="H38" s="477"/>
      <c r="I38" s="472"/>
      <c r="J38" s="363">
        <f t="shared" si="2"/>
        <v>0</v>
      </c>
      <c r="K38" s="362">
        <f t="shared" si="3"/>
        <v>0</v>
      </c>
      <c r="L38" s="400"/>
      <c r="M38" s="400"/>
      <c r="N38" s="400"/>
      <c r="O38" s="406"/>
      <c r="P38" s="409"/>
      <c r="Q38" s="400"/>
      <c r="R38" s="401"/>
      <c r="S38" s="16" t="s">
        <v>75</v>
      </c>
      <c r="T38" s="8">
        <v>17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0"/>
      <c r="AF38" s="400"/>
      <c r="AG38" s="400"/>
      <c r="AH38" s="406"/>
      <c r="AI38" s="477"/>
      <c r="AJ38" s="400"/>
      <c r="AK38" s="401"/>
      <c r="AL38" s="16" t="s">
        <v>75</v>
      </c>
    </row>
    <row r="39" spans="1:38" s="21" customFormat="1" ht="12.75" customHeight="1" x14ac:dyDescent="0.2">
      <c r="A39" s="8">
        <v>18</v>
      </c>
      <c r="B39" s="400"/>
      <c r="C39" s="400"/>
      <c r="D39" s="400"/>
      <c r="E39" s="400"/>
      <c r="F39" s="401"/>
      <c r="G39" s="471"/>
      <c r="H39" s="477"/>
      <c r="I39" s="472"/>
      <c r="J39" s="363">
        <f t="shared" si="2"/>
        <v>0</v>
      </c>
      <c r="K39" s="362">
        <f t="shared" si="3"/>
        <v>0</v>
      </c>
      <c r="L39" s="400"/>
      <c r="M39" s="400"/>
      <c r="N39" s="400"/>
      <c r="O39" s="406"/>
      <c r="P39" s="409"/>
      <c r="Q39" s="400"/>
      <c r="R39" s="401"/>
      <c r="S39" s="16" t="s">
        <v>76</v>
      </c>
      <c r="T39" s="8">
        <v>18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0"/>
      <c r="AF39" s="400"/>
      <c r="AG39" s="400"/>
      <c r="AH39" s="406"/>
      <c r="AI39" s="477"/>
      <c r="AJ39" s="400"/>
      <c r="AK39" s="401"/>
      <c r="AL39" s="16" t="s">
        <v>76</v>
      </c>
    </row>
    <row r="40" spans="1:38" s="21" customFormat="1" ht="12.75" customHeight="1" x14ac:dyDescent="0.2">
      <c r="A40" s="8">
        <v>19</v>
      </c>
      <c r="B40" s="400"/>
      <c r="C40" s="400"/>
      <c r="D40" s="400"/>
      <c r="E40" s="400"/>
      <c r="F40" s="401"/>
      <c r="G40" s="471"/>
      <c r="H40" s="477"/>
      <c r="I40" s="472"/>
      <c r="J40" s="363">
        <f t="shared" si="2"/>
        <v>0</v>
      </c>
      <c r="K40" s="362">
        <f t="shared" si="3"/>
        <v>0</v>
      </c>
      <c r="L40" s="400"/>
      <c r="M40" s="400"/>
      <c r="N40" s="400"/>
      <c r="O40" s="406"/>
      <c r="P40" s="409"/>
      <c r="Q40" s="400"/>
      <c r="R40" s="401"/>
      <c r="S40" s="16" t="s">
        <v>77</v>
      </c>
      <c r="T40" s="8">
        <v>19</v>
      </c>
      <c r="U40" s="400"/>
      <c r="V40" s="400"/>
      <c r="W40" s="400"/>
      <c r="X40" s="400"/>
      <c r="Y40" s="400"/>
      <c r="Z40" s="400"/>
      <c r="AA40" s="400"/>
      <c r="AB40" s="400"/>
      <c r="AC40" s="400"/>
      <c r="AD40" s="400"/>
      <c r="AE40" s="400"/>
      <c r="AF40" s="400"/>
      <c r="AG40" s="400"/>
      <c r="AH40" s="406"/>
      <c r="AI40" s="477"/>
      <c r="AJ40" s="400"/>
      <c r="AK40" s="401"/>
      <c r="AL40" s="16" t="s">
        <v>77</v>
      </c>
    </row>
    <row r="41" spans="1:38" s="21" customFormat="1" ht="12.75" customHeight="1" x14ac:dyDescent="0.2">
      <c r="A41" s="8">
        <v>20</v>
      </c>
      <c r="B41" s="400"/>
      <c r="C41" s="400"/>
      <c r="D41" s="400"/>
      <c r="E41" s="400"/>
      <c r="F41" s="401"/>
      <c r="G41" s="471"/>
      <c r="H41" s="477"/>
      <c r="I41" s="472"/>
      <c r="J41" s="363">
        <f t="shared" si="2"/>
        <v>0</v>
      </c>
      <c r="K41" s="362">
        <f t="shared" si="3"/>
        <v>0</v>
      </c>
      <c r="L41" s="400"/>
      <c r="M41" s="400"/>
      <c r="N41" s="400"/>
      <c r="O41" s="406"/>
      <c r="P41" s="409"/>
      <c r="Q41" s="400"/>
      <c r="R41" s="401"/>
      <c r="S41" s="16" t="s">
        <v>78</v>
      </c>
      <c r="T41" s="8">
        <v>20</v>
      </c>
      <c r="U41" s="400"/>
      <c r="V41" s="400"/>
      <c r="W41" s="400"/>
      <c r="X41" s="400"/>
      <c r="Y41" s="400"/>
      <c r="Z41" s="400"/>
      <c r="AA41" s="400"/>
      <c r="AB41" s="400"/>
      <c r="AC41" s="400"/>
      <c r="AD41" s="400"/>
      <c r="AE41" s="400"/>
      <c r="AF41" s="400"/>
      <c r="AG41" s="400"/>
      <c r="AH41" s="406"/>
      <c r="AI41" s="477"/>
      <c r="AJ41" s="400"/>
      <c r="AK41" s="401"/>
      <c r="AL41" s="16" t="s">
        <v>78</v>
      </c>
    </row>
    <row r="42" spans="1:38" s="21" customFormat="1" ht="12.75" customHeight="1" x14ac:dyDescent="0.2">
      <c r="A42" s="8">
        <v>21</v>
      </c>
      <c r="B42" s="400"/>
      <c r="C42" s="400"/>
      <c r="D42" s="400"/>
      <c r="E42" s="400"/>
      <c r="F42" s="401"/>
      <c r="G42" s="471"/>
      <c r="H42" s="477"/>
      <c r="I42" s="472"/>
      <c r="J42" s="363">
        <f t="shared" si="2"/>
        <v>0</v>
      </c>
      <c r="K42" s="362">
        <f t="shared" si="3"/>
        <v>0</v>
      </c>
      <c r="L42" s="400"/>
      <c r="M42" s="400"/>
      <c r="N42" s="400"/>
      <c r="O42" s="406"/>
      <c r="P42" s="409"/>
      <c r="Q42" s="400"/>
      <c r="R42" s="401"/>
      <c r="S42" s="16" t="s">
        <v>79</v>
      </c>
      <c r="T42" s="8">
        <v>21</v>
      </c>
      <c r="U42" s="400"/>
      <c r="V42" s="400"/>
      <c r="W42" s="400"/>
      <c r="X42" s="400"/>
      <c r="Y42" s="400"/>
      <c r="Z42" s="400"/>
      <c r="AA42" s="400"/>
      <c r="AB42" s="400"/>
      <c r="AC42" s="400"/>
      <c r="AD42" s="400"/>
      <c r="AE42" s="400"/>
      <c r="AF42" s="400"/>
      <c r="AG42" s="400"/>
      <c r="AH42" s="406"/>
      <c r="AI42" s="477"/>
      <c r="AJ42" s="400"/>
      <c r="AK42" s="401"/>
      <c r="AL42" s="16" t="s">
        <v>79</v>
      </c>
    </row>
    <row r="43" spans="1:38" s="21" customFormat="1" ht="12.75" customHeight="1" x14ac:dyDescent="0.2">
      <c r="A43" s="8">
        <v>22</v>
      </c>
      <c r="B43" s="400"/>
      <c r="C43" s="400"/>
      <c r="D43" s="400"/>
      <c r="E43" s="400"/>
      <c r="F43" s="401"/>
      <c r="G43" s="471"/>
      <c r="H43" s="477"/>
      <c r="I43" s="472"/>
      <c r="J43" s="363">
        <f t="shared" si="2"/>
        <v>0</v>
      </c>
      <c r="K43" s="362">
        <f t="shared" si="3"/>
        <v>0</v>
      </c>
      <c r="L43" s="400"/>
      <c r="M43" s="400"/>
      <c r="N43" s="400"/>
      <c r="O43" s="406"/>
      <c r="P43" s="409"/>
      <c r="Q43" s="400"/>
      <c r="R43" s="401"/>
      <c r="S43" s="16" t="s">
        <v>80</v>
      </c>
      <c r="T43" s="8">
        <v>22</v>
      </c>
      <c r="U43" s="400"/>
      <c r="V43" s="400"/>
      <c r="W43" s="400"/>
      <c r="X43" s="400"/>
      <c r="Y43" s="400"/>
      <c r="Z43" s="400"/>
      <c r="AA43" s="400"/>
      <c r="AB43" s="400"/>
      <c r="AC43" s="400"/>
      <c r="AD43" s="400"/>
      <c r="AE43" s="400"/>
      <c r="AF43" s="400"/>
      <c r="AG43" s="400"/>
      <c r="AH43" s="406"/>
      <c r="AI43" s="477"/>
      <c r="AJ43" s="400"/>
      <c r="AK43" s="401"/>
      <c r="AL43" s="16" t="s">
        <v>80</v>
      </c>
    </row>
    <row r="44" spans="1:38" s="21" customFormat="1" ht="12.75" customHeight="1" x14ac:dyDescent="0.2">
      <c r="A44" s="8">
        <v>23</v>
      </c>
      <c r="B44" s="400"/>
      <c r="C44" s="400"/>
      <c r="D44" s="400"/>
      <c r="E44" s="400"/>
      <c r="F44" s="401"/>
      <c r="G44" s="471"/>
      <c r="H44" s="477"/>
      <c r="I44" s="472"/>
      <c r="J44" s="363">
        <f t="shared" si="2"/>
        <v>0</v>
      </c>
      <c r="K44" s="362">
        <f t="shared" si="3"/>
        <v>0</v>
      </c>
      <c r="L44" s="400"/>
      <c r="M44" s="400"/>
      <c r="N44" s="400"/>
      <c r="O44" s="406"/>
      <c r="P44" s="409"/>
      <c r="Q44" s="400"/>
      <c r="R44" s="401"/>
      <c r="S44" s="16" t="s">
        <v>81</v>
      </c>
      <c r="T44" s="8">
        <v>23</v>
      </c>
      <c r="U44" s="400"/>
      <c r="V44" s="400"/>
      <c r="W44" s="400"/>
      <c r="X44" s="400"/>
      <c r="Y44" s="400"/>
      <c r="Z44" s="400"/>
      <c r="AA44" s="400"/>
      <c r="AB44" s="400"/>
      <c r="AC44" s="400"/>
      <c r="AD44" s="400"/>
      <c r="AE44" s="400"/>
      <c r="AF44" s="400"/>
      <c r="AG44" s="400"/>
      <c r="AH44" s="406"/>
      <c r="AI44" s="477"/>
      <c r="AJ44" s="400"/>
      <c r="AK44" s="401"/>
      <c r="AL44" s="16" t="s">
        <v>81</v>
      </c>
    </row>
    <row r="45" spans="1:38" s="21" customFormat="1" ht="12.75" customHeight="1" x14ac:dyDescent="0.2">
      <c r="A45" s="8">
        <v>24</v>
      </c>
      <c r="B45" s="400"/>
      <c r="C45" s="400"/>
      <c r="D45" s="400"/>
      <c r="E45" s="400"/>
      <c r="F45" s="401"/>
      <c r="G45" s="471"/>
      <c r="H45" s="477"/>
      <c r="I45" s="472"/>
      <c r="J45" s="363">
        <f t="shared" si="2"/>
        <v>0</v>
      </c>
      <c r="K45" s="362">
        <f t="shared" si="3"/>
        <v>0</v>
      </c>
      <c r="L45" s="400"/>
      <c r="M45" s="400"/>
      <c r="N45" s="400"/>
      <c r="O45" s="406"/>
      <c r="P45" s="409"/>
      <c r="Q45" s="400"/>
      <c r="R45" s="401"/>
      <c r="S45" s="16" t="s">
        <v>82</v>
      </c>
      <c r="T45" s="8">
        <v>24</v>
      </c>
      <c r="U45" s="400"/>
      <c r="V45" s="400"/>
      <c r="W45" s="400"/>
      <c r="X45" s="400"/>
      <c r="Y45" s="400"/>
      <c r="Z45" s="400"/>
      <c r="AA45" s="400"/>
      <c r="AB45" s="400"/>
      <c r="AC45" s="400"/>
      <c r="AD45" s="400"/>
      <c r="AE45" s="400"/>
      <c r="AF45" s="400"/>
      <c r="AG45" s="400"/>
      <c r="AH45" s="406"/>
      <c r="AI45" s="477"/>
      <c r="AJ45" s="400"/>
      <c r="AK45" s="401"/>
      <c r="AL45" s="16" t="s">
        <v>82</v>
      </c>
    </row>
    <row r="46" spans="1:38" s="21" customFormat="1" ht="12.75" customHeight="1" x14ac:dyDescent="0.2">
      <c r="A46" s="8">
        <v>25</v>
      </c>
      <c r="B46" s="400"/>
      <c r="C46" s="400"/>
      <c r="D46" s="400"/>
      <c r="E46" s="400"/>
      <c r="F46" s="401"/>
      <c r="G46" s="471"/>
      <c r="H46" s="477"/>
      <c r="I46" s="472"/>
      <c r="J46" s="363">
        <f t="shared" si="2"/>
        <v>0</v>
      </c>
      <c r="K46" s="362">
        <f t="shared" si="3"/>
        <v>0</v>
      </c>
      <c r="L46" s="400"/>
      <c r="M46" s="400"/>
      <c r="N46" s="400"/>
      <c r="O46" s="406"/>
      <c r="P46" s="409"/>
      <c r="Q46" s="400"/>
      <c r="R46" s="401"/>
      <c r="S46" s="16" t="s">
        <v>83</v>
      </c>
      <c r="T46" s="8">
        <v>25</v>
      </c>
      <c r="U46" s="400"/>
      <c r="V46" s="400"/>
      <c r="W46" s="400"/>
      <c r="X46" s="400"/>
      <c r="Y46" s="400"/>
      <c r="Z46" s="400"/>
      <c r="AA46" s="400"/>
      <c r="AB46" s="400"/>
      <c r="AC46" s="400"/>
      <c r="AD46" s="400"/>
      <c r="AE46" s="400"/>
      <c r="AF46" s="400"/>
      <c r="AG46" s="400"/>
      <c r="AH46" s="406"/>
      <c r="AI46" s="477"/>
      <c r="AJ46" s="400"/>
      <c r="AK46" s="401"/>
      <c r="AL46" s="16" t="s">
        <v>83</v>
      </c>
    </row>
    <row r="47" spans="1:38" s="21" customFormat="1" ht="12.75" customHeight="1" x14ac:dyDescent="0.2">
      <c r="A47" s="8">
        <v>26</v>
      </c>
      <c r="B47" s="400"/>
      <c r="C47" s="400"/>
      <c r="D47" s="400"/>
      <c r="E47" s="400"/>
      <c r="F47" s="401"/>
      <c r="G47" s="471"/>
      <c r="H47" s="477"/>
      <c r="I47" s="472"/>
      <c r="J47" s="363">
        <f t="shared" si="2"/>
        <v>0</v>
      </c>
      <c r="K47" s="362">
        <f t="shared" si="3"/>
        <v>0</v>
      </c>
      <c r="L47" s="400"/>
      <c r="M47" s="400"/>
      <c r="N47" s="400"/>
      <c r="O47" s="406"/>
      <c r="P47" s="409"/>
      <c r="Q47" s="400"/>
      <c r="R47" s="401"/>
      <c r="S47" s="16" t="s">
        <v>84</v>
      </c>
      <c r="T47" s="8">
        <v>26</v>
      </c>
      <c r="U47" s="400"/>
      <c r="V47" s="400"/>
      <c r="W47" s="400"/>
      <c r="X47" s="400"/>
      <c r="Y47" s="400"/>
      <c r="Z47" s="400"/>
      <c r="AA47" s="400"/>
      <c r="AB47" s="400"/>
      <c r="AC47" s="400"/>
      <c r="AD47" s="400"/>
      <c r="AE47" s="400"/>
      <c r="AF47" s="400"/>
      <c r="AG47" s="400"/>
      <c r="AH47" s="406"/>
      <c r="AI47" s="477"/>
      <c r="AJ47" s="400"/>
      <c r="AK47" s="401"/>
      <c r="AL47" s="16" t="s">
        <v>84</v>
      </c>
    </row>
    <row r="48" spans="1:38" s="21" customFormat="1" ht="12.75" customHeight="1" x14ac:dyDescent="0.2">
      <c r="A48" s="8">
        <v>27</v>
      </c>
      <c r="B48" s="400"/>
      <c r="C48" s="400"/>
      <c r="D48" s="400"/>
      <c r="E48" s="400"/>
      <c r="F48" s="401"/>
      <c r="G48" s="471"/>
      <c r="H48" s="477"/>
      <c r="I48" s="472"/>
      <c r="J48" s="363">
        <f t="shared" si="2"/>
        <v>0</v>
      </c>
      <c r="K48" s="362">
        <f t="shared" si="3"/>
        <v>0</v>
      </c>
      <c r="L48" s="400"/>
      <c r="M48" s="400"/>
      <c r="N48" s="400"/>
      <c r="O48" s="406"/>
      <c r="P48" s="409"/>
      <c r="Q48" s="400"/>
      <c r="R48" s="401"/>
      <c r="S48" s="16" t="s">
        <v>85</v>
      </c>
      <c r="T48" s="8">
        <v>27</v>
      </c>
      <c r="U48" s="400"/>
      <c r="V48" s="400"/>
      <c r="W48" s="400"/>
      <c r="X48" s="400"/>
      <c r="Y48" s="400"/>
      <c r="Z48" s="400"/>
      <c r="AA48" s="400"/>
      <c r="AB48" s="400"/>
      <c r="AC48" s="400"/>
      <c r="AD48" s="400"/>
      <c r="AE48" s="400"/>
      <c r="AF48" s="400"/>
      <c r="AG48" s="400"/>
      <c r="AH48" s="406"/>
      <c r="AI48" s="477"/>
      <c r="AJ48" s="400"/>
      <c r="AK48" s="401"/>
      <c r="AL48" s="16" t="s">
        <v>85</v>
      </c>
    </row>
    <row r="49" spans="1:38" s="21" customFormat="1" ht="12.75" customHeight="1" x14ac:dyDescent="0.2">
      <c r="A49" s="8">
        <v>28</v>
      </c>
      <c r="B49" s="400"/>
      <c r="C49" s="400"/>
      <c r="D49" s="400"/>
      <c r="E49" s="400"/>
      <c r="F49" s="401"/>
      <c r="G49" s="471"/>
      <c r="H49" s="477"/>
      <c r="I49" s="472"/>
      <c r="J49" s="363">
        <f t="shared" si="2"/>
        <v>0</v>
      </c>
      <c r="K49" s="362">
        <f t="shared" si="3"/>
        <v>0</v>
      </c>
      <c r="L49" s="400"/>
      <c r="M49" s="400"/>
      <c r="N49" s="400"/>
      <c r="O49" s="406"/>
      <c r="P49" s="409"/>
      <c r="Q49" s="400"/>
      <c r="R49" s="401"/>
      <c r="S49" s="16" t="s">
        <v>86</v>
      </c>
      <c r="T49" s="8">
        <v>28</v>
      </c>
      <c r="U49" s="400"/>
      <c r="V49" s="400"/>
      <c r="W49" s="400"/>
      <c r="X49" s="400"/>
      <c r="Y49" s="400"/>
      <c r="Z49" s="400"/>
      <c r="AA49" s="400"/>
      <c r="AB49" s="400"/>
      <c r="AC49" s="400"/>
      <c r="AD49" s="400"/>
      <c r="AE49" s="400"/>
      <c r="AF49" s="400"/>
      <c r="AG49" s="400"/>
      <c r="AH49" s="406"/>
      <c r="AI49" s="477"/>
      <c r="AJ49" s="400"/>
      <c r="AK49" s="401"/>
      <c r="AL49" s="16" t="s">
        <v>86</v>
      </c>
    </row>
    <row r="50" spans="1:38" s="21" customFormat="1" ht="12.75" customHeight="1" x14ac:dyDescent="0.2">
      <c r="A50" s="8">
        <v>29</v>
      </c>
      <c r="B50" s="400"/>
      <c r="C50" s="400"/>
      <c r="D50" s="400"/>
      <c r="E50" s="400"/>
      <c r="F50" s="401"/>
      <c r="G50" s="471"/>
      <c r="H50" s="477"/>
      <c r="I50" s="472"/>
      <c r="J50" s="363">
        <f t="shared" si="2"/>
        <v>0</v>
      </c>
      <c r="K50" s="362">
        <f t="shared" si="3"/>
        <v>0</v>
      </c>
      <c r="L50" s="400"/>
      <c r="M50" s="400"/>
      <c r="N50" s="400"/>
      <c r="O50" s="406"/>
      <c r="P50" s="409"/>
      <c r="Q50" s="400"/>
      <c r="R50" s="401"/>
      <c r="S50" s="16" t="s">
        <v>87</v>
      </c>
      <c r="T50" s="8">
        <v>29</v>
      </c>
      <c r="U50" s="400"/>
      <c r="V50" s="400"/>
      <c r="W50" s="400"/>
      <c r="X50" s="410"/>
      <c r="Y50" s="400"/>
      <c r="Z50" s="400"/>
      <c r="AA50" s="400"/>
      <c r="AB50" s="400"/>
      <c r="AC50" s="400"/>
      <c r="AD50" s="400"/>
      <c r="AE50" s="400"/>
      <c r="AF50" s="400"/>
      <c r="AG50" s="400"/>
      <c r="AH50" s="406"/>
      <c r="AI50" s="477"/>
      <c r="AJ50" s="400"/>
      <c r="AK50" s="401"/>
      <c r="AL50" s="16" t="s">
        <v>87</v>
      </c>
    </row>
    <row r="51" spans="1:38" s="21" customFormat="1" ht="12.75" customHeight="1" x14ac:dyDescent="0.2">
      <c r="A51" s="8">
        <v>30</v>
      </c>
      <c r="B51" s="400"/>
      <c r="C51" s="400"/>
      <c r="D51" s="400"/>
      <c r="E51" s="400"/>
      <c r="F51" s="401"/>
      <c r="G51" s="480"/>
      <c r="H51" s="477"/>
      <c r="I51" s="472"/>
      <c r="J51" s="363">
        <f t="shared" si="2"/>
        <v>0</v>
      </c>
      <c r="K51" s="362">
        <f t="shared" si="3"/>
        <v>0</v>
      </c>
      <c r="L51" s="400"/>
      <c r="M51" s="400"/>
      <c r="N51" s="400"/>
      <c r="O51" s="406"/>
      <c r="P51" s="409"/>
      <c r="Q51" s="400"/>
      <c r="R51" s="401"/>
      <c r="S51" s="16" t="s">
        <v>88</v>
      </c>
      <c r="T51" s="8">
        <v>30</v>
      </c>
      <c r="U51" s="400"/>
      <c r="V51" s="400"/>
      <c r="W51" s="400"/>
      <c r="X51" s="400"/>
      <c r="Y51" s="400"/>
      <c r="Z51" s="400"/>
      <c r="AA51" s="400"/>
      <c r="AB51" s="400"/>
      <c r="AC51" s="400"/>
      <c r="AD51" s="400"/>
      <c r="AE51" s="400"/>
      <c r="AF51" s="400"/>
      <c r="AG51" s="400"/>
      <c r="AH51" s="406"/>
      <c r="AI51" s="477"/>
      <c r="AJ51" s="400"/>
      <c r="AK51" s="401"/>
      <c r="AL51" s="16" t="s">
        <v>88</v>
      </c>
    </row>
    <row r="52" spans="1:38" s="21" customFormat="1" ht="12.75" customHeight="1" x14ac:dyDescent="0.2">
      <c r="A52" s="19">
        <v>31</v>
      </c>
      <c r="B52" s="404"/>
      <c r="C52" s="404"/>
      <c r="D52" s="404"/>
      <c r="E52" s="404"/>
      <c r="F52" s="405"/>
      <c r="G52" s="475"/>
      <c r="H52" s="479"/>
      <c r="I52" s="476"/>
      <c r="J52" s="395">
        <f t="shared" si="2"/>
        <v>0</v>
      </c>
      <c r="K52" s="396">
        <f t="shared" si="3"/>
        <v>0</v>
      </c>
      <c r="L52" s="404"/>
      <c r="M52" s="404"/>
      <c r="N52" s="404"/>
      <c r="O52" s="408"/>
      <c r="P52" s="411"/>
      <c r="Q52" s="404"/>
      <c r="R52" s="405"/>
      <c r="S52" s="20" t="s">
        <v>89</v>
      </c>
      <c r="T52" s="19">
        <v>31</v>
      </c>
      <c r="U52" s="404"/>
      <c r="V52" s="404"/>
      <c r="W52" s="404"/>
      <c r="X52" s="404"/>
      <c r="Y52" s="404"/>
      <c r="Z52" s="404"/>
      <c r="AA52" s="404"/>
      <c r="AB52" s="404"/>
      <c r="AC52" s="404"/>
      <c r="AD52" s="404"/>
      <c r="AE52" s="404"/>
      <c r="AF52" s="404"/>
      <c r="AG52" s="404"/>
      <c r="AH52" s="408"/>
      <c r="AI52" s="479"/>
      <c r="AJ52" s="404"/>
      <c r="AK52" s="405"/>
      <c r="AL52" s="20" t="s">
        <v>89</v>
      </c>
    </row>
    <row r="53" spans="1:38" s="301" customFormat="1" ht="12.75" customHeight="1" thickBot="1" x14ac:dyDescent="0.25">
      <c r="A53" s="417"/>
      <c r="B53" s="418">
        <f>SUM(B22:B52)</f>
        <v>0</v>
      </c>
      <c r="C53" s="418">
        <f>SUM(C22:C52)</f>
        <v>0</v>
      </c>
      <c r="D53" s="418">
        <f>SUM(D22:D52)</f>
        <v>0</v>
      </c>
      <c r="E53" s="419">
        <f>SUM(E22:E52)</f>
        <v>0</v>
      </c>
      <c r="F53" s="420">
        <f>SUM(F22:F52)</f>
        <v>0</v>
      </c>
      <c r="G53" s="421"/>
      <c r="H53" s="422" t="s">
        <v>90</v>
      </c>
      <c r="I53" s="423">
        <f>COUNTA(I22:I52)</f>
        <v>0</v>
      </c>
      <c r="J53" s="418">
        <f>SUM(J21:J52)</f>
        <v>0</v>
      </c>
      <c r="K53" s="418">
        <f t="shared" ref="K53:R53" si="4">SUM(K22:K52)</f>
        <v>0</v>
      </c>
      <c r="L53" s="418">
        <f t="shared" si="4"/>
        <v>0</v>
      </c>
      <c r="M53" s="418">
        <f t="shared" si="4"/>
        <v>0</v>
      </c>
      <c r="N53" s="418">
        <f t="shared" si="4"/>
        <v>0</v>
      </c>
      <c r="O53" s="424">
        <f t="shared" si="4"/>
        <v>0</v>
      </c>
      <c r="P53" s="419">
        <f t="shared" si="4"/>
        <v>0</v>
      </c>
      <c r="Q53" s="418">
        <f t="shared" si="4"/>
        <v>0</v>
      </c>
      <c r="R53" s="425">
        <f t="shared" si="4"/>
        <v>0</v>
      </c>
      <c r="S53" s="426"/>
      <c r="T53" s="417"/>
      <c r="U53" s="418">
        <f t="shared" ref="U53:AH53" si="5">SUM(U22:U52)</f>
        <v>0</v>
      </c>
      <c r="V53" s="418">
        <f t="shared" si="5"/>
        <v>0</v>
      </c>
      <c r="W53" s="418">
        <f t="shared" si="5"/>
        <v>0</v>
      </c>
      <c r="X53" s="418">
        <f t="shared" si="5"/>
        <v>0</v>
      </c>
      <c r="Y53" s="418">
        <f t="shared" si="5"/>
        <v>0</v>
      </c>
      <c r="Z53" s="418">
        <f t="shared" si="5"/>
        <v>0</v>
      </c>
      <c r="AA53" s="418">
        <f t="shared" si="5"/>
        <v>0</v>
      </c>
      <c r="AB53" s="418">
        <f t="shared" si="5"/>
        <v>0</v>
      </c>
      <c r="AC53" s="418">
        <f t="shared" si="5"/>
        <v>0</v>
      </c>
      <c r="AD53" s="418">
        <f t="shared" si="5"/>
        <v>0</v>
      </c>
      <c r="AE53" s="418">
        <f t="shared" si="5"/>
        <v>0</v>
      </c>
      <c r="AF53" s="418">
        <f t="shared" si="5"/>
        <v>0</v>
      </c>
      <c r="AG53" s="418">
        <f t="shared" si="5"/>
        <v>0</v>
      </c>
      <c r="AH53" s="420">
        <f t="shared" si="5"/>
        <v>0</v>
      </c>
      <c r="AI53" s="427"/>
      <c r="AJ53" s="418">
        <f>SUM(AJ22:AJ52)</f>
        <v>0</v>
      </c>
      <c r="AK53" s="425">
        <f>SUM(AK22:AK52)</f>
        <v>0</v>
      </c>
      <c r="AL53" s="426"/>
    </row>
    <row r="54" spans="1:38" ht="12.75" customHeight="1" thickTop="1" x14ac:dyDescent="0.2">
      <c r="A54" s="42"/>
      <c r="B54" s="157"/>
      <c r="C54" s="157"/>
      <c r="D54" s="157"/>
      <c r="E54" s="157"/>
      <c r="F54" s="157"/>
      <c r="G54" s="414"/>
      <c r="H54" s="157"/>
      <c r="I54" s="415"/>
      <c r="J54" s="416"/>
      <c r="K54" s="416"/>
      <c r="L54" s="157"/>
      <c r="M54" s="157"/>
      <c r="N54" s="157"/>
      <c r="O54" s="157"/>
      <c r="P54" s="157"/>
      <c r="Q54" s="157"/>
      <c r="R54" s="157"/>
      <c r="S54" s="42"/>
      <c r="T54" s="42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42"/>
    </row>
    <row r="55" spans="1:38" ht="12.75" customHeight="1" x14ac:dyDescent="0.2">
      <c r="A55" s="21"/>
      <c r="B55" s="21"/>
      <c r="C55" s="21"/>
      <c r="D55" s="21"/>
      <c r="E55" s="21"/>
      <c r="F55" s="21"/>
      <c r="G55" s="552" t="str">
        <f>OCTOBER!G10</f>
        <v>UNITED STEELWORKERS - LOCAL UNION</v>
      </c>
      <c r="H55" s="552"/>
      <c r="I55" s="552"/>
      <c r="J55" s="93"/>
      <c r="K55" s="301"/>
      <c r="L55" s="21"/>
      <c r="M55" s="21"/>
      <c r="N55" s="21"/>
      <c r="O55" s="21"/>
      <c r="P55" s="21"/>
      <c r="Q55" s="21"/>
      <c r="R55" s="21"/>
      <c r="S55" s="21"/>
      <c r="T55" s="21"/>
      <c r="U55" s="36"/>
      <c r="V55" s="36"/>
      <c r="W55" s="36"/>
      <c r="X55" s="36"/>
      <c r="Y55" s="36"/>
      <c r="Z55" s="36"/>
      <c r="AA55" s="37" t="str">
        <f>$AA$10</f>
        <v>FINANCIAL SECRETARY'S CASH BOOK</v>
      </c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21"/>
    </row>
    <row r="56" spans="1:38" s="152" customFormat="1" ht="12.75" customHeight="1" x14ac:dyDescent="0.2">
      <c r="A56" s="141"/>
      <c r="B56" s="139" t="s">
        <v>51</v>
      </c>
      <c r="C56" s="73" t="s">
        <v>177</v>
      </c>
      <c r="D56" s="139" t="s">
        <v>241</v>
      </c>
      <c r="E56" s="30">
        <f>OCTOBER!E11</f>
        <v>0</v>
      </c>
      <c r="F56" s="141"/>
      <c r="G56" s="149"/>
      <c r="H56" s="141"/>
      <c r="I56" s="150"/>
      <c r="J56" s="302"/>
      <c r="K56" s="302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39"/>
      <c r="AJ56" s="151" t="str">
        <f>C56</f>
        <v>NOVEMBER</v>
      </c>
      <c r="AK56" s="30">
        <f>E56</f>
        <v>0</v>
      </c>
      <c r="AL56" s="141"/>
    </row>
    <row r="57" spans="1:38" s="152" customFormat="1" ht="12.75" customHeight="1" x14ac:dyDescent="0.2">
      <c r="A57" s="141"/>
      <c r="B57" s="139" t="s">
        <v>52</v>
      </c>
      <c r="C57" s="148" t="s">
        <v>240</v>
      </c>
      <c r="D57" s="141"/>
      <c r="E57" s="141"/>
      <c r="F57" s="141"/>
      <c r="G57" s="149"/>
      <c r="H57" s="141"/>
      <c r="I57" s="150" t="s">
        <v>53</v>
      </c>
      <c r="J57" s="302"/>
      <c r="K57" s="302"/>
      <c r="L57" s="150"/>
      <c r="M57" s="141"/>
      <c r="N57" s="141"/>
      <c r="O57" s="141"/>
      <c r="P57" s="139"/>
      <c r="Q57" s="141"/>
      <c r="R57" s="139"/>
      <c r="S57" s="141"/>
      <c r="T57" s="141"/>
      <c r="U57" s="141"/>
      <c r="V57" s="141"/>
      <c r="W57" s="141"/>
      <c r="X57" s="141"/>
      <c r="Y57" s="141"/>
      <c r="Z57" s="141"/>
      <c r="AA57" s="141"/>
      <c r="AB57" s="153" t="s">
        <v>54</v>
      </c>
      <c r="AC57" s="141"/>
      <c r="AD57" s="141"/>
      <c r="AE57" s="141"/>
      <c r="AF57" s="141"/>
      <c r="AG57" s="141"/>
      <c r="AH57" s="141"/>
      <c r="AI57" s="139" t="str">
        <f>B57</f>
        <v>Page No.</v>
      </c>
      <c r="AJ57" s="148" t="str">
        <f>C57</f>
        <v>2</v>
      </c>
      <c r="AK57" s="154"/>
      <c r="AL57" s="155"/>
    </row>
    <row r="58" spans="1:38" ht="12.75" customHeight="1" x14ac:dyDescent="0.2">
      <c r="A58" s="3"/>
      <c r="B58" s="3"/>
      <c r="C58" s="3"/>
      <c r="D58" s="3"/>
      <c r="E58" s="3"/>
      <c r="F58" s="3"/>
      <c r="G58" s="129"/>
      <c r="H58" s="3"/>
      <c r="I58" s="5"/>
      <c r="J58" s="106"/>
      <c r="K58" s="106"/>
      <c r="L58" s="21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1"/>
      <c r="AF58" s="3"/>
      <c r="AG58" s="3"/>
      <c r="AH58" s="3"/>
      <c r="AI58" s="3"/>
      <c r="AJ58" s="3"/>
      <c r="AK58" s="3" t="s">
        <v>239</v>
      </c>
      <c r="AL58" s="3"/>
    </row>
    <row r="59" spans="1:38" ht="12.75" customHeight="1" x14ac:dyDescent="0.2">
      <c r="A59" s="26"/>
      <c r="B59" s="26"/>
      <c r="C59" s="26"/>
      <c r="D59" s="26"/>
      <c r="E59" s="26"/>
      <c r="F59" s="26"/>
      <c r="G59" s="130"/>
      <c r="H59" s="26"/>
      <c r="I59" s="27"/>
      <c r="J59" s="303"/>
      <c r="K59" s="303"/>
      <c r="L59" s="27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7"/>
      <c r="AF59" s="26"/>
      <c r="AG59" s="26"/>
      <c r="AH59" s="26"/>
      <c r="AI59" s="26"/>
      <c r="AJ59" s="26"/>
      <c r="AK59" s="26"/>
      <c r="AL59" s="26"/>
    </row>
    <row r="60" spans="1:38" customFormat="1" ht="12.75" customHeight="1" x14ac:dyDescent="0.2">
      <c r="A60" s="1"/>
      <c r="B60" s="3"/>
      <c r="C60" s="3" t="s">
        <v>55</v>
      </c>
      <c r="D60" s="3"/>
      <c r="E60" s="13"/>
      <c r="F60" s="1"/>
      <c r="G60" s="131"/>
      <c r="H60" s="2" t="s">
        <v>56</v>
      </c>
      <c r="I60" s="99"/>
      <c r="J60" s="550" t="s">
        <v>264</v>
      </c>
      <c r="K60" s="551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4"/>
      <c r="AJ60" s="3"/>
      <c r="AK60" s="1"/>
      <c r="AL60" s="3"/>
    </row>
    <row r="61" spans="1:38" customFormat="1" ht="12.75" customHeight="1" x14ac:dyDescent="0.2">
      <c r="A61" s="1"/>
      <c r="B61" s="3"/>
      <c r="C61" s="3"/>
      <c r="D61" s="3"/>
      <c r="E61" s="13"/>
      <c r="F61" s="1"/>
      <c r="G61" s="131"/>
      <c r="H61" s="14"/>
      <c r="I61" s="100"/>
      <c r="J61" s="106"/>
      <c r="K61" s="67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thickBot="1" x14ac:dyDescent="0.25">
      <c r="A62" s="164"/>
      <c r="B62" s="165">
        <v>1</v>
      </c>
      <c r="C62" s="165">
        <v>2</v>
      </c>
      <c r="D62" s="165">
        <v>3</v>
      </c>
      <c r="E62" s="166">
        <v>4</v>
      </c>
      <c r="F62" s="167">
        <v>5</v>
      </c>
      <c r="G62" s="168"/>
      <c r="H62" s="167">
        <v>7</v>
      </c>
      <c r="I62" s="169">
        <v>8</v>
      </c>
      <c r="J62" s="304">
        <v>9</v>
      </c>
      <c r="K62" s="305">
        <v>10</v>
      </c>
      <c r="L62" s="165">
        <v>11</v>
      </c>
      <c r="M62" s="165" t="s">
        <v>1</v>
      </c>
      <c r="N62" s="165">
        <v>12</v>
      </c>
      <c r="O62" s="165">
        <v>13</v>
      </c>
      <c r="P62" s="165">
        <v>14</v>
      </c>
      <c r="Q62" s="165">
        <v>15</v>
      </c>
      <c r="R62" s="167" t="s">
        <v>2</v>
      </c>
      <c r="S62" s="170"/>
      <c r="T62" s="164"/>
      <c r="U62" s="165">
        <v>16</v>
      </c>
      <c r="V62" s="165">
        <v>17</v>
      </c>
      <c r="W62" s="165">
        <v>18</v>
      </c>
      <c r="X62" s="165">
        <v>19</v>
      </c>
      <c r="Y62" s="165">
        <v>20</v>
      </c>
      <c r="Z62" s="165" t="s">
        <v>3</v>
      </c>
      <c r="AA62" s="165">
        <v>21</v>
      </c>
      <c r="AB62" s="165">
        <v>22</v>
      </c>
      <c r="AC62" s="165">
        <v>23</v>
      </c>
      <c r="AD62" s="165">
        <v>24</v>
      </c>
      <c r="AE62" s="165">
        <v>25</v>
      </c>
      <c r="AF62" s="165">
        <v>26</v>
      </c>
      <c r="AG62" s="165">
        <v>27</v>
      </c>
      <c r="AH62" s="165">
        <v>28</v>
      </c>
      <c r="AI62" s="171">
        <v>29</v>
      </c>
      <c r="AJ62" s="165">
        <v>30</v>
      </c>
      <c r="AK62" s="167">
        <v>31</v>
      </c>
      <c r="AL62" s="170"/>
    </row>
    <row r="63" spans="1:38" s="4" customFormat="1" ht="12.75" customHeight="1" thickTop="1" x14ac:dyDescent="0.2">
      <c r="A63" s="1"/>
      <c r="B63" s="89" t="s">
        <v>4</v>
      </c>
      <c r="C63" s="101"/>
      <c r="D63" s="89" t="s">
        <v>5</v>
      </c>
      <c r="E63" s="89" t="s">
        <v>6</v>
      </c>
      <c r="F63" s="88" t="s">
        <v>7</v>
      </c>
      <c r="G63" s="132"/>
      <c r="H63" s="88"/>
      <c r="I63" s="103"/>
      <c r="J63" s="89"/>
      <c r="K63" s="88"/>
      <c r="L63" s="89"/>
      <c r="M63" s="89"/>
      <c r="N63" s="89"/>
      <c r="O63" s="104"/>
      <c r="P63" s="163"/>
      <c r="Q63" s="107" t="s">
        <v>272</v>
      </c>
      <c r="R63" s="160" t="s">
        <v>273</v>
      </c>
      <c r="S63" s="106"/>
      <c r="T63" s="67"/>
      <c r="U63" s="542" t="s">
        <v>265</v>
      </c>
      <c r="V63" s="543"/>
      <c r="W63" s="543"/>
      <c r="X63" s="543"/>
      <c r="Y63" s="544"/>
      <c r="Z63" s="89" t="s">
        <v>10</v>
      </c>
      <c r="AA63" s="89" t="s">
        <v>11</v>
      </c>
      <c r="AB63" s="89" t="s">
        <v>205</v>
      </c>
      <c r="AC63" s="89" t="s">
        <v>12</v>
      </c>
      <c r="AD63" s="89" t="s">
        <v>13</v>
      </c>
      <c r="AE63" s="89" t="s">
        <v>14</v>
      </c>
      <c r="AF63" s="89"/>
      <c r="AG63" s="89"/>
      <c r="AH63" s="104"/>
      <c r="AI63" s="105"/>
      <c r="AJ63" s="89" t="s">
        <v>15</v>
      </c>
      <c r="AK63" s="88" t="s">
        <v>7</v>
      </c>
      <c r="AL63" s="3"/>
    </row>
    <row r="64" spans="1:38" s="4" customFormat="1" ht="12.75" customHeight="1" x14ac:dyDescent="0.2">
      <c r="A64" s="1"/>
      <c r="B64" s="89" t="s">
        <v>8</v>
      </c>
      <c r="C64" s="89" t="s">
        <v>16</v>
      </c>
      <c r="D64" s="89" t="s">
        <v>17</v>
      </c>
      <c r="E64" s="89" t="s">
        <v>8</v>
      </c>
      <c r="F64" s="88" t="s">
        <v>18</v>
      </c>
      <c r="G64" s="132" t="s">
        <v>19</v>
      </c>
      <c r="H64" s="88" t="s">
        <v>20</v>
      </c>
      <c r="I64" s="103" t="s">
        <v>242</v>
      </c>
      <c r="J64" s="89" t="s">
        <v>21</v>
      </c>
      <c r="K64" s="88" t="s">
        <v>22</v>
      </c>
      <c r="L64" s="107" t="s">
        <v>235</v>
      </c>
      <c r="M64" s="107" t="s">
        <v>236</v>
      </c>
      <c r="N64" s="107" t="s">
        <v>237</v>
      </c>
      <c r="O64" s="104"/>
      <c r="P64" s="158" t="s">
        <v>23</v>
      </c>
      <c r="Q64" s="107" t="s">
        <v>8</v>
      </c>
      <c r="R64" s="160" t="s">
        <v>8</v>
      </c>
      <c r="S64" s="106"/>
      <c r="T64" s="67"/>
      <c r="U64" s="89" t="s">
        <v>25</v>
      </c>
      <c r="V64" s="89" t="s">
        <v>26</v>
      </c>
      <c r="W64" s="101" t="s">
        <v>27</v>
      </c>
      <c r="X64" s="89" t="s">
        <v>28</v>
      </c>
      <c r="Y64" s="89" t="s">
        <v>136</v>
      </c>
      <c r="Z64" s="89" t="s">
        <v>261</v>
      </c>
      <c r="AA64" s="89" t="s">
        <v>137</v>
      </c>
      <c r="AB64" s="89" t="s">
        <v>204</v>
      </c>
      <c r="AC64" s="89" t="s">
        <v>30</v>
      </c>
      <c r="AD64" s="89" t="s">
        <v>140</v>
      </c>
      <c r="AE64" s="89" t="s">
        <v>31</v>
      </c>
      <c r="AF64" s="89" t="s">
        <v>32</v>
      </c>
      <c r="AG64" s="89" t="s">
        <v>206</v>
      </c>
      <c r="AH64" s="104" t="s">
        <v>16</v>
      </c>
      <c r="AI64" s="102" t="s">
        <v>34</v>
      </c>
      <c r="AJ64" s="89" t="s">
        <v>35</v>
      </c>
      <c r="AK64" s="88" t="s">
        <v>18</v>
      </c>
      <c r="AL64" s="3"/>
    </row>
    <row r="65" spans="1:38" s="4" customFormat="1" ht="12.75" customHeight="1" thickBot="1" x14ac:dyDescent="0.25">
      <c r="A65" s="6"/>
      <c r="B65" s="90" t="s">
        <v>36</v>
      </c>
      <c r="C65" s="90" t="s">
        <v>37</v>
      </c>
      <c r="D65" s="90" t="s">
        <v>38</v>
      </c>
      <c r="E65" s="90" t="s">
        <v>39</v>
      </c>
      <c r="F65" s="108" t="s">
        <v>40</v>
      </c>
      <c r="G65" s="133"/>
      <c r="H65" s="108"/>
      <c r="I65" s="109" t="s">
        <v>41</v>
      </c>
      <c r="J65" s="90"/>
      <c r="K65" s="108"/>
      <c r="L65" s="110"/>
      <c r="M65" s="110"/>
      <c r="N65" s="110" t="s">
        <v>238</v>
      </c>
      <c r="O65" s="111"/>
      <c r="P65" s="159"/>
      <c r="Q65" s="161" t="s">
        <v>24</v>
      </c>
      <c r="R65" s="162" t="s">
        <v>24</v>
      </c>
      <c r="S65" s="113"/>
      <c r="T65" s="78"/>
      <c r="U65" s="90" t="s">
        <v>42</v>
      </c>
      <c r="V65" s="90" t="s">
        <v>43</v>
      </c>
      <c r="W65" s="90"/>
      <c r="X65" s="90" t="s">
        <v>44</v>
      </c>
      <c r="Y65" s="90" t="s">
        <v>30</v>
      </c>
      <c r="Z65" s="90" t="s">
        <v>30</v>
      </c>
      <c r="AA65" s="90" t="s">
        <v>138</v>
      </c>
      <c r="AB65" s="90" t="s">
        <v>15</v>
      </c>
      <c r="AC65" s="90" t="s">
        <v>139</v>
      </c>
      <c r="AD65" s="90" t="s">
        <v>141</v>
      </c>
      <c r="AE65" s="90" t="s">
        <v>47</v>
      </c>
      <c r="AF65" s="90" t="s">
        <v>48</v>
      </c>
      <c r="AG65" s="90" t="s">
        <v>15</v>
      </c>
      <c r="AH65" s="111" t="s">
        <v>30</v>
      </c>
      <c r="AI65" s="112"/>
      <c r="AJ65" s="90" t="s">
        <v>49</v>
      </c>
      <c r="AK65" s="108" t="s">
        <v>189</v>
      </c>
      <c r="AL65" s="7"/>
    </row>
    <row r="66" spans="1:38" s="301" customFormat="1" ht="12.75" customHeight="1" thickTop="1" x14ac:dyDescent="0.2">
      <c r="A66" s="331"/>
      <c r="B66" s="363">
        <f>B53</f>
        <v>0</v>
      </c>
      <c r="C66" s="363">
        <f>C53</f>
        <v>0</v>
      </c>
      <c r="D66" s="363">
        <f>D53</f>
        <v>0</v>
      </c>
      <c r="E66" s="363">
        <f>E53</f>
        <v>0</v>
      </c>
      <c r="F66" s="362">
        <f>F53</f>
        <v>0</v>
      </c>
      <c r="G66" s="134" t="str">
        <f>G7</f>
        <v>NOVEMBER</v>
      </c>
      <c r="H66" s="334" t="s">
        <v>58</v>
      </c>
      <c r="I66" s="412"/>
      <c r="J66" s="397">
        <f t="shared" ref="J66:R66" si="6">J53</f>
        <v>0</v>
      </c>
      <c r="K66" s="362">
        <f t="shared" si="6"/>
        <v>0</v>
      </c>
      <c r="L66" s="363">
        <f t="shared" si="6"/>
        <v>0</v>
      </c>
      <c r="M66" s="363">
        <f t="shared" si="6"/>
        <v>0</v>
      </c>
      <c r="N66" s="363">
        <f t="shared" si="6"/>
        <v>0</v>
      </c>
      <c r="O66" s="361">
        <f t="shared" si="6"/>
        <v>0</v>
      </c>
      <c r="P66" s="394">
        <f t="shared" si="6"/>
        <v>0</v>
      </c>
      <c r="Q66" s="363">
        <f t="shared" si="6"/>
        <v>0</v>
      </c>
      <c r="R66" s="362">
        <f t="shared" si="6"/>
        <v>0</v>
      </c>
      <c r="S66" s="332"/>
      <c r="T66" s="331"/>
      <c r="U66" s="363">
        <f t="shared" ref="U66:AH66" si="7">U53</f>
        <v>0</v>
      </c>
      <c r="V66" s="363">
        <f t="shared" si="7"/>
        <v>0</v>
      </c>
      <c r="W66" s="363">
        <f t="shared" si="7"/>
        <v>0</v>
      </c>
      <c r="X66" s="363">
        <f t="shared" si="7"/>
        <v>0</v>
      </c>
      <c r="Y66" s="363">
        <f t="shared" si="7"/>
        <v>0</v>
      </c>
      <c r="Z66" s="363">
        <f t="shared" si="7"/>
        <v>0</v>
      </c>
      <c r="AA66" s="363">
        <f t="shared" si="7"/>
        <v>0</v>
      </c>
      <c r="AB66" s="363">
        <f t="shared" si="7"/>
        <v>0</v>
      </c>
      <c r="AC66" s="363">
        <f t="shared" si="7"/>
        <v>0</v>
      </c>
      <c r="AD66" s="363">
        <f t="shared" si="7"/>
        <v>0</v>
      </c>
      <c r="AE66" s="363">
        <f t="shared" si="7"/>
        <v>0</v>
      </c>
      <c r="AF66" s="363">
        <f t="shared" si="7"/>
        <v>0</v>
      </c>
      <c r="AG66" s="363">
        <f t="shared" si="7"/>
        <v>0</v>
      </c>
      <c r="AH66" s="361">
        <f t="shared" si="7"/>
        <v>0</v>
      </c>
      <c r="AI66" s="333"/>
      <c r="AJ66" s="363">
        <f>AJ53</f>
        <v>0</v>
      </c>
      <c r="AK66" s="362">
        <f>AK53</f>
        <v>0</v>
      </c>
      <c r="AL66" s="332"/>
    </row>
    <row r="67" spans="1:38" s="21" customFormat="1" ht="12.75" customHeight="1" x14ac:dyDescent="0.2">
      <c r="A67" s="8">
        <v>1</v>
      </c>
      <c r="B67" s="400"/>
      <c r="C67" s="400"/>
      <c r="D67" s="400"/>
      <c r="E67" s="400"/>
      <c r="F67" s="401"/>
      <c r="G67" s="471"/>
      <c r="H67" s="477"/>
      <c r="I67" s="472"/>
      <c r="J67" s="363">
        <f t="shared" ref="J67:J97" si="8">SUM(B67:F67)</f>
        <v>0</v>
      </c>
      <c r="K67" s="362">
        <f t="shared" ref="K67:K97" si="9">SUM(U67:AK67)-SUM(L67:R67)</f>
        <v>0</v>
      </c>
      <c r="L67" s="400"/>
      <c r="M67" s="400"/>
      <c r="N67" s="400"/>
      <c r="O67" s="406"/>
      <c r="P67" s="409"/>
      <c r="Q67" s="400"/>
      <c r="R67" s="401"/>
      <c r="S67" s="16" t="s">
        <v>59</v>
      </c>
      <c r="T67" s="8">
        <v>1</v>
      </c>
      <c r="U67" s="400"/>
      <c r="V67" s="400"/>
      <c r="W67" s="400"/>
      <c r="X67" s="400"/>
      <c r="Y67" s="400"/>
      <c r="Z67" s="400"/>
      <c r="AA67" s="400"/>
      <c r="AB67" s="400"/>
      <c r="AC67" s="400"/>
      <c r="AD67" s="400"/>
      <c r="AE67" s="400"/>
      <c r="AF67" s="400"/>
      <c r="AG67" s="400"/>
      <c r="AH67" s="406"/>
      <c r="AI67" s="477"/>
      <c r="AJ67" s="400"/>
      <c r="AK67" s="401"/>
      <c r="AL67" s="16" t="s">
        <v>59</v>
      </c>
    </row>
    <row r="68" spans="1:38" s="21" customFormat="1" ht="12.75" customHeight="1" x14ac:dyDescent="0.2">
      <c r="A68" s="8">
        <v>2</v>
      </c>
      <c r="B68" s="400"/>
      <c r="C68" s="400"/>
      <c r="D68" s="400"/>
      <c r="E68" s="400"/>
      <c r="F68" s="401"/>
      <c r="G68" s="471"/>
      <c r="H68" s="477"/>
      <c r="I68" s="472"/>
      <c r="J68" s="363">
        <f t="shared" si="8"/>
        <v>0</v>
      </c>
      <c r="K68" s="362">
        <f t="shared" si="9"/>
        <v>0</v>
      </c>
      <c r="L68" s="400"/>
      <c r="M68" s="400"/>
      <c r="N68" s="400"/>
      <c r="O68" s="406"/>
      <c r="P68" s="409"/>
      <c r="Q68" s="400"/>
      <c r="R68" s="401"/>
      <c r="S68" s="16" t="s">
        <v>60</v>
      </c>
      <c r="T68" s="8">
        <v>2</v>
      </c>
      <c r="U68" s="400"/>
      <c r="V68" s="400"/>
      <c r="W68" s="400"/>
      <c r="X68" s="400"/>
      <c r="Y68" s="400"/>
      <c r="Z68" s="400"/>
      <c r="AA68" s="400"/>
      <c r="AB68" s="400"/>
      <c r="AC68" s="400"/>
      <c r="AD68" s="400"/>
      <c r="AE68" s="400"/>
      <c r="AF68" s="400"/>
      <c r="AG68" s="400"/>
      <c r="AH68" s="406"/>
      <c r="AI68" s="477"/>
      <c r="AJ68" s="400"/>
      <c r="AK68" s="401"/>
      <c r="AL68" s="16" t="s">
        <v>60</v>
      </c>
    </row>
    <row r="69" spans="1:38" s="21" customFormat="1" ht="12.75" customHeight="1" x14ac:dyDescent="0.2">
      <c r="A69" s="8">
        <v>3</v>
      </c>
      <c r="B69" s="400"/>
      <c r="C69" s="400"/>
      <c r="D69" s="400"/>
      <c r="E69" s="400"/>
      <c r="F69" s="401"/>
      <c r="G69" s="471"/>
      <c r="H69" s="477"/>
      <c r="I69" s="472"/>
      <c r="J69" s="363">
        <f t="shared" si="8"/>
        <v>0</v>
      </c>
      <c r="K69" s="362">
        <f t="shared" si="9"/>
        <v>0</v>
      </c>
      <c r="L69" s="400"/>
      <c r="M69" s="400"/>
      <c r="N69" s="400"/>
      <c r="O69" s="406"/>
      <c r="P69" s="409"/>
      <c r="Q69" s="400"/>
      <c r="R69" s="401"/>
      <c r="S69" s="16" t="s">
        <v>61</v>
      </c>
      <c r="T69" s="8">
        <v>3</v>
      </c>
      <c r="U69" s="400"/>
      <c r="V69" s="400"/>
      <c r="W69" s="400"/>
      <c r="X69" s="400"/>
      <c r="Y69" s="400"/>
      <c r="Z69" s="400"/>
      <c r="AA69" s="400"/>
      <c r="AB69" s="400"/>
      <c r="AC69" s="400"/>
      <c r="AD69" s="400"/>
      <c r="AE69" s="400"/>
      <c r="AF69" s="400"/>
      <c r="AG69" s="400"/>
      <c r="AH69" s="406"/>
      <c r="AI69" s="477"/>
      <c r="AJ69" s="400"/>
      <c r="AK69" s="401"/>
      <c r="AL69" s="16" t="s">
        <v>61</v>
      </c>
    </row>
    <row r="70" spans="1:38" s="21" customFormat="1" ht="12.75" customHeight="1" x14ac:dyDescent="0.2">
      <c r="A70" s="8">
        <v>4</v>
      </c>
      <c r="B70" s="400"/>
      <c r="C70" s="400"/>
      <c r="D70" s="400"/>
      <c r="E70" s="400"/>
      <c r="F70" s="401"/>
      <c r="G70" s="471"/>
      <c r="H70" s="477"/>
      <c r="I70" s="472"/>
      <c r="J70" s="363">
        <f t="shared" si="8"/>
        <v>0</v>
      </c>
      <c r="K70" s="362">
        <f t="shared" si="9"/>
        <v>0</v>
      </c>
      <c r="L70" s="400"/>
      <c r="M70" s="400"/>
      <c r="N70" s="400"/>
      <c r="O70" s="406"/>
      <c r="P70" s="409"/>
      <c r="Q70" s="400"/>
      <c r="R70" s="401"/>
      <c r="S70" s="16" t="s">
        <v>62</v>
      </c>
      <c r="T70" s="8">
        <v>4</v>
      </c>
      <c r="U70" s="400"/>
      <c r="V70" s="400"/>
      <c r="W70" s="400"/>
      <c r="X70" s="400"/>
      <c r="Y70" s="400"/>
      <c r="Z70" s="400"/>
      <c r="AA70" s="400"/>
      <c r="AB70" s="400"/>
      <c r="AC70" s="400"/>
      <c r="AD70" s="400"/>
      <c r="AE70" s="400"/>
      <c r="AF70" s="400"/>
      <c r="AG70" s="400"/>
      <c r="AH70" s="406"/>
      <c r="AI70" s="477"/>
      <c r="AJ70" s="400"/>
      <c r="AK70" s="401"/>
      <c r="AL70" s="16" t="s">
        <v>62</v>
      </c>
    </row>
    <row r="71" spans="1:38" s="21" customFormat="1" ht="12.75" customHeight="1" x14ac:dyDescent="0.2">
      <c r="A71" s="8">
        <v>5</v>
      </c>
      <c r="B71" s="400"/>
      <c r="C71" s="400"/>
      <c r="D71" s="400"/>
      <c r="E71" s="400"/>
      <c r="F71" s="401"/>
      <c r="G71" s="471"/>
      <c r="H71" s="477"/>
      <c r="I71" s="472"/>
      <c r="J71" s="363">
        <f t="shared" si="8"/>
        <v>0</v>
      </c>
      <c r="K71" s="362">
        <f t="shared" si="9"/>
        <v>0</v>
      </c>
      <c r="L71" s="400"/>
      <c r="M71" s="400"/>
      <c r="N71" s="400"/>
      <c r="O71" s="406"/>
      <c r="P71" s="409"/>
      <c r="Q71" s="400"/>
      <c r="R71" s="401"/>
      <c r="S71" s="16" t="s">
        <v>63</v>
      </c>
      <c r="T71" s="8">
        <v>5</v>
      </c>
      <c r="U71" s="400"/>
      <c r="V71" s="400"/>
      <c r="W71" s="400"/>
      <c r="X71" s="400"/>
      <c r="Y71" s="400"/>
      <c r="Z71" s="400"/>
      <c r="AA71" s="400"/>
      <c r="AB71" s="400"/>
      <c r="AC71" s="400"/>
      <c r="AD71" s="400"/>
      <c r="AE71" s="400"/>
      <c r="AF71" s="400"/>
      <c r="AG71" s="400"/>
      <c r="AH71" s="406"/>
      <c r="AI71" s="477"/>
      <c r="AJ71" s="400"/>
      <c r="AK71" s="401"/>
      <c r="AL71" s="16" t="s">
        <v>63</v>
      </c>
    </row>
    <row r="72" spans="1:38" s="21" customFormat="1" ht="12.75" customHeight="1" x14ac:dyDescent="0.2">
      <c r="A72" s="17">
        <v>6</v>
      </c>
      <c r="B72" s="402"/>
      <c r="C72" s="402"/>
      <c r="D72" s="402"/>
      <c r="E72" s="402"/>
      <c r="F72" s="403"/>
      <c r="G72" s="473"/>
      <c r="H72" s="478"/>
      <c r="I72" s="474"/>
      <c r="J72" s="363">
        <f t="shared" si="8"/>
        <v>0</v>
      </c>
      <c r="K72" s="362">
        <f t="shared" si="9"/>
        <v>0</v>
      </c>
      <c r="L72" s="402"/>
      <c r="M72" s="402"/>
      <c r="N72" s="402"/>
      <c r="O72" s="407"/>
      <c r="P72" s="410"/>
      <c r="Q72" s="402"/>
      <c r="R72" s="403"/>
      <c r="S72" s="18" t="s">
        <v>64</v>
      </c>
      <c r="T72" s="17">
        <v>6</v>
      </c>
      <c r="U72" s="402"/>
      <c r="V72" s="402"/>
      <c r="W72" s="402"/>
      <c r="X72" s="402"/>
      <c r="Y72" s="402"/>
      <c r="Z72" s="402"/>
      <c r="AA72" s="402"/>
      <c r="AB72" s="402"/>
      <c r="AC72" s="402"/>
      <c r="AD72" s="402"/>
      <c r="AE72" s="402"/>
      <c r="AF72" s="402"/>
      <c r="AG72" s="402"/>
      <c r="AH72" s="407"/>
      <c r="AI72" s="478"/>
      <c r="AJ72" s="402"/>
      <c r="AK72" s="403"/>
      <c r="AL72" s="18" t="s">
        <v>64</v>
      </c>
    </row>
    <row r="73" spans="1:38" s="21" customFormat="1" ht="12.75" customHeight="1" x14ac:dyDescent="0.2">
      <c r="A73" s="8">
        <v>7</v>
      </c>
      <c r="B73" s="400"/>
      <c r="C73" s="400"/>
      <c r="D73" s="400"/>
      <c r="E73" s="400"/>
      <c r="F73" s="401"/>
      <c r="G73" s="471"/>
      <c r="H73" s="477"/>
      <c r="I73" s="472"/>
      <c r="J73" s="363">
        <f t="shared" si="8"/>
        <v>0</v>
      </c>
      <c r="K73" s="362">
        <f t="shared" si="9"/>
        <v>0</v>
      </c>
      <c r="L73" s="400"/>
      <c r="M73" s="400"/>
      <c r="N73" s="400"/>
      <c r="O73" s="406"/>
      <c r="P73" s="409"/>
      <c r="Q73" s="400"/>
      <c r="R73" s="401"/>
      <c r="S73" s="16" t="s">
        <v>65</v>
      </c>
      <c r="T73" s="8">
        <v>7</v>
      </c>
      <c r="U73" s="400"/>
      <c r="V73" s="400"/>
      <c r="W73" s="400"/>
      <c r="X73" s="400"/>
      <c r="Y73" s="400"/>
      <c r="Z73" s="400"/>
      <c r="AA73" s="400"/>
      <c r="AB73" s="400"/>
      <c r="AC73" s="400"/>
      <c r="AD73" s="400"/>
      <c r="AE73" s="400"/>
      <c r="AF73" s="400"/>
      <c r="AG73" s="400"/>
      <c r="AH73" s="406"/>
      <c r="AI73" s="477"/>
      <c r="AJ73" s="400"/>
      <c r="AK73" s="401"/>
      <c r="AL73" s="16" t="s">
        <v>65</v>
      </c>
    </row>
    <row r="74" spans="1:38" s="21" customFormat="1" ht="12.75" customHeight="1" x14ac:dyDescent="0.2">
      <c r="A74" s="8">
        <v>8</v>
      </c>
      <c r="B74" s="400"/>
      <c r="C74" s="400"/>
      <c r="D74" s="400"/>
      <c r="E74" s="400"/>
      <c r="F74" s="401"/>
      <c r="G74" s="471"/>
      <c r="H74" s="477"/>
      <c r="I74" s="472"/>
      <c r="J74" s="363">
        <f t="shared" si="8"/>
        <v>0</v>
      </c>
      <c r="K74" s="362">
        <f t="shared" si="9"/>
        <v>0</v>
      </c>
      <c r="L74" s="400"/>
      <c r="M74" s="400"/>
      <c r="N74" s="400"/>
      <c r="O74" s="406"/>
      <c r="P74" s="409"/>
      <c r="Q74" s="400"/>
      <c r="R74" s="401"/>
      <c r="S74" s="16" t="s">
        <v>66</v>
      </c>
      <c r="T74" s="8">
        <v>8</v>
      </c>
      <c r="U74" s="400"/>
      <c r="V74" s="400"/>
      <c r="W74" s="400"/>
      <c r="X74" s="400"/>
      <c r="Y74" s="400"/>
      <c r="Z74" s="400"/>
      <c r="AA74" s="400"/>
      <c r="AB74" s="400"/>
      <c r="AC74" s="400"/>
      <c r="AD74" s="400"/>
      <c r="AE74" s="400"/>
      <c r="AF74" s="400"/>
      <c r="AG74" s="400"/>
      <c r="AH74" s="406"/>
      <c r="AI74" s="477"/>
      <c r="AJ74" s="400"/>
      <c r="AK74" s="401"/>
      <c r="AL74" s="16" t="s">
        <v>66</v>
      </c>
    </row>
    <row r="75" spans="1:38" s="21" customFormat="1" ht="12.75" customHeight="1" x14ac:dyDescent="0.2">
      <c r="A75" s="8">
        <v>9</v>
      </c>
      <c r="B75" s="400"/>
      <c r="C75" s="400"/>
      <c r="D75" s="400"/>
      <c r="E75" s="400"/>
      <c r="F75" s="401"/>
      <c r="G75" s="471"/>
      <c r="H75" s="477"/>
      <c r="I75" s="472"/>
      <c r="J75" s="363">
        <f t="shared" si="8"/>
        <v>0</v>
      </c>
      <c r="K75" s="362">
        <f t="shared" si="9"/>
        <v>0</v>
      </c>
      <c r="L75" s="400"/>
      <c r="M75" s="400"/>
      <c r="N75" s="400"/>
      <c r="O75" s="406"/>
      <c r="P75" s="409"/>
      <c r="Q75" s="400"/>
      <c r="R75" s="401"/>
      <c r="S75" s="16" t="s">
        <v>67</v>
      </c>
      <c r="T75" s="8">
        <v>9</v>
      </c>
      <c r="U75" s="400"/>
      <c r="V75" s="400"/>
      <c r="W75" s="400"/>
      <c r="X75" s="400"/>
      <c r="Y75" s="400"/>
      <c r="Z75" s="400"/>
      <c r="AA75" s="400"/>
      <c r="AB75" s="400"/>
      <c r="AC75" s="400"/>
      <c r="AD75" s="400"/>
      <c r="AE75" s="400"/>
      <c r="AF75" s="400"/>
      <c r="AG75" s="400"/>
      <c r="AH75" s="406"/>
      <c r="AI75" s="477"/>
      <c r="AJ75" s="400"/>
      <c r="AK75" s="401"/>
      <c r="AL75" s="16" t="s">
        <v>67</v>
      </c>
    </row>
    <row r="76" spans="1:38" s="21" customFormat="1" ht="12.75" customHeight="1" x14ac:dyDescent="0.2">
      <c r="A76" s="8">
        <v>10</v>
      </c>
      <c r="B76" s="400"/>
      <c r="C76" s="400"/>
      <c r="D76" s="400"/>
      <c r="E76" s="400"/>
      <c r="F76" s="401"/>
      <c r="G76" s="471"/>
      <c r="H76" s="477"/>
      <c r="I76" s="472"/>
      <c r="J76" s="363">
        <f t="shared" si="8"/>
        <v>0</v>
      </c>
      <c r="K76" s="362">
        <f t="shared" si="9"/>
        <v>0</v>
      </c>
      <c r="L76" s="400"/>
      <c r="M76" s="400"/>
      <c r="N76" s="400"/>
      <c r="O76" s="406"/>
      <c r="P76" s="409"/>
      <c r="Q76" s="400"/>
      <c r="R76" s="401"/>
      <c r="S76" s="16" t="s">
        <v>68</v>
      </c>
      <c r="T76" s="8">
        <v>10</v>
      </c>
      <c r="U76" s="400"/>
      <c r="V76" s="400"/>
      <c r="W76" s="400"/>
      <c r="X76" s="400"/>
      <c r="Y76" s="400"/>
      <c r="Z76" s="400"/>
      <c r="AA76" s="400"/>
      <c r="AB76" s="400"/>
      <c r="AC76" s="400"/>
      <c r="AD76" s="400"/>
      <c r="AE76" s="400"/>
      <c r="AF76" s="400"/>
      <c r="AG76" s="400"/>
      <c r="AH76" s="406"/>
      <c r="AI76" s="477"/>
      <c r="AJ76" s="400"/>
      <c r="AK76" s="401"/>
      <c r="AL76" s="16" t="s">
        <v>68</v>
      </c>
    </row>
    <row r="77" spans="1:38" s="21" customFormat="1" ht="12.75" customHeight="1" x14ac:dyDescent="0.2">
      <c r="A77" s="8">
        <v>11</v>
      </c>
      <c r="B77" s="400"/>
      <c r="C77" s="400"/>
      <c r="D77" s="400"/>
      <c r="E77" s="400"/>
      <c r="F77" s="401"/>
      <c r="G77" s="471"/>
      <c r="H77" s="477"/>
      <c r="I77" s="472"/>
      <c r="J77" s="363">
        <f t="shared" si="8"/>
        <v>0</v>
      </c>
      <c r="K77" s="362">
        <f t="shared" si="9"/>
        <v>0</v>
      </c>
      <c r="L77" s="400"/>
      <c r="M77" s="400"/>
      <c r="N77" s="400"/>
      <c r="O77" s="406"/>
      <c r="P77" s="409"/>
      <c r="Q77" s="400"/>
      <c r="R77" s="401"/>
      <c r="S77" s="16" t="s">
        <v>69</v>
      </c>
      <c r="T77" s="8">
        <v>11</v>
      </c>
      <c r="U77" s="400"/>
      <c r="V77" s="400"/>
      <c r="W77" s="400"/>
      <c r="X77" s="400"/>
      <c r="Y77" s="400"/>
      <c r="Z77" s="400"/>
      <c r="AA77" s="400"/>
      <c r="AB77" s="400"/>
      <c r="AC77" s="400"/>
      <c r="AD77" s="400"/>
      <c r="AE77" s="400"/>
      <c r="AF77" s="400"/>
      <c r="AG77" s="400"/>
      <c r="AH77" s="406"/>
      <c r="AI77" s="477"/>
      <c r="AJ77" s="400"/>
      <c r="AK77" s="401"/>
      <c r="AL77" s="16" t="s">
        <v>69</v>
      </c>
    </row>
    <row r="78" spans="1:38" s="21" customFormat="1" ht="12.75" customHeight="1" x14ac:dyDescent="0.2">
      <c r="A78" s="8">
        <v>12</v>
      </c>
      <c r="B78" s="400"/>
      <c r="C78" s="400"/>
      <c r="D78" s="400"/>
      <c r="E78" s="400"/>
      <c r="F78" s="401"/>
      <c r="G78" s="471"/>
      <c r="H78" s="477"/>
      <c r="I78" s="472"/>
      <c r="J78" s="363">
        <f t="shared" si="8"/>
        <v>0</v>
      </c>
      <c r="K78" s="362">
        <f t="shared" si="9"/>
        <v>0</v>
      </c>
      <c r="L78" s="400"/>
      <c r="M78" s="400"/>
      <c r="N78" s="400"/>
      <c r="O78" s="406"/>
      <c r="P78" s="409"/>
      <c r="Q78" s="400"/>
      <c r="R78" s="401"/>
      <c r="S78" s="16" t="s">
        <v>70</v>
      </c>
      <c r="T78" s="8">
        <v>12</v>
      </c>
      <c r="U78" s="400"/>
      <c r="V78" s="400"/>
      <c r="W78" s="400"/>
      <c r="X78" s="400"/>
      <c r="Y78" s="400"/>
      <c r="Z78" s="400"/>
      <c r="AA78" s="400"/>
      <c r="AB78" s="400"/>
      <c r="AC78" s="400"/>
      <c r="AD78" s="400"/>
      <c r="AE78" s="400"/>
      <c r="AF78" s="400"/>
      <c r="AG78" s="400"/>
      <c r="AH78" s="406"/>
      <c r="AI78" s="477"/>
      <c r="AJ78" s="400"/>
      <c r="AK78" s="401"/>
      <c r="AL78" s="16" t="s">
        <v>70</v>
      </c>
    </row>
    <row r="79" spans="1:38" s="21" customFormat="1" ht="12.75" customHeight="1" x14ac:dyDescent="0.2">
      <c r="A79" s="8">
        <v>13</v>
      </c>
      <c r="B79" s="400"/>
      <c r="C79" s="400"/>
      <c r="D79" s="400"/>
      <c r="E79" s="400"/>
      <c r="F79" s="401"/>
      <c r="G79" s="471"/>
      <c r="H79" s="477"/>
      <c r="I79" s="472"/>
      <c r="J79" s="363">
        <f t="shared" si="8"/>
        <v>0</v>
      </c>
      <c r="K79" s="362">
        <f t="shared" si="9"/>
        <v>0</v>
      </c>
      <c r="L79" s="400"/>
      <c r="M79" s="400"/>
      <c r="N79" s="400"/>
      <c r="O79" s="406"/>
      <c r="P79" s="409"/>
      <c r="Q79" s="400"/>
      <c r="R79" s="401"/>
      <c r="S79" s="16" t="s">
        <v>71</v>
      </c>
      <c r="T79" s="8">
        <v>13</v>
      </c>
      <c r="U79" s="400"/>
      <c r="V79" s="400"/>
      <c r="W79" s="400"/>
      <c r="X79" s="400"/>
      <c r="Y79" s="400"/>
      <c r="Z79" s="400"/>
      <c r="AA79" s="400"/>
      <c r="AB79" s="400"/>
      <c r="AC79" s="400"/>
      <c r="AD79" s="400"/>
      <c r="AE79" s="400"/>
      <c r="AF79" s="400"/>
      <c r="AG79" s="400"/>
      <c r="AH79" s="406"/>
      <c r="AI79" s="477"/>
      <c r="AJ79" s="400"/>
      <c r="AK79" s="401"/>
      <c r="AL79" s="16" t="s">
        <v>71</v>
      </c>
    </row>
    <row r="80" spans="1:38" s="21" customFormat="1" ht="12.75" customHeight="1" x14ac:dyDescent="0.2">
      <c r="A80" s="8">
        <v>14</v>
      </c>
      <c r="B80" s="400"/>
      <c r="C80" s="400"/>
      <c r="D80" s="400"/>
      <c r="E80" s="400"/>
      <c r="F80" s="401"/>
      <c r="G80" s="471"/>
      <c r="H80" s="477"/>
      <c r="I80" s="472"/>
      <c r="J80" s="363">
        <f t="shared" si="8"/>
        <v>0</v>
      </c>
      <c r="K80" s="362">
        <f t="shared" si="9"/>
        <v>0</v>
      </c>
      <c r="L80" s="400"/>
      <c r="M80" s="400"/>
      <c r="N80" s="400"/>
      <c r="O80" s="406"/>
      <c r="P80" s="409"/>
      <c r="Q80" s="400"/>
      <c r="R80" s="401"/>
      <c r="S80" s="16" t="s">
        <v>72</v>
      </c>
      <c r="T80" s="8">
        <v>14</v>
      </c>
      <c r="U80" s="400"/>
      <c r="V80" s="400"/>
      <c r="W80" s="400"/>
      <c r="X80" s="400"/>
      <c r="Y80" s="400"/>
      <c r="Z80" s="400"/>
      <c r="AA80" s="400"/>
      <c r="AB80" s="400"/>
      <c r="AC80" s="400"/>
      <c r="AD80" s="400"/>
      <c r="AE80" s="400"/>
      <c r="AF80" s="400"/>
      <c r="AG80" s="400"/>
      <c r="AH80" s="406"/>
      <c r="AI80" s="477"/>
      <c r="AJ80" s="400"/>
      <c r="AK80" s="401"/>
      <c r="AL80" s="16" t="s">
        <v>72</v>
      </c>
    </row>
    <row r="81" spans="1:38" s="21" customFormat="1" ht="12.75" customHeight="1" x14ac:dyDescent="0.2">
      <c r="A81" s="8">
        <v>15</v>
      </c>
      <c r="B81" s="400"/>
      <c r="C81" s="400"/>
      <c r="D81" s="400"/>
      <c r="E81" s="400"/>
      <c r="F81" s="401"/>
      <c r="G81" s="471"/>
      <c r="H81" s="477"/>
      <c r="I81" s="472"/>
      <c r="J81" s="363">
        <f t="shared" si="8"/>
        <v>0</v>
      </c>
      <c r="K81" s="362">
        <f t="shared" si="9"/>
        <v>0</v>
      </c>
      <c r="L81" s="400"/>
      <c r="M81" s="400"/>
      <c r="N81" s="400"/>
      <c r="O81" s="406"/>
      <c r="P81" s="409"/>
      <c r="Q81" s="400"/>
      <c r="R81" s="401"/>
      <c r="S81" s="16" t="s">
        <v>73</v>
      </c>
      <c r="T81" s="8">
        <v>15</v>
      </c>
      <c r="U81" s="400"/>
      <c r="V81" s="400"/>
      <c r="W81" s="400"/>
      <c r="X81" s="400"/>
      <c r="Y81" s="400"/>
      <c r="Z81" s="400"/>
      <c r="AA81" s="400"/>
      <c r="AB81" s="400"/>
      <c r="AC81" s="400"/>
      <c r="AD81" s="400"/>
      <c r="AE81" s="400"/>
      <c r="AF81" s="400"/>
      <c r="AG81" s="400"/>
      <c r="AH81" s="406"/>
      <c r="AI81" s="477"/>
      <c r="AJ81" s="400"/>
      <c r="AK81" s="401"/>
      <c r="AL81" s="16" t="s">
        <v>73</v>
      </c>
    </row>
    <row r="82" spans="1:38" s="21" customFormat="1" ht="12.75" customHeight="1" x14ac:dyDescent="0.2">
      <c r="A82" s="8">
        <v>16</v>
      </c>
      <c r="B82" s="400"/>
      <c r="C82" s="400"/>
      <c r="D82" s="400"/>
      <c r="E82" s="400"/>
      <c r="F82" s="401"/>
      <c r="G82" s="471"/>
      <c r="H82" s="477"/>
      <c r="I82" s="472"/>
      <c r="J82" s="363">
        <f t="shared" si="8"/>
        <v>0</v>
      </c>
      <c r="K82" s="362">
        <f t="shared" si="9"/>
        <v>0</v>
      </c>
      <c r="L82" s="400"/>
      <c r="M82" s="400"/>
      <c r="N82" s="400"/>
      <c r="O82" s="406"/>
      <c r="P82" s="409"/>
      <c r="Q82" s="400"/>
      <c r="R82" s="401"/>
      <c r="S82" s="16" t="s">
        <v>74</v>
      </c>
      <c r="T82" s="8">
        <v>16</v>
      </c>
      <c r="U82" s="400"/>
      <c r="V82" s="400"/>
      <c r="W82" s="400"/>
      <c r="X82" s="400"/>
      <c r="Y82" s="400"/>
      <c r="Z82" s="400"/>
      <c r="AA82" s="400"/>
      <c r="AB82" s="400"/>
      <c r="AC82" s="400"/>
      <c r="AD82" s="400"/>
      <c r="AE82" s="400"/>
      <c r="AF82" s="400"/>
      <c r="AG82" s="400"/>
      <c r="AH82" s="406"/>
      <c r="AI82" s="477"/>
      <c r="AJ82" s="400"/>
      <c r="AK82" s="401"/>
      <c r="AL82" s="16" t="s">
        <v>74</v>
      </c>
    </row>
    <row r="83" spans="1:38" s="21" customFormat="1" ht="12.75" customHeight="1" x14ac:dyDescent="0.2">
      <c r="A83" s="8">
        <v>17</v>
      </c>
      <c r="B83" s="400"/>
      <c r="C83" s="400"/>
      <c r="D83" s="400"/>
      <c r="E83" s="400"/>
      <c r="F83" s="401"/>
      <c r="G83" s="471"/>
      <c r="H83" s="477"/>
      <c r="I83" s="472"/>
      <c r="J83" s="363">
        <f t="shared" si="8"/>
        <v>0</v>
      </c>
      <c r="K83" s="362">
        <f t="shared" si="9"/>
        <v>0</v>
      </c>
      <c r="L83" s="400"/>
      <c r="M83" s="400"/>
      <c r="N83" s="400"/>
      <c r="O83" s="406"/>
      <c r="P83" s="409"/>
      <c r="Q83" s="400"/>
      <c r="R83" s="401"/>
      <c r="S83" s="16" t="s">
        <v>75</v>
      </c>
      <c r="T83" s="8">
        <v>17</v>
      </c>
      <c r="U83" s="400"/>
      <c r="V83" s="400"/>
      <c r="W83" s="400"/>
      <c r="X83" s="400"/>
      <c r="Y83" s="400"/>
      <c r="Z83" s="400"/>
      <c r="AA83" s="400"/>
      <c r="AB83" s="400"/>
      <c r="AC83" s="400"/>
      <c r="AD83" s="400"/>
      <c r="AE83" s="400"/>
      <c r="AF83" s="400"/>
      <c r="AG83" s="400"/>
      <c r="AH83" s="406"/>
      <c r="AI83" s="477"/>
      <c r="AJ83" s="400"/>
      <c r="AK83" s="401"/>
      <c r="AL83" s="16" t="s">
        <v>75</v>
      </c>
    </row>
    <row r="84" spans="1:38" s="21" customFormat="1" ht="12.75" customHeight="1" x14ac:dyDescent="0.2">
      <c r="A84" s="8">
        <v>18</v>
      </c>
      <c r="B84" s="400"/>
      <c r="C84" s="400"/>
      <c r="D84" s="400"/>
      <c r="E84" s="400"/>
      <c r="F84" s="401"/>
      <c r="G84" s="471"/>
      <c r="H84" s="477"/>
      <c r="I84" s="472"/>
      <c r="J84" s="363">
        <f t="shared" si="8"/>
        <v>0</v>
      </c>
      <c r="K84" s="362">
        <f t="shared" si="9"/>
        <v>0</v>
      </c>
      <c r="L84" s="400"/>
      <c r="M84" s="400"/>
      <c r="N84" s="400"/>
      <c r="O84" s="406"/>
      <c r="P84" s="409"/>
      <c r="Q84" s="400"/>
      <c r="R84" s="401"/>
      <c r="S84" s="16" t="s">
        <v>76</v>
      </c>
      <c r="T84" s="8">
        <v>18</v>
      </c>
      <c r="U84" s="400"/>
      <c r="V84" s="400"/>
      <c r="W84" s="400"/>
      <c r="X84" s="400"/>
      <c r="Y84" s="400"/>
      <c r="Z84" s="400"/>
      <c r="AA84" s="400"/>
      <c r="AB84" s="400"/>
      <c r="AC84" s="400"/>
      <c r="AD84" s="400"/>
      <c r="AE84" s="400"/>
      <c r="AF84" s="400"/>
      <c r="AG84" s="400"/>
      <c r="AH84" s="406"/>
      <c r="AI84" s="477"/>
      <c r="AJ84" s="400"/>
      <c r="AK84" s="401"/>
      <c r="AL84" s="16" t="s">
        <v>76</v>
      </c>
    </row>
    <row r="85" spans="1:38" s="21" customFormat="1" ht="12.75" customHeight="1" x14ac:dyDescent="0.2">
      <c r="A85" s="8">
        <v>19</v>
      </c>
      <c r="B85" s="400"/>
      <c r="C85" s="400"/>
      <c r="D85" s="400"/>
      <c r="E85" s="400"/>
      <c r="F85" s="401"/>
      <c r="G85" s="471"/>
      <c r="H85" s="477"/>
      <c r="I85" s="472"/>
      <c r="J85" s="363">
        <f t="shared" si="8"/>
        <v>0</v>
      </c>
      <c r="K85" s="362">
        <f t="shared" si="9"/>
        <v>0</v>
      </c>
      <c r="L85" s="400"/>
      <c r="M85" s="400"/>
      <c r="N85" s="400"/>
      <c r="O85" s="406"/>
      <c r="P85" s="409"/>
      <c r="Q85" s="400"/>
      <c r="R85" s="401"/>
      <c r="S85" s="16" t="s">
        <v>77</v>
      </c>
      <c r="T85" s="8">
        <v>19</v>
      </c>
      <c r="U85" s="400"/>
      <c r="V85" s="400"/>
      <c r="W85" s="400"/>
      <c r="X85" s="400"/>
      <c r="Y85" s="400"/>
      <c r="Z85" s="400"/>
      <c r="AA85" s="400"/>
      <c r="AB85" s="400"/>
      <c r="AC85" s="400"/>
      <c r="AD85" s="400"/>
      <c r="AE85" s="400"/>
      <c r="AF85" s="400"/>
      <c r="AG85" s="400"/>
      <c r="AH85" s="406"/>
      <c r="AI85" s="477"/>
      <c r="AJ85" s="400"/>
      <c r="AK85" s="401"/>
      <c r="AL85" s="16" t="s">
        <v>77</v>
      </c>
    </row>
    <row r="86" spans="1:38" s="21" customFormat="1" ht="12.75" customHeight="1" x14ac:dyDescent="0.2">
      <c r="A86" s="8">
        <v>20</v>
      </c>
      <c r="B86" s="400"/>
      <c r="C86" s="400"/>
      <c r="D86" s="400"/>
      <c r="E86" s="400"/>
      <c r="F86" s="401"/>
      <c r="G86" s="471"/>
      <c r="H86" s="477"/>
      <c r="I86" s="472"/>
      <c r="J86" s="363">
        <f t="shared" si="8"/>
        <v>0</v>
      </c>
      <c r="K86" s="362">
        <f t="shared" si="9"/>
        <v>0</v>
      </c>
      <c r="L86" s="400"/>
      <c r="M86" s="400"/>
      <c r="N86" s="400"/>
      <c r="O86" s="406"/>
      <c r="P86" s="409"/>
      <c r="Q86" s="400"/>
      <c r="R86" s="401"/>
      <c r="S86" s="16" t="s">
        <v>78</v>
      </c>
      <c r="T86" s="8">
        <v>20</v>
      </c>
      <c r="U86" s="400"/>
      <c r="V86" s="400"/>
      <c r="W86" s="400"/>
      <c r="X86" s="400"/>
      <c r="Y86" s="400"/>
      <c r="Z86" s="400"/>
      <c r="AA86" s="400"/>
      <c r="AB86" s="400"/>
      <c r="AC86" s="400"/>
      <c r="AD86" s="400"/>
      <c r="AE86" s="400"/>
      <c r="AF86" s="400"/>
      <c r="AG86" s="400"/>
      <c r="AH86" s="406"/>
      <c r="AI86" s="477"/>
      <c r="AJ86" s="400"/>
      <c r="AK86" s="401"/>
      <c r="AL86" s="16" t="s">
        <v>78</v>
      </c>
    </row>
    <row r="87" spans="1:38" s="21" customFormat="1" ht="12.75" customHeight="1" x14ac:dyDescent="0.2">
      <c r="A87" s="8">
        <v>21</v>
      </c>
      <c r="B87" s="400"/>
      <c r="C87" s="400"/>
      <c r="D87" s="400"/>
      <c r="E87" s="400"/>
      <c r="F87" s="401"/>
      <c r="G87" s="471"/>
      <c r="H87" s="477"/>
      <c r="I87" s="472"/>
      <c r="J87" s="363">
        <f t="shared" si="8"/>
        <v>0</v>
      </c>
      <c r="K87" s="362">
        <f t="shared" si="9"/>
        <v>0</v>
      </c>
      <c r="L87" s="400"/>
      <c r="M87" s="400"/>
      <c r="N87" s="400"/>
      <c r="O87" s="406"/>
      <c r="P87" s="409"/>
      <c r="Q87" s="400"/>
      <c r="R87" s="401"/>
      <c r="S87" s="16" t="s">
        <v>79</v>
      </c>
      <c r="T87" s="8">
        <v>21</v>
      </c>
      <c r="U87" s="400"/>
      <c r="V87" s="400"/>
      <c r="W87" s="400"/>
      <c r="X87" s="400"/>
      <c r="Y87" s="400"/>
      <c r="Z87" s="400"/>
      <c r="AA87" s="400"/>
      <c r="AB87" s="400"/>
      <c r="AC87" s="400"/>
      <c r="AD87" s="400"/>
      <c r="AE87" s="400"/>
      <c r="AF87" s="400"/>
      <c r="AG87" s="400"/>
      <c r="AH87" s="406"/>
      <c r="AI87" s="477"/>
      <c r="AJ87" s="400"/>
      <c r="AK87" s="401"/>
      <c r="AL87" s="16" t="s">
        <v>79</v>
      </c>
    </row>
    <row r="88" spans="1:38" s="21" customFormat="1" ht="12.75" customHeight="1" x14ac:dyDescent="0.2">
      <c r="A88" s="8">
        <v>22</v>
      </c>
      <c r="B88" s="400"/>
      <c r="C88" s="400"/>
      <c r="D88" s="400"/>
      <c r="E88" s="400"/>
      <c r="F88" s="401"/>
      <c r="G88" s="471"/>
      <c r="H88" s="477"/>
      <c r="I88" s="472"/>
      <c r="J88" s="363">
        <f t="shared" si="8"/>
        <v>0</v>
      </c>
      <c r="K88" s="362">
        <f t="shared" si="9"/>
        <v>0</v>
      </c>
      <c r="L88" s="400"/>
      <c r="M88" s="400"/>
      <c r="N88" s="400"/>
      <c r="O88" s="406"/>
      <c r="P88" s="409"/>
      <c r="Q88" s="400"/>
      <c r="R88" s="401"/>
      <c r="S88" s="16" t="s">
        <v>80</v>
      </c>
      <c r="T88" s="8">
        <v>22</v>
      </c>
      <c r="U88" s="400"/>
      <c r="V88" s="400"/>
      <c r="W88" s="400"/>
      <c r="X88" s="400"/>
      <c r="Y88" s="400"/>
      <c r="Z88" s="400"/>
      <c r="AA88" s="400"/>
      <c r="AB88" s="400"/>
      <c r="AC88" s="400"/>
      <c r="AD88" s="400"/>
      <c r="AE88" s="400"/>
      <c r="AF88" s="400"/>
      <c r="AG88" s="400"/>
      <c r="AH88" s="406"/>
      <c r="AI88" s="477"/>
      <c r="AJ88" s="400"/>
      <c r="AK88" s="401"/>
      <c r="AL88" s="16" t="s">
        <v>80</v>
      </c>
    </row>
    <row r="89" spans="1:38" s="21" customFormat="1" ht="12.75" customHeight="1" x14ac:dyDescent="0.2">
      <c r="A89" s="8">
        <v>23</v>
      </c>
      <c r="B89" s="400"/>
      <c r="C89" s="400"/>
      <c r="D89" s="400"/>
      <c r="E89" s="400"/>
      <c r="F89" s="401"/>
      <c r="G89" s="471"/>
      <c r="H89" s="477"/>
      <c r="I89" s="472"/>
      <c r="J89" s="363">
        <f t="shared" si="8"/>
        <v>0</v>
      </c>
      <c r="K89" s="362">
        <f t="shared" si="9"/>
        <v>0</v>
      </c>
      <c r="L89" s="400"/>
      <c r="M89" s="400"/>
      <c r="N89" s="400"/>
      <c r="O89" s="406"/>
      <c r="P89" s="409"/>
      <c r="Q89" s="400"/>
      <c r="R89" s="401"/>
      <c r="S89" s="16" t="s">
        <v>81</v>
      </c>
      <c r="T89" s="8">
        <v>23</v>
      </c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6"/>
      <c r="AI89" s="477"/>
      <c r="AJ89" s="400"/>
      <c r="AK89" s="401"/>
      <c r="AL89" s="16" t="s">
        <v>81</v>
      </c>
    </row>
    <row r="90" spans="1:38" s="21" customFormat="1" ht="12.75" customHeight="1" x14ac:dyDescent="0.2">
      <c r="A90" s="8">
        <v>24</v>
      </c>
      <c r="B90" s="400"/>
      <c r="C90" s="400"/>
      <c r="D90" s="400"/>
      <c r="E90" s="400"/>
      <c r="F90" s="401"/>
      <c r="G90" s="471"/>
      <c r="H90" s="477"/>
      <c r="I90" s="472"/>
      <c r="J90" s="363">
        <f t="shared" si="8"/>
        <v>0</v>
      </c>
      <c r="K90" s="362">
        <f t="shared" si="9"/>
        <v>0</v>
      </c>
      <c r="L90" s="400"/>
      <c r="M90" s="400"/>
      <c r="N90" s="400"/>
      <c r="O90" s="406"/>
      <c r="P90" s="409"/>
      <c r="Q90" s="400"/>
      <c r="R90" s="401"/>
      <c r="S90" s="16" t="s">
        <v>82</v>
      </c>
      <c r="T90" s="8">
        <v>24</v>
      </c>
      <c r="U90" s="400"/>
      <c r="V90" s="400"/>
      <c r="W90" s="400"/>
      <c r="X90" s="400"/>
      <c r="Y90" s="400"/>
      <c r="Z90" s="400"/>
      <c r="AA90" s="400"/>
      <c r="AB90" s="400"/>
      <c r="AC90" s="400"/>
      <c r="AD90" s="400"/>
      <c r="AE90" s="400"/>
      <c r="AF90" s="400"/>
      <c r="AG90" s="400"/>
      <c r="AH90" s="406"/>
      <c r="AI90" s="477"/>
      <c r="AJ90" s="400"/>
      <c r="AK90" s="401"/>
      <c r="AL90" s="16" t="s">
        <v>82</v>
      </c>
    </row>
    <row r="91" spans="1:38" s="21" customFormat="1" ht="12.75" customHeight="1" x14ac:dyDescent="0.2">
      <c r="A91" s="8">
        <v>25</v>
      </c>
      <c r="B91" s="400"/>
      <c r="C91" s="400"/>
      <c r="D91" s="400"/>
      <c r="E91" s="400"/>
      <c r="F91" s="401"/>
      <c r="G91" s="471"/>
      <c r="H91" s="477"/>
      <c r="I91" s="472"/>
      <c r="J91" s="363">
        <f t="shared" si="8"/>
        <v>0</v>
      </c>
      <c r="K91" s="362">
        <f t="shared" si="9"/>
        <v>0</v>
      </c>
      <c r="L91" s="400"/>
      <c r="M91" s="400"/>
      <c r="N91" s="400"/>
      <c r="O91" s="406"/>
      <c r="P91" s="409"/>
      <c r="Q91" s="400"/>
      <c r="R91" s="401"/>
      <c r="S91" s="16" t="s">
        <v>83</v>
      </c>
      <c r="T91" s="8">
        <v>25</v>
      </c>
      <c r="U91" s="400"/>
      <c r="V91" s="400"/>
      <c r="W91" s="400"/>
      <c r="X91" s="400"/>
      <c r="Y91" s="400"/>
      <c r="Z91" s="400"/>
      <c r="AA91" s="400"/>
      <c r="AB91" s="400"/>
      <c r="AC91" s="400"/>
      <c r="AD91" s="400"/>
      <c r="AE91" s="400"/>
      <c r="AF91" s="400"/>
      <c r="AG91" s="400"/>
      <c r="AH91" s="406"/>
      <c r="AI91" s="477"/>
      <c r="AJ91" s="400"/>
      <c r="AK91" s="401"/>
      <c r="AL91" s="16" t="s">
        <v>83</v>
      </c>
    </row>
    <row r="92" spans="1:38" s="21" customFormat="1" ht="12.75" customHeight="1" x14ac:dyDescent="0.2">
      <c r="A92" s="8">
        <v>26</v>
      </c>
      <c r="B92" s="400"/>
      <c r="C92" s="400"/>
      <c r="D92" s="400"/>
      <c r="E92" s="400"/>
      <c r="F92" s="401"/>
      <c r="G92" s="471"/>
      <c r="H92" s="477"/>
      <c r="I92" s="472"/>
      <c r="J92" s="363">
        <f t="shared" si="8"/>
        <v>0</v>
      </c>
      <c r="K92" s="362">
        <f t="shared" si="9"/>
        <v>0</v>
      </c>
      <c r="L92" s="400"/>
      <c r="M92" s="400"/>
      <c r="N92" s="400"/>
      <c r="O92" s="406"/>
      <c r="P92" s="409"/>
      <c r="Q92" s="400"/>
      <c r="R92" s="401"/>
      <c r="S92" s="16" t="s">
        <v>84</v>
      </c>
      <c r="T92" s="8">
        <v>26</v>
      </c>
      <c r="U92" s="400"/>
      <c r="V92" s="400"/>
      <c r="W92" s="400"/>
      <c r="X92" s="400"/>
      <c r="Y92" s="400"/>
      <c r="Z92" s="400"/>
      <c r="AA92" s="400"/>
      <c r="AB92" s="400"/>
      <c r="AC92" s="400"/>
      <c r="AD92" s="400"/>
      <c r="AE92" s="400"/>
      <c r="AF92" s="400"/>
      <c r="AG92" s="400"/>
      <c r="AH92" s="406"/>
      <c r="AI92" s="477"/>
      <c r="AJ92" s="400"/>
      <c r="AK92" s="401"/>
      <c r="AL92" s="16" t="s">
        <v>84</v>
      </c>
    </row>
    <row r="93" spans="1:38" s="21" customFormat="1" ht="12.75" customHeight="1" x14ac:dyDescent="0.2">
      <c r="A93" s="8">
        <v>27</v>
      </c>
      <c r="B93" s="400"/>
      <c r="C93" s="400"/>
      <c r="D93" s="400"/>
      <c r="E93" s="400"/>
      <c r="F93" s="401"/>
      <c r="G93" s="471"/>
      <c r="H93" s="477"/>
      <c r="I93" s="472"/>
      <c r="J93" s="363">
        <f t="shared" si="8"/>
        <v>0</v>
      </c>
      <c r="K93" s="362">
        <f t="shared" si="9"/>
        <v>0</v>
      </c>
      <c r="L93" s="400"/>
      <c r="M93" s="400"/>
      <c r="N93" s="400"/>
      <c r="O93" s="406"/>
      <c r="P93" s="409"/>
      <c r="Q93" s="400"/>
      <c r="R93" s="401"/>
      <c r="S93" s="16" t="s">
        <v>85</v>
      </c>
      <c r="T93" s="8">
        <v>27</v>
      </c>
      <c r="U93" s="400"/>
      <c r="V93" s="400"/>
      <c r="W93" s="400"/>
      <c r="X93" s="400"/>
      <c r="Y93" s="400"/>
      <c r="Z93" s="400"/>
      <c r="AA93" s="400"/>
      <c r="AB93" s="400"/>
      <c r="AC93" s="400"/>
      <c r="AD93" s="400"/>
      <c r="AE93" s="400"/>
      <c r="AF93" s="400"/>
      <c r="AG93" s="400"/>
      <c r="AH93" s="406"/>
      <c r="AI93" s="477"/>
      <c r="AJ93" s="400"/>
      <c r="AK93" s="401"/>
      <c r="AL93" s="16" t="s">
        <v>85</v>
      </c>
    </row>
    <row r="94" spans="1:38" s="21" customFormat="1" ht="12.75" customHeight="1" x14ac:dyDescent="0.2">
      <c r="A94" s="8">
        <v>28</v>
      </c>
      <c r="B94" s="400"/>
      <c r="C94" s="400"/>
      <c r="D94" s="400"/>
      <c r="E94" s="400"/>
      <c r="F94" s="401"/>
      <c r="G94" s="471"/>
      <c r="H94" s="477"/>
      <c r="I94" s="472"/>
      <c r="J94" s="363">
        <f t="shared" si="8"/>
        <v>0</v>
      </c>
      <c r="K94" s="362">
        <f t="shared" si="9"/>
        <v>0</v>
      </c>
      <c r="L94" s="400"/>
      <c r="M94" s="400"/>
      <c r="N94" s="400"/>
      <c r="O94" s="406"/>
      <c r="P94" s="409"/>
      <c r="Q94" s="400"/>
      <c r="R94" s="401"/>
      <c r="S94" s="16" t="s">
        <v>86</v>
      </c>
      <c r="T94" s="8">
        <v>28</v>
      </c>
      <c r="U94" s="400"/>
      <c r="V94" s="400"/>
      <c r="W94" s="400"/>
      <c r="X94" s="400"/>
      <c r="Y94" s="400"/>
      <c r="Z94" s="400"/>
      <c r="AA94" s="400"/>
      <c r="AB94" s="400"/>
      <c r="AC94" s="400"/>
      <c r="AD94" s="400"/>
      <c r="AE94" s="400"/>
      <c r="AF94" s="400"/>
      <c r="AG94" s="400"/>
      <c r="AH94" s="406"/>
      <c r="AI94" s="477"/>
      <c r="AJ94" s="400"/>
      <c r="AK94" s="401"/>
      <c r="AL94" s="16" t="s">
        <v>86</v>
      </c>
    </row>
    <row r="95" spans="1:38" s="21" customFormat="1" ht="12.75" customHeight="1" x14ac:dyDescent="0.2">
      <c r="A95" s="8">
        <v>29</v>
      </c>
      <c r="B95" s="400"/>
      <c r="C95" s="400"/>
      <c r="D95" s="400"/>
      <c r="E95" s="400"/>
      <c r="F95" s="401"/>
      <c r="G95" s="471"/>
      <c r="H95" s="477"/>
      <c r="I95" s="472"/>
      <c r="J95" s="363">
        <f t="shared" si="8"/>
        <v>0</v>
      </c>
      <c r="K95" s="362">
        <f t="shared" si="9"/>
        <v>0</v>
      </c>
      <c r="L95" s="400"/>
      <c r="M95" s="400"/>
      <c r="N95" s="400"/>
      <c r="O95" s="406"/>
      <c r="P95" s="409"/>
      <c r="Q95" s="400"/>
      <c r="R95" s="401"/>
      <c r="S95" s="16" t="s">
        <v>87</v>
      </c>
      <c r="T95" s="8">
        <v>29</v>
      </c>
      <c r="U95" s="400"/>
      <c r="V95" s="400"/>
      <c r="W95" s="400"/>
      <c r="X95" s="410"/>
      <c r="Y95" s="400"/>
      <c r="Z95" s="400"/>
      <c r="AA95" s="400"/>
      <c r="AB95" s="400"/>
      <c r="AC95" s="400"/>
      <c r="AD95" s="400"/>
      <c r="AE95" s="400"/>
      <c r="AF95" s="400"/>
      <c r="AG95" s="400"/>
      <c r="AH95" s="406"/>
      <c r="AI95" s="477"/>
      <c r="AJ95" s="400"/>
      <c r="AK95" s="401"/>
      <c r="AL95" s="16" t="s">
        <v>87</v>
      </c>
    </row>
    <row r="96" spans="1:38" s="21" customFormat="1" ht="12.75" customHeight="1" x14ac:dyDescent="0.2">
      <c r="A96" s="8">
        <v>30</v>
      </c>
      <c r="B96" s="400"/>
      <c r="C96" s="400"/>
      <c r="D96" s="400"/>
      <c r="E96" s="400"/>
      <c r="F96" s="401"/>
      <c r="G96" s="471"/>
      <c r="H96" s="477"/>
      <c r="I96" s="472"/>
      <c r="J96" s="363">
        <f t="shared" si="8"/>
        <v>0</v>
      </c>
      <c r="K96" s="362">
        <f t="shared" si="9"/>
        <v>0</v>
      </c>
      <c r="L96" s="400"/>
      <c r="M96" s="400"/>
      <c r="N96" s="400"/>
      <c r="O96" s="406"/>
      <c r="P96" s="409"/>
      <c r="Q96" s="400"/>
      <c r="R96" s="401"/>
      <c r="S96" s="16" t="s">
        <v>88</v>
      </c>
      <c r="T96" s="8">
        <v>30</v>
      </c>
      <c r="U96" s="400"/>
      <c r="V96" s="400"/>
      <c r="W96" s="400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6"/>
      <c r="AI96" s="477"/>
      <c r="AJ96" s="400"/>
      <c r="AK96" s="401"/>
      <c r="AL96" s="16" t="s">
        <v>88</v>
      </c>
    </row>
    <row r="97" spans="1:38" s="21" customFormat="1" ht="12.75" customHeight="1" x14ac:dyDescent="0.2">
      <c r="A97" s="19">
        <v>31</v>
      </c>
      <c r="B97" s="404"/>
      <c r="C97" s="404"/>
      <c r="D97" s="404"/>
      <c r="E97" s="404"/>
      <c r="F97" s="405"/>
      <c r="G97" s="475"/>
      <c r="H97" s="479"/>
      <c r="I97" s="476"/>
      <c r="J97" s="395">
        <f t="shared" si="8"/>
        <v>0</v>
      </c>
      <c r="K97" s="396">
        <f t="shared" si="9"/>
        <v>0</v>
      </c>
      <c r="L97" s="404"/>
      <c r="M97" s="404"/>
      <c r="N97" s="404"/>
      <c r="O97" s="408"/>
      <c r="P97" s="411"/>
      <c r="Q97" s="404"/>
      <c r="R97" s="405"/>
      <c r="S97" s="20" t="s">
        <v>89</v>
      </c>
      <c r="T97" s="19">
        <v>31</v>
      </c>
      <c r="U97" s="404"/>
      <c r="V97" s="404"/>
      <c r="W97" s="404"/>
      <c r="X97" s="404"/>
      <c r="Y97" s="404"/>
      <c r="Z97" s="404"/>
      <c r="AA97" s="404"/>
      <c r="AB97" s="404"/>
      <c r="AC97" s="404"/>
      <c r="AD97" s="404"/>
      <c r="AE97" s="404"/>
      <c r="AF97" s="404"/>
      <c r="AG97" s="404"/>
      <c r="AH97" s="408"/>
      <c r="AI97" s="479"/>
      <c r="AJ97" s="404"/>
      <c r="AK97" s="405"/>
      <c r="AL97" s="20" t="s">
        <v>89</v>
      </c>
    </row>
    <row r="98" spans="1:38" s="301" customFormat="1" ht="12.75" customHeight="1" thickBot="1" x14ac:dyDescent="0.25">
      <c r="A98" s="417"/>
      <c r="B98" s="418">
        <f>SUM(B66:B97)</f>
        <v>0</v>
      </c>
      <c r="C98" s="418">
        <f>SUM(C66:C97)</f>
        <v>0</v>
      </c>
      <c r="D98" s="418">
        <f>SUM(D66:D97)</f>
        <v>0</v>
      </c>
      <c r="E98" s="419">
        <f>SUM(E66:E97)</f>
        <v>0</v>
      </c>
      <c r="F98" s="420">
        <f>SUM(F66:F97)</f>
        <v>0</v>
      </c>
      <c r="G98" s="421"/>
      <c r="H98" s="422" t="s">
        <v>90</v>
      </c>
      <c r="I98" s="423">
        <f>COUNTA(I67:I97)</f>
        <v>0</v>
      </c>
      <c r="J98" s="418">
        <f t="shared" ref="J98:R98" si="10">SUM(J66:J97)</f>
        <v>0</v>
      </c>
      <c r="K98" s="418">
        <f t="shared" si="10"/>
        <v>0</v>
      </c>
      <c r="L98" s="418">
        <f t="shared" si="10"/>
        <v>0</v>
      </c>
      <c r="M98" s="418">
        <f t="shared" si="10"/>
        <v>0</v>
      </c>
      <c r="N98" s="418">
        <f t="shared" si="10"/>
        <v>0</v>
      </c>
      <c r="O98" s="424">
        <f t="shared" si="10"/>
        <v>0</v>
      </c>
      <c r="P98" s="419">
        <f t="shared" si="10"/>
        <v>0</v>
      </c>
      <c r="Q98" s="418">
        <f t="shared" si="10"/>
        <v>0</v>
      </c>
      <c r="R98" s="425">
        <f t="shared" si="10"/>
        <v>0</v>
      </c>
      <c r="S98" s="426"/>
      <c r="T98" s="417"/>
      <c r="U98" s="418">
        <f t="shared" ref="U98:AH98" si="11">SUM(U66:U97)</f>
        <v>0</v>
      </c>
      <c r="V98" s="418">
        <f t="shared" si="11"/>
        <v>0</v>
      </c>
      <c r="W98" s="418">
        <f t="shared" si="11"/>
        <v>0</v>
      </c>
      <c r="X98" s="418">
        <f t="shared" si="11"/>
        <v>0</v>
      </c>
      <c r="Y98" s="418">
        <f t="shared" si="11"/>
        <v>0</v>
      </c>
      <c r="Z98" s="418">
        <f t="shared" si="11"/>
        <v>0</v>
      </c>
      <c r="AA98" s="418">
        <f t="shared" si="11"/>
        <v>0</v>
      </c>
      <c r="AB98" s="418">
        <f t="shared" si="11"/>
        <v>0</v>
      </c>
      <c r="AC98" s="418">
        <f t="shared" si="11"/>
        <v>0</v>
      </c>
      <c r="AD98" s="418">
        <f t="shared" si="11"/>
        <v>0</v>
      </c>
      <c r="AE98" s="418">
        <f t="shared" si="11"/>
        <v>0</v>
      </c>
      <c r="AF98" s="418">
        <f t="shared" si="11"/>
        <v>0</v>
      </c>
      <c r="AG98" s="418">
        <f t="shared" si="11"/>
        <v>0</v>
      </c>
      <c r="AH98" s="420">
        <f t="shared" si="11"/>
        <v>0</v>
      </c>
      <c r="AI98" s="427"/>
      <c r="AJ98" s="418">
        <f>SUM(AJ66:AJ97)</f>
        <v>0</v>
      </c>
      <c r="AK98" s="425">
        <f>SUM(AK66:AK97)</f>
        <v>0</v>
      </c>
      <c r="AL98" s="426"/>
    </row>
    <row r="99" spans="1:38" ht="12.75" customHeight="1" thickTop="1" x14ac:dyDescent="0.2">
      <c r="A99" s="28"/>
      <c r="B99" s="34"/>
      <c r="C99" s="34"/>
      <c r="D99" s="34"/>
      <c r="E99" s="34"/>
      <c r="F99" s="34"/>
      <c r="G99" s="135"/>
      <c r="H99" s="34"/>
      <c r="I99" s="35"/>
      <c r="J99" s="306"/>
      <c r="K99" s="306"/>
      <c r="L99" s="34"/>
      <c r="M99" s="34"/>
      <c r="N99" s="34"/>
      <c r="O99" s="34"/>
      <c r="P99" s="34"/>
      <c r="Q99" s="34"/>
      <c r="R99" s="34"/>
      <c r="S99" s="28"/>
      <c r="T99" s="28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28"/>
    </row>
    <row r="100" spans="1:38" ht="12.75" customHeight="1" x14ac:dyDescent="0.2">
      <c r="A100" s="21"/>
      <c r="B100" s="36"/>
      <c r="C100" s="36"/>
      <c r="D100" s="36"/>
      <c r="E100" s="36"/>
      <c r="F100" s="36"/>
      <c r="G100" s="552" t="str">
        <f>OCTOBER!G10</f>
        <v>UNITED STEELWORKERS - LOCAL UNION</v>
      </c>
      <c r="H100" s="552"/>
      <c r="I100" s="552"/>
      <c r="J100" s="307"/>
      <c r="K100" s="136"/>
      <c r="L100" s="36"/>
      <c r="M100" s="36"/>
      <c r="N100" s="36"/>
      <c r="O100" s="36"/>
      <c r="P100" s="36"/>
      <c r="Q100" s="36"/>
      <c r="R100" s="36"/>
      <c r="S100" s="21"/>
      <c r="T100" s="21"/>
      <c r="U100" s="21"/>
      <c r="V100" s="21"/>
      <c r="W100" s="21"/>
      <c r="X100" s="21"/>
      <c r="Y100" s="21"/>
      <c r="Z100" s="21"/>
      <c r="AA100" s="37" t="str">
        <f>$AA$10</f>
        <v>FINANCIAL SECRETARY'S CASH BOOK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</row>
    <row r="101" spans="1:38" s="152" customFormat="1" ht="12.75" customHeight="1" x14ac:dyDescent="0.2">
      <c r="A101" s="141"/>
      <c r="B101" s="139" t="str">
        <f>B56</f>
        <v>Month</v>
      </c>
      <c r="C101" s="73" t="str">
        <f>C56</f>
        <v>NOVEMBER</v>
      </c>
      <c r="D101" s="139" t="str">
        <f>D56</f>
        <v>Year</v>
      </c>
      <c r="E101" s="30">
        <f>E56</f>
        <v>0</v>
      </c>
      <c r="F101" s="141"/>
      <c r="G101" s="149"/>
      <c r="H101" s="141"/>
      <c r="I101" s="150"/>
      <c r="J101" s="302"/>
      <c r="K101" s="302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39"/>
      <c r="AJ101" s="151" t="str">
        <f>C101</f>
        <v>NOVEMBER</v>
      </c>
      <c r="AK101" s="30">
        <f>E101</f>
        <v>0</v>
      </c>
      <c r="AL101" s="141"/>
    </row>
    <row r="102" spans="1:38" s="152" customFormat="1" ht="12.75" customHeight="1" x14ac:dyDescent="0.2">
      <c r="A102" s="141"/>
      <c r="B102" s="139" t="str">
        <f>B57</f>
        <v>Page No.</v>
      </c>
      <c r="C102" s="148">
        <f>C57+1</f>
        <v>3</v>
      </c>
      <c r="D102" s="141"/>
      <c r="E102" s="141"/>
      <c r="F102" s="141"/>
      <c r="G102" s="149"/>
      <c r="H102" s="141"/>
      <c r="I102" s="150" t="s">
        <v>53</v>
      </c>
      <c r="J102" s="302"/>
      <c r="K102" s="302"/>
      <c r="L102" s="150"/>
      <c r="M102" s="141"/>
      <c r="N102" s="141"/>
      <c r="O102" s="141"/>
      <c r="P102" s="139"/>
      <c r="Q102" s="141"/>
      <c r="R102" s="139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53" t="s">
        <v>54</v>
      </c>
      <c r="AC102" s="141"/>
      <c r="AD102" s="141"/>
      <c r="AE102" s="141"/>
      <c r="AF102" s="141"/>
      <c r="AG102" s="141"/>
      <c r="AH102" s="141"/>
      <c r="AI102" s="139" t="str">
        <f>B102</f>
        <v>Page No.</v>
      </c>
      <c r="AJ102" s="148">
        <f>C102</f>
        <v>3</v>
      </c>
      <c r="AK102" s="154"/>
      <c r="AL102" s="155"/>
    </row>
    <row r="103" spans="1:38" ht="12.75" customHeight="1" x14ac:dyDescent="0.2">
      <c r="A103" s="3"/>
      <c r="B103" s="3"/>
      <c r="C103" s="3"/>
      <c r="D103" s="3"/>
      <c r="E103" s="3"/>
      <c r="F103" s="3"/>
      <c r="G103" s="129"/>
      <c r="H103" s="3"/>
      <c r="I103" s="5"/>
      <c r="J103" s="106"/>
      <c r="K103" s="106"/>
      <c r="L103" s="21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1"/>
      <c r="AF103" s="3"/>
      <c r="AG103" s="3"/>
      <c r="AH103" s="3"/>
      <c r="AI103" s="3"/>
      <c r="AJ103" s="3"/>
      <c r="AK103" s="3"/>
      <c r="AL103" s="3"/>
    </row>
    <row r="104" spans="1:38" ht="12.75" customHeight="1" x14ac:dyDescent="0.2">
      <c r="A104" s="26"/>
      <c r="B104" s="26"/>
      <c r="C104" s="26"/>
      <c r="D104" s="26"/>
      <c r="E104" s="26"/>
      <c r="F104" s="26"/>
      <c r="G104" s="130"/>
      <c r="H104" s="26"/>
      <c r="I104" s="27"/>
      <c r="J104" s="303"/>
      <c r="K104" s="303"/>
      <c r="L104" s="27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7"/>
      <c r="AF104" s="26"/>
      <c r="AG104" s="26"/>
      <c r="AH104" s="26"/>
      <c r="AI104" s="26"/>
      <c r="AJ104" s="26"/>
      <c r="AK104" s="26"/>
      <c r="AL104" s="26"/>
    </row>
    <row r="105" spans="1:38" customFormat="1" ht="12.75" customHeight="1" x14ac:dyDescent="0.2">
      <c r="A105" s="1"/>
      <c r="B105" s="3"/>
      <c r="C105" s="3" t="s">
        <v>55</v>
      </c>
      <c r="D105" s="3"/>
      <c r="E105" s="13"/>
      <c r="F105" s="1"/>
      <c r="G105" s="131"/>
      <c r="H105" s="2" t="s">
        <v>56</v>
      </c>
      <c r="I105" s="99"/>
      <c r="J105" s="550" t="s">
        <v>264</v>
      </c>
      <c r="K105" s="551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4"/>
      <c r="AJ105" s="3"/>
      <c r="AK105" s="1"/>
      <c r="AL105" s="3"/>
    </row>
    <row r="106" spans="1:38" customFormat="1" ht="12.75" customHeight="1" x14ac:dyDescent="0.2">
      <c r="A106" s="1"/>
      <c r="B106" s="3"/>
      <c r="C106" s="3"/>
      <c r="D106" s="3"/>
      <c r="E106" s="13"/>
      <c r="F106" s="1"/>
      <c r="G106" s="131"/>
      <c r="H106" s="14"/>
      <c r="I106" s="100"/>
      <c r="J106" s="106"/>
      <c r="K106" s="67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4"/>
      <c r="AJ106" s="3"/>
      <c r="AK106" s="1"/>
      <c r="AL106" s="3"/>
    </row>
    <row r="107" spans="1:38" customFormat="1" ht="12.75" customHeight="1" thickBot="1" x14ac:dyDescent="0.25">
      <c r="A107" s="164"/>
      <c r="B107" s="165">
        <v>1</v>
      </c>
      <c r="C107" s="165">
        <v>2</v>
      </c>
      <c r="D107" s="165">
        <v>3</v>
      </c>
      <c r="E107" s="166">
        <v>4</v>
      </c>
      <c r="F107" s="167">
        <v>5</v>
      </c>
      <c r="G107" s="168"/>
      <c r="H107" s="167">
        <v>7</v>
      </c>
      <c r="I107" s="169">
        <v>8</v>
      </c>
      <c r="J107" s="304">
        <v>9</v>
      </c>
      <c r="K107" s="305">
        <v>10</v>
      </c>
      <c r="L107" s="165">
        <v>11</v>
      </c>
      <c r="M107" s="165" t="s">
        <v>1</v>
      </c>
      <c r="N107" s="165">
        <v>12</v>
      </c>
      <c r="O107" s="165">
        <v>13</v>
      </c>
      <c r="P107" s="165">
        <v>14</v>
      </c>
      <c r="Q107" s="165">
        <v>15</v>
      </c>
      <c r="R107" s="167" t="s">
        <v>2</v>
      </c>
      <c r="S107" s="170"/>
      <c r="T107" s="164"/>
      <c r="U107" s="165">
        <v>16</v>
      </c>
      <c r="V107" s="165">
        <v>17</v>
      </c>
      <c r="W107" s="165">
        <v>18</v>
      </c>
      <c r="X107" s="165">
        <v>19</v>
      </c>
      <c r="Y107" s="165">
        <v>20</v>
      </c>
      <c r="Z107" s="165" t="s">
        <v>3</v>
      </c>
      <c r="AA107" s="165">
        <v>21</v>
      </c>
      <c r="AB107" s="165">
        <v>22</v>
      </c>
      <c r="AC107" s="165">
        <v>23</v>
      </c>
      <c r="AD107" s="165">
        <v>24</v>
      </c>
      <c r="AE107" s="165">
        <v>25</v>
      </c>
      <c r="AF107" s="165">
        <v>26</v>
      </c>
      <c r="AG107" s="165">
        <v>27</v>
      </c>
      <c r="AH107" s="165">
        <v>28</v>
      </c>
      <c r="AI107" s="171">
        <v>29</v>
      </c>
      <c r="AJ107" s="165">
        <v>30</v>
      </c>
      <c r="AK107" s="167">
        <v>31</v>
      </c>
      <c r="AL107" s="170"/>
    </row>
    <row r="108" spans="1:38" s="4" customFormat="1" ht="12.75" customHeight="1" thickTop="1" x14ac:dyDescent="0.2">
      <c r="A108" s="1"/>
      <c r="B108" s="89" t="s">
        <v>4</v>
      </c>
      <c r="C108" s="101"/>
      <c r="D108" s="89" t="s">
        <v>5</v>
      </c>
      <c r="E108" s="89" t="s">
        <v>6</v>
      </c>
      <c r="F108" s="88" t="s">
        <v>7</v>
      </c>
      <c r="G108" s="132"/>
      <c r="H108" s="88"/>
      <c r="I108" s="103"/>
      <c r="J108" s="89"/>
      <c r="K108" s="88"/>
      <c r="L108" s="89"/>
      <c r="M108" s="89"/>
      <c r="N108" s="89"/>
      <c r="O108" s="104"/>
      <c r="P108" s="163"/>
      <c r="Q108" s="107" t="s">
        <v>272</v>
      </c>
      <c r="R108" s="160" t="s">
        <v>273</v>
      </c>
      <c r="S108" s="106"/>
      <c r="T108" s="67"/>
      <c r="U108" s="542" t="s">
        <v>265</v>
      </c>
      <c r="V108" s="543"/>
      <c r="W108" s="543"/>
      <c r="X108" s="543"/>
      <c r="Y108" s="544"/>
      <c r="Z108" s="89" t="s">
        <v>10</v>
      </c>
      <c r="AA108" s="89" t="s">
        <v>11</v>
      </c>
      <c r="AB108" s="89" t="s">
        <v>205</v>
      </c>
      <c r="AC108" s="89" t="s">
        <v>12</v>
      </c>
      <c r="AD108" s="89" t="s">
        <v>13</v>
      </c>
      <c r="AE108" s="89" t="s">
        <v>14</v>
      </c>
      <c r="AF108" s="89"/>
      <c r="AG108" s="89"/>
      <c r="AH108" s="104"/>
      <c r="AI108" s="105"/>
      <c r="AJ108" s="89" t="s">
        <v>15</v>
      </c>
      <c r="AK108" s="88" t="s">
        <v>7</v>
      </c>
      <c r="AL108" s="3"/>
    </row>
    <row r="109" spans="1:38" s="4" customFormat="1" ht="12.75" customHeight="1" x14ac:dyDescent="0.2">
      <c r="A109" s="1"/>
      <c r="B109" s="89" t="s">
        <v>8</v>
      </c>
      <c r="C109" s="89" t="s">
        <v>16</v>
      </c>
      <c r="D109" s="89" t="s">
        <v>17</v>
      </c>
      <c r="E109" s="89" t="s">
        <v>8</v>
      </c>
      <c r="F109" s="88" t="s">
        <v>18</v>
      </c>
      <c r="G109" s="132" t="s">
        <v>19</v>
      </c>
      <c r="H109" s="88" t="s">
        <v>20</v>
      </c>
      <c r="I109" s="103" t="s">
        <v>242</v>
      </c>
      <c r="J109" s="89" t="s">
        <v>21</v>
      </c>
      <c r="K109" s="88" t="s">
        <v>22</v>
      </c>
      <c r="L109" s="107" t="s">
        <v>235</v>
      </c>
      <c r="M109" s="107" t="s">
        <v>236</v>
      </c>
      <c r="N109" s="107" t="s">
        <v>237</v>
      </c>
      <c r="O109" s="104"/>
      <c r="P109" s="158" t="s">
        <v>23</v>
      </c>
      <c r="Q109" s="107" t="s">
        <v>8</v>
      </c>
      <c r="R109" s="160" t="s">
        <v>8</v>
      </c>
      <c r="S109" s="106"/>
      <c r="T109" s="67"/>
      <c r="U109" s="89" t="s">
        <v>25</v>
      </c>
      <c r="V109" s="89" t="s">
        <v>26</v>
      </c>
      <c r="W109" s="101" t="s">
        <v>27</v>
      </c>
      <c r="X109" s="89" t="s">
        <v>28</v>
      </c>
      <c r="Y109" s="89" t="s">
        <v>136</v>
      </c>
      <c r="Z109" s="89" t="s">
        <v>261</v>
      </c>
      <c r="AA109" s="89" t="s">
        <v>137</v>
      </c>
      <c r="AB109" s="89" t="s">
        <v>204</v>
      </c>
      <c r="AC109" s="89" t="s">
        <v>30</v>
      </c>
      <c r="AD109" s="89" t="s">
        <v>140</v>
      </c>
      <c r="AE109" s="89" t="s">
        <v>31</v>
      </c>
      <c r="AF109" s="89" t="s">
        <v>32</v>
      </c>
      <c r="AG109" s="89" t="s">
        <v>206</v>
      </c>
      <c r="AH109" s="104" t="s">
        <v>16</v>
      </c>
      <c r="AI109" s="102" t="s">
        <v>34</v>
      </c>
      <c r="AJ109" s="89" t="s">
        <v>35</v>
      </c>
      <c r="AK109" s="88" t="s">
        <v>18</v>
      </c>
      <c r="AL109" s="3"/>
    </row>
    <row r="110" spans="1:38" s="4" customFormat="1" ht="12.75" customHeight="1" thickBot="1" x14ac:dyDescent="0.25">
      <c r="A110" s="6"/>
      <c r="B110" s="90" t="s">
        <v>36</v>
      </c>
      <c r="C110" s="90" t="s">
        <v>37</v>
      </c>
      <c r="D110" s="90" t="s">
        <v>38</v>
      </c>
      <c r="E110" s="90" t="s">
        <v>39</v>
      </c>
      <c r="F110" s="108" t="s">
        <v>40</v>
      </c>
      <c r="G110" s="133"/>
      <c r="H110" s="108"/>
      <c r="I110" s="109" t="s">
        <v>41</v>
      </c>
      <c r="J110" s="90"/>
      <c r="K110" s="108"/>
      <c r="L110" s="110"/>
      <c r="M110" s="110"/>
      <c r="N110" s="110" t="s">
        <v>238</v>
      </c>
      <c r="O110" s="111"/>
      <c r="P110" s="159"/>
      <c r="Q110" s="161" t="s">
        <v>24</v>
      </c>
      <c r="R110" s="162" t="s">
        <v>24</v>
      </c>
      <c r="S110" s="113"/>
      <c r="T110" s="78"/>
      <c r="U110" s="90" t="s">
        <v>42</v>
      </c>
      <c r="V110" s="90" t="s">
        <v>43</v>
      </c>
      <c r="W110" s="90"/>
      <c r="X110" s="90" t="s">
        <v>44</v>
      </c>
      <c r="Y110" s="90" t="s">
        <v>30</v>
      </c>
      <c r="Z110" s="90" t="s">
        <v>30</v>
      </c>
      <c r="AA110" s="90" t="s">
        <v>138</v>
      </c>
      <c r="AB110" s="90" t="s">
        <v>15</v>
      </c>
      <c r="AC110" s="90" t="s">
        <v>139</v>
      </c>
      <c r="AD110" s="90" t="s">
        <v>141</v>
      </c>
      <c r="AE110" s="90" t="s">
        <v>47</v>
      </c>
      <c r="AF110" s="90" t="s">
        <v>48</v>
      </c>
      <c r="AG110" s="90" t="s">
        <v>15</v>
      </c>
      <c r="AH110" s="111" t="s">
        <v>30</v>
      </c>
      <c r="AI110" s="112"/>
      <c r="AJ110" s="90" t="s">
        <v>49</v>
      </c>
      <c r="AK110" s="108" t="s">
        <v>189</v>
      </c>
      <c r="AL110" s="7"/>
    </row>
    <row r="111" spans="1:38" s="301" customFormat="1" ht="12.75" customHeight="1" thickTop="1" x14ac:dyDescent="0.2">
      <c r="A111" s="331"/>
      <c r="B111" s="363">
        <f>B98</f>
        <v>0</v>
      </c>
      <c r="C111" s="363">
        <f>C98</f>
        <v>0</v>
      </c>
      <c r="D111" s="363">
        <f>D98</f>
        <v>0</v>
      </c>
      <c r="E111" s="363">
        <f>E98</f>
        <v>0</v>
      </c>
      <c r="F111" s="362">
        <f>F98</f>
        <v>0</v>
      </c>
      <c r="G111" s="134" t="str">
        <f>G7</f>
        <v>NOVEMBER</v>
      </c>
      <c r="H111" s="334" t="s">
        <v>58</v>
      </c>
      <c r="I111" s="412"/>
      <c r="J111" s="397">
        <f t="shared" ref="J111:R111" si="12">J98</f>
        <v>0</v>
      </c>
      <c r="K111" s="362">
        <f t="shared" si="12"/>
        <v>0</v>
      </c>
      <c r="L111" s="363">
        <f t="shared" si="12"/>
        <v>0</v>
      </c>
      <c r="M111" s="363">
        <f t="shared" si="12"/>
        <v>0</v>
      </c>
      <c r="N111" s="363">
        <f t="shared" si="12"/>
        <v>0</v>
      </c>
      <c r="O111" s="361">
        <f t="shared" si="12"/>
        <v>0</v>
      </c>
      <c r="P111" s="394">
        <f t="shared" si="12"/>
        <v>0</v>
      </c>
      <c r="Q111" s="363">
        <f t="shared" si="12"/>
        <v>0</v>
      </c>
      <c r="R111" s="362">
        <f t="shared" si="12"/>
        <v>0</v>
      </c>
      <c r="S111" s="332"/>
      <c r="T111" s="331"/>
      <c r="U111" s="363">
        <f t="shared" ref="U111:AH111" si="13">U98</f>
        <v>0</v>
      </c>
      <c r="V111" s="363">
        <f t="shared" si="13"/>
        <v>0</v>
      </c>
      <c r="W111" s="363">
        <f t="shared" si="13"/>
        <v>0</v>
      </c>
      <c r="X111" s="363">
        <f t="shared" si="13"/>
        <v>0</v>
      </c>
      <c r="Y111" s="363">
        <f t="shared" si="13"/>
        <v>0</v>
      </c>
      <c r="Z111" s="363">
        <f t="shared" si="13"/>
        <v>0</v>
      </c>
      <c r="AA111" s="363">
        <f t="shared" si="13"/>
        <v>0</v>
      </c>
      <c r="AB111" s="363">
        <f t="shared" si="13"/>
        <v>0</v>
      </c>
      <c r="AC111" s="363">
        <f t="shared" si="13"/>
        <v>0</v>
      </c>
      <c r="AD111" s="363">
        <f t="shared" si="13"/>
        <v>0</v>
      </c>
      <c r="AE111" s="363">
        <f t="shared" si="13"/>
        <v>0</v>
      </c>
      <c r="AF111" s="363">
        <f t="shared" si="13"/>
        <v>0</v>
      </c>
      <c r="AG111" s="363">
        <f t="shared" si="13"/>
        <v>0</v>
      </c>
      <c r="AH111" s="361">
        <f t="shared" si="13"/>
        <v>0</v>
      </c>
      <c r="AI111" s="333"/>
      <c r="AJ111" s="363">
        <f>AJ98</f>
        <v>0</v>
      </c>
      <c r="AK111" s="362">
        <f>AK98</f>
        <v>0</v>
      </c>
      <c r="AL111" s="332"/>
    </row>
    <row r="112" spans="1:38" s="21" customFormat="1" ht="12.75" customHeight="1" x14ac:dyDescent="0.2">
      <c r="A112" s="8">
        <v>1</v>
      </c>
      <c r="B112" s="400"/>
      <c r="C112" s="400"/>
      <c r="D112" s="400"/>
      <c r="E112" s="400"/>
      <c r="F112" s="401"/>
      <c r="G112" s="471"/>
      <c r="H112" s="477"/>
      <c r="I112" s="472"/>
      <c r="J112" s="363">
        <f t="shared" ref="J112:J142" si="14">SUM(B112:F112)</f>
        <v>0</v>
      </c>
      <c r="K112" s="362">
        <f t="shared" ref="K112:K142" si="15">SUM(U112:AK112)-SUM(L112:R112)</f>
        <v>0</v>
      </c>
      <c r="L112" s="400"/>
      <c r="M112" s="400"/>
      <c r="N112" s="400"/>
      <c r="O112" s="406"/>
      <c r="P112" s="409"/>
      <c r="Q112" s="400"/>
      <c r="R112" s="401"/>
      <c r="S112" s="16" t="s">
        <v>59</v>
      </c>
      <c r="T112" s="8">
        <v>1</v>
      </c>
      <c r="U112" s="400"/>
      <c r="V112" s="400"/>
      <c r="W112" s="400"/>
      <c r="X112" s="400"/>
      <c r="Y112" s="400"/>
      <c r="Z112" s="400"/>
      <c r="AA112" s="400"/>
      <c r="AB112" s="400"/>
      <c r="AC112" s="400"/>
      <c r="AD112" s="400"/>
      <c r="AE112" s="400"/>
      <c r="AF112" s="400"/>
      <c r="AG112" s="400"/>
      <c r="AH112" s="406"/>
      <c r="AI112" s="477"/>
      <c r="AJ112" s="400"/>
      <c r="AK112" s="401"/>
      <c r="AL112" s="16" t="s">
        <v>59</v>
      </c>
    </row>
    <row r="113" spans="1:38" s="21" customFormat="1" ht="12.75" customHeight="1" x14ac:dyDescent="0.2">
      <c r="A113" s="8">
        <v>2</v>
      </c>
      <c r="B113" s="400"/>
      <c r="C113" s="400"/>
      <c r="D113" s="400"/>
      <c r="E113" s="400"/>
      <c r="F113" s="401"/>
      <c r="G113" s="471"/>
      <c r="H113" s="477"/>
      <c r="I113" s="472"/>
      <c r="J113" s="363">
        <f t="shared" si="14"/>
        <v>0</v>
      </c>
      <c r="K113" s="362">
        <f t="shared" si="15"/>
        <v>0</v>
      </c>
      <c r="L113" s="400"/>
      <c r="M113" s="400"/>
      <c r="N113" s="400"/>
      <c r="O113" s="406"/>
      <c r="P113" s="409"/>
      <c r="Q113" s="400"/>
      <c r="R113" s="401"/>
      <c r="S113" s="16" t="s">
        <v>60</v>
      </c>
      <c r="T113" s="8">
        <v>2</v>
      </c>
      <c r="U113" s="400"/>
      <c r="V113" s="400"/>
      <c r="W113" s="400"/>
      <c r="X113" s="400"/>
      <c r="Y113" s="400"/>
      <c r="Z113" s="400"/>
      <c r="AA113" s="400"/>
      <c r="AB113" s="400"/>
      <c r="AC113" s="400"/>
      <c r="AD113" s="400"/>
      <c r="AE113" s="400"/>
      <c r="AF113" s="400"/>
      <c r="AG113" s="400"/>
      <c r="AH113" s="406"/>
      <c r="AI113" s="477"/>
      <c r="AJ113" s="400"/>
      <c r="AK113" s="401"/>
      <c r="AL113" s="16" t="s">
        <v>60</v>
      </c>
    </row>
    <row r="114" spans="1:38" s="21" customFormat="1" ht="12.75" customHeight="1" x14ac:dyDescent="0.2">
      <c r="A114" s="8">
        <v>3</v>
      </c>
      <c r="B114" s="400"/>
      <c r="C114" s="400"/>
      <c r="D114" s="400"/>
      <c r="E114" s="400"/>
      <c r="F114" s="401"/>
      <c r="G114" s="471"/>
      <c r="H114" s="477"/>
      <c r="I114" s="472"/>
      <c r="J114" s="363">
        <f t="shared" si="14"/>
        <v>0</v>
      </c>
      <c r="K114" s="362">
        <f t="shared" si="15"/>
        <v>0</v>
      </c>
      <c r="L114" s="400"/>
      <c r="M114" s="400"/>
      <c r="N114" s="400"/>
      <c r="O114" s="406"/>
      <c r="P114" s="409"/>
      <c r="Q114" s="400"/>
      <c r="R114" s="401"/>
      <c r="S114" s="16" t="s">
        <v>61</v>
      </c>
      <c r="T114" s="8">
        <v>3</v>
      </c>
      <c r="U114" s="400"/>
      <c r="V114" s="400"/>
      <c r="W114" s="400"/>
      <c r="X114" s="400"/>
      <c r="Y114" s="400"/>
      <c r="Z114" s="400"/>
      <c r="AA114" s="400"/>
      <c r="AB114" s="400"/>
      <c r="AC114" s="400"/>
      <c r="AD114" s="400"/>
      <c r="AE114" s="400"/>
      <c r="AF114" s="400"/>
      <c r="AG114" s="400"/>
      <c r="AH114" s="406"/>
      <c r="AI114" s="477"/>
      <c r="AJ114" s="400"/>
      <c r="AK114" s="401"/>
      <c r="AL114" s="16" t="s">
        <v>61</v>
      </c>
    </row>
    <row r="115" spans="1:38" s="21" customFormat="1" ht="12.75" customHeight="1" x14ac:dyDescent="0.2">
      <c r="A115" s="8">
        <v>4</v>
      </c>
      <c r="B115" s="400"/>
      <c r="C115" s="400"/>
      <c r="D115" s="400"/>
      <c r="E115" s="400"/>
      <c r="F115" s="401"/>
      <c r="G115" s="471"/>
      <c r="H115" s="477"/>
      <c r="I115" s="472"/>
      <c r="J115" s="363">
        <f t="shared" si="14"/>
        <v>0</v>
      </c>
      <c r="K115" s="362">
        <f t="shared" si="15"/>
        <v>0</v>
      </c>
      <c r="L115" s="400"/>
      <c r="M115" s="400"/>
      <c r="N115" s="400"/>
      <c r="O115" s="406"/>
      <c r="P115" s="409"/>
      <c r="Q115" s="400"/>
      <c r="R115" s="401"/>
      <c r="S115" s="16" t="s">
        <v>62</v>
      </c>
      <c r="T115" s="8">
        <v>4</v>
      </c>
      <c r="U115" s="400"/>
      <c r="V115" s="400"/>
      <c r="W115" s="400"/>
      <c r="X115" s="400"/>
      <c r="Y115" s="400"/>
      <c r="Z115" s="400"/>
      <c r="AA115" s="400"/>
      <c r="AB115" s="400"/>
      <c r="AC115" s="400"/>
      <c r="AD115" s="400"/>
      <c r="AE115" s="400"/>
      <c r="AF115" s="400"/>
      <c r="AG115" s="400"/>
      <c r="AH115" s="406"/>
      <c r="AI115" s="477"/>
      <c r="AJ115" s="400"/>
      <c r="AK115" s="401"/>
      <c r="AL115" s="16" t="s">
        <v>62</v>
      </c>
    </row>
    <row r="116" spans="1:38" s="21" customFormat="1" ht="12.75" customHeight="1" x14ac:dyDescent="0.2">
      <c r="A116" s="8">
        <v>5</v>
      </c>
      <c r="B116" s="400"/>
      <c r="C116" s="400"/>
      <c r="D116" s="400"/>
      <c r="E116" s="400"/>
      <c r="F116" s="401"/>
      <c r="G116" s="471"/>
      <c r="H116" s="477"/>
      <c r="I116" s="472"/>
      <c r="J116" s="363">
        <f t="shared" si="14"/>
        <v>0</v>
      </c>
      <c r="K116" s="362">
        <f t="shared" si="15"/>
        <v>0</v>
      </c>
      <c r="L116" s="400"/>
      <c r="M116" s="400"/>
      <c r="N116" s="400"/>
      <c r="O116" s="406"/>
      <c r="P116" s="409"/>
      <c r="Q116" s="400"/>
      <c r="R116" s="401"/>
      <c r="S116" s="16" t="s">
        <v>63</v>
      </c>
      <c r="T116" s="8">
        <v>5</v>
      </c>
      <c r="U116" s="400"/>
      <c r="V116" s="400"/>
      <c r="W116" s="400"/>
      <c r="X116" s="400"/>
      <c r="Y116" s="400"/>
      <c r="Z116" s="400"/>
      <c r="AA116" s="400"/>
      <c r="AB116" s="400"/>
      <c r="AC116" s="400"/>
      <c r="AD116" s="400"/>
      <c r="AE116" s="400"/>
      <c r="AF116" s="400"/>
      <c r="AG116" s="400"/>
      <c r="AH116" s="406"/>
      <c r="AI116" s="477"/>
      <c r="AJ116" s="400"/>
      <c r="AK116" s="401"/>
      <c r="AL116" s="16" t="s">
        <v>63</v>
      </c>
    </row>
    <row r="117" spans="1:38" s="21" customFormat="1" ht="12.75" customHeight="1" x14ac:dyDescent="0.2">
      <c r="A117" s="17">
        <v>6</v>
      </c>
      <c r="B117" s="402"/>
      <c r="C117" s="402"/>
      <c r="D117" s="402"/>
      <c r="E117" s="402"/>
      <c r="F117" s="403"/>
      <c r="G117" s="473"/>
      <c r="H117" s="478"/>
      <c r="I117" s="474"/>
      <c r="J117" s="363">
        <f t="shared" si="14"/>
        <v>0</v>
      </c>
      <c r="K117" s="362">
        <f t="shared" si="15"/>
        <v>0</v>
      </c>
      <c r="L117" s="402"/>
      <c r="M117" s="402"/>
      <c r="N117" s="402"/>
      <c r="O117" s="407"/>
      <c r="P117" s="410"/>
      <c r="Q117" s="402"/>
      <c r="R117" s="403"/>
      <c r="S117" s="18" t="s">
        <v>64</v>
      </c>
      <c r="T117" s="17">
        <v>6</v>
      </c>
      <c r="U117" s="402"/>
      <c r="V117" s="402"/>
      <c r="W117" s="402"/>
      <c r="X117" s="402"/>
      <c r="Y117" s="402"/>
      <c r="Z117" s="402"/>
      <c r="AA117" s="402"/>
      <c r="AB117" s="402"/>
      <c r="AC117" s="402"/>
      <c r="AD117" s="402"/>
      <c r="AE117" s="402"/>
      <c r="AF117" s="402"/>
      <c r="AG117" s="402"/>
      <c r="AH117" s="407"/>
      <c r="AI117" s="478"/>
      <c r="AJ117" s="402"/>
      <c r="AK117" s="403"/>
      <c r="AL117" s="18" t="s">
        <v>64</v>
      </c>
    </row>
    <row r="118" spans="1:38" s="21" customFormat="1" ht="12.75" customHeight="1" x14ac:dyDescent="0.2">
      <c r="A118" s="8">
        <v>7</v>
      </c>
      <c r="B118" s="400"/>
      <c r="C118" s="400"/>
      <c r="D118" s="400"/>
      <c r="E118" s="400"/>
      <c r="F118" s="401"/>
      <c r="G118" s="471"/>
      <c r="H118" s="477"/>
      <c r="I118" s="472"/>
      <c r="J118" s="363">
        <f t="shared" si="14"/>
        <v>0</v>
      </c>
      <c r="K118" s="362">
        <f t="shared" si="15"/>
        <v>0</v>
      </c>
      <c r="L118" s="400"/>
      <c r="M118" s="400"/>
      <c r="N118" s="400"/>
      <c r="O118" s="406"/>
      <c r="P118" s="409"/>
      <c r="Q118" s="400"/>
      <c r="R118" s="401"/>
      <c r="S118" s="16" t="s">
        <v>65</v>
      </c>
      <c r="T118" s="8">
        <v>7</v>
      </c>
      <c r="U118" s="400"/>
      <c r="V118" s="400"/>
      <c r="W118" s="400"/>
      <c r="X118" s="400"/>
      <c r="Y118" s="400"/>
      <c r="Z118" s="400"/>
      <c r="AA118" s="400"/>
      <c r="AB118" s="400"/>
      <c r="AC118" s="400"/>
      <c r="AD118" s="400"/>
      <c r="AE118" s="400"/>
      <c r="AF118" s="400"/>
      <c r="AG118" s="400"/>
      <c r="AH118" s="406"/>
      <c r="AI118" s="477"/>
      <c r="AJ118" s="400"/>
      <c r="AK118" s="401"/>
      <c r="AL118" s="16" t="s">
        <v>65</v>
      </c>
    </row>
    <row r="119" spans="1:38" s="21" customFormat="1" ht="12.75" customHeight="1" x14ac:dyDescent="0.2">
      <c r="A119" s="8">
        <v>8</v>
      </c>
      <c r="B119" s="400"/>
      <c r="C119" s="400"/>
      <c r="D119" s="400"/>
      <c r="E119" s="400"/>
      <c r="F119" s="401"/>
      <c r="G119" s="471"/>
      <c r="H119" s="477"/>
      <c r="I119" s="472"/>
      <c r="J119" s="363">
        <f t="shared" si="14"/>
        <v>0</v>
      </c>
      <c r="K119" s="362">
        <f t="shared" si="15"/>
        <v>0</v>
      </c>
      <c r="L119" s="400"/>
      <c r="M119" s="400"/>
      <c r="N119" s="400"/>
      <c r="O119" s="406"/>
      <c r="P119" s="409"/>
      <c r="Q119" s="400"/>
      <c r="R119" s="401"/>
      <c r="S119" s="16" t="s">
        <v>66</v>
      </c>
      <c r="T119" s="8">
        <v>8</v>
      </c>
      <c r="U119" s="400"/>
      <c r="V119" s="400"/>
      <c r="W119" s="400"/>
      <c r="X119" s="400"/>
      <c r="Y119" s="400"/>
      <c r="Z119" s="400"/>
      <c r="AA119" s="400"/>
      <c r="AB119" s="400"/>
      <c r="AC119" s="400"/>
      <c r="AD119" s="400"/>
      <c r="AE119" s="400"/>
      <c r="AF119" s="400"/>
      <c r="AG119" s="400"/>
      <c r="AH119" s="406"/>
      <c r="AI119" s="477"/>
      <c r="AJ119" s="400"/>
      <c r="AK119" s="401"/>
      <c r="AL119" s="16" t="s">
        <v>66</v>
      </c>
    </row>
    <row r="120" spans="1:38" s="21" customFormat="1" ht="12.75" customHeight="1" x14ac:dyDescent="0.2">
      <c r="A120" s="8">
        <v>9</v>
      </c>
      <c r="B120" s="400"/>
      <c r="C120" s="400"/>
      <c r="D120" s="400"/>
      <c r="E120" s="400"/>
      <c r="F120" s="401"/>
      <c r="G120" s="471"/>
      <c r="H120" s="477"/>
      <c r="I120" s="472"/>
      <c r="J120" s="363">
        <f t="shared" si="14"/>
        <v>0</v>
      </c>
      <c r="K120" s="362">
        <f t="shared" si="15"/>
        <v>0</v>
      </c>
      <c r="L120" s="400"/>
      <c r="M120" s="400"/>
      <c r="N120" s="400"/>
      <c r="O120" s="406"/>
      <c r="P120" s="409"/>
      <c r="Q120" s="400"/>
      <c r="R120" s="401"/>
      <c r="S120" s="16" t="s">
        <v>67</v>
      </c>
      <c r="T120" s="8">
        <v>9</v>
      </c>
      <c r="U120" s="400"/>
      <c r="V120" s="400"/>
      <c r="W120" s="400"/>
      <c r="X120" s="400"/>
      <c r="Y120" s="400"/>
      <c r="Z120" s="400"/>
      <c r="AA120" s="400"/>
      <c r="AB120" s="400"/>
      <c r="AC120" s="400"/>
      <c r="AD120" s="400"/>
      <c r="AE120" s="400"/>
      <c r="AF120" s="400"/>
      <c r="AG120" s="400"/>
      <c r="AH120" s="406"/>
      <c r="AI120" s="477"/>
      <c r="AJ120" s="400"/>
      <c r="AK120" s="401"/>
      <c r="AL120" s="16" t="s">
        <v>67</v>
      </c>
    </row>
    <row r="121" spans="1:38" s="21" customFormat="1" ht="12.75" customHeight="1" x14ac:dyDescent="0.2">
      <c r="A121" s="8">
        <v>10</v>
      </c>
      <c r="B121" s="400"/>
      <c r="C121" s="400"/>
      <c r="D121" s="400"/>
      <c r="E121" s="400"/>
      <c r="F121" s="401"/>
      <c r="G121" s="471"/>
      <c r="H121" s="477"/>
      <c r="I121" s="472"/>
      <c r="J121" s="363">
        <f t="shared" si="14"/>
        <v>0</v>
      </c>
      <c r="K121" s="362">
        <f t="shared" si="15"/>
        <v>0</v>
      </c>
      <c r="L121" s="400"/>
      <c r="M121" s="400"/>
      <c r="N121" s="400"/>
      <c r="O121" s="406"/>
      <c r="P121" s="409"/>
      <c r="Q121" s="400"/>
      <c r="R121" s="401"/>
      <c r="S121" s="16" t="s">
        <v>68</v>
      </c>
      <c r="T121" s="8">
        <v>10</v>
      </c>
      <c r="U121" s="400"/>
      <c r="V121" s="400"/>
      <c r="W121" s="400"/>
      <c r="X121" s="400"/>
      <c r="Y121" s="400"/>
      <c r="Z121" s="400"/>
      <c r="AA121" s="400"/>
      <c r="AB121" s="400"/>
      <c r="AC121" s="400"/>
      <c r="AD121" s="400"/>
      <c r="AE121" s="400"/>
      <c r="AF121" s="400"/>
      <c r="AG121" s="400"/>
      <c r="AH121" s="406"/>
      <c r="AI121" s="477"/>
      <c r="AJ121" s="400"/>
      <c r="AK121" s="401"/>
      <c r="AL121" s="16" t="s">
        <v>68</v>
      </c>
    </row>
    <row r="122" spans="1:38" s="21" customFormat="1" ht="12.75" customHeight="1" x14ac:dyDescent="0.2">
      <c r="A122" s="8">
        <v>11</v>
      </c>
      <c r="B122" s="400"/>
      <c r="C122" s="400"/>
      <c r="D122" s="400"/>
      <c r="E122" s="400"/>
      <c r="F122" s="401"/>
      <c r="G122" s="471"/>
      <c r="H122" s="477"/>
      <c r="I122" s="472"/>
      <c r="J122" s="363">
        <f t="shared" si="14"/>
        <v>0</v>
      </c>
      <c r="K122" s="362">
        <f t="shared" si="15"/>
        <v>0</v>
      </c>
      <c r="L122" s="400"/>
      <c r="M122" s="400"/>
      <c r="N122" s="400"/>
      <c r="O122" s="406"/>
      <c r="P122" s="409"/>
      <c r="Q122" s="400"/>
      <c r="R122" s="401"/>
      <c r="S122" s="16" t="s">
        <v>69</v>
      </c>
      <c r="T122" s="8">
        <v>11</v>
      </c>
      <c r="U122" s="400"/>
      <c r="V122" s="400"/>
      <c r="W122" s="400"/>
      <c r="X122" s="400"/>
      <c r="Y122" s="400"/>
      <c r="Z122" s="400"/>
      <c r="AA122" s="400"/>
      <c r="AB122" s="400"/>
      <c r="AC122" s="400"/>
      <c r="AD122" s="400"/>
      <c r="AE122" s="400"/>
      <c r="AF122" s="400"/>
      <c r="AG122" s="400"/>
      <c r="AH122" s="406"/>
      <c r="AI122" s="477"/>
      <c r="AJ122" s="400"/>
      <c r="AK122" s="401"/>
      <c r="AL122" s="16" t="s">
        <v>69</v>
      </c>
    </row>
    <row r="123" spans="1:38" s="21" customFormat="1" ht="12.75" customHeight="1" x14ac:dyDescent="0.2">
      <c r="A123" s="8">
        <v>12</v>
      </c>
      <c r="B123" s="400"/>
      <c r="C123" s="400"/>
      <c r="D123" s="400"/>
      <c r="E123" s="400"/>
      <c r="F123" s="401"/>
      <c r="G123" s="471"/>
      <c r="H123" s="477"/>
      <c r="I123" s="472"/>
      <c r="J123" s="363">
        <f t="shared" si="14"/>
        <v>0</v>
      </c>
      <c r="K123" s="362">
        <f t="shared" si="15"/>
        <v>0</v>
      </c>
      <c r="L123" s="400"/>
      <c r="M123" s="400"/>
      <c r="N123" s="400"/>
      <c r="O123" s="406"/>
      <c r="P123" s="409"/>
      <c r="Q123" s="400"/>
      <c r="R123" s="401"/>
      <c r="S123" s="16" t="s">
        <v>70</v>
      </c>
      <c r="T123" s="8">
        <v>12</v>
      </c>
      <c r="U123" s="400"/>
      <c r="V123" s="400"/>
      <c r="W123" s="400"/>
      <c r="X123" s="400"/>
      <c r="Y123" s="400"/>
      <c r="Z123" s="400"/>
      <c r="AA123" s="400"/>
      <c r="AB123" s="400"/>
      <c r="AC123" s="400"/>
      <c r="AD123" s="400"/>
      <c r="AE123" s="400"/>
      <c r="AF123" s="400"/>
      <c r="AG123" s="400"/>
      <c r="AH123" s="406"/>
      <c r="AI123" s="477"/>
      <c r="AJ123" s="400"/>
      <c r="AK123" s="401"/>
      <c r="AL123" s="16" t="s">
        <v>70</v>
      </c>
    </row>
    <row r="124" spans="1:38" s="21" customFormat="1" ht="12.75" customHeight="1" x14ac:dyDescent="0.2">
      <c r="A124" s="8">
        <v>13</v>
      </c>
      <c r="B124" s="400"/>
      <c r="C124" s="400"/>
      <c r="D124" s="400"/>
      <c r="E124" s="400"/>
      <c r="F124" s="401"/>
      <c r="G124" s="471"/>
      <c r="H124" s="477"/>
      <c r="I124" s="472"/>
      <c r="J124" s="363">
        <f t="shared" si="14"/>
        <v>0</v>
      </c>
      <c r="K124" s="362">
        <f t="shared" si="15"/>
        <v>0</v>
      </c>
      <c r="L124" s="400"/>
      <c r="M124" s="400"/>
      <c r="N124" s="400"/>
      <c r="O124" s="406"/>
      <c r="P124" s="409"/>
      <c r="Q124" s="400"/>
      <c r="R124" s="401"/>
      <c r="S124" s="16" t="s">
        <v>71</v>
      </c>
      <c r="T124" s="8">
        <v>13</v>
      </c>
      <c r="U124" s="400"/>
      <c r="V124" s="400"/>
      <c r="W124" s="400"/>
      <c r="X124" s="400"/>
      <c r="Y124" s="400"/>
      <c r="Z124" s="400"/>
      <c r="AA124" s="400"/>
      <c r="AB124" s="400"/>
      <c r="AC124" s="400"/>
      <c r="AD124" s="400"/>
      <c r="AE124" s="400"/>
      <c r="AF124" s="400"/>
      <c r="AG124" s="400"/>
      <c r="AH124" s="406"/>
      <c r="AI124" s="477"/>
      <c r="AJ124" s="400"/>
      <c r="AK124" s="401"/>
      <c r="AL124" s="16" t="s">
        <v>71</v>
      </c>
    </row>
    <row r="125" spans="1:38" s="21" customFormat="1" ht="12.75" customHeight="1" x14ac:dyDescent="0.2">
      <c r="A125" s="8">
        <v>14</v>
      </c>
      <c r="B125" s="400"/>
      <c r="C125" s="400"/>
      <c r="D125" s="400"/>
      <c r="E125" s="400"/>
      <c r="F125" s="401"/>
      <c r="G125" s="471"/>
      <c r="H125" s="477"/>
      <c r="I125" s="472"/>
      <c r="J125" s="363">
        <f t="shared" si="14"/>
        <v>0</v>
      </c>
      <c r="K125" s="362">
        <f t="shared" si="15"/>
        <v>0</v>
      </c>
      <c r="L125" s="400"/>
      <c r="M125" s="400"/>
      <c r="N125" s="400"/>
      <c r="O125" s="406"/>
      <c r="P125" s="409"/>
      <c r="Q125" s="400"/>
      <c r="R125" s="401"/>
      <c r="S125" s="16" t="s">
        <v>72</v>
      </c>
      <c r="T125" s="8">
        <v>14</v>
      </c>
      <c r="U125" s="400"/>
      <c r="V125" s="400"/>
      <c r="W125" s="400"/>
      <c r="X125" s="400"/>
      <c r="Y125" s="400"/>
      <c r="Z125" s="400"/>
      <c r="AA125" s="400"/>
      <c r="AB125" s="400"/>
      <c r="AC125" s="400"/>
      <c r="AD125" s="400"/>
      <c r="AE125" s="400"/>
      <c r="AF125" s="400"/>
      <c r="AG125" s="400"/>
      <c r="AH125" s="406"/>
      <c r="AI125" s="477"/>
      <c r="AJ125" s="400"/>
      <c r="AK125" s="401"/>
      <c r="AL125" s="16" t="s">
        <v>72</v>
      </c>
    </row>
    <row r="126" spans="1:38" s="21" customFormat="1" ht="12.75" customHeight="1" x14ac:dyDescent="0.2">
      <c r="A126" s="8">
        <v>15</v>
      </c>
      <c r="B126" s="400"/>
      <c r="C126" s="400"/>
      <c r="D126" s="400"/>
      <c r="E126" s="400"/>
      <c r="F126" s="401"/>
      <c r="G126" s="471"/>
      <c r="H126" s="477"/>
      <c r="I126" s="472"/>
      <c r="J126" s="363">
        <f t="shared" si="14"/>
        <v>0</v>
      </c>
      <c r="K126" s="362">
        <f t="shared" si="15"/>
        <v>0</v>
      </c>
      <c r="L126" s="400"/>
      <c r="M126" s="400"/>
      <c r="N126" s="400"/>
      <c r="O126" s="406"/>
      <c r="P126" s="409"/>
      <c r="Q126" s="400"/>
      <c r="R126" s="401"/>
      <c r="S126" s="16" t="s">
        <v>73</v>
      </c>
      <c r="T126" s="8">
        <v>15</v>
      </c>
      <c r="U126" s="400"/>
      <c r="V126" s="400"/>
      <c r="W126" s="400"/>
      <c r="X126" s="400"/>
      <c r="Y126" s="400"/>
      <c r="Z126" s="400"/>
      <c r="AA126" s="400"/>
      <c r="AB126" s="400"/>
      <c r="AC126" s="400"/>
      <c r="AD126" s="400"/>
      <c r="AE126" s="400"/>
      <c r="AF126" s="400"/>
      <c r="AG126" s="400"/>
      <c r="AH126" s="406"/>
      <c r="AI126" s="477"/>
      <c r="AJ126" s="400"/>
      <c r="AK126" s="401"/>
      <c r="AL126" s="16" t="s">
        <v>73</v>
      </c>
    </row>
    <row r="127" spans="1:38" s="21" customFormat="1" ht="12.75" customHeight="1" x14ac:dyDescent="0.2">
      <c r="A127" s="8">
        <v>16</v>
      </c>
      <c r="B127" s="400"/>
      <c r="C127" s="400"/>
      <c r="D127" s="400"/>
      <c r="E127" s="400"/>
      <c r="F127" s="401"/>
      <c r="G127" s="471"/>
      <c r="H127" s="477"/>
      <c r="I127" s="472"/>
      <c r="J127" s="363">
        <f t="shared" si="14"/>
        <v>0</v>
      </c>
      <c r="K127" s="362">
        <f t="shared" si="15"/>
        <v>0</v>
      </c>
      <c r="L127" s="400"/>
      <c r="M127" s="400"/>
      <c r="N127" s="400"/>
      <c r="O127" s="406"/>
      <c r="P127" s="409"/>
      <c r="Q127" s="400"/>
      <c r="R127" s="401"/>
      <c r="S127" s="16" t="s">
        <v>74</v>
      </c>
      <c r="T127" s="8">
        <v>16</v>
      </c>
      <c r="U127" s="400"/>
      <c r="V127" s="400"/>
      <c r="W127" s="400"/>
      <c r="X127" s="400"/>
      <c r="Y127" s="400"/>
      <c r="Z127" s="400"/>
      <c r="AA127" s="400"/>
      <c r="AB127" s="400"/>
      <c r="AC127" s="400"/>
      <c r="AD127" s="400"/>
      <c r="AE127" s="400"/>
      <c r="AF127" s="400"/>
      <c r="AG127" s="400"/>
      <c r="AH127" s="406"/>
      <c r="AI127" s="477"/>
      <c r="AJ127" s="400"/>
      <c r="AK127" s="401"/>
      <c r="AL127" s="16" t="s">
        <v>74</v>
      </c>
    </row>
    <row r="128" spans="1:38" s="21" customFormat="1" ht="12.75" customHeight="1" x14ac:dyDescent="0.2">
      <c r="A128" s="8">
        <v>17</v>
      </c>
      <c r="B128" s="400"/>
      <c r="C128" s="400"/>
      <c r="D128" s="400"/>
      <c r="E128" s="400"/>
      <c r="F128" s="401"/>
      <c r="G128" s="471"/>
      <c r="H128" s="477"/>
      <c r="I128" s="472"/>
      <c r="J128" s="363">
        <f t="shared" si="14"/>
        <v>0</v>
      </c>
      <c r="K128" s="362">
        <f t="shared" si="15"/>
        <v>0</v>
      </c>
      <c r="L128" s="400"/>
      <c r="M128" s="400"/>
      <c r="N128" s="400"/>
      <c r="O128" s="406"/>
      <c r="P128" s="409"/>
      <c r="Q128" s="400"/>
      <c r="R128" s="401"/>
      <c r="S128" s="16" t="s">
        <v>75</v>
      </c>
      <c r="T128" s="8">
        <v>17</v>
      </c>
      <c r="U128" s="400"/>
      <c r="V128" s="400"/>
      <c r="W128" s="400"/>
      <c r="X128" s="400"/>
      <c r="Y128" s="400"/>
      <c r="Z128" s="400"/>
      <c r="AA128" s="400"/>
      <c r="AB128" s="400"/>
      <c r="AC128" s="400"/>
      <c r="AD128" s="400"/>
      <c r="AE128" s="400"/>
      <c r="AF128" s="400"/>
      <c r="AG128" s="400"/>
      <c r="AH128" s="406"/>
      <c r="AI128" s="477"/>
      <c r="AJ128" s="400"/>
      <c r="AK128" s="401"/>
      <c r="AL128" s="16" t="s">
        <v>75</v>
      </c>
    </row>
    <row r="129" spans="1:38" s="21" customFormat="1" ht="12.75" customHeight="1" x14ac:dyDescent="0.2">
      <c r="A129" s="8">
        <v>18</v>
      </c>
      <c r="B129" s="400"/>
      <c r="C129" s="400"/>
      <c r="D129" s="400"/>
      <c r="E129" s="400"/>
      <c r="F129" s="401"/>
      <c r="G129" s="471"/>
      <c r="H129" s="477"/>
      <c r="I129" s="472"/>
      <c r="J129" s="363">
        <f t="shared" si="14"/>
        <v>0</v>
      </c>
      <c r="K129" s="362">
        <f t="shared" si="15"/>
        <v>0</v>
      </c>
      <c r="L129" s="400"/>
      <c r="M129" s="400"/>
      <c r="N129" s="400"/>
      <c r="O129" s="406"/>
      <c r="P129" s="409"/>
      <c r="Q129" s="400"/>
      <c r="R129" s="401"/>
      <c r="S129" s="16" t="s">
        <v>76</v>
      </c>
      <c r="T129" s="8">
        <v>18</v>
      </c>
      <c r="U129" s="400"/>
      <c r="V129" s="400"/>
      <c r="W129" s="400"/>
      <c r="X129" s="400"/>
      <c r="Y129" s="400"/>
      <c r="Z129" s="400"/>
      <c r="AA129" s="400"/>
      <c r="AB129" s="400"/>
      <c r="AC129" s="400"/>
      <c r="AD129" s="400"/>
      <c r="AE129" s="400"/>
      <c r="AF129" s="400"/>
      <c r="AG129" s="400"/>
      <c r="AH129" s="406"/>
      <c r="AI129" s="477"/>
      <c r="AJ129" s="400"/>
      <c r="AK129" s="401"/>
      <c r="AL129" s="16" t="s">
        <v>76</v>
      </c>
    </row>
    <row r="130" spans="1:38" s="21" customFormat="1" ht="12.75" customHeight="1" x14ac:dyDescent="0.2">
      <c r="A130" s="8">
        <v>19</v>
      </c>
      <c r="B130" s="400"/>
      <c r="C130" s="400"/>
      <c r="D130" s="400"/>
      <c r="E130" s="400"/>
      <c r="F130" s="401"/>
      <c r="G130" s="471"/>
      <c r="H130" s="477"/>
      <c r="I130" s="472"/>
      <c r="J130" s="363">
        <f t="shared" si="14"/>
        <v>0</v>
      </c>
      <c r="K130" s="362">
        <f t="shared" si="15"/>
        <v>0</v>
      </c>
      <c r="L130" s="400"/>
      <c r="M130" s="400"/>
      <c r="N130" s="400"/>
      <c r="O130" s="406"/>
      <c r="P130" s="409"/>
      <c r="Q130" s="400"/>
      <c r="R130" s="401"/>
      <c r="S130" s="16" t="s">
        <v>77</v>
      </c>
      <c r="T130" s="8">
        <v>19</v>
      </c>
      <c r="U130" s="400"/>
      <c r="V130" s="400"/>
      <c r="W130" s="400"/>
      <c r="X130" s="400"/>
      <c r="Y130" s="400"/>
      <c r="Z130" s="400"/>
      <c r="AA130" s="400"/>
      <c r="AB130" s="400"/>
      <c r="AC130" s="400"/>
      <c r="AD130" s="400"/>
      <c r="AE130" s="400"/>
      <c r="AF130" s="400"/>
      <c r="AG130" s="400"/>
      <c r="AH130" s="406"/>
      <c r="AI130" s="477"/>
      <c r="AJ130" s="400"/>
      <c r="AK130" s="401"/>
      <c r="AL130" s="16" t="s">
        <v>77</v>
      </c>
    </row>
    <row r="131" spans="1:38" s="21" customFormat="1" ht="12.75" customHeight="1" x14ac:dyDescent="0.2">
      <c r="A131" s="8">
        <v>20</v>
      </c>
      <c r="B131" s="400"/>
      <c r="C131" s="400"/>
      <c r="D131" s="400"/>
      <c r="E131" s="400"/>
      <c r="F131" s="401"/>
      <c r="G131" s="471"/>
      <c r="H131" s="477"/>
      <c r="I131" s="472"/>
      <c r="J131" s="363">
        <f t="shared" si="14"/>
        <v>0</v>
      </c>
      <c r="K131" s="362">
        <f t="shared" si="15"/>
        <v>0</v>
      </c>
      <c r="L131" s="400"/>
      <c r="M131" s="400"/>
      <c r="N131" s="400"/>
      <c r="O131" s="406"/>
      <c r="P131" s="409"/>
      <c r="Q131" s="400"/>
      <c r="R131" s="401"/>
      <c r="S131" s="16" t="s">
        <v>78</v>
      </c>
      <c r="T131" s="8">
        <v>20</v>
      </c>
      <c r="U131" s="400"/>
      <c r="V131" s="400"/>
      <c r="W131" s="400"/>
      <c r="X131" s="400"/>
      <c r="Y131" s="400"/>
      <c r="Z131" s="400"/>
      <c r="AA131" s="400"/>
      <c r="AB131" s="400"/>
      <c r="AC131" s="400"/>
      <c r="AD131" s="400"/>
      <c r="AE131" s="400"/>
      <c r="AF131" s="400"/>
      <c r="AG131" s="400"/>
      <c r="AH131" s="406"/>
      <c r="AI131" s="477"/>
      <c r="AJ131" s="400"/>
      <c r="AK131" s="401"/>
      <c r="AL131" s="16" t="s">
        <v>78</v>
      </c>
    </row>
    <row r="132" spans="1:38" s="21" customFormat="1" ht="12.75" customHeight="1" x14ac:dyDescent="0.2">
      <c r="A132" s="8">
        <v>21</v>
      </c>
      <c r="B132" s="400"/>
      <c r="C132" s="400"/>
      <c r="D132" s="400"/>
      <c r="E132" s="400"/>
      <c r="F132" s="401"/>
      <c r="G132" s="471"/>
      <c r="H132" s="477"/>
      <c r="I132" s="472"/>
      <c r="J132" s="363">
        <f t="shared" si="14"/>
        <v>0</v>
      </c>
      <c r="K132" s="362">
        <f t="shared" si="15"/>
        <v>0</v>
      </c>
      <c r="L132" s="400"/>
      <c r="M132" s="400"/>
      <c r="N132" s="400"/>
      <c r="O132" s="406"/>
      <c r="P132" s="409"/>
      <c r="Q132" s="400"/>
      <c r="R132" s="401"/>
      <c r="S132" s="16" t="s">
        <v>79</v>
      </c>
      <c r="T132" s="8">
        <v>21</v>
      </c>
      <c r="U132" s="400"/>
      <c r="V132" s="400"/>
      <c r="W132" s="400"/>
      <c r="X132" s="400"/>
      <c r="Y132" s="400"/>
      <c r="Z132" s="400"/>
      <c r="AA132" s="400"/>
      <c r="AB132" s="400"/>
      <c r="AC132" s="400"/>
      <c r="AD132" s="400"/>
      <c r="AE132" s="400"/>
      <c r="AF132" s="400"/>
      <c r="AG132" s="400"/>
      <c r="AH132" s="406"/>
      <c r="AI132" s="477"/>
      <c r="AJ132" s="400"/>
      <c r="AK132" s="401"/>
      <c r="AL132" s="16" t="s">
        <v>79</v>
      </c>
    </row>
    <row r="133" spans="1:38" s="21" customFormat="1" ht="12.75" customHeight="1" x14ac:dyDescent="0.2">
      <c r="A133" s="8">
        <v>22</v>
      </c>
      <c r="B133" s="400"/>
      <c r="C133" s="400"/>
      <c r="D133" s="400"/>
      <c r="E133" s="400"/>
      <c r="F133" s="401"/>
      <c r="G133" s="471"/>
      <c r="H133" s="477"/>
      <c r="I133" s="472"/>
      <c r="J133" s="363">
        <f t="shared" si="14"/>
        <v>0</v>
      </c>
      <c r="K133" s="362">
        <f t="shared" si="15"/>
        <v>0</v>
      </c>
      <c r="L133" s="400"/>
      <c r="M133" s="400"/>
      <c r="N133" s="400"/>
      <c r="O133" s="406"/>
      <c r="P133" s="409"/>
      <c r="Q133" s="400"/>
      <c r="R133" s="401"/>
      <c r="S133" s="16" t="s">
        <v>80</v>
      </c>
      <c r="T133" s="8">
        <v>22</v>
      </c>
      <c r="U133" s="400"/>
      <c r="V133" s="400"/>
      <c r="W133" s="400"/>
      <c r="X133" s="400"/>
      <c r="Y133" s="400"/>
      <c r="Z133" s="400"/>
      <c r="AA133" s="400"/>
      <c r="AB133" s="400"/>
      <c r="AC133" s="400"/>
      <c r="AD133" s="400"/>
      <c r="AE133" s="400"/>
      <c r="AF133" s="400"/>
      <c r="AG133" s="400"/>
      <c r="AH133" s="406"/>
      <c r="AI133" s="477"/>
      <c r="AJ133" s="400"/>
      <c r="AK133" s="401"/>
      <c r="AL133" s="16" t="s">
        <v>80</v>
      </c>
    </row>
    <row r="134" spans="1:38" s="21" customFormat="1" ht="12.75" customHeight="1" x14ac:dyDescent="0.2">
      <c r="A134" s="8">
        <v>23</v>
      </c>
      <c r="B134" s="400"/>
      <c r="C134" s="400"/>
      <c r="D134" s="400"/>
      <c r="E134" s="400"/>
      <c r="F134" s="401"/>
      <c r="G134" s="471"/>
      <c r="H134" s="477"/>
      <c r="I134" s="472"/>
      <c r="J134" s="363">
        <f t="shared" si="14"/>
        <v>0</v>
      </c>
      <c r="K134" s="362">
        <f t="shared" si="15"/>
        <v>0</v>
      </c>
      <c r="L134" s="400"/>
      <c r="M134" s="400"/>
      <c r="N134" s="400"/>
      <c r="O134" s="406"/>
      <c r="P134" s="409"/>
      <c r="Q134" s="400"/>
      <c r="R134" s="401"/>
      <c r="S134" s="16" t="s">
        <v>81</v>
      </c>
      <c r="T134" s="8">
        <v>23</v>
      </c>
      <c r="U134" s="400"/>
      <c r="V134" s="400"/>
      <c r="W134" s="400"/>
      <c r="X134" s="400"/>
      <c r="Y134" s="400"/>
      <c r="Z134" s="400"/>
      <c r="AA134" s="400"/>
      <c r="AB134" s="400"/>
      <c r="AC134" s="400"/>
      <c r="AD134" s="400"/>
      <c r="AE134" s="400"/>
      <c r="AF134" s="400"/>
      <c r="AG134" s="400"/>
      <c r="AH134" s="406"/>
      <c r="AI134" s="477"/>
      <c r="AJ134" s="400"/>
      <c r="AK134" s="401"/>
      <c r="AL134" s="16" t="s">
        <v>81</v>
      </c>
    </row>
    <row r="135" spans="1:38" s="21" customFormat="1" ht="12.75" customHeight="1" x14ac:dyDescent="0.2">
      <c r="A135" s="8">
        <v>24</v>
      </c>
      <c r="B135" s="400"/>
      <c r="C135" s="400"/>
      <c r="D135" s="400"/>
      <c r="E135" s="400"/>
      <c r="F135" s="401"/>
      <c r="G135" s="471"/>
      <c r="H135" s="477"/>
      <c r="I135" s="472"/>
      <c r="J135" s="363">
        <f t="shared" si="14"/>
        <v>0</v>
      </c>
      <c r="K135" s="362">
        <f t="shared" si="15"/>
        <v>0</v>
      </c>
      <c r="L135" s="400"/>
      <c r="M135" s="400"/>
      <c r="N135" s="400"/>
      <c r="O135" s="406"/>
      <c r="P135" s="409"/>
      <c r="Q135" s="400"/>
      <c r="R135" s="401"/>
      <c r="S135" s="16" t="s">
        <v>82</v>
      </c>
      <c r="T135" s="8">
        <v>24</v>
      </c>
      <c r="U135" s="400"/>
      <c r="V135" s="400"/>
      <c r="W135" s="400"/>
      <c r="X135" s="400"/>
      <c r="Y135" s="400"/>
      <c r="Z135" s="400"/>
      <c r="AA135" s="400"/>
      <c r="AB135" s="400"/>
      <c r="AC135" s="400"/>
      <c r="AD135" s="400"/>
      <c r="AE135" s="400"/>
      <c r="AF135" s="400"/>
      <c r="AG135" s="400"/>
      <c r="AH135" s="406"/>
      <c r="AI135" s="477"/>
      <c r="AJ135" s="400"/>
      <c r="AK135" s="401"/>
      <c r="AL135" s="16" t="s">
        <v>82</v>
      </c>
    </row>
    <row r="136" spans="1:38" s="21" customFormat="1" ht="12.75" customHeight="1" x14ac:dyDescent="0.2">
      <c r="A136" s="8">
        <v>25</v>
      </c>
      <c r="B136" s="400"/>
      <c r="C136" s="400"/>
      <c r="D136" s="400"/>
      <c r="E136" s="400"/>
      <c r="F136" s="401"/>
      <c r="G136" s="471"/>
      <c r="H136" s="477"/>
      <c r="I136" s="472"/>
      <c r="J136" s="363">
        <f t="shared" si="14"/>
        <v>0</v>
      </c>
      <c r="K136" s="362">
        <f t="shared" si="15"/>
        <v>0</v>
      </c>
      <c r="L136" s="400"/>
      <c r="M136" s="400"/>
      <c r="N136" s="400"/>
      <c r="O136" s="406"/>
      <c r="P136" s="409"/>
      <c r="Q136" s="400"/>
      <c r="R136" s="401"/>
      <c r="S136" s="16" t="s">
        <v>83</v>
      </c>
      <c r="T136" s="8">
        <v>25</v>
      </c>
      <c r="U136" s="400"/>
      <c r="V136" s="400"/>
      <c r="W136" s="400"/>
      <c r="X136" s="400"/>
      <c r="Y136" s="400"/>
      <c r="Z136" s="400"/>
      <c r="AA136" s="400"/>
      <c r="AB136" s="400"/>
      <c r="AC136" s="400"/>
      <c r="AD136" s="400"/>
      <c r="AE136" s="400"/>
      <c r="AF136" s="400"/>
      <c r="AG136" s="400"/>
      <c r="AH136" s="406"/>
      <c r="AI136" s="477"/>
      <c r="AJ136" s="400"/>
      <c r="AK136" s="401"/>
      <c r="AL136" s="16" t="s">
        <v>83</v>
      </c>
    </row>
    <row r="137" spans="1:38" s="21" customFormat="1" ht="12.75" customHeight="1" x14ac:dyDescent="0.2">
      <c r="A137" s="8">
        <v>26</v>
      </c>
      <c r="B137" s="400"/>
      <c r="C137" s="400"/>
      <c r="D137" s="400"/>
      <c r="E137" s="400"/>
      <c r="F137" s="401"/>
      <c r="G137" s="471"/>
      <c r="H137" s="477"/>
      <c r="I137" s="472"/>
      <c r="J137" s="363">
        <f t="shared" si="14"/>
        <v>0</v>
      </c>
      <c r="K137" s="362">
        <f t="shared" si="15"/>
        <v>0</v>
      </c>
      <c r="L137" s="400"/>
      <c r="M137" s="400"/>
      <c r="N137" s="400"/>
      <c r="O137" s="406"/>
      <c r="P137" s="409"/>
      <c r="Q137" s="400"/>
      <c r="R137" s="401"/>
      <c r="S137" s="16" t="s">
        <v>84</v>
      </c>
      <c r="T137" s="8">
        <v>26</v>
      </c>
      <c r="U137" s="400"/>
      <c r="V137" s="400"/>
      <c r="W137" s="400"/>
      <c r="X137" s="400"/>
      <c r="Y137" s="400"/>
      <c r="Z137" s="400"/>
      <c r="AA137" s="400"/>
      <c r="AB137" s="400"/>
      <c r="AC137" s="400"/>
      <c r="AD137" s="400"/>
      <c r="AE137" s="400"/>
      <c r="AF137" s="400"/>
      <c r="AG137" s="400"/>
      <c r="AH137" s="406"/>
      <c r="AI137" s="477"/>
      <c r="AJ137" s="400"/>
      <c r="AK137" s="401"/>
      <c r="AL137" s="16" t="s">
        <v>84</v>
      </c>
    </row>
    <row r="138" spans="1:38" s="21" customFormat="1" ht="12.75" customHeight="1" x14ac:dyDescent="0.2">
      <c r="A138" s="8">
        <v>27</v>
      </c>
      <c r="B138" s="400"/>
      <c r="C138" s="400"/>
      <c r="D138" s="400"/>
      <c r="E138" s="400"/>
      <c r="F138" s="401"/>
      <c r="G138" s="471"/>
      <c r="H138" s="477"/>
      <c r="I138" s="472"/>
      <c r="J138" s="363">
        <f t="shared" si="14"/>
        <v>0</v>
      </c>
      <c r="K138" s="362">
        <f t="shared" si="15"/>
        <v>0</v>
      </c>
      <c r="L138" s="400"/>
      <c r="M138" s="400"/>
      <c r="N138" s="400"/>
      <c r="O138" s="406"/>
      <c r="P138" s="409"/>
      <c r="Q138" s="400"/>
      <c r="R138" s="401"/>
      <c r="S138" s="16" t="s">
        <v>85</v>
      </c>
      <c r="T138" s="8">
        <v>27</v>
      </c>
      <c r="U138" s="400"/>
      <c r="V138" s="400"/>
      <c r="W138" s="400"/>
      <c r="X138" s="400"/>
      <c r="Y138" s="400"/>
      <c r="Z138" s="400"/>
      <c r="AA138" s="400"/>
      <c r="AB138" s="400"/>
      <c r="AC138" s="400"/>
      <c r="AD138" s="400"/>
      <c r="AE138" s="400"/>
      <c r="AF138" s="400"/>
      <c r="AG138" s="400"/>
      <c r="AH138" s="406"/>
      <c r="AI138" s="477"/>
      <c r="AJ138" s="400"/>
      <c r="AK138" s="401"/>
      <c r="AL138" s="16" t="s">
        <v>85</v>
      </c>
    </row>
    <row r="139" spans="1:38" s="21" customFormat="1" ht="12.75" customHeight="1" x14ac:dyDescent="0.2">
      <c r="A139" s="8">
        <v>28</v>
      </c>
      <c r="B139" s="400"/>
      <c r="C139" s="400"/>
      <c r="D139" s="400"/>
      <c r="E139" s="400"/>
      <c r="F139" s="401"/>
      <c r="G139" s="471"/>
      <c r="H139" s="477"/>
      <c r="I139" s="472"/>
      <c r="J139" s="363">
        <f t="shared" si="14"/>
        <v>0</v>
      </c>
      <c r="K139" s="362">
        <f t="shared" si="15"/>
        <v>0</v>
      </c>
      <c r="L139" s="400"/>
      <c r="M139" s="400"/>
      <c r="N139" s="400"/>
      <c r="O139" s="406"/>
      <c r="P139" s="409"/>
      <c r="Q139" s="400"/>
      <c r="R139" s="401"/>
      <c r="S139" s="16" t="s">
        <v>86</v>
      </c>
      <c r="T139" s="8">
        <v>28</v>
      </c>
      <c r="U139" s="400"/>
      <c r="V139" s="400"/>
      <c r="W139" s="400"/>
      <c r="X139" s="400"/>
      <c r="Y139" s="400"/>
      <c r="Z139" s="400"/>
      <c r="AA139" s="400"/>
      <c r="AB139" s="400"/>
      <c r="AC139" s="400"/>
      <c r="AD139" s="400"/>
      <c r="AE139" s="400"/>
      <c r="AF139" s="400"/>
      <c r="AG139" s="400"/>
      <c r="AH139" s="406"/>
      <c r="AI139" s="477"/>
      <c r="AJ139" s="400"/>
      <c r="AK139" s="401"/>
      <c r="AL139" s="16" t="s">
        <v>86</v>
      </c>
    </row>
    <row r="140" spans="1:38" s="21" customFormat="1" ht="12.75" customHeight="1" x14ac:dyDescent="0.2">
      <c r="A140" s="8">
        <v>29</v>
      </c>
      <c r="B140" s="400"/>
      <c r="C140" s="400"/>
      <c r="D140" s="400"/>
      <c r="E140" s="400"/>
      <c r="F140" s="401"/>
      <c r="G140" s="471"/>
      <c r="H140" s="477"/>
      <c r="I140" s="472"/>
      <c r="J140" s="363">
        <f t="shared" si="14"/>
        <v>0</v>
      </c>
      <c r="K140" s="362">
        <f t="shared" si="15"/>
        <v>0</v>
      </c>
      <c r="L140" s="400"/>
      <c r="M140" s="400"/>
      <c r="N140" s="400"/>
      <c r="O140" s="406"/>
      <c r="P140" s="409"/>
      <c r="Q140" s="400"/>
      <c r="R140" s="401"/>
      <c r="S140" s="16" t="s">
        <v>87</v>
      </c>
      <c r="T140" s="8">
        <v>29</v>
      </c>
      <c r="U140" s="400"/>
      <c r="V140" s="400"/>
      <c r="W140" s="400"/>
      <c r="X140" s="410"/>
      <c r="Y140" s="400"/>
      <c r="Z140" s="400"/>
      <c r="AA140" s="400"/>
      <c r="AB140" s="400"/>
      <c r="AC140" s="400"/>
      <c r="AD140" s="400"/>
      <c r="AE140" s="400"/>
      <c r="AF140" s="400"/>
      <c r="AG140" s="400"/>
      <c r="AH140" s="406"/>
      <c r="AI140" s="477"/>
      <c r="AJ140" s="400"/>
      <c r="AK140" s="401"/>
      <c r="AL140" s="16" t="s">
        <v>87</v>
      </c>
    </row>
    <row r="141" spans="1:38" s="21" customFormat="1" ht="12.75" customHeight="1" x14ac:dyDescent="0.2">
      <c r="A141" s="8">
        <v>30</v>
      </c>
      <c r="B141" s="400"/>
      <c r="C141" s="400"/>
      <c r="D141" s="400"/>
      <c r="E141" s="400"/>
      <c r="F141" s="401"/>
      <c r="G141" s="471"/>
      <c r="H141" s="477"/>
      <c r="I141" s="472"/>
      <c r="J141" s="363">
        <f t="shared" si="14"/>
        <v>0</v>
      </c>
      <c r="K141" s="362">
        <f t="shared" si="15"/>
        <v>0</v>
      </c>
      <c r="L141" s="400"/>
      <c r="M141" s="400"/>
      <c r="N141" s="400"/>
      <c r="O141" s="406"/>
      <c r="P141" s="409"/>
      <c r="Q141" s="400"/>
      <c r="R141" s="401"/>
      <c r="S141" s="16" t="s">
        <v>88</v>
      </c>
      <c r="T141" s="8">
        <v>30</v>
      </c>
      <c r="U141" s="400"/>
      <c r="V141" s="400"/>
      <c r="W141" s="400"/>
      <c r="X141" s="400"/>
      <c r="Y141" s="400"/>
      <c r="Z141" s="400"/>
      <c r="AA141" s="400"/>
      <c r="AB141" s="400"/>
      <c r="AC141" s="400"/>
      <c r="AD141" s="400"/>
      <c r="AE141" s="400"/>
      <c r="AF141" s="400"/>
      <c r="AG141" s="400"/>
      <c r="AH141" s="406"/>
      <c r="AI141" s="477"/>
      <c r="AJ141" s="400"/>
      <c r="AK141" s="401"/>
      <c r="AL141" s="16" t="s">
        <v>88</v>
      </c>
    </row>
    <row r="142" spans="1:38" s="21" customFormat="1" ht="12.75" customHeight="1" x14ac:dyDescent="0.2">
      <c r="A142" s="19">
        <v>31</v>
      </c>
      <c r="B142" s="404"/>
      <c r="C142" s="404"/>
      <c r="D142" s="404"/>
      <c r="E142" s="404"/>
      <c r="F142" s="405"/>
      <c r="G142" s="475"/>
      <c r="H142" s="479"/>
      <c r="I142" s="476"/>
      <c r="J142" s="395">
        <f t="shared" si="14"/>
        <v>0</v>
      </c>
      <c r="K142" s="396">
        <f t="shared" si="15"/>
        <v>0</v>
      </c>
      <c r="L142" s="404"/>
      <c r="M142" s="404"/>
      <c r="N142" s="404"/>
      <c r="O142" s="408"/>
      <c r="P142" s="411"/>
      <c r="Q142" s="404"/>
      <c r="R142" s="405"/>
      <c r="S142" s="20" t="s">
        <v>89</v>
      </c>
      <c r="T142" s="19">
        <v>31</v>
      </c>
      <c r="U142" s="404"/>
      <c r="V142" s="404"/>
      <c r="W142" s="404"/>
      <c r="X142" s="404"/>
      <c r="Y142" s="404"/>
      <c r="Z142" s="404"/>
      <c r="AA142" s="404"/>
      <c r="AB142" s="404"/>
      <c r="AC142" s="404"/>
      <c r="AD142" s="404"/>
      <c r="AE142" s="404"/>
      <c r="AF142" s="404"/>
      <c r="AG142" s="404"/>
      <c r="AH142" s="408"/>
      <c r="AI142" s="479"/>
      <c r="AJ142" s="404"/>
      <c r="AK142" s="405"/>
      <c r="AL142" s="20" t="s">
        <v>89</v>
      </c>
    </row>
    <row r="143" spans="1:38" s="301" customFormat="1" ht="12.75" customHeight="1" thickBot="1" x14ac:dyDescent="0.25">
      <c r="A143" s="417"/>
      <c r="B143" s="418">
        <f>SUM(B111:B142)</f>
        <v>0</v>
      </c>
      <c r="C143" s="418">
        <f>SUM(C111:C142)</f>
        <v>0</v>
      </c>
      <c r="D143" s="418">
        <f>SUM(D111:D142)</f>
        <v>0</v>
      </c>
      <c r="E143" s="419">
        <f>SUM(E111:E142)</f>
        <v>0</v>
      </c>
      <c r="F143" s="420">
        <f>SUM(F111:F142)</f>
        <v>0</v>
      </c>
      <c r="G143" s="421"/>
      <c r="H143" s="422" t="s">
        <v>90</v>
      </c>
      <c r="I143" s="423">
        <f>COUNTA(I112:I142)</f>
        <v>0</v>
      </c>
      <c r="J143" s="418">
        <f t="shared" ref="J143:R143" si="16">SUM(J111:J142)</f>
        <v>0</v>
      </c>
      <c r="K143" s="418">
        <f t="shared" si="16"/>
        <v>0</v>
      </c>
      <c r="L143" s="418">
        <f t="shared" si="16"/>
        <v>0</v>
      </c>
      <c r="M143" s="418">
        <f t="shared" si="16"/>
        <v>0</v>
      </c>
      <c r="N143" s="418">
        <f t="shared" si="16"/>
        <v>0</v>
      </c>
      <c r="O143" s="424">
        <f t="shared" si="16"/>
        <v>0</v>
      </c>
      <c r="P143" s="419">
        <f t="shared" si="16"/>
        <v>0</v>
      </c>
      <c r="Q143" s="418">
        <f t="shared" si="16"/>
        <v>0</v>
      </c>
      <c r="R143" s="425">
        <f t="shared" si="16"/>
        <v>0</v>
      </c>
      <c r="S143" s="426"/>
      <c r="T143" s="417"/>
      <c r="U143" s="418">
        <f t="shared" ref="U143:AH143" si="17">SUM(U111:U142)</f>
        <v>0</v>
      </c>
      <c r="V143" s="418">
        <f t="shared" si="17"/>
        <v>0</v>
      </c>
      <c r="W143" s="418">
        <f t="shared" si="17"/>
        <v>0</v>
      </c>
      <c r="X143" s="418">
        <f t="shared" si="17"/>
        <v>0</v>
      </c>
      <c r="Y143" s="418">
        <f t="shared" si="17"/>
        <v>0</v>
      </c>
      <c r="Z143" s="418">
        <f t="shared" si="17"/>
        <v>0</v>
      </c>
      <c r="AA143" s="418">
        <f t="shared" si="17"/>
        <v>0</v>
      </c>
      <c r="AB143" s="418">
        <f t="shared" si="17"/>
        <v>0</v>
      </c>
      <c r="AC143" s="418">
        <f t="shared" si="17"/>
        <v>0</v>
      </c>
      <c r="AD143" s="418">
        <f t="shared" si="17"/>
        <v>0</v>
      </c>
      <c r="AE143" s="418">
        <f t="shared" si="17"/>
        <v>0</v>
      </c>
      <c r="AF143" s="418">
        <f t="shared" si="17"/>
        <v>0</v>
      </c>
      <c r="AG143" s="418">
        <f t="shared" si="17"/>
        <v>0</v>
      </c>
      <c r="AH143" s="420">
        <f t="shared" si="17"/>
        <v>0</v>
      </c>
      <c r="AI143" s="427"/>
      <c r="AJ143" s="418">
        <f>SUM(AJ111:AJ142)</f>
        <v>0</v>
      </c>
      <c r="AK143" s="425">
        <f>SUM(AK111:AK142)</f>
        <v>0</v>
      </c>
      <c r="AL143" s="426"/>
    </row>
    <row r="144" spans="1:38" ht="12.75" customHeight="1" thickTop="1" x14ac:dyDescent="0.2">
      <c r="A144" s="28"/>
      <c r="B144" s="34"/>
      <c r="C144" s="34"/>
      <c r="D144" s="34"/>
      <c r="E144" s="34"/>
      <c r="F144" s="34"/>
      <c r="G144" s="135"/>
      <c r="H144" s="34"/>
      <c r="I144" s="35"/>
      <c r="J144" s="306"/>
      <c r="K144" s="306"/>
      <c r="L144" s="34"/>
      <c r="M144" s="34"/>
      <c r="N144" s="34"/>
      <c r="O144" s="34"/>
      <c r="P144" s="34"/>
      <c r="Q144" s="34"/>
      <c r="R144" s="34"/>
      <c r="S144" s="28"/>
      <c r="T144" s="28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28"/>
    </row>
    <row r="145" spans="1:38" ht="12.75" customHeight="1" x14ac:dyDescent="0.2">
      <c r="A145" s="21"/>
      <c r="B145" s="36"/>
      <c r="C145" s="36"/>
      <c r="D145" s="36"/>
      <c r="E145" s="36"/>
      <c r="F145" s="36"/>
      <c r="G145" s="552" t="str">
        <f>OCTOBER!G10</f>
        <v>UNITED STEELWORKERS - LOCAL UNION</v>
      </c>
      <c r="H145" s="552"/>
      <c r="I145" s="552"/>
      <c r="J145" s="307"/>
      <c r="K145" s="136"/>
      <c r="L145" s="36"/>
      <c r="M145" s="36"/>
      <c r="N145" s="36"/>
      <c r="O145" s="36"/>
      <c r="P145" s="36"/>
      <c r="Q145" s="36"/>
      <c r="R145" s="36"/>
      <c r="S145" s="21"/>
      <c r="T145" s="21"/>
      <c r="U145" s="36"/>
      <c r="V145" s="36"/>
      <c r="W145" s="36"/>
      <c r="X145" s="36"/>
      <c r="Y145" s="36"/>
      <c r="Z145" s="36"/>
      <c r="AA145" s="37" t="str">
        <f>$AA$10</f>
        <v>FINANCIAL SECRETARY'S CASH BOOK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21"/>
    </row>
    <row r="146" spans="1:38" s="152" customFormat="1" ht="12.75" customHeight="1" x14ac:dyDescent="0.2">
      <c r="A146" s="141"/>
      <c r="B146" s="139" t="str">
        <f>B101</f>
        <v>Month</v>
      </c>
      <c r="C146" s="73" t="str">
        <f>C101</f>
        <v>NOVEMBER</v>
      </c>
      <c r="D146" s="139" t="str">
        <f>D101</f>
        <v>Year</v>
      </c>
      <c r="E146" s="30">
        <f>E101</f>
        <v>0</v>
      </c>
      <c r="F146" s="141"/>
      <c r="G146" s="149"/>
      <c r="H146" s="141"/>
      <c r="I146" s="150"/>
      <c r="J146" s="302"/>
      <c r="K146" s="302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39"/>
      <c r="AJ146" s="151" t="str">
        <f>C146</f>
        <v>NOVEMBER</v>
      </c>
      <c r="AK146" s="30">
        <f>E146</f>
        <v>0</v>
      </c>
      <c r="AL146" s="141"/>
    </row>
    <row r="147" spans="1:38" s="152" customFormat="1" ht="12.75" customHeight="1" x14ac:dyDescent="0.2">
      <c r="A147" s="141"/>
      <c r="B147" s="139" t="str">
        <f>B102</f>
        <v>Page No.</v>
      </c>
      <c r="C147" s="148">
        <f>C102+1</f>
        <v>4</v>
      </c>
      <c r="D147" s="141"/>
      <c r="E147" s="141"/>
      <c r="F147" s="141"/>
      <c r="G147" s="149"/>
      <c r="H147" s="141"/>
      <c r="I147" s="150" t="s">
        <v>53</v>
      </c>
      <c r="J147" s="302"/>
      <c r="K147" s="302"/>
      <c r="L147" s="150"/>
      <c r="M147" s="141"/>
      <c r="N147" s="141"/>
      <c r="O147" s="141"/>
      <c r="P147" s="139"/>
      <c r="Q147" s="141"/>
      <c r="R147" s="139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53" t="s">
        <v>54</v>
      </c>
      <c r="AC147" s="141"/>
      <c r="AD147" s="141"/>
      <c r="AE147" s="141"/>
      <c r="AF147" s="141"/>
      <c r="AG147" s="141"/>
      <c r="AH147" s="141"/>
      <c r="AI147" s="139" t="str">
        <f>B147</f>
        <v>Page No.</v>
      </c>
      <c r="AJ147" s="148">
        <f>C147</f>
        <v>4</v>
      </c>
      <c r="AK147" s="154"/>
      <c r="AL147" s="155"/>
    </row>
    <row r="148" spans="1:38" ht="12.75" customHeight="1" x14ac:dyDescent="0.2">
      <c r="A148" s="3"/>
      <c r="B148" s="3"/>
      <c r="C148" s="3"/>
      <c r="D148" s="3"/>
      <c r="E148" s="3"/>
      <c r="F148" s="3"/>
      <c r="G148" s="129"/>
      <c r="H148" s="3"/>
      <c r="I148" s="5"/>
      <c r="J148" s="106"/>
      <c r="K148" s="106"/>
      <c r="L148" s="21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1"/>
      <c r="AF148" s="3"/>
      <c r="AG148" s="3"/>
      <c r="AH148" s="3"/>
      <c r="AI148" s="3"/>
      <c r="AJ148" s="3"/>
      <c r="AK148" s="3"/>
      <c r="AL148" s="3"/>
    </row>
    <row r="149" spans="1:38" ht="12.75" customHeight="1" x14ac:dyDescent="0.2">
      <c r="A149" s="26"/>
      <c r="B149" s="26"/>
      <c r="C149" s="26"/>
      <c r="D149" s="26"/>
      <c r="E149" s="26"/>
      <c r="F149" s="26"/>
      <c r="G149" s="130"/>
      <c r="H149" s="26"/>
      <c r="I149" s="27"/>
      <c r="J149" s="303"/>
      <c r="K149" s="303"/>
      <c r="L149" s="27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7"/>
      <c r="AF149" s="26"/>
      <c r="AG149" s="26"/>
      <c r="AH149" s="26"/>
      <c r="AI149" s="26"/>
      <c r="AJ149" s="26"/>
      <c r="AK149" s="26"/>
      <c r="AL149" s="26"/>
    </row>
    <row r="150" spans="1:38" customFormat="1" ht="12.75" customHeight="1" x14ac:dyDescent="0.2">
      <c r="A150" s="1"/>
      <c r="B150" s="3"/>
      <c r="C150" s="3" t="s">
        <v>55</v>
      </c>
      <c r="D150" s="3"/>
      <c r="E150" s="13"/>
      <c r="F150" s="1"/>
      <c r="G150" s="131"/>
      <c r="H150" s="2" t="s">
        <v>56</v>
      </c>
      <c r="I150" s="99"/>
      <c r="J150" s="550" t="s">
        <v>264</v>
      </c>
      <c r="K150" s="551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4"/>
      <c r="AJ150" s="3"/>
      <c r="AK150" s="1"/>
      <c r="AL150" s="3"/>
    </row>
    <row r="151" spans="1:38" customFormat="1" ht="12.75" customHeight="1" x14ac:dyDescent="0.2">
      <c r="A151" s="1"/>
      <c r="B151" s="3"/>
      <c r="C151" s="3"/>
      <c r="D151" s="3"/>
      <c r="E151" s="13"/>
      <c r="F151" s="1"/>
      <c r="G151" s="131"/>
      <c r="H151" s="14"/>
      <c r="I151" s="100"/>
      <c r="J151" s="106"/>
      <c r="K151" s="67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4"/>
      <c r="AJ151" s="3"/>
      <c r="AK151" s="1"/>
      <c r="AL151" s="3"/>
    </row>
    <row r="152" spans="1:38" customFormat="1" ht="12.75" customHeight="1" thickBot="1" x14ac:dyDescent="0.25">
      <c r="A152" s="164"/>
      <c r="B152" s="165">
        <v>1</v>
      </c>
      <c r="C152" s="165">
        <v>2</v>
      </c>
      <c r="D152" s="165">
        <v>3</v>
      </c>
      <c r="E152" s="166">
        <v>4</v>
      </c>
      <c r="F152" s="167">
        <v>5</v>
      </c>
      <c r="G152" s="168"/>
      <c r="H152" s="167">
        <v>7</v>
      </c>
      <c r="I152" s="169">
        <v>8</v>
      </c>
      <c r="J152" s="304">
        <v>9</v>
      </c>
      <c r="K152" s="305">
        <v>10</v>
      </c>
      <c r="L152" s="165">
        <v>11</v>
      </c>
      <c r="M152" s="165" t="s">
        <v>1</v>
      </c>
      <c r="N152" s="165">
        <v>12</v>
      </c>
      <c r="O152" s="165">
        <v>13</v>
      </c>
      <c r="P152" s="165">
        <v>14</v>
      </c>
      <c r="Q152" s="165">
        <v>15</v>
      </c>
      <c r="R152" s="167" t="s">
        <v>2</v>
      </c>
      <c r="S152" s="170"/>
      <c r="T152" s="164"/>
      <c r="U152" s="165">
        <v>16</v>
      </c>
      <c r="V152" s="165">
        <v>17</v>
      </c>
      <c r="W152" s="165">
        <v>18</v>
      </c>
      <c r="X152" s="165">
        <v>19</v>
      </c>
      <c r="Y152" s="165">
        <v>20</v>
      </c>
      <c r="Z152" s="165" t="s">
        <v>3</v>
      </c>
      <c r="AA152" s="165">
        <v>21</v>
      </c>
      <c r="AB152" s="165">
        <v>22</v>
      </c>
      <c r="AC152" s="165">
        <v>23</v>
      </c>
      <c r="AD152" s="165">
        <v>24</v>
      </c>
      <c r="AE152" s="165">
        <v>25</v>
      </c>
      <c r="AF152" s="165">
        <v>26</v>
      </c>
      <c r="AG152" s="165">
        <v>27</v>
      </c>
      <c r="AH152" s="165">
        <v>28</v>
      </c>
      <c r="AI152" s="171">
        <v>29</v>
      </c>
      <c r="AJ152" s="165">
        <v>30</v>
      </c>
      <c r="AK152" s="167">
        <v>31</v>
      </c>
      <c r="AL152" s="170"/>
    </row>
    <row r="153" spans="1:38" s="4" customFormat="1" ht="12.75" customHeight="1" thickTop="1" x14ac:dyDescent="0.2">
      <c r="A153" s="1"/>
      <c r="B153" s="89" t="s">
        <v>4</v>
      </c>
      <c r="C153" s="101"/>
      <c r="D153" s="89" t="s">
        <v>5</v>
      </c>
      <c r="E153" s="89" t="s">
        <v>6</v>
      </c>
      <c r="F153" s="88" t="s">
        <v>7</v>
      </c>
      <c r="G153" s="132"/>
      <c r="H153" s="88"/>
      <c r="I153" s="103"/>
      <c r="J153" s="89"/>
      <c r="K153" s="88"/>
      <c r="L153" s="89"/>
      <c r="M153" s="89"/>
      <c r="N153" s="89"/>
      <c r="O153" s="104"/>
      <c r="P153" s="163"/>
      <c r="Q153" s="107" t="s">
        <v>272</v>
      </c>
      <c r="R153" s="160" t="s">
        <v>273</v>
      </c>
      <c r="S153" s="106"/>
      <c r="T153" s="67"/>
      <c r="U153" s="542" t="s">
        <v>265</v>
      </c>
      <c r="V153" s="543"/>
      <c r="W153" s="543"/>
      <c r="X153" s="543"/>
      <c r="Y153" s="544"/>
      <c r="Z153" s="89" t="s">
        <v>10</v>
      </c>
      <c r="AA153" s="89" t="s">
        <v>11</v>
      </c>
      <c r="AB153" s="89" t="s">
        <v>205</v>
      </c>
      <c r="AC153" s="89" t="s">
        <v>12</v>
      </c>
      <c r="AD153" s="89" t="s">
        <v>13</v>
      </c>
      <c r="AE153" s="89" t="s">
        <v>14</v>
      </c>
      <c r="AF153" s="89"/>
      <c r="AG153" s="89"/>
      <c r="AH153" s="104"/>
      <c r="AI153" s="105"/>
      <c r="AJ153" s="89" t="s">
        <v>15</v>
      </c>
      <c r="AK153" s="88" t="s">
        <v>7</v>
      </c>
      <c r="AL153" s="3"/>
    </row>
    <row r="154" spans="1:38" s="4" customFormat="1" ht="12.75" customHeight="1" x14ac:dyDescent="0.2">
      <c r="A154" s="1"/>
      <c r="B154" s="89" t="s">
        <v>8</v>
      </c>
      <c r="C154" s="89" t="s">
        <v>16</v>
      </c>
      <c r="D154" s="89" t="s">
        <v>17</v>
      </c>
      <c r="E154" s="89" t="s">
        <v>8</v>
      </c>
      <c r="F154" s="88" t="s">
        <v>18</v>
      </c>
      <c r="G154" s="132" t="s">
        <v>19</v>
      </c>
      <c r="H154" s="88" t="s">
        <v>20</v>
      </c>
      <c r="I154" s="103" t="s">
        <v>242</v>
      </c>
      <c r="J154" s="89" t="s">
        <v>21</v>
      </c>
      <c r="K154" s="88" t="s">
        <v>22</v>
      </c>
      <c r="L154" s="107" t="s">
        <v>235</v>
      </c>
      <c r="M154" s="107" t="s">
        <v>236</v>
      </c>
      <c r="N154" s="107" t="s">
        <v>237</v>
      </c>
      <c r="O154" s="104"/>
      <c r="P154" s="158" t="s">
        <v>23</v>
      </c>
      <c r="Q154" s="107" t="s">
        <v>8</v>
      </c>
      <c r="R154" s="160" t="s">
        <v>8</v>
      </c>
      <c r="S154" s="106"/>
      <c r="T154" s="67"/>
      <c r="U154" s="89" t="s">
        <v>25</v>
      </c>
      <c r="V154" s="89" t="s">
        <v>26</v>
      </c>
      <c r="W154" s="101" t="s">
        <v>27</v>
      </c>
      <c r="X154" s="89" t="s">
        <v>28</v>
      </c>
      <c r="Y154" s="89" t="s">
        <v>136</v>
      </c>
      <c r="Z154" s="89" t="s">
        <v>261</v>
      </c>
      <c r="AA154" s="89" t="s">
        <v>137</v>
      </c>
      <c r="AB154" s="89" t="s">
        <v>204</v>
      </c>
      <c r="AC154" s="89" t="s">
        <v>30</v>
      </c>
      <c r="AD154" s="89" t="s">
        <v>140</v>
      </c>
      <c r="AE154" s="89" t="s">
        <v>31</v>
      </c>
      <c r="AF154" s="89" t="s">
        <v>32</v>
      </c>
      <c r="AG154" s="89" t="s">
        <v>206</v>
      </c>
      <c r="AH154" s="104" t="s">
        <v>16</v>
      </c>
      <c r="AI154" s="102" t="s">
        <v>34</v>
      </c>
      <c r="AJ154" s="89" t="s">
        <v>35</v>
      </c>
      <c r="AK154" s="88" t="s">
        <v>18</v>
      </c>
      <c r="AL154" s="3"/>
    </row>
    <row r="155" spans="1:38" s="4" customFormat="1" ht="12.75" customHeight="1" thickBot="1" x14ac:dyDescent="0.25">
      <c r="A155" s="6"/>
      <c r="B155" s="90" t="s">
        <v>36</v>
      </c>
      <c r="C155" s="90" t="s">
        <v>37</v>
      </c>
      <c r="D155" s="90" t="s">
        <v>38</v>
      </c>
      <c r="E155" s="90" t="s">
        <v>39</v>
      </c>
      <c r="F155" s="108" t="s">
        <v>40</v>
      </c>
      <c r="G155" s="133"/>
      <c r="H155" s="108"/>
      <c r="I155" s="109" t="s">
        <v>41</v>
      </c>
      <c r="J155" s="90"/>
      <c r="K155" s="108"/>
      <c r="L155" s="110"/>
      <c r="M155" s="110"/>
      <c r="N155" s="110" t="s">
        <v>238</v>
      </c>
      <c r="O155" s="111"/>
      <c r="P155" s="159"/>
      <c r="Q155" s="161" t="s">
        <v>24</v>
      </c>
      <c r="R155" s="162" t="s">
        <v>24</v>
      </c>
      <c r="S155" s="113"/>
      <c r="T155" s="78"/>
      <c r="U155" s="90" t="s">
        <v>42</v>
      </c>
      <c r="V155" s="90" t="s">
        <v>43</v>
      </c>
      <c r="W155" s="90"/>
      <c r="X155" s="90" t="s">
        <v>44</v>
      </c>
      <c r="Y155" s="90" t="s">
        <v>30</v>
      </c>
      <c r="Z155" s="90" t="s">
        <v>30</v>
      </c>
      <c r="AA155" s="90" t="s">
        <v>138</v>
      </c>
      <c r="AB155" s="90" t="s">
        <v>15</v>
      </c>
      <c r="AC155" s="90" t="s">
        <v>139</v>
      </c>
      <c r="AD155" s="90" t="s">
        <v>141</v>
      </c>
      <c r="AE155" s="90" t="s">
        <v>47</v>
      </c>
      <c r="AF155" s="90" t="s">
        <v>48</v>
      </c>
      <c r="AG155" s="90" t="s">
        <v>15</v>
      </c>
      <c r="AH155" s="111" t="s">
        <v>30</v>
      </c>
      <c r="AI155" s="112"/>
      <c r="AJ155" s="90" t="s">
        <v>49</v>
      </c>
      <c r="AK155" s="108" t="s">
        <v>189</v>
      </c>
      <c r="AL155" s="7"/>
    </row>
    <row r="156" spans="1:38" s="301" customFormat="1" ht="12.75" customHeight="1" thickTop="1" x14ac:dyDescent="0.2">
      <c r="A156" s="331"/>
      <c r="B156" s="363">
        <f>B143</f>
        <v>0</v>
      </c>
      <c r="C156" s="363">
        <f>C143</f>
        <v>0</v>
      </c>
      <c r="D156" s="363">
        <f>D143</f>
        <v>0</v>
      </c>
      <c r="E156" s="363">
        <f>E143</f>
        <v>0</v>
      </c>
      <c r="F156" s="362">
        <f>F143</f>
        <v>0</v>
      </c>
      <c r="G156" s="134" t="str">
        <f>G7</f>
        <v>NOVEMBER</v>
      </c>
      <c r="H156" s="334" t="s">
        <v>58</v>
      </c>
      <c r="I156" s="412"/>
      <c r="J156" s="397">
        <f t="shared" ref="J156:R156" si="18">J143</f>
        <v>0</v>
      </c>
      <c r="K156" s="362">
        <f t="shared" si="18"/>
        <v>0</v>
      </c>
      <c r="L156" s="363">
        <f t="shared" si="18"/>
        <v>0</v>
      </c>
      <c r="M156" s="363">
        <f t="shared" si="18"/>
        <v>0</v>
      </c>
      <c r="N156" s="363">
        <f t="shared" si="18"/>
        <v>0</v>
      </c>
      <c r="O156" s="361">
        <f t="shared" si="18"/>
        <v>0</v>
      </c>
      <c r="P156" s="394">
        <f t="shared" si="18"/>
        <v>0</v>
      </c>
      <c r="Q156" s="363">
        <f t="shared" si="18"/>
        <v>0</v>
      </c>
      <c r="R156" s="362">
        <f t="shared" si="18"/>
        <v>0</v>
      </c>
      <c r="S156" s="332"/>
      <c r="T156" s="331"/>
      <c r="U156" s="363">
        <f t="shared" ref="U156:AH156" si="19">U143</f>
        <v>0</v>
      </c>
      <c r="V156" s="363">
        <f t="shared" si="19"/>
        <v>0</v>
      </c>
      <c r="W156" s="363">
        <f t="shared" si="19"/>
        <v>0</v>
      </c>
      <c r="X156" s="363">
        <f t="shared" si="19"/>
        <v>0</v>
      </c>
      <c r="Y156" s="363">
        <f t="shared" si="19"/>
        <v>0</v>
      </c>
      <c r="Z156" s="363">
        <f t="shared" si="19"/>
        <v>0</v>
      </c>
      <c r="AA156" s="363">
        <f t="shared" si="19"/>
        <v>0</v>
      </c>
      <c r="AB156" s="363">
        <f t="shared" si="19"/>
        <v>0</v>
      </c>
      <c r="AC156" s="363">
        <f t="shared" si="19"/>
        <v>0</v>
      </c>
      <c r="AD156" s="363">
        <f t="shared" si="19"/>
        <v>0</v>
      </c>
      <c r="AE156" s="363">
        <f t="shared" si="19"/>
        <v>0</v>
      </c>
      <c r="AF156" s="363">
        <f t="shared" si="19"/>
        <v>0</v>
      </c>
      <c r="AG156" s="363">
        <f t="shared" si="19"/>
        <v>0</v>
      </c>
      <c r="AH156" s="361">
        <f t="shared" si="19"/>
        <v>0</v>
      </c>
      <c r="AI156" s="333"/>
      <c r="AJ156" s="363">
        <f>AJ143</f>
        <v>0</v>
      </c>
      <c r="AK156" s="362">
        <f>AK143</f>
        <v>0</v>
      </c>
      <c r="AL156" s="332"/>
    </row>
    <row r="157" spans="1:38" s="21" customFormat="1" ht="12.75" customHeight="1" x14ac:dyDescent="0.2">
      <c r="A157" s="8">
        <v>1</v>
      </c>
      <c r="B157" s="400"/>
      <c r="C157" s="400"/>
      <c r="D157" s="400"/>
      <c r="E157" s="400"/>
      <c r="F157" s="401"/>
      <c r="G157" s="471"/>
      <c r="H157" s="477"/>
      <c r="I157" s="472"/>
      <c r="J157" s="363">
        <f t="shared" ref="J157:J187" si="20">SUM(B157:F157)</f>
        <v>0</v>
      </c>
      <c r="K157" s="362">
        <f t="shared" ref="K157:K187" si="21">SUM(U157:AK157)-SUM(L157:R157)</f>
        <v>0</v>
      </c>
      <c r="L157" s="400"/>
      <c r="M157" s="400"/>
      <c r="N157" s="400"/>
      <c r="O157" s="406"/>
      <c r="P157" s="409"/>
      <c r="Q157" s="400"/>
      <c r="R157" s="401"/>
      <c r="S157" s="16" t="s">
        <v>59</v>
      </c>
      <c r="T157" s="8">
        <v>1</v>
      </c>
      <c r="U157" s="400"/>
      <c r="V157" s="400"/>
      <c r="W157" s="400"/>
      <c r="X157" s="400"/>
      <c r="Y157" s="400"/>
      <c r="Z157" s="400"/>
      <c r="AA157" s="400"/>
      <c r="AB157" s="400"/>
      <c r="AC157" s="400"/>
      <c r="AD157" s="400"/>
      <c r="AE157" s="400"/>
      <c r="AF157" s="400"/>
      <c r="AG157" s="400"/>
      <c r="AH157" s="406"/>
      <c r="AI157" s="477"/>
      <c r="AJ157" s="400"/>
      <c r="AK157" s="401"/>
      <c r="AL157" s="16" t="s">
        <v>59</v>
      </c>
    </row>
    <row r="158" spans="1:38" s="21" customFormat="1" ht="12.75" customHeight="1" x14ac:dyDescent="0.2">
      <c r="A158" s="8">
        <v>2</v>
      </c>
      <c r="B158" s="400"/>
      <c r="C158" s="400"/>
      <c r="D158" s="400"/>
      <c r="E158" s="400"/>
      <c r="F158" s="401"/>
      <c r="G158" s="471"/>
      <c r="H158" s="477"/>
      <c r="I158" s="472"/>
      <c r="J158" s="363">
        <f t="shared" si="20"/>
        <v>0</v>
      </c>
      <c r="K158" s="362">
        <f t="shared" si="21"/>
        <v>0</v>
      </c>
      <c r="L158" s="400"/>
      <c r="M158" s="400"/>
      <c r="N158" s="400"/>
      <c r="O158" s="406"/>
      <c r="P158" s="409"/>
      <c r="Q158" s="400"/>
      <c r="R158" s="401"/>
      <c r="S158" s="16" t="s">
        <v>60</v>
      </c>
      <c r="T158" s="8">
        <v>2</v>
      </c>
      <c r="U158" s="400"/>
      <c r="V158" s="400"/>
      <c r="W158" s="400"/>
      <c r="X158" s="400"/>
      <c r="Y158" s="400"/>
      <c r="Z158" s="400"/>
      <c r="AA158" s="400"/>
      <c r="AB158" s="400"/>
      <c r="AC158" s="400"/>
      <c r="AD158" s="400"/>
      <c r="AE158" s="400"/>
      <c r="AF158" s="400"/>
      <c r="AG158" s="400"/>
      <c r="AH158" s="406"/>
      <c r="AI158" s="477"/>
      <c r="AJ158" s="400"/>
      <c r="AK158" s="401"/>
      <c r="AL158" s="16" t="s">
        <v>60</v>
      </c>
    </row>
    <row r="159" spans="1:38" s="21" customFormat="1" ht="12.75" customHeight="1" x14ac:dyDescent="0.2">
      <c r="A159" s="8">
        <v>3</v>
      </c>
      <c r="B159" s="400"/>
      <c r="C159" s="400"/>
      <c r="D159" s="400"/>
      <c r="E159" s="400"/>
      <c r="F159" s="401"/>
      <c r="G159" s="471"/>
      <c r="H159" s="477"/>
      <c r="I159" s="472"/>
      <c r="J159" s="363">
        <f t="shared" si="20"/>
        <v>0</v>
      </c>
      <c r="K159" s="362">
        <f t="shared" si="21"/>
        <v>0</v>
      </c>
      <c r="L159" s="400"/>
      <c r="M159" s="400"/>
      <c r="N159" s="400"/>
      <c r="O159" s="406"/>
      <c r="P159" s="409"/>
      <c r="Q159" s="400"/>
      <c r="R159" s="401"/>
      <c r="S159" s="16" t="s">
        <v>61</v>
      </c>
      <c r="T159" s="8">
        <v>3</v>
      </c>
      <c r="U159" s="400"/>
      <c r="V159" s="400"/>
      <c r="W159" s="400"/>
      <c r="X159" s="400"/>
      <c r="Y159" s="400"/>
      <c r="Z159" s="400"/>
      <c r="AA159" s="400"/>
      <c r="AB159" s="400"/>
      <c r="AC159" s="400"/>
      <c r="AD159" s="400"/>
      <c r="AE159" s="400"/>
      <c r="AF159" s="400"/>
      <c r="AG159" s="400"/>
      <c r="AH159" s="406"/>
      <c r="AI159" s="477"/>
      <c r="AJ159" s="400"/>
      <c r="AK159" s="401"/>
      <c r="AL159" s="16" t="s">
        <v>61</v>
      </c>
    </row>
    <row r="160" spans="1:38" s="21" customFormat="1" ht="12.75" customHeight="1" x14ac:dyDescent="0.2">
      <c r="A160" s="8">
        <v>4</v>
      </c>
      <c r="B160" s="400"/>
      <c r="C160" s="400"/>
      <c r="D160" s="400"/>
      <c r="E160" s="400"/>
      <c r="F160" s="401"/>
      <c r="G160" s="471"/>
      <c r="H160" s="477"/>
      <c r="I160" s="472"/>
      <c r="J160" s="363">
        <f t="shared" si="20"/>
        <v>0</v>
      </c>
      <c r="K160" s="362">
        <f t="shared" si="21"/>
        <v>0</v>
      </c>
      <c r="L160" s="400"/>
      <c r="M160" s="400"/>
      <c r="N160" s="400"/>
      <c r="O160" s="406"/>
      <c r="P160" s="409"/>
      <c r="Q160" s="400"/>
      <c r="R160" s="401"/>
      <c r="S160" s="16" t="s">
        <v>62</v>
      </c>
      <c r="T160" s="8">
        <v>4</v>
      </c>
      <c r="U160" s="400"/>
      <c r="V160" s="400"/>
      <c r="W160" s="400"/>
      <c r="X160" s="400"/>
      <c r="Y160" s="400"/>
      <c r="Z160" s="400"/>
      <c r="AA160" s="400"/>
      <c r="AB160" s="400"/>
      <c r="AC160" s="400"/>
      <c r="AD160" s="400"/>
      <c r="AE160" s="400"/>
      <c r="AF160" s="400"/>
      <c r="AG160" s="400"/>
      <c r="AH160" s="406"/>
      <c r="AI160" s="477"/>
      <c r="AJ160" s="400"/>
      <c r="AK160" s="401"/>
      <c r="AL160" s="16" t="s">
        <v>62</v>
      </c>
    </row>
    <row r="161" spans="1:38" s="21" customFormat="1" ht="12.75" customHeight="1" x14ac:dyDescent="0.2">
      <c r="A161" s="8">
        <v>5</v>
      </c>
      <c r="B161" s="400"/>
      <c r="C161" s="400"/>
      <c r="D161" s="400"/>
      <c r="E161" s="400"/>
      <c r="F161" s="401"/>
      <c r="G161" s="471"/>
      <c r="H161" s="477"/>
      <c r="I161" s="472"/>
      <c r="J161" s="363">
        <f t="shared" si="20"/>
        <v>0</v>
      </c>
      <c r="K161" s="362">
        <f t="shared" si="21"/>
        <v>0</v>
      </c>
      <c r="L161" s="400"/>
      <c r="M161" s="400"/>
      <c r="N161" s="400"/>
      <c r="O161" s="406"/>
      <c r="P161" s="409"/>
      <c r="Q161" s="400"/>
      <c r="R161" s="401"/>
      <c r="S161" s="16" t="s">
        <v>63</v>
      </c>
      <c r="T161" s="8">
        <v>5</v>
      </c>
      <c r="U161" s="400"/>
      <c r="V161" s="400"/>
      <c r="W161" s="400"/>
      <c r="X161" s="400"/>
      <c r="Y161" s="400"/>
      <c r="Z161" s="400"/>
      <c r="AA161" s="400"/>
      <c r="AB161" s="400"/>
      <c r="AC161" s="400"/>
      <c r="AD161" s="400"/>
      <c r="AE161" s="400"/>
      <c r="AF161" s="400"/>
      <c r="AG161" s="400"/>
      <c r="AH161" s="406"/>
      <c r="AI161" s="477"/>
      <c r="AJ161" s="400"/>
      <c r="AK161" s="401"/>
      <c r="AL161" s="16" t="s">
        <v>63</v>
      </c>
    </row>
    <row r="162" spans="1:38" s="21" customFormat="1" ht="12.75" customHeight="1" x14ac:dyDescent="0.2">
      <c r="A162" s="17">
        <v>6</v>
      </c>
      <c r="B162" s="402"/>
      <c r="C162" s="402"/>
      <c r="D162" s="402"/>
      <c r="E162" s="402"/>
      <c r="F162" s="403"/>
      <c r="G162" s="473"/>
      <c r="H162" s="478"/>
      <c r="I162" s="474"/>
      <c r="J162" s="363">
        <f t="shared" si="20"/>
        <v>0</v>
      </c>
      <c r="K162" s="362">
        <f t="shared" si="21"/>
        <v>0</v>
      </c>
      <c r="L162" s="402"/>
      <c r="M162" s="402"/>
      <c r="N162" s="402"/>
      <c r="O162" s="407"/>
      <c r="P162" s="410"/>
      <c r="Q162" s="402"/>
      <c r="R162" s="403"/>
      <c r="S162" s="18" t="s">
        <v>64</v>
      </c>
      <c r="T162" s="17">
        <v>6</v>
      </c>
      <c r="U162" s="402"/>
      <c r="V162" s="402"/>
      <c r="W162" s="402"/>
      <c r="X162" s="402"/>
      <c r="Y162" s="402"/>
      <c r="Z162" s="402"/>
      <c r="AA162" s="402"/>
      <c r="AB162" s="402"/>
      <c r="AC162" s="402"/>
      <c r="AD162" s="402"/>
      <c r="AE162" s="402"/>
      <c r="AF162" s="402"/>
      <c r="AG162" s="402"/>
      <c r="AH162" s="407"/>
      <c r="AI162" s="478"/>
      <c r="AJ162" s="402"/>
      <c r="AK162" s="403"/>
      <c r="AL162" s="18" t="s">
        <v>64</v>
      </c>
    </row>
    <row r="163" spans="1:38" s="21" customFormat="1" ht="12.75" customHeight="1" x14ac:dyDescent="0.2">
      <c r="A163" s="8">
        <v>7</v>
      </c>
      <c r="B163" s="400"/>
      <c r="C163" s="400"/>
      <c r="D163" s="400"/>
      <c r="E163" s="400"/>
      <c r="F163" s="401"/>
      <c r="G163" s="471"/>
      <c r="H163" s="477"/>
      <c r="I163" s="472"/>
      <c r="J163" s="363">
        <f t="shared" si="20"/>
        <v>0</v>
      </c>
      <c r="K163" s="362">
        <f t="shared" si="21"/>
        <v>0</v>
      </c>
      <c r="L163" s="400"/>
      <c r="M163" s="400"/>
      <c r="N163" s="400"/>
      <c r="O163" s="406"/>
      <c r="P163" s="409"/>
      <c r="Q163" s="400"/>
      <c r="R163" s="401"/>
      <c r="S163" s="16" t="s">
        <v>65</v>
      </c>
      <c r="T163" s="8">
        <v>7</v>
      </c>
      <c r="U163" s="400"/>
      <c r="V163" s="400"/>
      <c r="W163" s="400"/>
      <c r="X163" s="400"/>
      <c r="Y163" s="400"/>
      <c r="Z163" s="400"/>
      <c r="AA163" s="400"/>
      <c r="AB163" s="400"/>
      <c r="AC163" s="400"/>
      <c r="AD163" s="400"/>
      <c r="AE163" s="400"/>
      <c r="AF163" s="400"/>
      <c r="AG163" s="400"/>
      <c r="AH163" s="406"/>
      <c r="AI163" s="477"/>
      <c r="AJ163" s="400"/>
      <c r="AK163" s="401"/>
      <c r="AL163" s="16" t="s">
        <v>65</v>
      </c>
    </row>
    <row r="164" spans="1:38" s="21" customFormat="1" ht="12.75" customHeight="1" x14ac:dyDescent="0.2">
      <c r="A164" s="8">
        <v>8</v>
      </c>
      <c r="B164" s="400"/>
      <c r="C164" s="400"/>
      <c r="D164" s="400"/>
      <c r="E164" s="400"/>
      <c r="F164" s="401"/>
      <c r="G164" s="471"/>
      <c r="H164" s="477"/>
      <c r="I164" s="472"/>
      <c r="J164" s="363">
        <f t="shared" si="20"/>
        <v>0</v>
      </c>
      <c r="K164" s="362">
        <f t="shared" si="21"/>
        <v>0</v>
      </c>
      <c r="L164" s="400"/>
      <c r="M164" s="400"/>
      <c r="N164" s="400"/>
      <c r="O164" s="406"/>
      <c r="P164" s="409"/>
      <c r="Q164" s="400"/>
      <c r="R164" s="401"/>
      <c r="S164" s="16" t="s">
        <v>66</v>
      </c>
      <c r="T164" s="8">
        <v>8</v>
      </c>
      <c r="U164" s="400"/>
      <c r="V164" s="400"/>
      <c r="W164" s="400"/>
      <c r="X164" s="400"/>
      <c r="Y164" s="400"/>
      <c r="Z164" s="400"/>
      <c r="AA164" s="400"/>
      <c r="AB164" s="400"/>
      <c r="AC164" s="400"/>
      <c r="AD164" s="400"/>
      <c r="AE164" s="400"/>
      <c r="AF164" s="400"/>
      <c r="AG164" s="400"/>
      <c r="AH164" s="406"/>
      <c r="AI164" s="477"/>
      <c r="AJ164" s="400"/>
      <c r="AK164" s="401"/>
      <c r="AL164" s="16" t="s">
        <v>66</v>
      </c>
    </row>
    <row r="165" spans="1:38" s="21" customFormat="1" ht="12.75" customHeight="1" x14ac:dyDescent="0.2">
      <c r="A165" s="8">
        <v>9</v>
      </c>
      <c r="B165" s="400"/>
      <c r="C165" s="400"/>
      <c r="D165" s="400"/>
      <c r="E165" s="400"/>
      <c r="F165" s="401"/>
      <c r="G165" s="471"/>
      <c r="H165" s="477"/>
      <c r="I165" s="472"/>
      <c r="J165" s="363">
        <f t="shared" si="20"/>
        <v>0</v>
      </c>
      <c r="K165" s="362">
        <f t="shared" si="21"/>
        <v>0</v>
      </c>
      <c r="L165" s="400"/>
      <c r="M165" s="400"/>
      <c r="N165" s="400"/>
      <c r="O165" s="406"/>
      <c r="P165" s="409"/>
      <c r="Q165" s="400"/>
      <c r="R165" s="401"/>
      <c r="S165" s="16" t="s">
        <v>67</v>
      </c>
      <c r="T165" s="8">
        <v>9</v>
      </c>
      <c r="U165" s="400"/>
      <c r="V165" s="400"/>
      <c r="W165" s="400"/>
      <c r="X165" s="400"/>
      <c r="Y165" s="400"/>
      <c r="Z165" s="400"/>
      <c r="AA165" s="400"/>
      <c r="AB165" s="400"/>
      <c r="AC165" s="400"/>
      <c r="AD165" s="400"/>
      <c r="AE165" s="400"/>
      <c r="AF165" s="400"/>
      <c r="AG165" s="400"/>
      <c r="AH165" s="406"/>
      <c r="AI165" s="477"/>
      <c r="AJ165" s="400"/>
      <c r="AK165" s="401"/>
      <c r="AL165" s="16" t="s">
        <v>67</v>
      </c>
    </row>
    <row r="166" spans="1:38" s="21" customFormat="1" ht="12.75" customHeight="1" x14ac:dyDescent="0.2">
      <c r="A166" s="8">
        <v>10</v>
      </c>
      <c r="B166" s="400"/>
      <c r="C166" s="400"/>
      <c r="D166" s="400"/>
      <c r="E166" s="400"/>
      <c r="F166" s="401"/>
      <c r="G166" s="471"/>
      <c r="H166" s="477"/>
      <c r="I166" s="472"/>
      <c r="J166" s="363">
        <f t="shared" si="20"/>
        <v>0</v>
      </c>
      <c r="K166" s="362">
        <f t="shared" si="21"/>
        <v>0</v>
      </c>
      <c r="L166" s="400"/>
      <c r="M166" s="400"/>
      <c r="N166" s="400"/>
      <c r="O166" s="406"/>
      <c r="P166" s="409"/>
      <c r="Q166" s="400"/>
      <c r="R166" s="401"/>
      <c r="S166" s="16" t="s">
        <v>68</v>
      </c>
      <c r="T166" s="8">
        <v>10</v>
      </c>
      <c r="U166" s="400"/>
      <c r="V166" s="400"/>
      <c r="W166" s="400"/>
      <c r="X166" s="400"/>
      <c r="Y166" s="400"/>
      <c r="Z166" s="400"/>
      <c r="AA166" s="400"/>
      <c r="AB166" s="400"/>
      <c r="AC166" s="400"/>
      <c r="AD166" s="400"/>
      <c r="AE166" s="400"/>
      <c r="AF166" s="400"/>
      <c r="AG166" s="400"/>
      <c r="AH166" s="406"/>
      <c r="AI166" s="477"/>
      <c r="AJ166" s="400"/>
      <c r="AK166" s="401"/>
      <c r="AL166" s="16" t="s">
        <v>68</v>
      </c>
    </row>
    <row r="167" spans="1:38" s="21" customFormat="1" ht="12.75" customHeight="1" x14ac:dyDescent="0.2">
      <c r="A167" s="8">
        <v>11</v>
      </c>
      <c r="B167" s="400"/>
      <c r="C167" s="400"/>
      <c r="D167" s="400"/>
      <c r="E167" s="400"/>
      <c r="F167" s="401"/>
      <c r="G167" s="471"/>
      <c r="H167" s="477"/>
      <c r="I167" s="472"/>
      <c r="J167" s="363">
        <f t="shared" si="20"/>
        <v>0</v>
      </c>
      <c r="K167" s="362">
        <f t="shared" si="21"/>
        <v>0</v>
      </c>
      <c r="L167" s="400"/>
      <c r="M167" s="400"/>
      <c r="N167" s="400"/>
      <c r="O167" s="406"/>
      <c r="P167" s="409"/>
      <c r="Q167" s="400"/>
      <c r="R167" s="401"/>
      <c r="S167" s="16" t="s">
        <v>69</v>
      </c>
      <c r="T167" s="8">
        <v>11</v>
      </c>
      <c r="U167" s="400"/>
      <c r="V167" s="400"/>
      <c r="W167" s="400"/>
      <c r="X167" s="400"/>
      <c r="Y167" s="400"/>
      <c r="Z167" s="400"/>
      <c r="AA167" s="400"/>
      <c r="AB167" s="400"/>
      <c r="AC167" s="400"/>
      <c r="AD167" s="400"/>
      <c r="AE167" s="400"/>
      <c r="AF167" s="400"/>
      <c r="AG167" s="400"/>
      <c r="AH167" s="406"/>
      <c r="AI167" s="477"/>
      <c r="AJ167" s="400"/>
      <c r="AK167" s="401"/>
      <c r="AL167" s="16" t="s">
        <v>69</v>
      </c>
    </row>
    <row r="168" spans="1:38" s="21" customFormat="1" ht="12.75" customHeight="1" x14ac:dyDescent="0.2">
      <c r="A168" s="8">
        <v>12</v>
      </c>
      <c r="B168" s="400"/>
      <c r="C168" s="400"/>
      <c r="D168" s="400"/>
      <c r="E168" s="400"/>
      <c r="F168" s="401"/>
      <c r="G168" s="471"/>
      <c r="H168" s="477"/>
      <c r="I168" s="472"/>
      <c r="J168" s="363">
        <f t="shared" si="20"/>
        <v>0</v>
      </c>
      <c r="K168" s="362">
        <f t="shared" si="21"/>
        <v>0</v>
      </c>
      <c r="L168" s="400"/>
      <c r="M168" s="400"/>
      <c r="N168" s="400"/>
      <c r="O168" s="406"/>
      <c r="P168" s="409"/>
      <c r="Q168" s="400"/>
      <c r="R168" s="401"/>
      <c r="S168" s="16" t="s">
        <v>70</v>
      </c>
      <c r="T168" s="8">
        <v>12</v>
      </c>
      <c r="U168" s="400"/>
      <c r="V168" s="400"/>
      <c r="W168" s="400"/>
      <c r="X168" s="400"/>
      <c r="Y168" s="400"/>
      <c r="Z168" s="400"/>
      <c r="AA168" s="400"/>
      <c r="AB168" s="400"/>
      <c r="AC168" s="400"/>
      <c r="AD168" s="400"/>
      <c r="AE168" s="400"/>
      <c r="AF168" s="400"/>
      <c r="AG168" s="400"/>
      <c r="AH168" s="406"/>
      <c r="AI168" s="477"/>
      <c r="AJ168" s="400"/>
      <c r="AK168" s="401"/>
      <c r="AL168" s="16" t="s">
        <v>70</v>
      </c>
    </row>
    <row r="169" spans="1:38" s="21" customFormat="1" ht="12.75" customHeight="1" x14ac:dyDescent="0.2">
      <c r="A169" s="8">
        <v>13</v>
      </c>
      <c r="B169" s="400"/>
      <c r="C169" s="400"/>
      <c r="D169" s="400"/>
      <c r="E169" s="400"/>
      <c r="F169" s="401"/>
      <c r="G169" s="471"/>
      <c r="H169" s="477"/>
      <c r="I169" s="472"/>
      <c r="J169" s="363">
        <f t="shared" si="20"/>
        <v>0</v>
      </c>
      <c r="K169" s="362">
        <f t="shared" si="21"/>
        <v>0</v>
      </c>
      <c r="L169" s="400"/>
      <c r="M169" s="400"/>
      <c r="N169" s="400"/>
      <c r="O169" s="406"/>
      <c r="P169" s="409"/>
      <c r="Q169" s="400"/>
      <c r="R169" s="401"/>
      <c r="S169" s="16" t="s">
        <v>71</v>
      </c>
      <c r="T169" s="8">
        <v>13</v>
      </c>
      <c r="U169" s="400"/>
      <c r="V169" s="400"/>
      <c r="W169" s="400"/>
      <c r="X169" s="400"/>
      <c r="Y169" s="400"/>
      <c r="Z169" s="400"/>
      <c r="AA169" s="400"/>
      <c r="AB169" s="400"/>
      <c r="AC169" s="400"/>
      <c r="AD169" s="400"/>
      <c r="AE169" s="400"/>
      <c r="AF169" s="400"/>
      <c r="AG169" s="400"/>
      <c r="AH169" s="406"/>
      <c r="AI169" s="477"/>
      <c r="AJ169" s="400"/>
      <c r="AK169" s="401"/>
      <c r="AL169" s="16" t="s">
        <v>71</v>
      </c>
    </row>
    <row r="170" spans="1:38" s="21" customFormat="1" ht="12.75" customHeight="1" x14ac:dyDescent="0.2">
      <c r="A170" s="8">
        <v>14</v>
      </c>
      <c r="B170" s="400"/>
      <c r="C170" s="400"/>
      <c r="D170" s="400"/>
      <c r="E170" s="400"/>
      <c r="F170" s="401"/>
      <c r="G170" s="471"/>
      <c r="H170" s="477"/>
      <c r="I170" s="472"/>
      <c r="J170" s="363">
        <f t="shared" si="20"/>
        <v>0</v>
      </c>
      <c r="K170" s="362">
        <f t="shared" si="21"/>
        <v>0</v>
      </c>
      <c r="L170" s="400"/>
      <c r="M170" s="400"/>
      <c r="N170" s="400"/>
      <c r="O170" s="406"/>
      <c r="P170" s="409"/>
      <c r="Q170" s="400"/>
      <c r="R170" s="401"/>
      <c r="S170" s="16" t="s">
        <v>72</v>
      </c>
      <c r="T170" s="8">
        <v>14</v>
      </c>
      <c r="U170" s="400"/>
      <c r="V170" s="400"/>
      <c r="W170" s="400"/>
      <c r="X170" s="400"/>
      <c r="Y170" s="400"/>
      <c r="Z170" s="400"/>
      <c r="AA170" s="400"/>
      <c r="AB170" s="400"/>
      <c r="AC170" s="400"/>
      <c r="AD170" s="400"/>
      <c r="AE170" s="400"/>
      <c r="AF170" s="400"/>
      <c r="AG170" s="400"/>
      <c r="AH170" s="406"/>
      <c r="AI170" s="477"/>
      <c r="AJ170" s="400"/>
      <c r="AK170" s="401"/>
      <c r="AL170" s="16" t="s">
        <v>72</v>
      </c>
    </row>
    <row r="171" spans="1:38" s="21" customFormat="1" ht="12.75" customHeight="1" x14ac:dyDescent="0.2">
      <c r="A171" s="8">
        <v>15</v>
      </c>
      <c r="B171" s="400"/>
      <c r="C171" s="400"/>
      <c r="D171" s="400"/>
      <c r="E171" s="400"/>
      <c r="F171" s="401"/>
      <c r="G171" s="471"/>
      <c r="H171" s="477"/>
      <c r="I171" s="472"/>
      <c r="J171" s="363">
        <f t="shared" si="20"/>
        <v>0</v>
      </c>
      <c r="K171" s="362">
        <f t="shared" si="21"/>
        <v>0</v>
      </c>
      <c r="L171" s="400"/>
      <c r="M171" s="400"/>
      <c r="N171" s="400"/>
      <c r="O171" s="406"/>
      <c r="P171" s="409"/>
      <c r="Q171" s="400"/>
      <c r="R171" s="401"/>
      <c r="S171" s="16" t="s">
        <v>73</v>
      </c>
      <c r="T171" s="8">
        <v>15</v>
      </c>
      <c r="U171" s="400"/>
      <c r="V171" s="400"/>
      <c r="W171" s="400"/>
      <c r="X171" s="400"/>
      <c r="Y171" s="400"/>
      <c r="Z171" s="400"/>
      <c r="AA171" s="400"/>
      <c r="AB171" s="400"/>
      <c r="AC171" s="400"/>
      <c r="AD171" s="400"/>
      <c r="AE171" s="400"/>
      <c r="AF171" s="400"/>
      <c r="AG171" s="400"/>
      <c r="AH171" s="406"/>
      <c r="AI171" s="477"/>
      <c r="AJ171" s="400"/>
      <c r="AK171" s="401"/>
      <c r="AL171" s="16" t="s">
        <v>73</v>
      </c>
    </row>
    <row r="172" spans="1:38" s="21" customFormat="1" ht="12.75" customHeight="1" x14ac:dyDescent="0.2">
      <c r="A172" s="8">
        <v>16</v>
      </c>
      <c r="B172" s="400"/>
      <c r="C172" s="400"/>
      <c r="D172" s="400"/>
      <c r="E172" s="400"/>
      <c r="F172" s="401"/>
      <c r="G172" s="471"/>
      <c r="H172" s="477"/>
      <c r="I172" s="472"/>
      <c r="J172" s="363">
        <f t="shared" si="20"/>
        <v>0</v>
      </c>
      <c r="K172" s="362">
        <f t="shared" si="21"/>
        <v>0</v>
      </c>
      <c r="L172" s="400"/>
      <c r="M172" s="400"/>
      <c r="N172" s="400"/>
      <c r="O172" s="406"/>
      <c r="P172" s="409"/>
      <c r="Q172" s="400"/>
      <c r="R172" s="401"/>
      <c r="S172" s="16" t="s">
        <v>74</v>
      </c>
      <c r="T172" s="8">
        <v>16</v>
      </c>
      <c r="U172" s="400"/>
      <c r="V172" s="400"/>
      <c r="W172" s="400"/>
      <c r="X172" s="400"/>
      <c r="Y172" s="400"/>
      <c r="Z172" s="400"/>
      <c r="AA172" s="400"/>
      <c r="AB172" s="400"/>
      <c r="AC172" s="400"/>
      <c r="AD172" s="400"/>
      <c r="AE172" s="400"/>
      <c r="AF172" s="400"/>
      <c r="AG172" s="400"/>
      <c r="AH172" s="406"/>
      <c r="AI172" s="477"/>
      <c r="AJ172" s="400"/>
      <c r="AK172" s="401"/>
      <c r="AL172" s="16" t="s">
        <v>74</v>
      </c>
    </row>
    <row r="173" spans="1:38" s="21" customFormat="1" ht="12.75" customHeight="1" x14ac:dyDescent="0.2">
      <c r="A173" s="8">
        <v>17</v>
      </c>
      <c r="B173" s="400"/>
      <c r="C173" s="400"/>
      <c r="D173" s="400"/>
      <c r="E173" s="400"/>
      <c r="F173" s="401"/>
      <c r="G173" s="471"/>
      <c r="H173" s="477"/>
      <c r="I173" s="472"/>
      <c r="J173" s="363">
        <f t="shared" si="20"/>
        <v>0</v>
      </c>
      <c r="K173" s="362">
        <f t="shared" si="21"/>
        <v>0</v>
      </c>
      <c r="L173" s="400"/>
      <c r="M173" s="400"/>
      <c r="N173" s="400"/>
      <c r="O173" s="406"/>
      <c r="P173" s="409"/>
      <c r="Q173" s="400"/>
      <c r="R173" s="401"/>
      <c r="S173" s="16" t="s">
        <v>75</v>
      </c>
      <c r="T173" s="8">
        <v>17</v>
      </c>
      <c r="U173" s="400"/>
      <c r="V173" s="400"/>
      <c r="W173" s="400"/>
      <c r="X173" s="400"/>
      <c r="Y173" s="400"/>
      <c r="Z173" s="400"/>
      <c r="AA173" s="400"/>
      <c r="AB173" s="400"/>
      <c r="AC173" s="400"/>
      <c r="AD173" s="400"/>
      <c r="AE173" s="400"/>
      <c r="AF173" s="400"/>
      <c r="AG173" s="400"/>
      <c r="AH173" s="406"/>
      <c r="AI173" s="477"/>
      <c r="AJ173" s="400"/>
      <c r="AK173" s="401"/>
      <c r="AL173" s="16" t="s">
        <v>75</v>
      </c>
    </row>
    <row r="174" spans="1:38" s="21" customFormat="1" ht="12.75" customHeight="1" x14ac:dyDescent="0.2">
      <c r="A174" s="8">
        <v>18</v>
      </c>
      <c r="B174" s="400"/>
      <c r="C174" s="400"/>
      <c r="D174" s="400"/>
      <c r="E174" s="400"/>
      <c r="F174" s="401"/>
      <c r="G174" s="471"/>
      <c r="H174" s="477"/>
      <c r="I174" s="472"/>
      <c r="J174" s="363">
        <f t="shared" si="20"/>
        <v>0</v>
      </c>
      <c r="K174" s="362">
        <f t="shared" si="21"/>
        <v>0</v>
      </c>
      <c r="L174" s="400"/>
      <c r="M174" s="400"/>
      <c r="N174" s="400"/>
      <c r="O174" s="406"/>
      <c r="P174" s="409"/>
      <c r="Q174" s="400"/>
      <c r="R174" s="401"/>
      <c r="S174" s="16" t="s">
        <v>76</v>
      </c>
      <c r="T174" s="8">
        <v>18</v>
      </c>
      <c r="U174" s="400"/>
      <c r="V174" s="400"/>
      <c r="W174" s="400"/>
      <c r="X174" s="400"/>
      <c r="Y174" s="400"/>
      <c r="Z174" s="400"/>
      <c r="AA174" s="400"/>
      <c r="AB174" s="400"/>
      <c r="AC174" s="400"/>
      <c r="AD174" s="400"/>
      <c r="AE174" s="400"/>
      <c r="AF174" s="400"/>
      <c r="AG174" s="400"/>
      <c r="AH174" s="406"/>
      <c r="AI174" s="477"/>
      <c r="AJ174" s="400"/>
      <c r="AK174" s="401"/>
      <c r="AL174" s="16" t="s">
        <v>76</v>
      </c>
    </row>
    <row r="175" spans="1:38" s="21" customFormat="1" ht="12.75" customHeight="1" x14ac:dyDescent="0.2">
      <c r="A175" s="8">
        <v>19</v>
      </c>
      <c r="B175" s="400"/>
      <c r="C175" s="400"/>
      <c r="D175" s="400"/>
      <c r="E175" s="400"/>
      <c r="F175" s="401"/>
      <c r="G175" s="471"/>
      <c r="H175" s="477"/>
      <c r="I175" s="472"/>
      <c r="J175" s="363">
        <f t="shared" si="20"/>
        <v>0</v>
      </c>
      <c r="K175" s="362">
        <f t="shared" si="21"/>
        <v>0</v>
      </c>
      <c r="L175" s="400"/>
      <c r="M175" s="400"/>
      <c r="N175" s="400"/>
      <c r="O175" s="406"/>
      <c r="P175" s="409"/>
      <c r="Q175" s="400"/>
      <c r="R175" s="401"/>
      <c r="S175" s="16" t="s">
        <v>77</v>
      </c>
      <c r="T175" s="8">
        <v>19</v>
      </c>
      <c r="U175" s="400"/>
      <c r="V175" s="400"/>
      <c r="W175" s="400"/>
      <c r="X175" s="400"/>
      <c r="Y175" s="400"/>
      <c r="Z175" s="400"/>
      <c r="AA175" s="400"/>
      <c r="AB175" s="400"/>
      <c r="AC175" s="400"/>
      <c r="AD175" s="400"/>
      <c r="AE175" s="400"/>
      <c r="AF175" s="400"/>
      <c r="AG175" s="400"/>
      <c r="AH175" s="406"/>
      <c r="AI175" s="477"/>
      <c r="AJ175" s="400"/>
      <c r="AK175" s="401"/>
      <c r="AL175" s="16" t="s">
        <v>77</v>
      </c>
    </row>
    <row r="176" spans="1:38" s="21" customFormat="1" ht="12.75" customHeight="1" x14ac:dyDescent="0.2">
      <c r="A176" s="8">
        <v>20</v>
      </c>
      <c r="B176" s="400"/>
      <c r="C176" s="400"/>
      <c r="D176" s="400"/>
      <c r="E176" s="400"/>
      <c r="F176" s="401"/>
      <c r="G176" s="471"/>
      <c r="H176" s="477"/>
      <c r="I176" s="472"/>
      <c r="J176" s="363">
        <f t="shared" si="20"/>
        <v>0</v>
      </c>
      <c r="K176" s="362">
        <f t="shared" si="21"/>
        <v>0</v>
      </c>
      <c r="L176" s="400"/>
      <c r="M176" s="400"/>
      <c r="N176" s="400"/>
      <c r="O176" s="406"/>
      <c r="P176" s="409"/>
      <c r="Q176" s="400"/>
      <c r="R176" s="401"/>
      <c r="S176" s="16" t="s">
        <v>78</v>
      </c>
      <c r="T176" s="8">
        <v>20</v>
      </c>
      <c r="U176" s="400"/>
      <c r="V176" s="400"/>
      <c r="W176" s="400"/>
      <c r="X176" s="400"/>
      <c r="Y176" s="400"/>
      <c r="Z176" s="400"/>
      <c r="AA176" s="400"/>
      <c r="AB176" s="400"/>
      <c r="AC176" s="400"/>
      <c r="AD176" s="400"/>
      <c r="AE176" s="400"/>
      <c r="AF176" s="400"/>
      <c r="AG176" s="400"/>
      <c r="AH176" s="406"/>
      <c r="AI176" s="477"/>
      <c r="AJ176" s="400"/>
      <c r="AK176" s="401"/>
      <c r="AL176" s="16" t="s">
        <v>78</v>
      </c>
    </row>
    <row r="177" spans="1:38" s="21" customFormat="1" ht="12.75" customHeight="1" x14ac:dyDescent="0.2">
      <c r="A177" s="8">
        <v>21</v>
      </c>
      <c r="B177" s="400"/>
      <c r="C177" s="400"/>
      <c r="D177" s="400"/>
      <c r="E177" s="400"/>
      <c r="F177" s="401"/>
      <c r="G177" s="471"/>
      <c r="H177" s="477"/>
      <c r="I177" s="472"/>
      <c r="J177" s="363">
        <f t="shared" si="20"/>
        <v>0</v>
      </c>
      <c r="K177" s="362">
        <f t="shared" si="21"/>
        <v>0</v>
      </c>
      <c r="L177" s="400"/>
      <c r="M177" s="400"/>
      <c r="N177" s="400"/>
      <c r="O177" s="406"/>
      <c r="P177" s="409"/>
      <c r="Q177" s="400"/>
      <c r="R177" s="401"/>
      <c r="S177" s="16" t="s">
        <v>79</v>
      </c>
      <c r="T177" s="8">
        <v>21</v>
      </c>
      <c r="U177" s="400"/>
      <c r="V177" s="400"/>
      <c r="W177" s="400"/>
      <c r="X177" s="400"/>
      <c r="Y177" s="400"/>
      <c r="Z177" s="400"/>
      <c r="AA177" s="400"/>
      <c r="AB177" s="400"/>
      <c r="AC177" s="400"/>
      <c r="AD177" s="400"/>
      <c r="AE177" s="400"/>
      <c r="AF177" s="400"/>
      <c r="AG177" s="400"/>
      <c r="AH177" s="406"/>
      <c r="AI177" s="477"/>
      <c r="AJ177" s="400"/>
      <c r="AK177" s="401"/>
      <c r="AL177" s="16" t="s">
        <v>79</v>
      </c>
    </row>
    <row r="178" spans="1:38" s="21" customFormat="1" ht="12.75" customHeight="1" x14ac:dyDescent="0.2">
      <c r="A178" s="8">
        <v>22</v>
      </c>
      <c r="B178" s="400"/>
      <c r="C178" s="400"/>
      <c r="D178" s="400"/>
      <c r="E178" s="400"/>
      <c r="F178" s="401"/>
      <c r="G178" s="471"/>
      <c r="H178" s="477"/>
      <c r="I178" s="472"/>
      <c r="J178" s="363">
        <f t="shared" si="20"/>
        <v>0</v>
      </c>
      <c r="K178" s="362">
        <f t="shared" si="21"/>
        <v>0</v>
      </c>
      <c r="L178" s="400"/>
      <c r="M178" s="400"/>
      <c r="N178" s="400"/>
      <c r="O178" s="406"/>
      <c r="P178" s="409"/>
      <c r="Q178" s="400"/>
      <c r="R178" s="401"/>
      <c r="S178" s="16" t="s">
        <v>80</v>
      </c>
      <c r="T178" s="8">
        <v>22</v>
      </c>
      <c r="U178" s="400"/>
      <c r="V178" s="400"/>
      <c r="W178" s="400"/>
      <c r="X178" s="400"/>
      <c r="Y178" s="400"/>
      <c r="Z178" s="400"/>
      <c r="AA178" s="400"/>
      <c r="AB178" s="400"/>
      <c r="AC178" s="400"/>
      <c r="AD178" s="400"/>
      <c r="AE178" s="400"/>
      <c r="AF178" s="400"/>
      <c r="AG178" s="400"/>
      <c r="AH178" s="406"/>
      <c r="AI178" s="477"/>
      <c r="AJ178" s="400"/>
      <c r="AK178" s="401"/>
      <c r="AL178" s="16" t="s">
        <v>80</v>
      </c>
    </row>
    <row r="179" spans="1:38" s="21" customFormat="1" ht="12.75" customHeight="1" x14ac:dyDescent="0.2">
      <c r="A179" s="8">
        <v>23</v>
      </c>
      <c r="B179" s="400"/>
      <c r="C179" s="400"/>
      <c r="D179" s="400"/>
      <c r="E179" s="400"/>
      <c r="F179" s="401"/>
      <c r="G179" s="471"/>
      <c r="H179" s="477"/>
      <c r="I179" s="472"/>
      <c r="J179" s="363">
        <f t="shared" si="20"/>
        <v>0</v>
      </c>
      <c r="K179" s="362">
        <f t="shared" si="21"/>
        <v>0</v>
      </c>
      <c r="L179" s="400"/>
      <c r="M179" s="400"/>
      <c r="N179" s="400"/>
      <c r="O179" s="406"/>
      <c r="P179" s="409"/>
      <c r="Q179" s="400"/>
      <c r="R179" s="401"/>
      <c r="S179" s="16" t="s">
        <v>81</v>
      </c>
      <c r="T179" s="8">
        <v>23</v>
      </c>
      <c r="U179" s="400"/>
      <c r="V179" s="400"/>
      <c r="W179" s="400"/>
      <c r="X179" s="400"/>
      <c r="Y179" s="400"/>
      <c r="Z179" s="400"/>
      <c r="AA179" s="400"/>
      <c r="AB179" s="400"/>
      <c r="AC179" s="400"/>
      <c r="AD179" s="400"/>
      <c r="AE179" s="400"/>
      <c r="AF179" s="400"/>
      <c r="AG179" s="400"/>
      <c r="AH179" s="406"/>
      <c r="AI179" s="477"/>
      <c r="AJ179" s="400"/>
      <c r="AK179" s="401"/>
      <c r="AL179" s="16" t="s">
        <v>81</v>
      </c>
    </row>
    <row r="180" spans="1:38" s="21" customFormat="1" ht="12.75" customHeight="1" x14ac:dyDescent="0.2">
      <c r="A180" s="8">
        <v>24</v>
      </c>
      <c r="B180" s="400"/>
      <c r="C180" s="400"/>
      <c r="D180" s="400"/>
      <c r="E180" s="400"/>
      <c r="F180" s="401"/>
      <c r="G180" s="471"/>
      <c r="H180" s="477"/>
      <c r="I180" s="472"/>
      <c r="J180" s="363">
        <f t="shared" si="20"/>
        <v>0</v>
      </c>
      <c r="K180" s="362">
        <f t="shared" si="21"/>
        <v>0</v>
      </c>
      <c r="L180" s="400"/>
      <c r="M180" s="400"/>
      <c r="N180" s="400"/>
      <c r="O180" s="406"/>
      <c r="P180" s="409"/>
      <c r="Q180" s="400"/>
      <c r="R180" s="401"/>
      <c r="S180" s="16" t="s">
        <v>82</v>
      </c>
      <c r="T180" s="8">
        <v>24</v>
      </c>
      <c r="U180" s="400"/>
      <c r="V180" s="400"/>
      <c r="W180" s="400"/>
      <c r="X180" s="400"/>
      <c r="Y180" s="400"/>
      <c r="Z180" s="400"/>
      <c r="AA180" s="400"/>
      <c r="AB180" s="400"/>
      <c r="AC180" s="400"/>
      <c r="AD180" s="400"/>
      <c r="AE180" s="400"/>
      <c r="AF180" s="400"/>
      <c r="AG180" s="400"/>
      <c r="AH180" s="406"/>
      <c r="AI180" s="477"/>
      <c r="AJ180" s="400"/>
      <c r="AK180" s="401"/>
      <c r="AL180" s="16" t="s">
        <v>82</v>
      </c>
    </row>
    <row r="181" spans="1:38" s="21" customFormat="1" ht="12.75" customHeight="1" x14ac:dyDescent="0.2">
      <c r="A181" s="8">
        <v>25</v>
      </c>
      <c r="B181" s="400"/>
      <c r="C181" s="400"/>
      <c r="D181" s="400"/>
      <c r="E181" s="400"/>
      <c r="F181" s="401"/>
      <c r="G181" s="471"/>
      <c r="H181" s="477"/>
      <c r="I181" s="472"/>
      <c r="J181" s="363">
        <f t="shared" si="20"/>
        <v>0</v>
      </c>
      <c r="K181" s="362">
        <f t="shared" si="21"/>
        <v>0</v>
      </c>
      <c r="L181" s="400"/>
      <c r="M181" s="400"/>
      <c r="N181" s="400"/>
      <c r="O181" s="406"/>
      <c r="P181" s="409"/>
      <c r="Q181" s="400"/>
      <c r="R181" s="401"/>
      <c r="S181" s="16" t="s">
        <v>83</v>
      </c>
      <c r="T181" s="8">
        <v>25</v>
      </c>
      <c r="U181" s="400"/>
      <c r="V181" s="400"/>
      <c r="W181" s="400"/>
      <c r="X181" s="400"/>
      <c r="Y181" s="400"/>
      <c r="Z181" s="400"/>
      <c r="AA181" s="400"/>
      <c r="AB181" s="400"/>
      <c r="AC181" s="400"/>
      <c r="AD181" s="400"/>
      <c r="AE181" s="400"/>
      <c r="AF181" s="400"/>
      <c r="AG181" s="400"/>
      <c r="AH181" s="406"/>
      <c r="AI181" s="477"/>
      <c r="AJ181" s="400"/>
      <c r="AK181" s="401"/>
      <c r="AL181" s="16" t="s">
        <v>83</v>
      </c>
    </row>
    <row r="182" spans="1:38" s="21" customFormat="1" ht="12.75" customHeight="1" x14ac:dyDescent="0.2">
      <c r="A182" s="8">
        <v>26</v>
      </c>
      <c r="B182" s="400"/>
      <c r="C182" s="400"/>
      <c r="D182" s="400"/>
      <c r="E182" s="400"/>
      <c r="F182" s="401"/>
      <c r="G182" s="471"/>
      <c r="H182" s="477"/>
      <c r="I182" s="472"/>
      <c r="J182" s="363">
        <f t="shared" si="20"/>
        <v>0</v>
      </c>
      <c r="K182" s="362">
        <f t="shared" si="21"/>
        <v>0</v>
      </c>
      <c r="L182" s="400"/>
      <c r="M182" s="400"/>
      <c r="N182" s="400"/>
      <c r="O182" s="406"/>
      <c r="P182" s="409"/>
      <c r="Q182" s="400"/>
      <c r="R182" s="401"/>
      <c r="S182" s="16" t="s">
        <v>84</v>
      </c>
      <c r="T182" s="8">
        <v>26</v>
      </c>
      <c r="U182" s="400"/>
      <c r="V182" s="400"/>
      <c r="W182" s="400"/>
      <c r="X182" s="400"/>
      <c r="Y182" s="400"/>
      <c r="Z182" s="400"/>
      <c r="AA182" s="400"/>
      <c r="AB182" s="400"/>
      <c r="AC182" s="400"/>
      <c r="AD182" s="400"/>
      <c r="AE182" s="400"/>
      <c r="AF182" s="400"/>
      <c r="AG182" s="400"/>
      <c r="AH182" s="406"/>
      <c r="AI182" s="477"/>
      <c r="AJ182" s="400"/>
      <c r="AK182" s="401"/>
      <c r="AL182" s="16" t="s">
        <v>84</v>
      </c>
    </row>
    <row r="183" spans="1:38" s="21" customFormat="1" ht="12.75" customHeight="1" x14ac:dyDescent="0.2">
      <c r="A183" s="8">
        <v>27</v>
      </c>
      <c r="B183" s="400"/>
      <c r="C183" s="400"/>
      <c r="D183" s="400"/>
      <c r="E183" s="400"/>
      <c r="F183" s="401"/>
      <c r="G183" s="471"/>
      <c r="H183" s="477"/>
      <c r="I183" s="472"/>
      <c r="J183" s="363">
        <f t="shared" si="20"/>
        <v>0</v>
      </c>
      <c r="K183" s="362">
        <f t="shared" si="21"/>
        <v>0</v>
      </c>
      <c r="L183" s="400"/>
      <c r="M183" s="400"/>
      <c r="N183" s="400"/>
      <c r="O183" s="406"/>
      <c r="P183" s="409"/>
      <c r="Q183" s="400"/>
      <c r="R183" s="401"/>
      <c r="S183" s="16" t="s">
        <v>85</v>
      </c>
      <c r="T183" s="8">
        <v>27</v>
      </c>
      <c r="U183" s="400"/>
      <c r="V183" s="400"/>
      <c r="W183" s="400"/>
      <c r="X183" s="400"/>
      <c r="Y183" s="400"/>
      <c r="Z183" s="400"/>
      <c r="AA183" s="400"/>
      <c r="AB183" s="400"/>
      <c r="AC183" s="400"/>
      <c r="AD183" s="400"/>
      <c r="AE183" s="400"/>
      <c r="AF183" s="400"/>
      <c r="AG183" s="400"/>
      <c r="AH183" s="406"/>
      <c r="AI183" s="477"/>
      <c r="AJ183" s="400"/>
      <c r="AK183" s="401"/>
      <c r="AL183" s="16" t="s">
        <v>85</v>
      </c>
    </row>
    <row r="184" spans="1:38" s="21" customFormat="1" ht="12.75" customHeight="1" x14ac:dyDescent="0.2">
      <c r="A184" s="8">
        <v>28</v>
      </c>
      <c r="B184" s="400"/>
      <c r="C184" s="400"/>
      <c r="D184" s="400"/>
      <c r="E184" s="400"/>
      <c r="F184" s="401"/>
      <c r="G184" s="471"/>
      <c r="H184" s="477"/>
      <c r="I184" s="472"/>
      <c r="J184" s="363">
        <f t="shared" si="20"/>
        <v>0</v>
      </c>
      <c r="K184" s="362">
        <f t="shared" si="21"/>
        <v>0</v>
      </c>
      <c r="L184" s="400"/>
      <c r="M184" s="400"/>
      <c r="N184" s="400"/>
      <c r="O184" s="406"/>
      <c r="P184" s="409"/>
      <c r="Q184" s="400"/>
      <c r="R184" s="401"/>
      <c r="S184" s="16" t="s">
        <v>86</v>
      </c>
      <c r="T184" s="8">
        <v>28</v>
      </c>
      <c r="U184" s="400"/>
      <c r="V184" s="400"/>
      <c r="W184" s="400"/>
      <c r="X184" s="400"/>
      <c r="Y184" s="400"/>
      <c r="Z184" s="400"/>
      <c r="AA184" s="400"/>
      <c r="AB184" s="400"/>
      <c r="AC184" s="400"/>
      <c r="AD184" s="400"/>
      <c r="AE184" s="400"/>
      <c r="AF184" s="400"/>
      <c r="AG184" s="400"/>
      <c r="AH184" s="406"/>
      <c r="AI184" s="477"/>
      <c r="AJ184" s="400"/>
      <c r="AK184" s="401"/>
      <c r="AL184" s="16" t="s">
        <v>86</v>
      </c>
    </row>
    <row r="185" spans="1:38" s="21" customFormat="1" ht="12.75" customHeight="1" x14ac:dyDescent="0.2">
      <c r="A185" s="8">
        <v>29</v>
      </c>
      <c r="B185" s="400"/>
      <c r="C185" s="400"/>
      <c r="D185" s="400"/>
      <c r="E185" s="400"/>
      <c r="F185" s="401"/>
      <c r="G185" s="471"/>
      <c r="H185" s="477"/>
      <c r="I185" s="472"/>
      <c r="J185" s="363">
        <f t="shared" si="20"/>
        <v>0</v>
      </c>
      <c r="K185" s="362">
        <f t="shared" si="21"/>
        <v>0</v>
      </c>
      <c r="L185" s="400"/>
      <c r="M185" s="400"/>
      <c r="N185" s="400"/>
      <c r="O185" s="406"/>
      <c r="P185" s="409"/>
      <c r="Q185" s="400"/>
      <c r="R185" s="401"/>
      <c r="S185" s="16" t="s">
        <v>87</v>
      </c>
      <c r="T185" s="8">
        <v>29</v>
      </c>
      <c r="U185" s="400"/>
      <c r="V185" s="400"/>
      <c r="W185" s="400"/>
      <c r="X185" s="410"/>
      <c r="Y185" s="400"/>
      <c r="Z185" s="400"/>
      <c r="AA185" s="400"/>
      <c r="AB185" s="400"/>
      <c r="AC185" s="400"/>
      <c r="AD185" s="400"/>
      <c r="AE185" s="400"/>
      <c r="AF185" s="400"/>
      <c r="AG185" s="400"/>
      <c r="AH185" s="406"/>
      <c r="AI185" s="477"/>
      <c r="AJ185" s="400"/>
      <c r="AK185" s="401"/>
      <c r="AL185" s="16" t="s">
        <v>87</v>
      </c>
    </row>
    <row r="186" spans="1:38" s="21" customFormat="1" ht="12.75" customHeight="1" x14ac:dyDescent="0.2">
      <c r="A186" s="8">
        <v>30</v>
      </c>
      <c r="B186" s="400"/>
      <c r="C186" s="400"/>
      <c r="D186" s="400"/>
      <c r="E186" s="400"/>
      <c r="F186" s="401"/>
      <c r="G186" s="471"/>
      <c r="H186" s="477"/>
      <c r="I186" s="472"/>
      <c r="J186" s="363">
        <f t="shared" si="20"/>
        <v>0</v>
      </c>
      <c r="K186" s="362">
        <f t="shared" si="21"/>
        <v>0</v>
      </c>
      <c r="L186" s="400"/>
      <c r="M186" s="400"/>
      <c r="N186" s="400"/>
      <c r="O186" s="406"/>
      <c r="P186" s="409"/>
      <c r="Q186" s="400"/>
      <c r="R186" s="401"/>
      <c r="S186" s="16" t="s">
        <v>88</v>
      </c>
      <c r="T186" s="8">
        <v>30</v>
      </c>
      <c r="U186" s="400"/>
      <c r="V186" s="400"/>
      <c r="W186" s="400"/>
      <c r="X186" s="400"/>
      <c r="Y186" s="400"/>
      <c r="Z186" s="400"/>
      <c r="AA186" s="400"/>
      <c r="AB186" s="400"/>
      <c r="AC186" s="400"/>
      <c r="AD186" s="400"/>
      <c r="AE186" s="400"/>
      <c r="AF186" s="400"/>
      <c r="AG186" s="400"/>
      <c r="AH186" s="406"/>
      <c r="AI186" s="477"/>
      <c r="AJ186" s="400"/>
      <c r="AK186" s="401"/>
      <c r="AL186" s="16" t="s">
        <v>88</v>
      </c>
    </row>
    <row r="187" spans="1:38" s="21" customFormat="1" ht="12.75" customHeight="1" x14ac:dyDescent="0.2">
      <c r="A187" s="19">
        <v>31</v>
      </c>
      <c r="B187" s="404"/>
      <c r="C187" s="404"/>
      <c r="D187" s="404"/>
      <c r="E187" s="404"/>
      <c r="F187" s="405"/>
      <c r="G187" s="475"/>
      <c r="H187" s="479"/>
      <c r="I187" s="476"/>
      <c r="J187" s="395">
        <f t="shared" si="20"/>
        <v>0</v>
      </c>
      <c r="K187" s="396">
        <f t="shared" si="21"/>
        <v>0</v>
      </c>
      <c r="L187" s="404"/>
      <c r="M187" s="404"/>
      <c r="N187" s="404"/>
      <c r="O187" s="408"/>
      <c r="P187" s="411"/>
      <c r="Q187" s="404"/>
      <c r="R187" s="405"/>
      <c r="S187" s="20" t="s">
        <v>89</v>
      </c>
      <c r="T187" s="19">
        <v>31</v>
      </c>
      <c r="U187" s="404"/>
      <c r="V187" s="404"/>
      <c r="W187" s="404"/>
      <c r="X187" s="404"/>
      <c r="Y187" s="404"/>
      <c r="Z187" s="404"/>
      <c r="AA187" s="404"/>
      <c r="AB187" s="404"/>
      <c r="AC187" s="404"/>
      <c r="AD187" s="404"/>
      <c r="AE187" s="404"/>
      <c r="AF187" s="404"/>
      <c r="AG187" s="404"/>
      <c r="AH187" s="408"/>
      <c r="AI187" s="479"/>
      <c r="AJ187" s="404"/>
      <c r="AK187" s="405"/>
      <c r="AL187" s="20" t="s">
        <v>89</v>
      </c>
    </row>
    <row r="188" spans="1:38" s="301" customFormat="1" ht="12.75" customHeight="1" thickBot="1" x14ac:dyDescent="0.25">
      <c r="A188" s="417"/>
      <c r="B188" s="418">
        <f>SUM(B156:B187)</f>
        <v>0</v>
      </c>
      <c r="C188" s="418">
        <f>SUM(C156:C187)</f>
        <v>0</v>
      </c>
      <c r="D188" s="418">
        <f>SUM(D156:D187)</f>
        <v>0</v>
      </c>
      <c r="E188" s="419">
        <f>SUM(E156:E187)</f>
        <v>0</v>
      </c>
      <c r="F188" s="420">
        <f>SUM(F156:F187)</f>
        <v>0</v>
      </c>
      <c r="G188" s="421"/>
      <c r="H188" s="422" t="s">
        <v>90</v>
      </c>
      <c r="I188" s="423">
        <f>COUNTA(I157:I187)</f>
        <v>0</v>
      </c>
      <c r="J188" s="418">
        <f t="shared" ref="J188:R188" si="22">SUM(J156:J187)</f>
        <v>0</v>
      </c>
      <c r="K188" s="418">
        <f t="shared" si="22"/>
        <v>0</v>
      </c>
      <c r="L188" s="418">
        <f t="shared" si="22"/>
        <v>0</v>
      </c>
      <c r="M188" s="418">
        <f t="shared" si="22"/>
        <v>0</v>
      </c>
      <c r="N188" s="418">
        <f t="shared" si="22"/>
        <v>0</v>
      </c>
      <c r="O188" s="424">
        <f t="shared" si="22"/>
        <v>0</v>
      </c>
      <c r="P188" s="419">
        <f t="shared" si="22"/>
        <v>0</v>
      </c>
      <c r="Q188" s="418">
        <f t="shared" si="22"/>
        <v>0</v>
      </c>
      <c r="R188" s="425">
        <f t="shared" si="22"/>
        <v>0</v>
      </c>
      <c r="S188" s="426"/>
      <c r="T188" s="417"/>
      <c r="U188" s="418">
        <f t="shared" ref="U188:AH188" si="23">SUM(U156:U187)</f>
        <v>0</v>
      </c>
      <c r="V188" s="418">
        <f t="shared" si="23"/>
        <v>0</v>
      </c>
      <c r="W188" s="418">
        <f t="shared" si="23"/>
        <v>0</v>
      </c>
      <c r="X188" s="418">
        <f t="shared" si="23"/>
        <v>0</v>
      </c>
      <c r="Y188" s="418">
        <f t="shared" si="23"/>
        <v>0</v>
      </c>
      <c r="Z188" s="418">
        <f t="shared" si="23"/>
        <v>0</v>
      </c>
      <c r="AA188" s="418">
        <f t="shared" si="23"/>
        <v>0</v>
      </c>
      <c r="AB188" s="418">
        <f t="shared" si="23"/>
        <v>0</v>
      </c>
      <c r="AC188" s="418">
        <f t="shared" si="23"/>
        <v>0</v>
      </c>
      <c r="AD188" s="418">
        <f t="shared" si="23"/>
        <v>0</v>
      </c>
      <c r="AE188" s="418">
        <f t="shared" si="23"/>
        <v>0</v>
      </c>
      <c r="AF188" s="418">
        <f t="shared" si="23"/>
        <v>0</v>
      </c>
      <c r="AG188" s="418">
        <f t="shared" si="23"/>
        <v>0</v>
      </c>
      <c r="AH188" s="420">
        <f t="shared" si="23"/>
        <v>0</v>
      </c>
      <c r="AI188" s="427"/>
      <c r="AJ188" s="418">
        <f>SUM(AJ156:AJ187)</f>
        <v>0</v>
      </c>
      <c r="AK188" s="425">
        <f>SUM(AK156:AK187)</f>
        <v>0</v>
      </c>
      <c r="AL188" s="426"/>
    </row>
    <row r="189" spans="1:38" ht="12.75" customHeight="1" thickTop="1" x14ac:dyDescent="0.2">
      <c r="A189" s="28"/>
      <c r="B189" s="34"/>
      <c r="C189" s="34"/>
      <c r="D189" s="34"/>
      <c r="E189" s="34"/>
      <c r="F189" s="34"/>
      <c r="G189" s="135"/>
      <c r="H189" s="34"/>
      <c r="I189" s="35"/>
      <c r="J189" s="306"/>
      <c r="K189" s="306"/>
      <c r="L189" s="63"/>
      <c r="M189" s="63"/>
      <c r="N189" s="63"/>
      <c r="O189" s="63"/>
      <c r="P189" s="63"/>
      <c r="Q189" s="63"/>
      <c r="R189" s="63"/>
      <c r="S189" s="28"/>
      <c r="T189" s="28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28"/>
    </row>
    <row r="190" spans="1:38" ht="12.75" customHeight="1" x14ac:dyDescent="0.2">
      <c r="A190" s="21"/>
      <c r="B190" s="21"/>
      <c r="C190" s="21"/>
      <c r="D190" s="21"/>
      <c r="E190" s="21"/>
      <c r="F190" s="21"/>
      <c r="G190" s="553" t="str">
        <f>OCTOBER!G10</f>
        <v>UNITED STEELWORKERS - LOCAL UNION</v>
      </c>
      <c r="H190" s="553"/>
      <c r="I190" s="553"/>
      <c r="J190" s="93"/>
      <c r="K190" s="30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37" t="str">
        <f>$AA$10</f>
        <v>FINANCIAL SECRETARY'S CASH BOOK</v>
      </c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</row>
    <row r="191" spans="1:38" s="152" customFormat="1" ht="12.75" customHeight="1" x14ac:dyDescent="0.2">
      <c r="A191" s="141"/>
      <c r="B191" s="139" t="str">
        <f>B146</f>
        <v>Month</v>
      </c>
      <c r="C191" s="73" t="str">
        <f>C146</f>
        <v>NOVEMBER</v>
      </c>
      <c r="D191" s="139" t="str">
        <f>D146</f>
        <v>Year</v>
      </c>
      <c r="E191" s="30">
        <f>E146</f>
        <v>0</v>
      </c>
      <c r="F191" s="141"/>
      <c r="G191" s="149"/>
      <c r="H191" s="141"/>
      <c r="I191" s="150"/>
      <c r="J191" s="302"/>
      <c r="K191" s="302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39"/>
      <c r="AJ191" s="151" t="str">
        <f>C191</f>
        <v>NOVEMBER</v>
      </c>
      <c r="AK191" s="30">
        <f>E191</f>
        <v>0</v>
      </c>
      <c r="AL191" s="141"/>
    </row>
    <row r="192" spans="1:38" s="152" customFormat="1" ht="12.75" customHeight="1" x14ac:dyDescent="0.2">
      <c r="A192" s="141"/>
      <c r="B192" s="139" t="str">
        <f>B147</f>
        <v>Page No.</v>
      </c>
      <c r="C192" s="148">
        <f>C147+1</f>
        <v>5</v>
      </c>
      <c r="D192" s="141"/>
      <c r="E192" s="141"/>
      <c r="F192" s="141"/>
      <c r="G192" s="149"/>
      <c r="H192" s="141"/>
      <c r="I192" s="150" t="s">
        <v>53</v>
      </c>
      <c r="J192" s="302"/>
      <c r="K192" s="302"/>
      <c r="L192" s="150"/>
      <c r="M192" s="141"/>
      <c r="N192" s="141"/>
      <c r="O192" s="141"/>
      <c r="P192" s="139"/>
      <c r="Q192" s="141"/>
      <c r="R192" s="139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53" t="s">
        <v>54</v>
      </c>
      <c r="AC192" s="141"/>
      <c r="AD192" s="141"/>
      <c r="AE192" s="141"/>
      <c r="AF192" s="141"/>
      <c r="AG192" s="141"/>
      <c r="AH192" s="141"/>
      <c r="AI192" s="139" t="str">
        <f>B192</f>
        <v>Page No.</v>
      </c>
      <c r="AJ192" s="148">
        <f>C192</f>
        <v>5</v>
      </c>
      <c r="AK192" s="154"/>
      <c r="AL192" s="156"/>
    </row>
    <row r="193" spans="1:38" ht="12.75" customHeight="1" x14ac:dyDescent="0.2">
      <c r="A193" s="3"/>
      <c r="B193" s="3"/>
      <c r="C193" s="3"/>
      <c r="D193" s="3"/>
      <c r="E193" s="3"/>
      <c r="F193" s="3"/>
      <c r="G193" s="129"/>
      <c r="H193" s="3"/>
      <c r="I193" s="5"/>
      <c r="J193" s="106"/>
      <c r="K193" s="106"/>
      <c r="L193" s="21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1"/>
      <c r="AF193" s="3"/>
      <c r="AG193" s="3"/>
      <c r="AH193" s="3"/>
      <c r="AI193" s="25"/>
      <c r="AJ193" s="30"/>
      <c r="AK193" s="38"/>
      <c r="AL193" s="3"/>
    </row>
    <row r="194" spans="1:38" ht="12.75" customHeight="1" x14ac:dyDescent="0.2">
      <c r="A194" s="26"/>
      <c r="B194" s="26"/>
      <c r="C194" s="26"/>
      <c r="D194" s="26"/>
      <c r="E194" s="26"/>
      <c r="F194" s="26"/>
      <c r="G194" s="130"/>
      <c r="H194" s="26"/>
      <c r="I194" s="27"/>
      <c r="J194" s="303"/>
      <c r="K194" s="303"/>
      <c r="L194" s="27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7"/>
      <c r="AF194" s="26"/>
      <c r="AG194" s="26"/>
      <c r="AH194" s="26"/>
      <c r="AI194" s="26"/>
      <c r="AJ194" s="39"/>
      <c r="AK194" s="26"/>
      <c r="AL194" s="26"/>
    </row>
    <row r="195" spans="1:38" customFormat="1" ht="12.75" customHeight="1" x14ac:dyDescent="0.2">
      <c r="A195" s="1"/>
      <c r="B195" s="3"/>
      <c r="C195" s="3" t="s">
        <v>55</v>
      </c>
      <c r="D195" s="3"/>
      <c r="E195" s="13"/>
      <c r="F195" s="1"/>
      <c r="G195" s="131"/>
      <c r="H195" s="2" t="s">
        <v>56</v>
      </c>
      <c r="I195" s="99"/>
      <c r="J195" s="550" t="s">
        <v>264</v>
      </c>
      <c r="K195" s="551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4"/>
      <c r="AJ195" s="3"/>
      <c r="AK195" s="1"/>
      <c r="AL195" s="3"/>
    </row>
    <row r="196" spans="1:38" customFormat="1" ht="12.75" customHeight="1" x14ac:dyDescent="0.2">
      <c r="A196" s="1"/>
      <c r="B196" s="3"/>
      <c r="C196" s="3"/>
      <c r="D196" s="3"/>
      <c r="E196" s="13"/>
      <c r="F196" s="1"/>
      <c r="G196" s="131"/>
      <c r="H196" s="14"/>
      <c r="I196" s="100"/>
      <c r="J196" s="106"/>
      <c r="K196" s="67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4"/>
      <c r="AJ196" s="3"/>
      <c r="AK196" s="1"/>
      <c r="AL196" s="3"/>
    </row>
    <row r="197" spans="1:38" customFormat="1" ht="12.75" customHeight="1" thickBot="1" x14ac:dyDescent="0.25">
      <c r="A197" s="164"/>
      <c r="B197" s="165">
        <v>1</v>
      </c>
      <c r="C197" s="165">
        <v>2</v>
      </c>
      <c r="D197" s="165">
        <v>3</v>
      </c>
      <c r="E197" s="166">
        <v>4</v>
      </c>
      <c r="F197" s="167">
        <v>5</v>
      </c>
      <c r="G197" s="168"/>
      <c r="H197" s="167">
        <v>7</v>
      </c>
      <c r="I197" s="169">
        <v>8</v>
      </c>
      <c r="J197" s="304">
        <v>9</v>
      </c>
      <c r="K197" s="305">
        <v>10</v>
      </c>
      <c r="L197" s="165">
        <v>11</v>
      </c>
      <c r="M197" s="165" t="s">
        <v>1</v>
      </c>
      <c r="N197" s="165">
        <v>12</v>
      </c>
      <c r="O197" s="165">
        <v>13</v>
      </c>
      <c r="P197" s="165">
        <v>14</v>
      </c>
      <c r="Q197" s="165">
        <v>15</v>
      </c>
      <c r="R197" s="167" t="s">
        <v>2</v>
      </c>
      <c r="S197" s="170"/>
      <c r="T197" s="164"/>
      <c r="U197" s="165">
        <v>16</v>
      </c>
      <c r="V197" s="165">
        <v>17</v>
      </c>
      <c r="W197" s="165">
        <v>18</v>
      </c>
      <c r="X197" s="165">
        <v>19</v>
      </c>
      <c r="Y197" s="165">
        <v>20</v>
      </c>
      <c r="Z197" s="165" t="s">
        <v>3</v>
      </c>
      <c r="AA197" s="165">
        <v>21</v>
      </c>
      <c r="AB197" s="165">
        <v>22</v>
      </c>
      <c r="AC197" s="165">
        <v>23</v>
      </c>
      <c r="AD197" s="165">
        <v>24</v>
      </c>
      <c r="AE197" s="165">
        <v>25</v>
      </c>
      <c r="AF197" s="165">
        <v>26</v>
      </c>
      <c r="AG197" s="165">
        <v>27</v>
      </c>
      <c r="AH197" s="165">
        <v>28</v>
      </c>
      <c r="AI197" s="171">
        <v>29</v>
      </c>
      <c r="AJ197" s="165">
        <v>30</v>
      </c>
      <c r="AK197" s="167">
        <v>31</v>
      </c>
      <c r="AL197" s="170"/>
    </row>
    <row r="198" spans="1:38" s="4" customFormat="1" ht="12.75" customHeight="1" thickTop="1" x14ac:dyDescent="0.2">
      <c r="A198" s="1"/>
      <c r="B198" s="89" t="s">
        <v>4</v>
      </c>
      <c r="C198" s="101"/>
      <c r="D198" s="89" t="s">
        <v>5</v>
      </c>
      <c r="E198" s="89" t="s">
        <v>6</v>
      </c>
      <c r="F198" s="88" t="s">
        <v>7</v>
      </c>
      <c r="G198" s="132"/>
      <c r="H198" s="88"/>
      <c r="I198" s="103"/>
      <c r="J198" s="89"/>
      <c r="K198" s="88"/>
      <c r="L198" s="89"/>
      <c r="M198" s="89"/>
      <c r="N198" s="89"/>
      <c r="O198" s="104"/>
      <c r="P198" s="163"/>
      <c r="Q198" s="107" t="s">
        <v>272</v>
      </c>
      <c r="R198" s="160" t="s">
        <v>273</v>
      </c>
      <c r="S198" s="106"/>
      <c r="T198" s="67"/>
      <c r="U198" s="542" t="s">
        <v>265</v>
      </c>
      <c r="V198" s="543"/>
      <c r="W198" s="543"/>
      <c r="X198" s="543"/>
      <c r="Y198" s="544"/>
      <c r="Z198" s="89" t="s">
        <v>10</v>
      </c>
      <c r="AA198" s="89" t="s">
        <v>11</v>
      </c>
      <c r="AB198" s="89" t="s">
        <v>205</v>
      </c>
      <c r="AC198" s="89" t="s">
        <v>12</v>
      </c>
      <c r="AD198" s="89" t="s">
        <v>13</v>
      </c>
      <c r="AE198" s="89" t="s">
        <v>14</v>
      </c>
      <c r="AF198" s="89"/>
      <c r="AG198" s="89"/>
      <c r="AH198" s="104"/>
      <c r="AI198" s="105"/>
      <c r="AJ198" s="89" t="s">
        <v>15</v>
      </c>
      <c r="AK198" s="88" t="s">
        <v>7</v>
      </c>
      <c r="AL198" s="3"/>
    </row>
    <row r="199" spans="1:38" s="4" customFormat="1" ht="12.75" customHeight="1" x14ac:dyDescent="0.2">
      <c r="A199" s="1"/>
      <c r="B199" s="89" t="s">
        <v>8</v>
      </c>
      <c r="C199" s="89" t="s">
        <v>16</v>
      </c>
      <c r="D199" s="89" t="s">
        <v>17</v>
      </c>
      <c r="E199" s="89" t="s">
        <v>8</v>
      </c>
      <c r="F199" s="88" t="s">
        <v>18</v>
      </c>
      <c r="G199" s="132" t="s">
        <v>19</v>
      </c>
      <c r="H199" s="88" t="s">
        <v>20</v>
      </c>
      <c r="I199" s="103" t="s">
        <v>242</v>
      </c>
      <c r="J199" s="89" t="s">
        <v>21</v>
      </c>
      <c r="K199" s="88" t="s">
        <v>22</v>
      </c>
      <c r="L199" s="107" t="s">
        <v>235</v>
      </c>
      <c r="M199" s="107" t="s">
        <v>236</v>
      </c>
      <c r="N199" s="107" t="s">
        <v>237</v>
      </c>
      <c r="O199" s="104"/>
      <c r="P199" s="158" t="s">
        <v>23</v>
      </c>
      <c r="Q199" s="107" t="s">
        <v>8</v>
      </c>
      <c r="R199" s="160" t="s">
        <v>8</v>
      </c>
      <c r="S199" s="106"/>
      <c r="T199" s="67"/>
      <c r="U199" s="89" t="s">
        <v>25</v>
      </c>
      <c r="V199" s="89" t="s">
        <v>26</v>
      </c>
      <c r="W199" s="101" t="s">
        <v>27</v>
      </c>
      <c r="X199" s="89" t="s">
        <v>28</v>
      </c>
      <c r="Y199" s="89" t="s">
        <v>136</v>
      </c>
      <c r="Z199" s="89" t="s">
        <v>261</v>
      </c>
      <c r="AA199" s="89" t="s">
        <v>137</v>
      </c>
      <c r="AB199" s="89" t="s">
        <v>204</v>
      </c>
      <c r="AC199" s="89" t="s">
        <v>30</v>
      </c>
      <c r="AD199" s="89" t="s">
        <v>140</v>
      </c>
      <c r="AE199" s="89" t="s">
        <v>31</v>
      </c>
      <c r="AF199" s="89" t="s">
        <v>32</v>
      </c>
      <c r="AG199" s="89" t="s">
        <v>206</v>
      </c>
      <c r="AH199" s="104" t="s">
        <v>16</v>
      </c>
      <c r="AI199" s="102" t="s">
        <v>34</v>
      </c>
      <c r="AJ199" s="89" t="s">
        <v>35</v>
      </c>
      <c r="AK199" s="88" t="s">
        <v>18</v>
      </c>
      <c r="AL199" s="3"/>
    </row>
    <row r="200" spans="1:38" s="4" customFormat="1" ht="12.75" customHeight="1" thickBot="1" x14ac:dyDescent="0.25">
      <c r="A200" s="6"/>
      <c r="B200" s="90" t="s">
        <v>36</v>
      </c>
      <c r="C200" s="90" t="s">
        <v>37</v>
      </c>
      <c r="D200" s="90" t="s">
        <v>38</v>
      </c>
      <c r="E200" s="90" t="s">
        <v>39</v>
      </c>
      <c r="F200" s="108" t="s">
        <v>40</v>
      </c>
      <c r="G200" s="133"/>
      <c r="H200" s="108"/>
      <c r="I200" s="109" t="s">
        <v>41</v>
      </c>
      <c r="J200" s="90"/>
      <c r="K200" s="108"/>
      <c r="L200" s="110"/>
      <c r="M200" s="110"/>
      <c r="N200" s="110" t="s">
        <v>238</v>
      </c>
      <c r="O200" s="111"/>
      <c r="P200" s="159"/>
      <c r="Q200" s="161" t="s">
        <v>24</v>
      </c>
      <c r="R200" s="162" t="s">
        <v>24</v>
      </c>
      <c r="S200" s="113"/>
      <c r="T200" s="78"/>
      <c r="U200" s="90" t="s">
        <v>42</v>
      </c>
      <c r="V200" s="90" t="s">
        <v>43</v>
      </c>
      <c r="W200" s="90"/>
      <c r="X200" s="90" t="s">
        <v>44</v>
      </c>
      <c r="Y200" s="90" t="s">
        <v>30</v>
      </c>
      <c r="Z200" s="90" t="s">
        <v>30</v>
      </c>
      <c r="AA200" s="90" t="s">
        <v>138</v>
      </c>
      <c r="AB200" s="90" t="s">
        <v>15</v>
      </c>
      <c r="AC200" s="90" t="s">
        <v>139</v>
      </c>
      <c r="AD200" s="90" t="s">
        <v>141</v>
      </c>
      <c r="AE200" s="90" t="s">
        <v>47</v>
      </c>
      <c r="AF200" s="90" t="s">
        <v>48</v>
      </c>
      <c r="AG200" s="90" t="s">
        <v>15</v>
      </c>
      <c r="AH200" s="111" t="s">
        <v>30</v>
      </c>
      <c r="AI200" s="112"/>
      <c r="AJ200" s="90" t="s">
        <v>49</v>
      </c>
      <c r="AK200" s="108" t="s">
        <v>189</v>
      </c>
      <c r="AL200" s="7"/>
    </row>
    <row r="201" spans="1:38" s="301" customFormat="1" ht="12.75" customHeight="1" thickTop="1" x14ac:dyDescent="0.2">
      <c r="A201" s="331"/>
      <c r="B201" s="363">
        <f>B188</f>
        <v>0</v>
      </c>
      <c r="C201" s="363">
        <f>C188</f>
        <v>0</v>
      </c>
      <c r="D201" s="363">
        <f>D188</f>
        <v>0</v>
      </c>
      <c r="E201" s="363">
        <f>E188</f>
        <v>0</v>
      </c>
      <c r="F201" s="362">
        <f>F188</f>
        <v>0</v>
      </c>
      <c r="G201" s="134" t="str">
        <f>G7</f>
        <v>NOVEMBER</v>
      </c>
      <c r="H201" s="334" t="s">
        <v>58</v>
      </c>
      <c r="I201" s="412"/>
      <c r="J201" s="397">
        <f t="shared" ref="J201:R201" si="24">J188</f>
        <v>0</v>
      </c>
      <c r="K201" s="362">
        <f t="shared" si="24"/>
        <v>0</v>
      </c>
      <c r="L201" s="363">
        <f t="shared" si="24"/>
        <v>0</v>
      </c>
      <c r="M201" s="363">
        <f t="shared" si="24"/>
        <v>0</v>
      </c>
      <c r="N201" s="363">
        <f t="shared" si="24"/>
        <v>0</v>
      </c>
      <c r="O201" s="361">
        <f t="shared" si="24"/>
        <v>0</v>
      </c>
      <c r="P201" s="394">
        <f t="shared" si="24"/>
        <v>0</v>
      </c>
      <c r="Q201" s="363">
        <f t="shared" si="24"/>
        <v>0</v>
      </c>
      <c r="R201" s="362">
        <f t="shared" si="24"/>
        <v>0</v>
      </c>
      <c r="S201" s="332"/>
      <c r="T201" s="331"/>
      <c r="U201" s="363">
        <f t="shared" ref="U201:AH201" si="25">U188</f>
        <v>0</v>
      </c>
      <c r="V201" s="363">
        <f t="shared" si="25"/>
        <v>0</v>
      </c>
      <c r="W201" s="363">
        <f t="shared" si="25"/>
        <v>0</v>
      </c>
      <c r="X201" s="363">
        <f t="shared" si="25"/>
        <v>0</v>
      </c>
      <c r="Y201" s="363">
        <f t="shared" si="25"/>
        <v>0</v>
      </c>
      <c r="Z201" s="363">
        <f t="shared" si="25"/>
        <v>0</v>
      </c>
      <c r="AA201" s="363">
        <f t="shared" si="25"/>
        <v>0</v>
      </c>
      <c r="AB201" s="363">
        <f t="shared" si="25"/>
        <v>0</v>
      </c>
      <c r="AC201" s="363">
        <f t="shared" si="25"/>
        <v>0</v>
      </c>
      <c r="AD201" s="363">
        <f t="shared" si="25"/>
        <v>0</v>
      </c>
      <c r="AE201" s="363">
        <f t="shared" si="25"/>
        <v>0</v>
      </c>
      <c r="AF201" s="363">
        <f t="shared" si="25"/>
        <v>0</v>
      </c>
      <c r="AG201" s="363">
        <f t="shared" si="25"/>
        <v>0</v>
      </c>
      <c r="AH201" s="361">
        <f t="shared" si="25"/>
        <v>0</v>
      </c>
      <c r="AI201" s="333"/>
      <c r="AJ201" s="363">
        <f>AJ188</f>
        <v>0</v>
      </c>
      <c r="AK201" s="362">
        <f>AK188</f>
        <v>0</v>
      </c>
      <c r="AL201" s="332"/>
    </row>
    <row r="202" spans="1:38" s="21" customFormat="1" ht="12.75" customHeight="1" x14ac:dyDescent="0.2">
      <c r="A202" s="8">
        <v>1</v>
      </c>
      <c r="B202" s="400"/>
      <c r="C202" s="400"/>
      <c r="D202" s="400"/>
      <c r="E202" s="400"/>
      <c r="F202" s="401"/>
      <c r="G202" s="471"/>
      <c r="H202" s="477"/>
      <c r="I202" s="472"/>
      <c r="J202" s="363">
        <f t="shared" ref="J202:J232" si="26">SUM(B202:F202)</f>
        <v>0</v>
      </c>
      <c r="K202" s="362">
        <f>SUM(U202:AK202)-SUM(L202:R202)</f>
        <v>0</v>
      </c>
      <c r="L202" s="400"/>
      <c r="M202" s="400"/>
      <c r="N202" s="400"/>
      <c r="O202" s="406"/>
      <c r="P202" s="409"/>
      <c r="Q202" s="400"/>
      <c r="R202" s="401"/>
      <c r="S202" s="16" t="s">
        <v>59</v>
      </c>
      <c r="T202" s="8">
        <v>1</v>
      </c>
      <c r="U202" s="400"/>
      <c r="V202" s="400"/>
      <c r="W202" s="400"/>
      <c r="X202" s="400"/>
      <c r="Y202" s="400"/>
      <c r="Z202" s="400"/>
      <c r="AA202" s="400"/>
      <c r="AB202" s="400"/>
      <c r="AC202" s="400"/>
      <c r="AD202" s="400"/>
      <c r="AE202" s="400"/>
      <c r="AF202" s="400"/>
      <c r="AG202" s="400"/>
      <c r="AH202" s="406"/>
      <c r="AI202" s="477"/>
      <c r="AJ202" s="400"/>
      <c r="AK202" s="401"/>
      <c r="AL202" s="16" t="s">
        <v>59</v>
      </c>
    </row>
    <row r="203" spans="1:38" s="21" customFormat="1" ht="12.75" customHeight="1" x14ac:dyDescent="0.2">
      <c r="A203" s="8">
        <v>2</v>
      </c>
      <c r="B203" s="400"/>
      <c r="C203" s="400"/>
      <c r="D203" s="400"/>
      <c r="E203" s="400"/>
      <c r="F203" s="401"/>
      <c r="G203" s="471"/>
      <c r="H203" s="477"/>
      <c r="I203" s="472"/>
      <c r="J203" s="363">
        <f t="shared" si="26"/>
        <v>0</v>
      </c>
      <c r="K203" s="362">
        <f t="shared" ref="K203:K232" si="27">SUM(U203:AK203)-SUM(L203:R203)</f>
        <v>0</v>
      </c>
      <c r="L203" s="400"/>
      <c r="M203" s="400"/>
      <c r="N203" s="400"/>
      <c r="O203" s="406"/>
      <c r="P203" s="409"/>
      <c r="Q203" s="400"/>
      <c r="R203" s="401"/>
      <c r="S203" s="16" t="s">
        <v>60</v>
      </c>
      <c r="T203" s="8">
        <v>2</v>
      </c>
      <c r="U203" s="400"/>
      <c r="V203" s="400"/>
      <c r="W203" s="400"/>
      <c r="X203" s="400"/>
      <c r="Y203" s="400"/>
      <c r="Z203" s="400"/>
      <c r="AA203" s="400"/>
      <c r="AB203" s="400"/>
      <c r="AC203" s="400"/>
      <c r="AD203" s="400"/>
      <c r="AE203" s="400"/>
      <c r="AF203" s="400"/>
      <c r="AG203" s="400"/>
      <c r="AH203" s="406"/>
      <c r="AI203" s="477"/>
      <c r="AJ203" s="400"/>
      <c r="AK203" s="401"/>
      <c r="AL203" s="16" t="s">
        <v>60</v>
      </c>
    </row>
    <row r="204" spans="1:38" s="21" customFormat="1" ht="12.75" customHeight="1" x14ac:dyDescent="0.2">
      <c r="A204" s="8">
        <v>3</v>
      </c>
      <c r="B204" s="400"/>
      <c r="C204" s="400"/>
      <c r="D204" s="400"/>
      <c r="E204" s="400"/>
      <c r="F204" s="401"/>
      <c r="G204" s="471"/>
      <c r="H204" s="477"/>
      <c r="I204" s="472"/>
      <c r="J204" s="363">
        <f t="shared" si="26"/>
        <v>0</v>
      </c>
      <c r="K204" s="362">
        <f t="shared" si="27"/>
        <v>0</v>
      </c>
      <c r="L204" s="400"/>
      <c r="M204" s="400"/>
      <c r="N204" s="400"/>
      <c r="O204" s="406"/>
      <c r="P204" s="409"/>
      <c r="Q204" s="400"/>
      <c r="R204" s="401"/>
      <c r="S204" s="16" t="s">
        <v>61</v>
      </c>
      <c r="T204" s="8">
        <v>3</v>
      </c>
      <c r="U204" s="400"/>
      <c r="V204" s="400"/>
      <c r="W204" s="400"/>
      <c r="X204" s="400"/>
      <c r="Y204" s="400"/>
      <c r="Z204" s="400"/>
      <c r="AA204" s="400"/>
      <c r="AB204" s="400"/>
      <c r="AC204" s="400"/>
      <c r="AD204" s="400"/>
      <c r="AE204" s="400"/>
      <c r="AF204" s="400"/>
      <c r="AG204" s="400"/>
      <c r="AH204" s="406"/>
      <c r="AI204" s="477"/>
      <c r="AJ204" s="400"/>
      <c r="AK204" s="401"/>
      <c r="AL204" s="16" t="s">
        <v>61</v>
      </c>
    </row>
    <row r="205" spans="1:38" s="21" customFormat="1" ht="12.75" customHeight="1" x14ac:dyDescent="0.2">
      <c r="A205" s="8">
        <v>4</v>
      </c>
      <c r="B205" s="400"/>
      <c r="C205" s="400"/>
      <c r="D205" s="400"/>
      <c r="E205" s="400"/>
      <c r="F205" s="401"/>
      <c r="G205" s="471"/>
      <c r="H205" s="477"/>
      <c r="I205" s="472"/>
      <c r="J205" s="363">
        <f t="shared" si="26"/>
        <v>0</v>
      </c>
      <c r="K205" s="362">
        <f t="shared" si="27"/>
        <v>0</v>
      </c>
      <c r="L205" s="400"/>
      <c r="M205" s="400"/>
      <c r="N205" s="400"/>
      <c r="O205" s="406"/>
      <c r="P205" s="409"/>
      <c r="Q205" s="400"/>
      <c r="R205" s="401"/>
      <c r="S205" s="16" t="s">
        <v>62</v>
      </c>
      <c r="T205" s="8">
        <v>4</v>
      </c>
      <c r="U205" s="400"/>
      <c r="V205" s="400"/>
      <c r="W205" s="400"/>
      <c r="X205" s="400"/>
      <c r="Y205" s="400"/>
      <c r="Z205" s="400"/>
      <c r="AA205" s="400"/>
      <c r="AB205" s="400"/>
      <c r="AC205" s="400"/>
      <c r="AD205" s="400"/>
      <c r="AE205" s="400"/>
      <c r="AF205" s="400"/>
      <c r="AG205" s="400"/>
      <c r="AH205" s="406"/>
      <c r="AI205" s="477"/>
      <c r="AJ205" s="400"/>
      <c r="AK205" s="401"/>
      <c r="AL205" s="16" t="s">
        <v>62</v>
      </c>
    </row>
    <row r="206" spans="1:38" s="21" customFormat="1" ht="12.75" customHeight="1" x14ac:dyDescent="0.2">
      <c r="A206" s="8">
        <v>5</v>
      </c>
      <c r="B206" s="400"/>
      <c r="C206" s="400"/>
      <c r="D206" s="400"/>
      <c r="E206" s="400"/>
      <c r="F206" s="401"/>
      <c r="G206" s="471"/>
      <c r="H206" s="477"/>
      <c r="I206" s="472"/>
      <c r="J206" s="363">
        <f t="shared" si="26"/>
        <v>0</v>
      </c>
      <c r="K206" s="362">
        <f t="shared" si="27"/>
        <v>0</v>
      </c>
      <c r="L206" s="400"/>
      <c r="M206" s="400"/>
      <c r="N206" s="400"/>
      <c r="O206" s="406"/>
      <c r="P206" s="409"/>
      <c r="Q206" s="400"/>
      <c r="R206" s="401"/>
      <c r="S206" s="16" t="s">
        <v>63</v>
      </c>
      <c r="T206" s="8">
        <v>5</v>
      </c>
      <c r="U206" s="400"/>
      <c r="V206" s="400"/>
      <c r="W206" s="400"/>
      <c r="X206" s="400"/>
      <c r="Y206" s="400"/>
      <c r="Z206" s="400"/>
      <c r="AA206" s="400"/>
      <c r="AB206" s="400"/>
      <c r="AC206" s="400"/>
      <c r="AD206" s="400"/>
      <c r="AE206" s="400"/>
      <c r="AF206" s="400"/>
      <c r="AG206" s="400"/>
      <c r="AH206" s="406"/>
      <c r="AI206" s="477"/>
      <c r="AJ206" s="400"/>
      <c r="AK206" s="401"/>
      <c r="AL206" s="16" t="s">
        <v>63</v>
      </c>
    </row>
    <row r="207" spans="1:38" s="21" customFormat="1" ht="12.75" customHeight="1" x14ac:dyDescent="0.2">
      <c r="A207" s="17">
        <v>6</v>
      </c>
      <c r="B207" s="402"/>
      <c r="C207" s="402"/>
      <c r="D207" s="402"/>
      <c r="E207" s="402"/>
      <c r="F207" s="403"/>
      <c r="G207" s="473"/>
      <c r="H207" s="478"/>
      <c r="I207" s="474"/>
      <c r="J207" s="363">
        <f t="shared" si="26"/>
        <v>0</v>
      </c>
      <c r="K207" s="362">
        <f t="shared" si="27"/>
        <v>0</v>
      </c>
      <c r="L207" s="402"/>
      <c r="M207" s="402"/>
      <c r="N207" s="402"/>
      <c r="O207" s="407"/>
      <c r="P207" s="410"/>
      <c r="Q207" s="402"/>
      <c r="R207" s="403"/>
      <c r="S207" s="18" t="s">
        <v>64</v>
      </c>
      <c r="T207" s="17">
        <v>6</v>
      </c>
      <c r="U207" s="402"/>
      <c r="V207" s="402"/>
      <c r="W207" s="402"/>
      <c r="X207" s="402"/>
      <c r="Y207" s="402"/>
      <c r="Z207" s="402"/>
      <c r="AA207" s="402"/>
      <c r="AB207" s="402"/>
      <c r="AC207" s="402"/>
      <c r="AD207" s="402"/>
      <c r="AE207" s="402"/>
      <c r="AF207" s="402"/>
      <c r="AG207" s="402"/>
      <c r="AH207" s="407"/>
      <c r="AI207" s="478"/>
      <c r="AJ207" s="402"/>
      <c r="AK207" s="403"/>
      <c r="AL207" s="18" t="s">
        <v>64</v>
      </c>
    </row>
    <row r="208" spans="1:38" s="21" customFormat="1" ht="12.75" customHeight="1" x14ac:dyDescent="0.2">
      <c r="A208" s="8">
        <v>7</v>
      </c>
      <c r="B208" s="400"/>
      <c r="C208" s="400"/>
      <c r="D208" s="400"/>
      <c r="E208" s="400"/>
      <c r="F208" s="401"/>
      <c r="G208" s="471"/>
      <c r="H208" s="477"/>
      <c r="I208" s="472"/>
      <c r="J208" s="363">
        <f t="shared" si="26"/>
        <v>0</v>
      </c>
      <c r="K208" s="362">
        <f t="shared" si="27"/>
        <v>0</v>
      </c>
      <c r="L208" s="400"/>
      <c r="M208" s="400"/>
      <c r="N208" s="400"/>
      <c r="O208" s="406"/>
      <c r="P208" s="409"/>
      <c r="Q208" s="400"/>
      <c r="R208" s="401"/>
      <c r="S208" s="16" t="s">
        <v>65</v>
      </c>
      <c r="T208" s="8">
        <v>7</v>
      </c>
      <c r="U208" s="400"/>
      <c r="V208" s="400"/>
      <c r="W208" s="400"/>
      <c r="X208" s="400"/>
      <c r="Y208" s="400"/>
      <c r="Z208" s="400"/>
      <c r="AA208" s="400"/>
      <c r="AB208" s="400"/>
      <c r="AC208" s="400"/>
      <c r="AD208" s="400"/>
      <c r="AE208" s="400"/>
      <c r="AF208" s="400"/>
      <c r="AG208" s="400"/>
      <c r="AH208" s="406"/>
      <c r="AI208" s="477"/>
      <c r="AJ208" s="400"/>
      <c r="AK208" s="401"/>
      <c r="AL208" s="16" t="s">
        <v>65</v>
      </c>
    </row>
    <row r="209" spans="1:38" s="21" customFormat="1" ht="12.75" customHeight="1" x14ac:dyDescent="0.2">
      <c r="A209" s="8">
        <v>8</v>
      </c>
      <c r="B209" s="400"/>
      <c r="C209" s="400"/>
      <c r="D209" s="400"/>
      <c r="E209" s="400"/>
      <c r="F209" s="401"/>
      <c r="G209" s="471"/>
      <c r="H209" s="477"/>
      <c r="I209" s="472"/>
      <c r="J209" s="363">
        <f t="shared" si="26"/>
        <v>0</v>
      </c>
      <c r="K209" s="362">
        <f t="shared" si="27"/>
        <v>0</v>
      </c>
      <c r="L209" s="400"/>
      <c r="M209" s="400"/>
      <c r="N209" s="400"/>
      <c r="O209" s="406"/>
      <c r="P209" s="409"/>
      <c r="Q209" s="400"/>
      <c r="R209" s="401"/>
      <c r="S209" s="16" t="s">
        <v>66</v>
      </c>
      <c r="T209" s="8">
        <v>8</v>
      </c>
      <c r="U209" s="400"/>
      <c r="V209" s="400"/>
      <c r="W209" s="400"/>
      <c r="X209" s="400"/>
      <c r="Y209" s="400"/>
      <c r="Z209" s="400"/>
      <c r="AA209" s="400"/>
      <c r="AB209" s="400"/>
      <c r="AC209" s="400"/>
      <c r="AD209" s="400"/>
      <c r="AE209" s="400"/>
      <c r="AF209" s="400"/>
      <c r="AG209" s="400"/>
      <c r="AH209" s="406"/>
      <c r="AI209" s="477"/>
      <c r="AJ209" s="400"/>
      <c r="AK209" s="401"/>
      <c r="AL209" s="16" t="s">
        <v>66</v>
      </c>
    </row>
    <row r="210" spans="1:38" s="21" customFormat="1" ht="12.75" customHeight="1" x14ac:dyDescent="0.2">
      <c r="A210" s="8">
        <v>9</v>
      </c>
      <c r="B210" s="400"/>
      <c r="C210" s="400"/>
      <c r="D210" s="400"/>
      <c r="E210" s="400"/>
      <c r="F210" s="401"/>
      <c r="G210" s="471"/>
      <c r="H210" s="477"/>
      <c r="I210" s="472"/>
      <c r="J210" s="363">
        <f t="shared" si="26"/>
        <v>0</v>
      </c>
      <c r="K210" s="362">
        <f t="shared" si="27"/>
        <v>0</v>
      </c>
      <c r="L210" s="400"/>
      <c r="M210" s="400"/>
      <c r="N210" s="400"/>
      <c r="O210" s="406"/>
      <c r="P210" s="409"/>
      <c r="Q210" s="400"/>
      <c r="R210" s="401"/>
      <c r="S210" s="16" t="s">
        <v>67</v>
      </c>
      <c r="T210" s="8">
        <v>9</v>
      </c>
      <c r="U210" s="400"/>
      <c r="V210" s="400"/>
      <c r="W210" s="400"/>
      <c r="X210" s="400"/>
      <c r="Y210" s="400"/>
      <c r="Z210" s="400"/>
      <c r="AA210" s="400"/>
      <c r="AB210" s="400"/>
      <c r="AC210" s="400"/>
      <c r="AD210" s="400"/>
      <c r="AE210" s="400"/>
      <c r="AF210" s="400"/>
      <c r="AG210" s="400"/>
      <c r="AH210" s="406"/>
      <c r="AI210" s="477"/>
      <c r="AJ210" s="400"/>
      <c r="AK210" s="401"/>
      <c r="AL210" s="16" t="s">
        <v>67</v>
      </c>
    </row>
    <row r="211" spans="1:38" s="21" customFormat="1" ht="12.75" customHeight="1" x14ac:dyDescent="0.2">
      <c r="A211" s="8">
        <v>10</v>
      </c>
      <c r="B211" s="400"/>
      <c r="C211" s="400"/>
      <c r="D211" s="400"/>
      <c r="E211" s="400"/>
      <c r="F211" s="401"/>
      <c r="G211" s="471"/>
      <c r="H211" s="477"/>
      <c r="I211" s="472"/>
      <c r="J211" s="363">
        <f t="shared" si="26"/>
        <v>0</v>
      </c>
      <c r="K211" s="362">
        <f t="shared" si="27"/>
        <v>0</v>
      </c>
      <c r="L211" s="400"/>
      <c r="M211" s="400"/>
      <c r="N211" s="400"/>
      <c r="O211" s="406"/>
      <c r="P211" s="409"/>
      <c r="Q211" s="400"/>
      <c r="R211" s="401"/>
      <c r="S211" s="16" t="s">
        <v>68</v>
      </c>
      <c r="T211" s="8">
        <v>10</v>
      </c>
      <c r="U211" s="400"/>
      <c r="V211" s="400"/>
      <c r="W211" s="400"/>
      <c r="X211" s="400"/>
      <c r="Y211" s="400"/>
      <c r="Z211" s="400"/>
      <c r="AA211" s="400"/>
      <c r="AB211" s="400"/>
      <c r="AC211" s="400"/>
      <c r="AD211" s="400"/>
      <c r="AE211" s="400"/>
      <c r="AF211" s="400"/>
      <c r="AG211" s="400"/>
      <c r="AH211" s="406"/>
      <c r="AI211" s="477"/>
      <c r="AJ211" s="400"/>
      <c r="AK211" s="401"/>
      <c r="AL211" s="16" t="s">
        <v>68</v>
      </c>
    </row>
    <row r="212" spans="1:38" s="21" customFormat="1" ht="12.75" customHeight="1" x14ac:dyDescent="0.2">
      <c r="A212" s="8">
        <v>11</v>
      </c>
      <c r="B212" s="400"/>
      <c r="C212" s="400"/>
      <c r="D212" s="400"/>
      <c r="E212" s="400"/>
      <c r="F212" s="401"/>
      <c r="G212" s="471"/>
      <c r="H212" s="477"/>
      <c r="I212" s="472"/>
      <c r="J212" s="363">
        <f t="shared" si="26"/>
        <v>0</v>
      </c>
      <c r="K212" s="362">
        <f t="shared" si="27"/>
        <v>0</v>
      </c>
      <c r="L212" s="400"/>
      <c r="M212" s="400"/>
      <c r="N212" s="400"/>
      <c r="O212" s="406"/>
      <c r="P212" s="409"/>
      <c r="Q212" s="400"/>
      <c r="R212" s="401"/>
      <c r="S212" s="16" t="s">
        <v>69</v>
      </c>
      <c r="T212" s="8">
        <v>11</v>
      </c>
      <c r="U212" s="400"/>
      <c r="V212" s="400"/>
      <c r="W212" s="400"/>
      <c r="X212" s="400"/>
      <c r="Y212" s="400"/>
      <c r="Z212" s="400"/>
      <c r="AA212" s="400"/>
      <c r="AB212" s="400"/>
      <c r="AC212" s="400"/>
      <c r="AD212" s="400"/>
      <c r="AE212" s="400"/>
      <c r="AF212" s="400"/>
      <c r="AG212" s="400"/>
      <c r="AH212" s="406"/>
      <c r="AI212" s="477"/>
      <c r="AJ212" s="400"/>
      <c r="AK212" s="401"/>
      <c r="AL212" s="16" t="s">
        <v>69</v>
      </c>
    </row>
    <row r="213" spans="1:38" s="21" customFormat="1" ht="12.75" customHeight="1" x14ac:dyDescent="0.2">
      <c r="A213" s="8">
        <v>12</v>
      </c>
      <c r="B213" s="400"/>
      <c r="C213" s="400"/>
      <c r="D213" s="400"/>
      <c r="E213" s="400"/>
      <c r="F213" s="401"/>
      <c r="G213" s="471"/>
      <c r="H213" s="477"/>
      <c r="I213" s="472"/>
      <c r="J213" s="363">
        <f t="shared" si="26"/>
        <v>0</v>
      </c>
      <c r="K213" s="362">
        <f t="shared" si="27"/>
        <v>0</v>
      </c>
      <c r="L213" s="400"/>
      <c r="M213" s="400"/>
      <c r="N213" s="400"/>
      <c r="O213" s="406"/>
      <c r="P213" s="409"/>
      <c r="Q213" s="400"/>
      <c r="R213" s="401"/>
      <c r="S213" s="16" t="s">
        <v>70</v>
      </c>
      <c r="T213" s="8">
        <v>12</v>
      </c>
      <c r="U213" s="400"/>
      <c r="V213" s="400"/>
      <c r="W213" s="400"/>
      <c r="X213" s="400"/>
      <c r="Y213" s="400"/>
      <c r="Z213" s="400"/>
      <c r="AA213" s="400"/>
      <c r="AB213" s="400"/>
      <c r="AC213" s="400"/>
      <c r="AD213" s="400"/>
      <c r="AE213" s="400"/>
      <c r="AF213" s="400"/>
      <c r="AG213" s="400"/>
      <c r="AH213" s="406"/>
      <c r="AI213" s="477"/>
      <c r="AJ213" s="400"/>
      <c r="AK213" s="401"/>
      <c r="AL213" s="16" t="s">
        <v>70</v>
      </c>
    </row>
    <row r="214" spans="1:38" s="21" customFormat="1" ht="12.75" customHeight="1" x14ac:dyDescent="0.2">
      <c r="A214" s="8">
        <v>13</v>
      </c>
      <c r="B214" s="400"/>
      <c r="C214" s="400"/>
      <c r="D214" s="400"/>
      <c r="E214" s="400"/>
      <c r="F214" s="401"/>
      <c r="G214" s="471"/>
      <c r="H214" s="477"/>
      <c r="I214" s="472"/>
      <c r="J214" s="363">
        <f t="shared" si="26"/>
        <v>0</v>
      </c>
      <c r="K214" s="362">
        <f t="shared" si="27"/>
        <v>0</v>
      </c>
      <c r="L214" s="400"/>
      <c r="M214" s="400"/>
      <c r="N214" s="400"/>
      <c r="O214" s="406"/>
      <c r="P214" s="409"/>
      <c r="Q214" s="400"/>
      <c r="R214" s="401"/>
      <c r="S214" s="16" t="s">
        <v>71</v>
      </c>
      <c r="T214" s="8">
        <v>13</v>
      </c>
      <c r="U214" s="400"/>
      <c r="V214" s="400"/>
      <c r="W214" s="400"/>
      <c r="X214" s="400"/>
      <c r="Y214" s="400"/>
      <c r="Z214" s="400"/>
      <c r="AA214" s="400"/>
      <c r="AB214" s="400"/>
      <c r="AC214" s="400"/>
      <c r="AD214" s="400"/>
      <c r="AE214" s="400"/>
      <c r="AF214" s="400"/>
      <c r="AG214" s="400"/>
      <c r="AH214" s="406"/>
      <c r="AI214" s="477"/>
      <c r="AJ214" s="400"/>
      <c r="AK214" s="401"/>
      <c r="AL214" s="16" t="s">
        <v>71</v>
      </c>
    </row>
    <row r="215" spans="1:38" s="21" customFormat="1" ht="12.75" customHeight="1" x14ac:dyDescent="0.2">
      <c r="A215" s="8">
        <v>14</v>
      </c>
      <c r="B215" s="400"/>
      <c r="C215" s="400"/>
      <c r="D215" s="400"/>
      <c r="E215" s="400"/>
      <c r="F215" s="401"/>
      <c r="G215" s="471"/>
      <c r="H215" s="477"/>
      <c r="I215" s="472"/>
      <c r="J215" s="363">
        <f t="shared" si="26"/>
        <v>0</v>
      </c>
      <c r="K215" s="362">
        <f t="shared" si="27"/>
        <v>0</v>
      </c>
      <c r="L215" s="400"/>
      <c r="M215" s="400"/>
      <c r="N215" s="400"/>
      <c r="O215" s="406"/>
      <c r="P215" s="409"/>
      <c r="Q215" s="400"/>
      <c r="R215" s="401"/>
      <c r="S215" s="16" t="s">
        <v>72</v>
      </c>
      <c r="T215" s="8">
        <v>14</v>
      </c>
      <c r="U215" s="400"/>
      <c r="V215" s="400"/>
      <c r="W215" s="400"/>
      <c r="X215" s="400"/>
      <c r="Y215" s="400"/>
      <c r="Z215" s="400"/>
      <c r="AA215" s="400"/>
      <c r="AB215" s="400"/>
      <c r="AC215" s="400"/>
      <c r="AD215" s="400"/>
      <c r="AE215" s="400"/>
      <c r="AF215" s="400"/>
      <c r="AG215" s="400"/>
      <c r="AH215" s="406"/>
      <c r="AI215" s="477"/>
      <c r="AJ215" s="400"/>
      <c r="AK215" s="401"/>
      <c r="AL215" s="16" t="s">
        <v>72</v>
      </c>
    </row>
    <row r="216" spans="1:38" s="21" customFormat="1" ht="12.75" customHeight="1" x14ac:dyDescent="0.2">
      <c r="A216" s="8">
        <v>15</v>
      </c>
      <c r="B216" s="400"/>
      <c r="C216" s="400"/>
      <c r="D216" s="400"/>
      <c r="E216" s="400"/>
      <c r="F216" s="401"/>
      <c r="G216" s="471"/>
      <c r="H216" s="477"/>
      <c r="I216" s="472"/>
      <c r="J216" s="363">
        <f t="shared" si="26"/>
        <v>0</v>
      </c>
      <c r="K216" s="362">
        <f t="shared" si="27"/>
        <v>0</v>
      </c>
      <c r="L216" s="400"/>
      <c r="M216" s="400"/>
      <c r="N216" s="400"/>
      <c r="O216" s="406"/>
      <c r="P216" s="409"/>
      <c r="Q216" s="400"/>
      <c r="R216" s="401"/>
      <c r="S216" s="16" t="s">
        <v>73</v>
      </c>
      <c r="T216" s="8">
        <v>15</v>
      </c>
      <c r="U216" s="400"/>
      <c r="V216" s="400"/>
      <c r="W216" s="400"/>
      <c r="X216" s="400"/>
      <c r="Y216" s="400"/>
      <c r="Z216" s="400"/>
      <c r="AA216" s="400"/>
      <c r="AB216" s="400"/>
      <c r="AC216" s="400"/>
      <c r="AD216" s="400"/>
      <c r="AE216" s="400"/>
      <c r="AF216" s="400"/>
      <c r="AG216" s="400"/>
      <c r="AH216" s="406"/>
      <c r="AI216" s="477"/>
      <c r="AJ216" s="400"/>
      <c r="AK216" s="401"/>
      <c r="AL216" s="16" t="s">
        <v>73</v>
      </c>
    </row>
    <row r="217" spans="1:38" s="21" customFormat="1" ht="12.75" customHeight="1" x14ac:dyDescent="0.2">
      <c r="A217" s="8">
        <v>16</v>
      </c>
      <c r="B217" s="400"/>
      <c r="C217" s="400"/>
      <c r="D217" s="400"/>
      <c r="E217" s="400"/>
      <c r="F217" s="401"/>
      <c r="G217" s="471"/>
      <c r="H217" s="477"/>
      <c r="I217" s="472"/>
      <c r="J217" s="363">
        <f t="shared" si="26"/>
        <v>0</v>
      </c>
      <c r="K217" s="362">
        <f t="shared" si="27"/>
        <v>0</v>
      </c>
      <c r="L217" s="400"/>
      <c r="M217" s="400"/>
      <c r="N217" s="400"/>
      <c r="O217" s="406"/>
      <c r="P217" s="409"/>
      <c r="Q217" s="400"/>
      <c r="R217" s="401"/>
      <c r="S217" s="16" t="s">
        <v>74</v>
      </c>
      <c r="T217" s="8">
        <v>16</v>
      </c>
      <c r="U217" s="400"/>
      <c r="V217" s="400"/>
      <c r="W217" s="400"/>
      <c r="X217" s="400"/>
      <c r="Y217" s="400"/>
      <c r="Z217" s="400"/>
      <c r="AA217" s="400"/>
      <c r="AB217" s="400"/>
      <c r="AC217" s="400"/>
      <c r="AD217" s="400"/>
      <c r="AE217" s="400"/>
      <c r="AF217" s="400"/>
      <c r="AG217" s="400"/>
      <c r="AH217" s="406"/>
      <c r="AI217" s="477"/>
      <c r="AJ217" s="400"/>
      <c r="AK217" s="401"/>
      <c r="AL217" s="16" t="s">
        <v>74</v>
      </c>
    </row>
    <row r="218" spans="1:38" s="21" customFormat="1" ht="12.75" customHeight="1" x14ac:dyDescent="0.2">
      <c r="A218" s="8">
        <v>17</v>
      </c>
      <c r="B218" s="400"/>
      <c r="C218" s="400"/>
      <c r="D218" s="400"/>
      <c r="E218" s="400"/>
      <c r="F218" s="401"/>
      <c r="G218" s="471"/>
      <c r="H218" s="477"/>
      <c r="I218" s="472"/>
      <c r="J218" s="363">
        <f t="shared" si="26"/>
        <v>0</v>
      </c>
      <c r="K218" s="362">
        <f t="shared" si="27"/>
        <v>0</v>
      </c>
      <c r="L218" s="400"/>
      <c r="M218" s="400"/>
      <c r="N218" s="400"/>
      <c r="O218" s="406"/>
      <c r="P218" s="409"/>
      <c r="Q218" s="400"/>
      <c r="R218" s="401"/>
      <c r="S218" s="16" t="s">
        <v>75</v>
      </c>
      <c r="T218" s="8">
        <v>17</v>
      </c>
      <c r="U218" s="400"/>
      <c r="V218" s="400"/>
      <c r="W218" s="400"/>
      <c r="X218" s="400"/>
      <c r="Y218" s="400"/>
      <c r="Z218" s="400"/>
      <c r="AA218" s="400"/>
      <c r="AB218" s="400"/>
      <c r="AC218" s="400"/>
      <c r="AD218" s="400"/>
      <c r="AE218" s="400"/>
      <c r="AF218" s="400"/>
      <c r="AG218" s="400"/>
      <c r="AH218" s="406"/>
      <c r="AI218" s="477"/>
      <c r="AJ218" s="400"/>
      <c r="AK218" s="401"/>
      <c r="AL218" s="16" t="s">
        <v>75</v>
      </c>
    </row>
    <row r="219" spans="1:38" s="21" customFormat="1" ht="12.75" customHeight="1" x14ac:dyDescent="0.2">
      <c r="A219" s="8">
        <v>18</v>
      </c>
      <c r="B219" s="400"/>
      <c r="C219" s="400"/>
      <c r="D219" s="400"/>
      <c r="E219" s="400"/>
      <c r="F219" s="401"/>
      <c r="G219" s="471"/>
      <c r="H219" s="477"/>
      <c r="I219" s="472"/>
      <c r="J219" s="363">
        <f t="shared" si="26"/>
        <v>0</v>
      </c>
      <c r="K219" s="362">
        <f t="shared" si="27"/>
        <v>0</v>
      </c>
      <c r="L219" s="400"/>
      <c r="M219" s="400"/>
      <c r="N219" s="400"/>
      <c r="O219" s="406"/>
      <c r="P219" s="409"/>
      <c r="Q219" s="400"/>
      <c r="R219" s="401"/>
      <c r="S219" s="16" t="s">
        <v>76</v>
      </c>
      <c r="T219" s="8">
        <v>18</v>
      </c>
      <c r="U219" s="400"/>
      <c r="V219" s="400"/>
      <c r="W219" s="400"/>
      <c r="X219" s="400"/>
      <c r="Y219" s="400"/>
      <c r="Z219" s="400"/>
      <c r="AA219" s="400"/>
      <c r="AB219" s="400"/>
      <c r="AC219" s="400"/>
      <c r="AD219" s="400"/>
      <c r="AE219" s="400"/>
      <c r="AF219" s="400"/>
      <c r="AG219" s="400"/>
      <c r="AH219" s="406"/>
      <c r="AI219" s="477"/>
      <c r="AJ219" s="400"/>
      <c r="AK219" s="401"/>
      <c r="AL219" s="16" t="s">
        <v>76</v>
      </c>
    </row>
    <row r="220" spans="1:38" s="21" customFormat="1" ht="12.75" customHeight="1" x14ac:dyDescent="0.2">
      <c r="A220" s="8">
        <v>19</v>
      </c>
      <c r="B220" s="400"/>
      <c r="C220" s="400"/>
      <c r="D220" s="400"/>
      <c r="E220" s="400"/>
      <c r="F220" s="401"/>
      <c r="G220" s="471"/>
      <c r="H220" s="477"/>
      <c r="I220" s="472"/>
      <c r="J220" s="363">
        <f t="shared" si="26"/>
        <v>0</v>
      </c>
      <c r="K220" s="362">
        <f t="shared" si="27"/>
        <v>0</v>
      </c>
      <c r="L220" s="400"/>
      <c r="M220" s="400"/>
      <c r="N220" s="400"/>
      <c r="O220" s="406"/>
      <c r="P220" s="409"/>
      <c r="Q220" s="400"/>
      <c r="R220" s="401"/>
      <c r="S220" s="16" t="s">
        <v>77</v>
      </c>
      <c r="T220" s="8">
        <v>19</v>
      </c>
      <c r="U220" s="400"/>
      <c r="V220" s="400"/>
      <c r="W220" s="400"/>
      <c r="X220" s="400"/>
      <c r="Y220" s="400"/>
      <c r="Z220" s="400"/>
      <c r="AA220" s="400"/>
      <c r="AB220" s="400"/>
      <c r="AC220" s="400"/>
      <c r="AD220" s="400"/>
      <c r="AE220" s="400"/>
      <c r="AF220" s="400"/>
      <c r="AG220" s="400"/>
      <c r="AH220" s="406"/>
      <c r="AI220" s="477"/>
      <c r="AJ220" s="400"/>
      <c r="AK220" s="401"/>
      <c r="AL220" s="16" t="s">
        <v>77</v>
      </c>
    </row>
    <row r="221" spans="1:38" s="21" customFormat="1" ht="12.75" customHeight="1" x14ac:dyDescent="0.2">
      <c r="A221" s="8">
        <v>20</v>
      </c>
      <c r="B221" s="400"/>
      <c r="C221" s="400"/>
      <c r="D221" s="400"/>
      <c r="E221" s="400"/>
      <c r="F221" s="401"/>
      <c r="G221" s="471"/>
      <c r="H221" s="477"/>
      <c r="I221" s="472"/>
      <c r="J221" s="363">
        <f t="shared" si="26"/>
        <v>0</v>
      </c>
      <c r="K221" s="362">
        <f t="shared" si="27"/>
        <v>0</v>
      </c>
      <c r="L221" s="400"/>
      <c r="M221" s="400"/>
      <c r="N221" s="400"/>
      <c r="O221" s="406"/>
      <c r="P221" s="409"/>
      <c r="Q221" s="400"/>
      <c r="R221" s="401"/>
      <c r="S221" s="16" t="s">
        <v>78</v>
      </c>
      <c r="T221" s="8">
        <v>20</v>
      </c>
      <c r="U221" s="400"/>
      <c r="V221" s="400"/>
      <c r="W221" s="400"/>
      <c r="X221" s="400"/>
      <c r="Y221" s="400"/>
      <c r="Z221" s="400"/>
      <c r="AA221" s="400"/>
      <c r="AB221" s="400"/>
      <c r="AC221" s="400"/>
      <c r="AD221" s="400"/>
      <c r="AE221" s="400"/>
      <c r="AF221" s="400"/>
      <c r="AG221" s="400"/>
      <c r="AH221" s="406"/>
      <c r="AI221" s="477"/>
      <c r="AJ221" s="400"/>
      <c r="AK221" s="401"/>
      <c r="AL221" s="16" t="s">
        <v>78</v>
      </c>
    </row>
    <row r="222" spans="1:38" s="21" customFormat="1" ht="12.75" customHeight="1" x14ac:dyDescent="0.2">
      <c r="A222" s="8">
        <v>21</v>
      </c>
      <c r="B222" s="400"/>
      <c r="C222" s="400"/>
      <c r="D222" s="400"/>
      <c r="E222" s="400"/>
      <c r="F222" s="401"/>
      <c r="G222" s="471"/>
      <c r="H222" s="477"/>
      <c r="I222" s="472"/>
      <c r="J222" s="363">
        <f t="shared" si="26"/>
        <v>0</v>
      </c>
      <c r="K222" s="362">
        <f t="shared" si="27"/>
        <v>0</v>
      </c>
      <c r="L222" s="400"/>
      <c r="M222" s="400"/>
      <c r="N222" s="400"/>
      <c r="O222" s="406"/>
      <c r="P222" s="409"/>
      <c r="Q222" s="400"/>
      <c r="R222" s="401"/>
      <c r="S222" s="16" t="s">
        <v>79</v>
      </c>
      <c r="T222" s="8">
        <v>21</v>
      </c>
      <c r="U222" s="400"/>
      <c r="V222" s="400"/>
      <c r="W222" s="400"/>
      <c r="X222" s="400"/>
      <c r="Y222" s="400"/>
      <c r="Z222" s="400"/>
      <c r="AA222" s="400"/>
      <c r="AB222" s="400"/>
      <c r="AC222" s="400"/>
      <c r="AD222" s="400"/>
      <c r="AE222" s="400"/>
      <c r="AF222" s="400"/>
      <c r="AG222" s="400"/>
      <c r="AH222" s="406"/>
      <c r="AI222" s="477"/>
      <c r="AJ222" s="400"/>
      <c r="AK222" s="401"/>
      <c r="AL222" s="16" t="s">
        <v>79</v>
      </c>
    </row>
    <row r="223" spans="1:38" s="21" customFormat="1" ht="12.75" customHeight="1" x14ac:dyDescent="0.2">
      <c r="A223" s="8">
        <v>22</v>
      </c>
      <c r="B223" s="400"/>
      <c r="C223" s="400"/>
      <c r="D223" s="400"/>
      <c r="E223" s="400"/>
      <c r="F223" s="401"/>
      <c r="G223" s="471"/>
      <c r="H223" s="477"/>
      <c r="I223" s="472"/>
      <c r="J223" s="363">
        <f t="shared" si="26"/>
        <v>0</v>
      </c>
      <c r="K223" s="362">
        <f t="shared" si="27"/>
        <v>0</v>
      </c>
      <c r="L223" s="400"/>
      <c r="M223" s="400"/>
      <c r="N223" s="400"/>
      <c r="O223" s="406"/>
      <c r="P223" s="409"/>
      <c r="Q223" s="400"/>
      <c r="R223" s="401"/>
      <c r="S223" s="16" t="s">
        <v>80</v>
      </c>
      <c r="T223" s="8">
        <v>22</v>
      </c>
      <c r="U223" s="400"/>
      <c r="V223" s="400"/>
      <c r="W223" s="400"/>
      <c r="X223" s="400"/>
      <c r="Y223" s="400"/>
      <c r="Z223" s="400"/>
      <c r="AA223" s="400"/>
      <c r="AB223" s="400"/>
      <c r="AC223" s="400"/>
      <c r="AD223" s="400"/>
      <c r="AE223" s="400"/>
      <c r="AF223" s="400"/>
      <c r="AG223" s="400"/>
      <c r="AH223" s="406"/>
      <c r="AI223" s="477"/>
      <c r="AJ223" s="400"/>
      <c r="AK223" s="401"/>
      <c r="AL223" s="16" t="s">
        <v>80</v>
      </c>
    </row>
    <row r="224" spans="1:38" s="21" customFormat="1" ht="12.75" customHeight="1" x14ac:dyDescent="0.2">
      <c r="A224" s="8">
        <v>23</v>
      </c>
      <c r="B224" s="400"/>
      <c r="C224" s="400"/>
      <c r="D224" s="400"/>
      <c r="E224" s="400"/>
      <c r="F224" s="401"/>
      <c r="G224" s="471"/>
      <c r="H224" s="477"/>
      <c r="I224" s="472"/>
      <c r="J224" s="363">
        <f t="shared" si="26"/>
        <v>0</v>
      </c>
      <c r="K224" s="362">
        <f t="shared" si="27"/>
        <v>0</v>
      </c>
      <c r="L224" s="400"/>
      <c r="M224" s="400"/>
      <c r="N224" s="400"/>
      <c r="O224" s="406"/>
      <c r="P224" s="409"/>
      <c r="Q224" s="400"/>
      <c r="R224" s="401"/>
      <c r="S224" s="16" t="s">
        <v>81</v>
      </c>
      <c r="T224" s="8">
        <v>23</v>
      </c>
      <c r="U224" s="400"/>
      <c r="V224" s="400"/>
      <c r="W224" s="400"/>
      <c r="X224" s="400"/>
      <c r="Y224" s="400"/>
      <c r="Z224" s="400"/>
      <c r="AA224" s="400"/>
      <c r="AB224" s="400"/>
      <c r="AC224" s="400"/>
      <c r="AD224" s="400"/>
      <c r="AE224" s="400"/>
      <c r="AF224" s="400"/>
      <c r="AG224" s="400"/>
      <c r="AH224" s="406"/>
      <c r="AI224" s="477"/>
      <c r="AJ224" s="400"/>
      <c r="AK224" s="401"/>
      <c r="AL224" s="16" t="s">
        <v>81</v>
      </c>
    </row>
    <row r="225" spans="1:38" s="21" customFormat="1" ht="12.75" customHeight="1" x14ac:dyDescent="0.2">
      <c r="A225" s="8">
        <v>24</v>
      </c>
      <c r="B225" s="400"/>
      <c r="C225" s="400"/>
      <c r="D225" s="400"/>
      <c r="E225" s="400"/>
      <c r="F225" s="401"/>
      <c r="G225" s="471"/>
      <c r="H225" s="477"/>
      <c r="I225" s="472"/>
      <c r="J225" s="363">
        <f t="shared" si="26"/>
        <v>0</v>
      </c>
      <c r="K225" s="362">
        <f t="shared" si="27"/>
        <v>0</v>
      </c>
      <c r="L225" s="400"/>
      <c r="M225" s="400"/>
      <c r="N225" s="400"/>
      <c r="O225" s="406"/>
      <c r="P225" s="409"/>
      <c r="Q225" s="400"/>
      <c r="R225" s="401"/>
      <c r="S225" s="16" t="s">
        <v>82</v>
      </c>
      <c r="T225" s="8">
        <v>24</v>
      </c>
      <c r="U225" s="400"/>
      <c r="V225" s="400"/>
      <c r="W225" s="400"/>
      <c r="X225" s="400"/>
      <c r="Y225" s="400"/>
      <c r="Z225" s="400"/>
      <c r="AA225" s="400"/>
      <c r="AB225" s="400"/>
      <c r="AC225" s="400"/>
      <c r="AD225" s="400"/>
      <c r="AE225" s="400"/>
      <c r="AF225" s="400"/>
      <c r="AG225" s="400"/>
      <c r="AH225" s="406"/>
      <c r="AI225" s="477"/>
      <c r="AJ225" s="400"/>
      <c r="AK225" s="401"/>
      <c r="AL225" s="16" t="s">
        <v>82</v>
      </c>
    </row>
    <row r="226" spans="1:38" s="21" customFormat="1" ht="12.75" customHeight="1" x14ac:dyDescent="0.2">
      <c r="A226" s="8">
        <v>25</v>
      </c>
      <c r="B226" s="400"/>
      <c r="C226" s="400"/>
      <c r="D226" s="400"/>
      <c r="E226" s="400"/>
      <c r="F226" s="401"/>
      <c r="G226" s="471"/>
      <c r="H226" s="477"/>
      <c r="I226" s="472"/>
      <c r="J226" s="363">
        <f t="shared" si="26"/>
        <v>0</v>
      </c>
      <c r="K226" s="362">
        <f t="shared" si="27"/>
        <v>0</v>
      </c>
      <c r="L226" s="400"/>
      <c r="M226" s="400"/>
      <c r="N226" s="400"/>
      <c r="O226" s="406"/>
      <c r="P226" s="409"/>
      <c r="Q226" s="400"/>
      <c r="R226" s="401"/>
      <c r="S226" s="16" t="s">
        <v>83</v>
      </c>
      <c r="T226" s="8">
        <v>25</v>
      </c>
      <c r="U226" s="400"/>
      <c r="V226" s="400"/>
      <c r="W226" s="400"/>
      <c r="X226" s="400"/>
      <c r="Y226" s="400"/>
      <c r="Z226" s="400"/>
      <c r="AA226" s="400"/>
      <c r="AB226" s="400"/>
      <c r="AC226" s="400"/>
      <c r="AD226" s="400"/>
      <c r="AE226" s="400"/>
      <c r="AF226" s="400"/>
      <c r="AG226" s="400"/>
      <c r="AH226" s="406"/>
      <c r="AI226" s="477"/>
      <c r="AJ226" s="400"/>
      <c r="AK226" s="401"/>
      <c r="AL226" s="16" t="s">
        <v>83</v>
      </c>
    </row>
    <row r="227" spans="1:38" s="21" customFormat="1" ht="12.75" customHeight="1" x14ac:dyDescent="0.2">
      <c r="A227" s="8">
        <v>26</v>
      </c>
      <c r="B227" s="400"/>
      <c r="C227" s="400"/>
      <c r="D227" s="400"/>
      <c r="E227" s="400"/>
      <c r="F227" s="401"/>
      <c r="G227" s="471"/>
      <c r="H227" s="477"/>
      <c r="I227" s="472"/>
      <c r="J227" s="363">
        <f t="shared" si="26"/>
        <v>0</v>
      </c>
      <c r="K227" s="362">
        <f t="shared" si="27"/>
        <v>0</v>
      </c>
      <c r="L227" s="400"/>
      <c r="M227" s="400"/>
      <c r="N227" s="400"/>
      <c r="O227" s="406"/>
      <c r="P227" s="409"/>
      <c r="Q227" s="400"/>
      <c r="R227" s="401"/>
      <c r="S227" s="16" t="s">
        <v>84</v>
      </c>
      <c r="T227" s="8">
        <v>26</v>
      </c>
      <c r="U227" s="400"/>
      <c r="V227" s="400"/>
      <c r="W227" s="400"/>
      <c r="X227" s="400"/>
      <c r="Y227" s="400"/>
      <c r="Z227" s="400"/>
      <c r="AA227" s="400"/>
      <c r="AB227" s="400"/>
      <c r="AC227" s="400"/>
      <c r="AD227" s="400"/>
      <c r="AE227" s="400"/>
      <c r="AF227" s="400"/>
      <c r="AG227" s="400"/>
      <c r="AH227" s="406"/>
      <c r="AI227" s="477"/>
      <c r="AJ227" s="400"/>
      <c r="AK227" s="401"/>
      <c r="AL227" s="16" t="s">
        <v>84</v>
      </c>
    </row>
    <row r="228" spans="1:38" s="21" customFormat="1" ht="12.75" customHeight="1" x14ac:dyDescent="0.2">
      <c r="A228" s="8">
        <v>27</v>
      </c>
      <c r="B228" s="400"/>
      <c r="C228" s="400"/>
      <c r="D228" s="400"/>
      <c r="E228" s="400"/>
      <c r="F228" s="401"/>
      <c r="G228" s="471"/>
      <c r="H228" s="477"/>
      <c r="I228" s="472"/>
      <c r="J228" s="363">
        <f t="shared" si="26"/>
        <v>0</v>
      </c>
      <c r="K228" s="362">
        <f t="shared" si="27"/>
        <v>0</v>
      </c>
      <c r="L228" s="400"/>
      <c r="M228" s="400"/>
      <c r="N228" s="400"/>
      <c r="O228" s="406"/>
      <c r="P228" s="409"/>
      <c r="Q228" s="400"/>
      <c r="R228" s="401"/>
      <c r="S228" s="16" t="s">
        <v>85</v>
      </c>
      <c r="T228" s="8">
        <v>27</v>
      </c>
      <c r="U228" s="400"/>
      <c r="V228" s="400"/>
      <c r="W228" s="400"/>
      <c r="X228" s="400"/>
      <c r="Y228" s="400"/>
      <c r="Z228" s="400"/>
      <c r="AA228" s="400"/>
      <c r="AB228" s="400"/>
      <c r="AC228" s="400"/>
      <c r="AD228" s="400"/>
      <c r="AE228" s="400"/>
      <c r="AF228" s="400"/>
      <c r="AG228" s="400"/>
      <c r="AH228" s="406"/>
      <c r="AI228" s="477"/>
      <c r="AJ228" s="400"/>
      <c r="AK228" s="401"/>
      <c r="AL228" s="16" t="s">
        <v>85</v>
      </c>
    </row>
    <row r="229" spans="1:38" s="21" customFormat="1" ht="12.75" customHeight="1" x14ac:dyDescent="0.2">
      <c r="A229" s="8">
        <v>28</v>
      </c>
      <c r="B229" s="400"/>
      <c r="C229" s="400"/>
      <c r="D229" s="400"/>
      <c r="E229" s="400"/>
      <c r="F229" s="401"/>
      <c r="G229" s="471"/>
      <c r="H229" s="477"/>
      <c r="I229" s="472"/>
      <c r="J229" s="363">
        <f t="shared" si="26"/>
        <v>0</v>
      </c>
      <c r="K229" s="362">
        <f t="shared" si="27"/>
        <v>0</v>
      </c>
      <c r="L229" s="400"/>
      <c r="M229" s="400"/>
      <c r="N229" s="400"/>
      <c r="O229" s="406"/>
      <c r="P229" s="409"/>
      <c r="Q229" s="400"/>
      <c r="R229" s="401"/>
      <c r="S229" s="16" t="s">
        <v>86</v>
      </c>
      <c r="T229" s="8">
        <v>28</v>
      </c>
      <c r="U229" s="400"/>
      <c r="V229" s="400"/>
      <c r="W229" s="400"/>
      <c r="X229" s="400"/>
      <c r="Y229" s="400"/>
      <c r="Z229" s="400"/>
      <c r="AA229" s="400"/>
      <c r="AB229" s="400"/>
      <c r="AC229" s="400"/>
      <c r="AD229" s="400"/>
      <c r="AE229" s="400"/>
      <c r="AF229" s="400"/>
      <c r="AG229" s="400"/>
      <c r="AH229" s="406"/>
      <c r="AI229" s="477"/>
      <c r="AJ229" s="400"/>
      <c r="AK229" s="401"/>
      <c r="AL229" s="16" t="s">
        <v>86</v>
      </c>
    </row>
    <row r="230" spans="1:38" s="21" customFormat="1" ht="12.75" customHeight="1" x14ac:dyDescent="0.2">
      <c r="A230" s="8">
        <v>29</v>
      </c>
      <c r="B230" s="400"/>
      <c r="C230" s="400"/>
      <c r="D230" s="400"/>
      <c r="E230" s="400"/>
      <c r="F230" s="401"/>
      <c r="G230" s="471"/>
      <c r="H230" s="477"/>
      <c r="I230" s="472"/>
      <c r="J230" s="363">
        <f t="shared" si="26"/>
        <v>0</v>
      </c>
      <c r="K230" s="362">
        <f t="shared" si="27"/>
        <v>0</v>
      </c>
      <c r="L230" s="400"/>
      <c r="M230" s="400"/>
      <c r="N230" s="400"/>
      <c r="O230" s="406"/>
      <c r="P230" s="409"/>
      <c r="Q230" s="400"/>
      <c r="R230" s="401"/>
      <c r="S230" s="16" t="s">
        <v>87</v>
      </c>
      <c r="T230" s="8">
        <v>29</v>
      </c>
      <c r="U230" s="400"/>
      <c r="V230" s="400"/>
      <c r="W230" s="400"/>
      <c r="X230" s="410"/>
      <c r="Y230" s="400"/>
      <c r="Z230" s="400"/>
      <c r="AA230" s="400"/>
      <c r="AB230" s="400"/>
      <c r="AC230" s="400"/>
      <c r="AD230" s="400"/>
      <c r="AE230" s="400"/>
      <c r="AF230" s="400"/>
      <c r="AG230" s="400"/>
      <c r="AH230" s="406"/>
      <c r="AI230" s="477"/>
      <c r="AJ230" s="400"/>
      <c r="AK230" s="401"/>
      <c r="AL230" s="16" t="s">
        <v>87</v>
      </c>
    </row>
    <row r="231" spans="1:38" s="21" customFormat="1" ht="12.75" customHeight="1" x14ac:dyDescent="0.2">
      <c r="A231" s="8">
        <v>30</v>
      </c>
      <c r="B231" s="400"/>
      <c r="C231" s="400"/>
      <c r="D231" s="400"/>
      <c r="E231" s="400"/>
      <c r="F231" s="401"/>
      <c r="G231" s="471"/>
      <c r="H231" s="477"/>
      <c r="I231" s="472"/>
      <c r="J231" s="363">
        <f t="shared" si="26"/>
        <v>0</v>
      </c>
      <c r="K231" s="362">
        <f t="shared" si="27"/>
        <v>0</v>
      </c>
      <c r="L231" s="400"/>
      <c r="M231" s="400"/>
      <c r="N231" s="400"/>
      <c r="O231" s="406"/>
      <c r="P231" s="409"/>
      <c r="Q231" s="400"/>
      <c r="R231" s="401"/>
      <c r="S231" s="16" t="s">
        <v>88</v>
      </c>
      <c r="T231" s="8">
        <v>30</v>
      </c>
      <c r="U231" s="400"/>
      <c r="V231" s="400"/>
      <c r="W231" s="400"/>
      <c r="X231" s="400"/>
      <c r="Y231" s="400"/>
      <c r="Z231" s="400"/>
      <c r="AA231" s="400"/>
      <c r="AB231" s="400"/>
      <c r="AC231" s="400"/>
      <c r="AD231" s="400"/>
      <c r="AE231" s="400"/>
      <c r="AF231" s="400"/>
      <c r="AG231" s="400"/>
      <c r="AH231" s="406"/>
      <c r="AI231" s="477"/>
      <c r="AJ231" s="400"/>
      <c r="AK231" s="401"/>
      <c r="AL231" s="16" t="s">
        <v>88</v>
      </c>
    </row>
    <row r="232" spans="1:38" s="21" customFormat="1" ht="12.75" customHeight="1" x14ac:dyDescent="0.2">
      <c r="A232" s="19">
        <v>31</v>
      </c>
      <c r="B232" s="404"/>
      <c r="C232" s="404"/>
      <c r="D232" s="404"/>
      <c r="E232" s="404"/>
      <c r="F232" s="405"/>
      <c r="G232" s="475"/>
      <c r="H232" s="479"/>
      <c r="I232" s="476"/>
      <c r="J232" s="395">
        <f t="shared" si="26"/>
        <v>0</v>
      </c>
      <c r="K232" s="396">
        <f t="shared" si="27"/>
        <v>0</v>
      </c>
      <c r="L232" s="404"/>
      <c r="M232" s="404"/>
      <c r="N232" s="404"/>
      <c r="O232" s="408"/>
      <c r="P232" s="411"/>
      <c r="Q232" s="404"/>
      <c r="R232" s="405"/>
      <c r="S232" s="20" t="s">
        <v>89</v>
      </c>
      <c r="T232" s="19">
        <v>31</v>
      </c>
      <c r="U232" s="404"/>
      <c r="V232" s="404"/>
      <c r="W232" s="404"/>
      <c r="X232" s="404"/>
      <c r="Y232" s="404"/>
      <c r="Z232" s="404"/>
      <c r="AA232" s="404"/>
      <c r="AB232" s="404"/>
      <c r="AC232" s="404"/>
      <c r="AD232" s="404"/>
      <c r="AE232" s="404"/>
      <c r="AF232" s="404"/>
      <c r="AG232" s="404"/>
      <c r="AH232" s="408"/>
      <c r="AI232" s="479"/>
      <c r="AJ232" s="404"/>
      <c r="AK232" s="405"/>
      <c r="AL232" s="20" t="s">
        <v>89</v>
      </c>
    </row>
    <row r="233" spans="1:38" s="301" customFormat="1" ht="12.75" customHeight="1" thickBot="1" x14ac:dyDescent="0.25">
      <c r="A233" s="417"/>
      <c r="B233" s="418">
        <f>SUM(B201:B232)</f>
        <v>0</v>
      </c>
      <c r="C233" s="418">
        <f>SUM(C201:C232)</f>
        <v>0</v>
      </c>
      <c r="D233" s="418">
        <f>SUM(D201:D232)</f>
        <v>0</v>
      </c>
      <c r="E233" s="419">
        <f>SUM(E201:E232)</f>
        <v>0</v>
      </c>
      <c r="F233" s="420">
        <f>SUM(F201:F232)</f>
        <v>0</v>
      </c>
      <c r="G233" s="421"/>
      <c r="H233" s="422" t="s">
        <v>90</v>
      </c>
      <c r="I233" s="423">
        <f>COUNTA(I201:I232)</f>
        <v>0</v>
      </c>
      <c r="J233" s="418">
        <f t="shared" ref="J233:R233" si="28">SUM(J201:J232)</f>
        <v>0</v>
      </c>
      <c r="K233" s="418">
        <f t="shared" si="28"/>
        <v>0</v>
      </c>
      <c r="L233" s="418">
        <f t="shared" si="28"/>
        <v>0</v>
      </c>
      <c r="M233" s="418">
        <f t="shared" si="28"/>
        <v>0</v>
      </c>
      <c r="N233" s="418">
        <f t="shared" si="28"/>
        <v>0</v>
      </c>
      <c r="O233" s="424">
        <f t="shared" si="28"/>
        <v>0</v>
      </c>
      <c r="P233" s="419">
        <f t="shared" si="28"/>
        <v>0</v>
      </c>
      <c r="Q233" s="418">
        <f t="shared" si="28"/>
        <v>0</v>
      </c>
      <c r="R233" s="425">
        <f t="shared" si="28"/>
        <v>0</v>
      </c>
      <c r="S233" s="426"/>
      <c r="T233" s="417"/>
      <c r="U233" s="418">
        <f t="shared" ref="U233:AH233" si="29">SUM(U201:U232)</f>
        <v>0</v>
      </c>
      <c r="V233" s="418">
        <f t="shared" si="29"/>
        <v>0</v>
      </c>
      <c r="W233" s="418">
        <f t="shared" si="29"/>
        <v>0</v>
      </c>
      <c r="X233" s="418">
        <f t="shared" si="29"/>
        <v>0</v>
      </c>
      <c r="Y233" s="418">
        <f t="shared" si="29"/>
        <v>0</v>
      </c>
      <c r="Z233" s="418">
        <f t="shared" si="29"/>
        <v>0</v>
      </c>
      <c r="AA233" s="418">
        <f t="shared" si="29"/>
        <v>0</v>
      </c>
      <c r="AB233" s="418">
        <f t="shared" si="29"/>
        <v>0</v>
      </c>
      <c r="AC233" s="418">
        <f t="shared" si="29"/>
        <v>0</v>
      </c>
      <c r="AD233" s="418">
        <f t="shared" si="29"/>
        <v>0</v>
      </c>
      <c r="AE233" s="418">
        <f t="shared" si="29"/>
        <v>0</v>
      </c>
      <c r="AF233" s="418">
        <f t="shared" si="29"/>
        <v>0</v>
      </c>
      <c r="AG233" s="418">
        <f t="shared" si="29"/>
        <v>0</v>
      </c>
      <c r="AH233" s="420">
        <f t="shared" si="29"/>
        <v>0</v>
      </c>
      <c r="AI233" s="427"/>
      <c r="AJ233" s="418">
        <f>SUM(AJ201:AJ232)</f>
        <v>0</v>
      </c>
      <c r="AK233" s="425">
        <f>SUM(AK201:AK232)</f>
        <v>0</v>
      </c>
      <c r="AL233" s="426"/>
    </row>
    <row r="234" spans="1:38" ht="12.75" customHeight="1" thickTop="1" x14ac:dyDescent="0.2">
      <c r="A234" s="28"/>
      <c r="B234" s="34"/>
      <c r="C234" s="34"/>
      <c r="D234" s="34"/>
      <c r="E234" s="34"/>
      <c r="F234" s="34"/>
      <c r="G234" s="135"/>
      <c r="H234" s="34"/>
      <c r="I234" s="35"/>
      <c r="J234" s="306"/>
      <c r="K234" s="306"/>
      <c r="L234" s="34"/>
      <c r="M234" s="34"/>
      <c r="N234" s="34"/>
      <c r="O234" s="34"/>
      <c r="P234" s="34"/>
      <c r="Q234" s="34"/>
      <c r="R234" s="34"/>
      <c r="S234" s="28"/>
      <c r="T234" s="28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28"/>
    </row>
    <row r="235" spans="1:38" ht="12.75" customHeight="1" x14ac:dyDescent="0.2">
      <c r="A235" s="21"/>
      <c r="B235" s="21"/>
      <c r="C235" s="21"/>
      <c r="D235" s="21"/>
      <c r="E235" s="21"/>
      <c r="F235" s="21"/>
      <c r="G235" s="552" t="str">
        <f>OCTOBER!G10</f>
        <v>UNITED STEELWORKERS - LOCAL UNION</v>
      </c>
      <c r="H235" s="552"/>
      <c r="I235" s="552"/>
      <c r="J235" s="93"/>
      <c r="K235" s="301"/>
      <c r="L235" s="21"/>
      <c r="M235" s="21"/>
      <c r="N235" s="21"/>
      <c r="O235" s="21"/>
      <c r="P235" s="21"/>
      <c r="Q235" s="21"/>
      <c r="R235" s="21"/>
      <c r="S235" s="21"/>
      <c r="T235" s="21"/>
      <c r="U235" s="36"/>
      <c r="V235" s="36"/>
      <c r="W235" s="36"/>
      <c r="X235" s="36"/>
      <c r="Y235" s="36"/>
      <c r="Z235" s="36"/>
      <c r="AA235" s="37" t="str">
        <f>$AA$10</f>
        <v>FINANCIAL SECRETARY'S CASH BOOK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21"/>
    </row>
    <row r="236" spans="1:38" s="152" customFormat="1" ht="12.75" customHeight="1" x14ac:dyDescent="0.2">
      <c r="A236" s="141"/>
      <c r="B236" s="139" t="str">
        <f>B191</f>
        <v>Month</v>
      </c>
      <c r="C236" s="73" t="str">
        <f>C191</f>
        <v>NOVEMBER</v>
      </c>
      <c r="D236" s="139" t="str">
        <f>D191</f>
        <v>Year</v>
      </c>
      <c r="E236" s="30">
        <f>E191</f>
        <v>0</v>
      </c>
      <c r="F236" s="141"/>
      <c r="G236" s="149"/>
      <c r="H236" s="141"/>
      <c r="I236" s="150"/>
      <c r="J236" s="302"/>
      <c r="K236" s="302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39"/>
      <c r="AJ236" s="151" t="str">
        <f>C236</f>
        <v>NOVEMBER</v>
      </c>
      <c r="AK236" s="30">
        <f>E236</f>
        <v>0</v>
      </c>
      <c r="AL236" s="141"/>
    </row>
    <row r="237" spans="1:38" s="152" customFormat="1" ht="12.75" customHeight="1" x14ac:dyDescent="0.2">
      <c r="A237" s="141"/>
      <c r="B237" s="139" t="str">
        <f>B192</f>
        <v>Page No.</v>
      </c>
      <c r="C237" s="148">
        <f>C192+1</f>
        <v>6</v>
      </c>
      <c r="D237" s="141"/>
      <c r="E237" s="141"/>
      <c r="F237" s="141"/>
      <c r="G237" s="149"/>
      <c r="H237" s="141"/>
      <c r="I237" s="150" t="s">
        <v>53</v>
      </c>
      <c r="J237" s="302"/>
      <c r="K237" s="302"/>
      <c r="L237" s="150"/>
      <c r="M237" s="141"/>
      <c r="N237" s="141"/>
      <c r="O237" s="141"/>
      <c r="P237" s="139"/>
      <c r="Q237" s="141"/>
      <c r="R237" s="139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53" t="s">
        <v>54</v>
      </c>
      <c r="AC237" s="141"/>
      <c r="AD237" s="141"/>
      <c r="AE237" s="141"/>
      <c r="AF237" s="141"/>
      <c r="AG237" s="141"/>
      <c r="AH237" s="141"/>
      <c r="AI237" s="139" t="str">
        <f>B237</f>
        <v>Page No.</v>
      </c>
      <c r="AJ237" s="148">
        <f>C237</f>
        <v>6</v>
      </c>
      <c r="AK237" s="154"/>
      <c r="AL237" s="155"/>
    </row>
    <row r="238" spans="1:38" ht="12.75" customHeight="1" x14ac:dyDescent="0.2">
      <c r="A238" s="3"/>
      <c r="B238" s="3"/>
      <c r="C238" s="3"/>
      <c r="D238" s="3"/>
      <c r="E238" s="3"/>
      <c r="F238" s="3"/>
      <c r="G238" s="129"/>
      <c r="H238" s="3"/>
      <c r="I238" s="5"/>
      <c r="J238" s="106"/>
      <c r="K238" s="106"/>
      <c r="L238" s="21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1"/>
      <c r="AF238" s="3"/>
      <c r="AG238" s="3"/>
      <c r="AH238" s="3"/>
      <c r="AI238" s="3"/>
      <c r="AJ238" s="3"/>
      <c r="AK238" s="3" t="s">
        <v>239</v>
      </c>
      <c r="AL238" s="3"/>
    </row>
    <row r="239" spans="1:38" ht="12.75" customHeight="1" x14ac:dyDescent="0.2">
      <c r="A239" s="26"/>
      <c r="B239" s="26"/>
      <c r="C239" s="26"/>
      <c r="D239" s="26"/>
      <c r="E239" s="26"/>
      <c r="F239" s="26"/>
      <c r="G239" s="130"/>
      <c r="H239" s="26"/>
      <c r="I239" s="27"/>
      <c r="J239" s="303"/>
      <c r="K239" s="303"/>
      <c r="L239" s="27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7"/>
      <c r="AF239" s="26"/>
      <c r="AG239" s="26"/>
      <c r="AH239" s="26"/>
      <c r="AI239" s="26"/>
      <c r="AJ239" s="26"/>
      <c r="AK239" s="26"/>
      <c r="AL239" s="26"/>
    </row>
    <row r="240" spans="1:38" customFormat="1" ht="12.75" customHeight="1" x14ac:dyDescent="0.2">
      <c r="A240" s="1"/>
      <c r="B240" s="3"/>
      <c r="C240" s="3" t="s">
        <v>55</v>
      </c>
      <c r="D240" s="3"/>
      <c r="E240" s="13"/>
      <c r="F240" s="1"/>
      <c r="G240" s="131"/>
      <c r="H240" s="2" t="s">
        <v>56</v>
      </c>
      <c r="I240" s="99"/>
      <c r="J240" s="550" t="s">
        <v>264</v>
      </c>
      <c r="K240" s="551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4"/>
      <c r="AJ240" s="3"/>
      <c r="AK240" s="1"/>
      <c r="AL240" s="3"/>
    </row>
    <row r="241" spans="1:38" customFormat="1" ht="12.75" customHeight="1" x14ac:dyDescent="0.2">
      <c r="A241" s="1"/>
      <c r="B241" s="3"/>
      <c r="C241" s="3"/>
      <c r="D241" s="3"/>
      <c r="E241" s="13"/>
      <c r="F241" s="1"/>
      <c r="G241" s="131"/>
      <c r="H241" s="14"/>
      <c r="I241" s="100"/>
      <c r="J241" s="106"/>
      <c r="K241" s="67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4"/>
      <c r="AJ241" s="3"/>
      <c r="AK241" s="1"/>
      <c r="AL241" s="3"/>
    </row>
    <row r="242" spans="1:38" customFormat="1" ht="12.75" customHeight="1" thickBot="1" x14ac:dyDescent="0.25">
      <c r="A242" s="164"/>
      <c r="B242" s="165">
        <v>1</v>
      </c>
      <c r="C242" s="165">
        <v>2</v>
      </c>
      <c r="D242" s="165">
        <v>3</v>
      </c>
      <c r="E242" s="166">
        <v>4</v>
      </c>
      <c r="F242" s="167">
        <v>5</v>
      </c>
      <c r="G242" s="168"/>
      <c r="H242" s="167">
        <v>7</v>
      </c>
      <c r="I242" s="169">
        <v>8</v>
      </c>
      <c r="J242" s="304">
        <v>9</v>
      </c>
      <c r="K242" s="305">
        <v>10</v>
      </c>
      <c r="L242" s="165">
        <v>11</v>
      </c>
      <c r="M242" s="165" t="s">
        <v>1</v>
      </c>
      <c r="N242" s="165">
        <v>12</v>
      </c>
      <c r="O242" s="165">
        <v>13</v>
      </c>
      <c r="P242" s="165">
        <v>14</v>
      </c>
      <c r="Q242" s="165">
        <v>15</v>
      </c>
      <c r="R242" s="167" t="s">
        <v>2</v>
      </c>
      <c r="S242" s="170"/>
      <c r="T242" s="164"/>
      <c r="U242" s="165">
        <v>16</v>
      </c>
      <c r="V242" s="165">
        <v>17</v>
      </c>
      <c r="W242" s="165">
        <v>18</v>
      </c>
      <c r="X242" s="165">
        <v>19</v>
      </c>
      <c r="Y242" s="165">
        <v>20</v>
      </c>
      <c r="Z242" s="165" t="s">
        <v>3</v>
      </c>
      <c r="AA242" s="165">
        <v>21</v>
      </c>
      <c r="AB242" s="165">
        <v>22</v>
      </c>
      <c r="AC242" s="165">
        <v>23</v>
      </c>
      <c r="AD242" s="165">
        <v>24</v>
      </c>
      <c r="AE242" s="165">
        <v>25</v>
      </c>
      <c r="AF242" s="165">
        <v>26</v>
      </c>
      <c r="AG242" s="165">
        <v>27</v>
      </c>
      <c r="AH242" s="165">
        <v>28</v>
      </c>
      <c r="AI242" s="171">
        <v>29</v>
      </c>
      <c r="AJ242" s="165">
        <v>30</v>
      </c>
      <c r="AK242" s="167">
        <v>31</v>
      </c>
      <c r="AL242" s="170"/>
    </row>
    <row r="243" spans="1:38" s="4" customFormat="1" ht="12.75" customHeight="1" thickTop="1" x14ac:dyDescent="0.2">
      <c r="A243" s="1"/>
      <c r="B243" s="89" t="s">
        <v>4</v>
      </c>
      <c r="C243" s="101"/>
      <c r="D243" s="89" t="s">
        <v>5</v>
      </c>
      <c r="E243" s="89" t="s">
        <v>6</v>
      </c>
      <c r="F243" s="88" t="s">
        <v>7</v>
      </c>
      <c r="G243" s="132"/>
      <c r="H243" s="88"/>
      <c r="I243" s="103"/>
      <c r="J243" s="89"/>
      <c r="K243" s="88"/>
      <c r="L243" s="89"/>
      <c r="M243" s="89"/>
      <c r="N243" s="89"/>
      <c r="O243" s="104"/>
      <c r="P243" s="163"/>
      <c r="Q243" s="107" t="s">
        <v>272</v>
      </c>
      <c r="R243" s="160" t="s">
        <v>273</v>
      </c>
      <c r="S243" s="106"/>
      <c r="T243" s="67"/>
      <c r="U243" s="542" t="s">
        <v>265</v>
      </c>
      <c r="V243" s="543"/>
      <c r="W243" s="543"/>
      <c r="X243" s="543"/>
      <c r="Y243" s="544"/>
      <c r="Z243" s="89" t="s">
        <v>10</v>
      </c>
      <c r="AA243" s="89" t="s">
        <v>11</v>
      </c>
      <c r="AB243" s="89" t="s">
        <v>205</v>
      </c>
      <c r="AC243" s="89" t="s">
        <v>12</v>
      </c>
      <c r="AD243" s="89" t="s">
        <v>13</v>
      </c>
      <c r="AE243" s="89" t="s">
        <v>14</v>
      </c>
      <c r="AF243" s="89"/>
      <c r="AG243" s="89"/>
      <c r="AH243" s="104"/>
      <c r="AI243" s="105"/>
      <c r="AJ243" s="89" t="s">
        <v>15</v>
      </c>
      <c r="AK243" s="88" t="s">
        <v>7</v>
      </c>
      <c r="AL243" s="3"/>
    </row>
    <row r="244" spans="1:38" s="4" customFormat="1" ht="12.75" customHeight="1" x14ac:dyDescent="0.2">
      <c r="A244" s="1"/>
      <c r="B244" s="89" t="s">
        <v>8</v>
      </c>
      <c r="C244" s="89" t="s">
        <v>16</v>
      </c>
      <c r="D244" s="89" t="s">
        <v>17</v>
      </c>
      <c r="E244" s="89" t="s">
        <v>8</v>
      </c>
      <c r="F244" s="88" t="s">
        <v>18</v>
      </c>
      <c r="G244" s="132" t="s">
        <v>19</v>
      </c>
      <c r="H244" s="88" t="s">
        <v>20</v>
      </c>
      <c r="I244" s="103" t="s">
        <v>242</v>
      </c>
      <c r="J244" s="89" t="s">
        <v>21</v>
      </c>
      <c r="K244" s="88" t="s">
        <v>22</v>
      </c>
      <c r="L244" s="107" t="s">
        <v>235</v>
      </c>
      <c r="M244" s="107" t="s">
        <v>236</v>
      </c>
      <c r="N244" s="107" t="s">
        <v>237</v>
      </c>
      <c r="O244" s="104"/>
      <c r="P244" s="158" t="s">
        <v>23</v>
      </c>
      <c r="Q244" s="107" t="s">
        <v>8</v>
      </c>
      <c r="R244" s="160" t="s">
        <v>8</v>
      </c>
      <c r="S244" s="106"/>
      <c r="T244" s="67"/>
      <c r="U244" s="89" t="s">
        <v>25</v>
      </c>
      <c r="V244" s="89" t="s">
        <v>26</v>
      </c>
      <c r="W244" s="101" t="s">
        <v>27</v>
      </c>
      <c r="X244" s="89" t="s">
        <v>28</v>
      </c>
      <c r="Y244" s="89" t="s">
        <v>136</v>
      </c>
      <c r="Z244" s="89" t="s">
        <v>261</v>
      </c>
      <c r="AA244" s="89" t="s">
        <v>137</v>
      </c>
      <c r="AB244" s="89" t="s">
        <v>204</v>
      </c>
      <c r="AC244" s="89" t="s">
        <v>30</v>
      </c>
      <c r="AD244" s="89" t="s">
        <v>140</v>
      </c>
      <c r="AE244" s="89" t="s">
        <v>31</v>
      </c>
      <c r="AF244" s="89" t="s">
        <v>32</v>
      </c>
      <c r="AG244" s="89" t="s">
        <v>206</v>
      </c>
      <c r="AH244" s="104" t="s">
        <v>16</v>
      </c>
      <c r="AI244" s="102" t="s">
        <v>34</v>
      </c>
      <c r="AJ244" s="89" t="s">
        <v>35</v>
      </c>
      <c r="AK244" s="88" t="s">
        <v>18</v>
      </c>
      <c r="AL244" s="3"/>
    </row>
    <row r="245" spans="1:38" s="4" customFormat="1" ht="12.75" customHeight="1" thickBot="1" x14ac:dyDescent="0.25">
      <c r="A245" s="6"/>
      <c r="B245" s="90" t="s">
        <v>36</v>
      </c>
      <c r="C245" s="90" t="s">
        <v>37</v>
      </c>
      <c r="D245" s="90" t="s">
        <v>38</v>
      </c>
      <c r="E245" s="90" t="s">
        <v>39</v>
      </c>
      <c r="F245" s="108" t="s">
        <v>40</v>
      </c>
      <c r="G245" s="133"/>
      <c r="H245" s="108"/>
      <c r="I245" s="109" t="s">
        <v>41</v>
      </c>
      <c r="J245" s="90"/>
      <c r="K245" s="108"/>
      <c r="L245" s="110"/>
      <c r="M245" s="110"/>
      <c r="N245" s="110" t="s">
        <v>238</v>
      </c>
      <c r="O245" s="111"/>
      <c r="P245" s="159"/>
      <c r="Q245" s="161" t="s">
        <v>24</v>
      </c>
      <c r="R245" s="162" t="s">
        <v>24</v>
      </c>
      <c r="S245" s="113"/>
      <c r="T245" s="78"/>
      <c r="U245" s="90" t="s">
        <v>42</v>
      </c>
      <c r="V245" s="90" t="s">
        <v>43</v>
      </c>
      <c r="W245" s="90"/>
      <c r="X245" s="90" t="s">
        <v>44</v>
      </c>
      <c r="Y245" s="90" t="s">
        <v>30</v>
      </c>
      <c r="Z245" s="90" t="s">
        <v>30</v>
      </c>
      <c r="AA245" s="90" t="s">
        <v>138</v>
      </c>
      <c r="AB245" s="90" t="s">
        <v>15</v>
      </c>
      <c r="AC245" s="90" t="s">
        <v>139</v>
      </c>
      <c r="AD245" s="90" t="s">
        <v>141</v>
      </c>
      <c r="AE245" s="90" t="s">
        <v>47</v>
      </c>
      <c r="AF245" s="90" t="s">
        <v>48</v>
      </c>
      <c r="AG245" s="90" t="s">
        <v>15</v>
      </c>
      <c r="AH245" s="111" t="s">
        <v>30</v>
      </c>
      <c r="AI245" s="112"/>
      <c r="AJ245" s="90" t="s">
        <v>49</v>
      </c>
      <c r="AK245" s="108" t="s">
        <v>189</v>
      </c>
      <c r="AL245" s="7"/>
    </row>
    <row r="246" spans="1:38" s="301" customFormat="1" ht="12.75" customHeight="1" thickTop="1" x14ac:dyDescent="0.2">
      <c r="A246" s="331"/>
      <c r="B246" s="363">
        <f>B233</f>
        <v>0</v>
      </c>
      <c r="C246" s="363">
        <f>C233</f>
        <v>0</v>
      </c>
      <c r="D246" s="363">
        <f>D233</f>
        <v>0</v>
      </c>
      <c r="E246" s="363">
        <f>E233</f>
        <v>0</v>
      </c>
      <c r="F246" s="362">
        <f>F233</f>
        <v>0</v>
      </c>
      <c r="G246" s="134" t="str">
        <f>G7</f>
        <v>NOVEMBER</v>
      </c>
      <c r="H246" s="334" t="s">
        <v>58</v>
      </c>
      <c r="I246" s="412"/>
      <c r="J246" s="397">
        <f t="shared" ref="J246:R246" si="30">J233</f>
        <v>0</v>
      </c>
      <c r="K246" s="362">
        <f t="shared" si="30"/>
        <v>0</v>
      </c>
      <c r="L246" s="363">
        <f t="shared" si="30"/>
        <v>0</v>
      </c>
      <c r="M246" s="363">
        <f t="shared" si="30"/>
        <v>0</v>
      </c>
      <c r="N246" s="363">
        <f t="shared" si="30"/>
        <v>0</v>
      </c>
      <c r="O246" s="361">
        <f t="shared" si="30"/>
        <v>0</v>
      </c>
      <c r="P246" s="394">
        <f t="shared" si="30"/>
        <v>0</v>
      </c>
      <c r="Q246" s="363">
        <f t="shared" si="30"/>
        <v>0</v>
      </c>
      <c r="R246" s="362">
        <f t="shared" si="30"/>
        <v>0</v>
      </c>
      <c r="S246" s="332"/>
      <c r="T246" s="331"/>
      <c r="U246" s="363">
        <f t="shared" ref="U246:AH246" si="31">U233</f>
        <v>0</v>
      </c>
      <c r="V246" s="363">
        <f t="shared" si="31"/>
        <v>0</v>
      </c>
      <c r="W246" s="363">
        <f t="shared" si="31"/>
        <v>0</v>
      </c>
      <c r="X246" s="363">
        <f t="shared" si="31"/>
        <v>0</v>
      </c>
      <c r="Y246" s="363">
        <f t="shared" si="31"/>
        <v>0</v>
      </c>
      <c r="Z246" s="363">
        <f t="shared" si="31"/>
        <v>0</v>
      </c>
      <c r="AA246" s="363">
        <f t="shared" si="31"/>
        <v>0</v>
      </c>
      <c r="AB246" s="363">
        <f t="shared" si="31"/>
        <v>0</v>
      </c>
      <c r="AC246" s="363">
        <f t="shared" si="31"/>
        <v>0</v>
      </c>
      <c r="AD246" s="363">
        <f t="shared" si="31"/>
        <v>0</v>
      </c>
      <c r="AE246" s="363">
        <f t="shared" si="31"/>
        <v>0</v>
      </c>
      <c r="AF246" s="363">
        <f t="shared" si="31"/>
        <v>0</v>
      </c>
      <c r="AG246" s="363">
        <f t="shared" si="31"/>
        <v>0</v>
      </c>
      <c r="AH246" s="361">
        <f t="shared" si="31"/>
        <v>0</v>
      </c>
      <c r="AI246" s="333"/>
      <c r="AJ246" s="363">
        <f>AJ233</f>
        <v>0</v>
      </c>
      <c r="AK246" s="362">
        <f>AK233</f>
        <v>0</v>
      </c>
      <c r="AL246" s="332"/>
    </row>
    <row r="247" spans="1:38" s="21" customFormat="1" ht="12.75" customHeight="1" x14ac:dyDescent="0.2">
      <c r="A247" s="8">
        <v>1</v>
      </c>
      <c r="B247" s="400"/>
      <c r="C247" s="400"/>
      <c r="D247" s="400"/>
      <c r="E247" s="400"/>
      <c r="F247" s="401"/>
      <c r="G247" s="471"/>
      <c r="H247" s="477"/>
      <c r="I247" s="472"/>
      <c r="J247" s="363">
        <f t="shared" ref="J247:J277" si="32">SUM(B247:F247)</f>
        <v>0</v>
      </c>
      <c r="K247" s="362">
        <f t="shared" ref="K247:K277" si="33">SUM(U247:AK247)-SUM(L247:R247)</f>
        <v>0</v>
      </c>
      <c r="L247" s="400"/>
      <c r="M247" s="400"/>
      <c r="N247" s="400"/>
      <c r="O247" s="406"/>
      <c r="P247" s="409"/>
      <c r="Q247" s="400"/>
      <c r="R247" s="401"/>
      <c r="S247" s="16" t="s">
        <v>59</v>
      </c>
      <c r="T247" s="8">
        <v>1</v>
      </c>
      <c r="U247" s="400"/>
      <c r="V247" s="400"/>
      <c r="W247" s="400"/>
      <c r="X247" s="400"/>
      <c r="Y247" s="400"/>
      <c r="Z247" s="400"/>
      <c r="AA247" s="400"/>
      <c r="AB247" s="400"/>
      <c r="AC247" s="400"/>
      <c r="AD247" s="400"/>
      <c r="AE247" s="400"/>
      <c r="AF247" s="400"/>
      <c r="AG247" s="400"/>
      <c r="AH247" s="406"/>
      <c r="AI247" s="477"/>
      <c r="AJ247" s="400"/>
      <c r="AK247" s="401"/>
      <c r="AL247" s="16" t="s">
        <v>59</v>
      </c>
    </row>
    <row r="248" spans="1:38" s="21" customFormat="1" ht="12.75" customHeight="1" x14ac:dyDescent="0.2">
      <c r="A248" s="8">
        <v>2</v>
      </c>
      <c r="B248" s="400"/>
      <c r="C248" s="400"/>
      <c r="D248" s="400"/>
      <c r="E248" s="400"/>
      <c r="F248" s="401"/>
      <c r="G248" s="471"/>
      <c r="H248" s="477"/>
      <c r="I248" s="472"/>
      <c r="J248" s="363">
        <f t="shared" si="32"/>
        <v>0</v>
      </c>
      <c r="K248" s="362">
        <f t="shared" si="33"/>
        <v>0</v>
      </c>
      <c r="L248" s="400"/>
      <c r="M248" s="400"/>
      <c r="N248" s="400"/>
      <c r="O248" s="406"/>
      <c r="P248" s="409"/>
      <c r="Q248" s="400"/>
      <c r="R248" s="401"/>
      <c r="S248" s="16" t="s">
        <v>60</v>
      </c>
      <c r="T248" s="8">
        <v>2</v>
      </c>
      <c r="U248" s="400"/>
      <c r="V248" s="400"/>
      <c r="W248" s="400"/>
      <c r="X248" s="400"/>
      <c r="Y248" s="400"/>
      <c r="Z248" s="400"/>
      <c r="AA248" s="400"/>
      <c r="AB248" s="400"/>
      <c r="AC248" s="400"/>
      <c r="AD248" s="400"/>
      <c r="AE248" s="400"/>
      <c r="AF248" s="400"/>
      <c r="AG248" s="400"/>
      <c r="AH248" s="406"/>
      <c r="AI248" s="477"/>
      <c r="AJ248" s="400"/>
      <c r="AK248" s="401"/>
      <c r="AL248" s="16" t="s">
        <v>60</v>
      </c>
    </row>
    <row r="249" spans="1:38" s="21" customFormat="1" ht="12.75" customHeight="1" x14ac:dyDescent="0.2">
      <c r="A249" s="8">
        <v>3</v>
      </c>
      <c r="B249" s="400"/>
      <c r="C249" s="400"/>
      <c r="D249" s="400"/>
      <c r="E249" s="400"/>
      <c r="F249" s="401"/>
      <c r="G249" s="471"/>
      <c r="H249" s="477"/>
      <c r="I249" s="472"/>
      <c r="J249" s="363">
        <f t="shared" si="32"/>
        <v>0</v>
      </c>
      <c r="K249" s="362">
        <f t="shared" si="33"/>
        <v>0</v>
      </c>
      <c r="L249" s="400"/>
      <c r="M249" s="400"/>
      <c r="N249" s="400"/>
      <c r="O249" s="406"/>
      <c r="P249" s="409"/>
      <c r="Q249" s="400"/>
      <c r="R249" s="401"/>
      <c r="S249" s="16" t="s">
        <v>61</v>
      </c>
      <c r="T249" s="8">
        <v>3</v>
      </c>
      <c r="U249" s="400"/>
      <c r="V249" s="400"/>
      <c r="W249" s="400"/>
      <c r="X249" s="400"/>
      <c r="Y249" s="400"/>
      <c r="Z249" s="400"/>
      <c r="AA249" s="400"/>
      <c r="AB249" s="400"/>
      <c r="AC249" s="400"/>
      <c r="AD249" s="400"/>
      <c r="AE249" s="400"/>
      <c r="AF249" s="400"/>
      <c r="AG249" s="400"/>
      <c r="AH249" s="406"/>
      <c r="AI249" s="477"/>
      <c r="AJ249" s="400"/>
      <c r="AK249" s="401"/>
      <c r="AL249" s="16" t="s">
        <v>61</v>
      </c>
    </row>
    <row r="250" spans="1:38" s="21" customFormat="1" ht="12.75" customHeight="1" x14ac:dyDescent="0.2">
      <c r="A250" s="8">
        <v>4</v>
      </c>
      <c r="B250" s="400"/>
      <c r="C250" s="400"/>
      <c r="D250" s="400"/>
      <c r="E250" s="400"/>
      <c r="F250" s="401"/>
      <c r="G250" s="471"/>
      <c r="H250" s="477"/>
      <c r="I250" s="472"/>
      <c r="J250" s="363">
        <f t="shared" si="32"/>
        <v>0</v>
      </c>
      <c r="K250" s="362">
        <f t="shared" si="33"/>
        <v>0</v>
      </c>
      <c r="L250" s="400"/>
      <c r="M250" s="400"/>
      <c r="N250" s="400"/>
      <c r="O250" s="406"/>
      <c r="P250" s="409"/>
      <c r="Q250" s="400"/>
      <c r="R250" s="401"/>
      <c r="S250" s="16" t="s">
        <v>62</v>
      </c>
      <c r="T250" s="8">
        <v>4</v>
      </c>
      <c r="U250" s="400"/>
      <c r="V250" s="400"/>
      <c r="W250" s="400"/>
      <c r="X250" s="400"/>
      <c r="Y250" s="400"/>
      <c r="Z250" s="400"/>
      <c r="AA250" s="400"/>
      <c r="AB250" s="400"/>
      <c r="AC250" s="400"/>
      <c r="AD250" s="400"/>
      <c r="AE250" s="400"/>
      <c r="AF250" s="400"/>
      <c r="AG250" s="400"/>
      <c r="AH250" s="406"/>
      <c r="AI250" s="477"/>
      <c r="AJ250" s="400"/>
      <c r="AK250" s="401"/>
      <c r="AL250" s="16" t="s">
        <v>62</v>
      </c>
    </row>
    <row r="251" spans="1:38" s="21" customFormat="1" ht="12.75" customHeight="1" x14ac:dyDescent="0.2">
      <c r="A251" s="8">
        <v>5</v>
      </c>
      <c r="B251" s="400"/>
      <c r="C251" s="400"/>
      <c r="D251" s="400"/>
      <c r="E251" s="400"/>
      <c r="F251" s="401"/>
      <c r="G251" s="471"/>
      <c r="H251" s="477"/>
      <c r="I251" s="472"/>
      <c r="J251" s="363">
        <f t="shared" si="32"/>
        <v>0</v>
      </c>
      <c r="K251" s="362">
        <f t="shared" si="33"/>
        <v>0</v>
      </c>
      <c r="L251" s="400"/>
      <c r="M251" s="400"/>
      <c r="N251" s="400"/>
      <c r="O251" s="406"/>
      <c r="P251" s="409"/>
      <c r="Q251" s="400"/>
      <c r="R251" s="401"/>
      <c r="S251" s="16" t="s">
        <v>63</v>
      </c>
      <c r="T251" s="8">
        <v>5</v>
      </c>
      <c r="U251" s="400"/>
      <c r="V251" s="400"/>
      <c r="W251" s="400"/>
      <c r="X251" s="400"/>
      <c r="Y251" s="400"/>
      <c r="Z251" s="400"/>
      <c r="AA251" s="400"/>
      <c r="AB251" s="400"/>
      <c r="AC251" s="400"/>
      <c r="AD251" s="400"/>
      <c r="AE251" s="400"/>
      <c r="AF251" s="400"/>
      <c r="AG251" s="400"/>
      <c r="AH251" s="406"/>
      <c r="AI251" s="477"/>
      <c r="AJ251" s="400"/>
      <c r="AK251" s="401"/>
      <c r="AL251" s="16" t="s">
        <v>63</v>
      </c>
    </row>
    <row r="252" spans="1:38" s="21" customFormat="1" ht="12.75" customHeight="1" x14ac:dyDescent="0.2">
      <c r="A252" s="17">
        <v>6</v>
      </c>
      <c r="B252" s="402"/>
      <c r="C252" s="402"/>
      <c r="D252" s="402"/>
      <c r="E252" s="402"/>
      <c r="F252" s="403"/>
      <c r="G252" s="473"/>
      <c r="H252" s="478"/>
      <c r="I252" s="474"/>
      <c r="J252" s="363">
        <f t="shared" si="32"/>
        <v>0</v>
      </c>
      <c r="K252" s="362">
        <f t="shared" si="33"/>
        <v>0</v>
      </c>
      <c r="L252" s="402"/>
      <c r="M252" s="402"/>
      <c r="N252" s="402"/>
      <c r="O252" s="407"/>
      <c r="P252" s="410"/>
      <c r="Q252" s="402"/>
      <c r="R252" s="403"/>
      <c r="S252" s="18" t="s">
        <v>64</v>
      </c>
      <c r="T252" s="17">
        <v>6</v>
      </c>
      <c r="U252" s="402"/>
      <c r="V252" s="402"/>
      <c r="W252" s="402"/>
      <c r="X252" s="402"/>
      <c r="Y252" s="402"/>
      <c r="Z252" s="402"/>
      <c r="AA252" s="402"/>
      <c r="AB252" s="402"/>
      <c r="AC252" s="402"/>
      <c r="AD252" s="402"/>
      <c r="AE252" s="402"/>
      <c r="AF252" s="402"/>
      <c r="AG252" s="402"/>
      <c r="AH252" s="407"/>
      <c r="AI252" s="478"/>
      <c r="AJ252" s="402"/>
      <c r="AK252" s="403"/>
      <c r="AL252" s="18" t="s">
        <v>64</v>
      </c>
    </row>
    <row r="253" spans="1:38" s="21" customFormat="1" ht="12.75" customHeight="1" x14ac:dyDescent="0.2">
      <c r="A253" s="8">
        <v>7</v>
      </c>
      <c r="B253" s="400"/>
      <c r="C253" s="400"/>
      <c r="D253" s="400"/>
      <c r="E253" s="400"/>
      <c r="F253" s="401"/>
      <c r="G253" s="471"/>
      <c r="H253" s="477"/>
      <c r="I253" s="472"/>
      <c r="J253" s="363">
        <f t="shared" si="32"/>
        <v>0</v>
      </c>
      <c r="K253" s="362">
        <f t="shared" si="33"/>
        <v>0</v>
      </c>
      <c r="L253" s="400"/>
      <c r="M253" s="400"/>
      <c r="N253" s="400"/>
      <c r="O253" s="406"/>
      <c r="P253" s="409"/>
      <c r="Q253" s="400"/>
      <c r="R253" s="401"/>
      <c r="S253" s="16" t="s">
        <v>65</v>
      </c>
      <c r="T253" s="8">
        <v>7</v>
      </c>
      <c r="U253" s="400"/>
      <c r="V253" s="400"/>
      <c r="W253" s="400"/>
      <c r="X253" s="400"/>
      <c r="Y253" s="400"/>
      <c r="Z253" s="400"/>
      <c r="AA253" s="400"/>
      <c r="AB253" s="400"/>
      <c r="AC253" s="400"/>
      <c r="AD253" s="400"/>
      <c r="AE253" s="400"/>
      <c r="AF253" s="400"/>
      <c r="AG253" s="400"/>
      <c r="AH253" s="406"/>
      <c r="AI253" s="477"/>
      <c r="AJ253" s="400"/>
      <c r="AK253" s="401"/>
      <c r="AL253" s="16" t="s">
        <v>65</v>
      </c>
    </row>
    <row r="254" spans="1:38" s="21" customFormat="1" ht="12.75" customHeight="1" x14ac:dyDescent="0.2">
      <c r="A254" s="8">
        <v>8</v>
      </c>
      <c r="B254" s="400"/>
      <c r="C254" s="400"/>
      <c r="D254" s="400"/>
      <c r="E254" s="400"/>
      <c r="F254" s="401"/>
      <c r="G254" s="471"/>
      <c r="H254" s="477"/>
      <c r="I254" s="472"/>
      <c r="J254" s="363">
        <f t="shared" si="32"/>
        <v>0</v>
      </c>
      <c r="K254" s="362">
        <f t="shared" si="33"/>
        <v>0</v>
      </c>
      <c r="L254" s="400"/>
      <c r="M254" s="400"/>
      <c r="N254" s="400"/>
      <c r="O254" s="406"/>
      <c r="P254" s="409"/>
      <c r="Q254" s="400"/>
      <c r="R254" s="401"/>
      <c r="S254" s="16" t="s">
        <v>66</v>
      </c>
      <c r="T254" s="8">
        <v>8</v>
      </c>
      <c r="U254" s="400"/>
      <c r="V254" s="400"/>
      <c r="W254" s="400"/>
      <c r="X254" s="400"/>
      <c r="Y254" s="400"/>
      <c r="Z254" s="400"/>
      <c r="AA254" s="400"/>
      <c r="AB254" s="400"/>
      <c r="AC254" s="400"/>
      <c r="AD254" s="400"/>
      <c r="AE254" s="400"/>
      <c r="AF254" s="400"/>
      <c r="AG254" s="400"/>
      <c r="AH254" s="406"/>
      <c r="AI254" s="477"/>
      <c r="AJ254" s="400"/>
      <c r="AK254" s="401"/>
      <c r="AL254" s="16" t="s">
        <v>66</v>
      </c>
    </row>
    <row r="255" spans="1:38" s="21" customFormat="1" ht="12.75" customHeight="1" x14ac:dyDescent="0.2">
      <c r="A255" s="8">
        <v>9</v>
      </c>
      <c r="B255" s="400"/>
      <c r="C255" s="400"/>
      <c r="D255" s="400"/>
      <c r="E255" s="400"/>
      <c r="F255" s="401"/>
      <c r="G255" s="471"/>
      <c r="H255" s="477"/>
      <c r="I255" s="472"/>
      <c r="J255" s="363">
        <f t="shared" si="32"/>
        <v>0</v>
      </c>
      <c r="K255" s="362">
        <f t="shared" si="33"/>
        <v>0</v>
      </c>
      <c r="L255" s="400"/>
      <c r="M255" s="400"/>
      <c r="N255" s="400"/>
      <c r="O255" s="406"/>
      <c r="P255" s="409"/>
      <c r="Q255" s="400"/>
      <c r="R255" s="401"/>
      <c r="S255" s="16" t="s">
        <v>67</v>
      </c>
      <c r="T255" s="8">
        <v>9</v>
      </c>
      <c r="U255" s="400"/>
      <c r="V255" s="400"/>
      <c r="W255" s="400"/>
      <c r="X255" s="400"/>
      <c r="Y255" s="400"/>
      <c r="Z255" s="400"/>
      <c r="AA255" s="400"/>
      <c r="AB255" s="400"/>
      <c r="AC255" s="400"/>
      <c r="AD255" s="400"/>
      <c r="AE255" s="400"/>
      <c r="AF255" s="400"/>
      <c r="AG255" s="400"/>
      <c r="AH255" s="406"/>
      <c r="AI255" s="477"/>
      <c r="AJ255" s="400"/>
      <c r="AK255" s="401"/>
      <c r="AL255" s="16" t="s">
        <v>67</v>
      </c>
    </row>
    <row r="256" spans="1:38" s="21" customFormat="1" ht="12.75" customHeight="1" x14ac:dyDescent="0.2">
      <c r="A256" s="8">
        <v>10</v>
      </c>
      <c r="B256" s="400"/>
      <c r="C256" s="400"/>
      <c r="D256" s="400"/>
      <c r="E256" s="400"/>
      <c r="F256" s="401"/>
      <c r="G256" s="471"/>
      <c r="H256" s="477"/>
      <c r="I256" s="472"/>
      <c r="J256" s="363">
        <f t="shared" si="32"/>
        <v>0</v>
      </c>
      <c r="K256" s="362">
        <f t="shared" si="33"/>
        <v>0</v>
      </c>
      <c r="L256" s="400"/>
      <c r="M256" s="400"/>
      <c r="N256" s="400"/>
      <c r="O256" s="406"/>
      <c r="P256" s="409"/>
      <c r="Q256" s="400"/>
      <c r="R256" s="401"/>
      <c r="S256" s="16" t="s">
        <v>68</v>
      </c>
      <c r="T256" s="8">
        <v>10</v>
      </c>
      <c r="U256" s="400"/>
      <c r="V256" s="400"/>
      <c r="W256" s="400"/>
      <c r="X256" s="400"/>
      <c r="Y256" s="400"/>
      <c r="Z256" s="400"/>
      <c r="AA256" s="400"/>
      <c r="AB256" s="400"/>
      <c r="AC256" s="400"/>
      <c r="AD256" s="400"/>
      <c r="AE256" s="400"/>
      <c r="AF256" s="400"/>
      <c r="AG256" s="400"/>
      <c r="AH256" s="406"/>
      <c r="AI256" s="477"/>
      <c r="AJ256" s="400"/>
      <c r="AK256" s="401"/>
      <c r="AL256" s="16" t="s">
        <v>68</v>
      </c>
    </row>
    <row r="257" spans="1:38" s="21" customFormat="1" ht="12.75" customHeight="1" x14ac:dyDescent="0.2">
      <c r="A257" s="8">
        <v>11</v>
      </c>
      <c r="B257" s="400"/>
      <c r="C257" s="400"/>
      <c r="D257" s="400"/>
      <c r="E257" s="400"/>
      <c r="F257" s="401"/>
      <c r="G257" s="471"/>
      <c r="H257" s="477"/>
      <c r="I257" s="472"/>
      <c r="J257" s="363">
        <f t="shared" si="32"/>
        <v>0</v>
      </c>
      <c r="K257" s="362">
        <f t="shared" si="33"/>
        <v>0</v>
      </c>
      <c r="L257" s="400"/>
      <c r="M257" s="400"/>
      <c r="N257" s="400"/>
      <c r="O257" s="406"/>
      <c r="P257" s="409"/>
      <c r="Q257" s="400"/>
      <c r="R257" s="401"/>
      <c r="S257" s="16" t="s">
        <v>69</v>
      </c>
      <c r="T257" s="8">
        <v>11</v>
      </c>
      <c r="U257" s="400"/>
      <c r="V257" s="400"/>
      <c r="W257" s="400"/>
      <c r="X257" s="400"/>
      <c r="Y257" s="400"/>
      <c r="Z257" s="400"/>
      <c r="AA257" s="400"/>
      <c r="AB257" s="400"/>
      <c r="AC257" s="400"/>
      <c r="AD257" s="400"/>
      <c r="AE257" s="400"/>
      <c r="AF257" s="400"/>
      <c r="AG257" s="400"/>
      <c r="AH257" s="406"/>
      <c r="AI257" s="477"/>
      <c r="AJ257" s="400"/>
      <c r="AK257" s="401"/>
      <c r="AL257" s="16" t="s">
        <v>69</v>
      </c>
    </row>
    <row r="258" spans="1:38" s="21" customFormat="1" ht="12.75" customHeight="1" x14ac:dyDescent="0.2">
      <c r="A258" s="8">
        <v>12</v>
      </c>
      <c r="B258" s="400"/>
      <c r="C258" s="400"/>
      <c r="D258" s="400"/>
      <c r="E258" s="400"/>
      <c r="F258" s="401"/>
      <c r="G258" s="471"/>
      <c r="H258" s="477"/>
      <c r="I258" s="472"/>
      <c r="J258" s="363">
        <f t="shared" si="32"/>
        <v>0</v>
      </c>
      <c r="K258" s="362">
        <f t="shared" si="33"/>
        <v>0</v>
      </c>
      <c r="L258" s="400"/>
      <c r="M258" s="400"/>
      <c r="N258" s="400"/>
      <c r="O258" s="406"/>
      <c r="P258" s="409"/>
      <c r="Q258" s="400"/>
      <c r="R258" s="401"/>
      <c r="S258" s="16" t="s">
        <v>70</v>
      </c>
      <c r="T258" s="8">
        <v>12</v>
      </c>
      <c r="U258" s="400"/>
      <c r="V258" s="400"/>
      <c r="W258" s="400"/>
      <c r="X258" s="400"/>
      <c r="Y258" s="400"/>
      <c r="Z258" s="400"/>
      <c r="AA258" s="400"/>
      <c r="AB258" s="400"/>
      <c r="AC258" s="400"/>
      <c r="AD258" s="400"/>
      <c r="AE258" s="400"/>
      <c r="AF258" s="400"/>
      <c r="AG258" s="400"/>
      <c r="AH258" s="406"/>
      <c r="AI258" s="477"/>
      <c r="AJ258" s="400"/>
      <c r="AK258" s="401"/>
      <c r="AL258" s="16" t="s">
        <v>70</v>
      </c>
    </row>
    <row r="259" spans="1:38" s="21" customFormat="1" ht="12.75" customHeight="1" x14ac:dyDescent="0.2">
      <c r="A259" s="8">
        <v>13</v>
      </c>
      <c r="B259" s="400"/>
      <c r="C259" s="400"/>
      <c r="D259" s="400"/>
      <c r="E259" s="400"/>
      <c r="F259" s="401"/>
      <c r="G259" s="471"/>
      <c r="H259" s="477"/>
      <c r="I259" s="472"/>
      <c r="J259" s="363">
        <f t="shared" si="32"/>
        <v>0</v>
      </c>
      <c r="K259" s="362">
        <f t="shared" si="33"/>
        <v>0</v>
      </c>
      <c r="L259" s="400"/>
      <c r="M259" s="400"/>
      <c r="N259" s="400"/>
      <c r="O259" s="406"/>
      <c r="P259" s="409"/>
      <c r="Q259" s="400"/>
      <c r="R259" s="401"/>
      <c r="S259" s="16" t="s">
        <v>71</v>
      </c>
      <c r="T259" s="8">
        <v>13</v>
      </c>
      <c r="U259" s="400"/>
      <c r="V259" s="400"/>
      <c r="W259" s="400"/>
      <c r="X259" s="400"/>
      <c r="Y259" s="400"/>
      <c r="Z259" s="400"/>
      <c r="AA259" s="400"/>
      <c r="AB259" s="400"/>
      <c r="AC259" s="400"/>
      <c r="AD259" s="400"/>
      <c r="AE259" s="400"/>
      <c r="AF259" s="400"/>
      <c r="AG259" s="400"/>
      <c r="AH259" s="406"/>
      <c r="AI259" s="477"/>
      <c r="AJ259" s="400"/>
      <c r="AK259" s="401"/>
      <c r="AL259" s="16" t="s">
        <v>71</v>
      </c>
    </row>
    <row r="260" spans="1:38" s="21" customFormat="1" ht="12.75" customHeight="1" x14ac:dyDescent="0.2">
      <c r="A260" s="8">
        <v>14</v>
      </c>
      <c r="B260" s="400"/>
      <c r="C260" s="400"/>
      <c r="D260" s="400"/>
      <c r="E260" s="400"/>
      <c r="F260" s="401"/>
      <c r="G260" s="471"/>
      <c r="H260" s="477"/>
      <c r="I260" s="472"/>
      <c r="J260" s="363">
        <f t="shared" si="32"/>
        <v>0</v>
      </c>
      <c r="K260" s="362">
        <f t="shared" si="33"/>
        <v>0</v>
      </c>
      <c r="L260" s="400"/>
      <c r="M260" s="400"/>
      <c r="N260" s="400"/>
      <c r="O260" s="406"/>
      <c r="P260" s="409"/>
      <c r="Q260" s="400"/>
      <c r="R260" s="401"/>
      <c r="S260" s="16" t="s">
        <v>72</v>
      </c>
      <c r="T260" s="8">
        <v>14</v>
      </c>
      <c r="U260" s="400"/>
      <c r="V260" s="400"/>
      <c r="W260" s="400"/>
      <c r="X260" s="400"/>
      <c r="Y260" s="400"/>
      <c r="Z260" s="400"/>
      <c r="AA260" s="400"/>
      <c r="AB260" s="400"/>
      <c r="AC260" s="400"/>
      <c r="AD260" s="400"/>
      <c r="AE260" s="400"/>
      <c r="AF260" s="400"/>
      <c r="AG260" s="400"/>
      <c r="AH260" s="406"/>
      <c r="AI260" s="477"/>
      <c r="AJ260" s="400"/>
      <c r="AK260" s="401"/>
      <c r="AL260" s="16" t="s">
        <v>72</v>
      </c>
    </row>
    <row r="261" spans="1:38" s="21" customFormat="1" ht="12.75" customHeight="1" x14ac:dyDescent="0.2">
      <c r="A261" s="8">
        <v>15</v>
      </c>
      <c r="B261" s="400"/>
      <c r="C261" s="400"/>
      <c r="D261" s="400"/>
      <c r="E261" s="400"/>
      <c r="F261" s="401"/>
      <c r="G261" s="471"/>
      <c r="H261" s="477"/>
      <c r="I261" s="472"/>
      <c r="J261" s="363">
        <f t="shared" si="32"/>
        <v>0</v>
      </c>
      <c r="K261" s="362">
        <f t="shared" si="33"/>
        <v>0</v>
      </c>
      <c r="L261" s="400"/>
      <c r="M261" s="400"/>
      <c r="N261" s="400"/>
      <c r="O261" s="406"/>
      <c r="P261" s="409"/>
      <c r="Q261" s="400"/>
      <c r="R261" s="401"/>
      <c r="S261" s="16" t="s">
        <v>73</v>
      </c>
      <c r="T261" s="8">
        <v>15</v>
      </c>
      <c r="U261" s="400"/>
      <c r="V261" s="400"/>
      <c r="W261" s="400"/>
      <c r="X261" s="400"/>
      <c r="Y261" s="400"/>
      <c r="Z261" s="400"/>
      <c r="AA261" s="400"/>
      <c r="AB261" s="400"/>
      <c r="AC261" s="400"/>
      <c r="AD261" s="400"/>
      <c r="AE261" s="400"/>
      <c r="AF261" s="400"/>
      <c r="AG261" s="400"/>
      <c r="AH261" s="406"/>
      <c r="AI261" s="477"/>
      <c r="AJ261" s="400"/>
      <c r="AK261" s="401"/>
      <c r="AL261" s="16" t="s">
        <v>73</v>
      </c>
    </row>
    <row r="262" spans="1:38" s="21" customFormat="1" ht="12.75" customHeight="1" x14ac:dyDescent="0.2">
      <c r="A262" s="8">
        <v>16</v>
      </c>
      <c r="B262" s="400"/>
      <c r="C262" s="400"/>
      <c r="D262" s="400"/>
      <c r="E262" s="400"/>
      <c r="F262" s="401"/>
      <c r="G262" s="471"/>
      <c r="H262" s="477"/>
      <c r="I262" s="472"/>
      <c r="J262" s="363">
        <f t="shared" si="32"/>
        <v>0</v>
      </c>
      <c r="K262" s="362">
        <f t="shared" si="33"/>
        <v>0</v>
      </c>
      <c r="L262" s="400"/>
      <c r="M262" s="400"/>
      <c r="N262" s="400"/>
      <c r="O262" s="406"/>
      <c r="P262" s="409"/>
      <c r="Q262" s="400"/>
      <c r="R262" s="401"/>
      <c r="S262" s="16" t="s">
        <v>74</v>
      </c>
      <c r="T262" s="8">
        <v>16</v>
      </c>
      <c r="U262" s="400"/>
      <c r="V262" s="400"/>
      <c r="W262" s="400"/>
      <c r="X262" s="400"/>
      <c r="Y262" s="400"/>
      <c r="Z262" s="400"/>
      <c r="AA262" s="400"/>
      <c r="AB262" s="400"/>
      <c r="AC262" s="400"/>
      <c r="AD262" s="400"/>
      <c r="AE262" s="400"/>
      <c r="AF262" s="400"/>
      <c r="AG262" s="400"/>
      <c r="AH262" s="406"/>
      <c r="AI262" s="477"/>
      <c r="AJ262" s="400"/>
      <c r="AK262" s="401"/>
      <c r="AL262" s="16" t="s">
        <v>74</v>
      </c>
    </row>
    <row r="263" spans="1:38" s="21" customFormat="1" ht="12.75" customHeight="1" x14ac:dyDescent="0.2">
      <c r="A263" s="8">
        <v>17</v>
      </c>
      <c r="B263" s="400"/>
      <c r="C263" s="400"/>
      <c r="D263" s="400"/>
      <c r="E263" s="400"/>
      <c r="F263" s="401"/>
      <c r="G263" s="471"/>
      <c r="H263" s="477"/>
      <c r="I263" s="472"/>
      <c r="J263" s="363">
        <f t="shared" si="32"/>
        <v>0</v>
      </c>
      <c r="K263" s="362">
        <f t="shared" si="33"/>
        <v>0</v>
      </c>
      <c r="L263" s="400"/>
      <c r="M263" s="400"/>
      <c r="N263" s="400"/>
      <c r="O263" s="406"/>
      <c r="P263" s="409"/>
      <c r="Q263" s="400"/>
      <c r="R263" s="401"/>
      <c r="S263" s="16" t="s">
        <v>75</v>
      </c>
      <c r="T263" s="8">
        <v>17</v>
      </c>
      <c r="U263" s="400"/>
      <c r="V263" s="400"/>
      <c r="W263" s="400"/>
      <c r="X263" s="400"/>
      <c r="Y263" s="400"/>
      <c r="Z263" s="400"/>
      <c r="AA263" s="400"/>
      <c r="AB263" s="400"/>
      <c r="AC263" s="400"/>
      <c r="AD263" s="400"/>
      <c r="AE263" s="400"/>
      <c r="AF263" s="400"/>
      <c r="AG263" s="400"/>
      <c r="AH263" s="406"/>
      <c r="AI263" s="477"/>
      <c r="AJ263" s="400"/>
      <c r="AK263" s="401"/>
      <c r="AL263" s="16" t="s">
        <v>75</v>
      </c>
    </row>
    <row r="264" spans="1:38" s="21" customFormat="1" ht="12.75" customHeight="1" x14ac:dyDescent="0.2">
      <c r="A264" s="8">
        <v>18</v>
      </c>
      <c r="B264" s="400"/>
      <c r="C264" s="400"/>
      <c r="D264" s="400"/>
      <c r="E264" s="400"/>
      <c r="F264" s="401"/>
      <c r="G264" s="471"/>
      <c r="H264" s="477"/>
      <c r="I264" s="472"/>
      <c r="J264" s="363">
        <f t="shared" si="32"/>
        <v>0</v>
      </c>
      <c r="K264" s="362">
        <f t="shared" si="33"/>
        <v>0</v>
      </c>
      <c r="L264" s="400"/>
      <c r="M264" s="400"/>
      <c r="N264" s="400"/>
      <c r="O264" s="406"/>
      <c r="P264" s="409"/>
      <c r="Q264" s="400"/>
      <c r="R264" s="401"/>
      <c r="S264" s="16" t="s">
        <v>76</v>
      </c>
      <c r="T264" s="8">
        <v>18</v>
      </c>
      <c r="U264" s="400"/>
      <c r="V264" s="400"/>
      <c r="W264" s="400"/>
      <c r="X264" s="400"/>
      <c r="Y264" s="400"/>
      <c r="Z264" s="400"/>
      <c r="AA264" s="400"/>
      <c r="AB264" s="400"/>
      <c r="AC264" s="400"/>
      <c r="AD264" s="400"/>
      <c r="AE264" s="400"/>
      <c r="AF264" s="400"/>
      <c r="AG264" s="400"/>
      <c r="AH264" s="406"/>
      <c r="AI264" s="477"/>
      <c r="AJ264" s="400"/>
      <c r="AK264" s="401"/>
      <c r="AL264" s="16" t="s">
        <v>76</v>
      </c>
    </row>
    <row r="265" spans="1:38" s="21" customFormat="1" ht="12.75" customHeight="1" x14ac:dyDescent="0.2">
      <c r="A265" s="8">
        <v>19</v>
      </c>
      <c r="B265" s="400"/>
      <c r="C265" s="400"/>
      <c r="D265" s="400"/>
      <c r="E265" s="400"/>
      <c r="F265" s="401"/>
      <c r="G265" s="471"/>
      <c r="H265" s="477"/>
      <c r="I265" s="472"/>
      <c r="J265" s="363">
        <f t="shared" si="32"/>
        <v>0</v>
      </c>
      <c r="K265" s="362">
        <f t="shared" si="33"/>
        <v>0</v>
      </c>
      <c r="L265" s="400"/>
      <c r="M265" s="400"/>
      <c r="N265" s="400"/>
      <c r="O265" s="406"/>
      <c r="P265" s="409"/>
      <c r="Q265" s="400"/>
      <c r="R265" s="401"/>
      <c r="S265" s="16" t="s">
        <v>77</v>
      </c>
      <c r="T265" s="8">
        <v>19</v>
      </c>
      <c r="U265" s="400"/>
      <c r="V265" s="400"/>
      <c r="W265" s="400"/>
      <c r="X265" s="400"/>
      <c r="Y265" s="400"/>
      <c r="Z265" s="400"/>
      <c r="AA265" s="400"/>
      <c r="AB265" s="400"/>
      <c r="AC265" s="400"/>
      <c r="AD265" s="400"/>
      <c r="AE265" s="400"/>
      <c r="AF265" s="400"/>
      <c r="AG265" s="400"/>
      <c r="AH265" s="406"/>
      <c r="AI265" s="477"/>
      <c r="AJ265" s="400"/>
      <c r="AK265" s="401"/>
      <c r="AL265" s="16" t="s">
        <v>77</v>
      </c>
    </row>
    <row r="266" spans="1:38" s="21" customFormat="1" ht="12.75" customHeight="1" x14ac:dyDescent="0.2">
      <c r="A266" s="8">
        <v>20</v>
      </c>
      <c r="B266" s="400"/>
      <c r="C266" s="400"/>
      <c r="D266" s="400"/>
      <c r="E266" s="400"/>
      <c r="F266" s="401"/>
      <c r="G266" s="471"/>
      <c r="H266" s="477"/>
      <c r="I266" s="472"/>
      <c r="J266" s="363">
        <f t="shared" si="32"/>
        <v>0</v>
      </c>
      <c r="K266" s="362">
        <f t="shared" si="33"/>
        <v>0</v>
      </c>
      <c r="L266" s="400"/>
      <c r="M266" s="400"/>
      <c r="N266" s="400"/>
      <c r="O266" s="406"/>
      <c r="P266" s="409"/>
      <c r="Q266" s="400"/>
      <c r="R266" s="401"/>
      <c r="S266" s="16" t="s">
        <v>78</v>
      </c>
      <c r="T266" s="8">
        <v>20</v>
      </c>
      <c r="U266" s="400"/>
      <c r="V266" s="400"/>
      <c r="W266" s="400"/>
      <c r="X266" s="400"/>
      <c r="Y266" s="400"/>
      <c r="Z266" s="400"/>
      <c r="AA266" s="400"/>
      <c r="AB266" s="400"/>
      <c r="AC266" s="400"/>
      <c r="AD266" s="400"/>
      <c r="AE266" s="400"/>
      <c r="AF266" s="400"/>
      <c r="AG266" s="400"/>
      <c r="AH266" s="406"/>
      <c r="AI266" s="477"/>
      <c r="AJ266" s="400"/>
      <c r="AK266" s="401"/>
      <c r="AL266" s="16" t="s">
        <v>78</v>
      </c>
    </row>
    <row r="267" spans="1:38" s="21" customFormat="1" ht="12.75" customHeight="1" x14ac:dyDescent="0.2">
      <c r="A267" s="8">
        <v>21</v>
      </c>
      <c r="B267" s="400"/>
      <c r="C267" s="400"/>
      <c r="D267" s="400"/>
      <c r="E267" s="400"/>
      <c r="F267" s="401"/>
      <c r="G267" s="471"/>
      <c r="H267" s="477"/>
      <c r="I267" s="472"/>
      <c r="J267" s="363">
        <f t="shared" si="32"/>
        <v>0</v>
      </c>
      <c r="K267" s="362">
        <f t="shared" si="33"/>
        <v>0</v>
      </c>
      <c r="L267" s="400"/>
      <c r="M267" s="400"/>
      <c r="N267" s="400"/>
      <c r="O267" s="406"/>
      <c r="P267" s="409"/>
      <c r="Q267" s="400"/>
      <c r="R267" s="401"/>
      <c r="S267" s="16" t="s">
        <v>79</v>
      </c>
      <c r="T267" s="8">
        <v>21</v>
      </c>
      <c r="U267" s="400"/>
      <c r="V267" s="400"/>
      <c r="W267" s="400"/>
      <c r="X267" s="400"/>
      <c r="Y267" s="400"/>
      <c r="Z267" s="400"/>
      <c r="AA267" s="400"/>
      <c r="AB267" s="400"/>
      <c r="AC267" s="400"/>
      <c r="AD267" s="400"/>
      <c r="AE267" s="400"/>
      <c r="AF267" s="400"/>
      <c r="AG267" s="400"/>
      <c r="AH267" s="406"/>
      <c r="AI267" s="477"/>
      <c r="AJ267" s="400"/>
      <c r="AK267" s="401"/>
      <c r="AL267" s="16" t="s">
        <v>79</v>
      </c>
    </row>
    <row r="268" spans="1:38" s="21" customFormat="1" ht="12.75" customHeight="1" x14ac:dyDescent="0.2">
      <c r="A268" s="8">
        <v>22</v>
      </c>
      <c r="B268" s="400"/>
      <c r="C268" s="400"/>
      <c r="D268" s="400"/>
      <c r="E268" s="400"/>
      <c r="F268" s="401"/>
      <c r="G268" s="471"/>
      <c r="H268" s="477"/>
      <c r="I268" s="472"/>
      <c r="J268" s="363">
        <f t="shared" si="32"/>
        <v>0</v>
      </c>
      <c r="K268" s="362">
        <f t="shared" si="33"/>
        <v>0</v>
      </c>
      <c r="L268" s="400"/>
      <c r="M268" s="400"/>
      <c r="N268" s="400"/>
      <c r="O268" s="406"/>
      <c r="P268" s="409"/>
      <c r="Q268" s="400"/>
      <c r="R268" s="401"/>
      <c r="S268" s="16" t="s">
        <v>80</v>
      </c>
      <c r="T268" s="8">
        <v>22</v>
      </c>
      <c r="U268" s="400"/>
      <c r="V268" s="400"/>
      <c r="W268" s="400"/>
      <c r="X268" s="400"/>
      <c r="Y268" s="400"/>
      <c r="Z268" s="400"/>
      <c r="AA268" s="400"/>
      <c r="AB268" s="400"/>
      <c r="AC268" s="400"/>
      <c r="AD268" s="400"/>
      <c r="AE268" s="400"/>
      <c r="AF268" s="400"/>
      <c r="AG268" s="400"/>
      <c r="AH268" s="406"/>
      <c r="AI268" s="477"/>
      <c r="AJ268" s="400"/>
      <c r="AK268" s="401"/>
      <c r="AL268" s="16" t="s">
        <v>80</v>
      </c>
    </row>
    <row r="269" spans="1:38" s="21" customFormat="1" ht="12.75" customHeight="1" x14ac:dyDescent="0.2">
      <c r="A269" s="8">
        <v>23</v>
      </c>
      <c r="B269" s="400"/>
      <c r="C269" s="400"/>
      <c r="D269" s="400"/>
      <c r="E269" s="400"/>
      <c r="F269" s="401"/>
      <c r="G269" s="471"/>
      <c r="H269" s="477"/>
      <c r="I269" s="472"/>
      <c r="J269" s="363">
        <f t="shared" si="32"/>
        <v>0</v>
      </c>
      <c r="K269" s="362">
        <f t="shared" si="33"/>
        <v>0</v>
      </c>
      <c r="L269" s="400"/>
      <c r="M269" s="400"/>
      <c r="N269" s="400"/>
      <c r="O269" s="406"/>
      <c r="P269" s="409"/>
      <c r="Q269" s="400"/>
      <c r="R269" s="401"/>
      <c r="S269" s="16" t="s">
        <v>81</v>
      </c>
      <c r="T269" s="8">
        <v>23</v>
      </c>
      <c r="U269" s="400"/>
      <c r="V269" s="400"/>
      <c r="W269" s="400"/>
      <c r="X269" s="400"/>
      <c r="Y269" s="400"/>
      <c r="Z269" s="400"/>
      <c r="AA269" s="400"/>
      <c r="AB269" s="400"/>
      <c r="AC269" s="400"/>
      <c r="AD269" s="400"/>
      <c r="AE269" s="400"/>
      <c r="AF269" s="400"/>
      <c r="AG269" s="400"/>
      <c r="AH269" s="406"/>
      <c r="AI269" s="477"/>
      <c r="AJ269" s="400"/>
      <c r="AK269" s="401"/>
      <c r="AL269" s="16" t="s">
        <v>81</v>
      </c>
    </row>
    <row r="270" spans="1:38" s="21" customFormat="1" ht="12.75" customHeight="1" x14ac:dyDescent="0.2">
      <c r="A270" s="8">
        <v>24</v>
      </c>
      <c r="B270" s="400"/>
      <c r="C270" s="400"/>
      <c r="D270" s="400"/>
      <c r="E270" s="400"/>
      <c r="F270" s="401"/>
      <c r="G270" s="471"/>
      <c r="H270" s="477"/>
      <c r="I270" s="472"/>
      <c r="J270" s="363">
        <f t="shared" si="32"/>
        <v>0</v>
      </c>
      <c r="K270" s="362">
        <f t="shared" si="33"/>
        <v>0</v>
      </c>
      <c r="L270" s="400"/>
      <c r="M270" s="400"/>
      <c r="N270" s="400"/>
      <c r="O270" s="406"/>
      <c r="P270" s="409"/>
      <c r="Q270" s="400"/>
      <c r="R270" s="401"/>
      <c r="S270" s="16" t="s">
        <v>82</v>
      </c>
      <c r="T270" s="8">
        <v>24</v>
      </c>
      <c r="U270" s="400"/>
      <c r="V270" s="400"/>
      <c r="W270" s="400"/>
      <c r="X270" s="400"/>
      <c r="Y270" s="400"/>
      <c r="Z270" s="400"/>
      <c r="AA270" s="400"/>
      <c r="AB270" s="400"/>
      <c r="AC270" s="400"/>
      <c r="AD270" s="400"/>
      <c r="AE270" s="400"/>
      <c r="AF270" s="400"/>
      <c r="AG270" s="400"/>
      <c r="AH270" s="406"/>
      <c r="AI270" s="477"/>
      <c r="AJ270" s="400"/>
      <c r="AK270" s="401"/>
      <c r="AL270" s="16" t="s">
        <v>82</v>
      </c>
    </row>
    <row r="271" spans="1:38" s="21" customFormat="1" ht="12.75" customHeight="1" x14ac:dyDescent="0.2">
      <c r="A271" s="8">
        <v>25</v>
      </c>
      <c r="B271" s="400"/>
      <c r="C271" s="400"/>
      <c r="D271" s="400"/>
      <c r="E271" s="400"/>
      <c r="F271" s="401"/>
      <c r="G271" s="471"/>
      <c r="H271" s="477"/>
      <c r="I271" s="472"/>
      <c r="J271" s="363">
        <f t="shared" si="32"/>
        <v>0</v>
      </c>
      <c r="K271" s="362">
        <f t="shared" si="33"/>
        <v>0</v>
      </c>
      <c r="L271" s="400"/>
      <c r="M271" s="400"/>
      <c r="N271" s="400"/>
      <c r="O271" s="406"/>
      <c r="P271" s="409"/>
      <c r="Q271" s="400"/>
      <c r="R271" s="401"/>
      <c r="S271" s="16" t="s">
        <v>83</v>
      </c>
      <c r="T271" s="8">
        <v>25</v>
      </c>
      <c r="U271" s="400"/>
      <c r="V271" s="400"/>
      <c r="W271" s="400"/>
      <c r="X271" s="400"/>
      <c r="Y271" s="400"/>
      <c r="Z271" s="400"/>
      <c r="AA271" s="400"/>
      <c r="AB271" s="400"/>
      <c r="AC271" s="400"/>
      <c r="AD271" s="400"/>
      <c r="AE271" s="400"/>
      <c r="AF271" s="400"/>
      <c r="AG271" s="400"/>
      <c r="AH271" s="406"/>
      <c r="AI271" s="477"/>
      <c r="AJ271" s="400"/>
      <c r="AK271" s="401"/>
      <c r="AL271" s="16" t="s">
        <v>83</v>
      </c>
    </row>
    <row r="272" spans="1:38" s="21" customFormat="1" ht="12.75" customHeight="1" x14ac:dyDescent="0.2">
      <c r="A272" s="8">
        <v>26</v>
      </c>
      <c r="B272" s="400"/>
      <c r="C272" s="400"/>
      <c r="D272" s="400"/>
      <c r="E272" s="400"/>
      <c r="F272" s="401"/>
      <c r="G272" s="471"/>
      <c r="H272" s="477"/>
      <c r="I272" s="472"/>
      <c r="J272" s="363">
        <f t="shared" si="32"/>
        <v>0</v>
      </c>
      <c r="K272" s="362">
        <f t="shared" si="33"/>
        <v>0</v>
      </c>
      <c r="L272" s="400"/>
      <c r="M272" s="400"/>
      <c r="N272" s="400"/>
      <c r="O272" s="406"/>
      <c r="P272" s="409"/>
      <c r="Q272" s="400"/>
      <c r="R272" s="401"/>
      <c r="S272" s="16" t="s">
        <v>84</v>
      </c>
      <c r="T272" s="8">
        <v>26</v>
      </c>
      <c r="U272" s="400"/>
      <c r="V272" s="400"/>
      <c r="W272" s="400"/>
      <c r="X272" s="400"/>
      <c r="Y272" s="400"/>
      <c r="Z272" s="400"/>
      <c r="AA272" s="400"/>
      <c r="AB272" s="400"/>
      <c r="AC272" s="400"/>
      <c r="AD272" s="400"/>
      <c r="AE272" s="400"/>
      <c r="AF272" s="400"/>
      <c r="AG272" s="400"/>
      <c r="AH272" s="406"/>
      <c r="AI272" s="477"/>
      <c r="AJ272" s="400"/>
      <c r="AK272" s="401"/>
      <c r="AL272" s="16" t="s">
        <v>84</v>
      </c>
    </row>
    <row r="273" spans="1:38" s="21" customFormat="1" ht="12.75" customHeight="1" x14ac:dyDescent="0.2">
      <c r="A273" s="8">
        <v>27</v>
      </c>
      <c r="B273" s="400"/>
      <c r="C273" s="400"/>
      <c r="D273" s="400"/>
      <c r="E273" s="400"/>
      <c r="F273" s="401"/>
      <c r="G273" s="471"/>
      <c r="H273" s="477"/>
      <c r="I273" s="472"/>
      <c r="J273" s="363">
        <f t="shared" si="32"/>
        <v>0</v>
      </c>
      <c r="K273" s="362">
        <f t="shared" si="33"/>
        <v>0</v>
      </c>
      <c r="L273" s="400"/>
      <c r="M273" s="400"/>
      <c r="N273" s="400"/>
      <c r="O273" s="406"/>
      <c r="P273" s="409"/>
      <c r="Q273" s="400"/>
      <c r="R273" s="401"/>
      <c r="S273" s="16" t="s">
        <v>85</v>
      </c>
      <c r="T273" s="8">
        <v>27</v>
      </c>
      <c r="U273" s="400"/>
      <c r="V273" s="400"/>
      <c r="W273" s="400"/>
      <c r="X273" s="400"/>
      <c r="Y273" s="400"/>
      <c r="Z273" s="400"/>
      <c r="AA273" s="400"/>
      <c r="AB273" s="400"/>
      <c r="AC273" s="400"/>
      <c r="AD273" s="400"/>
      <c r="AE273" s="400"/>
      <c r="AF273" s="400"/>
      <c r="AG273" s="400"/>
      <c r="AH273" s="406"/>
      <c r="AI273" s="477"/>
      <c r="AJ273" s="400"/>
      <c r="AK273" s="401"/>
      <c r="AL273" s="16" t="s">
        <v>85</v>
      </c>
    </row>
    <row r="274" spans="1:38" s="21" customFormat="1" ht="12.75" customHeight="1" x14ac:dyDescent="0.2">
      <c r="A274" s="8">
        <v>28</v>
      </c>
      <c r="B274" s="400"/>
      <c r="C274" s="400"/>
      <c r="D274" s="400"/>
      <c r="E274" s="400"/>
      <c r="F274" s="401"/>
      <c r="G274" s="471"/>
      <c r="H274" s="477"/>
      <c r="I274" s="472"/>
      <c r="J274" s="363">
        <f t="shared" si="32"/>
        <v>0</v>
      </c>
      <c r="K274" s="362">
        <f t="shared" si="33"/>
        <v>0</v>
      </c>
      <c r="L274" s="400"/>
      <c r="M274" s="400"/>
      <c r="N274" s="400"/>
      <c r="O274" s="406"/>
      <c r="P274" s="409"/>
      <c r="Q274" s="400"/>
      <c r="R274" s="401"/>
      <c r="S274" s="16" t="s">
        <v>86</v>
      </c>
      <c r="T274" s="8">
        <v>28</v>
      </c>
      <c r="U274" s="400"/>
      <c r="V274" s="400"/>
      <c r="W274" s="400"/>
      <c r="X274" s="400"/>
      <c r="Y274" s="400"/>
      <c r="Z274" s="400"/>
      <c r="AA274" s="400"/>
      <c r="AB274" s="400"/>
      <c r="AC274" s="400"/>
      <c r="AD274" s="400"/>
      <c r="AE274" s="400"/>
      <c r="AF274" s="400"/>
      <c r="AG274" s="400"/>
      <c r="AH274" s="406"/>
      <c r="AI274" s="477"/>
      <c r="AJ274" s="400"/>
      <c r="AK274" s="401"/>
      <c r="AL274" s="16" t="s">
        <v>86</v>
      </c>
    </row>
    <row r="275" spans="1:38" s="21" customFormat="1" ht="12.75" customHeight="1" x14ac:dyDescent="0.2">
      <c r="A275" s="8">
        <v>29</v>
      </c>
      <c r="B275" s="400"/>
      <c r="C275" s="400"/>
      <c r="D275" s="400"/>
      <c r="E275" s="400"/>
      <c r="F275" s="401"/>
      <c r="G275" s="471"/>
      <c r="H275" s="477"/>
      <c r="I275" s="472"/>
      <c r="J275" s="363">
        <f t="shared" si="32"/>
        <v>0</v>
      </c>
      <c r="K275" s="362">
        <f t="shared" si="33"/>
        <v>0</v>
      </c>
      <c r="L275" s="400"/>
      <c r="M275" s="400"/>
      <c r="N275" s="400"/>
      <c r="O275" s="406"/>
      <c r="P275" s="409"/>
      <c r="Q275" s="400"/>
      <c r="R275" s="401"/>
      <c r="S275" s="16" t="s">
        <v>87</v>
      </c>
      <c r="T275" s="8">
        <v>29</v>
      </c>
      <c r="U275" s="400"/>
      <c r="V275" s="400"/>
      <c r="W275" s="400"/>
      <c r="X275" s="410"/>
      <c r="Y275" s="400"/>
      <c r="Z275" s="400"/>
      <c r="AA275" s="400"/>
      <c r="AB275" s="400"/>
      <c r="AC275" s="400"/>
      <c r="AD275" s="400"/>
      <c r="AE275" s="400"/>
      <c r="AF275" s="400"/>
      <c r="AG275" s="400"/>
      <c r="AH275" s="406"/>
      <c r="AI275" s="477"/>
      <c r="AJ275" s="400"/>
      <c r="AK275" s="401"/>
      <c r="AL275" s="16" t="s">
        <v>87</v>
      </c>
    </row>
    <row r="276" spans="1:38" s="21" customFormat="1" ht="12.75" customHeight="1" x14ac:dyDescent="0.2">
      <c r="A276" s="8">
        <v>30</v>
      </c>
      <c r="B276" s="400"/>
      <c r="C276" s="400"/>
      <c r="D276" s="400"/>
      <c r="E276" s="400"/>
      <c r="F276" s="401"/>
      <c r="G276" s="471"/>
      <c r="H276" s="477"/>
      <c r="I276" s="472"/>
      <c r="J276" s="363">
        <f t="shared" si="32"/>
        <v>0</v>
      </c>
      <c r="K276" s="362">
        <f t="shared" si="33"/>
        <v>0</v>
      </c>
      <c r="L276" s="400"/>
      <c r="M276" s="400"/>
      <c r="N276" s="400"/>
      <c r="O276" s="406"/>
      <c r="P276" s="409"/>
      <c r="Q276" s="400"/>
      <c r="R276" s="401"/>
      <c r="S276" s="16" t="s">
        <v>88</v>
      </c>
      <c r="T276" s="8">
        <v>30</v>
      </c>
      <c r="U276" s="400"/>
      <c r="V276" s="400"/>
      <c r="W276" s="400"/>
      <c r="X276" s="400"/>
      <c r="Y276" s="400"/>
      <c r="Z276" s="400"/>
      <c r="AA276" s="400"/>
      <c r="AB276" s="400"/>
      <c r="AC276" s="400"/>
      <c r="AD276" s="400"/>
      <c r="AE276" s="400"/>
      <c r="AF276" s="400"/>
      <c r="AG276" s="400"/>
      <c r="AH276" s="406"/>
      <c r="AI276" s="477"/>
      <c r="AJ276" s="400"/>
      <c r="AK276" s="401"/>
      <c r="AL276" s="16" t="s">
        <v>88</v>
      </c>
    </row>
    <row r="277" spans="1:38" s="21" customFormat="1" ht="12.75" customHeight="1" x14ac:dyDescent="0.2">
      <c r="A277" s="19">
        <v>31</v>
      </c>
      <c r="B277" s="404"/>
      <c r="C277" s="404"/>
      <c r="D277" s="404"/>
      <c r="E277" s="404"/>
      <c r="F277" s="405"/>
      <c r="G277" s="475"/>
      <c r="H277" s="479"/>
      <c r="I277" s="476"/>
      <c r="J277" s="395">
        <f t="shared" si="32"/>
        <v>0</v>
      </c>
      <c r="K277" s="396">
        <f t="shared" si="33"/>
        <v>0</v>
      </c>
      <c r="L277" s="404"/>
      <c r="M277" s="404"/>
      <c r="N277" s="404"/>
      <c r="O277" s="408"/>
      <c r="P277" s="411"/>
      <c r="Q277" s="404"/>
      <c r="R277" s="405"/>
      <c r="S277" s="20" t="s">
        <v>89</v>
      </c>
      <c r="T277" s="19">
        <v>31</v>
      </c>
      <c r="U277" s="404"/>
      <c r="V277" s="404"/>
      <c r="W277" s="404"/>
      <c r="X277" s="404"/>
      <c r="Y277" s="404"/>
      <c r="Z277" s="404"/>
      <c r="AA277" s="404"/>
      <c r="AB277" s="404"/>
      <c r="AC277" s="404"/>
      <c r="AD277" s="404"/>
      <c r="AE277" s="404"/>
      <c r="AF277" s="404"/>
      <c r="AG277" s="404"/>
      <c r="AH277" s="408"/>
      <c r="AI277" s="479"/>
      <c r="AJ277" s="404"/>
      <c r="AK277" s="405"/>
      <c r="AL277" s="20" t="s">
        <v>89</v>
      </c>
    </row>
    <row r="278" spans="1:38" s="301" customFormat="1" ht="12.75" customHeight="1" thickBot="1" x14ac:dyDescent="0.25">
      <c r="A278" s="417"/>
      <c r="B278" s="418">
        <f>SUM(B246:B277)</f>
        <v>0</v>
      </c>
      <c r="C278" s="418">
        <f>SUM(C246:C277)</f>
        <v>0</v>
      </c>
      <c r="D278" s="418">
        <f>SUM(D246:D277)</f>
        <v>0</v>
      </c>
      <c r="E278" s="419">
        <f>SUM(E246:E277)</f>
        <v>0</v>
      </c>
      <c r="F278" s="420">
        <f>SUM(F246:F277)</f>
        <v>0</v>
      </c>
      <c r="G278" s="421"/>
      <c r="H278" s="422" t="s">
        <v>90</v>
      </c>
      <c r="I278" s="423">
        <f>COUNTA(I247:I277)</f>
        <v>0</v>
      </c>
      <c r="J278" s="418">
        <f t="shared" ref="J278:R278" si="34">SUM(J246:J277)</f>
        <v>0</v>
      </c>
      <c r="K278" s="418">
        <f t="shared" si="34"/>
        <v>0</v>
      </c>
      <c r="L278" s="418">
        <f t="shared" si="34"/>
        <v>0</v>
      </c>
      <c r="M278" s="418">
        <f t="shared" si="34"/>
        <v>0</v>
      </c>
      <c r="N278" s="418">
        <f t="shared" si="34"/>
        <v>0</v>
      </c>
      <c r="O278" s="424">
        <f t="shared" si="34"/>
        <v>0</v>
      </c>
      <c r="P278" s="419">
        <f t="shared" si="34"/>
        <v>0</v>
      </c>
      <c r="Q278" s="418">
        <f t="shared" si="34"/>
        <v>0</v>
      </c>
      <c r="R278" s="425">
        <f t="shared" si="34"/>
        <v>0</v>
      </c>
      <c r="S278" s="426"/>
      <c r="T278" s="417"/>
      <c r="U278" s="418">
        <f t="shared" ref="U278:AH278" si="35">SUM(U246:U277)</f>
        <v>0</v>
      </c>
      <c r="V278" s="418">
        <f t="shared" si="35"/>
        <v>0</v>
      </c>
      <c r="W278" s="418">
        <f t="shared" si="35"/>
        <v>0</v>
      </c>
      <c r="X278" s="418">
        <f t="shared" si="35"/>
        <v>0</v>
      </c>
      <c r="Y278" s="418">
        <f t="shared" si="35"/>
        <v>0</v>
      </c>
      <c r="Z278" s="418">
        <f t="shared" si="35"/>
        <v>0</v>
      </c>
      <c r="AA278" s="418">
        <f t="shared" si="35"/>
        <v>0</v>
      </c>
      <c r="AB278" s="418">
        <f t="shared" si="35"/>
        <v>0</v>
      </c>
      <c r="AC278" s="418">
        <f t="shared" si="35"/>
        <v>0</v>
      </c>
      <c r="AD278" s="418">
        <f t="shared" si="35"/>
        <v>0</v>
      </c>
      <c r="AE278" s="418">
        <f t="shared" si="35"/>
        <v>0</v>
      </c>
      <c r="AF278" s="418">
        <f t="shared" si="35"/>
        <v>0</v>
      </c>
      <c r="AG278" s="418">
        <f t="shared" si="35"/>
        <v>0</v>
      </c>
      <c r="AH278" s="420">
        <f t="shared" si="35"/>
        <v>0</v>
      </c>
      <c r="AI278" s="427"/>
      <c r="AJ278" s="418">
        <f>SUM(AJ246:AJ277)</f>
        <v>0</v>
      </c>
      <c r="AK278" s="425">
        <f>SUM(AK246:AK277)</f>
        <v>0</v>
      </c>
      <c r="AL278" s="426"/>
    </row>
    <row r="279" spans="1:38" ht="12.75" customHeight="1" thickTop="1" x14ac:dyDescent="0.2">
      <c r="A279" s="28"/>
      <c r="B279" s="34"/>
      <c r="C279" s="34"/>
      <c r="D279" s="34"/>
      <c r="E279" s="34"/>
      <c r="F279" s="34"/>
      <c r="G279" s="135"/>
      <c r="H279" s="34"/>
      <c r="I279" s="35"/>
      <c r="J279" s="306"/>
      <c r="K279" s="306"/>
      <c r="L279" s="34"/>
      <c r="M279" s="34"/>
      <c r="N279" s="34"/>
      <c r="O279" s="34"/>
      <c r="P279" s="34"/>
      <c r="Q279" s="34"/>
      <c r="R279" s="34"/>
      <c r="S279" s="28"/>
      <c r="T279" s="28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28"/>
    </row>
    <row r="280" spans="1:38" ht="12.75" customHeight="1" x14ac:dyDescent="0.2">
      <c r="A280" s="21"/>
      <c r="B280" s="36"/>
      <c r="C280" s="36"/>
      <c r="D280" s="36"/>
      <c r="E280" s="36"/>
      <c r="F280" s="36"/>
      <c r="G280" s="552" t="str">
        <f>OCTOBER!G10</f>
        <v>UNITED STEELWORKERS - LOCAL UNION</v>
      </c>
      <c r="H280" s="552"/>
      <c r="I280" s="552"/>
      <c r="J280" s="307"/>
      <c r="K280" s="136"/>
      <c r="L280" s="36"/>
      <c r="M280" s="36"/>
      <c r="N280" s="36"/>
      <c r="O280" s="36"/>
      <c r="P280" s="36"/>
      <c r="Q280" s="36"/>
      <c r="R280" s="36"/>
      <c r="S280" s="21"/>
      <c r="T280" s="21"/>
      <c r="U280" s="21"/>
      <c r="V280" s="21"/>
      <c r="W280" s="21"/>
      <c r="X280" s="21"/>
      <c r="Y280" s="21"/>
      <c r="Z280" s="21"/>
      <c r="AA280" s="37" t="str">
        <f>$AA$10</f>
        <v>FINANCIAL SECRETARY'S CASH BOOK</v>
      </c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</row>
    <row r="281" spans="1:38" s="152" customFormat="1" ht="12.75" customHeight="1" x14ac:dyDescent="0.2">
      <c r="A281" s="141"/>
      <c r="B281" s="139" t="str">
        <f>B236</f>
        <v>Month</v>
      </c>
      <c r="C281" s="73" t="str">
        <f>C236</f>
        <v>NOVEMBER</v>
      </c>
      <c r="D281" s="139" t="str">
        <f>D236</f>
        <v>Year</v>
      </c>
      <c r="E281" s="30">
        <f>E236</f>
        <v>0</v>
      </c>
      <c r="F281" s="141"/>
      <c r="G281" s="149"/>
      <c r="H281" s="141"/>
      <c r="I281" s="150"/>
      <c r="J281" s="302"/>
      <c r="K281" s="302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39"/>
      <c r="AJ281" s="151" t="str">
        <f>C281</f>
        <v>NOVEMBER</v>
      </c>
      <c r="AK281" s="30">
        <f>E281</f>
        <v>0</v>
      </c>
      <c r="AL281" s="141"/>
    </row>
    <row r="282" spans="1:38" s="152" customFormat="1" ht="12.75" customHeight="1" x14ac:dyDescent="0.2">
      <c r="A282" s="141"/>
      <c r="B282" s="139" t="str">
        <f>B237</f>
        <v>Page No.</v>
      </c>
      <c r="C282" s="148">
        <f>C237+1</f>
        <v>7</v>
      </c>
      <c r="D282" s="141"/>
      <c r="E282" s="141"/>
      <c r="F282" s="141"/>
      <c r="G282" s="149"/>
      <c r="H282" s="141"/>
      <c r="I282" s="150" t="s">
        <v>53</v>
      </c>
      <c r="J282" s="302"/>
      <c r="K282" s="302"/>
      <c r="L282" s="150"/>
      <c r="M282" s="141"/>
      <c r="N282" s="141"/>
      <c r="O282" s="141"/>
      <c r="P282" s="139"/>
      <c r="Q282" s="141"/>
      <c r="R282" s="139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53" t="s">
        <v>54</v>
      </c>
      <c r="AC282" s="141"/>
      <c r="AD282" s="141"/>
      <c r="AE282" s="141"/>
      <c r="AF282" s="141"/>
      <c r="AG282" s="141"/>
      <c r="AH282" s="141"/>
      <c r="AI282" s="139" t="str">
        <f>B282</f>
        <v>Page No.</v>
      </c>
      <c r="AJ282" s="148">
        <f>C282</f>
        <v>7</v>
      </c>
      <c r="AK282" s="154"/>
      <c r="AL282" s="155"/>
    </row>
    <row r="283" spans="1:38" ht="12.75" customHeight="1" x14ac:dyDescent="0.2">
      <c r="A283" s="3"/>
      <c r="B283" s="3"/>
      <c r="C283" s="3"/>
      <c r="D283" s="3"/>
      <c r="E283" s="3"/>
      <c r="F283" s="3"/>
      <c r="G283" s="129"/>
      <c r="H283" s="3"/>
      <c r="I283" s="5"/>
      <c r="J283" s="106"/>
      <c r="K283" s="106"/>
      <c r="L283" s="2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1"/>
      <c r="AF283" s="3"/>
      <c r="AG283" s="3"/>
      <c r="AH283" s="3"/>
      <c r="AI283" s="3"/>
      <c r="AJ283" s="3"/>
      <c r="AK283" s="3"/>
      <c r="AL283" s="3"/>
    </row>
    <row r="284" spans="1:38" ht="12.75" customHeight="1" x14ac:dyDescent="0.2">
      <c r="A284" s="26"/>
      <c r="B284" s="26"/>
      <c r="C284" s="26"/>
      <c r="D284" s="26"/>
      <c r="E284" s="26"/>
      <c r="F284" s="26"/>
      <c r="G284" s="130"/>
      <c r="H284" s="26"/>
      <c r="I284" s="27"/>
      <c r="J284" s="303"/>
      <c r="K284" s="303"/>
      <c r="L284" s="27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7"/>
      <c r="AF284" s="26"/>
      <c r="AG284" s="26"/>
      <c r="AH284" s="26"/>
      <c r="AI284" s="26"/>
      <c r="AJ284" s="26"/>
      <c r="AK284" s="26"/>
      <c r="AL284" s="26"/>
    </row>
    <row r="285" spans="1:38" customFormat="1" ht="12.75" customHeight="1" x14ac:dyDescent="0.2">
      <c r="A285" s="1"/>
      <c r="B285" s="3"/>
      <c r="C285" s="3" t="s">
        <v>55</v>
      </c>
      <c r="D285" s="3"/>
      <c r="E285" s="13"/>
      <c r="F285" s="1"/>
      <c r="G285" s="131"/>
      <c r="H285" s="2" t="s">
        <v>56</v>
      </c>
      <c r="I285" s="99"/>
      <c r="J285" s="550" t="s">
        <v>264</v>
      </c>
      <c r="K285" s="551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4"/>
      <c r="AJ285" s="3"/>
      <c r="AK285" s="1"/>
      <c r="AL285" s="3"/>
    </row>
    <row r="286" spans="1:38" customFormat="1" ht="12.75" customHeight="1" x14ac:dyDescent="0.2">
      <c r="A286" s="1"/>
      <c r="B286" s="3"/>
      <c r="C286" s="3"/>
      <c r="D286" s="3"/>
      <c r="E286" s="13"/>
      <c r="F286" s="1"/>
      <c r="G286" s="131"/>
      <c r="H286" s="14"/>
      <c r="I286" s="100"/>
      <c r="J286" s="106"/>
      <c r="K286" s="67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4"/>
      <c r="AJ286" s="3"/>
      <c r="AK286" s="1"/>
      <c r="AL286" s="3"/>
    </row>
    <row r="287" spans="1:38" customFormat="1" ht="12.75" customHeight="1" thickBot="1" x14ac:dyDescent="0.25">
      <c r="A287" s="164"/>
      <c r="B287" s="165">
        <v>1</v>
      </c>
      <c r="C287" s="165">
        <v>2</v>
      </c>
      <c r="D287" s="165">
        <v>3</v>
      </c>
      <c r="E287" s="166">
        <v>4</v>
      </c>
      <c r="F287" s="167">
        <v>5</v>
      </c>
      <c r="G287" s="168"/>
      <c r="H287" s="167">
        <v>7</v>
      </c>
      <c r="I287" s="169">
        <v>8</v>
      </c>
      <c r="J287" s="304">
        <v>9</v>
      </c>
      <c r="K287" s="305">
        <v>10</v>
      </c>
      <c r="L287" s="165">
        <v>11</v>
      </c>
      <c r="M287" s="165" t="s">
        <v>1</v>
      </c>
      <c r="N287" s="165">
        <v>12</v>
      </c>
      <c r="O287" s="165">
        <v>13</v>
      </c>
      <c r="P287" s="165">
        <v>14</v>
      </c>
      <c r="Q287" s="165">
        <v>15</v>
      </c>
      <c r="R287" s="167" t="s">
        <v>2</v>
      </c>
      <c r="S287" s="170"/>
      <c r="T287" s="164"/>
      <c r="U287" s="165">
        <v>16</v>
      </c>
      <c r="V287" s="165">
        <v>17</v>
      </c>
      <c r="W287" s="165">
        <v>18</v>
      </c>
      <c r="X287" s="165">
        <v>19</v>
      </c>
      <c r="Y287" s="165">
        <v>20</v>
      </c>
      <c r="Z287" s="165" t="s">
        <v>3</v>
      </c>
      <c r="AA287" s="165">
        <v>21</v>
      </c>
      <c r="AB287" s="165">
        <v>22</v>
      </c>
      <c r="AC287" s="165">
        <v>23</v>
      </c>
      <c r="AD287" s="165">
        <v>24</v>
      </c>
      <c r="AE287" s="165">
        <v>25</v>
      </c>
      <c r="AF287" s="165">
        <v>26</v>
      </c>
      <c r="AG287" s="165">
        <v>27</v>
      </c>
      <c r="AH287" s="165">
        <v>28</v>
      </c>
      <c r="AI287" s="171">
        <v>29</v>
      </c>
      <c r="AJ287" s="165">
        <v>30</v>
      </c>
      <c r="AK287" s="167">
        <v>31</v>
      </c>
      <c r="AL287" s="170"/>
    </row>
    <row r="288" spans="1:38" s="4" customFormat="1" ht="12.75" customHeight="1" thickTop="1" x14ac:dyDescent="0.2">
      <c r="A288" s="1"/>
      <c r="B288" s="89" t="s">
        <v>4</v>
      </c>
      <c r="C288" s="101"/>
      <c r="D288" s="89" t="s">
        <v>5</v>
      </c>
      <c r="E288" s="89" t="s">
        <v>6</v>
      </c>
      <c r="F288" s="88" t="s">
        <v>7</v>
      </c>
      <c r="G288" s="132"/>
      <c r="H288" s="88"/>
      <c r="I288" s="103"/>
      <c r="J288" s="89"/>
      <c r="K288" s="88"/>
      <c r="L288" s="89"/>
      <c r="M288" s="89"/>
      <c r="N288" s="89"/>
      <c r="O288" s="104"/>
      <c r="P288" s="163"/>
      <c r="Q288" s="107" t="s">
        <v>272</v>
      </c>
      <c r="R288" s="160" t="s">
        <v>273</v>
      </c>
      <c r="S288" s="106"/>
      <c r="T288" s="67"/>
      <c r="U288" s="542" t="s">
        <v>265</v>
      </c>
      <c r="V288" s="543"/>
      <c r="W288" s="543"/>
      <c r="X288" s="543"/>
      <c r="Y288" s="544"/>
      <c r="Z288" s="89" t="s">
        <v>10</v>
      </c>
      <c r="AA288" s="89" t="s">
        <v>11</v>
      </c>
      <c r="AB288" s="89" t="s">
        <v>205</v>
      </c>
      <c r="AC288" s="89" t="s">
        <v>12</v>
      </c>
      <c r="AD288" s="89" t="s">
        <v>13</v>
      </c>
      <c r="AE288" s="89" t="s">
        <v>14</v>
      </c>
      <c r="AF288" s="89"/>
      <c r="AG288" s="89"/>
      <c r="AH288" s="104"/>
      <c r="AI288" s="105"/>
      <c r="AJ288" s="89" t="s">
        <v>15</v>
      </c>
      <c r="AK288" s="88" t="s">
        <v>7</v>
      </c>
      <c r="AL288" s="3"/>
    </row>
    <row r="289" spans="1:38" s="4" customFormat="1" ht="12.75" customHeight="1" x14ac:dyDescent="0.2">
      <c r="A289" s="1"/>
      <c r="B289" s="89" t="s">
        <v>8</v>
      </c>
      <c r="C289" s="89" t="s">
        <v>16</v>
      </c>
      <c r="D289" s="89" t="s">
        <v>17</v>
      </c>
      <c r="E289" s="89" t="s">
        <v>8</v>
      </c>
      <c r="F289" s="88" t="s">
        <v>18</v>
      </c>
      <c r="G289" s="132" t="s">
        <v>19</v>
      </c>
      <c r="H289" s="88" t="s">
        <v>20</v>
      </c>
      <c r="I289" s="103" t="s">
        <v>242</v>
      </c>
      <c r="J289" s="89" t="s">
        <v>21</v>
      </c>
      <c r="K289" s="88" t="s">
        <v>22</v>
      </c>
      <c r="L289" s="107" t="s">
        <v>235</v>
      </c>
      <c r="M289" s="107" t="s">
        <v>236</v>
      </c>
      <c r="N289" s="107" t="s">
        <v>237</v>
      </c>
      <c r="O289" s="104"/>
      <c r="P289" s="158" t="s">
        <v>23</v>
      </c>
      <c r="Q289" s="107" t="s">
        <v>8</v>
      </c>
      <c r="R289" s="160" t="s">
        <v>8</v>
      </c>
      <c r="S289" s="106"/>
      <c r="T289" s="67"/>
      <c r="U289" s="89" t="s">
        <v>25</v>
      </c>
      <c r="V289" s="89" t="s">
        <v>26</v>
      </c>
      <c r="W289" s="101" t="s">
        <v>27</v>
      </c>
      <c r="X289" s="89" t="s">
        <v>28</v>
      </c>
      <c r="Y289" s="89" t="s">
        <v>136</v>
      </c>
      <c r="Z289" s="89" t="s">
        <v>261</v>
      </c>
      <c r="AA289" s="89" t="s">
        <v>137</v>
      </c>
      <c r="AB289" s="89" t="s">
        <v>204</v>
      </c>
      <c r="AC289" s="89" t="s">
        <v>30</v>
      </c>
      <c r="AD289" s="89" t="s">
        <v>140</v>
      </c>
      <c r="AE289" s="89" t="s">
        <v>31</v>
      </c>
      <c r="AF289" s="89" t="s">
        <v>32</v>
      </c>
      <c r="AG289" s="89" t="s">
        <v>206</v>
      </c>
      <c r="AH289" s="104" t="s">
        <v>16</v>
      </c>
      <c r="AI289" s="102" t="s">
        <v>34</v>
      </c>
      <c r="AJ289" s="89" t="s">
        <v>35</v>
      </c>
      <c r="AK289" s="88" t="s">
        <v>18</v>
      </c>
      <c r="AL289" s="3"/>
    </row>
    <row r="290" spans="1:38" s="4" customFormat="1" ht="12.75" customHeight="1" thickBot="1" x14ac:dyDescent="0.25">
      <c r="A290" s="6"/>
      <c r="B290" s="90" t="s">
        <v>36</v>
      </c>
      <c r="C290" s="90" t="s">
        <v>37</v>
      </c>
      <c r="D290" s="90" t="s">
        <v>38</v>
      </c>
      <c r="E290" s="90" t="s">
        <v>39</v>
      </c>
      <c r="F290" s="108" t="s">
        <v>40</v>
      </c>
      <c r="G290" s="133"/>
      <c r="H290" s="108"/>
      <c r="I290" s="109" t="s">
        <v>41</v>
      </c>
      <c r="J290" s="90"/>
      <c r="K290" s="108"/>
      <c r="L290" s="110"/>
      <c r="M290" s="110"/>
      <c r="N290" s="110" t="s">
        <v>238</v>
      </c>
      <c r="O290" s="111"/>
      <c r="P290" s="159"/>
      <c r="Q290" s="161" t="s">
        <v>24</v>
      </c>
      <c r="R290" s="162" t="s">
        <v>24</v>
      </c>
      <c r="S290" s="113"/>
      <c r="T290" s="78"/>
      <c r="U290" s="90" t="s">
        <v>42</v>
      </c>
      <c r="V290" s="90" t="s">
        <v>43</v>
      </c>
      <c r="W290" s="90"/>
      <c r="X290" s="90" t="s">
        <v>44</v>
      </c>
      <c r="Y290" s="90" t="s">
        <v>30</v>
      </c>
      <c r="Z290" s="90" t="s">
        <v>30</v>
      </c>
      <c r="AA290" s="90" t="s">
        <v>138</v>
      </c>
      <c r="AB290" s="90" t="s">
        <v>15</v>
      </c>
      <c r="AC290" s="90" t="s">
        <v>139</v>
      </c>
      <c r="AD290" s="90" t="s">
        <v>141</v>
      </c>
      <c r="AE290" s="90" t="s">
        <v>47</v>
      </c>
      <c r="AF290" s="90" t="s">
        <v>48</v>
      </c>
      <c r="AG290" s="90" t="s">
        <v>15</v>
      </c>
      <c r="AH290" s="111" t="s">
        <v>30</v>
      </c>
      <c r="AI290" s="112"/>
      <c r="AJ290" s="90" t="s">
        <v>49</v>
      </c>
      <c r="AK290" s="108" t="s">
        <v>189</v>
      </c>
      <c r="AL290" s="7"/>
    </row>
    <row r="291" spans="1:38" s="301" customFormat="1" ht="12.75" customHeight="1" thickTop="1" x14ac:dyDescent="0.2">
      <c r="A291" s="331"/>
      <c r="B291" s="363">
        <f>B278</f>
        <v>0</v>
      </c>
      <c r="C291" s="363">
        <f>C278</f>
        <v>0</v>
      </c>
      <c r="D291" s="363">
        <f>D278</f>
        <v>0</v>
      </c>
      <c r="E291" s="363">
        <f>E278</f>
        <v>0</v>
      </c>
      <c r="F291" s="362">
        <f>F278</f>
        <v>0</v>
      </c>
      <c r="G291" s="134" t="str">
        <f>G7</f>
        <v>NOVEMBER</v>
      </c>
      <c r="H291" s="334" t="s">
        <v>58</v>
      </c>
      <c r="I291" s="412"/>
      <c r="J291" s="397">
        <f t="shared" ref="J291:R291" si="36">J278</f>
        <v>0</v>
      </c>
      <c r="K291" s="362">
        <f t="shared" si="36"/>
        <v>0</v>
      </c>
      <c r="L291" s="363">
        <f t="shared" si="36"/>
        <v>0</v>
      </c>
      <c r="M291" s="363">
        <f t="shared" si="36"/>
        <v>0</v>
      </c>
      <c r="N291" s="363">
        <f t="shared" si="36"/>
        <v>0</v>
      </c>
      <c r="O291" s="361">
        <f t="shared" si="36"/>
        <v>0</v>
      </c>
      <c r="P291" s="394">
        <f t="shared" si="36"/>
        <v>0</v>
      </c>
      <c r="Q291" s="363">
        <f t="shared" si="36"/>
        <v>0</v>
      </c>
      <c r="R291" s="362">
        <f t="shared" si="36"/>
        <v>0</v>
      </c>
      <c r="S291" s="332"/>
      <c r="T291" s="331"/>
      <c r="U291" s="363">
        <f t="shared" ref="U291:AH291" si="37">U278</f>
        <v>0</v>
      </c>
      <c r="V291" s="363">
        <f t="shared" si="37"/>
        <v>0</v>
      </c>
      <c r="W291" s="363">
        <f t="shared" si="37"/>
        <v>0</v>
      </c>
      <c r="X291" s="363">
        <f t="shared" si="37"/>
        <v>0</v>
      </c>
      <c r="Y291" s="363">
        <f t="shared" si="37"/>
        <v>0</v>
      </c>
      <c r="Z291" s="363">
        <f t="shared" si="37"/>
        <v>0</v>
      </c>
      <c r="AA291" s="363">
        <f t="shared" si="37"/>
        <v>0</v>
      </c>
      <c r="AB291" s="363">
        <f t="shared" si="37"/>
        <v>0</v>
      </c>
      <c r="AC291" s="363">
        <f t="shared" si="37"/>
        <v>0</v>
      </c>
      <c r="AD291" s="363">
        <f t="shared" si="37"/>
        <v>0</v>
      </c>
      <c r="AE291" s="363">
        <f t="shared" si="37"/>
        <v>0</v>
      </c>
      <c r="AF291" s="363">
        <f t="shared" si="37"/>
        <v>0</v>
      </c>
      <c r="AG291" s="363">
        <f t="shared" si="37"/>
        <v>0</v>
      </c>
      <c r="AH291" s="361">
        <f t="shared" si="37"/>
        <v>0</v>
      </c>
      <c r="AI291" s="333"/>
      <c r="AJ291" s="363">
        <f>AJ278</f>
        <v>0</v>
      </c>
      <c r="AK291" s="362">
        <f>AK278</f>
        <v>0</v>
      </c>
      <c r="AL291" s="332"/>
    </row>
    <row r="292" spans="1:38" s="21" customFormat="1" ht="12.75" customHeight="1" x14ac:dyDescent="0.2">
      <c r="A292" s="8">
        <v>1</v>
      </c>
      <c r="B292" s="400"/>
      <c r="C292" s="400"/>
      <c r="D292" s="400"/>
      <c r="E292" s="400"/>
      <c r="F292" s="401"/>
      <c r="G292" s="471"/>
      <c r="H292" s="477"/>
      <c r="I292" s="472"/>
      <c r="J292" s="363">
        <f t="shared" ref="J292:J322" si="38">SUM(B292:F292)</f>
        <v>0</v>
      </c>
      <c r="K292" s="362">
        <f t="shared" ref="K292:K322" si="39">SUM(U292:AK292)-SUM(L292:R292)</f>
        <v>0</v>
      </c>
      <c r="L292" s="400"/>
      <c r="M292" s="400"/>
      <c r="N292" s="400"/>
      <c r="O292" s="406"/>
      <c r="P292" s="409"/>
      <c r="Q292" s="400"/>
      <c r="R292" s="401"/>
      <c r="S292" s="16" t="s">
        <v>59</v>
      </c>
      <c r="T292" s="8">
        <v>1</v>
      </c>
      <c r="U292" s="400"/>
      <c r="V292" s="400"/>
      <c r="W292" s="400"/>
      <c r="X292" s="400"/>
      <c r="Y292" s="400"/>
      <c r="Z292" s="400"/>
      <c r="AA292" s="400"/>
      <c r="AB292" s="400"/>
      <c r="AC292" s="400"/>
      <c r="AD292" s="400"/>
      <c r="AE292" s="400"/>
      <c r="AF292" s="400"/>
      <c r="AG292" s="400"/>
      <c r="AH292" s="406"/>
      <c r="AI292" s="477"/>
      <c r="AJ292" s="400"/>
      <c r="AK292" s="401"/>
      <c r="AL292" s="16" t="s">
        <v>59</v>
      </c>
    </row>
    <row r="293" spans="1:38" s="21" customFormat="1" ht="12.75" customHeight="1" x14ac:dyDescent="0.2">
      <c r="A293" s="8">
        <v>2</v>
      </c>
      <c r="B293" s="400"/>
      <c r="C293" s="400"/>
      <c r="D293" s="400"/>
      <c r="E293" s="400"/>
      <c r="F293" s="401"/>
      <c r="G293" s="471"/>
      <c r="H293" s="477"/>
      <c r="I293" s="472"/>
      <c r="J293" s="363">
        <f t="shared" si="38"/>
        <v>0</v>
      </c>
      <c r="K293" s="362">
        <f t="shared" si="39"/>
        <v>0</v>
      </c>
      <c r="L293" s="400"/>
      <c r="M293" s="400"/>
      <c r="N293" s="400"/>
      <c r="O293" s="406"/>
      <c r="P293" s="409"/>
      <c r="Q293" s="400"/>
      <c r="R293" s="401"/>
      <c r="S293" s="16" t="s">
        <v>60</v>
      </c>
      <c r="T293" s="8">
        <v>2</v>
      </c>
      <c r="U293" s="400"/>
      <c r="V293" s="400"/>
      <c r="W293" s="400"/>
      <c r="X293" s="400"/>
      <c r="Y293" s="400"/>
      <c r="Z293" s="400"/>
      <c r="AA293" s="400"/>
      <c r="AB293" s="400"/>
      <c r="AC293" s="400"/>
      <c r="AD293" s="400"/>
      <c r="AE293" s="400"/>
      <c r="AF293" s="400"/>
      <c r="AG293" s="400"/>
      <c r="AH293" s="406"/>
      <c r="AI293" s="477"/>
      <c r="AJ293" s="400"/>
      <c r="AK293" s="401"/>
      <c r="AL293" s="16" t="s">
        <v>60</v>
      </c>
    </row>
    <row r="294" spans="1:38" s="21" customFormat="1" ht="12.75" customHeight="1" x14ac:dyDescent="0.2">
      <c r="A294" s="8">
        <v>3</v>
      </c>
      <c r="B294" s="400"/>
      <c r="C294" s="400"/>
      <c r="D294" s="400"/>
      <c r="E294" s="400"/>
      <c r="F294" s="401"/>
      <c r="G294" s="471"/>
      <c r="H294" s="477"/>
      <c r="I294" s="472"/>
      <c r="J294" s="363">
        <f t="shared" si="38"/>
        <v>0</v>
      </c>
      <c r="K294" s="362">
        <f t="shared" si="39"/>
        <v>0</v>
      </c>
      <c r="L294" s="400"/>
      <c r="M294" s="400"/>
      <c r="N294" s="400"/>
      <c r="O294" s="406"/>
      <c r="P294" s="409"/>
      <c r="Q294" s="400"/>
      <c r="R294" s="401"/>
      <c r="S294" s="16" t="s">
        <v>61</v>
      </c>
      <c r="T294" s="8">
        <v>3</v>
      </c>
      <c r="U294" s="400"/>
      <c r="V294" s="400"/>
      <c r="W294" s="400"/>
      <c r="X294" s="400"/>
      <c r="Y294" s="400"/>
      <c r="Z294" s="400"/>
      <c r="AA294" s="400"/>
      <c r="AB294" s="400"/>
      <c r="AC294" s="400"/>
      <c r="AD294" s="400"/>
      <c r="AE294" s="400"/>
      <c r="AF294" s="400"/>
      <c r="AG294" s="400"/>
      <c r="AH294" s="406"/>
      <c r="AI294" s="477"/>
      <c r="AJ294" s="400"/>
      <c r="AK294" s="401"/>
      <c r="AL294" s="16" t="s">
        <v>61</v>
      </c>
    </row>
    <row r="295" spans="1:38" s="21" customFormat="1" ht="12.75" customHeight="1" x14ac:dyDescent="0.2">
      <c r="A295" s="8">
        <v>4</v>
      </c>
      <c r="B295" s="400"/>
      <c r="C295" s="400"/>
      <c r="D295" s="400"/>
      <c r="E295" s="400"/>
      <c r="F295" s="401"/>
      <c r="G295" s="471"/>
      <c r="H295" s="477"/>
      <c r="I295" s="472"/>
      <c r="J295" s="363">
        <f t="shared" si="38"/>
        <v>0</v>
      </c>
      <c r="K295" s="362">
        <f t="shared" si="39"/>
        <v>0</v>
      </c>
      <c r="L295" s="400"/>
      <c r="M295" s="400"/>
      <c r="N295" s="400"/>
      <c r="O295" s="406"/>
      <c r="P295" s="409"/>
      <c r="Q295" s="400"/>
      <c r="R295" s="401"/>
      <c r="S295" s="16" t="s">
        <v>62</v>
      </c>
      <c r="T295" s="8">
        <v>4</v>
      </c>
      <c r="U295" s="400"/>
      <c r="V295" s="400"/>
      <c r="W295" s="400"/>
      <c r="X295" s="400"/>
      <c r="Y295" s="400"/>
      <c r="Z295" s="400"/>
      <c r="AA295" s="400"/>
      <c r="AB295" s="400"/>
      <c r="AC295" s="400"/>
      <c r="AD295" s="400"/>
      <c r="AE295" s="400"/>
      <c r="AF295" s="400"/>
      <c r="AG295" s="400"/>
      <c r="AH295" s="406"/>
      <c r="AI295" s="477"/>
      <c r="AJ295" s="400"/>
      <c r="AK295" s="401"/>
      <c r="AL295" s="16" t="s">
        <v>62</v>
      </c>
    </row>
    <row r="296" spans="1:38" s="21" customFormat="1" ht="12.75" customHeight="1" x14ac:dyDescent="0.2">
      <c r="A296" s="8">
        <v>5</v>
      </c>
      <c r="B296" s="400"/>
      <c r="C296" s="400"/>
      <c r="D296" s="400"/>
      <c r="E296" s="400"/>
      <c r="F296" s="401"/>
      <c r="G296" s="471"/>
      <c r="H296" s="477"/>
      <c r="I296" s="472"/>
      <c r="J296" s="363">
        <f t="shared" si="38"/>
        <v>0</v>
      </c>
      <c r="K296" s="362">
        <f t="shared" si="39"/>
        <v>0</v>
      </c>
      <c r="L296" s="400"/>
      <c r="M296" s="400"/>
      <c r="N296" s="400"/>
      <c r="O296" s="406"/>
      <c r="P296" s="409"/>
      <c r="Q296" s="400"/>
      <c r="R296" s="401"/>
      <c r="S296" s="16" t="s">
        <v>63</v>
      </c>
      <c r="T296" s="8">
        <v>5</v>
      </c>
      <c r="U296" s="400"/>
      <c r="V296" s="400"/>
      <c r="W296" s="400"/>
      <c r="X296" s="400"/>
      <c r="Y296" s="400"/>
      <c r="Z296" s="400"/>
      <c r="AA296" s="400"/>
      <c r="AB296" s="400"/>
      <c r="AC296" s="400"/>
      <c r="AD296" s="400"/>
      <c r="AE296" s="400"/>
      <c r="AF296" s="400"/>
      <c r="AG296" s="400"/>
      <c r="AH296" s="406"/>
      <c r="AI296" s="477"/>
      <c r="AJ296" s="400"/>
      <c r="AK296" s="401"/>
      <c r="AL296" s="16" t="s">
        <v>63</v>
      </c>
    </row>
    <row r="297" spans="1:38" s="21" customFormat="1" ht="12.75" customHeight="1" x14ac:dyDescent="0.2">
      <c r="A297" s="17">
        <v>6</v>
      </c>
      <c r="B297" s="402"/>
      <c r="C297" s="402"/>
      <c r="D297" s="402"/>
      <c r="E297" s="402"/>
      <c r="F297" s="403"/>
      <c r="G297" s="473"/>
      <c r="H297" s="478"/>
      <c r="I297" s="474"/>
      <c r="J297" s="363">
        <f t="shared" si="38"/>
        <v>0</v>
      </c>
      <c r="K297" s="362">
        <f t="shared" si="39"/>
        <v>0</v>
      </c>
      <c r="L297" s="402"/>
      <c r="M297" s="402"/>
      <c r="N297" s="402"/>
      <c r="O297" s="407"/>
      <c r="P297" s="410"/>
      <c r="Q297" s="402"/>
      <c r="R297" s="403"/>
      <c r="S297" s="18" t="s">
        <v>64</v>
      </c>
      <c r="T297" s="17">
        <v>6</v>
      </c>
      <c r="U297" s="402"/>
      <c r="V297" s="402"/>
      <c r="W297" s="402"/>
      <c r="X297" s="402"/>
      <c r="Y297" s="402"/>
      <c r="Z297" s="402"/>
      <c r="AA297" s="402"/>
      <c r="AB297" s="402"/>
      <c r="AC297" s="402"/>
      <c r="AD297" s="402"/>
      <c r="AE297" s="402"/>
      <c r="AF297" s="402"/>
      <c r="AG297" s="402"/>
      <c r="AH297" s="407"/>
      <c r="AI297" s="478"/>
      <c r="AJ297" s="402"/>
      <c r="AK297" s="403"/>
      <c r="AL297" s="18" t="s">
        <v>64</v>
      </c>
    </row>
    <row r="298" spans="1:38" s="21" customFormat="1" ht="12.75" customHeight="1" x14ac:dyDescent="0.2">
      <c r="A298" s="8">
        <v>7</v>
      </c>
      <c r="B298" s="400"/>
      <c r="C298" s="400"/>
      <c r="D298" s="400"/>
      <c r="E298" s="400"/>
      <c r="F298" s="401"/>
      <c r="G298" s="471"/>
      <c r="H298" s="477"/>
      <c r="I298" s="472"/>
      <c r="J298" s="363">
        <f t="shared" si="38"/>
        <v>0</v>
      </c>
      <c r="K298" s="362">
        <f t="shared" si="39"/>
        <v>0</v>
      </c>
      <c r="L298" s="400"/>
      <c r="M298" s="400"/>
      <c r="N298" s="400"/>
      <c r="O298" s="406"/>
      <c r="P298" s="409"/>
      <c r="Q298" s="400"/>
      <c r="R298" s="401"/>
      <c r="S298" s="16" t="s">
        <v>65</v>
      </c>
      <c r="T298" s="8">
        <v>7</v>
      </c>
      <c r="U298" s="400"/>
      <c r="V298" s="400"/>
      <c r="W298" s="400"/>
      <c r="X298" s="400"/>
      <c r="Y298" s="400"/>
      <c r="Z298" s="400"/>
      <c r="AA298" s="400"/>
      <c r="AB298" s="400"/>
      <c r="AC298" s="400"/>
      <c r="AD298" s="400"/>
      <c r="AE298" s="400"/>
      <c r="AF298" s="400"/>
      <c r="AG298" s="400"/>
      <c r="AH298" s="406"/>
      <c r="AI298" s="477"/>
      <c r="AJ298" s="400"/>
      <c r="AK298" s="401"/>
      <c r="AL298" s="16" t="s">
        <v>65</v>
      </c>
    </row>
    <row r="299" spans="1:38" s="21" customFormat="1" ht="12.75" customHeight="1" x14ac:dyDescent="0.2">
      <c r="A299" s="8">
        <v>8</v>
      </c>
      <c r="B299" s="400"/>
      <c r="C299" s="400"/>
      <c r="D299" s="400"/>
      <c r="E299" s="400"/>
      <c r="F299" s="401"/>
      <c r="G299" s="471"/>
      <c r="H299" s="477"/>
      <c r="I299" s="472"/>
      <c r="J299" s="363">
        <f t="shared" si="38"/>
        <v>0</v>
      </c>
      <c r="K299" s="362">
        <f t="shared" si="39"/>
        <v>0</v>
      </c>
      <c r="L299" s="400"/>
      <c r="M299" s="400"/>
      <c r="N299" s="400"/>
      <c r="O299" s="406"/>
      <c r="P299" s="409"/>
      <c r="Q299" s="400"/>
      <c r="R299" s="401"/>
      <c r="S299" s="16" t="s">
        <v>66</v>
      </c>
      <c r="T299" s="8">
        <v>8</v>
      </c>
      <c r="U299" s="400"/>
      <c r="V299" s="400"/>
      <c r="W299" s="400"/>
      <c r="X299" s="400"/>
      <c r="Y299" s="400"/>
      <c r="Z299" s="400"/>
      <c r="AA299" s="400"/>
      <c r="AB299" s="400"/>
      <c r="AC299" s="400"/>
      <c r="AD299" s="400"/>
      <c r="AE299" s="400"/>
      <c r="AF299" s="400"/>
      <c r="AG299" s="400"/>
      <c r="AH299" s="406"/>
      <c r="AI299" s="477"/>
      <c r="AJ299" s="400"/>
      <c r="AK299" s="401"/>
      <c r="AL299" s="16" t="s">
        <v>66</v>
      </c>
    </row>
    <row r="300" spans="1:38" s="21" customFormat="1" ht="12.75" customHeight="1" x14ac:dyDescent="0.2">
      <c r="A300" s="8">
        <v>9</v>
      </c>
      <c r="B300" s="400"/>
      <c r="C300" s="400"/>
      <c r="D300" s="400"/>
      <c r="E300" s="400"/>
      <c r="F300" s="401"/>
      <c r="G300" s="471"/>
      <c r="H300" s="477"/>
      <c r="I300" s="472"/>
      <c r="J300" s="363">
        <f t="shared" si="38"/>
        <v>0</v>
      </c>
      <c r="K300" s="362">
        <f t="shared" si="39"/>
        <v>0</v>
      </c>
      <c r="L300" s="400"/>
      <c r="M300" s="400"/>
      <c r="N300" s="400"/>
      <c r="O300" s="406"/>
      <c r="P300" s="409"/>
      <c r="Q300" s="400"/>
      <c r="R300" s="401"/>
      <c r="S300" s="16" t="s">
        <v>67</v>
      </c>
      <c r="T300" s="8">
        <v>9</v>
      </c>
      <c r="U300" s="400"/>
      <c r="V300" s="400"/>
      <c r="W300" s="400"/>
      <c r="X300" s="400"/>
      <c r="Y300" s="400"/>
      <c r="Z300" s="400"/>
      <c r="AA300" s="400"/>
      <c r="AB300" s="400"/>
      <c r="AC300" s="400"/>
      <c r="AD300" s="400"/>
      <c r="AE300" s="400"/>
      <c r="AF300" s="400"/>
      <c r="AG300" s="400"/>
      <c r="AH300" s="406"/>
      <c r="AI300" s="477"/>
      <c r="AJ300" s="400"/>
      <c r="AK300" s="401"/>
      <c r="AL300" s="16" t="s">
        <v>67</v>
      </c>
    </row>
    <row r="301" spans="1:38" s="21" customFormat="1" ht="12.75" customHeight="1" x14ac:dyDescent="0.2">
      <c r="A301" s="8">
        <v>10</v>
      </c>
      <c r="B301" s="400"/>
      <c r="C301" s="400"/>
      <c r="D301" s="400"/>
      <c r="E301" s="400"/>
      <c r="F301" s="401"/>
      <c r="G301" s="471"/>
      <c r="H301" s="477"/>
      <c r="I301" s="472"/>
      <c r="J301" s="363">
        <f t="shared" si="38"/>
        <v>0</v>
      </c>
      <c r="K301" s="362">
        <f t="shared" si="39"/>
        <v>0</v>
      </c>
      <c r="L301" s="400"/>
      <c r="M301" s="400"/>
      <c r="N301" s="400"/>
      <c r="O301" s="406"/>
      <c r="P301" s="409"/>
      <c r="Q301" s="400"/>
      <c r="R301" s="401"/>
      <c r="S301" s="16" t="s">
        <v>68</v>
      </c>
      <c r="T301" s="8">
        <v>10</v>
      </c>
      <c r="U301" s="400"/>
      <c r="V301" s="400"/>
      <c r="W301" s="400"/>
      <c r="X301" s="400"/>
      <c r="Y301" s="400"/>
      <c r="Z301" s="400"/>
      <c r="AA301" s="400"/>
      <c r="AB301" s="400"/>
      <c r="AC301" s="400"/>
      <c r="AD301" s="400"/>
      <c r="AE301" s="400"/>
      <c r="AF301" s="400"/>
      <c r="AG301" s="400"/>
      <c r="AH301" s="406"/>
      <c r="AI301" s="477"/>
      <c r="AJ301" s="400"/>
      <c r="AK301" s="401"/>
      <c r="AL301" s="16" t="s">
        <v>68</v>
      </c>
    </row>
    <row r="302" spans="1:38" s="21" customFormat="1" ht="12.75" customHeight="1" x14ac:dyDescent="0.2">
      <c r="A302" s="8">
        <v>11</v>
      </c>
      <c r="B302" s="400"/>
      <c r="C302" s="400"/>
      <c r="D302" s="400"/>
      <c r="E302" s="400"/>
      <c r="F302" s="401"/>
      <c r="G302" s="471"/>
      <c r="H302" s="477"/>
      <c r="I302" s="472"/>
      <c r="J302" s="363">
        <f t="shared" si="38"/>
        <v>0</v>
      </c>
      <c r="K302" s="362">
        <f t="shared" si="39"/>
        <v>0</v>
      </c>
      <c r="L302" s="400"/>
      <c r="M302" s="400"/>
      <c r="N302" s="400"/>
      <c r="O302" s="406"/>
      <c r="P302" s="409"/>
      <c r="Q302" s="400"/>
      <c r="R302" s="401"/>
      <c r="S302" s="16" t="s">
        <v>69</v>
      </c>
      <c r="T302" s="8">
        <v>11</v>
      </c>
      <c r="U302" s="400"/>
      <c r="V302" s="400"/>
      <c r="W302" s="400"/>
      <c r="X302" s="400"/>
      <c r="Y302" s="400"/>
      <c r="Z302" s="400"/>
      <c r="AA302" s="400"/>
      <c r="AB302" s="400"/>
      <c r="AC302" s="400"/>
      <c r="AD302" s="400"/>
      <c r="AE302" s="400"/>
      <c r="AF302" s="400"/>
      <c r="AG302" s="400"/>
      <c r="AH302" s="406"/>
      <c r="AI302" s="477"/>
      <c r="AJ302" s="400"/>
      <c r="AK302" s="401"/>
      <c r="AL302" s="16" t="s">
        <v>69</v>
      </c>
    </row>
    <row r="303" spans="1:38" s="21" customFormat="1" ht="12.75" customHeight="1" x14ac:dyDescent="0.2">
      <c r="A303" s="8">
        <v>12</v>
      </c>
      <c r="B303" s="400"/>
      <c r="C303" s="400"/>
      <c r="D303" s="400"/>
      <c r="E303" s="400"/>
      <c r="F303" s="401"/>
      <c r="G303" s="471"/>
      <c r="H303" s="477"/>
      <c r="I303" s="472"/>
      <c r="J303" s="363">
        <f t="shared" si="38"/>
        <v>0</v>
      </c>
      <c r="K303" s="362">
        <f t="shared" si="39"/>
        <v>0</v>
      </c>
      <c r="L303" s="400"/>
      <c r="M303" s="400"/>
      <c r="N303" s="400"/>
      <c r="O303" s="406"/>
      <c r="P303" s="409"/>
      <c r="Q303" s="400"/>
      <c r="R303" s="401"/>
      <c r="S303" s="16" t="s">
        <v>70</v>
      </c>
      <c r="T303" s="8">
        <v>12</v>
      </c>
      <c r="U303" s="400"/>
      <c r="V303" s="400"/>
      <c r="W303" s="400"/>
      <c r="X303" s="400"/>
      <c r="Y303" s="400"/>
      <c r="Z303" s="400"/>
      <c r="AA303" s="400"/>
      <c r="AB303" s="400"/>
      <c r="AC303" s="400"/>
      <c r="AD303" s="400"/>
      <c r="AE303" s="400"/>
      <c r="AF303" s="400"/>
      <c r="AG303" s="400"/>
      <c r="AH303" s="406"/>
      <c r="AI303" s="477"/>
      <c r="AJ303" s="400"/>
      <c r="AK303" s="401"/>
      <c r="AL303" s="16" t="s">
        <v>70</v>
      </c>
    </row>
    <row r="304" spans="1:38" s="21" customFormat="1" ht="12.75" customHeight="1" x14ac:dyDescent="0.2">
      <c r="A304" s="8">
        <v>13</v>
      </c>
      <c r="B304" s="400"/>
      <c r="C304" s="400"/>
      <c r="D304" s="400"/>
      <c r="E304" s="400"/>
      <c r="F304" s="401"/>
      <c r="G304" s="471"/>
      <c r="H304" s="477"/>
      <c r="I304" s="472"/>
      <c r="J304" s="363">
        <f t="shared" si="38"/>
        <v>0</v>
      </c>
      <c r="K304" s="362">
        <f t="shared" si="39"/>
        <v>0</v>
      </c>
      <c r="L304" s="400"/>
      <c r="M304" s="400"/>
      <c r="N304" s="400"/>
      <c r="O304" s="406"/>
      <c r="P304" s="409"/>
      <c r="Q304" s="400"/>
      <c r="R304" s="401"/>
      <c r="S304" s="16" t="s">
        <v>71</v>
      </c>
      <c r="T304" s="8">
        <v>13</v>
      </c>
      <c r="U304" s="400"/>
      <c r="V304" s="400"/>
      <c r="W304" s="400"/>
      <c r="X304" s="400"/>
      <c r="Y304" s="400"/>
      <c r="Z304" s="400"/>
      <c r="AA304" s="400"/>
      <c r="AB304" s="400"/>
      <c r="AC304" s="400"/>
      <c r="AD304" s="400"/>
      <c r="AE304" s="400"/>
      <c r="AF304" s="400"/>
      <c r="AG304" s="400"/>
      <c r="AH304" s="406"/>
      <c r="AI304" s="477"/>
      <c r="AJ304" s="400"/>
      <c r="AK304" s="401"/>
      <c r="AL304" s="16" t="s">
        <v>71</v>
      </c>
    </row>
    <row r="305" spans="1:38" s="21" customFormat="1" ht="12.75" customHeight="1" x14ac:dyDescent="0.2">
      <c r="A305" s="8">
        <v>14</v>
      </c>
      <c r="B305" s="400"/>
      <c r="C305" s="400"/>
      <c r="D305" s="400"/>
      <c r="E305" s="400"/>
      <c r="F305" s="401"/>
      <c r="G305" s="471"/>
      <c r="H305" s="477"/>
      <c r="I305" s="472"/>
      <c r="J305" s="363">
        <f t="shared" si="38"/>
        <v>0</v>
      </c>
      <c r="K305" s="362">
        <f t="shared" si="39"/>
        <v>0</v>
      </c>
      <c r="L305" s="400"/>
      <c r="M305" s="400"/>
      <c r="N305" s="400"/>
      <c r="O305" s="406"/>
      <c r="P305" s="409"/>
      <c r="Q305" s="400"/>
      <c r="R305" s="401"/>
      <c r="S305" s="16" t="s">
        <v>72</v>
      </c>
      <c r="T305" s="8">
        <v>14</v>
      </c>
      <c r="U305" s="400"/>
      <c r="V305" s="400"/>
      <c r="W305" s="400"/>
      <c r="X305" s="400"/>
      <c r="Y305" s="400"/>
      <c r="Z305" s="400"/>
      <c r="AA305" s="400"/>
      <c r="AB305" s="400"/>
      <c r="AC305" s="400"/>
      <c r="AD305" s="400"/>
      <c r="AE305" s="400"/>
      <c r="AF305" s="400"/>
      <c r="AG305" s="400"/>
      <c r="AH305" s="406"/>
      <c r="AI305" s="477"/>
      <c r="AJ305" s="400"/>
      <c r="AK305" s="401"/>
      <c r="AL305" s="16" t="s">
        <v>72</v>
      </c>
    </row>
    <row r="306" spans="1:38" s="21" customFormat="1" ht="12.75" customHeight="1" x14ac:dyDescent="0.2">
      <c r="A306" s="8">
        <v>15</v>
      </c>
      <c r="B306" s="400"/>
      <c r="C306" s="400"/>
      <c r="D306" s="400"/>
      <c r="E306" s="400"/>
      <c r="F306" s="401"/>
      <c r="G306" s="471"/>
      <c r="H306" s="477"/>
      <c r="I306" s="472"/>
      <c r="J306" s="363">
        <f t="shared" si="38"/>
        <v>0</v>
      </c>
      <c r="K306" s="362">
        <f t="shared" si="39"/>
        <v>0</v>
      </c>
      <c r="L306" s="400"/>
      <c r="M306" s="400"/>
      <c r="N306" s="400"/>
      <c r="O306" s="406"/>
      <c r="P306" s="409"/>
      <c r="Q306" s="400"/>
      <c r="R306" s="401"/>
      <c r="S306" s="16" t="s">
        <v>73</v>
      </c>
      <c r="T306" s="8">
        <v>15</v>
      </c>
      <c r="U306" s="400"/>
      <c r="V306" s="400"/>
      <c r="W306" s="400"/>
      <c r="X306" s="400"/>
      <c r="Y306" s="400"/>
      <c r="Z306" s="400"/>
      <c r="AA306" s="400"/>
      <c r="AB306" s="400"/>
      <c r="AC306" s="400"/>
      <c r="AD306" s="400"/>
      <c r="AE306" s="400"/>
      <c r="AF306" s="400"/>
      <c r="AG306" s="400"/>
      <c r="AH306" s="406"/>
      <c r="AI306" s="477"/>
      <c r="AJ306" s="400"/>
      <c r="AK306" s="401"/>
      <c r="AL306" s="16" t="s">
        <v>73</v>
      </c>
    </row>
    <row r="307" spans="1:38" s="21" customFormat="1" ht="12.75" customHeight="1" x14ac:dyDescent="0.2">
      <c r="A307" s="8">
        <v>16</v>
      </c>
      <c r="B307" s="400"/>
      <c r="C307" s="400"/>
      <c r="D307" s="400"/>
      <c r="E307" s="400"/>
      <c r="F307" s="401"/>
      <c r="G307" s="471"/>
      <c r="H307" s="477"/>
      <c r="I307" s="472"/>
      <c r="J307" s="363">
        <f t="shared" si="38"/>
        <v>0</v>
      </c>
      <c r="K307" s="362">
        <f t="shared" si="39"/>
        <v>0</v>
      </c>
      <c r="L307" s="400"/>
      <c r="M307" s="400"/>
      <c r="N307" s="400"/>
      <c r="O307" s="406"/>
      <c r="P307" s="409"/>
      <c r="Q307" s="400"/>
      <c r="R307" s="401"/>
      <c r="S307" s="16" t="s">
        <v>74</v>
      </c>
      <c r="T307" s="8">
        <v>16</v>
      </c>
      <c r="U307" s="400"/>
      <c r="V307" s="400"/>
      <c r="W307" s="400"/>
      <c r="X307" s="400"/>
      <c r="Y307" s="400"/>
      <c r="Z307" s="400"/>
      <c r="AA307" s="400"/>
      <c r="AB307" s="400"/>
      <c r="AC307" s="400"/>
      <c r="AD307" s="400"/>
      <c r="AE307" s="400"/>
      <c r="AF307" s="400"/>
      <c r="AG307" s="400"/>
      <c r="AH307" s="406"/>
      <c r="AI307" s="477"/>
      <c r="AJ307" s="400"/>
      <c r="AK307" s="401"/>
      <c r="AL307" s="16" t="s">
        <v>74</v>
      </c>
    </row>
    <row r="308" spans="1:38" s="21" customFormat="1" ht="12.75" customHeight="1" x14ac:dyDescent="0.2">
      <c r="A308" s="8">
        <v>17</v>
      </c>
      <c r="B308" s="400"/>
      <c r="C308" s="400"/>
      <c r="D308" s="400"/>
      <c r="E308" s="400"/>
      <c r="F308" s="401"/>
      <c r="G308" s="471"/>
      <c r="H308" s="477"/>
      <c r="I308" s="472"/>
      <c r="J308" s="363">
        <f t="shared" si="38"/>
        <v>0</v>
      </c>
      <c r="K308" s="362">
        <f t="shared" si="39"/>
        <v>0</v>
      </c>
      <c r="L308" s="400"/>
      <c r="M308" s="400"/>
      <c r="N308" s="400"/>
      <c r="O308" s="406"/>
      <c r="P308" s="409"/>
      <c r="Q308" s="400"/>
      <c r="R308" s="401"/>
      <c r="S308" s="16" t="s">
        <v>75</v>
      </c>
      <c r="T308" s="8">
        <v>17</v>
      </c>
      <c r="U308" s="400"/>
      <c r="V308" s="400"/>
      <c r="W308" s="400"/>
      <c r="X308" s="400"/>
      <c r="Y308" s="400"/>
      <c r="Z308" s="400"/>
      <c r="AA308" s="400"/>
      <c r="AB308" s="400"/>
      <c r="AC308" s="400"/>
      <c r="AD308" s="400"/>
      <c r="AE308" s="400"/>
      <c r="AF308" s="400"/>
      <c r="AG308" s="400"/>
      <c r="AH308" s="406"/>
      <c r="AI308" s="477"/>
      <c r="AJ308" s="400"/>
      <c r="AK308" s="401"/>
      <c r="AL308" s="16" t="s">
        <v>75</v>
      </c>
    </row>
    <row r="309" spans="1:38" s="21" customFormat="1" ht="12.75" customHeight="1" x14ac:dyDescent="0.2">
      <c r="A309" s="8">
        <v>18</v>
      </c>
      <c r="B309" s="400"/>
      <c r="C309" s="400"/>
      <c r="D309" s="400"/>
      <c r="E309" s="400"/>
      <c r="F309" s="401"/>
      <c r="G309" s="471"/>
      <c r="H309" s="477"/>
      <c r="I309" s="472"/>
      <c r="J309" s="363">
        <f t="shared" si="38"/>
        <v>0</v>
      </c>
      <c r="K309" s="362">
        <f t="shared" si="39"/>
        <v>0</v>
      </c>
      <c r="L309" s="400"/>
      <c r="M309" s="400"/>
      <c r="N309" s="400"/>
      <c r="O309" s="406"/>
      <c r="P309" s="409"/>
      <c r="Q309" s="400"/>
      <c r="R309" s="401"/>
      <c r="S309" s="16" t="s">
        <v>76</v>
      </c>
      <c r="T309" s="8">
        <v>18</v>
      </c>
      <c r="U309" s="400"/>
      <c r="V309" s="400"/>
      <c r="W309" s="400"/>
      <c r="X309" s="400"/>
      <c r="Y309" s="400"/>
      <c r="Z309" s="400"/>
      <c r="AA309" s="400"/>
      <c r="AB309" s="400"/>
      <c r="AC309" s="400"/>
      <c r="AD309" s="400"/>
      <c r="AE309" s="400"/>
      <c r="AF309" s="400"/>
      <c r="AG309" s="400"/>
      <c r="AH309" s="406"/>
      <c r="AI309" s="477"/>
      <c r="AJ309" s="400"/>
      <c r="AK309" s="401"/>
      <c r="AL309" s="16" t="s">
        <v>76</v>
      </c>
    </row>
    <row r="310" spans="1:38" s="21" customFormat="1" ht="12.75" customHeight="1" x14ac:dyDescent="0.2">
      <c r="A310" s="8">
        <v>19</v>
      </c>
      <c r="B310" s="400"/>
      <c r="C310" s="400"/>
      <c r="D310" s="400"/>
      <c r="E310" s="400"/>
      <c r="F310" s="401"/>
      <c r="G310" s="471"/>
      <c r="H310" s="477"/>
      <c r="I310" s="472"/>
      <c r="J310" s="363">
        <f t="shared" si="38"/>
        <v>0</v>
      </c>
      <c r="K310" s="362">
        <f t="shared" si="39"/>
        <v>0</v>
      </c>
      <c r="L310" s="400"/>
      <c r="M310" s="400"/>
      <c r="N310" s="400"/>
      <c r="O310" s="406"/>
      <c r="P310" s="409"/>
      <c r="Q310" s="400"/>
      <c r="R310" s="401"/>
      <c r="S310" s="16" t="s">
        <v>77</v>
      </c>
      <c r="T310" s="8">
        <v>19</v>
      </c>
      <c r="U310" s="400"/>
      <c r="V310" s="400"/>
      <c r="W310" s="400"/>
      <c r="X310" s="400"/>
      <c r="Y310" s="400"/>
      <c r="Z310" s="400"/>
      <c r="AA310" s="400"/>
      <c r="AB310" s="400"/>
      <c r="AC310" s="400"/>
      <c r="AD310" s="400"/>
      <c r="AE310" s="400"/>
      <c r="AF310" s="400"/>
      <c r="AG310" s="400"/>
      <c r="AH310" s="406"/>
      <c r="AI310" s="477"/>
      <c r="AJ310" s="400"/>
      <c r="AK310" s="401"/>
      <c r="AL310" s="16" t="s">
        <v>77</v>
      </c>
    </row>
    <row r="311" spans="1:38" s="21" customFormat="1" ht="12.75" customHeight="1" x14ac:dyDescent="0.2">
      <c r="A311" s="8">
        <v>20</v>
      </c>
      <c r="B311" s="400"/>
      <c r="C311" s="400"/>
      <c r="D311" s="400"/>
      <c r="E311" s="400"/>
      <c r="F311" s="401"/>
      <c r="G311" s="471"/>
      <c r="H311" s="477"/>
      <c r="I311" s="472"/>
      <c r="J311" s="363">
        <f t="shared" si="38"/>
        <v>0</v>
      </c>
      <c r="K311" s="362">
        <f t="shared" si="39"/>
        <v>0</v>
      </c>
      <c r="L311" s="400"/>
      <c r="M311" s="400"/>
      <c r="N311" s="400"/>
      <c r="O311" s="406"/>
      <c r="P311" s="409"/>
      <c r="Q311" s="400"/>
      <c r="R311" s="401"/>
      <c r="S311" s="16" t="s">
        <v>78</v>
      </c>
      <c r="T311" s="8">
        <v>20</v>
      </c>
      <c r="U311" s="400"/>
      <c r="V311" s="400"/>
      <c r="W311" s="400"/>
      <c r="X311" s="400"/>
      <c r="Y311" s="400"/>
      <c r="Z311" s="400"/>
      <c r="AA311" s="400"/>
      <c r="AB311" s="400"/>
      <c r="AC311" s="400"/>
      <c r="AD311" s="400"/>
      <c r="AE311" s="400"/>
      <c r="AF311" s="400"/>
      <c r="AG311" s="400"/>
      <c r="AH311" s="406"/>
      <c r="AI311" s="477"/>
      <c r="AJ311" s="400"/>
      <c r="AK311" s="401"/>
      <c r="AL311" s="16" t="s">
        <v>78</v>
      </c>
    </row>
    <row r="312" spans="1:38" s="21" customFormat="1" ht="12.75" customHeight="1" x14ac:dyDescent="0.2">
      <c r="A312" s="8">
        <v>21</v>
      </c>
      <c r="B312" s="400"/>
      <c r="C312" s="400"/>
      <c r="D312" s="400"/>
      <c r="E312" s="400"/>
      <c r="F312" s="401"/>
      <c r="G312" s="471"/>
      <c r="H312" s="477"/>
      <c r="I312" s="472"/>
      <c r="J312" s="363">
        <f t="shared" si="38"/>
        <v>0</v>
      </c>
      <c r="K312" s="362">
        <f t="shared" si="39"/>
        <v>0</v>
      </c>
      <c r="L312" s="400"/>
      <c r="M312" s="400"/>
      <c r="N312" s="400"/>
      <c r="O312" s="406"/>
      <c r="P312" s="409"/>
      <c r="Q312" s="400"/>
      <c r="R312" s="401"/>
      <c r="S312" s="16" t="s">
        <v>79</v>
      </c>
      <c r="T312" s="8">
        <v>21</v>
      </c>
      <c r="U312" s="400"/>
      <c r="V312" s="400"/>
      <c r="W312" s="400"/>
      <c r="X312" s="400"/>
      <c r="Y312" s="400"/>
      <c r="Z312" s="400"/>
      <c r="AA312" s="400"/>
      <c r="AB312" s="400"/>
      <c r="AC312" s="400"/>
      <c r="AD312" s="400"/>
      <c r="AE312" s="400"/>
      <c r="AF312" s="400"/>
      <c r="AG312" s="400"/>
      <c r="AH312" s="406"/>
      <c r="AI312" s="477"/>
      <c r="AJ312" s="400"/>
      <c r="AK312" s="401"/>
      <c r="AL312" s="16" t="s">
        <v>79</v>
      </c>
    </row>
    <row r="313" spans="1:38" s="21" customFormat="1" ht="12.75" customHeight="1" x14ac:dyDescent="0.2">
      <c r="A313" s="8">
        <v>22</v>
      </c>
      <c r="B313" s="400"/>
      <c r="C313" s="400"/>
      <c r="D313" s="400"/>
      <c r="E313" s="400"/>
      <c r="F313" s="401"/>
      <c r="G313" s="471"/>
      <c r="H313" s="477"/>
      <c r="I313" s="472"/>
      <c r="J313" s="363">
        <f t="shared" si="38"/>
        <v>0</v>
      </c>
      <c r="K313" s="362">
        <f t="shared" si="39"/>
        <v>0</v>
      </c>
      <c r="L313" s="400"/>
      <c r="M313" s="400"/>
      <c r="N313" s="400"/>
      <c r="O313" s="406"/>
      <c r="P313" s="409"/>
      <c r="Q313" s="400"/>
      <c r="R313" s="401"/>
      <c r="S313" s="16" t="s">
        <v>80</v>
      </c>
      <c r="T313" s="8">
        <v>22</v>
      </c>
      <c r="U313" s="400"/>
      <c r="V313" s="400"/>
      <c r="W313" s="400"/>
      <c r="X313" s="400"/>
      <c r="Y313" s="400"/>
      <c r="Z313" s="400"/>
      <c r="AA313" s="400"/>
      <c r="AB313" s="400"/>
      <c r="AC313" s="400"/>
      <c r="AD313" s="400"/>
      <c r="AE313" s="400"/>
      <c r="AF313" s="400"/>
      <c r="AG313" s="400"/>
      <c r="AH313" s="406"/>
      <c r="AI313" s="477"/>
      <c r="AJ313" s="400"/>
      <c r="AK313" s="401"/>
      <c r="AL313" s="16" t="s">
        <v>80</v>
      </c>
    </row>
    <row r="314" spans="1:38" s="21" customFormat="1" ht="12.75" customHeight="1" x14ac:dyDescent="0.2">
      <c r="A314" s="8">
        <v>23</v>
      </c>
      <c r="B314" s="400"/>
      <c r="C314" s="400"/>
      <c r="D314" s="400"/>
      <c r="E314" s="400"/>
      <c r="F314" s="401"/>
      <c r="G314" s="471"/>
      <c r="H314" s="477"/>
      <c r="I314" s="472"/>
      <c r="J314" s="363">
        <f t="shared" si="38"/>
        <v>0</v>
      </c>
      <c r="K314" s="362">
        <f t="shared" si="39"/>
        <v>0</v>
      </c>
      <c r="L314" s="400"/>
      <c r="M314" s="400"/>
      <c r="N314" s="400"/>
      <c r="O314" s="406"/>
      <c r="P314" s="409"/>
      <c r="Q314" s="400"/>
      <c r="R314" s="401"/>
      <c r="S314" s="16" t="s">
        <v>81</v>
      </c>
      <c r="T314" s="8">
        <v>23</v>
      </c>
      <c r="U314" s="400"/>
      <c r="V314" s="400"/>
      <c r="W314" s="400"/>
      <c r="X314" s="400"/>
      <c r="Y314" s="400"/>
      <c r="Z314" s="400"/>
      <c r="AA314" s="400"/>
      <c r="AB314" s="400"/>
      <c r="AC314" s="400"/>
      <c r="AD314" s="400"/>
      <c r="AE314" s="400"/>
      <c r="AF314" s="400"/>
      <c r="AG314" s="400"/>
      <c r="AH314" s="406"/>
      <c r="AI314" s="477"/>
      <c r="AJ314" s="400"/>
      <c r="AK314" s="401"/>
      <c r="AL314" s="16" t="s">
        <v>81</v>
      </c>
    </row>
    <row r="315" spans="1:38" s="21" customFormat="1" ht="12.75" customHeight="1" x14ac:dyDescent="0.2">
      <c r="A315" s="8">
        <v>24</v>
      </c>
      <c r="B315" s="400"/>
      <c r="C315" s="400"/>
      <c r="D315" s="400"/>
      <c r="E315" s="400"/>
      <c r="F315" s="401"/>
      <c r="G315" s="471"/>
      <c r="H315" s="477"/>
      <c r="I315" s="472"/>
      <c r="J315" s="363">
        <f t="shared" si="38"/>
        <v>0</v>
      </c>
      <c r="K315" s="362">
        <f t="shared" si="39"/>
        <v>0</v>
      </c>
      <c r="L315" s="400"/>
      <c r="M315" s="400"/>
      <c r="N315" s="400"/>
      <c r="O315" s="406"/>
      <c r="P315" s="409"/>
      <c r="Q315" s="400"/>
      <c r="R315" s="401"/>
      <c r="S315" s="16" t="s">
        <v>82</v>
      </c>
      <c r="T315" s="8">
        <v>24</v>
      </c>
      <c r="U315" s="400"/>
      <c r="V315" s="400"/>
      <c r="W315" s="400"/>
      <c r="X315" s="400"/>
      <c r="Y315" s="400"/>
      <c r="Z315" s="400"/>
      <c r="AA315" s="400"/>
      <c r="AB315" s="400"/>
      <c r="AC315" s="400"/>
      <c r="AD315" s="400"/>
      <c r="AE315" s="400"/>
      <c r="AF315" s="400"/>
      <c r="AG315" s="400"/>
      <c r="AH315" s="406"/>
      <c r="AI315" s="477"/>
      <c r="AJ315" s="400"/>
      <c r="AK315" s="401"/>
      <c r="AL315" s="16" t="s">
        <v>82</v>
      </c>
    </row>
    <row r="316" spans="1:38" s="21" customFormat="1" ht="12.75" customHeight="1" x14ac:dyDescent="0.2">
      <c r="A316" s="8">
        <v>25</v>
      </c>
      <c r="B316" s="400"/>
      <c r="C316" s="400"/>
      <c r="D316" s="400"/>
      <c r="E316" s="400"/>
      <c r="F316" s="401"/>
      <c r="G316" s="471"/>
      <c r="H316" s="477"/>
      <c r="I316" s="472"/>
      <c r="J316" s="363">
        <f t="shared" si="38"/>
        <v>0</v>
      </c>
      <c r="K316" s="362">
        <f t="shared" si="39"/>
        <v>0</v>
      </c>
      <c r="L316" s="400"/>
      <c r="M316" s="400"/>
      <c r="N316" s="400"/>
      <c r="O316" s="406"/>
      <c r="P316" s="409"/>
      <c r="Q316" s="400"/>
      <c r="R316" s="401"/>
      <c r="S316" s="16" t="s">
        <v>83</v>
      </c>
      <c r="T316" s="8">
        <v>25</v>
      </c>
      <c r="U316" s="400"/>
      <c r="V316" s="400"/>
      <c r="W316" s="400"/>
      <c r="X316" s="400"/>
      <c r="Y316" s="400"/>
      <c r="Z316" s="400"/>
      <c r="AA316" s="400"/>
      <c r="AB316" s="400"/>
      <c r="AC316" s="400"/>
      <c r="AD316" s="400"/>
      <c r="AE316" s="400"/>
      <c r="AF316" s="400"/>
      <c r="AG316" s="400"/>
      <c r="AH316" s="406"/>
      <c r="AI316" s="477"/>
      <c r="AJ316" s="400"/>
      <c r="AK316" s="401"/>
      <c r="AL316" s="16" t="s">
        <v>83</v>
      </c>
    </row>
    <row r="317" spans="1:38" s="21" customFormat="1" ht="12.75" customHeight="1" x14ac:dyDescent="0.2">
      <c r="A317" s="8">
        <v>26</v>
      </c>
      <c r="B317" s="400"/>
      <c r="C317" s="400"/>
      <c r="D317" s="400"/>
      <c r="E317" s="400"/>
      <c r="F317" s="401"/>
      <c r="G317" s="471"/>
      <c r="H317" s="477"/>
      <c r="I317" s="472"/>
      <c r="J317" s="363">
        <f t="shared" si="38"/>
        <v>0</v>
      </c>
      <c r="K317" s="362">
        <f t="shared" si="39"/>
        <v>0</v>
      </c>
      <c r="L317" s="400"/>
      <c r="M317" s="400"/>
      <c r="N317" s="400"/>
      <c r="O317" s="406"/>
      <c r="P317" s="409"/>
      <c r="Q317" s="400"/>
      <c r="R317" s="401"/>
      <c r="S317" s="16" t="s">
        <v>84</v>
      </c>
      <c r="T317" s="8">
        <v>26</v>
      </c>
      <c r="U317" s="400"/>
      <c r="V317" s="400"/>
      <c r="W317" s="400"/>
      <c r="X317" s="400"/>
      <c r="Y317" s="400"/>
      <c r="Z317" s="400"/>
      <c r="AA317" s="400"/>
      <c r="AB317" s="400"/>
      <c r="AC317" s="400"/>
      <c r="AD317" s="400"/>
      <c r="AE317" s="400"/>
      <c r="AF317" s="400"/>
      <c r="AG317" s="400"/>
      <c r="AH317" s="406"/>
      <c r="AI317" s="477"/>
      <c r="AJ317" s="400"/>
      <c r="AK317" s="401"/>
      <c r="AL317" s="16" t="s">
        <v>84</v>
      </c>
    </row>
    <row r="318" spans="1:38" s="21" customFormat="1" ht="12.75" customHeight="1" x14ac:dyDescent="0.2">
      <c r="A318" s="8">
        <v>27</v>
      </c>
      <c r="B318" s="400"/>
      <c r="C318" s="400"/>
      <c r="D318" s="400"/>
      <c r="E318" s="400"/>
      <c r="F318" s="401"/>
      <c r="G318" s="471"/>
      <c r="H318" s="477"/>
      <c r="I318" s="472"/>
      <c r="J318" s="363">
        <f t="shared" si="38"/>
        <v>0</v>
      </c>
      <c r="K318" s="362">
        <f t="shared" si="39"/>
        <v>0</v>
      </c>
      <c r="L318" s="400"/>
      <c r="M318" s="400"/>
      <c r="N318" s="400"/>
      <c r="O318" s="406"/>
      <c r="P318" s="409"/>
      <c r="Q318" s="400"/>
      <c r="R318" s="401"/>
      <c r="S318" s="16" t="s">
        <v>85</v>
      </c>
      <c r="T318" s="8">
        <v>27</v>
      </c>
      <c r="U318" s="400"/>
      <c r="V318" s="400"/>
      <c r="W318" s="400"/>
      <c r="X318" s="400"/>
      <c r="Y318" s="400"/>
      <c r="Z318" s="400"/>
      <c r="AA318" s="400"/>
      <c r="AB318" s="400"/>
      <c r="AC318" s="400"/>
      <c r="AD318" s="400"/>
      <c r="AE318" s="400"/>
      <c r="AF318" s="400"/>
      <c r="AG318" s="400"/>
      <c r="AH318" s="406"/>
      <c r="AI318" s="477"/>
      <c r="AJ318" s="400"/>
      <c r="AK318" s="401"/>
      <c r="AL318" s="16" t="s">
        <v>85</v>
      </c>
    </row>
    <row r="319" spans="1:38" s="21" customFormat="1" ht="12.75" customHeight="1" x14ac:dyDescent="0.2">
      <c r="A319" s="8">
        <v>28</v>
      </c>
      <c r="B319" s="400"/>
      <c r="C319" s="400"/>
      <c r="D319" s="400"/>
      <c r="E319" s="400"/>
      <c r="F319" s="401"/>
      <c r="G319" s="471"/>
      <c r="H319" s="477"/>
      <c r="I319" s="472"/>
      <c r="J319" s="363">
        <f t="shared" si="38"/>
        <v>0</v>
      </c>
      <c r="K319" s="362">
        <f t="shared" si="39"/>
        <v>0</v>
      </c>
      <c r="L319" s="400"/>
      <c r="M319" s="400"/>
      <c r="N319" s="400"/>
      <c r="O319" s="406"/>
      <c r="P319" s="409"/>
      <c r="Q319" s="400"/>
      <c r="R319" s="401"/>
      <c r="S319" s="16" t="s">
        <v>86</v>
      </c>
      <c r="T319" s="8">
        <v>28</v>
      </c>
      <c r="U319" s="400"/>
      <c r="V319" s="400"/>
      <c r="W319" s="400"/>
      <c r="X319" s="400"/>
      <c r="Y319" s="400"/>
      <c r="Z319" s="400"/>
      <c r="AA319" s="400"/>
      <c r="AB319" s="400"/>
      <c r="AC319" s="400"/>
      <c r="AD319" s="400"/>
      <c r="AE319" s="400"/>
      <c r="AF319" s="400"/>
      <c r="AG319" s="400"/>
      <c r="AH319" s="406"/>
      <c r="AI319" s="477"/>
      <c r="AJ319" s="400"/>
      <c r="AK319" s="401"/>
      <c r="AL319" s="16" t="s">
        <v>86</v>
      </c>
    </row>
    <row r="320" spans="1:38" s="21" customFormat="1" ht="12.75" customHeight="1" x14ac:dyDescent="0.2">
      <c r="A320" s="8">
        <v>29</v>
      </c>
      <c r="B320" s="400"/>
      <c r="C320" s="400"/>
      <c r="D320" s="400"/>
      <c r="E320" s="400"/>
      <c r="F320" s="401"/>
      <c r="G320" s="471"/>
      <c r="H320" s="477"/>
      <c r="I320" s="472"/>
      <c r="J320" s="363">
        <f t="shared" si="38"/>
        <v>0</v>
      </c>
      <c r="K320" s="362">
        <f t="shared" si="39"/>
        <v>0</v>
      </c>
      <c r="L320" s="400"/>
      <c r="M320" s="400"/>
      <c r="N320" s="400"/>
      <c r="O320" s="406"/>
      <c r="P320" s="409"/>
      <c r="Q320" s="400"/>
      <c r="R320" s="401"/>
      <c r="S320" s="16" t="s">
        <v>87</v>
      </c>
      <c r="T320" s="8">
        <v>29</v>
      </c>
      <c r="U320" s="400"/>
      <c r="V320" s="400"/>
      <c r="W320" s="400"/>
      <c r="X320" s="410"/>
      <c r="Y320" s="400"/>
      <c r="Z320" s="400"/>
      <c r="AA320" s="400"/>
      <c r="AB320" s="400"/>
      <c r="AC320" s="400"/>
      <c r="AD320" s="400"/>
      <c r="AE320" s="400"/>
      <c r="AF320" s="400"/>
      <c r="AG320" s="400"/>
      <c r="AH320" s="406"/>
      <c r="AI320" s="477"/>
      <c r="AJ320" s="400"/>
      <c r="AK320" s="401"/>
      <c r="AL320" s="16" t="s">
        <v>87</v>
      </c>
    </row>
    <row r="321" spans="1:38" s="21" customFormat="1" ht="12.75" customHeight="1" x14ac:dyDescent="0.2">
      <c r="A321" s="8">
        <v>30</v>
      </c>
      <c r="B321" s="400"/>
      <c r="C321" s="400"/>
      <c r="D321" s="400"/>
      <c r="E321" s="400"/>
      <c r="F321" s="401"/>
      <c r="G321" s="471"/>
      <c r="H321" s="477"/>
      <c r="I321" s="472"/>
      <c r="J321" s="363">
        <f t="shared" si="38"/>
        <v>0</v>
      </c>
      <c r="K321" s="362">
        <f t="shared" si="39"/>
        <v>0</v>
      </c>
      <c r="L321" s="400"/>
      <c r="M321" s="400"/>
      <c r="N321" s="400"/>
      <c r="O321" s="406"/>
      <c r="P321" s="409"/>
      <c r="Q321" s="400"/>
      <c r="R321" s="401"/>
      <c r="S321" s="16" t="s">
        <v>88</v>
      </c>
      <c r="T321" s="8">
        <v>30</v>
      </c>
      <c r="U321" s="400"/>
      <c r="V321" s="400"/>
      <c r="W321" s="400"/>
      <c r="X321" s="400"/>
      <c r="Y321" s="400"/>
      <c r="Z321" s="400"/>
      <c r="AA321" s="400"/>
      <c r="AB321" s="400"/>
      <c r="AC321" s="400"/>
      <c r="AD321" s="400"/>
      <c r="AE321" s="400"/>
      <c r="AF321" s="400"/>
      <c r="AG321" s="400"/>
      <c r="AH321" s="406"/>
      <c r="AI321" s="477"/>
      <c r="AJ321" s="400"/>
      <c r="AK321" s="401"/>
      <c r="AL321" s="16" t="s">
        <v>88</v>
      </c>
    </row>
    <row r="322" spans="1:38" s="21" customFormat="1" ht="12.75" customHeight="1" x14ac:dyDescent="0.2">
      <c r="A322" s="19">
        <v>31</v>
      </c>
      <c r="B322" s="404"/>
      <c r="C322" s="404"/>
      <c r="D322" s="404"/>
      <c r="E322" s="404"/>
      <c r="F322" s="405"/>
      <c r="G322" s="475"/>
      <c r="H322" s="479"/>
      <c r="I322" s="476"/>
      <c r="J322" s="395">
        <f t="shared" si="38"/>
        <v>0</v>
      </c>
      <c r="K322" s="396">
        <f t="shared" si="39"/>
        <v>0</v>
      </c>
      <c r="L322" s="404"/>
      <c r="M322" s="404"/>
      <c r="N322" s="404"/>
      <c r="O322" s="408"/>
      <c r="P322" s="411"/>
      <c r="Q322" s="404"/>
      <c r="R322" s="405"/>
      <c r="S322" s="20" t="s">
        <v>89</v>
      </c>
      <c r="T322" s="19">
        <v>31</v>
      </c>
      <c r="U322" s="404"/>
      <c r="V322" s="404"/>
      <c r="W322" s="404"/>
      <c r="X322" s="404"/>
      <c r="Y322" s="404"/>
      <c r="Z322" s="404"/>
      <c r="AA322" s="404"/>
      <c r="AB322" s="404"/>
      <c r="AC322" s="404"/>
      <c r="AD322" s="404"/>
      <c r="AE322" s="404"/>
      <c r="AF322" s="404"/>
      <c r="AG322" s="404"/>
      <c r="AH322" s="408"/>
      <c r="AI322" s="479"/>
      <c r="AJ322" s="404"/>
      <c r="AK322" s="405"/>
      <c r="AL322" s="20" t="s">
        <v>89</v>
      </c>
    </row>
    <row r="323" spans="1:38" s="301" customFormat="1" ht="12.75" customHeight="1" thickBot="1" x14ac:dyDescent="0.25">
      <c r="A323" s="417"/>
      <c r="B323" s="418">
        <f>SUM(B291:B322)</f>
        <v>0</v>
      </c>
      <c r="C323" s="418">
        <f>SUM(C291:C322)</f>
        <v>0</v>
      </c>
      <c r="D323" s="418">
        <f>SUM(D291:D322)</f>
        <v>0</v>
      </c>
      <c r="E323" s="419">
        <f>SUM(E291:E322)</f>
        <v>0</v>
      </c>
      <c r="F323" s="420">
        <f>SUM(F291:F322)</f>
        <v>0</v>
      </c>
      <c r="G323" s="421"/>
      <c r="H323" s="422" t="s">
        <v>90</v>
      </c>
      <c r="I323" s="423">
        <f>COUNTA(I292:I322)</f>
        <v>0</v>
      </c>
      <c r="J323" s="418">
        <f t="shared" ref="J323:R323" si="40">SUM(J291:J322)</f>
        <v>0</v>
      </c>
      <c r="K323" s="418">
        <f t="shared" si="40"/>
        <v>0</v>
      </c>
      <c r="L323" s="418">
        <f t="shared" si="40"/>
        <v>0</v>
      </c>
      <c r="M323" s="418">
        <f t="shared" si="40"/>
        <v>0</v>
      </c>
      <c r="N323" s="418">
        <f t="shared" si="40"/>
        <v>0</v>
      </c>
      <c r="O323" s="424">
        <f t="shared" si="40"/>
        <v>0</v>
      </c>
      <c r="P323" s="419">
        <f t="shared" si="40"/>
        <v>0</v>
      </c>
      <c r="Q323" s="418">
        <f t="shared" si="40"/>
        <v>0</v>
      </c>
      <c r="R323" s="425">
        <f t="shared" si="40"/>
        <v>0</v>
      </c>
      <c r="S323" s="426"/>
      <c r="T323" s="417"/>
      <c r="U323" s="418">
        <f t="shared" ref="U323:AH323" si="41">SUM(U291:U322)</f>
        <v>0</v>
      </c>
      <c r="V323" s="418">
        <f t="shared" si="41"/>
        <v>0</v>
      </c>
      <c r="W323" s="418">
        <f t="shared" si="41"/>
        <v>0</v>
      </c>
      <c r="X323" s="418">
        <f t="shared" si="41"/>
        <v>0</v>
      </c>
      <c r="Y323" s="418">
        <f t="shared" si="41"/>
        <v>0</v>
      </c>
      <c r="Z323" s="418">
        <f t="shared" si="41"/>
        <v>0</v>
      </c>
      <c r="AA323" s="418">
        <f t="shared" si="41"/>
        <v>0</v>
      </c>
      <c r="AB323" s="418">
        <f t="shared" si="41"/>
        <v>0</v>
      </c>
      <c r="AC323" s="418">
        <f t="shared" si="41"/>
        <v>0</v>
      </c>
      <c r="AD323" s="418">
        <f t="shared" si="41"/>
        <v>0</v>
      </c>
      <c r="AE323" s="418">
        <f t="shared" si="41"/>
        <v>0</v>
      </c>
      <c r="AF323" s="418">
        <f t="shared" si="41"/>
        <v>0</v>
      </c>
      <c r="AG323" s="418">
        <f t="shared" si="41"/>
        <v>0</v>
      </c>
      <c r="AH323" s="420">
        <f t="shared" si="41"/>
        <v>0</v>
      </c>
      <c r="AI323" s="427"/>
      <c r="AJ323" s="418">
        <f>SUM(AJ291:AJ322)</f>
        <v>0</v>
      </c>
      <c r="AK323" s="425">
        <f>SUM(AK291:AK322)</f>
        <v>0</v>
      </c>
      <c r="AL323" s="426"/>
    </row>
    <row r="324" spans="1:38" ht="12.75" customHeight="1" thickTop="1" x14ac:dyDescent="0.2">
      <c r="A324" s="28"/>
      <c r="B324" s="34"/>
      <c r="C324" s="34"/>
      <c r="D324" s="34"/>
      <c r="E324" s="34"/>
      <c r="F324" s="34"/>
      <c r="G324" s="135"/>
      <c r="H324" s="34"/>
      <c r="I324" s="35"/>
      <c r="J324" s="306"/>
      <c r="K324" s="306"/>
      <c r="L324" s="34"/>
      <c r="M324" s="34"/>
      <c r="N324" s="34"/>
      <c r="O324" s="34"/>
      <c r="P324" s="34"/>
      <c r="Q324" s="34"/>
      <c r="R324" s="34"/>
      <c r="S324" s="28"/>
      <c r="T324" s="28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28"/>
    </row>
    <row r="325" spans="1:38" ht="12.75" customHeight="1" x14ac:dyDescent="0.2">
      <c r="A325" s="21"/>
      <c r="B325" s="36"/>
      <c r="C325" s="36"/>
      <c r="D325" s="36"/>
      <c r="E325" s="36"/>
      <c r="F325" s="36"/>
      <c r="G325" s="552" t="str">
        <f>OCTOBER!G10</f>
        <v>UNITED STEELWORKERS - LOCAL UNION</v>
      </c>
      <c r="H325" s="552"/>
      <c r="I325" s="552"/>
      <c r="J325" s="307"/>
      <c r="K325" s="136"/>
      <c r="L325" s="36"/>
      <c r="M325" s="36"/>
      <c r="N325" s="36"/>
      <c r="O325" s="36"/>
      <c r="P325" s="36"/>
      <c r="Q325" s="36"/>
      <c r="R325" s="36"/>
      <c r="S325" s="21"/>
      <c r="T325" s="21"/>
      <c r="U325" s="36"/>
      <c r="V325" s="36"/>
      <c r="W325" s="36"/>
      <c r="X325" s="36"/>
      <c r="Y325" s="36"/>
      <c r="Z325" s="36"/>
      <c r="AA325" s="37" t="str">
        <f>$AA$10</f>
        <v>FINANCIAL SECRETARY'S CASH BOOK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21"/>
    </row>
    <row r="326" spans="1:38" s="152" customFormat="1" ht="12.75" customHeight="1" x14ac:dyDescent="0.2">
      <c r="A326" s="141"/>
      <c r="B326" s="139" t="str">
        <f>B281</f>
        <v>Month</v>
      </c>
      <c r="C326" s="73" t="str">
        <f>C281</f>
        <v>NOVEMBER</v>
      </c>
      <c r="D326" s="139" t="str">
        <f>D281</f>
        <v>Year</v>
      </c>
      <c r="E326" s="30">
        <f>E281</f>
        <v>0</v>
      </c>
      <c r="F326" s="141"/>
      <c r="G326" s="149"/>
      <c r="H326" s="141"/>
      <c r="I326" s="150"/>
      <c r="J326" s="302"/>
      <c r="K326" s="302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1"/>
      <c r="AA326" s="141"/>
      <c r="AB326" s="141"/>
      <c r="AC326" s="141"/>
      <c r="AD326" s="141"/>
      <c r="AE326" s="141"/>
      <c r="AF326" s="141"/>
      <c r="AG326" s="141"/>
      <c r="AH326" s="141"/>
      <c r="AI326" s="139"/>
      <c r="AJ326" s="151" t="str">
        <f>C326</f>
        <v>NOVEMBER</v>
      </c>
      <c r="AK326" s="30">
        <f>E326</f>
        <v>0</v>
      </c>
      <c r="AL326" s="141"/>
    </row>
    <row r="327" spans="1:38" s="152" customFormat="1" ht="12.75" customHeight="1" x14ac:dyDescent="0.2">
      <c r="A327" s="141"/>
      <c r="B327" s="139" t="str">
        <f>B282</f>
        <v>Page No.</v>
      </c>
      <c r="C327" s="148">
        <f>C282+1</f>
        <v>8</v>
      </c>
      <c r="D327" s="141"/>
      <c r="E327" s="141"/>
      <c r="F327" s="141"/>
      <c r="G327" s="149"/>
      <c r="H327" s="141"/>
      <c r="I327" s="150" t="s">
        <v>53</v>
      </c>
      <c r="J327" s="302"/>
      <c r="K327" s="302"/>
      <c r="L327" s="150"/>
      <c r="M327" s="141"/>
      <c r="N327" s="141"/>
      <c r="O327" s="141"/>
      <c r="P327" s="139"/>
      <c r="Q327" s="141"/>
      <c r="R327" s="139"/>
      <c r="S327" s="141"/>
      <c r="T327" s="141"/>
      <c r="U327" s="141"/>
      <c r="V327" s="141"/>
      <c r="W327" s="141"/>
      <c r="X327" s="141"/>
      <c r="Y327" s="141"/>
      <c r="Z327" s="141"/>
      <c r="AA327" s="141"/>
      <c r="AB327" s="153" t="s">
        <v>54</v>
      </c>
      <c r="AC327" s="141"/>
      <c r="AD327" s="141"/>
      <c r="AE327" s="141"/>
      <c r="AF327" s="141"/>
      <c r="AG327" s="141"/>
      <c r="AH327" s="141"/>
      <c r="AI327" s="139" t="str">
        <f>B327</f>
        <v>Page No.</v>
      </c>
      <c r="AJ327" s="148">
        <f>C327</f>
        <v>8</v>
      </c>
      <c r="AK327" s="154"/>
      <c r="AL327" s="155"/>
    </row>
    <row r="328" spans="1:38" ht="12.75" customHeight="1" x14ac:dyDescent="0.2">
      <c r="A328" s="3"/>
      <c r="B328" s="3"/>
      <c r="C328" s="3"/>
      <c r="D328" s="3"/>
      <c r="E328" s="3"/>
      <c r="F328" s="3"/>
      <c r="G328" s="129"/>
      <c r="H328" s="3"/>
      <c r="I328" s="5"/>
      <c r="J328" s="106"/>
      <c r="K328" s="106"/>
      <c r="L328" s="21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1"/>
      <c r="AF328" s="3"/>
      <c r="AG328" s="3"/>
      <c r="AH328" s="3"/>
      <c r="AI328" s="3"/>
      <c r="AJ328" s="3"/>
      <c r="AK328" s="3"/>
      <c r="AL328" s="3"/>
    </row>
    <row r="329" spans="1:38" ht="12.75" customHeight="1" x14ac:dyDescent="0.2">
      <c r="A329" s="26"/>
      <c r="B329" s="26"/>
      <c r="C329" s="26"/>
      <c r="D329" s="26"/>
      <c r="E329" s="26"/>
      <c r="F329" s="26"/>
      <c r="G329" s="130"/>
      <c r="H329" s="26"/>
      <c r="I329" s="27"/>
      <c r="J329" s="303"/>
      <c r="K329" s="303"/>
      <c r="L329" s="27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7"/>
      <c r="AF329" s="26"/>
      <c r="AG329" s="26"/>
      <c r="AH329" s="26"/>
      <c r="AI329" s="26"/>
      <c r="AJ329" s="26"/>
      <c r="AK329" s="26"/>
      <c r="AL329" s="26"/>
    </row>
    <row r="330" spans="1:38" customFormat="1" ht="12.75" customHeight="1" x14ac:dyDescent="0.2">
      <c r="A330" s="1"/>
      <c r="B330" s="3"/>
      <c r="C330" s="3" t="s">
        <v>55</v>
      </c>
      <c r="D330" s="3"/>
      <c r="E330" s="13"/>
      <c r="F330" s="1"/>
      <c r="G330" s="131"/>
      <c r="H330" s="2" t="s">
        <v>56</v>
      </c>
      <c r="I330" s="99"/>
      <c r="J330" s="550" t="s">
        <v>264</v>
      </c>
      <c r="K330" s="551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4"/>
      <c r="AJ330" s="3"/>
      <c r="AK330" s="1"/>
      <c r="AL330" s="3"/>
    </row>
    <row r="331" spans="1:38" customFormat="1" ht="12.75" customHeight="1" x14ac:dyDescent="0.2">
      <c r="A331" s="1"/>
      <c r="B331" s="3"/>
      <c r="C331" s="3"/>
      <c r="D331" s="3"/>
      <c r="E331" s="13"/>
      <c r="F331" s="1"/>
      <c r="G331" s="131"/>
      <c r="H331" s="14"/>
      <c r="I331" s="100"/>
      <c r="J331" s="106"/>
      <c r="K331" s="67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4"/>
      <c r="AJ331" s="3"/>
      <c r="AK331" s="1"/>
      <c r="AL331" s="3"/>
    </row>
    <row r="332" spans="1:38" customFormat="1" ht="12.75" customHeight="1" thickBot="1" x14ac:dyDescent="0.25">
      <c r="A332" s="164"/>
      <c r="B332" s="165">
        <v>1</v>
      </c>
      <c r="C332" s="165">
        <v>2</v>
      </c>
      <c r="D332" s="165">
        <v>3</v>
      </c>
      <c r="E332" s="166">
        <v>4</v>
      </c>
      <c r="F332" s="167">
        <v>5</v>
      </c>
      <c r="G332" s="168"/>
      <c r="H332" s="167">
        <v>7</v>
      </c>
      <c r="I332" s="169">
        <v>8</v>
      </c>
      <c r="J332" s="304">
        <v>9</v>
      </c>
      <c r="K332" s="305">
        <v>10</v>
      </c>
      <c r="L332" s="165">
        <v>11</v>
      </c>
      <c r="M332" s="165" t="s">
        <v>1</v>
      </c>
      <c r="N332" s="165">
        <v>12</v>
      </c>
      <c r="O332" s="165">
        <v>13</v>
      </c>
      <c r="P332" s="165">
        <v>14</v>
      </c>
      <c r="Q332" s="165">
        <v>15</v>
      </c>
      <c r="R332" s="167" t="s">
        <v>2</v>
      </c>
      <c r="S332" s="170"/>
      <c r="T332" s="164"/>
      <c r="U332" s="165">
        <v>16</v>
      </c>
      <c r="V332" s="165">
        <v>17</v>
      </c>
      <c r="W332" s="165">
        <v>18</v>
      </c>
      <c r="X332" s="165">
        <v>19</v>
      </c>
      <c r="Y332" s="165">
        <v>20</v>
      </c>
      <c r="Z332" s="165" t="s">
        <v>3</v>
      </c>
      <c r="AA332" s="165">
        <v>21</v>
      </c>
      <c r="AB332" s="165">
        <v>22</v>
      </c>
      <c r="AC332" s="165">
        <v>23</v>
      </c>
      <c r="AD332" s="165">
        <v>24</v>
      </c>
      <c r="AE332" s="165">
        <v>25</v>
      </c>
      <c r="AF332" s="165">
        <v>26</v>
      </c>
      <c r="AG332" s="165">
        <v>27</v>
      </c>
      <c r="AH332" s="165">
        <v>28</v>
      </c>
      <c r="AI332" s="171">
        <v>29</v>
      </c>
      <c r="AJ332" s="165">
        <v>30</v>
      </c>
      <c r="AK332" s="167">
        <v>31</v>
      </c>
      <c r="AL332" s="170"/>
    </row>
    <row r="333" spans="1:38" s="4" customFormat="1" ht="12.75" customHeight="1" thickTop="1" x14ac:dyDescent="0.2">
      <c r="A333" s="1"/>
      <c r="B333" s="89" t="s">
        <v>4</v>
      </c>
      <c r="C333" s="101"/>
      <c r="D333" s="89" t="s">
        <v>5</v>
      </c>
      <c r="E333" s="89" t="s">
        <v>6</v>
      </c>
      <c r="F333" s="88" t="s">
        <v>7</v>
      </c>
      <c r="G333" s="132"/>
      <c r="H333" s="88"/>
      <c r="I333" s="103"/>
      <c r="J333" s="89"/>
      <c r="K333" s="88"/>
      <c r="L333" s="89"/>
      <c r="M333" s="89"/>
      <c r="N333" s="89"/>
      <c r="O333" s="104"/>
      <c r="P333" s="163"/>
      <c r="Q333" s="107" t="s">
        <v>272</v>
      </c>
      <c r="R333" s="160" t="s">
        <v>273</v>
      </c>
      <c r="S333" s="106"/>
      <c r="T333" s="67"/>
      <c r="U333" s="542" t="s">
        <v>265</v>
      </c>
      <c r="V333" s="543"/>
      <c r="W333" s="543"/>
      <c r="X333" s="543"/>
      <c r="Y333" s="544"/>
      <c r="Z333" s="89" t="s">
        <v>10</v>
      </c>
      <c r="AA333" s="89" t="s">
        <v>11</v>
      </c>
      <c r="AB333" s="89" t="s">
        <v>205</v>
      </c>
      <c r="AC333" s="89" t="s">
        <v>12</v>
      </c>
      <c r="AD333" s="89" t="s">
        <v>13</v>
      </c>
      <c r="AE333" s="89" t="s">
        <v>14</v>
      </c>
      <c r="AF333" s="89"/>
      <c r="AG333" s="89"/>
      <c r="AH333" s="104"/>
      <c r="AI333" s="105"/>
      <c r="AJ333" s="89" t="s">
        <v>15</v>
      </c>
      <c r="AK333" s="88" t="s">
        <v>7</v>
      </c>
      <c r="AL333" s="3"/>
    </row>
    <row r="334" spans="1:38" s="4" customFormat="1" ht="12.75" customHeight="1" x14ac:dyDescent="0.2">
      <c r="A334" s="1"/>
      <c r="B334" s="89" t="s">
        <v>8</v>
      </c>
      <c r="C334" s="89" t="s">
        <v>16</v>
      </c>
      <c r="D334" s="89" t="s">
        <v>17</v>
      </c>
      <c r="E334" s="89" t="s">
        <v>8</v>
      </c>
      <c r="F334" s="88" t="s">
        <v>18</v>
      </c>
      <c r="G334" s="132" t="s">
        <v>19</v>
      </c>
      <c r="H334" s="88" t="s">
        <v>20</v>
      </c>
      <c r="I334" s="103" t="s">
        <v>242</v>
      </c>
      <c r="J334" s="89" t="s">
        <v>21</v>
      </c>
      <c r="K334" s="88" t="s">
        <v>22</v>
      </c>
      <c r="L334" s="107" t="s">
        <v>235</v>
      </c>
      <c r="M334" s="107" t="s">
        <v>236</v>
      </c>
      <c r="N334" s="107" t="s">
        <v>237</v>
      </c>
      <c r="O334" s="104"/>
      <c r="P334" s="158" t="s">
        <v>23</v>
      </c>
      <c r="Q334" s="107" t="s">
        <v>8</v>
      </c>
      <c r="R334" s="160" t="s">
        <v>8</v>
      </c>
      <c r="S334" s="106"/>
      <c r="T334" s="67"/>
      <c r="U334" s="89" t="s">
        <v>25</v>
      </c>
      <c r="V334" s="89" t="s">
        <v>26</v>
      </c>
      <c r="W334" s="101" t="s">
        <v>27</v>
      </c>
      <c r="X334" s="89" t="s">
        <v>28</v>
      </c>
      <c r="Y334" s="89" t="s">
        <v>136</v>
      </c>
      <c r="Z334" s="89" t="s">
        <v>261</v>
      </c>
      <c r="AA334" s="89" t="s">
        <v>137</v>
      </c>
      <c r="AB334" s="89" t="s">
        <v>204</v>
      </c>
      <c r="AC334" s="89" t="s">
        <v>30</v>
      </c>
      <c r="AD334" s="89" t="s">
        <v>140</v>
      </c>
      <c r="AE334" s="89" t="s">
        <v>31</v>
      </c>
      <c r="AF334" s="89" t="s">
        <v>32</v>
      </c>
      <c r="AG334" s="89" t="s">
        <v>206</v>
      </c>
      <c r="AH334" s="104" t="s">
        <v>16</v>
      </c>
      <c r="AI334" s="102" t="s">
        <v>34</v>
      </c>
      <c r="AJ334" s="89" t="s">
        <v>35</v>
      </c>
      <c r="AK334" s="88" t="s">
        <v>18</v>
      </c>
      <c r="AL334" s="3"/>
    </row>
    <row r="335" spans="1:38" s="4" customFormat="1" ht="12.75" customHeight="1" thickBot="1" x14ac:dyDescent="0.25">
      <c r="A335" s="6"/>
      <c r="B335" s="90" t="s">
        <v>36</v>
      </c>
      <c r="C335" s="90" t="s">
        <v>37</v>
      </c>
      <c r="D335" s="90" t="s">
        <v>38</v>
      </c>
      <c r="E335" s="90" t="s">
        <v>39</v>
      </c>
      <c r="F335" s="108" t="s">
        <v>40</v>
      </c>
      <c r="G335" s="133"/>
      <c r="H335" s="108"/>
      <c r="I335" s="109" t="s">
        <v>41</v>
      </c>
      <c r="J335" s="90"/>
      <c r="K335" s="108"/>
      <c r="L335" s="110"/>
      <c r="M335" s="110"/>
      <c r="N335" s="110" t="s">
        <v>238</v>
      </c>
      <c r="O335" s="111"/>
      <c r="P335" s="159"/>
      <c r="Q335" s="161" t="s">
        <v>24</v>
      </c>
      <c r="R335" s="162" t="s">
        <v>24</v>
      </c>
      <c r="S335" s="113"/>
      <c r="T335" s="78"/>
      <c r="U335" s="90" t="s">
        <v>42</v>
      </c>
      <c r="V335" s="90" t="s">
        <v>43</v>
      </c>
      <c r="W335" s="90"/>
      <c r="X335" s="90" t="s">
        <v>44</v>
      </c>
      <c r="Y335" s="90" t="s">
        <v>30</v>
      </c>
      <c r="Z335" s="90" t="s">
        <v>30</v>
      </c>
      <c r="AA335" s="90" t="s">
        <v>138</v>
      </c>
      <c r="AB335" s="90" t="s">
        <v>15</v>
      </c>
      <c r="AC335" s="90" t="s">
        <v>139</v>
      </c>
      <c r="AD335" s="90" t="s">
        <v>141</v>
      </c>
      <c r="AE335" s="90" t="s">
        <v>47</v>
      </c>
      <c r="AF335" s="90" t="s">
        <v>48</v>
      </c>
      <c r="AG335" s="90" t="s">
        <v>15</v>
      </c>
      <c r="AH335" s="111" t="s">
        <v>30</v>
      </c>
      <c r="AI335" s="112"/>
      <c r="AJ335" s="90" t="s">
        <v>49</v>
      </c>
      <c r="AK335" s="108" t="s">
        <v>189</v>
      </c>
      <c r="AL335" s="7"/>
    </row>
    <row r="336" spans="1:38" s="301" customFormat="1" ht="12.75" customHeight="1" thickTop="1" x14ac:dyDescent="0.2">
      <c r="A336" s="331"/>
      <c r="B336" s="363">
        <f>B323</f>
        <v>0</v>
      </c>
      <c r="C336" s="363">
        <f>C323</f>
        <v>0</v>
      </c>
      <c r="D336" s="363">
        <f>D323</f>
        <v>0</v>
      </c>
      <c r="E336" s="363">
        <f>E323</f>
        <v>0</v>
      </c>
      <c r="F336" s="362">
        <f>F323</f>
        <v>0</v>
      </c>
      <c r="G336" s="134" t="str">
        <f>G7</f>
        <v>NOVEMBER</v>
      </c>
      <c r="H336" s="334" t="s">
        <v>58</v>
      </c>
      <c r="I336" s="412"/>
      <c r="J336" s="397">
        <f t="shared" ref="J336:R336" si="42">J323</f>
        <v>0</v>
      </c>
      <c r="K336" s="362">
        <f t="shared" si="42"/>
        <v>0</v>
      </c>
      <c r="L336" s="363">
        <f t="shared" si="42"/>
        <v>0</v>
      </c>
      <c r="M336" s="363">
        <f t="shared" si="42"/>
        <v>0</v>
      </c>
      <c r="N336" s="363">
        <f t="shared" si="42"/>
        <v>0</v>
      </c>
      <c r="O336" s="361">
        <f t="shared" si="42"/>
        <v>0</v>
      </c>
      <c r="P336" s="394">
        <f t="shared" si="42"/>
        <v>0</v>
      </c>
      <c r="Q336" s="363">
        <f t="shared" si="42"/>
        <v>0</v>
      </c>
      <c r="R336" s="362">
        <f t="shared" si="42"/>
        <v>0</v>
      </c>
      <c r="S336" s="332"/>
      <c r="T336" s="331"/>
      <c r="U336" s="363">
        <f t="shared" ref="U336:AH336" si="43">U323</f>
        <v>0</v>
      </c>
      <c r="V336" s="363">
        <f t="shared" si="43"/>
        <v>0</v>
      </c>
      <c r="W336" s="363">
        <f t="shared" si="43"/>
        <v>0</v>
      </c>
      <c r="X336" s="363">
        <f t="shared" si="43"/>
        <v>0</v>
      </c>
      <c r="Y336" s="363">
        <f t="shared" si="43"/>
        <v>0</v>
      </c>
      <c r="Z336" s="363">
        <f t="shared" si="43"/>
        <v>0</v>
      </c>
      <c r="AA336" s="363">
        <f t="shared" si="43"/>
        <v>0</v>
      </c>
      <c r="AB336" s="363">
        <f t="shared" si="43"/>
        <v>0</v>
      </c>
      <c r="AC336" s="363">
        <f t="shared" si="43"/>
        <v>0</v>
      </c>
      <c r="AD336" s="363">
        <f t="shared" si="43"/>
        <v>0</v>
      </c>
      <c r="AE336" s="363">
        <f t="shared" si="43"/>
        <v>0</v>
      </c>
      <c r="AF336" s="363">
        <f t="shared" si="43"/>
        <v>0</v>
      </c>
      <c r="AG336" s="363">
        <f t="shared" si="43"/>
        <v>0</v>
      </c>
      <c r="AH336" s="361">
        <f t="shared" si="43"/>
        <v>0</v>
      </c>
      <c r="AI336" s="333"/>
      <c r="AJ336" s="363">
        <f>AJ323</f>
        <v>0</v>
      </c>
      <c r="AK336" s="362">
        <f>AK323</f>
        <v>0</v>
      </c>
      <c r="AL336" s="332"/>
    </row>
    <row r="337" spans="1:38" s="21" customFormat="1" ht="12.75" customHeight="1" x14ac:dyDescent="0.2">
      <c r="A337" s="8">
        <v>1</v>
      </c>
      <c r="B337" s="400"/>
      <c r="C337" s="400"/>
      <c r="D337" s="400"/>
      <c r="E337" s="400"/>
      <c r="F337" s="401"/>
      <c r="G337" s="471"/>
      <c r="H337" s="477"/>
      <c r="I337" s="472"/>
      <c r="J337" s="363">
        <f t="shared" ref="J337:J367" si="44">SUM(B337:F337)</f>
        <v>0</v>
      </c>
      <c r="K337" s="362">
        <f t="shared" ref="K337:K367" si="45">SUM(U337:AK337)-SUM(L337:R337)</f>
        <v>0</v>
      </c>
      <c r="L337" s="400"/>
      <c r="M337" s="400"/>
      <c r="N337" s="400"/>
      <c r="O337" s="406"/>
      <c r="P337" s="409"/>
      <c r="Q337" s="400"/>
      <c r="R337" s="401"/>
      <c r="S337" s="16" t="s">
        <v>59</v>
      </c>
      <c r="T337" s="8">
        <v>1</v>
      </c>
      <c r="U337" s="400"/>
      <c r="V337" s="400"/>
      <c r="W337" s="400"/>
      <c r="X337" s="400"/>
      <c r="Y337" s="400"/>
      <c r="Z337" s="400"/>
      <c r="AA337" s="400"/>
      <c r="AB337" s="400"/>
      <c r="AC337" s="400"/>
      <c r="AD337" s="400"/>
      <c r="AE337" s="400"/>
      <c r="AF337" s="400"/>
      <c r="AG337" s="400"/>
      <c r="AH337" s="406"/>
      <c r="AI337" s="477"/>
      <c r="AJ337" s="400"/>
      <c r="AK337" s="401"/>
      <c r="AL337" s="16" t="s">
        <v>59</v>
      </c>
    </row>
    <row r="338" spans="1:38" s="21" customFormat="1" ht="12.75" customHeight="1" x14ac:dyDescent="0.2">
      <c r="A338" s="8">
        <v>2</v>
      </c>
      <c r="B338" s="400"/>
      <c r="C338" s="400"/>
      <c r="D338" s="400"/>
      <c r="E338" s="400"/>
      <c r="F338" s="401"/>
      <c r="G338" s="471"/>
      <c r="H338" s="477"/>
      <c r="I338" s="472"/>
      <c r="J338" s="363">
        <f t="shared" si="44"/>
        <v>0</v>
      </c>
      <c r="K338" s="362">
        <f t="shared" si="45"/>
        <v>0</v>
      </c>
      <c r="L338" s="400"/>
      <c r="M338" s="400"/>
      <c r="N338" s="400"/>
      <c r="O338" s="406"/>
      <c r="P338" s="409"/>
      <c r="Q338" s="400"/>
      <c r="R338" s="401"/>
      <c r="S338" s="16" t="s">
        <v>60</v>
      </c>
      <c r="T338" s="8">
        <v>2</v>
      </c>
      <c r="U338" s="400"/>
      <c r="V338" s="400"/>
      <c r="W338" s="400"/>
      <c r="X338" s="400"/>
      <c r="Y338" s="400"/>
      <c r="Z338" s="400"/>
      <c r="AA338" s="400"/>
      <c r="AB338" s="400"/>
      <c r="AC338" s="400"/>
      <c r="AD338" s="400"/>
      <c r="AE338" s="400"/>
      <c r="AF338" s="400"/>
      <c r="AG338" s="400"/>
      <c r="AH338" s="406"/>
      <c r="AI338" s="477"/>
      <c r="AJ338" s="400"/>
      <c r="AK338" s="401"/>
      <c r="AL338" s="16" t="s">
        <v>60</v>
      </c>
    </row>
    <row r="339" spans="1:38" s="21" customFormat="1" ht="12.75" customHeight="1" x14ac:dyDescent="0.2">
      <c r="A339" s="8">
        <v>3</v>
      </c>
      <c r="B339" s="400"/>
      <c r="C339" s="400"/>
      <c r="D339" s="400"/>
      <c r="E339" s="400"/>
      <c r="F339" s="401"/>
      <c r="G339" s="471"/>
      <c r="H339" s="477"/>
      <c r="I339" s="472"/>
      <c r="J339" s="363">
        <f t="shared" si="44"/>
        <v>0</v>
      </c>
      <c r="K339" s="362">
        <f t="shared" si="45"/>
        <v>0</v>
      </c>
      <c r="L339" s="400"/>
      <c r="M339" s="400"/>
      <c r="N339" s="400"/>
      <c r="O339" s="406"/>
      <c r="P339" s="409"/>
      <c r="Q339" s="400"/>
      <c r="R339" s="401"/>
      <c r="S339" s="16" t="s">
        <v>61</v>
      </c>
      <c r="T339" s="8">
        <v>3</v>
      </c>
      <c r="U339" s="400"/>
      <c r="V339" s="400"/>
      <c r="W339" s="400"/>
      <c r="X339" s="400"/>
      <c r="Y339" s="400"/>
      <c r="Z339" s="400"/>
      <c r="AA339" s="400"/>
      <c r="AB339" s="400"/>
      <c r="AC339" s="400"/>
      <c r="AD339" s="400"/>
      <c r="AE339" s="400"/>
      <c r="AF339" s="400"/>
      <c r="AG339" s="400"/>
      <c r="AH339" s="406"/>
      <c r="AI339" s="477"/>
      <c r="AJ339" s="400"/>
      <c r="AK339" s="401"/>
      <c r="AL339" s="16" t="s">
        <v>61</v>
      </c>
    </row>
    <row r="340" spans="1:38" s="21" customFormat="1" ht="12.75" customHeight="1" x14ac:dyDescent="0.2">
      <c r="A340" s="8">
        <v>4</v>
      </c>
      <c r="B340" s="400"/>
      <c r="C340" s="400"/>
      <c r="D340" s="400"/>
      <c r="E340" s="400"/>
      <c r="F340" s="401"/>
      <c r="G340" s="471"/>
      <c r="H340" s="477"/>
      <c r="I340" s="472"/>
      <c r="J340" s="363">
        <f t="shared" si="44"/>
        <v>0</v>
      </c>
      <c r="K340" s="362">
        <f t="shared" si="45"/>
        <v>0</v>
      </c>
      <c r="L340" s="400"/>
      <c r="M340" s="400"/>
      <c r="N340" s="400"/>
      <c r="O340" s="406"/>
      <c r="P340" s="409"/>
      <c r="Q340" s="400"/>
      <c r="R340" s="401"/>
      <c r="S340" s="16" t="s">
        <v>62</v>
      </c>
      <c r="T340" s="8">
        <v>4</v>
      </c>
      <c r="U340" s="400"/>
      <c r="V340" s="400"/>
      <c r="W340" s="400"/>
      <c r="X340" s="400"/>
      <c r="Y340" s="400"/>
      <c r="Z340" s="400"/>
      <c r="AA340" s="400"/>
      <c r="AB340" s="400"/>
      <c r="AC340" s="400"/>
      <c r="AD340" s="400"/>
      <c r="AE340" s="400"/>
      <c r="AF340" s="400"/>
      <c r="AG340" s="400"/>
      <c r="AH340" s="406"/>
      <c r="AI340" s="477"/>
      <c r="AJ340" s="400"/>
      <c r="AK340" s="401"/>
      <c r="AL340" s="16" t="s">
        <v>62</v>
      </c>
    </row>
    <row r="341" spans="1:38" s="21" customFormat="1" ht="12.75" customHeight="1" x14ac:dyDescent="0.2">
      <c r="A341" s="8">
        <v>5</v>
      </c>
      <c r="B341" s="400"/>
      <c r="C341" s="400"/>
      <c r="D341" s="400"/>
      <c r="E341" s="400"/>
      <c r="F341" s="401"/>
      <c r="G341" s="471"/>
      <c r="H341" s="477"/>
      <c r="I341" s="472"/>
      <c r="J341" s="363">
        <f t="shared" si="44"/>
        <v>0</v>
      </c>
      <c r="K341" s="362">
        <f t="shared" si="45"/>
        <v>0</v>
      </c>
      <c r="L341" s="400"/>
      <c r="M341" s="400"/>
      <c r="N341" s="400"/>
      <c r="O341" s="406"/>
      <c r="P341" s="409"/>
      <c r="Q341" s="400"/>
      <c r="R341" s="401"/>
      <c r="S341" s="16" t="s">
        <v>63</v>
      </c>
      <c r="T341" s="8">
        <v>5</v>
      </c>
      <c r="U341" s="400"/>
      <c r="V341" s="400"/>
      <c r="W341" s="400"/>
      <c r="X341" s="400"/>
      <c r="Y341" s="400"/>
      <c r="Z341" s="400"/>
      <c r="AA341" s="400"/>
      <c r="AB341" s="400"/>
      <c r="AC341" s="400"/>
      <c r="AD341" s="400"/>
      <c r="AE341" s="400"/>
      <c r="AF341" s="400"/>
      <c r="AG341" s="400"/>
      <c r="AH341" s="406"/>
      <c r="AI341" s="477"/>
      <c r="AJ341" s="400"/>
      <c r="AK341" s="401"/>
      <c r="AL341" s="16" t="s">
        <v>63</v>
      </c>
    </row>
    <row r="342" spans="1:38" s="21" customFormat="1" ht="12.75" customHeight="1" x14ac:dyDescent="0.2">
      <c r="A342" s="17">
        <v>6</v>
      </c>
      <c r="B342" s="402"/>
      <c r="C342" s="402"/>
      <c r="D342" s="402"/>
      <c r="E342" s="402"/>
      <c r="F342" s="403"/>
      <c r="G342" s="473"/>
      <c r="H342" s="478"/>
      <c r="I342" s="474"/>
      <c r="J342" s="363">
        <f t="shared" si="44"/>
        <v>0</v>
      </c>
      <c r="K342" s="362">
        <f t="shared" si="45"/>
        <v>0</v>
      </c>
      <c r="L342" s="402"/>
      <c r="M342" s="402"/>
      <c r="N342" s="402"/>
      <c r="O342" s="407"/>
      <c r="P342" s="410"/>
      <c r="Q342" s="402"/>
      <c r="R342" s="403"/>
      <c r="S342" s="18" t="s">
        <v>64</v>
      </c>
      <c r="T342" s="17">
        <v>6</v>
      </c>
      <c r="U342" s="402"/>
      <c r="V342" s="402"/>
      <c r="W342" s="402"/>
      <c r="X342" s="402"/>
      <c r="Y342" s="402"/>
      <c r="Z342" s="402"/>
      <c r="AA342" s="402"/>
      <c r="AB342" s="402"/>
      <c r="AC342" s="402"/>
      <c r="AD342" s="402"/>
      <c r="AE342" s="402"/>
      <c r="AF342" s="402"/>
      <c r="AG342" s="402"/>
      <c r="AH342" s="407"/>
      <c r="AI342" s="478"/>
      <c r="AJ342" s="402"/>
      <c r="AK342" s="403"/>
      <c r="AL342" s="18" t="s">
        <v>64</v>
      </c>
    </row>
    <row r="343" spans="1:38" s="21" customFormat="1" ht="12.75" customHeight="1" x14ac:dyDescent="0.2">
      <c r="A343" s="8">
        <v>7</v>
      </c>
      <c r="B343" s="400"/>
      <c r="C343" s="400"/>
      <c r="D343" s="400"/>
      <c r="E343" s="400"/>
      <c r="F343" s="401"/>
      <c r="G343" s="471"/>
      <c r="H343" s="477"/>
      <c r="I343" s="472"/>
      <c r="J343" s="363">
        <f t="shared" si="44"/>
        <v>0</v>
      </c>
      <c r="K343" s="362">
        <f t="shared" si="45"/>
        <v>0</v>
      </c>
      <c r="L343" s="400"/>
      <c r="M343" s="400"/>
      <c r="N343" s="400"/>
      <c r="O343" s="406"/>
      <c r="P343" s="409"/>
      <c r="Q343" s="400"/>
      <c r="R343" s="401"/>
      <c r="S343" s="16" t="s">
        <v>65</v>
      </c>
      <c r="T343" s="8">
        <v>7</v>
      </c>
      <c r="U343" s="400"/>
      <c r="V343" s="400"/>
      <c r="W343" s="400"/>
      <c r="X343" s="400"/>
      <c r="Y343" s="400"/>
      <c r="Z343" s="400"/>
      <c r="AA343" s="400"/>
      <c r="AB343" s="400"/>
      <c r="AC343" s="400"/>
      <c r="AD343" s="400"/>
      <c r="AE343" s="400"/>
      <c r="AF343" s="400"/>
      <c r="AG343" s="400"/>
      <c r="AH343" s="406"/>
      <c r="AI343" s="477"/>
      <c r="AJ343" s="400"/>
      <c r="AK343" s="401"/>
      <c r="AL343" s="16" t="s">
        <v>65</v>
      </c>
    </row>
    <row r="344" spans="1:38" s="21" customFormat="1" ht="12.75" customHeight="1" x14ac:dyDescent="0.2">
      <c r="A344" s="8">
        <v>8</v>
      </c>
      <c r="B344" s="400"/>
      <c r="C344" s="400"/>
      <c r="D344" s="400"/>
      <c r="E344" s="400"/>
      <c r="F344" s="401"/>
      <c r="G344" s="471"/>
      <c r="H344" s="477"/>
      <c r="I344" s="472"/>
      <c r="J344" s="363">
        <f t="shared" si="44"/>
        <v>0</v>
      </c>
      <c r="K344" s="362">
        <f t="shared" si="45"/>
        <v>0</v>
      </c>
      <c r="L344" s="400"/>
      <c r="M344" s="400"/>
      <c r="N344" s="400"/>
      <c r="O344" s="406"/>
      <c r="P344" s="409"/>
      <c r="Q344" s="400"/>
      <c r="R344" s="401"/>
      <c r="S344" s="16" t="s">
        <v>66</v>
      </c>
      <c r="T344" s="8">
        <v>8</v>
      </c>
      <c r="U344" s="400"/>
      <c r="V344" s="400"/>
      <c r="W344" s="400"/>
      <c r="X344" s="400"/>
      <c r="Y344" s="400"/>
      <c r="Z344" s="400"/>
      <c r="AA344" s="400"/>
      <c r="AB344" s="400"/>
      <c r="AC344" s="400"/>
      <c r="AD344" s="400"/>
      <c r="AE344" s="400"/>
      <c r="AF344" s="400"/>
      <c r="AG344" s="400"/>
      <c r="AH344" s="406"/>
      <c r="AI344" s="477"/>
      <c r="AJ344" s="400"/>
      <c r="AK344" s="401"/>
      <c r="AL344" s="16" t="s">
        <v>66</v>
      </c>
    </row>
    <row r="345" spans="1:38" s="21" customFormat="1" ht="12.75" customHeight="1" x14ac:dyDescent="0.2">
      <c r="A345" s="8">
        <v>9</v>
      </c>
      <c r="B345" s="400"/>
      <c r="C345" s="400"/>
      <c r="D345" s="400"/>
      <c r="E345" s="400"/>
      <c r="F345" s="401"/>
      <c r="G345" s="471"/>
      <c r="H345" s="477"/>
      <c r="I345" s="472"/>
      <c r="J345" s="363">
        <f t="shared" si="44"/>
        <v>0</v>
      </c>
      <c r="K345" s="362">
        <f t="shared" si="45"/>
        <v>0</v>
      </c>
      <c r="L345" s="400"/>
      <c r="M345" s="400"/>
      <c r="N345" s="400"/>
      <c r="O345" s="406"/>
      <c r="P345" s="409"/>
      <c r="Q345" s="400"/>
      <c r="R345" s="401"/>
      <c r="S345" s="16" t="s">
        <v>67</v>
      </c>
      <c r="T345" s="8">
        <v>9</v>
      </c>
      <c r="U345" s="400"/>
      <c r="V345" s="400"/>
      <c r="W345" s="400"/>
      <c r="X345" s="400"/>
      <c r="Y345" s="400"/>
      <c r="Z345" s="400"/>
      <c r="AA345" s="400"/>
      <c r="AB345" s="400"/>
      <c r="AC345" s="400"/>
      <c r="AD345" s="400"/>
      <c r="AE345" s="400"/>
      <c r="AF345" s="400"/>
      <c r="AG345" s="400"/>
      <c r="AH345" s="406"/>
      <c r="AI345" s="477"/>
      <c r="AJ345" s="400"/>
      <c r="AK345" s="401"/>
      <c r="AL345" s="16" t="s">
        <v>67</v>
      </c>
    </row>
    <row r="346" spans="1:38" s="21" customFormat="1" ht="12.75" customHeight="1" x14ac:dyDescent="0.2">
      <c r="A346" s="8">
        <v>10</v>
      </c>
      <c r="B346" s="400"/>
      <c r="C346" s="400"/>
      <c r="D346" s="400"/>
      <c r="E346" s="400"/>
      <c r="F346" s="401"/>
      <c r="G346" s="471"/>
      <c r="H346" s="477"/>
      <c r="I346" s="472"/>
      <c r="J346" s="363">
        <f t="shared" si="44"/>
        <v>0</v>
      </c>
      <c r="K346" s="362">
        <f t="shared" si="45"/>
        <v>0</v>
      </c>
      <c r="L346" s="400"/>
      <c r="M346" s="400"/>
      <c r="N346" s="400"/>
      <c r="O346" s="406"/>
      <c r="P346" s="409"/>
      <c r="Q346" s="400"/>
      <c r="R346" s="401"/>
      <c r="S346" s="16" t="s">
        <v>68</v>
      </c>
      <c r="T346" s="8">
        <v>10</v>
      </c>
      <c r="U346" s="400"/>
      <c r="V346" s="400"/>
      <c r="W346" s="400"/>
      <c r="X346" s="400"/>
      <c r="Y346" s="400"/>
      <c r="Z346" s="400"/>
      <c r="AA346" s="400"/>
      <c r="AB346" s="400"/>
      <c r="AC346" s="400"/>
      <c r="AD346" s="400"/>
      <c r="AE346" s="400"/>
      <c r="AF346" s="400"/>
      <c r="AG346" s="400"/>
      <c r="AH346" s="406"/>
      <c r="AI346" s="477"/>
      <c r="AJ346" s="400"/>
      <c r="AK346" s="401"/>
      <c r="AL346" s="16" t="s">
        <v>68</v>
      </c>
    </row>
    <row r="347" spans="1:38" s="21" customFormat="1" ht="12.75" customHeight="1" x14ac:dyDescent="0.2">
      <c r="A347" s="8">
        <v>11</v>
      </c>
      <c r="B347" s="400"/>
      <c r="C347" s="400"/>
      <c r="D347" s="400"/>
      <c r="E347" s="400"/>
      <c r="F347" s="401"/>
      <c r="G347" s="471"/>
      <c r="H347" s="477"/>
      <c r="I347" s="472"/>
      <c r="J347" s="363">
        <f t="shared" si="44"/>
        <v>0</v>
      </c>
      <c r="K347" s="362">
        <f t="shared" si="45"/>
        <v>0</v>
      </c>
      <c r="L347" s="400"/>
      <c r="M347" s="400"/>
      <c r="N347" s="400"/>
      <c r="O347" s="406"/>
      <c r="P347" s="409"/>
      <c r="Q347" s="400"/>
      <c r="R347" s="401"/>
      <c r="S347" s="16" t="s">
        <v>69</v>
      </c>
      <c r="T347" s="8">
        <v>11</v>
      </c>
      <c r="U347" s="400"/>
      <c r="V347" s="400"/>
      <c r="W347" s="400"/>
      <c r="X347" s="400"/>
      <c r="Y347" s="400"/>
      <c r="Z347" s="400"/>
      <c r="AA347" s="400"/>
      <c r="AB347" s="400"/>
      <c r="AC347" s="400"/>
      <c r="AD347" s="400"/>
      <c r="AE347" s="400"/>
      <c r="AF347" s="400"/>
      <c r="AG347" s="400"/>
      <c r="AH347" s="406"/>
      <c r="AI347" s="477"/>
      <c r="AJ347" s="400"/>
      <c r="AK347" s="401"/>
      <c r="AL347" s="16" t="s">
        <v>69</v>
      </c>
    </row>
    <row r="348" spans="1:38" s="21" customFormat="1" ht="12.75" customHeight="1" x14ac:dyDescent="0.2">
      <c r="A348" s="8">
        <v>12</v>
      </c>
      <c r="B348" s="400"/>
      <c r="C348" s="400"/>
      <c r="D348" s="400"/>
      <c r="E348" s="400"/>
      <c r="F348" s="401"/>
      <c r="G348" s="471"/>
      <c r="H348" s="477"/>
      <c r="I348" s="472"/>
      <c r="J348" s="363">
        <f t="shared" si="44"/>
        <v>0</v>
      </c>
      <c r="K348" s="362">
        <f t="shared" si="45"/>
        <v>0</v>
      </c>
      <c r="L348" s="400"/>
      <c r="M348" s="400"/>
      <c r="N348" s="400"/>
      <c r="O348" s="406"/>
      <c r="P348" s="409"/>
      <c r="Q348" s="400"/>
      <c r="R348" s="401"/>
      <c r="S348" s="16" t="s">
        <v>70</v>
      </c>
      <c r="T348" s="8">
        <v>12</v>
      </c>
      <c r="U348" s="400"/>
      <c r="V348" s="400"/>
      <c r="W348" s="400"/>
      <c r="X348" s="400"/>
      <c r="Y348" s="400"/>
      <c r="Z348" s="400"/>
      <c r="AA348" s="400"/>
      <c r="AB348" s="400"/>
      <c r="AC348" s="400"/>
      <c r="AD348" s="400"/>
      <c r="AE348" s="400"/>
      <c r="AF348" s="400"/>
      <c r="AG348" s="400"/>
      <c r="AH348" s="406"/>
      <c r="AI348" s="477"/>
      <c r="AJ348" s="400"/>
      <c r="AK348" s="401"/>
      <c r="AL348" s="16" t="s">
        <v>70</v>
      </c>
    </row>
    <row r="349" spans="1:38" s="21" customFormat="1" ht="12.75" customHeight="1" x14ac:dyDescent="0.2">
      <c r="A349" s="8">
        <v>13</v>
      </c>
      <c r="B349" s="400"/>
      <c r="C349" s="400"/>
      <c r="D349" s="400"/>
      <c r="E349" s="400"/>
      <c r="F349" s="401"/>
      <c r="G349" s="471"/>
      <c r="H349" s="477"/>
      <c r="I349" s="472"/>
      <c r="J349" s="363">
        <f t="shared" si="44"/>
        <v>0</v>
      </c>
      <c r="K349" s="362">
        <f t="shared" si="45"/>
        <v>0</v>
      </c>
      <c r="L349" s="400"/>
      <c r="M349" s="400"/>
      <c r="N349" s="400"/>
      <c r="O349" s="406"/>
      <c r="P349" s="409"/>
      <c r="Q349" s="400"/>
      <c r="R349" s="401"/>
      <c r="S349" s="16" t="s">
        <v>71</v>
      </c>
      <c r="T349" s="8">
        <v>13</v>
      </c>
      <c r="U349" s="400"/>
      <c r="V349" s="400"/>
      <c r="W349" s="400"/>
      <c r="X349" s="400"/>
      <c r="Y349" s="400"/>
      <c r="Z349" s="400"/>
      <c r="AA349" s="400"/>
      <c r="AB349" s="400"/>
      <c r="AC349" s="400"/>
      <c r="AD349" s="400"/>
      <c r="AE349" s="400"/>
      <c r="AF349" s="400"/>
      <c r="AG349" s="400"/>
      <c r="AH349" s="406"/>
      <c r="AI349" s="477"/>
      <c r="AJ349" s="400"/>
      <c r="AK349" s="401"/>
      <c r="AL349" s="16" t="s">
        <v>71</v>
      </c>
    </row>
    <row r="350" spans="1:38" s="21" customFormat="1" ht="12.75" customHeight="1" x14ac:dyDescent="0.2">
      <c r="A350" s="8">
        <v>14</v>
      </c>
      <c r="B350" s="400"/>
      <c r="C350" s="400"/>
      <c r="D350" s="400"/>
      <c r="E350" s="400"/>
      <c r="F350" s="401"/>
      <c r="G350" s="471"/>
      <c r="H350" s="477"/>
      <c r="I350" s="472"/>
      <c r="J350" s="363">
        <f t="shared" si="44"/>
        <v>0</v>
      </c>
      <c r="K350" s="362">
        <f t="shared" si="45"/>
        <v>0</v>
      </c>
      <c r="L350" s="400"/>
      <c r="M350" s="400"/>
      <c r="N350" s="400"/>
      <c r="O350" s="406"/>
      <c r="P350" s="409"/>
      <c r="Q350" s="400"/>
      <c r="R350" s="401"/>
      <c r="S350" s="16" t="s">
        <v>72</v>
      </c>
      <c r="T350" s="8">
        <v>14</v>
      </c>
      <c r="U350" s="400"/>
      <c r="V350" s="400"/>
      <c r="W350" s="400"/>
      <c r="X350" s="400"/>
      <c r="Y350" s="400"/>
      <c r="Z350" s="400"/>
      <c r="AA350" s="400"/>
      <c r="AB350" s="400"/>
      <c r="AC350" s="400"/>
      <c r="AD350" s="400"/>
      <c r="AE350" s="400"/>
      <c r="AF350" s="400"/>
      <c r="AG350" s="400"/>
      <c r="AH350" s="406"/>
      <c r="AI350" s="477"/>
      <c r="AJ350" s="400"/>
      <c r="AK350" s="401"/>
      <c r="AL350" s="16" t="s">
        <v>72</v>
      </c>
    </row>
    <row r="351" spans="1:38" s="21" customFormat="1" ht="12.75" customHeight="1" x14ac:dyDescent="0.2">
      <c r="A351" s="8">
        <v>15</v>
      </c>
      <c r="B351" s="400"/>
      <c r="C351" s="400"/>
      <c r="D351" s="400"/>
      <c r="E351" s="400"/>
      <c r="F351" s="401"/>
      <c r="G351" s="471"/>
      <c r="H351" s="477"/>
      <c r="I351" s="472"/>
      <c r="J351" s="363">
        <f t="shared" si="44"/>
        <v>0</v>
      </c>
      <c r="K351" s="362">
        <f t="shared" si="45"/>
        <v>0</v>
      </c>
      <c r="L351" s="400"/>
      <c r="M351" s="400"/>
      <c r="N351" s="400"/>
      <c r="O351" s="406"/>
      <c r="P351" s="409"/>
      <c r="Q351" s="400"/>
      <c r="R351" s="401"/>
      <c r="S351" s="16" t="s">
        <v>73</v>
      </c>
      <c r="T351" s="8">
        <v>15</v>
      </c>
      <c r="U351" s="400"/>
      <c r="V351" s="400"/>
      <c r="W351" s="400"/>
      <c r="X351" s="400"/>
      <c r="Y351" s="400"/>
      <c r="Z351" s="400"/>
      <c r="AA351" s="400"/>
      <c r="AB351" s="400"/>
      <c r="AC351" s="400"/>
      <c r="AD351" s="400"/>
      <c r="AE351" s="400"/>
      <c r="AF351" s="400"/>
      <c r="AG351" s="400"/>
      <c r="AH351" s="406"/>
      <c r="AI351" s="477"/>
      <c r="AJ351" s="400"/>
      <c r="AK351" s="401"/>
      <c r="AL351" s="16" t="s">
        <v>73</v>
      </c>
    </row>
    <row r="352" spans="1:38" s="21" customFormat="1" ht="12.75" customHeight="1" x14ac:dyDescent="0.2">
      <c r="A352" s="8">
        <v>16</v>
      </c>
      <c r="B352" s="400"/>
      <c r="C352" s="400"/>
      <c r="D352" s="400"/>
      <c r="E352" s="400"/>
      <c r="F352" s="401"/>
      <c r="G352" s="471"/>
      <c r="H352" s="477"/>
      <c r="I352" s="472"/>
      <c r="J352" s="363">
        <f t="shared" si="44"/>
        <v>0</v>
      </c>
      <c r="K352" s="362">
        <f t="shared" si="45"/>
        <v>0</v>
      </c>
      <c r="L352" s="400"/>
      <c r="M352" s="400"/>
      <c r="N352" s="400"/>
      <c r="O352" s="406"/>
      <c r="P352" s="409"/>
      <c r="Q352" s="400"/>
      <c r="R352" s="401"/>
      <c r="S352" s="16" t="s">
        <v>74</v>
      </c>
      <c r="T352" s="8">
        <v>16</v>
      </c>
      <c r="U352" s="400"/>
      <c r="V352" s="400"/>
      <c r="W352" s="400"/>
      <c r="X352" s="400"/>
      <c r="Y352" s="400"/>
      <c r="Z352" s="400"/>
      <c r="AA352" s="400"/>
      <c r="AB352" s="400"/>
      <c r="AC352" s="400"/>
      <c r="AD352" s="400"/>
      <c r="AE352" s="400"/>
      <c r="AF352" s="400"/>
      <c r="AG352" s="400"/>
      <c r="AH352" s="406"/>
      <c r="AI352" s="477"/>
      <c r="AJ352" s="400"/>
      <c r="AK352" s="401"/>
      <c r="AL352" s="16" t="s">
        <v>74</v>
      </c>
    </row>
    <row r="353" spans="1:38" s="21" customFormat="1" ht="12.75" customHeight="1" x14ac:dyDescent="0.2">
      <c r="A353" s="8">
        <v>17</v>
      </c>
      <c r="B353" s="400"/>
      <c r="C353" s="400"/>
      <c r="D353" s="400"/>
      <c r="E353" s="400"/>
      <c r="F353" s="401"/>
      <c r="G353" s="471"/>
      <c r="H353" s="477"/>
      <c r="I353" s="472"/>
      <c r="J353" s="363">
        <f t="shared" si="44"/>
        <v>0</v>
      </c>
      <c r="K353" s="362">
        <f t="shared" si="45"/>
        <v>0</v>
      </c>
      <c r="L353" s="400"/>
      <c r="M353" s="400"/>
      <c r="N353" s="400"/>
      <c r="O353" s="406"/>
      <c r="P353" s="409"/>
      <c r="Q353" s="400"/>
      <c r="R353" s="401"/>
      <c r="S353" s="16" t="s">
        <v>75</v>
      </c>
      <c r="T353" s="8">
        <v>17</v>
      </c>
      <c r="U353" s="400"/>
      <c r="V353" s="400"/>
      <c r="W353" s="400"/>
      <c r="X353" s="400"/>
      <c r="Y353" s="400"/>
      <c r="Z353" s="400"/>
      <c r="AA353" s="400"/>
      <c r="AB353" s="400"/>
      <c r="AC353" s="400"/>
      <c r="AD353" s="400"/>
      <c r="AE353" s="400"/>
      <c r="AF353" s="400"/>
      <c r="AG353" s="400"/>
      <c r="AH353" s="406"/>
      <c r="AI353" s="477"/>
      <c r="AJ353" s="400"/>
      <c r="AK353" s="401"/>
      <c r="AL353" s="16" t="s">
        <v>75</v>
      </c>
    </row>
    <row r="354" spans="1:38" s="21" customFormat="1" ht="12.75" customHeight="1" x14ac:dyDescent="0.2">
      <c r="A354" s="8">
        <v>18</v>
      </c>
      <c r="B354" s="400"/>
      <c r="C354" s="400"/>
      <c r="D354" s="400"/>
      <c r="E354" s="400"/>
      <c r="F354" s="401"/>
      <c r="G354" s="471"/>
      <c r="H354" s="477"/>
      <c r="I354" s="472"/>
      <c r="J354" s="363">
        <f t="shared" si="44"/>
        <v>0</v>
      </c>
      <c r="K354" s="362">
        <f t="shared" si="45"/>
        <v>0</v>
      </c>
      <c r="L354" s="400"/>
      <c r="M354" s="400"/>
      <c r="N354" s="400"/>
      <c r="O354" s="406"/>
      <c r="P354" s="409"/>
      <c r="Q354" s="400"/>
      <c r="R354" s="401"/>
      <c r="S354" s="16" t="s">
        <v>76</v>
      </c>
      <c r="T354" s="8">
        <v>18</v>
      </c>
      <c r="U354" s="400"/>
      <c r="V354" s="400"/>
      <c r="W354" s="400"/>
      <c r="X354" s="400"/>
      <c r="Y354" s="400"/>
      <c r="Z354" s="400"/>
      <c r="AA354" s="400"/>
      <c r="AB354" s="400"/>
      <c r="AC354" s="400"/>
      <c r="AD354" s="400"/>
      <c r="AE354" s="400"/>
      <c r="AF354" s="400"/>
      <c r="AG354" s="400"/>
      <c r="AH354" s="406"/>
      <c r="AI354" s="477"/>
      <c r="AJ354" s="400"/>
      <c r="AK354" s="401"/>
      <c r="AL354" s="16" t="s">
        <v>76</v>
      </c>
    </row>
    <row r="355" spans="1:38" s="21" customFormat="1" ht="12.75" customHeight="1" x14ac:dyDescent="0.2">
      <c r="A355" s="8">
        <v>19</v>
      </c>
      <c r="B355" s="400"/>
      <c r="C355" s="400"/>
      <c r="D355" s="400"/>
      <c r="E355" s="400"/>
      <c r="F355" s="401"/>
      <c r="G355" s="471"/>
      <c r="H355" s="477"/>
      <c r="I355" s="472"/>
      <c r="J355" s="363">
        <f t="shared" si="44"/>
        <v>0</v>
      </c>
      <c r="K355" s="362">
        <f t="shared" si="45"/>
        <v>0</v>
      </c>
      <c r="L355" s="400"/>
      <c r="M355" s="400"/>
      <c r="N355" s="400"/>
      <c r="O355" s="406"/>
      <c r="P355" s="409"/>
      <c r="Q355" s="400"/>
      <c r="R355" s="401"/>
      <c r="S355" s="16" t="s">
        <v>77</v>
      </c>
      <c r="T355" s="8">
        <v>19</v>
      </c>
      <c r="U355" s="400"/>
      <c r="V355" s="400"/>
      <c r="W355" s="400"/>
      <c r="X355" s="400"/>
      <c r="Y355" s="400"/>
      <c r="Z355" s="400"/>
      <c r="AA355" s="400"/>
      <c r="AB355" s="400"/>
      <c r="AC355" s="400"/>
      <c r="AD355" s="400"/>
      <c r="AE355" s="400"/>
      <c r="AF355" s="400"/>
      <c r="AG355" s="400"/>
      <c r="AH355" s="406"/>
      <c r="AI355" s="477"/>
      <c r="AJ355" s="400"/>
      <c r="AK355" s="401"/>
      <c r="AL355" s="16" t="s">
        <v>77</v>
      </c>
    </row>
    <row r="356" spans="1:38" s="21" customFormat="1" ht="12.75" customHeight="1" x14ac:dyDescent="0.2">
      <c r="A356" s="8">
        <v>20</v>
      </c>
      <c r="B356" s="400"/>
      <c r="C356" s="400"/>
      <c r="D356" s="400"/>
      <c r="E356" s="400"/>
      <c r="F356" s="401"/>
      <c r="G356" s="471"/>
      <c r="H356" s="477"/>
      <c r="I356" s="472"/>
      <c r="J356" s="363">
        <f t="shared" si="44"/>
        <v>0</v>
      </c>
      <c r="K356" s="362">
        <f t="shared" si="45"/>
        <v>0</v>
      </c>
      <c r="L356" s="400"/>
      <c r="M356" s="400"/>
      <c r="N356" s="400"/>
      <c r="O356" s="406"/>
      <c r="P356" s="409"/>
      <c r="Q356" s="400"/>
      <c r="R356" s="401"/>
      <c r="S356" s="16" t="s">
        <v>78</v>
      </c>
      <c r="T356" s="8">
        <v>20</v>
      </c>
      <c r="U356" s="400"/>
      <c r="V356" s="400"/>
      <c r="W356" s="400"/>
      <c r="X356" s="400"/>
      <c r="Y356" s="400"/>
      <c r="Z356" s="400"/>
      <c r="AA356" s="400"/>
      <c r="AB356" s="400"/>
      <c r="AC356" s="400"/>
      <c r="AD356" s="400"/>
      <c r="AE356" s="400"/>
      <c r="AF356" s="400"/>
      <c r="AG356" s="400"/>
      <c r="AH356" s="406"/>
      <c r="AI356" s="477"/>
      <c r="AJ356" s="400"/>
      <c r="AK356" s="401"/>
      <c r="AL356" s="16" t="s">
        <v>78</v>
      </c>
    </row>
    <row r="357" spans="1:38" s="21" customFormat="1" ht="12.75" customHeight="1" x14ac:dyDescent="0.2">
      <c r="A357" s="8">
        <v>21</v>
      </c>
      <c r="B357" s="400"/>
      <c r="C357" s="400"/>
      <c r="D357" s="400"/>
      <c r="E357" s="400"/>
      <c r="F357" s="401"/>
      <c r="G357" s="471"/>
      <c r="H357" s="477"/>
      <c r="I357" s="472"/>
      <c r="J357" s="363">
        <f t="shared" si="44"/>
        <v>0</v>
      </c>
      <c r="K357" s="362">
        <f t="shared" si="45"/>
        <v>0</v>
      </c>
      <c r="L357" s="400"/>
      <c r="M357" s="400"/>
      <c r="N357" s="400"/>
      <c r="O357" s="406"/>
      <c r="P357" s="409"/>
      <c r="Q357" s="400"/>
      <c r="R357" s="401"/>
      <c r="S357" s="16" t="s">
        <v>79</v>
      </c>
      <c r="T357" s="8">
        <v>21</v>
      </c>
      <c r="U357" s="400"/>
      <c r="V357" s="400"/>
      <c r="W357" s="400"/>
      <c r="X357" s="400"/>
      <c r="Y357" s="400"/>
      <c r="Z357" s="400"/>
      <c r="AA357" s="400"/>
      <c r="AB357" s="400"/>
      <c r="AC357" s="400"/>
      <c r="AD357" s="400"/>
      <c r="AE357" s="400"/>
      <c r="AF357" s="400"/>
      <c r="AG357" s="400"/>
      <c r="AH357" s="406"/>
      <c r="AI357" s="477"/>
      <c r="AJ357" s="400"/>
      <c r="AK357" s="401"/>
      <c r="AL357" s="16" t="s">
        <v>79</v>
      </c>
    </row>
    <row r="358" spans="1:38" s="21" customFormat="1" ht="12.75" customHeight="1" x14ac:dyDescent="0.2">
      <c r="A358" s="8">
        <v>22</v>
      </c>
      <c r="B358" s="400"/>
      <c r="C358" s="400"/>
      <c r="D358" s="400"/>
      <c r="E358" s="400"/>
      <c r="F358" s="401"/>
      <c r="G358" s="471"/>
      <c r="H358" s="477"/>
      <c r="I358" s="472"/>
      <c r="J358" s="363">
        <f t="shared" si="44"/>
        <v>0</v>
      </c>
      <c r="K358" s="362">
        <f t="shared" si="45"/>
        <v>0</v>
      </c>
      <c r="L358" s="400"/>
      <c r="M358" s="400"/>
      <c r="N358" s="400"/>
      <c r="O358" s="406"/>
      <c r="P358" s="409"/>
      <c r="Q358" s="400"/>
      <c r="R358" s="401"/>
      <c r="S358" s="16" t="s">
        <v>80</v>
      </c>
      <c r="T358" s="8">
        <v>22</v>
      </c>
      <c r="U358" s="400"/>
      <c r="V358" s="400"/>
      <c r="W358" s="400"/>
      <c r="X358" s="400"/>
      <c r="Y358" s="400"/>
      <c r="Z358" s="400"/>
      <c r="AA358" s="400"/>
      <c r="AB358" s="400"/>
      <c r="AC358" s="400"/>
      <c r="AD358" s="400"/>
      <c r="AE358" s="400"/>
      <c r="AF358" s="400"/>
      <c r="AG358" s="400"/>
      <c r="AH358" s="406"/>
      <c r="AI358" s="477"/>
      <c r="AJ358" s="400"/>
      <c r="AK358" s="401"/>
      <c r="AL358" s="16" t="s">
        <v>80</v>
      </c>
    </row>
    <row r="359" spans="1:38" s="21" customFormat="1" ht="12.75" customHeight="1" x14ac:dyDescent="0.2">
      <c r="A359" s="8">
        <v>23</v>
      </c>
      <c r="B359" s="400"/>
      <c r="C359" s="400"/>
      <c r="D359" s="400"/>
      <c r="E359" s="400"/>
      <c r="F359" s="401"/>
      <c r="G359" s="471"/>
      <c r="H359" s="477"/>
      <c r="I359" s="472"/>
      <c r="J359" s="363">
        <f t="shared" si="44"/>
        <v>0</v>
      </c>
      <c r="K359" s="362">
        <f t="shared" si="45"/>
        <v>0</v>
      </c>
      <c r="L359" s="400"/>
      <c r="M359" s="400"/>
      <c r="N359" s="400"/>
      <c r="O359" s="406"/>
      <c r="P359" s="409"/>
      <c r="Q359" s="400"/>
      <c r="R359" s="401"/>
      <c r="S359" s="16" t="s">
        <v>81</v>
      </c>
      <c r="T359" s="8">
        <v>23</v>
      </c>
      <c r="U359" s="400"/>
      <c r="V359" s="400"/>
      <c r="W359" s="400"/>
      <c r="X359" s="400"/>
      <c r="Y359" s="400"/>
      <c r="Z359" s="400"/>
      <c r="AA359" s="400"/>
      <c r="AB359" s="400"/>
      <c r="AC359" s="400"/>
      <c r="AD359" s="400"/>
      <c r="AE359" s="400"/>
      <c r="AF359" s="400"/>
      <c r="AG359" s="400"/>
      <c r="AH359" s="406"/>
      <c r="AI359" s="477"/>
      <c r="AJ359" s="400"/>
      <c r="AK359" s="401"/>
      <c r="AL359" s="16" t="s">
        <v>81</v>
      </c>
    </row>
    <row r="360" spans="1:38" s="21" customFormat="1" ht="12.75" customHeight="1" x14ac:dyDescent="0.2">
      <c r="A360" s="8">
        <v>24</v>
      </c>
      <c r="B360" s="400"/>
      <c r="C360" s="400"/>
      <c r="D360" s="400"/>
      <c r="E360" s="400"/>
      <c r="F360" s="401"/>
      <c r="G360" s="471"/>
      <c r="H360" s="477"/>
      <c r="I360" s="472"/>
      <c r="J360" s="363">
        <f t="shared" si="44"/>
        <v>0</v>
      </c>
      <c r="K360" s="362">
        <f t="shared" si="45"/>
        <v>0</v>
      </c>
      <c r="L360" s="400"/>
      <c r="M360" s="400"/>
      <c r="N360" s="400"/>
      <c r="O360" s="406"/>
      <c r="P360" s="409"/>
      <c r="Q360" s="400"/>
      <c r="R360" s="401"/>
      <c r="S360" s="16" t="s">
        <v>82</v>
      </c>
      <c r="T360" s="8">
        <v>24</v>
      </c>
      <c r="U360" s="400"/>
      <c r="V360" s="400"/>
      <c r="W360" s="400"/>
      <c r="X360" s="400"/>
      <c r="Y360" s="400"/>
      <c r="Z360" s="400"/>
      <c r="AA360" s="400"/>
      <c r="AB360" s="400"/>
      <c r="AC360" s="400"/>
      <c r="AD360" s="400"/>
      <c r="AE360" s="400"/>
      <c r="AF360" s="400"/>
      <c r="AG360" s="400"/>
      <c r="AH360" s="406"/>
      <c r="AI360" s="477"/>
      <c r="AJ360" s="400"/>
      <c r="AK360" s="401"/>
      <c r="AL360" s="16" t="s">
        <v>82</v>
      </c>
    </row>
    <row r="361" spans="1:38" s="21" customFormat="1" ht="12.75" customHeight="1" x14ac:dyDescent="0.2">
      <c r="A361" s="8">
        <v>25</v>
      </c>
      <c r="B361" s="400"/>
      <c r="C361" s="400"/>
      <c r="D361" s="400"/>
      <c r="E361" s="400"/>
      <c r="F361" s="401"/>
      <c r="G361" s="471"/>
      <c r="H361" s="477"/>
      <c r="I361" s="472"/>
      <c r="J361" s="363">
        <f t="shared" si="44"/>
        <v>0</v>
      </c>
      <c r="K361" s="362">
        <f t="shared" si="45"/>
        <v>0</v>
      </c>
      <c r="L361" s="400"/>
      <c r="M361" s="400"/>
      <c r="N361" s="400"/>
      <c r="O361" s="406"/>
      <c r="P361" s="409"/>
      <c r="Q361" s="400"/>
      <c r="R361" s="401"/>
      <c r="S361" s="16" t="s">
        <v>83</v>
      </c>
      <c r="T361" s="8">
        <v>25</v>
      </c>
      <c r="U361" s="400"/>
      <c r="V361" s="400"/>
      <c r="W361" s="400"/>
      <c r="X361" s="400"/>
      <c r="Y361" s="400"/>
      <c r="Z361" s="400"/>
      <c r="AA361" s="400"/>
      <c r="AB361" s="400"/>
      <c r="AC361" s="400"/>
      <c r="AD361" s="400"/>
      <c r="AE361" s="400"/>
      <c r="AF361" s="400"/>
      <c r="AG361" s="400"/>
      <c r="AH361" s="406"/>
      <c r="AI361" s="477"/>
      <c r="AJ361" s="400"/>
      <c r="AK361" s="401"/>
      <c r="AL361" s="16" t="s">
        <v>83</v>
      </c>
    </row>
    <row r="362" spans="1:38" s="21" customFormat="1" ht="12.75" customHeight="1" x14ac:dyDescent="0.2">
      <c r="A362" s="8">
        <v>26</v>
      </c>
      <c r="B362" s="400"/>
      <c r="C362" s="400"/>
      <c r="D362" s="400"/>
      <c r="E362" s="400"/>
      <c r="F362" s="401"/>
      <c r="G362" s="471"/>
      <c r="H362" s="477"/>
      <c r="I362" s="472"/>
      <c r="J362" s="363">
        <f t="shared" si="44"/>
        <v>0</v>
      </c>
      <c r="K362" s="362">
        <f t="shared" si="45"/>
        <v>0</v>
      </c>
      <c r="L362" s="400"/>
      <c r="M362" s="400"/>
      <c r="N362" s="400"/>
      <c r="O362" s="406"/>
      <c r="P362" s="409"/>
      <c r="Q362" s="400"/>
      <c r="R362" s="401"/>
      <c r="S362" s="16" t="s">
        <v>84</v>
      </c>
      <c r="T362" s="8">
        <v>26</v>
      </c>
      <c r="U362" s="400"/>
      <c r="V362" s="400"/>
      <c r="W362" s="400"/>
      <c r="X362" s="400"/>
      <c r="Y362" s="400"/>
      <c r="Z362" s="400"/>
      <c r="AA362" s="400"/>
      <c r="AB362" s="400"/>
      <c r="AC362" s="400"/>
      <c r="AD362" s="400"/>
      <c r="AE362" s="400"/>
      <c r="AF362" s="400"/>
      <c r="AG362" s="400"/>
      <c r="AH362" s="406"/>
      <c r="AI362" s="477"/>
      <c r="AJ362" s="400"/>
      <c r="AK362" s="401"/>
      <c r="AL362" s="16" t="s">
        <v>84</v>
      </c>
    </row>
    <row r="363" spans="1:38" s="21" customFormat="1" ht="12.75" customHeight="1" x14ac:dyDescent="0.2">
      <c r="A363" s="8">
        <v>27</v>
      </c>
      <c r="B363" s="400"/>
      <c r="C363" s="400"/>
      <c r="D363" s="400"/>
      <c r="E363" s="400"/>
      <c r="F363" s="401"/>
      <c r="G363" s="471"/>
      <c r="H363" s="477"/>
      <c r="I363" s="472"/>
      <c r="J363" s="363">
        <f t="shared" si="44"/>
        <v>0</v>
      </c>
      <c r="K363" s="362">
        <f t="shared" si="45"/>
        <v>0</v>
      </c>
      <c r="L363" s="400"/>
      <c r="M363" s="400"/>
      <c r="N363" s="400"/>
      <c r="O363" s="406"/>
      <c r="P363" s="409"/>
      <c r="Q363" s="400"/>
      <c r="R363" s="401"/>
      <c r="S363" s="16" t="s">
        <v>85</v>
      </c>
      <c r="T363" s="8">
        <v>27</v>
      </c>
      <c r="U363" s="400"/>
      <c r="V363" s="400"/>
      <c r="W363" s="400"/>
      <c r="X363" s="400"/>
      <c r="Y363" s="400"/>
      <c r="Z363" s="400"/>
      <c r="AA363" s="400"/>
      <c r="AB363" s="400"/>
      <c r="AC363" s="400"/>
      <c r="AD363" s="400"/>
      <c r="AE363" s="400"/>
      <c r="AF363" s="400"/>
      <c r="AG363" s="400"/>
      <c r="AH363" s="406"/>
      <c r="AI363" s="477"/>
      <c r="AJ363" s="400"/>
      <c r="AK363" s="401"/>
      <c r="AL363" s="16" t="s">
        <v>85</v>
      </c>
    </row>
    <row r="364" spans="1:38" s="21" customFormat="1" ht="12.75" customHeight="1" x14ac:dyDescent="0.2">
      <c r="A364" s="8">
        <v>28</v>
      </c>
      <c r="B364" s="400"/>
      <c r="C364" s="400"/>
      <c r="D364" s="400"/>
      <c r="E364" s="400"/>
      <c r="F364" s="401"/>
      <c r="G364" s="471"/>
      <c r="H364" s="477"/>
      <c r="I364" s="472"/>
      <c r="J364" s="363">
        <f t="shared" si="44"/>
        <v>0</v>
      </c>
      <c r="K364" s="362">
        <f t="shared" si="45"/>
        <v>0</v>
      </c>
      <c r="L364" s="400"/>
      <c r="M364" s="400"/>
      <c r="N364" s="400"/>
      <c r="O364" s="406"/>
      <c r="P364" s="409"/>
      <c r="Q364" s="400"/>
      <c r="R364" s="401"/>
      <c r="S364" s="16" t="s">
        <v>86</v>
      </c>
      <c r="T364" s="8">
        <v>28</v>
      </c>
      <c r="U364" s="400"/>
      <c r="V364" s="400"/>
      <c r="W364" s="400"/>
      <c r="X364" s="400"/>
      <c r="Y364" s="400"/>
      <c r="Z364" s="400"/>
      <c r="AA364" s="400"/>
      <c r="AB364" s="400"/>
      <c r="AC364" s="400"/>
      <c r="AD364" s="400"/>
      <c r="AE364" s="400"/>
      <c r="AF364" s="400"/>
      <c r="AG364" s="400"/>
      <c r="AH364" s="406"/>
      <c r="AI364" s="477"/>
      <c r="AJ364" s="400"/>
      <c r="AK364" s="401"/>
      <c r="AL364" s="16" t="s">
        <v>86</v>
      </c>
    </row>
    <row r="365" spans="1:38" s="21" customFormat="1" ht="12.75" customHeight="1" x14ac:dyDescent="0.2">
      <c r="A365" s="8">
        <v>29</v>
      </c>
      <c r="B365" s="400"/>
      <c r="C365" s="400"/>
      <c r="D365" s="400"/>
      <c r="E365" s="400"/>
      <c r="F365" s="401"/>
      <c r="G365" s="471"/>
      <c r="H365" s="477"/>
      <c r="I365" s="472"/>
      <c r="J365" s="363">
        <f t="shared" si="44"/>
        <v>0</v>
      </c>
      <c r="K365" s="362">
        <f t="shared" si="45"/>
        <v>0</v>
      </c>
      <c r="L365" s="400"/>
      <c r="M365" s="400"/>
      <c r="N365" s="400"/>
      <c r="O365" s="406"/>
      <c r="P365" s="409"/>
      <c r="Q365" s="400"/>
      <c r="R365" s="401"/>
      <c r="S365" s="16" t="s">
        <v>87</v>
      </c>
      <c r="T365" s="8">
        <v>29</v>
      </c>
      <c r="U365" s="400"/>
      <c r="V365" s="400"/>
      <c r="W365" s="400"/>
      <c r="X365" s="410"/>
      <c r="Y365" s="400"/>
      <c r="Z365" s="400"/>
      <c r="AA365" s="400"/>
      <c r="AB365" s="400"/>
      <c r="AC365" s="400"/>
      <c r="AD365" s="400"/>
      <c r="AE365" s="400"/>
      <c r="AF365" s="400"/>
      <c r="AG365" s="400"/>
      <c r="AH365" s="406"/>
      <c r="AI365" s="477"/>
      <c r="AJ365" s="400"/>
      <c r="AK365" s="401"/>
      <c r="AL365" s="16" t="s">
        <v>87</v>
      </c>
    </row>
    <row r="366" spans="1:38" s="21" customFormat="1" ht="12.75" customHeight="1" x14ac:dyDescent="0.2">
      <c r="A366" s="8">
        <v>30</v>
      </c>
      <c r="B366" s="400"/>
      <c r="C366" s="400"/>
      <c r="D366" s="400"/>
      <c r="E366" s="400"/>
      <c r="F366" s="401"/>
      <c r="G366" s="471"/>
      <c r="H366" s="477"/>
      <c r="I366" s="472"/>
      <c r="J366" s="363">
        <f t="shared" si="44"/>
        <v>0</v>
      </c>
      <c r="K366" s="362">
        <f t="shared" si="45"/>
        <v>0</v>
      </c>
      <c r="L366" s="400"/>
      <c r="M366" s="400"/>
      <c r="N366" s="400"/>
      <c r="O366" s="406"/>
      <c r="P366" s="409"/>
      <c r="Q366" s="400"/>
      <c r="R366" s="401"/>
      <c r="S366" s="16" t="s">
        <v>88</v>
      </c>
      <c r="T366" s="8">
        <v>30</v>
      </c>
      <c r="U366" s="400"/>
      <c r="V366" s="400"/>
      <c r="W366" s="400"/>
      <c r="X366" s="400"/>
      <c r="Y366" s="400"/>
      <c r="Z366" s="400"/>
      <c r="AA366" s="400"/>
      <c r="AB366" s="400"/>
      <c r="AC366" s="400"/>
      <c r="AD366" s="400"/>
      <c r="AE366" s="400"/>
      <c r="AF366" s="400"/>
      <c r="AG366" s="400"/>
      <c r="AH366" s="406"/>
      <c r="AI366" s="477"/>
      <c r="AJ366" s="400"/>
      <c r="AK366" s="401"/>
      <c r="AL366" s="16" t="s">
        <v>88</v>
      </c>
    </row>
    <row r="367" spans="1:38" s="21" customFormat="1" ht="12.75" customHeight="1" x14ac:dyDescent="0.2">
      <c r="A367" s="19">
        <v>31</v>
      </c>
      <c r="B367" s="404"/>
      <c r="C367" s="404"/>
      <c r="D367" s="404"/>
      <c r="E367" s="404"/>
      <c r="F367" s="405"/>
      <c r="G367" s="475"/>
      <c r="H367" s="479"/>
      <c r="I367" s="476"/>
      <c r="J367" s="395">
        <f t="shared" si="44"/>
        <v>0</v>
      </c>
      <c r="K367" s="396">
        <f t="shared" si="45"/>
        <v>0</v>
      </c>
      <c r="L367" s="404"/>
      <c r="M367" s="404"/>
      <c r="N367" s="404"/>
      <c r="O367" s="408"/>
      <c r="P367" s="411"/>
      <c r="Q367" s="404"/>
      <c r="R367" s="405"/>
      <c r="S367" s="20" t="s">
        <v>89</v>
      </c>
      <c r="T367" s="19">
        <v>31</v>
      </c>
      <c r="U367" s="404"/>
      <c r="V367" s="404"/>
      <c r="W367" s="404"/>
      <c r="X367" s="404"/>
      <c r="Y367" s="404"/>
      <c r="Z367" s="404"/>
      <c r="AA367" s="404"/>
      <c r="AB367" s="404"/>
      <c r="AC367" s="404"/>
      <c r="AD367" s="404"/>
      <c r="AE367" s="404"/>
      <c r="AF367" s="404"/>
      <c r="AG367" s="404"/>
      <c r="AH367" s="408"/>
      <c r="AI367" s="479"/>
      <c r="AJ367" s="404"/>
      <c r="AK367" s="405"/>
      <c r="AL367" s="20" t="s">
        <v>89</v>
      </c>
    </row>
    <row r="368" spans="1:38" s="301" customFormat="1" ht="12.75" customHeight="1" thickBot="1" x14ac:dyDescent="0.25">
      <c r="A368" s="417"/>
      <c r="B368" s="418">
        <f>SUM(B336:B367)</f>
        <v>0</v>
      </c>
      <c r="C368" s="418">
        <f>SUM(C336:C367)</f>
        <v>0</v>
      </c>
      <c r="D368" s="418">
        <f>SUM(D336:D367)</f>
        <v>0</v>
      </c>
      <c r="E368" s="419">
        <f>SUM(E336:E367)</f>
        <v>0</v>
      </c>
      <c r="F368" s="420">
        <f>SUM(F336:F367)</f>
        <v>0</v>
      </c>
      <c r="G368" s="421"/>
      <c r="H368" s="422" t="s">
        <v>90</v>
      </c>
      <c r="I368" s="423">
        <f>COUNTA(I337:I367)</f>
        <v>0</v>
      </c>
      <c r="J368" s="418">
        <f t="shared" ref="J368:R368" si="46">SUM(J336:J367)</f>
        <v>0</v>
      </c>
      <c r="K368" s="418">
        <f t="shared" si="46"/>
        <v>0</v>
      </c>
      <c r="L368" s="418">
        <f t="shared" si="46"/>
        <v>0</v>
      </c>
      <c r="M368" s="418">
        <f t="shared" si="46"/>
        <v>0</v>
      </c>
      <c r="N368" s="418">
        <f t="shared" si="46"/>
        <v>0</v>
      </c>
      <c r="O368" s="424">
        <f t="shared" si="46"/>
        <v>0</v>
      </c>
      <c r="P368" s="419">
        <f t="shared" si="46"/>
        <v>0</v>
      </c>
      <c r="Q368" s="418">
        <f t="shared" si="46"/>
        <v>0</v>
      </c>
      <c r="R368" s="425">
        <f t="shared" si="46"/>
        <v>0</v>
      </c>
      <c r="S368" s="426"/>
      <c r="T368" s="417"/>
      <c r="U368" s="418">
        <f t="shared" ref="U368:AH368" si="47">SUM(U336:U367)</f>
        <v>0</v>
      </c>
      <c r="V368" s="418">
        <f t="shared" si="47"/>
        <v>0</v>
      </c>
      <c r="W368" s="418">
        <f t="shared" si="47"/>
        <v>0</v>
      </c>
      <c r="X368" s="418">
        <f t="shared" si="47"/>
        <v>0</v>
      </c>
      <c r="Y368" s="418">
        <f t="shared" si="47"/>
        <v>0</v>
      </c>
      <c r="Z368" s="418">
        <f t="shared" si="47"/>
        <v>0</v>
      </c>
      <c r="AA368" s="418">
        <f t="shared" si="47"/>
        <v>0</v>
      </c>
      <c r="AB368" s="418">
        <f t="shared" si="47"/>
        <v>0</v>
      </c>
      <c r="AC368" s="418">
        <f t="shared" si="47"/>
        <v>0</v>
      </c>
      <c r="AD368" s="418">
        <f t="shared" si="47"/>
        <v>0</v>
      </c>
      <c r="AE368" s="418">
        <f t="shared" si="47"/>
        <v>0</v>
      </c>
      <c r="AF368" s="418">
        <f t="shared" si="47"/>
        <v>0</v>
      </c>
      <c r="AG368" s="418">
        <f t="shared" si="47"/>
        <v>0</v>
      </c>
      <c r="AH368" s="420">
        <f t="shared" si="47"/>
        <v>0</v>
      </c>
      <c r="AI368" s="427"/>
      <c r="AJ368" s="418">
        <f>SUM(AJ336:AJ367)</f>
        <v>0</v>
      </c>
      <c r="AK368" s="425">
        <f>SUM(AK336:AK367)</f>
        <v>0</v>
      </c>
      <c r="AL368" s="426"/>
    </row>
    <row r="369" spans="1:38" ht="12.75" customHeight="1" thickTop="1" x14ac:dyDescent="0.2">
      <c r="A369" s="28"/>
      <c r="B369" s="34"/>
      <c r="C369" s="34"/>
      <c r="D369" s="34"/>
      <c r="E369" s="34"/>
      <c r="F369" s="34"/>
      <c r="G369" s="135"/>
      <c r="H369" s="34"/>
      <c r="I369" s="35"/>
      <c r="J369" s="306"/>
      <c r="K369" s="306"/>
      <c r="L369" s="63"/>
      <c r="M369" s="63"/>
      <c r="N369" s="63"/>
      <c r="O369" s="63"/>
      <c r="P369" s="63"/>
      <c r="Q369" s="63"/>
      <c r="R369" s="63"/>
      <c r="S369" s="28"/>
      <c r="T369" s="28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28"/>
    </row>
    <row r="370" spans="1:38" ht="12.75" customHeight="1" x14ac:dyDescent="0.2">
      <c r="A370" s="21"/>
      <c r="B370" s="36"/>
      <c r="C370" s="36"/>
      <c r="D370" s="36"/>
      <c r="E370" s="36"/>
      <c r="F370" s="36"/>
      <c r="G370" s="552" t="str">
        <f>OCTOBER!G10</f>
        <v>UNITED STEELWORKERS - LOCAL UNION</v>
      </c>
      <c r="H370" s="552"/>
      <c r="I370" s="552"/>
      <c r="J370" s="307"/>
      <c r="K370" s="136"/>
      <c r="L370" s="36"/>
      <c r="M370" s="36"/>
      <c r="N370" s="36"/>
      <c r="O370" s="36"/>
      <c r="P370" s="36"/>
      <c r="Q370" s="36"/>
      <c r="R370" s="36"/>
      <c r="S370" s="21"/>
      <c r="T370" s="21"/>
      <c r="U370" s="21"/>
      <c r="V370" s="21"/>
      <c r="W370" s="21"/>
      <c r="X370" s="21"/>
      <c r="Y370" s="21"/>
      <c r="Z370" s="21"/>
      <c r="AA370" s="37" t="str">
        <f>$AA$10</f>
        <v>FINANCIAL SECRETARY'S CASH BOOK</v>
      </c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</row>
    <row r="371" spans="1:38" s="152" customFormat="1" ht="12.75" customHeight="1" x14ac:dyDescent="0.2">
      <c r="A371" s="141"/>
      <c r="B371" s="139" t="str">
        <f>B326</f>
        <v>Month</v>
      </c>
      <c r="C371" s="73" t="str">
        <f>C326</f>
        <v>NOVEMBER</v>
      </c>
      <c r="D371" s="139" t="str">
        <f>D326</f>
        <v>Year</v>
      </c>
      <c r="E371" s="30">
        <f>E326</f>
        <v>0</v>
      </c>
      <c r="F371" s="141"/>
      <c r="G371" s="149"/>
      <c r="H371" s="141"/>
      <c r="I371" s="150"/>
      <c r="J371" s="302"/>
      <c r="K371" s="302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  <c r="AD371" s="141"/>
      <c r="AE371" s="141"/>
      <c r="AF371" s="141"/>
      <c r="AG371" s="141"/>
      <c r="AH371" s="141"/>
      <c r="AI371" s="139"/>
      <c r="AJ371" s="151" t="str">
        <f>C371</f>
        <v>NOVEMBER</v>
      </c>
      <c r="AK371" s="30">
        <f>E371</f>
        <v>0</v>
      </c>
      <c r="AL371" s="141"/>
    </row>
    <row r="372" spans="1:38" s="152" customFormat="1" ht="12.75" customHeight="1" x14ac:dyDescent="0.2">
      <c r="A372" s="141"/>
      <c r="B372" s="139" t="str">
        <f>B327</f>
        <v>Page No.</v>
      </c>
      <c r="C372" s="148">
        <f>C327+1</f>
        <v>9</v>
      </c>
      <c r="D372" s="141"/>
      <c r="E372" s="141"/>
      <c r="F372" s="141"/>
      <c r="G372" s="149"/>
      <c r="H372" s="141"/>
      <c r="I372" s="150" t="s">
        <v>53</v>
      </c>
      <c r="J372" s="302"/>
      <c r="K372" s="302"/>
      <c r="L372" s="150"/>
      <c r="M372" s="141"/>
      <c r="N372" s="141"/>
      <c r="O372" s="141"/>
      <c r="P372" s="139"/>
      <c r="Q372" s="141"/>
      <c r="R372" s="139"/>
      <c r="S372" s="141"/>
      <c r="T372" s="141"/>
      <c r="U372" s="141"/>
      <c r="V372" s="141"/>
      <c r="W372" s="141"/>
      <c r="X372" s="141"/>
      <c r="Y372" s="141"/>
      <c r="Z372" s="141"/>
      <c r="AA372" s="141"/>
      <c r="AB372" s="153" t="s">
        <v>54</v>
      </c>
      <c r="AC372" s="141"/>
      <c r="AD372" s="141"/>
      <c r="AE372" s="141"/>
      <c r="AF372" s="141"/>
      <c r="AG372" s="141"/>
      <c r="AH372" s="141"/>
      <c r="AI372" s="139" t="str">
        <f>B372</f>
        <v>Page No.</v>
      </c>
      <c r="AJ372" s="148">
        <f>C372</f>
        <v>9</v>
      </c>
      <c r="AK372" s="154"/>
      <c r="AL372" s="155"/>
    </row>
    <row r="373" spans="1:38" ht="12.75" customHeight="1" x14ac:dyDescent="0.2">
      <c r="A373" s="3"/>
      <c r="B373" s="3"/>
      <c r="C373" s="3"/>
      <c r="D373" s="3"/>
      <c r="E373" s="3"/>
      <c r="F373" s="3"/>
      <c r="G373" s="129"/>
      <c r="H373" s="3"/>
      <c r="I373" s="5"/>
      <c r="J373" s="106"/>
      <c r="K373" s="106"/>
      <c r="L373" s="21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1"/>
      <c r="AF373" s="3"/>
      <c r="AG373" s="3"/>
      <c r="AH373" s="3"/>
      <c r="AI373" s="3"/>
      <c r="AJ373" s="3"/>
      <c r="AK373" s="3"/>
      <c r="AL373" s="3"/>
    </row>
    <row r="374" spans="1:38" ht="12.75" customHeight="1" x14ac:dyDescent="0.2">
      <c r="A374" s="26"/>
      <c r="B374" s="26"/>
      <c r="C374" s="26"/>
      <c r="D374" s="26"/>
      <c r="E374" s="26"/>
      <c r="F374" s="26"/>
      <c r="G374" s="130"/>
      <c r="H374" s="26"/>
      <c r="I374" s="27"/>
      <c r="J374" s="303"/>
      <c r="K374" s="303"/>
      <c r="L374" s="27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7"/>
      <c r="AF374" s="26"/>
      <c r="AG374" s="26"/>
      <c r="AH374" s="26"/>
      <c r="AI374" s="26"/>
      <c r="AJ374" s="26"/>
      <c r="AK374" s="26"/>
      <c r="AL374" s="26"/>
    </row>
    <row r="375" spans="1:38" customFormat="1" ht="12.75" customHeight="1" x14ac:dyDescent="0.2">
      <c r="A375" s="1"/>
      <c r="B375" s="3"/>
      <c r="C375" s="3" t="s">
        <v>55</v>
      </c>
      <c r="D375" s="3"/>
      <c r="E375" s="13"/>
      <c r="F375" s="1"/>
      <c r="G375" s="131"/>
      <c r="H375" s="2" t="s">
        <v>56</v>
      </c>
      <c r="I375" s="99"/>
      <c r="J375" s="550" t="s">
        <v>264</v>
      </c>
      <c r="K375" s="551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4"/>
      <c r="AJ375" s="3"/>
      <c r="AK375" s="1"/>
      <c r="AL375" s="3"/>
    </row>
    <row r="376" spans="1:38" customFormat="1" ht="12.75" customHeight="1" x14ac:dyDescent="0.2">
      <c r="A376" s="1"/>
      <c r="B376" s="3"/>
      <c r="C376" s="3"/>
      <c r="D376" s="3"/>
      <c r="E376" s="13"/>
      <c r="F376" s="1"/>
      <c r="G376" s="131"/>
      <c r="H376" s="14"/>
      <c r="I376" s="100"/>
      <c r="J376" s="106"/>
      <c r="K376" s="67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4"/>
      <c r="AJ376" s="3"/>
      <c r="AK376" s="1"/>
      <c r="AL376" s="3"/>
    </row>
    <row r="377" spans="1:38" customFormat="1" ht="12.75" customHeight="1" thickBot="1" x14ac:dyDescent="0.25">
      <c r="A377" s="164"/>
      <c r="B377" s="165">
        <v>1</v>
      </c>
      <c r="C377" s="165">
        <v>2</v>
      </c>
      <c r="D377" s="165">
        <v>3</v>
      </c>
      <c r="E377" s="166">
        <v>4</v>
      </c>
      <c r="F377" s="167">
        <v>5</v>
      </c>
      <c r="G377" s="168"/>
      <c r="H377" s="167">
        <v>7</v>
      </c>
      <c r="I377" s="169">
        <v>8</v>
      </c>
      <c r="J377" s="304">
        <v>9</v>
      </c>
      <c r="K377" s="305">
        <v>10</v>
      </c>
      <c r="L377" s="165">
        <v>11</v>
      </c>
      <c r="M377" s="165" t="s">
        <v>1</v>
      </c>
      <c r="N377" s="165">
        <v>12</v>
      </c>
      <c r="O377" s="165">
        <v>13</v>
      </c>
      <c r="P377" s="165">
        <v>14</v>
      </c>
      <c r="Q377" s="165">
        <v>15</v>
      </c>
      <c r="R377" s="167" t="s">
        <v>2</v>
      </c>
      <c r="S377" s="170"/>
      <c r="T377" s="164"/>
      <c r="U377" s="165">
        <v>16</v>
      </c>
      <c r="V377" s="165">
        <v>17</v>
      </c>
      <c r="W377" s="165">
        <v>18</v>
      </c>
      <c r="X377" s="165">
        <v>19</v>
      </c>
      <c r="Y377" s="165">
        <v>20</v>
      </c>
      <c r="Z377" s="165" t="s">
        <v>3</v>
      </c>
      <c r="AA377" s="165">
        <v>21</v>
      </c>
      <c r="AB377" s="165">
        <v>22</v>
      </c>
      <c r="AC377" s="165">
        <v>23</v>
      </c>
      <c r="AD377" s="165">
        <v>24</v>
      </c>
      <c r="AE377" s="165">
        <v>25</v>
      </c>
      <c r="AF377" s="165">
        <v>26</v>
      </c>
      <c r="AG377" s="165">
        <v>27</v>
      </c>
      <c r="AH377" s="165">
        <v>28</v>
      </c>
      <c r="AI377" s="171">
        <v>29</v>
      </c>
      <c r="AJ377" s="165">
        <v>30</v>
      </c>
      <c r="AK377" s="167">
        <v>31</v>
      </c>
      <c r="AL377" s="170"/>
    </row>
    <row r="378" spans="1:38" s="4" customFormat="1" ht="12.75" customHeight="1" thickTop="1" x14ac:dyDescent="0.2">
      <c r="A378" s="1"/>
      <c r="B378" s="89" t="s">
        <v>4</v>
      </c>
      <c r="C378" s="101"/>
      <c r="D378" s="89" t="s">
        <v>5</v>
      </c>
      <c r="E378" s="89" t="s">
        <v>6</v>
      </c>
      <c r="F378" s="88" t="s">
        <v>7</v>
      </c>
      <c r="G378" s="132"/>
      <c r="H378" s="88"/>
      <c r="I378" s="103"/>
      <c r="J378" s="89"/>
      <c r="K378" s="88"/>
      <c r="L378" s="89"/>
      <c r="M378" s="89"/>
      <c r="N378" s="89"/>
      <c r="O378" s="104"/>
      <c r="P378" s="163"/>
      <c r="Q378" s="107" t="s">
        <v>272</v>
      </c>
      <c r="R378" s="160" t="s">
        <v>273</v>
      </c>
      <c r="S378" s="106"/>
      <c r="T378" s="67"/>
      <c r="U378" s="542" t="s">
        <v>265</v>
      </c>
      <c r="V378" s="543"/>
      <c r="W378" s="543"/>
      <c r="X378" s="543"/>
      <c r="Y378" s="544"/>
      <c r="Z378" s="89" t="s">
        <v>10</v>
      </c>
      <c r="AA378" s="89" t="s">
        <v>11</v>
      </c>
      <c r="AB378" s="89" t="s">
        <v>205</v>
      </c>
      <c r="AC378" s="89" t="s">
        <v>12</v>
      </c>
      <c r="AD378" s="89" t="s">
        <v>13</v>
      </c>
      <c r="AE378" s="89" t="s">
        <v>14</v>
      </c>
      <c r="AF378" s="89"/>
      <c r="AG378" s="89"/>
      <c r="AH378" s="104"/>
      <c r="AI378" s="105"/>
      <c r="AJ378" s="89" t="s">
        <v>15</v>
      </c>
      <c r="AK378" s="88" t="s">
        <v>7</v>
      </c>
      <c r="AL378" s="3"/>
    </row>
    <row r="379" spans="1:38" s="4" customFormat="1" ht="12.75" customHeight="1" x14ac:dyDescent="0.2">
      <c r="A379" s="1"/>
      <c r="B379" s="89" t="s">
        <v>8</v>
      </c>
      <c r="C379" s="89" t="s">
        <v>16</v>
      </c>
      <c r="D379" s="89" t="s">
        <v>17</v>
      </c>
      <c r="E379" s="89" t="s">
        <v>8</v>
      </c>
      <c r="F379" s="88" t="s">
        <v>18</v>
      </c>
      <c r="G379" s="132" t="s">
        <v>19</v>
      </c>
      <c r="H379" s="88" t="s">
        <v>20</v>
      </c>
      <c r="I379" s="103" t="s">
        <v>242</v>
      </c>
      <c r="J379" s="89" t="s">
        <v>21</v>
      </c>
      <c r="K379" s="88" t="s">
        <v>22</v>
      </c>
      <c r="L379" s="107" t="s">
        <v>235</v>
      </c>
      <c r="M379" s="107" t="s">
        <v>236</v>
      </c>
      <c r="N379" s="107" t="s">
        <v>237</v>
      </c>
      <c r="O379" s="104"/>
      <c r="P379" s="158" t="s">
        <v>23</v>
      </c>
      <c r="Q379" s="107" t="s">
        <v>8</v>
      </c>
      <c r="R379" s="160" t="s">
        <v>8</v>
      </c>
      <c r="S379" s="106"/>
      <c r="T379" s="67"/>
      <c r="U379" s="89" t="s">
        <v>25</v>
      </c>
      <c r="V379" s="89" t="s">
        <v>26</v>
      </c>
      <c r="W379" s="101" t="s">
        <v>27</v>
      </c>
      <c r="X379" s="89" t="s">
        <v>28</v>
      </c>
      <c r="Y379" s="89" t="s">
        <v>136</v>
      </c>
      <c r="Z379" s="89" t="s">
        <v>261</v>
      </c>
      <c r="AA379" s="89" t="s">
        <v>137</v>
      </c>
      <c r="AB379" s="89" t="s">
        <v>204</v>
      </c>
      <c r="AC379" s="89" t="s">
        <v>30</v>
      </c>
      <c r="AD379" s="89" t="s">
        <v>140</v>
      </c>
      <c r="AE379" s="89" t="s">
        <v>31</v>
      </c>
      <c r="AF379" s="89" t="s">
        <v>32</v>
      </c>
      <c r="AG379" s="89" t="s">
        <v>206</v>
      </c>
      <c r="AH379" s="104" t="s">
        <v>16</v>
      </c>
      <c r="AI379" s="102" t="s">
        <v>34</v>
      </c>
      <c r="AJ379" s="89" t="s">
        <v>35</v>
      </c>
      <c r="AK379" s="88" t="s">
        <v>18</v>
      </c>
      <c r="AL379" s="3"/>
    </row>
    <row r="380" spans="1:38" s="4" customFormat="1" ht="12.75" customHeight="1" thickBot="1" x14ac:dyDescent="0.25">
      <c r="A380" s="6"/>
      <c r="B380" s="90" t="s">
        <v>36</v>
      </c>
      <c r="C380" s="90" t="s">
        <v>37</v>
      </c>
      <c r="D380" s="90" t="s">
        <v>38</v>
      </c>
      <c r="E380" s="90" t="s">
        <v>39</v>
      </c>
      <c r="F380" s="108" t="s">
        <v>40</v>
      </c>
      <c r="G380" s="133"/>
      <c r="H380" s="108"/>
      <c r="I380" s="109" t="s">
        <v>41</v>
      </c>
      <c r="J380" s="90"/>
      <c r="K380" s="108"/>
      <c r="L380" s="110"/>
      <c r="M380" s="110"/>
      <c r="N380" s="110" t="s">
        <v>238</v>
      </c>
      <c r="O380" s="111"/>
      <c r="P380" s="159"/>
      <c r="Q380" s="161" t="s">
        <v>24</v>
      </c>
      <c r="R380" s="162" t="s">
        <v>24</v>
      </c>
      <c r="S380" s="113"/>
      <c r="T380" s="78"/>
      <c r="U380" s="90" t="s">
        <v>42</v>
      </c>
      <c r="V380" s="90" t="s">
        <v>43</v>
      </c>
      <c r="W380" s="90"/>
      <c r="X380" s="90" t="s">
        <v>44</v>
      </c>
      <c r="Y380" s="90" t="s">
        <v>30</v>
      </c>
      <c r="Z380" s="90" t="s">
        <v>30</v>
      </c>
      <c r="AA380" s="90" t="s">
        <v>138</v>
      </c>
      <c r="AB380" s="90" t="s">
        <v>15</v>
      </c>
      <c r="AC380" s="90" t="s">
        <v>139</v>
      </c>
      <c r="AD380" s="90" t="s">
        <v>141</v>
      </c>
      <c r="AE380" s="90" t="s">
        <v>47</v>
      </c>
      <c r="AF380" s="90" t="s">
        <v>48</v>
      </c>
      <c r="AG380" s="90" t="s">
        <v>15</v>
      </c>
      <c r="AH380" s="111" t="s">
        <v>30</v>
      </c>
      <c r="AI380" s="112"/>
      <c r="AJ380" s="90" t="s">
        <v>49</v>
      </c>
      <c r="AK380" s="108" t="s">
        <v>189</v>
      </c>
      <c r="AL380" s="7"/>
    </row>
    <row r="381" spans="1:38" s="301" customFormat="1" ht="12.75" customHeight="1" thickTop="1" x14ac:dyDescent="0.2">
      <c r="A381" s="331"/>
      <c r="B381" s="363">
        <f>B368</f>
        <v>0</v>
      </c>
      <c r="C381" s="363">
        <f>C368</f>
        <v>0</v>
      </c>
      <c r="D381" s="363">
        <f>D368</f>
        <v>0</v>
      </c>
      <c r="E381" s="363">
        <f>E368</f>
        <v>0</v>
      </c>
      <c r="F381" s="362">
        <f>F368</f>
        <v>0</v>
      </c>
      <c r="G381" s="134" t="str">
        <f>G7</f>
        <v>NOVEMBER</v>
      </c>
      <c r="H381" s="334" t="s">
        <v>58</v>
      </c>
      <c r="I381" s="412"/>
      <c r="J381" s="397">
        <f t="shared" ref="J381:R381" si="48">J368</f>
        <v>0</v>
      </c>
      <c r="K381" s="362">
        <f t="shared" si="48"/>
        <v>0</v>
      </c>
      <c r="L381" s="363">
        <f t="shared" si="48"/>
        <v>0</v>
      </c>
      <c r="M381" s="363">
        <f t="shared" si="48"/>
        <v>0</v>
      </c>
      <c r="N381" s="363">
        <f t="shared" si="48"/>
        <v>0</v>
      </c>
      <c r="O381" s="361">
        <f t="shared" si="48"/>
        <v>0</v>
      </c>
      <c r="P381" s="394">
        <f t="shared" si="48"/>
        <v>0</v>
      </c>
      <c r="Q381" s="363">
        <f t="shared" si="48"/>
        <v>0</v>
      </c>
      <c r="R381" s="362">
        <f t="shared" si="48"/>
        <v>0</v>
      </c>
      <c r="S381" s="332"/>
      <c r="T381" s="331"/>
      <c r="U381" s="363">
        <f t="shared" ref="U381:AH381" si="49">U368</f>
        <v>0</v>
      </c>
      <c r="V381" s="363">
        <f t="shared" si="49"/>
        <v>0</v>
      </c>
      <c r="W381" s="363">
        <f t="shared" si="49"/>
        <v>0</v>
      </c>
      <c r="X381" s="363">
        <f t="shared" si="49"/>
        <v>0</v>
      </c>
      <c r="Y381" s="363">
        <f t="shared" si="49"/>
        <v>0</v>
      </c>
      <c r="Z381" s="363">
        <f t="shared" si="49"/>
        <v>0</v>
      </c>
      <c r="AA381" s="363">
        <f t="shared" si="49"/>
        <v>0</v>
      </c>
      <c r="AB381" s="363">
        <f t="shared" si="49"/>
        <v>0</v>
      </c>
      <c r="AC381" s="363">
        <f t="shared" si="49"/>
        <v>0</v>
      </c>
      <c r="AD381" s="363">
        <f t="shared" si="49"/>
        <v>0</v>
      </c>
      <c r="AE381" s="363">
        <f t="shared" si="49"/>
        <v>0</v>
      </c>
      <c r="AF381" s="363">
        <f t="shared" si="49"/>
        <v>0</v>
      </c>
      <c r="AG381" s="363">
        <f t="shared" si="49"/>
        <v>0</v>
      </c>
      <c r="AH381" s="361">
        <f t="shared" si="49"/>
        <v>0</v>
      </c>
      <c r="AI381" s="333"/>
      <c r="AJ381" s="363">
        <f>AJ368</f>
        <v>0</v>
      </c>
      <c r="AK381" s="362">
        <f>AK368</f>
        <v>0</v>
      </c>
      <c r="AL381" s="332"/>
    </row>
    <row r="382" spans="1:38" s="21" customFormat="1" ht="12.75" customHeight="1" x14ac:dyDescent="0.2">
      <c r="A382" s="8">
        <v>1</v>
      </c>
      <c r="B382" s="400"/>
      <c r="C382" s="400"/>
      <c r="D382" s="400"/>
      <c r="E382" s="400"/>
      <c r="F382" s="401"/>
      <c r="G382" s="471"/>
      <c r="H382" s="477"/>
      <c r="I382" s="472"/>
      <c r="J382" s="363">
        <f t="shared" ref="J382:J412" si="50">SUM(B382:F382)</f>
        <v>0</v>
      </c>
      <c r="K382" s="362">
        <f t="shared" ref="K382:K412" si="51">SUM(U382:AK382)-SUM(L382:R382)</f>
        <v>0</v>
      </c>
      <c r="L382" s="400"/>
      <c r="M382" s="400"/>
      <c r="N382" s="400"/>
      <c r="O382" s="406"/>
      <c r="P382" s="409"/>
      <c r="Q382" s="400"/>
      <c r="R382" s="401"/>
      <c r="S382" s="16" t="s">
        <v>59</v>
      </c>
      <c r="T382" s="8">
        <v>1</v>
      </c>
      <c r="U382" s="400"/>
      <c r="V382" s="400"/>
      <c r="W382" s="400"/>
      <c r="X382" s="400"/>
      <c r="Y382" s="400"/>
      <c r="Z382" s="400"/>
      <c r="AA382" s="400"/>
      <c r="AB382" s="400"/>
      <c r="AC382" s="400"/>
      <c r="AD382" s="400"/>
      <c r="AE382" s="400"/>
      <c r="AF382" s="400"/>
      <c r="AG382" s="400"/>
      <c r="AH382" s="406"/>
      <c r="AI382" s="477"/>
      <c r="AJ382" s="400"/>
      <c r="AK382" s="401"/>
      <c r="AL382" s="16" t="s">
        <v>59</v>
      </c>
    </row>
    <row r="383" spans="1:38" s="21" customFormat="1" ht="12.75" customHeight="1" x14ac:dyDescent="0.2">
      <c r="A383" s="8">
        <v>2</v>
      </c>
      <c r="B383" s="400"/>
      <c r="C383" s="400"/>
      <c r="D383" s="400"/>
      <c r="E383" s="400"/>
      <c r="F383" s="401"/>
      <c r="G383" s="471"/>
      <c r="H383" s="477"/>
      <c r="I383" s="472"/>
      <c r="J383" s="363">
        <f t="shared" si="50"/>
        <v>0</v>
      </c>
      <c r="K383" s="362">
        <f t="shared" si="51"/>
        <v>0</v>
      </c>
      <c r="L383" s="400"/>
      <c r="M383" s="400"/>
      <c r="N383" s="400"/>
      <c r="O383" s="406"/>
      <c r="P383" s="409"/>
      <c r="Q383" s="400"/>
      <c r="R383" s="401"/>
      <c r="S383" s="16" t="s">
        <v>60</v>
      </c>
      <c r="T383" s="8">
        <v>2</v>
      </c>
      <c r="U383" s="400"/>
      <c r="V383" s="400"/>
      <c r="W383" s="400"/>
      <c r="X383" s="400"/>
      <c r="Y383" s="400"/>
      <c r="Z383" s="400"/>
      <c r="AA383" s="400"/>
      <c r="AB383" s="400"/>
      <c r="AC383" s="400"/>
      <c r="AD383" s="400"/>
      <c r="AE383" s="400"/>
      <c r="AF383" s="400"/>
      <c r="AG383" s="400"/>
      <c r="AH383" s="406"/>
      <c r="AI383" s="477"/>
      <c r="AJ383" s="400"/>
      <c r="AK383" s="401"/>
      <c r="AL383" s="16" t="s">
        <v>60</v>
      </c>
    </row>
    <row r="384" spans="1:38" s="21" customFormat="1" ht="12.75" customHeight="1" x14ac:dyDescent="0.2">
      <c r="A384" s="8">
        <v>3</v>
      </c>
      <c r="B384" s="400"/>
      <c r="C384" s="400"/>
      <c r="D384" s="400"/>
      <c r="E384" s="400"/>
      <c r="F384" s="401"/>
      <c r="G384" s="471"/>
      <c r="H384" s="477"/>
      <c r="I384" s="472"/>
      <c r="J384" s="363">
        <f t="shared" si="50"/>
        <v>0</v>
      </c>
      <c r="K384" s="362">
        <f t="shared" si="51"/>
        <v>0</v>
      </c>
      <c r="L384" s="400"/>
      <c r="M384" s="400"/>
      <c r="N384" s="400"/>
      <c r="O384" s="406"/>
      <c r="P384" s="409"/>
      <c r="Q384" s="400"/>
      <c r="R384" s="401"/>
      <c r="S384" s="16" t="s">
        <v>61</v>
      </c>
      <c r="T384" s="8">
        <v>3</v>
      </c>
      <c r="U384" s="400"/>
      <c r="V384" s="400"/>
      <c r="W384" s="400"/>
      <c r="X384" s="400"/>
      <c r="Y384" s="400"/>
      <c r="Z384" s="400"/>
      <c r="AA384" s="400"/>
      <c r="AB384" s="400"/>
      <c r="AC384" s="400"/>
      <c r="AD384" s="400"/>
      <c r="AE384" s="400"/>
      <c r="AF384" s="400"/>
      <c r="AG384" s="400"/>
      <c r="AH384" s="406"/>
      <c r="AI384" s="477"/>
      <c r="AJ384" s="400"/>
      <c r="AK384" s="401"/>
      <c r="AL384" s="16" t="s">
        <v>61</v>
      </c>
    </row>
    <row r="385" spans="1:38" s="21" customFormat="1" ht="12.75" customHeight="1" x14ac:dyDescent="0.2">
      <c r="A385" s="8">
        <v>4</v>
      </c>
      <c r="B385" s="400"/>
      <c r="C385" s="400"/>
      <c r="D385" s="400"/>
      <c r="E385" s="400"/>
      <c r="F385" s="401"/>
      <c r="G385" s="471"/>
      <c r="H385" s="477"/>
      <c r="I385" s="472"/>
      <c r="J385" s="363">
        <f t="shared" si="50"/>
        <v>0</v>
      </c>
      <c r="K385" s="362">
        <f t="shared" si="51"/>
        <v>0</v>
      </c>
      <c r="L385" s="400"/>
      <c r="M385" s="400"/>
      <c r="N385" s="400"/>
      <c r="O385" s="406"/>
      <c r="P385" s="409"/>
      <c r="Q385" s="400"/>
      <c r="R385" s="401"/>
      <c r="S385" s="16" t="s">
        <v>62</v>
      </c>
      <c r="T385" s="8">
        <v>4</v>
      </c>
      <c r="U385" s="400"/>
      <c r="V385" s="400"/>
      <c r="W385" s="400"/>
      <c r="X385" s="400"/>
      <c r="Y385" s="400"/>
      <c r="Z385" s="400"/>
      <c r="AA385" s="400"/>
      <c r="AB385" s="400"/>
      <c r="AC385" s="400"/>
      <c r="AD385" s="400"/>
      <c r="AE385" s="400"/>
      <c r="AF385" s="400"/>
      <c r="AG385" s="400"/>
      <c r="AH385" s="406"/>
      <c r="AI385" s="477"/>
      <c r="AJ385" s="400"/>
      <c r="AK385" s="401"/>
      <c r="AL385" s="16" t="s">
        <v>62</v>
      </c>
    </row>
    <row r="386" spans="1:38" s="21" customFormat="1" ht="12.75" customHeight="1" x14ac:dyDescent="0.2">
      <c r="A386" s="8">
        <v>5</v>
      </c>
      <c r="B386" s="400"/>
      <c r="C386" s="400"/>
      <c r="D386" s="400"/>
      <c r="E386" s="400"/>
      <c r="F386" s="401"/>
      <c r="G386" s="471"/>
      <c r="H386" s="477"/>
      <c r="I386" s="472"/>
      <c r="J386" s="363">
        <f t="shared" si="50"/>
        <v>0</v>
      </c>
      <c r="K386" s="362">
        <f t="shared" si="51"/>
        <v>0</v>
      </c>
      <c r="L386" s="400"/>
      <c r="M386" s="400"/>
      <c r="N386" s="400"/>
      <c r="O386" s="406"/>
      <c r="P386" s="409"/>
      <c r="Q386" s="400"/>
      <c r="R386" s="401"/>
      <c r="S386" s="16" t="s">
        <v>63</v>
      </c>
      <c r="T386" s="8">
        <v>5</v>
      </c>
      <c r="U386" s="400"/>
      <c r="V386" s="400"/>
      <c r="W386" s="400"/>
      <c r="X386" s="400"/>
      <c r="Y386" s="400"/>
      <c r="Z386" s="400"/>
      <c r="AA386" s="400"/>
      <c r="AB386" s="400"/>
      <c r="AC386" s="400"/>
      <c r="AD386" s="400"/>
      <c r="AE386" s="400"/>
      <c r="AF386" s="400"/>
      <c r="AG386" s="400"/>
      <c r="AH386" s="406"/>
      <c r="AI386" s="477"/>
      <c r="AJ386" s="400"/>
      <c r="AK386" s="401"/>
      <c r="AL386" s="16" t="s">
        <v>63</v>
      </c>
    </row>
    <row r="387" spans="1:38" s="21" customFormat="1" ht="12.75" customHeight="1" x14ac:dyDescent="0.2">
      <c r="A387" s="17">
        <v>6</v>
      </c>
      <c r="B387" s="402"/>
      <c r="C387" s="402"/>
      <c r="D387" s="402"/>
      <c r="E387" s="402"/>
      <c r="F387" s="403"/>
      <c r="G387" s="473"/>
      <c r="H387" s="478"/>
      <c r="I387" s="474"/>
      <c r="J387" s="363">
        <f t="shared" si="50"/>
        <v>0</v>
      </c>
      <c r="K387" s="362">
        <f t="shared" si="51"/>
        <v>0</v>
      </c>
      <c r="L387" s="402"/>
      <c r="M387" s="402"/>
      <c r="N387" s="402"/>
      <c r="O387" s="407"/>
      <c r="P387" s="410"/>
      <c r="Q387" s="402"/>
      <c r="R387" s="403"/>
      <c r="S387" s="18" t="s">
        <v>64</v>
      </c>
      <c r="T387" s="17">
        <v>6</v>
      </c>
      <c r="U387" s="402"/>
      <c r="V387" s="402"/>
      <c r="W387" s="402"/>
      <c r="X387" s="402"/>
      <c r="Y387" s="402"/>
      <c r="Z387" s="402"/>
      <c r="AA387" s="402"/>
      <c r="AB387" s="402"/>
      <c r="AC387" s="402"/>
      <c r="AD387" s="402"/>
      <c r="AE387" s="402"/>
      <c r="AF387" s="402"/>
      <c r="AG387" s="402"/>
      <c r="AH387" s="407"/>
      <c r="AI387" s="478"/>
      <c r="AJ387" s="402"/>
      <c r="AK387" s="403"/>
      <c r="AL387" s="18" t="s">
        <v>64</v>
      </c>
    </row>
    <row r="388" spans="1:38" s="21" customFormat="1" ht="12.75" customHeight="1" x14ac:dyDescent="0.2">
      <c r="A388" s="8">
        <v>7</v>
      </c>
      <c r="B388" s="400"/>
      <c r="C388" s="400"/>
      <c r="D388" s="400"/>
      <c r="E388" s="400"/>
      <c r="F388" s="401"/>
      <c r="G388" s="471"/>
      <c r="H388" s="477"/>
      <c r="I388" s="472"/>
      <c r="J388" s="363">
        <f t="shared" si="50"/>
        <v>0</v>
      </c>
      <c r="K388" s="362">
        <f t="shared" si="51"/>
        <v>0</v>
      </c>
      <c r="L388" s="400"/>
      <c r="M388" s="400"/>
      <c r="N388" s="400"/>
      <c r="O388" s="406"/>
      <c r="P388" s="409"/>
      <c r="Q388" s="400"/>
      <c r="R388" s="401"/>
      <c r="S388" s="16" t="s">
        <v>65</v>
      </c>
      <c r="T388" s="8">
        <v>7</v>
      </c>
      <c r="U388" s="400"/>
      <c r="V388" s="400"/>
      <c r="W388" s="400"/>
      <c r="X388" s="400"/>
      <c r="Y388" s="400"/>
      <c r="Z388" s="400"/>
      <c r="AA388" s="400"/>
      <c r="AB388" s="400"/>
      <c r="AC388" s="400"/>
      <c r="AD388" s="400"/>
      <c r="AE388" s="400"/>
      <c r="AF388" s="400"/>
      <c r="AG388" s="400"/>
      <c r="AH388" s="406"/>
      <c r="AI388" s="477"/>
      <c r="AJ388" s="400"/>
      <c r="AK388" s="401"/>
      <c r="AL388" s="16" t="s">
        <v>65</v>
      </c>
    </row>
    <row r="389" spans="1:38" s="21" customFormat="1" ht="12.75" customHeight="1" x14ac:dyDescent="0.2">
      <c r="A389" s="8">
        <v>8</v>
      </c>
      <c r="B389" s="400"/>
      <c r="C389" s="400"/>
      <c r="D389" s="400"/>
      <c r="E389" s="400"/>
      <c r="F389" s="401"/>
      <c r="G389" s="471"/>
      <c r="H389" s="477"/>
      <c r="I389" s="472"/>
      <c r="J389" s="363">
        <f t="shared" si="50"/>
        <v>0</v>
      </c>
      <c r="K389" s="362">
        <f t="shared" si="51"/>
        <v>0</v>
      </c>
      <c r="L389" s="400"/>
      <c r="M389" s="400"/>
      <c r="N389" s="400"/>
      <c r="O389" s="406"/>
      <c r="P389" s="409"/>
      <c r="Q389" s="400"/>
      <c r="R389" s="401"/>
      <c r="S389" s="16" t="s">
        <v>66</v>
      </c>
      <c r="T389" s="8">
        <v>8</v>
      </c>
      <c r="U389" s="400"/>
      <c r="V389" s="400"/>
      <c r="W389" s="400"/>
      <c r="X389" s="400"/>
      <c r="Y389" s="400"/>
      <c r="Z389" s="400"/>
      <c r="AA389" s="400"/>
      <c r="AB389" s="400"/>
      <c r="AC389" s="400"/>
      <c r="AD389" s="400"/>
      <c r="AE389" s="400"/>
      <c r="AF389" s="400"/>
      <c r="AG389" s="400"/>
      <c r="AH389" s="406"/>
      <c r="AI389" s="477"/>
      <c r="AJ389" s="400"/>
      <c r="AK389" s="401"/>
      <c r="AL389" s="16" t="s">
        <v>66</v>
      </c>
    </row>
    <row r="390" spans="1:38" s="21" customFormat="1" ht="12.75" customHeight="1" x14ac:dyDescent="0.2">
      <c r="A390" s="8">
        <v>9</v>
      </c>
      <c r="B390" s="400"/>
      <c r="C390" s="400"/>
      <c r="D390" s="400"/>
      <c r="E390" s="400"/>
      <c r="F390" s="401"/>
      <c r="G390" s="471"/>
      <c r="H390" s="477"/>
      <c r="I390" s="472"/>
      <c r="J390" s="363">
        <f t="shared" si="50"/>
        <v>0</v>
      </c>
      <c r="K390" s="362">
        <f t="shared" si="51"/>
        <v>0</v>
      </c>
      <c r="L390" s="400"/>
      <c r="M390" s="400"/>
      <c r="N390" s="400"/>
      <c r="O390" s="406"/>
      <c r="P390" s="409"/>
      <c r="Q390" s="400"/>
      <c r="R390" s="401"/>
      <c r="S390" s="16" t="s">
        <v>67</v>
      </c>
      <c r="T390" s="8">
        <v>9</v>
      </c>
      <c r="U390" s="400"/>
      <c r="V390" s="400"/>
      <c r="W390" s="400"/>
      <c r="X390" s="400"/>
      <c r="Y390" s="400"/>
      <c r="Z390" s="400"/>
      <c r="AA390" s="400"/>
      <c r="AB390" s="400"/>
      <c r="AC390" s="400"/>
      <c r="AD390" s="400"/>
      <c r="AE390" s="400"/>
      <c r="AF390" s="400"/>
      <c r="AG390" s="400"/>
      <c r="AH390" s="406"/>
      <c r="AI390" s="477"/>
      <c r="AJ390" s="400"/>
      <c r="AK390" s="401"/>
      <c r="AL390" s="16" t="s">
        <v>67</v>
      </c>
    </row>
    <row r="391" spans="1:38" s="21" customFormat="1" ht="12.75" customHeight="1" x14ac:dyDescent="0.2">
      <c r="A391" s="8">
        <v>10</v>
      </c>
      <c r="B391" s="400"/>
      <c r="C391" s="400"/>
      <c r="D391" s="400"/>
      <c r="E391" s="400"/>
      <c r="F391" s="401"/>
      <c r="G391" s="471"/>
      <c r="H391" s="477"/>
      <c r="I391" s="472"/>
      <c r="J391" s="363">
        <f t="shared" si="50"/>
        <v>0</v>
      </c>
      <c r="K391" s="362">
        <f t="shared" si="51"/>
        <v>0</v>
      </c>
      <c r="L391" s="400"/>
      <c r="M391" s="400"/>
      <c r="N391" s="400"/>
      <c r="O391" s="406"/>
      <c r="P391" s="409"/>
      <c r="Q391" s="400"/>
      <c r="R391" s="401"/>
      <c r="S391" s="16" t="s">
        <v>68</v>
      </c>
      <c r="T391" s="8">
        <v>10</v>
      </c>
      <c r="U391" s="400"/>
      <c r="V391" s="400"/>
      <c r="W391" s="400"/>
      <c r="X391" s="400"/>
      <c r="Y391" s="400"/>
      <c r="Z391" s="400"/>
      <c r="AA391" s="400"/>
      <c r="AB391" s="400"/>
      <c r="AC391" s="400"/>
      <c r="AD391" s="400"/>
      <c r="AE391" s="400"/>
      <c r="AF391" s="400"/>
      <c r="AG391" s="400"/>
      <c r="AH391" s="406"/>
      <c r="AI391" s="477"/>
      <c r="AJ391" s="400"/>
      <c r="AK391" s="401"/>
      <c r="AL391" s="16" t="s">
        <v>68</v>
      </c>
    </row>
    <row r="392" spans="1:38" s="21" customFormat="1" ht="12.75" customHeight="1" x14ac:dyDescent="0.2">
      <c r="A392" s="8">
        <v>11</v>
      </c>
      <c r="B392" s="400"/>
      <c r="C392" s="400"/>
      <c r="D392" s="400"/>
      <c r="E392" s="400"/>
      <c r="F392" s="401"/>
      <c r="G392" s="471"/>
      <c r="H392" s="477"/>
      <c r="I392" s="472"/>
      <c r="J392" s="363">
        <f t="shared" si="50"/>
        <v>0</v>
      </c>
      <c r="K392" s="362">
        <f t="shared" si="51"/>
        <v>0</v>
      </c>
      <c r="L392" s="400"/>
      <c r="M392" s="400"/>
      <c r="N392" s="400"/>
      <c r="O392" s="406"/>
      <c r="P392" s="409"/>
      <c r="Q392" s="400"/>
      <c r="R392" s="401"/>
      <c r="S392" s="16" t="s">
        <v>69</v>
      </c>
      <c r="T392" s="8">
        <v>11</v>
      </c>
      <c r="U392" s="400"/>
      <c r="V392" s="400"/>
      <c r="W392" s="400"/>
      <c r="X392" s="400"/>
      <c r="Y392" s="400"/>
      <c r="Z392" s="400"/>
      <c r="AA392" s="400"/>
      <c r="AB392" s="400"/>
      <c r="AC392" s="400"/>
      <c r="AD392" s="400"/>
      <c r="AE392" s="400"/>
      <c r="AF392" s="400"/>
      <c r="AG392" s="400"/>
      <c r="AH392" s="406"/>
      <c r="AI392" s="477"/>
      <c r="AJ392" s="400"/>
      <c r="AK392" s="401"/>
      <c r="AL392" s="16" t="s">
        <v>69</v>
      </c>
    </row>
    <row r="393" spans="1:38" s="21" customFormat="1" ht="12.75" customHeight="1" x14ac:dyDescent="0.2">
      <c r="A393" s="8">
        <v>12</v>
      </c>
      <c r="B393" s="400"/>
      <c r="C393" s="400"/>
      <c r="D393" s="400"/>
      <c r="E393" s="400"/>
      <c r="F393" s="401"/>
      <c r="G393" s="471"/>
      <c r="H393" s="477"/>
      <c r="I393" s="472"/>
      <c r="J393" s="363">
        <f t="shared" si="50"/>
        <v>0</v>
      </c>
      <c r="K393" s="362">
        <f t="shared" si="51"/>
        <v>0</v>
      </c>
      <c r="L393" s="400"/>
      <c r="M393" s="400"/>
      <c r="N393" s="400"/>
      <c r="O393" s="406"/>
      <c r="P393" s="409"/>
      <c r="Q393" s="400"/>
      <c r="R393" s="401"/>
      <c r="S393" s="16" t="s">
        <v>70</v>
      </c>
      <c r="T393" s="8">
        <v>12</v>
      </c>
      <c r="U393" s="400"/>
      <c r="V393" s="400"/>
      <c r="W393" s="400"/>
      <c r="X393" s="400"/>
      <c r="Y393" s="400"/>
      <c r="Z393" s="400"/>
      <c r="AA393" s="400"/>
      <c r="AB393" s="400"/>
      <c r="AC393" s="400"/>
      <c r="AD393" s="400"/>
      <c r="AE393" s="400"/>
      <c r="AF393" s="400"/>
      <c r="AG393" s="400"/>
      <c r="AH393" s="406"/>
      <c r="AI393" s="477"/>
      <c r="AJ393" s="400"/>
      <c r="AK393" s="401"/>
      <c r="AL393" s="16" t="s">
        <v>70</v>
      </c>
    </row>
    <row r="394" spans="1:38" s="21" customFormat="1" ht="12.75" customHeight="1" x14ac:dyDescent="0.2">
      <c r="A394" s="8">
        <v>13</v>
      </c>
      <c r="B394" s="400"/>
      <c r="C394" s="400"/>
      <c r="D394" s="400"/>
      <c r="E394" s="400"/>
      <c r="F394" s="401"/>
      <c r="G394" s="471"/>
      <c r="H394" s="477"/>
      <c r="I394" s="472"/>
      <c r="J394" s="363">
        <f t="shared" si="50"/>
        <v>0</v>
      </c>
      <c r="K394" s="362">
        <f t="shared" si="51"/>
        <v>0</v>
      </c>
      <c r="L394" s="400"/>
      <c r="M394" s="400"/>
      <c r="N394" s="400"/>
      <c r="O394" s="406"/>
      <c r="P394" s="409"/>
      <c r="Q394" s="400"/>
      <c r="R394" s="401"/>
      <c r="S394" s="16" t="s">
        <v>71</v>
      </c>
      <c r="T394" s="8">
        <v>13</v>
      </c>
      <c r="U394" s="400"/>
      <c r="V394" s="400"/>
      <c r="W394" s="400"/>
      <c r="X394" s="400"/>
      <c r="Y394" s="400"/>
      <c r="Z394" s="400"/>
      <c r="AA394" s="400"/>
      <c r="AB394" s="400"/>
      <c r="AC394" s="400"/>
      <c r="AD394" s="400"/>
      <c r="AE394" s="400"/>
      <c r="AF394" s="400"/>
      <c r="AG394" s="400"/>
      <c r="AH394" s="406"/>
      <c r="AI394" s="477"/>
      <c r="AJ394" s="400"/>
      <c r="AK394" s="401"/>
      <c r="AL394" s="16" t="s">
        <v>71</v>
      </c>
    </row>
    <row r="395" spans="1:38" s="21" customFormat="1" ht="12.75" customHeight="1" x14ac:dyDescent="0.2">
      <c r="A395" s="8">
        <v>14</v>
      </c>
      <c r="B395" s="400"/>
      <c r="C395" s="400"/>
      <c r="D395" s="400"/>
      <c r="E395" s="400"/>
      <c r="F395" s="401"/>
      <c r="G395" s="471"/>
      <c r="H395" s="477"/>
      <c r="I395" s="472"/>
      <c r="J395" s="363">
        <f t="shared" si="50"/>
        <v>0</v>
      </c>
      <c r="K395" s="362">
        <f t="shared" si="51"/>
        <v>0</v>
      </c>
      <c r="L395" s="400"/>
      <c r="M395" s="400"/>
      <c r="N395" s="400"/>
      <c r="O395" s="406"/>
      <c r="P395" s="409"/>
      <c r="Q395" s="400"/>
      <c r="R395" s="401"/>
      <c r="S395" s="16" t="s">
        <v>72</v>
      </c>
      <c r="T395" s="8">
        <v>14</v>
      </c>
      <c r="U395" s="400"/>
      <c r="V395" s="400"/>
      <c r="W395" s="400"/>
      <c r="X395" s="400"/>
      <c r="Y395" s="400"/>
      <c r="Z395" s="400"/>
      <c r="AA395" s="400"/>
      <c r="AB395" s="400"/>
      <c r="AC395" s="400"/>
      <c r="AD395" s="400"/>
      <c r="AE395" s="400"/>
      <c r="AF395" s="400"/>
      <c r="AG395" s="400"/>
      <c r="AH395" s="406"/>
      <c r="AI395" s="477"/>
      <c r="AJ395" s="400"/>
      <c r="AK395" s="401"/>
      <c r="AL395" s="16" t="s">
        <v>72</v>
      </c>
    </row>
    <row r="396" spans="1:38" s="21" customFormat="1" ht="12.75" customHeight="1" x14ac:dyDescent="0.2">
      <c r="A396" s="8">
        <v>15</v>
      </c>
      <c r="B396" s="400"/>
      <c r="C396" s="400"/>
      <c r="D396" s="400"/>
      <c r="E396" s="400"/>
      <c r="F396" s="401"/>
      <c r="G396" s="471"/>
      <c r="H396" s="477"/>
      <c r="I396" s="472"/>
      <c r="J396" s="363">
        <f t="shared" si="50"/>
        <v>0</v>
      </c>
      <c r="K396" s="362">
        <f t="shared" si="51"/>
        <v>0</v>
      </c>
      <c r="L396" s="400"/>
      <c r="M396" s="400"/>
      <c r="N396" s="400"/>
      <c r="O396" s="406"/>
      <c r="P396" s="409"/>
      <c r="Q396" s="400"/>
      <c r="R396" s="401"/>
      <c r="S396" s="16" t="s">
        <v>73</v>
      </c>
      <c r="T396" s="8">
        <v>15</v>
      </c>
      <c r="U396" s="400"/>
      <c r="V396" s="400"/>
      <c r="W396" s="400"/>
      <c r="X396" s="400"/>
      <c r="Y396" s="400"/>
      <c r="Z396" s="400"/>
      <c r="AA396" s="400"/>
      <c r="AB396" s="400"/>
      <c r="AC396" s="400"/>
      <c r="AD396" s="400"/>
      <c r="AE396" s="400"/>
      <c r="AF396" s="400"/>
      <c r="AG396" s="400"/>
      <c r="AH396" s="406"/>
      <c r="AI396" s="477"/>
      <c r="AJ396" s="400"/>
      <c r="AK396" s="401"/>
      <c r="AL396" s="16" t="s">
        <v>73</v>
      </c>
    </row>
    <row r="397" spans="1:38" s="21" customFormat="1" ht="12.75" customHeight="1" x14ac:dyDescent="0.2">
      <c r="A397" s="8">
        <v>16</v>
      </c>
      <c r="B397" s="400"/>
      <c r="C397" s="400"/>
      <c r="D397" s="400"/>
      <c r="E397" s="400"/>
      <c r="F397" s="401"/>
      <c r="G397" s="471"/>
      <c r="H397" s="477"/>
      <c r="I397" s="472"/>
      <c r="J397" s="363">
        <f t="shared" si="50"/>
        <v>0</v>
      </c>
      <c r="K397" s="362">
        <f t="shared" si="51"/>
        <v>0</v>
      </c>
      <c r="L397" s="400"/>
      <c r="M397" s="400"/>
      <c r="N397" s="400"/>
      <c r="O397" s="406"/>
      <c r="P397" s="409"/>
      <c r="Q397" s="400"/>
      <c r="R397" s="401"/>
      <c r="S397" s="16" t="s">
        <v>74</v>
      </c>
      <c r="T397" s="8">
        <v>16</v>
      </c>
      <c r="U397" s="400"/>
      <c r="V397" s="400"/>
      <c r="W397" s="400"/>
      <c r="X397" s="400"/>
      <c r="Y397" s="400"/>
      <c r="Z397" s="400"/>
      <c r="AA397" s="400"/>
      <c r="AB397" s="400"/>
      <c r="AC397" s="400"/>
      <c r="AD397" s="400"/>
      <c r="AE397" s="400"/>
      <c r="AF397" s="400"/>
      <c r="AG397" s="400"/>
      <c r="AH397" s="406"/>
      <c r="AI397" s="477"/>
      <c r="AJ397" s="400"/>
      <c r="AK397" s="401"/>
      <c r="AL397" s="16" t="s">
        <v>74</v>
      </c>
    </row>
    <row r="398" spans="1:38" s="21" customFormat="1" ht="12.75" customHeight="1" x14ac:dyDescent="0.2">
      <c r="A398" s="8">
        <v>17</v>
      </c>
      <c r="B398" s="400"/>
      <c r="C398" s="400"/>
      <c r="D398" s="400"/>
      <c r="E398" s="400"/>
      <c r="F398" s="401"/>
      <c r="G398" s="471"/>
      <c r="H398" s="477"/>
      <c r="I398" s="472"/>
      <c r="J398" s="363">
        <f t="shared" si="50"/>
        <v>0</v>
      </c>
      <c r="K398" s="362">
        <f t="shared" si="51"/>
        <v>0</v>
      </c>
      <c r="L398" s="400"/>
      <c r="M398" s="400"/>
      <c r="N398" s="400"/>
      <c r="O398" s="406"/>
      <c r="P398" s="409"/>
      <c r="Q398" s="400"/>
      <c r="R398" s="401"/>
      <c r="S398" s="16" t="s">
        <v>75</v>
      </c>
      <c r="T398" s="8">
        <v>17</v>
      </c>
      <c r="U398" s="400"/>
      <c r="V398" s="400"/>
      <c r="W398" s="400"/>
      <c r="X398" s="400"/>
      <c r="Y398" s="400"/>
      <c r="Z398" s="400"/>
      <c r="AA398" s="400"/>
      <c r="AB398" s="400"/>
      <c r="AC398" s="400"/>
      <c r="AD398" s="400"/>
      <c r="AE398" s="400"/>
      <c r="AF398" s="400"/>
      <c r="AG398" s="400"/>
      <c r="AH398" s="406"/>
      <c r="AI398" s="477"/>
      <c r="AJ398" s="400"/>
      <c r="AK398" s="401"/>
      <c r="AL398" s="16" t="s">
        <v>75</v>
      </c>
    </row>
    <row r="399" spans="1:38" s="21" customFormat="1" ht="12.75" customHeight="1" x14ac:dyDescent="0.2">
      <c r="A399" s="8">
        <v>18</v>
      </c>
      <c r="B399" s="400"/>
      <c r="C399" s="400"/>
      <c r="D399" s="400"/>
      <c r="E399" s="400"/>
      <c r="F399" s="401"/>
      <c r="G399" s="471"/>
      <c r="H399" s="477"/>
      <c r="I399" s="472"/>
      <c r="J399" s="363">
        <f t="shared" si="50"/>
        <v>0</v>
      </c>
      <c r="K399" s="362">
        <f t="shared" si="51"/>
        <v>0</v>
      </c>
      <c r="L399" s="400"/>
      <c r="M399" s="400"/>
      <c r="N399" s="400"/>
      <c r="O399" s="406"/>
      <c r="P399" s="409"/>
      <c r="Q399" s="400"/>
      <c r="R399" s="401"/>
      <c r="S399" s="16" t="s">
        <v>76</v>
      </c>
      <c r="T399" s="8">
        <v>18</v>
      </c>
      <c r="U399" s="400"/>
      <c r="V399" s="400"/>
      <c r="W399" s="400"/>
      <c r="X399" s="400"/>
      <c r="Y399" s="400"/>
      <c r="Z399" s="400"/>
      <c r="AA399" s="400"/>
      <c r="AB399" s="400"/>
      <c r="AC399" s="400"/>
      <c r="AD399" s="400"/>
      <c r="AE399" s="400"/>
      <c r="AF399" s="400"/>
      <c r="AG399" s="400"/>
      <c r="AH399" s="406"/>
      <c r="AI399" s="477"/>
      <c r="AJ399" s="400"/>
      <c r="AK399" s="401"/>
      <c r="AL399" s="16" t="s">
        <v>76</v>
      </c>
    </row>
    <row r="400" spans="1:38" s="21" customFormat="1" ht="12.75" customHeight="1" x14ac:dyDescent="0.2">
      <c r="A400" s="8">
        <v>19</v>
      </c>
      <c r="B400" s="400"/>
      <c r="C400" s="400"/>
      <c r="D400" s="400"/>
      <c r="E400" s="400"/>
      <c r="F400" s="401"/>
      <c r="G400" s="471"/>
      <c r="H400" s="477"/>
      <c r="I400" s="472"/>
      <c r="J400" s="363">
        <f t="shared" si="50"/>
        <v>0</v>
      </c>
      <c r="K400" s="362">
        <f t="shared" si="51"/>
        <v>0</v>
      </c>
      <c r="L400" s="400"/>
      <c r="M400" s="400"/>
      <c r="N400" s="400"/>
      <c r="O400" s="406"/>
      <c r="P400" s="409"/>
      <c r="Q400" s="400"/>
      <c r="R400" s="401"/>
      <c r="S400" s="16" t="s">
        <v>77</v>
      </c>
      <c r="T400" s="8">
        <v>19</v>
      </c>
      <c r="U400" s="400"/>
      <c r="V400" s="400"/>
      <c r="W400" s="400"/>
      <c r="X400" s="400"/>
      <c r="Y400" s="400"/>
      <c r="Z400" s="400"/>
      <c r="AA400" s="400"/>
      <c r="AB400" s="400"/>
      <c r="AC400" s="400"/>
      <c r="AD400" s="400"/>
      <c r="AE400" s="400"/>
      <c r="AF400" s="400"/>
      <c r="AG400" s="400"/>
      <c r="AH400" s="406"/>
      <c r="AI400" s="477"/>
      <c r="AJ400" s="400"/>
      <c r="AK400" s="401"/>
      <c r="AL400" s="16" t="s">
        <v>77</v>
      </c>
    </row>
    <row r="401" spans="1:38" s="21" customFormat="1" ht="12.75" customHeight="1" x14ac:dyDescent="0.2">
      <c r="A401" s="8">
        <v>20</v>
      </c>
      <c r="B401" s="400"/>
      <c r="C401" s="400"/>
      <c r="D401" s="400"/>
      <c r="E401" s="400"/>
      <c r="F401" s="401"/>
      <c r="G401" s="471"/>
      <c r="H401" s="477"/>
      <c r="I401" s="472"/>
      <c r="J401" s="363">
        <f t="shared" si="50"/>
        <v>0</v>
      </c>
      <c r="K401" s="362">
        <f t="shared" si="51"/>
        <v>0</v>
      </c>
      <c r="L401" s="400"/>
      <c r="M401" s="400"/>
      <c r="N401" s="400"/>
      <c r="O401" s="406"/>
      <c r="P401" s="409"/>
      <c r="Q401" s="400"/>
      <c r="R401" s="401"/>
      <c r="S401" s="16" t="s">
        <v>78</v>
      </c>
      <c r="T401" s="8">
        <v>20</v>
      </c>
      <c r="U401" s="400"/>
      <c r="V401" s="400"/>
      <c r="W401" s="400"/>
      <c r="X401" s="400"/>
      <c r="Y401" s="400"/>
      <c r="Z401" s="400"/>
      <c r="AA401" s="400"/>
      <c r="AB401" s="400"/>
      <c r="AC401" s="400"/>
      <c r="AD401" s="400"/>
      <c r="AE401" s="400"/>
      <c r="AF401" s="400"/>
      <c r="AG401" s="400"/>
      <c r="AH401" s="406"/>
      <c r="AI401" s="477"/>
      <c r="AJ401" s="400"/>
      <c r="AK401" s="401"/>
      <c r="AL401" s="16" t="s">
        <v>78</v>
      </c>
    </row>
    <row r="402" spans="1:38" s="21" customFormat="1" ht="12.75" customHeight="1" x14ac:dyDescent="0.2">
      <c r="A402" s="8">
        <v>21</v>
      </c>
      <c r="B402" s="400"/>
      <c r="C402" s="400"/>
      <c r="D402" s="400"/>
      <c r="E402" s="400"/>
      <c r="F402" s="401"/>
      <c r="G402" s="471"/>
      <c r="H402" s="477"/>
      <c r="I402" s="472"/>
      <c r="J402" s="363">
        <f t="shared" si="50"/>
        <v>0</v>
      </c>
      <c r="K402" s="362">
        <f t="shared" si="51"/>
        <v>0</v>
      </c>
      <c r="L402" s="400"/>
      <c r="M402" s="400"/>
      <c r="N402" s="400"/>
      <c r="O402" s="406"/>
      <c r="P402" s="409"/>
      <c r="Q402" s="400"/>
      <c r="R402" s="401"/>
      <c r="S402" s="16" t="s">
        <v>79</v>
      </c>
      <c r="T402" s="8">
        <v>21</v>
      </c>
      <c r="U402" s="400"/>
      <c r="V402" s="400"/>
      <c r="W402" s="400"/>
      <c r="X402" s="400"/>
      <c r="Y402" s="400"/>
      <c r="Z402" s="400"/>
      <c r="AA402" s="400"/>
      <c r="AB402" s="400"/>
      <c r="AC402" s="400"/>
      <c r="AD402" s="400"/>
      <c r="AE402" s="400"/>
      <c r="AF402" s="400"/>
      <c r="AG402" s="400"/>
      <c r="AH402" s="406"/>
      <c r="AI402" s="477"/>
      <c r="AJ402" s="400"/>
      <c r="AK402" s="401"/>
      <c r="AL402" s="16" t="s">
        <v>79</v>
      </c>
    </row>
    <row r="403" spans="1:38" s="21" customFormat="1" ht="12.75" customHeight="1" x14ac:dyDescent="0.2">
      <c r="A403" s="8">
        <v>22</v>
      </c>
      <c r="B403" s="400"/>
      <c r="C403" s="400"/>
      <c r="D403" s="400"/>
      <c r="E403" s="400"/>
      <c r="F403" s="401"/>
      <c r="G403" s="471"/>
      <c r="H403" s="477"/>
      <c r="I403" s="472"/>
      <c r="J403" s="363">
        <f t="shared" si="50"/>
        <v>0</v>
      </c>
      <c r="K403" s="362">
        <f t="shared" si="51"/>
        <v>0</v>
      </c>
      <c r="L403" s="400"/>
      <c r="M403" s="400"/>
      <c r="N403" s="400"/>
      <c r="O403" s="406"/>
      <c r="P403" s="409"/>
      <c r="Q403" s="400"/>
      <c r="R403" s="401"/>
      <c r="S403" s="16" t="s">
        <v>80</v>
      </c>
      <c r="T403" s="8">
        <v>22</v>
      </c>
      <c r="U403" s="400"/>
      <c r="V403" s="400"/>
      <c r="W403" s="400"/>
      <c r="X403" s="400"/>
      <c r="Y403" s="400"/>
      <c r="Z403" s="400"/>
      <c r="AA403" s="400"/>
      <c r="AB403" s="400"/>
      <c r="AC403" s="400"/>
      <c r="AD403" s="400"/>
      <c r="AE403" s="400"/>
      <c r="AF403" s="400"/>
      <c r="AG403" s="400"/>
      <c r="AH403" s="406"/>
      <c r="AI403" s="477"/>
      <c r="AJ403" s="400"/>
      <c r="AK403" s="401"/>
      <c r="AL403" s="16" t="s">
        <v>80</v>
      </c>
    </row>
    <row r="404" spans="1:38" s="21" customFormat="1" ht="12.75" customHeight="1" x14ac:dyDescent="0.2">
      <c r="A404" s="8">
        <v>23</v>
      </c>
      <c r="B404" s="400"/>
      <c r="C404" s="400"/>
      <c r="D404" s="400"/>
      <c r="E404" s="400"/>
      <c r="F404" s="401"/>
      <c r="G404" s="471"/>
      <c r="H404" s="477"/>
      <c r="I404" s="472"/>
      <c r="J404" s="363">
        <f t="shared" si="50"/>
        <v>0</v>
      </c>
      <c r="K404" s="362">
        <f t="shared" si="51"/>
        <v>0</v>
      </c>
      <c r="L404" s="400"/>
      <c r="M404" s="400"/>
      <c r="N404" s="400"/>
      <c r="O404" s="406"/>
      <c r="P404" s="409"/>
      <c r="Q404" s="400"/>
      <c r="R404" s="401"/>
      <c r="S404" s="16" t="s">
        <v>81</v>
      </c>
      <c r="T404" s="8">
        <v>23</v>
      </c>
      <c r="U404" s="400"/>
      <c r="V404" s="400"/>
      <c r="W404" s="400"/>
      <c r="X404" s="400"/>
      <c r="Y404" s="400"/>
      <c r="Z404" s="400"/>
      <c r="AA404" s="400"/>
      <c r="AB404" s="400"/>
      <c r="AC404" s="400"/>
      <c r="AD404" s="400"/>
      <c r="AE404" s="400"/>
      <c r="AF404" s="400"/>
      <c r="AG404" s="400"/>
      <c r="AH404" s="406"/>
      <c r="AI404" s="477"/>
      <c r="AJ404" s="400"/>
      <c r="AK404" s="401"/>
      <c r="AL404" s="16" t="s">
        <v>81</v>
      </c>
    </row>
    <row r="405" spans="1:38" s="21" customFormat="1" ht="12.75" customHeight="1" x14ac:dyDescent="0.2">
      <c r="A405" s="8">
        <v>24</v>
      </c>
      <c r="B405" s="400"/>
      <c r="C405" s="400"/>
      <c r="D405" s="400"/>
      <c r="E405" s="400"/>
      <c r="F405" s="401"/>
      <c r="G405" s="471"/>
      <c r="H405" s="477"/>
      <c r="I405" s="472"/>
      <c r="J405" s="363">
        <f t="shared" si="50"/>
        <v>0</v>
      </c>
      <c r="K405" s="362">
        <f t="shared" si="51"/>
        <v>0</v>
      </c>
      <c r="L405" s="400"/>
      <c r="M405" s="400"/>
      <c r="N405" s="400"/>
      <c r="O405" s="406"/>
      <c r="P405" s="409"/>
      <c r="Q405" s="400"/>
      <c r="R405" s="401"/>
      <c r="S405" s="16" t="s">
        <v>82</v>
      </c>
      <c r="T405" s="8">
        <v>24</v>
      </c>
      <c r="U405" s="400"/>
      <c r="V405" s="400"/>
      <c r="W405" s="400"/>
      <c r="X405" s="400"/>
      <c r="Y405" s="400"/>
      <c r="Z405" s="400"/>
      <c r="AA405" s="400"/>
      <c r="AB405" s="400"/>
      <c r="AC405" s="400"/>
      <c r="AD405" s="400"/>
      <c r="AE405" s="400"/>
      <c r="AF405" s="400"/>
      <c r="AG405" s="400"/>
      <c r="AH405" s="406"/>
      <c r="AI405" s="477"/>
      <c r="AJ405" s="400"/>
      <c r="AK405" s="401"/>
      <c r="AL405" s="16" t="s">
        <v>82</v>
      </c>
    </row>
    <row r="406" spans="1:38" s="21" customFormat="1" ht="12.75" customHeight="1" x14ac:dyDescent="0.2">
      <c r="A406" s="8">
        <v>25</v>
      </c>
      <c r="B406" s="400"/>
      <c r="C406" s="400"/>
      <c r="D406" s="400"/>
      <c r="E406" s="400"/>
      <c r="F406" s="401"/>
      <c r="G406" s="471"/>
      <c r="H406" s="477"/>
      <c r="I406" s="472"/>
      <c r="J406" s="363">
        <f t="shared" si="50"/>
        <v>0</v>
      </c>
      <c r="K406" s="362">
        <f t="shared" si="51"/>
        <v>0</v>
      </c>
      <c r="L406" s="400"/>
      <c r="M406" s="400"/>
      <c r="N406" s="400"/>
      <c r="O406" s="406"/>
      <c r="P406" s="409"/>
      <c r="Q406" s="400"/>
      <c r="R406" s="401"/>
      <c r="S406" s="16" t="s">
        <v>83</v>
      </c>
      <c r="T406" s="8">
        <v>25</v>
      </c>
      <c r="U406" s="400"/>
      <c r="V406" s="400"/>
      <c r="W406" s="400"/>
      <c r="X406" s="400"/>
      <c r="Y406" s="400"/>
      <c r="Z406" s="400"/>
      <c r="AA406" s="400"/>
      <c r="AB406" s="400"/>
      <c r="AC406" s="400"/>
      <c r="AD406" s="400"/>
      <c r="AE406" s="400"/>
      <c r="AF406" s="400"/>
      <c r="AG406" s="400"/>
      <c r="AH406" s="406"/>
      <c r="AI406" s="477"/>
      <c r="AJ406" s="400"/>
      <c r="AK406" s="401"/>
      <c r="AL406" s="16" t="s">
        <v>83</v>
      </c>
    </row>
    <row r="407" spans="1:38" s="21" customFormat="1" ht="12.75" customHeight="1" x14ac:dyDescent="0.2">
      <c r="A407" s="8">
        <v>26</v>
      </c>
      <c r="B407" s="400"/>
      <c r="C407" s="400"/>
      <c r="D407" s="400"/>
      <c r="E407" s="400"/>
      <c r="F407" s="401"/>
      <c r="G407" s="471"/>
      <c r="H407" s="477"/>
      <c r="I407" s="472"/>
      <c r="J407" s="363">
        <f t="shared" si="50"/>
        <v>0</v>
      </c>
      <c r="K407" s="362">
        <f t="shared" si="51"/>
        <v>0</v>
      </c>
      <c r="L407" s="400"/>
      <c r="M407" s="400"/>
      <c r="N407" s="400"/>
      <c r="O407" s="406"/>
      <c r="P407" s="409"/>
      <c r="Q407" s="400"/>
      <c r="R407" s="401"/>
      <c r="S407" s="16" t="s">
        <v>84</v>
      </c>
      <c r="T407" s="8">
        <v>26</v>
      </c>
      <c r="U407" s="400"/>
      <c r="V407" s="400"/>
      <c r="W407" s="400"/>
      <c r="X407" s="400"/>
      <c r="Y407" s="400"/>
      <c r="Z407" s="400"/>
      <c r="AA407" s="400"/>
      <c r="AB407" s="400"/>
      <c r="AC407" s="400"/>
      <c r="AD407" s="400"/>
      <c r="AE407" s="400"/>
      <c r="AF407" s="400"/>
      <c r="AG407" s="400"/>
      <c r="AH407" s="406"/>
      <c r="AI407" s="477"/>
      <c r="AJ407" s="400"/>
      <c r="AK407" s="401"/>
      <c r="AL407" s="16" t="s">
        <v>84</v>
      </c>
    </row>
    <row r="408" spans="1:38" s="21" customFormat="1" ht="12.75" customHeight="1" x14ac:dyDescent="0.2">
      <c r="A408" s="8">
        <v>27</v>
      </c>
      <c r="B408" s="400"/>
      <c r="C408" s="400"/>
      <c r="D408" s="400"/>
      <c r="E408" s="400"/>
      <c r="F408" s="401"/>
      <c r="G408" s="471"/>
      <c r="H408" s="477"/>
      <c r="I408" s="472"/>
      <c r="J408" s="363">
        <f t="shared" si="50"/>
        <v>0</v>
      </c>
      <c r="K408" s="362">
        <f t="shared" si="51"/>
        <v>0</v>
      </c>
      <c r="L408" s="400"/>
      <c r="M408" s="400"/>
      <c r="N408" s="400"/>
      <c r="O408" s="406"/>
      <c r="P408" s="409"/>
      <c r="Q408" s="400"/>
      <c r="R408" s="401"/>
      <c r="S408" s="16" t="s">
        <v>85</v>
      </c>
      <c r="T408" s="8">
        <v>27</v>
      </c>
      <c r="U408" s="400"/>
      <c r="V408" s="400"/>
      <c r="W408" s="400"/>
      <c r="X408" s="400"/>
      <c r="Y408" s="400"/>
      <c r="Z408" s="400"/>
      <c r="AA408" s="400"/>
      <c r="AB408" s="400"/>
      <c r="AC408" s="400"/>
      <c r="AD408" s="400"/>
      <c r="AE408" s="400"/>
      <c r="AF408" s="400"/>
      <c r="AG408" s="400"/>
      <c r="AH408" s="406"/>
      <c r="AI408" s="477"/>
      <c r="AJ408" s="400"/>
      <c r="AK408" s="401"/>
      <c r="AL408" s="16" t="s">
        <v>85</v>
      </c>
    </row>
    <row r="409" spans="1:38" s="21" customFormat="1" ht="12.75" customHeight="1" x14ac:dyDescent="0.2">
      <c r="A409" s="8">
        <v>28</v>
      </c>
      <c r="B409" s="400"/>
      <c r="C409" s="400"/>
      <c r="D409" s="400"/>
      <c r="E409" s="400"/>
      <c r="F409" s="401"/>
      <c r="G409" s="471"/>
      <c r="H409" s="477"/>
      <c r="I409" s="472"/>
      <c r="J409" s="363">
        <f t="shared" si="50"/>
        <v>0</v>
      </c>
      <c r="K409" s="362">
        <f t="shared" si="51"/>
        <v>0</v>
      </c>
      <c r="L409" s="400"/>
      <c r="M409" s="400"/>
      <c r="N409" s="400"/>
      <c r="O409" s="406"/>
      <c r="P409" s="409"/>
      <c r="Q409" s="400"/>
      <c r="R409" s="401"/>
      <c r="S409" s="16" t="s">
        <v>86</v>
      </c>
      <c r="T409" s="8">
        <v>28</v>
      </c>
      <c r="U409" s="400"/>
      <c r="V409" s="400"/>
      <c r="W409" s="400"/>
      <c r="X409" s="400"/>
      <c r="Y409" s="400"/>
      <c r="Z409" s="400"/>
      <c r="AA409" s="400"/>
      <c r="AB409" s="400"/>
      <c r="AC409" s="400"/>
      <c r="AD409" s="400"/>
      <c r="AE409" s="400"/>
      <c r="AF409" s="400"/>
      <c r="AG409" s="400"/>
      <c r="AH409" s="406"/>
      <c r="AI409" s="477"/>
      <c r="AJ409" s="400"/>
      <c r="AK409" s="401"/>
      <c r="AL409" s="16" t="s">
        <v>86</v>
      </c>
    </row>
    <row r="410" spans="1:38" s="21" customFormat="1" ht="12.75" customHeight="1" x14ac:dyDescent="0.2">
      <c r="A410" s="8">
        <v>29</v>
      </c>
      <c r="B410" s="400"/>
      <c r="C410" s="400"/>
      <c r="D410" s="400"/>
      <c r="E410" s="400"/>
      <c r="F410" s="401"/>
      <c r="G410" s="471"/>
      <c r="H410" s="477"/>
      <c r="I410" s="472"/>
      <c r="J410" s="363">
        <f t="shared" si="50"/>
        <v>0</v>
      </c>
      <c r="K410" s="362">
        <f t="shared" si="51"/>
        <v>0</v>
      </c>
      <c r="L410" s="400"/>
      <c r="M410" s="400"/>
      <c r="N410" s="400"/>
      <c r="O410" s="406"/>
      <c r="P410" s="409"/>
      <c r="Q410" s="400"/>
      <c r="R410" s="401"/>
      <c r="S410" s="16" t="s">
        <v>87</v>
      </c>
      <c r="T410" s="8">
        <v>29</v>
      </c>
      <c r="U410" s="400"/>
      <c r="V410" s="400"/>
      <c r="W410" s="400"/>
      <c r="X410" s="410"/>
      <c r="Y410" s="400"/>
      <c r="Z410" s="400"/>
      <c r="AA410" s="400"/>
      <c r="AB410" s="400"/>
      <c r="AC410" s="400"/>
      <c r="AD410" s="400"/>
      <c r="AE410" s="400"/>
      <c r="AF410" s="400"/>
      <c r="AG410" s="400"/>
      <c r="AH410" s="406"/>
      <c r="AI410" s="477"/>
      <c r="AJ410" s="400"/>
      <c r="AK410" s="401"/>
      <c r="AL410" s="16" t="s">
        <v>87</v>
      </c>
    </row>
    <row r="411" spans="1:38" s="21" customFormat="1" ht="12.75" customHeight="1" x14ac:dyDescent="0.2">
      <c r="A411" s="8">
        <v>30</v>
      </c>
      <c r="B411" s="400"/>
      <c r="C411" s="400"/>
      <c r="D411" s="400"/>
      <c r="E411" s="400"/>
      <c r="F411" s="401"/>
      <c r="G411" s="471"/>
      <c r="H411" s="477"/>
      <c r="I411" s="472"/>
      <c r="J411" s="363">
        <f t="shared" si="50"/>
        <v>0</v>
      </c>
      <c r="K411" s="362">
        <f t="shared" si="51"/>
        <v>0</v>
      </c>
      <c r="L411" s="400"/>
      <c r="M411" s="400"/>
      <c r="N411" s="400"/>
      <c r="O411" s="406"/>
      <c r="P411" s="409"/>
      <c r="Q411" s="400"/>
      <c r="R411" s="401"/>
      <c r="S411" s="16" t="s">
        <v>88</v>
      </c>
      <c r="T411" s="8">
        <v>30</v>
      </c>
      <c r="U411" s="400"/>
      <c r="V411" s="400"/>
      <c r="W411" s="400"/>
      <c r="X411" s="400"/>
      <c r="Y411" s="400"/>
      <c r="Z411" s="400"/>
      <c r="AA411" s="400"/>
      <c r="AB411" s="400"/>
      <c r="AC411" s="400"/>
      <c r="AD411" s="400"/>
      <c r="AE411" s="400"/>
      <c r="AF411" s="400"/>
      <c r="AG411" s="400"/>
      <c r="AH411" s="406"/>
      <c r="AI411" s="477"/>
      <c r="AJ411" s="400"/>
      <c r="AK411" s="401"/>
      <c r="AL411" s="16" t="s">
        <v>88</v>
      </c>
    </row>
    <row r="412" spans="1:38" s="21" customFormat="1" ht="12.75" customHeight="1" x14ac:dyDescent="0.2">
      <c r="A412" s="19">
        <v>31</v>
      </c>
      <c r="B412" s="404"/>
      <c r="C412" s="404"/>
      <c r="D412" s="404"/>
      <c r="E412" s="404"/>
      <c r="F412" s="405"/>
      <c r="G412" s="475"/>
      <c r="H412" s="479"/>
      <c r="I412" s="476"/>
      <c r="J412" s="395">
        <f t="shared" si="50"/>
        <v>0</v>
      </c>
      <c r="K412" s="396">
        <f t="shared" si="51"/>
        <v>0</v>
      </c>
      <c r="L412" s="404"/>
      <c r="M412" s="404"/>
      <c r="N412" s="404"/>
      <c r="O412" s="408"/>
      <c r="P412" s="411"/>
      <c r="Q412" s="404"/>
      <c r="R412" s="405"/>
      <c r="S412" s="20" t="s">
        <v>89</v>
      </c>
      <c r="T412" s="19">
        <v>31</v>
      </c>
      <c r="U412" s="404"/>
      <c r="V412" s="404"/>
      <c r="W412" s="404"/>
      <c r="X412" s="404"/>
      <c r="Y412" s="404"/>
      <c r="Z412" s="404"/>
      <c r="AA412" s="404"/>
      <c r="AB412" s="404"/>
      <c r="AC412" s="404"/>
      <c r="AD412" s="404"/>
      <c r="AE412" s="404"/>
      <c r="AF412" s="404"/>
      <c r="AG412" s="404"/>
      <c r="AH412" s="408"/>
      <c r="AI412" s="479"/>
      <c r="AJ412" s="404"/>
      <c r="AK412" s="405"/>
      <c r="AL412" s="20" t="s">
        <v>89</v>
      </c>
    </row>
    <row r="413" spans="1:38" s="301" customFormat="1" ht="12.75" customHeight="1" thickBot="1" x14ac:dyDescent="0.25">
      <c r="A413" s="417"/>
      <c r="B413" s="418">
        <f>SUM(B381:B412)</f>
        <v>0</v>
      </c>
      <c r="C413" s="418">
        <f>SUM(C381:C412)</f>
        <v>0</v>
      </c>
      <c r="D413" s="418">
        <f>SUM(D381:D412)</f>
        <v>0</v>
      </c>
      <c r="E413" s="419">
        <f>SUM(E381:E412)</f>
        <v>0</v>
      </c>
      <c r="F413" s="420">
        <f>SUM(F381:F412)</f>
        <v>0</v>
      </c>
      <c r="G413" s="421"/>
      <c r="H413" s="422" t="s">
        <v>90</v>
      </c>
      <c r="I413" s="423">
        <f>COUNTA(I382:I412)</f>
        <v>0</v>
      </c>
      <c r="J413" s="418">
        <f t="shared" ref="J413:R413" si="52">SUM(J381:J412)</f>
        <v>0</v>
      </c>
      <c r="K413" s="418">
        <f t="shared" si="52"/>
        <v>0</v>
      </c>
      <c r="L413" s="418">
        <f t="shared" si="52"/>
        <v>0</v>
      </c>
      <c r="M413" s="418">
        <f t="shared" si="52"/>
        <v>0</v>
      </c>
      <c r="N413" s="418">
        <f t="shared" si="52"/>
        <v>0</v>
      </c>
      <c r="O413" s="424">
        <f t="shared" si="52"/>
        <v>0</v>
      </c>
      <c r="P413" s="419">
        <f t="shared" si="52"/>
        <v>0</v>
      </c>
      <c r="Q413" s="418">
        <f t="shared" si="52"/>
        <v>0</v>
      </c>
      <c r="R413" s="425">
        <f t="shared" si="52"/>
        <v>0</v>
      </c>
      <c r="S413" s="426"/>
      <c r="T413" s="417"/>
      <c r="U413" s="418">
        <f t="shared" ref="U413:AH413" si="53">SUM(U381:U412)</f>
        <v>0</v>
      </c>
      <c r="V413" s="418">
        <f t="shared" si="53"/>
        <v>0</v>
      </c>
      <c r="W413" s="418">
        <f t="shared" si="53"/>
        <v>0</v>
      </c>
      <c r="X413" s="418">
        <f t="shared" si="53"/>
        <v>0</v>
      </c>
      <c r="Y413" s="418">
        <f t="shared" si="53"/>
        <v>0</v>
      </c>
      <c r="Z413" s="418">
        <f t="shared" si="53"/>
        <v>0</v>
      </c>
      <c r="AA413" s="418">
        <f t="shared" si="53"/>
        <v>0</v>
      </c>
      <c r="AB413" s="418">
        <f t="shared" si="53"/>
        <v>0</v>
      </c>
      <c r="AC413" s="418">
        <f t="shared" si="53"/>
        <v>0</v>
      </c>
      <c r="AD413" s="418">
        <f t="shared" si="53"/>
        <v>0</v>
      </c>
      <c r="AE413" s="418">
        <f t="shared" si="53"/>
        <v>0</v>
      </c>
      <c r="AF413" s="418">
        <f t="shared" si="53"/>
        <v>0</v>
      </c>
      <c r="AG413" s="418">
        <f t="shared" si="53"/>
        <v>0</v>
      </c>
      <c r="AH413" s="420">
        <f t="shared" si="53"/>
        <v>0</v>
      </c>
      <c r="AI413" s="427"/>
      <c r="AJ413" s="418">
        <f>SUM(AJ381:AJ412)</f>
        <v>0</v>
      </c>
      <c r="AK413" s="425">
        <f>SUM(AK381:AK412)</f>
        <v>0</v>
      </c>
      <c r="AL413" s="426"/>
    </row>
    <row r="414" spans="1:38" ht="12.75" customHeight="1" thickTop="1" x14ac:dyDescent="0.2">
      <c r="A414" s="28"/>
      <c r="B414" s="34"/>
      <c r="C414" s="34"/>
      <c r="D414" s="34"/>
      <c r="E414" s="34"/>
      <c r="F414" s="34"/>
      <c r="G414" s="135"/>
      <c r="H414" s="34"/>
      <c r="I414" s="35"/>
      <c r="J414" s="306"/>
      <c r="K414" s="306"/>
      <c r="L414" s="34"/>
      <c r="M414" s="34"/>
      <c r="N414" s="34"/>
      <c r="O414" s="34"/>
      <c r="P414" s="34"/>
      <c r="Q414" s="34"/>
      <c r="R414" s="34"/>
      <c r="S414" s="28"/>
      <c r="T414" s="28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28"/>
    </row>
    <row r="415" spans="1:38" ht="12.75" customHeight="1" x14ac:dyDescent="0.2">
      <c r="A415" s="21"/>
      <c r="B415" s="36"/>
      <c r="C415" s="36"/>
      <c r="D415" s="36"/>
      <c r="E415" s="36"/>
      <c r="F415" s="36"/>
      <c r="G415" s="552" t="str">
        <f>OCTOBER!G10</f>
        <v>UNITED STEELWORKERS - LOCAL UNION</v>
      </c>
      <c r="H415" s="552"/>
      <c r="I415" s="552"/>
      <c r="J415" s="307"/>
      <c r="K415" s="136"/>
      <c r="L415" s="36"/>
      <c r="M415" s="36"/>
      <c r="N415" s="36"/>
      <c r="O415" s="36"/>
      <c r="P415" s="36"/>
      <c r="Q415" s="36"/>
      <c r="R415" s="36"/>
      <c r="S415" s="21"/>
      <c r="T415" s="21"/>
      <c r="U415" s="36"/>
      <c r="V415" s="36"/>
      <c r="W415" s="36"/>
      <c r="X415" s="36"/>
      <c r="Y415" s="36"/>
      <c r="Z415" s="36"/>
      <c r="AA415" s="37" t="str">
        <f>$AA$10</f>
        <v>FINANCIAL SECRETARY'S CASH BOOK</v>
      </c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21"/>
    </row>
    <row r="416" spans="1:38" s="152" customFormat="1" ht="12.75" customHeight="1" x14ac:dyDescent="0.2">
      <c r="A416" s="141"/>
      <c r="B416" s="139" t="str">
        <f>B371</f>
        <v>Month</v>
      </c>
      <c r="C416" s="73" t="str">
        <f>C371</f>
        <v>NOVEMBER</v>
      </c>
      <c r="D416" s="139" t="str">
        <f>D371</f>
        <v>Year</v>
      </c>
      <c r="E416" s="30">
        <f>E371</f>
        <v>0</v>
      </c>
      <c r="F416" s="141"/>
      <c r="G416" s="149"/>
      <c r="H416" s="141"/>
      <c r="I416" s="150"/>
      <c r="J416" s="302"/>
      <c r="K416" s="302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1"/>
      <c r="AF416" s="141"/>
      <c r="AG416" s="141"/>
      <c r="AH416" s="141"/>
      <c r="AI416" s="139"/>
      <c r="AJ416" s="151" t="str">
        <f>C416</f>
        <v>NOVEMBER</v>
      </c>
      <c r="AK416" s="30">
        <f>E416</f>
        <v>0</v>
      </c>
      <c r="AL416" s="141"/>
    </row>
    <row r="417" spans="1:38" s="152" customFormat="1" ht="12.75" customHeight="1" x14ac:dyDescent="0.2">
      <c r="A417" s="141"/>
      <c r="B417" s="139" t="str">
        <f>B372</f>
        <v>Page No.</v>
      </c>
      <c r="C417" s="148">
        <f>C372+1</f>
        <v>10</v>
      </c>
      <c r="D417" s="141"/>
      <c r="E417" s="141"/>
      <c r="F417" s="141"/>
      <c r="G417" s="149"/>
      <c r="H417" s="141"/>
      <c r="I417" s="150" t="s">
        <v>53</v>
      </c>
      <c r="J417" s="302"/>
      <c r="K417" s="302"/>
      <c r="L417" s="150"/>
      <c r="M417" s="141"/>
      <c r="N417" s="141"/>
      <c r="O417" s="141"/>
      <c r="P417" s="139"/>
      <c r="Q417" s="141"/>
      <c r="R417" s="139"/>
      <c r="S417" s="141"/>
      <c r="T417" s="141"/>
      <c r="U417" s="141"/>
      <c r="V417" s="141"/>
      <c r="W417" s="141"/>
      <c r="X417" s="141"/>
      <c r="Y417" s="141"/>
      <c r="Z417" s="141"/>
      <c r="AA417" s="141"/>
      <c r="AB417" s="153" t="s">
        <v>54</v>
      </c>
      <c r="AC417" s="141"/>
      <c r="AD417" s="141"/>
      <c r="AE417" s="141"/>
      <c r="AF417" s="141"/>
      <c r="AG417" s="141"/>
      <c r="AH417" s="141"/>
      <c r="AI417" s="139" t="str">
        <f>B417</f>
        <v>Page No.</v>
      </c>
      <c r="AJ417" s="148">
        <f>C417</f>
        <v>10</v>
      </c>
      <c r="AK417" s="154"/>
      <c r="AL417" s="155"/>
    </row>
    <row r="418" spans="1:38" ht="12.75" customHeight="1" x14ac:dyDescent="0.2">
      <c r="A418" s="3"/>
      <c r="B418" s="3"/>
      <c r="C418" s="3"/>
      <c r="D418" s="3"/>
      <c r="E418" s="3"/>
      <c r="F418" s="3"/>
      <c r="G418" s="129"/>
      <c r="H418" s="3"/>
      <c r="I418" s="5"/>
      <c r="J418" s="106"/>
      <c r="K418" s="106"/>
      <c r="L418" s="21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1"/>
      <c r="AF418" s="3"/>
      <c r="AG418" s="3"/>
      <c r="AH418" s="3"/>
      <c r="AI418" s="3"/>
      <c r="AJ418" s="3"/>
      <c r="AK418" s="3"/>
      <c r="AL418" s="3"/>
    </row>
    <row r="419" spans="1:38" ht="12.75" customHeight="1" x14ac:dyDescent="0.2">
      <c r="A419" s="26"/>
      <c r="B419" s="26"/>
      <c r="C419" s="26"/>
      <c r="D419" s="26"/>
      <c r="E419" s="26"/>
      <c r="F419" s="26"/>
      <c r="G419" s="130"/>
      <c r="H419" s="26"/>
      <c r="I419" s="27"/>
      <c r="J419" s="303"/>
      <c r="K419" s="303"/>
      <c r="L419" s="27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7"/>
      <c r="AF419" s="26"/>
      <c r="AG419" s="26"/>
      <c r="AH419" s="26"/>
      <c r="AI419" s="26"/>
      <c r="AJ419" s="26"/>
      <c r="AK419" s="26"/>
      <c r="AL419" s="26"/>
    </row>
    <row r="420" spans="1:38" customFormat="1" ht="12.75" customHeight="1" x14ac:dyDescent="0.2">
      <c r="A420" s="1"/>
      <c r="B420" s="3"/>
      <c r="C420" s="3" t="s">
        <v>55</v>
      </c>
      <c r="D420" s="3"/>
      <c r="E420" s="13"/>
      <c r="F420" s="1"/>
      <c r="G420" s="131"/>
      <c r="H420" s="2" t="s">
        <v>56</v>
      </c>
      <c r="I420" s="99"/>
      <c r="J420" s="550" t="s">
        <v>264</v>
      </c>
      <c r="K420" s="551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4"/>
      <c r="AJ420" s="3"/>
      <c r="AK420" s="1"/>
      <c r="AL420" s="3"/>
    </row>
    <row r="421" spans="1:38" customFormat="1" ht="12.75" customHeight="1" x14ac:dyDescent="0.2">
      <c r="A421" s="1"/>
      <c r="B421" s="3"/>
      <c r="C421" s="3"/>
      <c r="D421" s="3"/>
      <c r="E421" s="13"/>
      <c r="F421" s="1"/>
      <c r="G421" s="131"/>
      <c r="H421" s="14"/>
      <c r="I421" s="100"/>
      <c r="J421" s="106"/>
      <c r="K421" s="67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4"/>
      <c r="AJ421" s="3"/>
      <c r="AK421" s="1"/>
      <c r="AL421" s="3"/>
    </row>
    <row r="422" spans="1:38" customFormat="1" ht="12.75" customHeight="1" thickBot="1" x14ac:dyDescent="0.25">
      <c r="A422" s="164"/>
      <c r="B422" s="165">
        <v>1</v>
      </c>
      <c r="C422" s="165">
        <v>2</v>
      </c>
      <c r="D422" s="165">
        <v>3</v>
      </c>
      <c r="E422" s="166">
        <v>4</v>
      </c>
      <c r="F422" s="167">
        <v>5</v>
      </c>
      <c r="G422" s="168"/>
      <c r="H422" s="167">
        <v>7</v>
      </c>
      <c r="I422" s="169">
        <v>8</v>
      </c>
      <c r="J422" s="304">
        <v>9</v>
      </c>
      <c r="K422" s="305">
        <v>10</v>
      </c>
      <c r="L422" s="165">
        <v>11</v>
      </c>
      <c r="M422" s="165" t="s">
        <v>1</v>
      </c>
      <c r="N422" s="165">
        <v>12</v>
      </c>
      <c r="O422" s="165">
        <v>13</v>
      </c>
      <c r="P422" s="165">
        <v>14</v>
      </c>
      <c r="Q422" s="165">
        <v>15</v>
      </c>
      <c r="R422" s="167" t="s">
        <v>2</v>
      </c>
      <c r="S422" s="170"/>
      <c r="T422" s="164"/>
      <c r="U422" s="165">
        <v>16</v>
      </c>
      <c r="V422" s="165">
        <v>17</v>
      </c>
      <c r="W422" s="165">
        <v>18</v>
      </c>
      <c r="X422" s="165">
        <v>19</v>
      </c>
      <c r="Y422" s="165">
        <v>20</v>
      </c>
      <c r="Z422" s="165" t="s">
        <v>3</v>
      </c>
      <c r="AA422" s="165">
        <v>21</v>
      </c>
      <c r="AB422" s="165">
        <v>22</v>
      </c>
      <c r="AC422" s="165">
        <v>23</v>
      </c>
      <c r="AD422" s="165">
        <v>24</v>
      </c>
      <c r="AE422" s="165">
        <v>25</v>
      </c>
      <c r="AF422" s="165">
        <v>26</v>
      </c>
      <c r="AG422" s="165">
        <v>27</v>
      </c>
      <c r="AH422" s="165">
        <v>28</v>
      </c>
      <c r="AI422" s="171">
        <v>29</v>
      </c>
      <c r="AJ422" s="165">
        <v>30</v>
      </c>
      <c r="AK422" s="167">
        <v>31</v>
      </c>
      <c r="AL422" s="170"/>
    </row>
    <row r="423" spans="1:38" s="4" customFormat="1" ht="12.75" customHeight="1" thickTop="1" x14ac:dyDescent="0.2">
      <c r="A423" s="1"/>
      <c r="B423" s="89" t="s">
        <v>4</v>
      </c>
      <c r="C423" s="101"/>
      <c r="D423" s="89" t="s">
        <v>5</v>
      </c>
      <c r="E423" s="89" t="s">
        <v>6</v>
      </c>
      <c r="F423" s="88" t="s">
        <v>7</v>
      </c>
      <c r="G423" s="132"/>
      <c r="H423" s="88"/>
      <c r="I423" s="103"/>
      <c r="J423" s="89"/>
      <c r="K423" s="88"/>
      <c r="L423" s="89"/>
      <c r="M423" s="89"/>
      <c r="N423" s="89"/>
      <c r="O423" s="104"/>
      <c r="P423" s="163"/>
      <c r="Q423" s="107" t="s">
        <v>272</v>
      </c>
      <c r="R423" s="160" t="s">
        <v>273</v>
      </c>
      <c r="S423" s="106"/>
      <c r="T423" s="67"/>
      <c r="U423" s="542" t="s">
        <v>265</v>
      </c>
      <c r="V423" s="543"/>
      <c r="W423" s="543"/>
      <c r="X423" s="543"/>
      <c r="Y423" s="544"/>
      <c r="Z423" s="89" t="s">
        <v>10</v>
      </c>
      <c r="AA423" s="89" t="s">
        <v>11</v>
      </c>
      <c r="AB423" s="89" t="s">
        <v>205</v>
      </c>
      <c r="AC423" s="89" t="s">
        <v>12</v>
      </c>
      <c r="AD423" s="89" t="s">
        <v>13</v>
      </c>
      <c r="AE423" s="89" t="s">
        <v>14</v>
      </c>
      <c r="AF423" s="89"/>
      <c r="AG423" s="89"/>
      <c r="AH423" s="104"/>
      <c r="AI423" s="105"/>
      <c r="AJ423" s="89" t="s">
        <v>15</v>
      </c>
      <c r="AK423" s="88" t="s">
        <v>7</v>
      </c>
      <c r="AL423" s="3"/>
    </row>
    <row r="424" spans="1:38" s="4" customFormat="1" ht="12.75" customHeight="1" x14ac:dyDescent="0.2">
      <c r="A424" s="1"/>
      <c r="B424" s="89" t="s">
        <v>8</v>
      </c>
      <c r="C424" s="89" t="s">
        <v>16</v>
      </c>
      <c r="D424" s="89" t="s">
        <v>17</v>
      </c>
      <c r="E424" s="89" t="s">
        <v>8</v>
      </c>
      <c r="F424" s="88" t="s">
        <v>18</v>
      </c>
      <c r="G424" s="132" t="s">
        <v>19</v>
      </c>
      <c r="H424" s="88" t="s">
        <v>20</v>
      </c>
      <c r="I424" s="103" t="s">
        <v>242</v>
      </c>
      <c r="J424" s="89" t="s">
        <v>21</v>
      </c>
      <c r="K424" s="88" t="s">
        <v>22</v>
      </c>
      <c r="L424" s="107" t="s">
        <v>235</v>
      </c>
      <c r="M424" s="107" t="s">
        <v>236</v>
      </c>
      <c r="N424" s="107" t="s">
        <v>237</v>
      </c>
      <c r="O424" s="104"/>
      <c r="P424" s="158" t="s">
        <v>23</v>
      </c>
      <c r="Q424" s="107" t="s">
        <v>8</v>
      </c>
      <c r="R424" s="160" t="s">
        <v>8</v>
      </c>
      <c r="S424" s="106"/>
      <c r="T424" s="67"/>
      <c r="U424" s="89" t="s">
        <v>25</v>
      </c>
      <c r="V424" s="89" t="s">
        <v>26</v>
      </c>
      <c r="W424" s="101" t="s">
        <v>27</v>
      </c>
      <c r="X424" s="89" t="s">
        <v>28</v>
      </c>
      <c r="Y424" s="89" t="s">
        <v>136</v>
      </c>
      <c r="Z424" s="89" t="s">
        <v>261</v>
      </c>
      <c r="AA424" s="89" t="s">
        <v>137</v>
      </c>
      <c r="AB424" s="89" t="s">
        <v>204</v>
      </c>
      <c r="AC424" s="89" t="s">
        <v>30</v>
      </c>
      <c r="AD424" s="89" t="s">
        <v>140</v>
      </c>
      <c r="AE424" s="89" t="s">
        <v>31</v>
      </c>
      <c r="AF424" s="89" t="s">
        <v>32</v>
      </c>
      <c r="AG424" s="89" t="s">
        <v>206</v>
      </c>
      <c r="AH424" s="104" t="s">
        <v>16</v>
      </c>
      <c r="AI424" s="102" t="s">
        <v>34</v>
      </c>
      <c r="AJ424" s="89" t="s">
        <v>35</v>
      </c>
      <c r="AK424" s="88" t="s">
        <v>18</v>
      </c>
      <c r="AL424" s="3"/>
    </row>
    <row r="425" spans="1:38" s="4" customFormat="1" ht="12.75" customHeight="1" thickBot="1" x14ac:dyDescent="0.25">
      <c r="A425" s="6"/>
      <c r="B425" s="90" t="s">
        <v>36</v>
      </c>
      <c r="C425" s="90" t="s">
        <v>37</v>
      </c>
      <c r="D425" s="90" t="s">
        <v>38</v>
      </c>
      <c r="E425" s="90" t="s">
        <v>39</v>
      </c>
      <c r="F425" s="108" t="s">
        <v>40</v>
      </c>
      <c r="G425" s="133"/>
      <c r="H425" s="108"/>
      <c r="I425" s="109" t="s">
        <v>41</v>
      </c>
      <c r="J425" s="90"/>
      <c r="K425" s="108"/>
      <c r="L425" s="110"/>
      <c r="M425" s="110"/>
      <c r="N425" s="110" t="s">
        <v>238</v>
      </c>
      <c r="O425" s="111"/>
      <c r="P425" s="159"/>
      <c r="Q425" s="161" t="s">
        <v>24</v>
      </c>
      <c r="R425" s="162" t="s">
        <v>24</v>
      </c>
      <c r="S425" s="113"/>
      <c r="T425" s="78"/>
      <c r="U425" s="90" t="s">
        <v>42</v>
      </c>
      <c r="V425" s="90" t="s">
        <v>43</v>
      </c>
      <c r="W425" s="90"/>
      <c r="X425" s="90" t="s">
        <v>44</v>
      </c>
      <c r="Y425" s="90" t="s">
        <v>30</v>
      </c>
      <c r="Z425" s="90" t="s">
        <v>30</v>
      </c>
      <c r="AA425" s="90" t="s">
        <v>138</v>
      </c>
      <c r="AB425" s="90" t="s">
        <v>15</v>
      </c>
      <c r="AC425" s="90" t="s">
        <v>139</v>
      </c>
      <c r="AD425" s="90" t="s">
        <v>141</v>
      </c>
      <c r="AE425" s="90" t="s">
        <v>47</v>
      </c>
      <c r="AF425" s="90" t="s">
        <v>48</v>
      </c>
      <c r="AG425" s="90" t="s">
        <v>15</v>
      </c>
      <c r="AH425" s="111" t="s">
        <v>30</v>
      </c>
      <c r="AI425" s="112"/>
      <c r="AJ425" s="90" t="s">
        <v>49</v>
      </c>
      <c r="AK425" s="108" t="s">
        <v>189</v>
      </c>
      <c r="AL425" s="7"/>
    </row>
    <row r="426" spans="1:38" s="301" customFormat="1" ht="12.75" customHeight="1" thickTop="1" x14ac:dyDescent="0.2">
      <c r="A426" s="331"/>
      <c r="B426" s="363">
        <f>B413</f>
        <v>0</v>
      </c>
      <c r="C426" s="363">
        <f>C413</f>
        <v>0</v>
      </c>
      <c r="D426" s="363">
        <f>D413</f>
        <v>0</v>
      </c>
      <c r="E426" s="363">
        <f>E413</f>
        <v>0</v>
      </c>
      <c r="F426" s="362">
        <f>F413</f>
        <v>0</v>
      </c>
      <c r="G426" s="134" t="str">
        <f>G7</f>
        <v>NOVEMBER</v>
      </c>
      <c r="H426" s="334" t="s">
        <v>58</v>
      </c>
      <c r="I426" s="412"/>
      <c r="J426" s="397">
        <f t="shared" ref="J426:R426" si="54">J413</f>
        <v>0</v>
      </c>
      <c r="K426" s="362">
        <f t="shared" si="54"/>
        <v>0</v>
      </c>
      <c r="L426" s="363">
        <f t="shared" si="54"/>
        <v>0</v>
      </c>
      <c r="M426" s="363">
        <f t="shared" si="54"/>
        <v>0</v>
      </c>
      <c r="N426" s="363">
        <f t="shared" si="54"/>
        <v>0</v>
      </c>
      <c r="O426" s="361">
        <f t="shared" si="54"/>
        <v>0</v>
      </c>
      <c r="P426" s="394">
        <f t="shared" si="54"/>
        <v>0</v>
      </c>
      <c r="Q426" s="363">
        <f t="shared" si="54"/>
        <v>0</v>
      </c>
      <c r="R426" s="362">
        <f t="shared" si="54"/>
        <v>0</v>
      </c>
      <c r="S426" s="332"/>
      <c r="T426" s="331"/>
      <c r="U426" s="363">
        <f t="shared" ref="U426:AH426" si="55">U413</f>
        <v>0</v>
      </c>
      <c r="V426" s="363">
        <f t="shared" si="55"/>
        <v>0</v>
      </c>
      <c r="W426" s="363">
        <f t="shared" si="55"/>
        <v>0</v>
      </c>
      <c r="X426" s="363">
        <f t="shared" si="55"/>
        <v>0</v>
      </c>
      <c r="Y426" s="363">
        <f t="shared" si="55"/>
        <v>0</v>
      </c>
      <c r="Z426" s="363">
        <f t="shared" si="55"/>
        <v>0</v>
      </c>
      <c r="AA426" s="363">
        <f t="shared" si="55"/>
        <v>0</v>
      </c>
      <c r="AB426" s="363">
        <f t="shared" si="55"/>
        <v>0</v>
      </c>
      <c r="AC426" s="363">
        <f t="shared" si="55"/>
        <v>0</v>
      </c>
      <c r="AD426" s="363">
        <f t="shared" si="55"/>
        <v>0</v>
      </c>
      <c r="AE426" s="363">
        <f t="shared" si="55"/>
        <v>0</v>
      </c>
      <c r="AF426" s="363">
        <f t="shared" si="55"/>
        <v>0</v>
      </c>
      <c r="AG426" s="363">
        <f t="shared" si="55"/>
        <v>0</v>
      </c>
      <c r="AH426" s="361">
        <f t="shared" si="55"/>
        <v>0</v>
      </c>
      <c r="AI426" s="333"/>
      <c r="AJ426" s="363">
        <f>AJ413</f>
        <v>0</v>
      </c>
      <c r="AK426" s="362">
        <f>AK413</f>
        <v>0</v>
      </c>
      <c r="AL426" s="332"/>
    </row>
    <row r="427" spans="1:38" s="21" customFormat="1" ht="12.75" customHeight="1" x14ac:dyDescent="0.2">
      <c r="A427" s="8">
        <v>1</v>
      </c>
      <c r="B427" s="400"/>
      <c r="C427" s="400"/>
      <c r="D427" s="400"/>
      <c r="E427" s="400"/>
      <c r="F427" s="401"/>
      <c r="G427" s="471"/>
      <c r="H427" s="477"/>
      <c r="I427" s="472"/>
      <c r="J427" s="363">
        <f t="shared" ref="J427:J457" si="56">SUM(B427:F427)</f>
        <v>0</v>
      </c>
      <c r="K427" s="362">
        <f t="shared" ref="K427:K457" si="57">SUM(U427:AK427)-SUM(L427:R427)</f>
        <v>0</v>
      </c>
      <c r="L427" s="400"/>
      <c r="M427" s="400"/>
      <c r="N427" s="400"/>
      <c r="O427" s="406"/>
      <c r="P427" s="409"/>
      <c r="Q427" s="400"/>
      <c r="R427" s="401"/>
      <c r="S427" s="16" t="s">
        <v>59</v>
      </c>
      <c r="T427" s="8">
        <v>1</v>
      </c>
      <c r="U427" s="400"/>
      <c r="V427" s="400"/>
      <c r="W427" s="400"/>
      <c r="X427" s="400"/>
      <c r="Y427" s="400"/>
      <c r="Z427" s="400"/>
      <c r="AA427" s="400"/>
      <c r="AB427" s="400"/>
      <c r="AC427" s="400"/>
      <c r="AD427" s="400"/>
      <c r="AE427" s="400"/>
      <c r="AF427" s="400"/>
      <c r="AG427" s="400"/>
      <c r="AH427" s="406"/>
      <c r="AI427" s="477"/>
      <c r="AJ427" s="400"/>
      <c r="AK427" s="401"/>
      <c r="AL427" s="16" t="s">
        <v>59</v>
      </c>
    </row>
    <row r="428" spans="1:38" s="21" customFormat="1" ht="12.75" customHeight="1" x14ac:dyDescent="0.2">
      <c r="A428" s="8">
        <v>2</v>
      </c>
      <c r="B428" s="400"/>
      <c r="C428" s="400"/>
      <c r="D428" s="400"/>
      <c r="E428" s="400"/>
      <c r="F428" s="401"/>
      <c r="G428" s="471"/>
      <c r="H428" s="477"/>
      <c r="I428" s="472"/>
      <c r="J428" s="363">
        <f t="shared" si="56"/>
        <v>0</v>
      </c>
      <c r="K428" s="362">
        <f t="shared" si="57"/>
        <v>0</v>
      </c>
      <c r="L428" s="400"/>
      <c r="M428" s="400"/>
      <c r="N428" s="400"/>
      <c r="O428" s="406"/>
      <c r="P428" s="409"/>
      <c r="Q428" s="400"/>
      <c r="R428" s="401"/>
      <c r="S428" s="16" t="s">
        <v>60</v>
      </c>
      <c r="T428" s="8">
        <v>2</v>
      </c>
      <c r="U428" s="400"/>
      <c r="V428" s="400"/>
      <c r="W428" s="400"/>
      <c r="X428" s="400"/>
      <c r="Y428" s="400"/>
      <c r="Z428" s="400"/>
      <c r="AA428" s="400"/>
      <c r="AB428" s="400"/>
      <c r="AC428" s="400"/>
      <c r="AD428" s="400"/>
      <c r="AE428" s="400"/>
      <c r="AF428" s="400"/>
      <c r="AG428" s="400"/>
      <c r="AH428" s="406"/>
      <c r="AI428" s="477"/>
      <c r="AJ428" s="400"/>
      <c r="AK428" s="401"/>
      <c r="AL428" s="16" t="s">
        <v>60</v>
      </c>
    </row>
    <row r="429" spans="1:38" s="21" customFormat="1" ht="12.75" customHeight="1" x14ac:dyDescent="0.2">
      <c r="A429" s="8">
        <v>3</v>
      </c>
      <c r="B429" s="400"/>
      <c r="C429" s="400"/>
      <c r="D429" s="400"/>
      <c r="E429" s="400"/>
      <c r="F429" s="401"/>
      <c r="G429" s="471"/>
      <c r="H429" s="477"/>
      <c r="I429" s="472"/>
      <c r="J429" s="363">
        <f t="shared" si="56"/>
        <v>0</v>
      </c>
      <c r="K429" s="362">
        <f t="shared" si="57"/>
        <v>0</v>
      </c>
      <c r="L429" s="400"/>
      <c r="M429" s="400"/>
      <c r="N429" s="400"/>
      <c r="O429" s="406"/>
      <c r="P429" s="409"/>
      <c r="Q429" s="400"/>
      <c r="R429" s="401"/>
      <c r="S429" s="16" t="s">
        <v>61</v>
      </c>
      <c r="T429" s="8">
        <v>3</v>
      </c>
      <c r="U429" s="400"/>
      <c r="V429" s="400"/>
      <c r="W429" s="400"/>
      <c r="X429" s="400"/>
      <c r="Y429" s="400"/>
      <c r="Z429" s="400"/>
      <c r="AA429" s="400"/>
      <c r="AB429" s="400"/>
      <c r="AC429" s="400"/>
      <c r="AD429" s="400"/>
      <c r="AE429" s="400"/>
      <c r="AF429" s="400"/>
      <c r="AG429" s="400"/>
      <c r="AH429" s="406"/>
      <c r="AI429" s="477"/>
      <c r="AJ429" s="400"/>
      <c r="AK429" s="401"/>
      <c r="AL429" s="16" t="s">
        <v>61</v>
      </c>
    </row>
    <row r="430" spans="1:38" s="21" customFormat="1" ht="12.75" customHeight="1" x14ac:dyDescent="0.2">
      <c r="A430" s="8">
        <v>4</v>
      </c>
      <c r="B430" s="400"/>
      <c r="C430" s="400"/>
      <c r="D430" s="400"/>
      <c r="E430" s="400"/>
      <c r="F430" s="401"/>
      <c r="G430" s="471"/>
      <c r="H430" s="477"/>
      <c r="I430" s="472"/>
      <c r="J430" s="363">
        <f t="shared" si="56"/>
        <v>0</v>
      </c>
      <c r="K430" s="362">
        <f t="shared" si="57"/>
        <v>0</v>
      </c>
      <c r="L430" s="400"/>
      <c r="M430" s="400"/>
      <c r="N430" s="400"/>
      <c r="O430" s="406"/>
      <c r="P430" s="409"/>
      <c r="Q430" s="400"/>
      <c r="R430" s="401"/>
      <c r="S430" s="16" t="s">
        <v>62</v>
      </c>
      <c r="T430" s="8">
        <v>4</v>
      </c>
      <c r="U430" s="400"/>
      <c r="V430" s="400"/>
      <c r="W430" s="400"/>
      <c r="X430" s="400"/>
      <c r="Y430" s="400"/>
      <c r="Z430" s="400"/>
      <c r="AA430" s="400"/>
      <c r="AB430" s="400"/>
      <c r="AC430" s="400"/>
      <c r="AD430" s="400"/>
      <c r="AE430" s="400"/>
      <c r="AF430" s="400"/>
      <c r="AG430" s="400"/>
      <c r="AH430" s="406"/>
      <c r="AI430" s="477"/>
      <c r="AJ430" s="400"/>
      <c r="AK430" s="401"/>
      <c r="AL430" s="16" t="s">
        <v>62</v>
      </c>
    </row>
    <row r="431" spans="1:38" s="21" customFormat="1" ht="12.75" customHeight="1" x14ac:dyDescent="0.2">
      <c r="A431" s="8">
        <v>5</v>
      </c>
      <c r="B431" s="400"/>
      <c r="C431" s="400"/>
      <c r="D431" s="400"/>
      <c r="E431" s="400"/>
      <c r="F431" s="401"/>
      <c r="G431" s="471"/>
      <c r="H431" s="477"/>
      <c r="I431" s="472"/>
      <c r="J431" s="363">
        <f t="shared" si="56"/>
        <v>0</v>
      </c>
      <c r="K431" s="362">
        <f t="shared" si="57"/>
        <v>0</v>
      </c>
      <c r="L431" s="400"/>
      <c r="M431" s="400"/>
      <c r="N431" s="400"/>
      <c r="O431" s="406"/>
      <c r="P431" s="409"/>
      <c r="Q431" s="400"/>
      <c r="R431" s="401"/>
      <c r="S431" s="16" t="s">
        <v>63</v>
      </c>
      <c r="T431" s="8">
        <v>5</v>
      </c>
      <c r="U431" s="400"/>
      <c r="V431" s="400"/>
      <c r="W431" s="400"/>
      <c r="X431" s="400"/>
      <c r="Y431" s="400"/>
      <c r="Z431" s="400"/>
      <c r="AA431" s="400"/>
      <c r="AB431" s="400"/>
      <c r="AC431" s="400"/>
      <c r="AD431" s="400"/>
      <c r="AE431" s="400"/>
      <c r="AF431" s="400"/>
      <c r="AG431" s="400"/>
      <c r="AH431" s="406"/>
      <c r="AI431" s="477"/>
      <c r="AJ431" s="400"/>
      <c r="AK431" s="401"/>
      <c r="AL431" s="16" t="s">
        <v>63</v>
      </c>
    </row>
    <row r="432" spans="1:38" s="21" customFormat="1" ht="12.75" customHeight="1" x14ac:dyDescent="0.2">
      <c r="A432" s="17">
        <v>6</v>
      </c>
      <c r="B432" s="402"/>
      <c r="C432" s="402"/>
      <c r="D432" s="402"/>
      <c r="E432" s="402"/>
      <c r="F432" s="403"/>
      <c r="G432" s="473"/>
      <c r="H432" s="478"/>
      <c r="I432" s="474"/>
      <c r="J432" s="363">
        <f t="shared" si="56"/>
        <v>0</v>
      </c>
      <c r="K432" s="362">
        <f t="shared" si="57"/>
        <v>0</v>
      </c>
      <c r="L432" s="402"/>
      <c r="M432" s="402"/>
      <c r="N432" s="402"/>
      <c r="O432" s="407"/>
      <c r="P432" s="410"/>
      <c r="Q432" s="402"/>
      <c r="R432" s="403"/>
      <c r="S432" s="18" t="s">
        <v>64</v>
      </c>
      <c r="T432" s="17">
        <v>6</v>
      </c>
      <c r="U432" s="402"/>
      <c r="V432" s="402"/>
      <c r="W432" s="402"/>
      <c r="X432" s="402"/>
      <c r="Y432" s="402"/>
      <c r="Z432" s="402"/>
      <c r="AA432" s="402"/>
      <c r="AB432" s="402"/>
      <c r="AC432" s="402"/>
      <c r="AD432" s="402"/>
      <c r="AE432" s="402"/>
      <c r="AF432" s="402"/>
      <c r="AG432" s="402"/>
      <c r="AH432" s="407"/>
      <c r="AI432" s="478"/>
      <c r="AJ432" s="402"/>
      <c r="AK432" s="403"/>
      <c r="AL432" s="18" t="s">
        <v>64</v>
      </c>
    </row>
    <row r="433" spans="1:38" s="21" customFormat="1" ht="12.75" customHeight="1" x14ac:dyDescent="0.2">
      <c r="A433" s="8">
        <v>7</v>
      </c>
      <c r="B433" s="400"/>
      <c r="C433" s="400"/>
      <c r="D433" s="400"/>
      <c r="E433" s="400"/>
      <c r="F433" s="401"/>
      <c r="G433" s="471"/>
      <c r="H433" s="477"/>
      <c r="I433" s="472"/>
      <c r="J433" s="363">
        <f t="shared" si="56"/>
        <v>0</v>
      </c>
      <c r="K433" s="362">
        <f t="shared" si="57"/>
        <v>0</v>
      </c>
      <c r="L433" s="400"/>
      <c r="M433" s="400"/>
      <c r="N433" s="400"/>
      <c r="O433" s="406"/>
      <c r="P433" s="409"/>
      <c r="Q433" s="400"/>
      <c r="R433" s="401"/>
      <c r="S433" s="16" t="s">
        <v>65</v>
      </c>
      <c r="T433" s="8">
        <v>7</v>
      </c>
      <c r="U433" s="400"/>
      <c r="V433" s="400"/>
      <c r="W433" s="400"/>
      <c r="X433" s="400"/>
      <c r="Y433" s="400"/>
      <c r="Z433" s="400"/>
      <c r="AA433" s="400"/>
      <c r="AB433" s="400"/>
      <c r="AC433" s="400"/>
      <c r="AD433" s="400"/>
      <c r="AE433" s="400"/>
      <c r="AF433" s="400"/>
      <c r="AG433" s="400"/>
      <c r="AH433" s="406"/>
      <c r="AI433" s="477"/>
      <c r="AJ433" s="400"/>
      <c r="AK433" s="401"/>
      <c r="AL433" s="16" t="s">
        <v>65</v>
      </c>
    </row>
    <row r="434" spans="1:38" s="21" customFormat="1" ht="12.75" customHeight="1" x14ac:dyDescent="0.2">
      <c r="A434" s="8">
        <v>8</v>
      </c>
      <c r="B434" s="400"/>
      <c r="C434" s="400"/>
      <c r="D434" s="400"/>
      <c r="E434" s="400"/>
      <c r="F434" s="401"/>
      <c r="G434" s="471"/>
      <c r="H434" s="477"/>
      <c r="I434" s="472"/>
      <c r="J434" s="363">
        <f t="shared" si="56"/>
        <v>0</v>
      </c>
      <c r="K434" s="362">
        <f t="shared" si="57"/>
        <v>0</v>
      </c>
      <c r="L434" s="400"/>
      <c r="M434" s="400"/>
      <c r="N434" s="400"/>
      <c r="O434" s="406"/>
      <c r="P434" s="409"/>
      <c r="Q434" s="400"/>
      <c r="R434" s="401"/>
      <c r="S434" s="16" t="s">
        <v>66</v>
      </c>
      <c r="T434" s="8">
        <v>8</v>
      </c>
      <c r="U434" s="400"/>
      <c r="V434" s="400"/>
      <c r="W434" s="400"/>
      <c r="X434" s="400"/>
      <c r="Y434" s="400"/>
      <c r="Z434" s="400"/>
      <c r="AA434" s="400"/>
      <c r="AB434" s="400"/>
      <c r="AC434" s="400"/>
      <c r="AD434" s="400"/>
      <c r="AE434" s="400"/>
      <c r="AF434" s="400"/>
      <c r="AG434" s="400"/>
      <c r="AH434" s="406"/>
      <c r="AI434" s="477"/>
      <c r="AJ434" s="400"/>
      <c r="AK434" s="401"/>
      <c r="AL434" s="16" t="s">
        <v>66</v>
      </c>
    </row>
    <row r="435" spans="1:38" s="21" customFormat="1" ht="12.75" customHeight="1" x14ac:dyDescent="0.2">
      <c r="A435" s="8">
        <v>9</v>
      </c>
      <c r="B435" s="400"/>
      <c r="C435" s="400"/>
      <c r="D435" s="400"/>
      <c r="E435" s="400"/>
      <c r="F435" s="401"/>
      <c r="G435" s="471"/>
      <c r="H435" s="477"/>
      <c r="I435" s="472"/>
      <c r="J435" s="363">
        <f t="shared" si="56"/>
        <v>0</v>
      </c>
      <c r="K435" s="362">
        <f t="shared" si="57"/>
        <v>0</v>
      </c>
      <c r="L435" s="400"/>
      <c r="M435" s="400"/>
      <c r="N435" s="400"/>
      <c r="O435" s="406"/>
      <c r="P435" s="409"/>
      <c r="Q435" s="400"/>
      <c r="R435" s="401"/>
      <c r="S435" s="16" t="s">
        <v>67</v>
      </c>
      <c r="T435" s="8">
        <v>9</v>
      </c>
      <c r="U435" s="400"/>
      <c r="V435" s="400"/>
      <c r="W435" s="400"/>
      <c r="X435" s="400"/>
      <c r="Y435" s="400"/>
      <c r="Z435" s="400"/>
      <c r="AA435" s="400"/>
      <c r="AB435" s="400"/>
      <c r="AC435" s="400"/>
      <c r="AD435" s="400"/>
      <c r="AE435" s="400"/>
      <c r="AF435" s="400"/>
      <c r="AG435" s="400"/>
      <c r="AH435" s="406"/>
      <c r="AI435" s="477"/>
      <c r="AJ435" s="400"/>
      <c r="AK435" s="401"/>
      <c r="AL435" s="16" t="s">
        <v>67</v>
      </c>
    </row>
    <row r="436" spans="1:38" s="21" customFormat="1" ht="12.75" customHeight="1" x14ac:dyDescent="0.2">
      <c r="A436" s="8">
        <v>10</v>
      </c>
      <c r="B436" s="400"/>
      <c r="C436" s="400"/>
      <c r="D436" s="400"/>
      <c r="E436" s="400"/>
      <c r="F436" s="401"/>
      <c r="G436" s="471"/>
      <c r="H436" s="477"/>
      <c r="I436" s="472"/>
      <c r="J436" s="363">
        <f t="shared" si="56"/>
        <v>0</v>
      </c>
      <c r="K436" s="362">
        <f t="shared" si="57"/>
        <v>0</v>
      </c>
      <c r="L436" s="400"/>
      <c r="M436" s="400"/>
      <c r="N436" s="400"/>
      <c r="O436" s="406"/>
      <c r="P436" s="409"/>
      <c r="Q436" s="400"/>
      <c r="R436" s="401"/>
      <c r="S436" s="16" t="s">
        <v>68</v>
      </c>
      <c r="T436" s="8">
        <v>10</v>
      </c>
      <c r="U436" s="400"/>
      <c r="V436" s="400"/>
      <c r="W436" s="400"/>
      <c r="X436" s="400"/>
      <c r="Y436" s="400"/>
      <c r="Z436" s="400"/>
      <c r="AA436" s="400"/>
      <c r="AB436" s="400"/>
      <c r="AC436" s="400"/>
      <c r="AD436" s="400"/>
      <c r="AE436" s="400"/>
      <c r="AF436" s="400"/>
      <c r="AG436" s="400"/>
      <c r="AH436" s="406"/>
      <c r="AI436" s="477"/>
      <c r="AJ436" s="400"/>
      <c r="AK436" s="401"/>
      <c r="AL436" s="16" t="s">
        <v>68</v>
      </c>
    </row>
    <row r="437" spans="1:38" s="21" customFormat="1" ht="12.75" customHeight="1" x14ac:dyDescent="0.2">
      <c r="A437" s="8">
        <v>11</v>
      </c>
      <c r="B437" s="400"/>
      <c r="C437" s="400"/>
      <c r="D437" s="400"/>
      <c r="E437" s="400"/>
      <c r="F437" s="401"/>
      <c r="G437" s="471"/>
      <c r="H437" s="477"/>
      <c r="I437" s="472"/>
      <c r="J437" s="363">
        <f t="shared" si="56"/>
        <v>0</v>
      </c>
      <c r="K437" s="362">
        <f t="shared" si="57"/>
        <v>0</v>
      </c>
      <c r="L437" s="400"/>
      <c r="M437" s="400"/>
      <c r="N437" s="400"/>
      <c r="O437" s="406"/>
      <c r="P437" s="409"/>
      <c r="Q437" s="400"/>
      <c r="R437" s="401"/>
      <c r="S437" s="16" t="s">
        <v>69</v>
      </c>
      <c r="T437" s="8">
        <v>11</v>
      </c>
      <c r="U437" s="400"/>
      <c r="V437" s="400"/>
      <c r="W437" s="400"/>
      <c r="X437" s="400"/>
      <c r="Y437" s="400"/>
      <c r="Z437" s="400"/>
      <c r="AA437" s="400"/>
      <c r="AB437" s="400"/>
      <c r="AC437" s="400"/>
      <c r="AD437" s="400"/>
      <c r="AE437" s="400"/>
      <c r="AF437" s="400"/>
      <c r="AG437" s="400"/>
      <c r="AH437" s="406"/>
      <c r="AI437" s="477"/>
      <c r="AJ437" s="400"/>
      <c r="AK437" s="401"/>
      <c r="AL437" s="16" t="s">
        <v>69</v>
      </c>
    </row>
    <row r="438" spans="1:38" s="21" customFormat="1" ht="12.75" customHeight="1" x14ac:dyDescent="0.2">
      <c r="A438" s="8">
        <v>12</v>
      </c>
      <c r="B438" s="400"/>
      <c r="C438" s="400"/>
      <c r="D438" s="400"/>
      <c r="E438" s="400"/>
      <c r="F438" s="401"/>
      <c r="G438" s="471"/>
      <c r="H438" s="477"/>
      <c r="I438" s="472"/>
      <c r="J438" s="363">
        <f t="shared" si="56"/>
        <v>0</v>
      </c>
      <c r="K438" s="362">
        <f t="shared" si="57"/>
        <v>0</v>
      </c>
      <c r="L438" s="400"/>
      <c r="M438" s="400"/>
      <c r="N438" s="400"/>
      <c r="O438" s="406"/>
      <c r="P438" s="409"/>
      <c r="Q438" s="400"/>
      <c r="R438" s="401"/>
      <c r="S438" s="16" t="s">
        <v>70</v>
      </c>
      <c r="T438" s="8">
        <v>12</v>
      </c>
      <c r="U438" s="400"/>
      <c r="V438" s="400"/>
      <c r="W438" s="400"/>
      <c r="X438" s="400"/>
      <c r="Y438" s="400"/>
      <c r="Z438" s="400"/>
      <c r="AA438" s="400"/>
      <c r="AB438" s="400"/>
      <c r="AC438" s="400"/>
      <c r="AD438" s="400"/>
      <c r="AE438" s="400"/>
      <c r="AF438" s="400"/>
      <c r="AG438" s="400"/>
      <c r="AH438" s="406"/>
      <c r="AI438" s="477"/>
      <c r="AJ438" s="400"/>
      <c r="AK438" s="401"/>
      <c r="AL438" s="16" t="s">
        <v>70</v>
      </c>
    </row>
    <row r="439" spans="1:38" s="21" customFormat="1" ht="12.75" customHeight="1" x14ac:dyDescent="0.2">
      <c r="A439" s="8">
        <v>13</v>
      </c>
      <c r="B439" s="400"/>
      <c r="C439" s="400"/>
      <c r="D439" s="400"/>
      <c r="E439" s="400"/>
      <c r="F439" s="401"/>
      <c r="G439" s="471"/>
      <c r="H439" s="477"/>
      <c r="I439" s="472"/>
      <c r="J439" s="363">
        <f t="shared" si="56"/>
        <v>0</v>
      </c>
      <c r="K439" s="362">
        <f t="shared" si="57"/>
        <v>0</v>
      </c>
      <c r="L439" s="400"/>
      <c r="M439" s="400"/>
      <c r="N439" s="400"/>
      <c r="O439" s="406"/>
      <c r="P439" s="409"/>
      <c r="Q439" s="400"/>
      <c r="R439" s="401"/>
      <c r="S439" s="16" t="s">
        <v>71</v>
      </c>
      <c r="T439" s="8">
        <v>13</v>
      </c>
      <c r="U439" s="400"/>
      <c r="V439" s="400"/>
      <c r="W439" s="400"/>
      <c r="X439" s="400"/>
      <c r="Y439" s="400"/>
      <c r="Z439" s="400"/>
      <c r="AA439" s="400"/>
      <c r="AB439" s="400"/>
      <c r="AC439" s="400"/>
      <c r="AD439" s="400"/>
      <c r="AE439" s="400"/>
      <c r="AF439" s="400"/>
      <c r="AG439" s="400"/>
      <c r="AH439" s="406"/>
      <c r="AI439" s="477"/>
      <c r="AJ439" s="400"/>
      <c r="AK439" s="401"/>
      <c r="AL439" s="16" t="s">
        <v>71</v>
      </c>
    </row>
    <row r="440" spans="1:38" s="21" customFormat="1" ht="12.75" customHeight="1" x14ac:dyDescent="0.2">
      <c r="A440" s="8">
        <v>14</v>
      </c>
      <c r="B440" s="400"/>
      <c r="C440" s="400"/>
      <c r="D440" s="400"/>
      <c r="E440" s="400"/>
      <c r="F440" s="401"/>
      <c r="G440" s="471"/>
      <c r="H440" s="477"/>
      <c r="I440" s="472"/>
      <c r="J440" s="363">
        <f t="shared" si="56"/>
        <v>0</v>
      </c>
      <c r="K440" s="362">
        <f t="shared" si="57"/>
        <v>0</v>
      </c>
      <c r="L440" s="400"/>
      <c r="M440" s="400"/>
      <c r="N440" s="400"/>
      <c r="O440" s="406"/>
      <c r="P440" s="409"/>
      <c r="Q440" s="400"/>
      <c r="R440" s="401"/>
      <c r="S440" s="16" t="s">
        <v>72</v>
      </c>
      <c r="T440" s="8">
        <v>14</v>
      </c>
      <c r="U440" s="400"/>
      <c r="V440" s="400"/>
      <c r="W440" s="400"/>
      <c r="X440" s="400"/>
      <c r="Y440" s="400"/>
      <c r="Z440" s="400"/>
      <c r="AA440" s="400"/>
      <c r="AB440" s="400"/>
      <c r="AC440" s="400"/>
      <c r="AD440" s="400"/>
      <c r="AE440" s="400"/>
      <c r="AF440" s="400"/>
      <c r="AG440" s="400"/>
      <c r="AH440" s="406"/>
      <c r="AI440" s="477"/>
      <c r="AJ440" s="400"/>
      <c r="AK440" s="401"/>
      <c r="AL440" s="16" t="s">
        <v>72</v>
      </c>
    </row>
    <row r="441" spans="1:38" s="21" customFormat="1" ht="12.75" customHeight="1" x14ac:dyDescent="0.2">
      <c r="A441" s="8">
        <v>15</v>
      </c>
      <c r="B441" s="400"/>
      <c r="C441" s="400"/>
      <c r="D441" s="400"/>
      <c r="E441" s="400"/>
      <c r="F441" s="401"/>
      <c r="G441" s="471"/>
      <c r="H441" s="477"/>
      <c r="I441" s="472"/>
      <c r="J441" s="363">
        <f t="shared" si="56"/>
        <v>0</v>
      </c>
      <c r="K441" s="362">
        <f t="shared" si="57"/>
        <v>0</v>
      </c>
      <c r="L441" s="400"/>
      <c r="M441" s="400"/>
      <c r="N441" s="400"/>
      <c r="O441" s="406"/>
      <c r="P441" s="409"/>
      <c r="Q441" s="400"/>
      <c r="R441" s="401"/>
      <c r="S441" s="16" t="s">
        <v>73</v>
      </c>
      <c r="T441" s="8">
        <v>15</v>
      </c>
      <c r="U441" s="400"/>
      <c r="V441" s="400"/>
      <c r="W441" s="400"/>
      <c r="X441" s="400"/>
      <c r="Y441" s="400"/>
      <c r="Z441" s="400"/>
      <c r="AA441" s="400"/>
      <c r="AB441" s="400"/>
      <c r="AC441" s="400"/>
      <c r="AD441" s="400"/>
      <c r="AE441" s="400"/>
      <c r="AF441" s="400"/>
      <c r="AG441" s="400"/>
      <c r="AH441" s="406"/>
      <c r="AI441" s="477"/>
      <c r="AJ441" s="400"/>
      <c r="AK441" s="401"/>
      <c r="AL441" s="16" t="s">
        <v>73</v>
      </c>
    </row>
    <row r="442" spans="1:38" s="21" customFormat="1" ht="12.75" customHeight="1" x14ac:dyDescent="0.2">
      <c r="A442" s="8">
        <v>16</v>
      </c>
      <c r="B442" s="400"/>
      <c r="C442" s="400"/>
      <c r="D442" s="400"/>
      <c r="E442" s="400"/>
      <c r="F442" s="401"/>
      <c r="G442" s="471"/>
      <c r="H442" s="477"/>
      <c r="I442" s="472"/>
      <c r="J442" s="363">
        <f t="shared" si="56"/>
        <v>0</v>
      </c>
      <c r="K442" s="362">
        <f t="shared" si="57"/>
        <v>0</v>
      </c>
      <c r="L442" s="400"/>
      <c r="M442" s="400"/>
      <c r="N442" s="400"/>
      <c r="O442" s="406"/>
      <c r="P442" s="409"/>
      <c r="Q442" s="400"/>
      <c r="R442" s="401"/>
      <c r="S442" s="16" t="s">
        <v>74</v>
      </c>
      <c r="T442" s="8">
        <v>16</v>
      </c>
      <c r="U442" s="400"/>
      <c r="V442" s="400"/>
      <c r="W442" s="400"/>
      <c r="X442" s="400"/>
      <c r="Y442" s="400"/>
      <c r="Z442" s="400"/>
      <c r="AA442" s="400"/>
      <c r="AB442" s="400"/>
      <c r="AC442" s="400"/>
      <c r="AD442" s="400"/>
      <c r="AE442" s="400"/>
      <c r="AF442" s="400"/>
      <c r="AG442" s="400"/>
      <c r="AH442" s="406"/>
      <c r="AI442" s="477"/>
      <c r="AJ442" s="400"/>
      <c r="AK442" s="401"/>
      <c r="AL442" s="16" t="s">
        <v>74</v>
      </c>
    </row>
    <row r="443" spans="1:38" s="21" customFormat="1" ht="12.75" customHeight="1" x14ac:dyDescent="0.2">
      <c r="A443" s="8">
        <v>17</v>
      </c>
      <c r="B443" s="400"/>
      <c r="C443" s="400"/>
      <c r="D443" s="400"/>
      <c r="E443" s="400"/>
      <c r="F443" s="401"/>
      <c r="G443" s="471"/>
      <c r="H443" s="477"/>
      <c r="I443" s="472"/>
      <c r="J443" s="363">
        <f t="shared" si="56"/>
        <v>0</v>
      </c>
      <c r="K443" s="362">
        <f t="shared" si="57"/>
        <v>0</v>
      </c>
      <c r="L443" s="400"/>
      <c r="M443" s="400"/>
      <c r="N443" s="400"/>
      <c r="O443" s="406"/>
      <c r="P443" s="409"/>
      <c r="Q443" s="400"/>
      <c r="R443" s="401"/>
      <c r="S443" s="16" t="s">
        <v>75</v>
      </c>
      <c r="T443" s="8">
        <v>17</v>
      </c>
      <c r="U443" s="400"/>
      <c r="V443" s="400"/>
      <c r="W443" s="400"/>
      <c r="X443" s="400"/>
      <c r="Y443" s="400"/>
      <c r="Z443" s="400"/>
      <c r="AA443" s="400"/>
      <c r="AB443" s="400"/>
      <c r="AC443" s="400"/>
      <c r="AD443" s="400"/>
      <c r="AE443" s="400"/>
      <c r="AF443" s="400"/>
      <c r="AG443" s="400"/>
      <c r="AH443" s="406"/>
      <c r="AI443" s="477"/>
      <c r="AJ443" s="400"/>
      <c r="AK443" s="401"/>
      <c r="AL443" s="16" t="s">
        <v>75</v>
      </c>
    </row>
    <row r="444" spans="1:38" s="21" customFormat="1" ht="12.75" customHeight="1" x14ac:dyDescent="0.2">
      <c r="A444" s="8">
        <v>18</v>
      </c>
      <c r="B444" s="400"/>
      <c r="C444" s="400"/>
      <c r="D444" s="400"/>
      <c r="E444" s="400"/>
      <c r="F444" s="401"/>
      <c r="G444" s="471"/>
      <c r="H444" s="477"/>
      <c r="I444" s="472"/>
      <c r="J444" s="363">
        <f t="shared" si="56"/>
        <v>0</v>
      </c>
      <c r="K444" s="362">
        <f t="shared" si="57"/>
        <v>0</v>
      </c>
      <c r="L444" s="400"/>
      <c r="M444" s="400"/>
      <c r="N444" s="400"/>
      <c r="O444" s="406"/>
      <c r="P444" s="409"/>
      <c r="Q444" s="400"/>
      <c r="R444" s="401"/>
      <c r="S444" s="16" t="s">
        <v>76</v>
      </c>
      <c r="T444" s="8">
        <v>18</v>
      </c>
      <c r="U444" s="400"/>
      <c r="V444" s="400"/>
      <c r="W444" s="400"/>
      <c r="X444" s="400"/>
      <c r="Y444" s="400"/>
      <c r="Z444" s="400"/>
      <c r="AA444" s="400"/>
      <c r="AB444" s="400"/>
      <c r="AC444" s="400"/>
      <c r="AD444" s="400"/>
      <c r="AE444" s="400"/>
      <c r="AF444" s="400"/>
      <c r="AG444" s="400"/>
      <c r="AH444" s="406"/>
      <c r="AI444" s="477"/>
      <c r="AJ444" s="400"/>
      <c r="AK444" s="401"/>
      <c r="AL444" s="16" t="s">
        <v>76</v>
      </c>
    </row>
    <row r="445" spans="1:38" s="21" customFormat="1" ht="12.75" customHeight="1" x14ac:dyDescent="0.2">
      <c r="A445" s="8">
        <v>19</v>
      </c>
      <c r="B445" s="400"/>
      <c r="C445" s="400"/>
      <c r="D445" s="400"/>
      <c r="E445" s="400"/>
      <c r="F445" s="401"/>
      <c r="G445" s="471"/>
      <c r="H445" s="477"/>
      <c r="I445" s="472"/>
      <c r="J445" s="363">
        <f t="shared" si="56"/>
        <v>0</v>
      </c>
      <c r="K445" s="362">
        <f t="shared" si="57"/>
        <v>0</v>
      </c>
      <c r="L445" s="400"/>
      <c r="M445" s="400"/>
      <c r="N445" s="400"/>
      <c r="O445" s="406"/>
      <c r="P445" s="409"/>
      <c r="Q445" s="400"/>
      <c r="R445" s="401"/>
      <c r="S445" s="16" t="s">
        <v>77</v>
      </c>
      <c r="T445" s="8">
        <v>19</v>
      </c>
      <c r="U445" s="400"/>
      <c r="V445" s="400"/>
      <c r="W445" s="400"/>
      <c r="X445" s="400"/>
      <c r="Y445" s="400"/>
      <c r="Z445" s="400"/>
      <c r="AA445" s="400"/>
      <c r="AB445" s="400"/>
      <c r="AC445" s="400"/>
      <c r="AD445" s="400"/>
      <c r="AE445" s="400"/>
      <c r="AF445" s="400"/>
      <c r="AG445" s="400"/>
      <c r="AH445" s="406"/>
      <c r="AI445" s="477"/>
      <c r="AJ445" s="400"/>
      <c r="AK445" s="401"/>
      <c r="AL445" s="16" t="s">
        <v>77</v>
      </c>
    </row>
    <row r="446" spans="1:38" s="21" customFormat="1" ht="12.75" customHeight="1" x14ac:dyDescent="0.2">
      <c r="A446" s="8">
        <v>20</v>
      </c>
      <c r="B446" s="400"/>
      <c r="C446" s="400"/>
      <c r="D446" s="400"/>
      <c r="E446" s="400"/>
      <c r="F446" s="401"/>
      <c r="G446" s="471"/>
      <c r="H446" s="477"/>
      <c r="I446" s="472"/>
      <c r="J446" s="363">
        <f t="shared" si="56"/>
        <v>0</v>
      </c>
      <c r="K446" s="362">
        <f t="shared" si="57"/>
        <v>0</v>
      </c>
      <c r="L446" s="400"/>
      <c r="M446" s="400"/>
      <c r="N446" s="400"/>
      <c r="O446" s="406"/>
      <c r="P446" s="409"/>
      <c r="Q446" s="400"/>
      <c r="R446" s="401"/>
      <c r="S446" s="16" t="s">
        <v>78</v>
      </c>
      <c r="T446" s="8">
        <v>20</v>
      </c>
      <c r="U446" s="400"/>
      <c r="V446" s="400"/>
      <c r="W446" s="400"/>
      <c r="X446" s="400"/>
      <c r="Y446" s="400"/>
      <c r="Z446" s="400"/>
      <c r="AA446" s="400"/>
      <c r="AB446" s="400"/>
      <c r="AC446" s="400"/>
      <c r="AD446" s="400"/>
      <c r="AE446" s="400"/>
      <c r="AF446" s="400"/>
      <c r="AG446" s="400"/>
      <c r="AH446" s="406"/>
      <c r="AI446" s="477"/>
      <c r="AJ446" s="400"/>
      <c r="AK446" s="401"/>
      <c r="AL446" s="16" t="s">
        <v>78</v>
      </c>
    </row>
    <row r="447" spans="1:38" s="21" customFormat="1" ht="12.75" customHeight="1" x14ac:dyDescent="0.2">
      <c r="A447" s="8">
        <v>21</v>
      </c>
      <c r="B447" s="400"/>
      <c r="C447" s="400"/>
      <c r="D447" s="400"/>
      <c r="E447" s="400"/>
      <c r="F447" s="401"/>
      <c r="G447" s="471"/>
      <c r="H447" s="477"/>
      <c r="I447" s="472"/>
      <c r="J447" s="363">
        <f t="shared" si="56"/>
        <v>0</v>
      </c>
      <c r="K447" s="362">
        <f t="shared" si="57"/>
        <v>0</v>
      </c>
      <c r="L447" s="400"/>
      <c r="M447" s="400"/>
      <c r="N447" s="400"/>
      <c r="O447" s="406"/>
      <c r="P447" s="409"/>
      <c r="Q447" s="400"/>
      <c r="R447" s="401"/>
      <c r="S447" s="16" t="s">
        <v>79</v>
      </c>
      <c r="T447" s="8">
        <v>21</v>
      </c>
      <c r="U447" s="400"/>
      <c r="V447" s="400"/>
      <c r="W447" s="400"/>
      <c r="X447" s="400"/>
      <c r="Y447" s="400"/>
      <c r="Z447" s="400"/>
      <c r="AA447" s="400"/>
      <c r="AB447" s="400"/>
      <c r="AC447" s="400"/>
      <c r="AD447" s="400"/>
      <c r="AE447" s="400"/>
      <c r="AF447" s="400"/>
      <c r="AG447" s="400"/>
      <c r="AH447" s="406"/>
      <c r="AI447" s="477"/>
      <c r="AJ447" s="400"/>
      <c r="AK447" s="401"/>
      <c r="AL447" s="16" t="s">
        <v>79</v>
      </c>
    </row>
    <row r="448" spans="1:38" s="21" customFormat="1" ht="12.75" customHeight="1" x14ac:dyDescent="0.2">
      <c r="A448" s="8">
        <v>22</v>
      </c>
      <c r="B448" s="400"/>
      <c r="C448" s="400"/>
      <c r="D448" s="400"/>
      <c r="E448" s="400"/>
      <c r="F448" s="401"/>
      <c r="G448" s="471"/>
      <c r="H448" s="477"/>
      <c r="I448" s="472"/>
      <c r="J448" s="363">
        <f t="shared" si="56"/>
        <v>0</v>
      </c>
      <c r="K448" s="362">
        <f t="shared" si="57"/>
        <v>0</v>
      </c>
      <c r="L448" s="400"/>
      <c r="M448" s="400"/>
      <c r="N448" s="400"/>
      <c r="O448" s="406"/>
      <c r="P448" s="409"/>
      <c r="Q448" s="400"/>
      <c r="R448" s="401"/>
      <c r="S448" s="16" t="s">
        <v>80</v>
      </c>
      <c r="T448" s="8">
        <v>22</v>
      </c>
      <c r="U448" s="400"/>
      <c r="V448" s="400"/>
      <c r="W448" s="400"/>
      <c r="X448" s="400"/>
      <c r="Y448" s="400"/>
      <c r="Z448" s="400"/>
      <c r="AA448" s="400"/>
      <c r="AB448" s="400"/>
      <c r="AC448" s="400"/>
      <c r="AD448" s="400"/>
      <c r="AE448" s="400"/>
      <c r="AF448" s="400"/>
      <c r="AG448" s="400"/>
      <c r="AH448" s="406"/>
      <c r="AI448" s="477"/>
      <c r="AJ448" s="400"/>
      <c r="AK448" s="401"/>
      <c r="AL448" s="16" t="s">
        <v>80</v>
      </c>
    </row>
    <row r="449" spans="1:38" s="21" customFormat="1" ht="12.75" customHeight="1" x14ac:dyDescent="0.2">
      <c r="A449" s="8">
        <v>23</v>
      </c>
      <c r="B449" s="400"/>
      <c r="C449" s="400"/>
      <c r="D449" s="400"/>
      <c r="E449" s="400"/>
      <c r="F449" s="401"/>
      <c r="G449" s="471"/>
      <c r="H449" s="477"/>
      <c r="I449" s="472"/>
      <c r="J449" s="363">
        <f t="shared" si="56"/>
        <v>0</v>
      </c>
      <c r="K449" s="362">
        <f t="shared" si="57"/>
        <v>0</v>
      </c>
      <c r="L449" s="400"/>
      <c r="M449" s="400"/>
      <c r="N449" s="400"/>
      <c r="O449" s="406"/>
      <c r="P449" s="409"/>
      <c r="Q449" s="400"/>
      <c r="R449" s="401"/>
      <c r="S449" s="16" t="s">
        <v>81</v>
      </c>
      <c r="T449" s="8">
        <v>23</v>
      </c>
      <c r="U449" s="400"/>
      <c r="V449" s="400"/>
      <c r="W449" s="400"/>
      <c r="X449" s="400"/>
      <c r="Y449" s="400"/>
      <c r="Z449" s="400"/>
      <c r="AA449" s="400"/>
      <c r="AB449" s="400"/>
      <c r="AC449" s="400"/>
      <c r="AD449" s="400"/>
      <c r="AE449" s="400"/>
      <c r="AF449" s="400"/>
      <c r="AG449" s="400"/>
      <c r="AH449" s="406"/>
      <c r="AI449" s="477"/>
      <c r="AJ449" s="400"/>
      <c r="AK449" s="401"/>
      <c r="AL449" s="16" t="s">
        <v>81</v>
      </c>
    </row>
    <row r="450" spans="1:38" s="21" customFormat="1" ht="12.75" customHeight="1" x14ac:dyDescent="0.2">
      <c r="A450" s="8">
        <v>24</v>
      </c>
      <c r="B450" s="400"/>
      <c r="C450" s="400"/>
      <c r="D450" s="400"/>
      <c r="E450" s="400"/>
      <c r="F450" s="401"/>
      <c r="G450" s="471"/>
      <c r="H450" s="477"/>
      <c r="I450" s="472"/>
      <c r="J450" s="363">
        <f t="shared" si="56"/>
        <v>0</v>
      </c>
      <c r="K450" s="362">
        <f t="shared" si="57"/>
        <v>0</v>
      </c>
      <c r="L450" s="400"/>
      <c r="M450" s="400"/>
      <c r="N450" s="400"/>
      <c r="O450" s="406"/>
      <c r="P450" s="409"/>
      <c r="Q450" s="400"/>
      <c r="R450" s="401"/>
      <c r="S450" s="16" t="s">
        <v>82</v>
      </c>
      <c r="T450" s="8">
        <v>24</v>
      </c>
      <c r="U450" s="400"/>
      <c r="V450" s="400"/>
      <c r="W450" s="400"/>
      <c r="X450" s="400"/>
      <c r="Y450" s="400"/>
      <c r="Z450" s="400"/>
      <c r="AA450" s="400"/>
      <c r="AB450" s="400"/>
      <c r="AC450" s="400"/>
      <c r="AD450" s="400"/>
      <c r="AE450" s="400"/>
      <c r="AF450" s="400"/>
      <c r="AG450" s="400"/>
      <c r="AH450" s="406"/>
      <c r="AI450" s="477"/>
      <c r="AJ450" s="400"/>
      <c r="AK450" s="401"/>
      <c r="AL450" s="16" t="s">
        <v>82</v>
      </c>
    </row>
    <row r="451" spans="1:38" s="21" customFormat="1" ht="12.75" customHeight="1" x14ac:dyDescent="0.2">
      <c r="A451" s="8">
        <v>25</v>
      </c>
      <c r="B451" s="400"/>
      <c r="C451" s="400"/>
      <c r="D451" s="400"/>
      <c r="E451" s="400"/>
      <c r="F451" s="401"/>
      <c r="G451" s="471"/>
      <c r="H451" s="477"/>
      <c r="I451" s="472"/>
      <c r="J451" s="363">
        <f t="shared" si="56"/>
        <v>0</v>
      </c>
      <c r="K451" s="362">
        <f t="shared" si="57"/>
        <v>0</v>
      </c>
      <c r="L451" s="400"/>
      <c r="M451" s="400"/>
      <c r="N451" s="400"/>
      <c r="O451" s="406"/>
      <c r="P451" s="409"/>
      <c r="Q451" s="400"/>
      <c r="R451" s="401"/>
      <c r="S451" s="16" t="s">
        <v>83</v>
      </c>
      <c r="T451" s="8">
        <v>25</v>
      </c>
      <c r="U451" s="400"/>
      <c r="V451" s="400"/>
      <c r="W451" s="400"/>
      <c r="X451" s="400"/>
      <c r="Y451" s="400"/>
      <c r="Z451" s="400"/>
      <c r="AA451" s="400"/>
      <c r="AB451" s="400"/>
      <c r="AC451" s="400"/>
      <c r="AD451" s="400"/>
      <c r="AE451" s="400"/>
      <c r="AF451" s="400"/>
      <c r="AG451" s="400"/>
      <c r="AH451" s="406"/>
      <c r="AI451" s="477"/>
      <c r="AJ451" s="400"/>
      <c r="AK451" s="401"/>
      <c r="AL451" s="16" t="s">
        <v>83</v>
      </c>
    </row>
    <row r="452" spans="1:38" s="21" customFormat="1" ht="12.75" customHeight="1" x14ac:dyDescent="0.2">
      <c r="A452" s="8">
        <v>26</v>
      </c>
      <c r="B452" s="400"/>
      <c r="C452" s="400"/>
      <c r="D452" s="400"/>
      <c r="E452" s="400"/>
      <c r="F452" s="401"/>
      <c r="G452" s="471"/>
      <c r="H452" s="477"/>
      <c r="I452" s="472"/>
      <c r="J452" s="363">
        <f t="shared" si="56"/>
        <v>0</v>
      </c>
      <c r="K452" s="362">
        <f t="shared" si="57"/>
        <v>0</v>
      </c>
      <c r="L452" s="400"/>
      <c r="M452" s="400"/>
      <c r="N452" s="400"/>
      <c r="O452" s="406"/>
      <c r="P452" s="409"/>
      <c r="Q452" s="400"/>
      <c r="R452" s="401"/>
      <c r="S452" s="16" t="s">
        <v>84</v>
      </c>
      <c r="T452" s="8">
        <v>26</v>
      </c>
      <c r="U452" s="400"/>
      <c r="V452" s="400"/>
      <c r="W452" s="400"/>
      <c r="X452" s="400"/>
      <c r="Y452" s="400"/>
      <c r="Z452" s="400"/>
      <c r="AA452" s="400"/>
      <c r="AB452" s="400"/>
      <c r="AC452" s="400"/>
      <c r="AD452" s="400"/>
      <c r="AE452" s="400"/>
      <c r="AF452" s="400"/>
      <c r="AG452" s="400"/>
      <c r="AH452" s="406"/>
      <c r="AI452" s="477"/>
      <c r="AJ452" s="400"/>
      <c r="AK452" s="401"/>
      <c r="AL452" s="16" t="s">
        <v>84</v>
      </c>
    </row>
    <row r="453" spans="1:38" s="21" customFormat="1" ht="12.75" customHeight="1" x14ac:dyDescent="0.2">
      <c r="A453" s="8">
        <v>27</v>
      </c>
      <c r="B453" s="400"/>
      <c r="C453" s="400"/>
      <c r="D453" s="400"/>
      <c r="E453" s="400"/>
      <c r="F453" s="401"/>
      <c r="G453" s="471"/>
      <c r="H453" s="477"/>
      <c r="I453" s="472"/>
      <c r="J453" s="363">
        <f t="shared" si="56"/>
        <v>0</v>
      </c>
      <c r="K453" s="362">
        <f t="shared" si="57"/>
        <v>0</v>
      </c>
      <c r="L453" s="400"/>
      <c r="M453" s="400"/>
      <c r="N453" s="400"/>
      <c r="O453" s="406"/>
      <c r="P453" s="409"/>
      <c r="Q453" s="400"/>
      <c r="R453" s="401"/>
      <c r="S453" s="16" t="s">
        <v>85</v>
      </c>
      <c r="T453" s="8">
        <v>27</v>
      </c>
      <c r="U453" s="400"/>
      <c r="V453" s="400"/>
      <c r="W453" s="400"/>
      <c r="X453" s="400"/>
      <c r="Y453" s="400"/>
      <c r="Z453" s="400"/>
      <c r="AA453" s="400"/>
      <c r="AB453" s="400"/>
      <c r="AC453" s="400"/>
      <c r="AD453" s="400"/>
      <c r="AE453" s="400"/>
      <c r="AF453" s="400"/>
      <c r="AG453" s="400"/>
      <c r="AH453" s="406"/>
      <c r="AI453" s="477"/>
      <c r="AJ453" s="400"/>
      <c r="AK453" s="401"/>
      <c r="AL453" s="16" t="s">
        <v>85</v>
      </c>
    </row>
    <row r="454" spans="1:38" s="21" customFormat="1" ht="12.75" customHeight="1" x14ac:dyDescent="0.2">
      <c r="A454" s="8">
        <v>28</v>
      </c>
      <c r="B454" s="400"/>
      <c r="C454" s="400"/>
      <c r="D454" s="400"/>
      <c r="E454" s="400"/>
      <c r="F454" s="401"/>
      <c r="G454" s="471"/>
      <c r="H454" s="477"/>
      <c r="I454" s="472"/>
      <c r="J454" s="363">
        <f t="shared" si="56"/>
        <v>0</v>
      </c>
      <c r="K454" s="362">
        <f t="shared" si="57"/>
        <v>0</v>
      </c>
      <c r="L454" s="400"/>
      <c r="M454" s="400"/>
      <c r="N454" s="400"/>
      <c r="O454" s="406"/>
      <c r="P454" s="409"/>
      <c r="Q454" s="400"/>
      <c r="R454" s="401"/>
      <c r="S454" s="16" t="s">
        <v>86</v>
      </c>
      <c r="T454" s="8">
        <v>28</v>
      </c>
      <c r="U454" s="400"/>
      <c r="V454" s="400"/>
      <c r="W454" s="400"/>
      <c r="X454" s="400"/>
      <c r="Y454" s="400"/>
      <c r="Z454" s="400"/>
      <c r="AA454" s="400"/>
      <c r="AB454" s="400"/>
      <c r="AC454" s="400"/>
      <c r="AD454" s="400"/>
      <c r="AE454" s="400"/>
      <c r="AF454" s="400"/>
      <c r="AG454" s="400"/>
      <c r="AH454" s="406"/>
      <c r="AI454" s="477"/>
      <c r="AJ454" s="400"/>
      <c r="AK454" s="401"/>
      <c r="AL454" s="16" t="s">
        <v>86</v>
      </c>
    </row>
    <row r="455" spans="1:38" s="21" customFormat="1" ht="12.75" customHeight="1" x14ac:dyDescent="0.2">
      <c r="A455" s="8">
        <v>29</v>
      </c>
      <c r="B455" s="400"/>
      <c r="C455" s="400"/>
      <c r="D455" s="400"/>
      <c r="E455" s="400"/>
      <c r="F455" s="401"/>
      <c r="G455" s="471"/>
      <c r="H455" s="477"/>
      <c r="I455" s="472"/>
      <c r="J455" s="363">
        <f t="shared" si="56"/>
        <v>0</v>
      </c>
      <c r="K455" s="362">
        <f t="shared" si="57"/>
        <v>0</v>
      </c>
      <c r="L455" s="400"/>
      <c r="M455" s="400"/>
      <c r="N455" s="400"/>
      <c r="O455" s="406"/>
      <c r="P455" s="409"/>
      <c r="Q455" s="400"/>
      <c r="R455" s="401"/>
      <c r="S455" s="16" t="s">
        <v>87</v>
      </c>
      <c r="T455" s="8">
        <v>29</v>
      </c>
      <c r="U455" s="400"/>
      <c r="V455" s="400"/>
      <c r="W455" s="400"/>
      <c r="X455" s="410"/>
      <c r="Y455" s="400"/>
      <c r="Z455" s="400"/>
      <c r="AA455" s="400"/>
      <c r="AB455" s="400"/>
      <c r="AC455" s="400"/>
      <c r="AD455" s="400"/>
      <c r="AE455" s="400"/>
      <c r="AF455" s="400"/>
      <c r="AG455" s="400"/>
      <c r="AH455" s="406"/>
      <c r="AI455" s="477"/>
      <c r="AJ455" s="400"/>
      <c r="AK455" s="401"/>
      <c r="AL455" s="16" t="s">
        <v>87</v>
      </c>
    </row>
    <row r="456" spans="1:38" s="21" customFormat="1" ht="12.75" customHeight="1" x14ac:dyDescent="0.2">
      <c r="A456" s="8">
        <v>30</v>
      </c>
      <c r="B456" s="400"/>
      <c r="C456" s="400"/>
      <c r="D456" s="400"/>
      <c r="E456" s="400"/>
      <c r="F456" s="401"/>
      <c r="G456" s="471"/>
      <c r="H456" s="477"/>
      <c r="I456" s="472"/>
      <c r="J456" s="363">
        <f t="shared" si="56"/>
        <v>0</v>
      </c>
      <c r="K456" s="362">
        <f t="shared" si="57"/>
        <v>0</v>
      </c>
      <c r="L456" s="400"/>
      <c r="M456" s="400"/>
      <c r="N456" s="400"/>
      <c r="O456" s="406"/>
      <c r="P456" s="409"/>
      <c r="Q456" s="400"/>
      <c r="R456" s="401"/>
      <c r="S456" s="16" t="s">
        <v>88</v>
      </c>
      <c r="T456" s="8">
        <v>30</v>
      </c>
      <c r="U456" s="400"/>
      <c r="V456" s="400"/>
      <c r="W456" s="400"/>
      <c r="X456" s="400"/>
      <c r="Y456" s="400"/>
      <c r="Z456" s="400"/>
      <c r="AA456" s="400"/>
      <c r="AB456" s="400"/>
      <c r="AC456" s="400"/>
      <c r="AD456" s="400"/>
      <c r="AE456" s="400"/>
      <c r="AF456" s="400"/>
      <c r="AG456" s="400"/>
      <c r="AH456" s="406"/>
      <c r="AI456" s="477"/>
      <c r="AJ456" s="400"/>
      <c r="AK456" s="401"/>
      <c r="AL456" s="16" t="s">
        <v>88</v>
      </c>
    </row>
    <row r="457" spans="1:38" s="21" customFormat="1" ht="12.75" customHeight="1" x14ac:dyDescent="0.2">
      <c r="A457" s="19">
        <v>31</v>
      </c>
      <c r="B457" s="404"/>
      <c r="C457" s="404"/>
      <c r="D457" s="404"/>
      <c r="E457" s="404"/>
      <c r="F457" s="405"/>
      <c r="G457" s="475"/>
      <c r="H457" s="479"/>
      <c r="I457" s="476"/>
      <c r="J457" s="395">
        <f t="shared" si="56"/>
        <v>0</v>
      </c>
      <c r="K457" s="396">
        <f t="shared" si="57"/>
        <v>0</v>
      </c>
      <c r="L457" s="404"/>
      <c r="M457" s="404"/>
      <c r="N457" s="404"/>
      <c r="O457" s="408"/>
      <c r="P457" s="411"/>
      <c r="Q457" s="404"/>
      <c r="R457" s="405"/>
      <c r="S457" s="20" t="s">
        <v>89</v>
      </c>
      <c r="T457" s="19">
        <v>31</v>
      </c>
      <c r="U457" s="404"/>
      <c r="V457" s="404"/>
      <c r="W457" s="404"/>
      <c r="X457" s="404"/>
      <c r="Y457" s="404"/>
      <c r="Z457" s="404"/>
      <c r="AA457" s="404"/>
      <c r="AB457" s="404"/>
      <c r="AC457" s="404"/>
      <c r="AD457" s="404"/>
      <c r="AE457" s="404"/>
      <c r="AF457" s="404"/>
      <c r="AG457" s="404"/>
      <c r="AH457" s="408"/>
      <c r="AI457" s="479"/>
      <c r="AJ457" s="404"/>
      <c r="AK457" s="405"/>
      <c r="AL457" s="20" t="s">
        <v>89</v>
      </c>
    </row>
    <row r="458" spans="1:38" s="301" customFormat="1" ht="12.75" customHeight="1" thickBot="1" x14ac:dyDescent="0.25">
      <c r="A458" s="417"/>
      <c r="B458" s="418">
        <f>SUM(B426:B457)</f>
        <v>0</v>
      </c>
      <c r="C458" s="418">
        <f>SUM(C426:C457)</f>
        <v>0</v>
      </c>
      <c r="D458" s="418">
        <f>SUM(D426:D457)</f>
        <v>0</v>
      </c>
      <c r="E458" s="419">
        <f>SUM(E426:E457)</f>
        <v>0</v>
      </c>
      <c r="F458" s="420">
        <f>SUM(F426:F457)</f>
        <v>0</v>
      </c>
      <c r="G458" s="421"/>
      <c r="H458" s="422" t="s">
        <v>90</v>
      </c>
      <c r="I458" s="423">
        <f>COUNTA(I427:I457)</f>
        <v>0</v>
      </c>
      <c r="J458" s="418">
        <f t="shared" ref="J458:R458" si="58">SUM(J426:J457)</f>
        <v>0</v>
      </c>
      <c r="K458" s="418">
        <f t="shared" si="58"/>
        <v>0</v>
      </c>
      <c r="L458" s="418">
        <f t="shared" si="58"/>
        <v>0</v>
      </c>
      <c r="M458" s="418">
        <f t="shared" si="58"/>
        <v>0</v>
      </c>
      <c r="N458" s="418">
        <f t="shared" si="58"/>
        <v>0</v>
      </c>
      <c r="O458" s="424">
        <f t="shared" si="58"/>
        <v>0</v>
      </c>
      <c r="P458" s="419">
        <f t="shared" si="58"/>
        <v>0</v>
      </c>
      <c r="Q458" s="418">
        <f t="shared" si="58"/>
        <v>0</v>
      </c>
      <c r="R458" s="425">
        <f t="shared" si="58"/>
        <v>0</v>
      </c>
      <c r="S458" s="426"/>
      <c r="T458" s="417"/>
      <c r="U458" s="418">
        <f t="shared" ref="U458:AH458" si="59">SUM(U426:U457)</f>
        <v>0</v>
      </c>
      <c r="V458" s="418">
        <f t="shared" si="59"/>
        <v>0</v>
      </c>
      <c r="W458" s="418">
        <f t="shared" si="59"/>
        <v>0</v>
      </c>
      <c r="X458" s="418">
        <f t="shared" si="59"/>
        <v>0</v>
      </c>
      <c r="Y458" s="418">
        <f t="shared" si="59"/>
        <v>0</v>
      </c>
      <c r="Z458" s="418">
        <f t="shared" si="59"/>
        <v>0</v>
      </c>
      <c r="AA458" s="418">
        <f t="shared" si="59"/>
        <v>0</v>
      </c>
      <c r="AB458" s="418">
        <f t="shared" si="59"/>
        <v>0</v>
      </c>
      <c r="AC458" s="418">
        <f t="shared" si="59"/>
        <v>0</v>
      </c>
      <c r="AD458" s="418">
        <f t="shared" si="59"/>
        <v>0</v>
      </c>
      <c r="AE458" s="418">
        <f t="shared" si="59"/>
        <v>0</v>
      </c>
      <c r="AF458" s="418">
        <f t="shared" si="59"/>
        <v>0</v>
      </c>
      <c r="AG458" s="418">
        <f t="shared" si="59"/>
        <v>0</v>
      </c>
      <c r="AH458" s="420">
        <f t="shared" si="59"/>
        <v>0</v>
      </c>
      <c r="AI458" s="427"/>
      <c r="AJ458" s="418">
        <f>SUM(AJ426:AJ457)</f>
        <v>0</v>
      </c>
      <c r="AK458" s="425">
        <f>SUM(AK426:AK457)</f>
        <v>0</v>
      </c>
      <c r="AL458" s="426"/>
    </row>
    <row r="459" spans="1:38" ht="12.75" customHeight="1" thickTop="1" x14ac:dyDescent="0.2">
      <c r="A459" s="28"/>
      <c r="B459" s="34"/>
      <c r="C459" s="34"/>
      <c r="D459" s="34"/>
      <c r="E459" s="34"/>
      <c r="F459" s="34"/>
      <c r="G459" s="135"/>
      <c r="H459" s="34"/>
      <c r="I459" s="35"/>
      <c r="J459" s="34"/>
      <c r="K459" s="34"/>
      <c r="L459" s="63"/>
      <c r="M459" s="63"/>
      <c r="N459" s="63"/>
      <c r="O459" s="63"/>
      <c r="P459" s="63"/>
      <c r="Q459" s="63"/>
      <c r="R459" s="63"/>
      <c r="S459" s="28"/>
      <c r="T459" s="28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28"/>
    </row>
    <row r="460" spans="1:38" ht="12.75" customHeight="1" x14ac:dyDescent="0.2">
      <c r="A460" s="21"/>
      <c r="B460" s="36"/>
      <c r="C460" s="36"/>
      <c r="D460" s="36"/>
      <c r="E460" s="36"/>
      <c r="F460" s="36"/>
      <c r="G460" s="552" t="str">
        <f>OCTOBER!G55</f>
        <v>UNITED STEELWORKERS - LOCAL UNION</v>
      </c>
      <c r="H460" s="552"/>
      <c r="I460" s="552"/>
      <c r="J460" s="307"/>
      <c r="K460" s="136"/>
      <c r="L460" s="36"/>
      <c r="M460" s="36"/>
      <c r="N460" s="36"/>
      <c r="O460" s="36"/>
      <c r="P460" s="36"/>
      <c r="Q460" s="36"/>
      <c r="R460" s="36"/>
      <c r="S460" s="21"/>
      <c r="T460" s="21"/>
      <c r="U460" s="36"/>
      <c r="V460" s="36"/>
      <c r="W460" s="36"/>
      <c r="X460" s="36"/>
      <c r="Y460" s="36"/>
      <c r="Z460" s="36"/>
      <c r="AA460" s="37" t="str">
        <f>$AA$10</f>
        <v>FINANCIAL SECRETARY'S CASH BOOK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21"/>
    </row>
    <row r="461" spans="1:38" s="152" customFormat="1" ht="12.75" customHeight="1" x14ac:dyDescent="0.2">
      <c r="A461" s="141"/>
      <c r="B461" s="139" t="str">
        <f>B416</f>
        <v>Month</v>
      </c>
      <c r="C461" s="73" t="str">
        <f>C416</f>
        <v>NOVEMBER</v>
      </c>
      <c r="D461" s="139" t="str">
        <f>D416</f>
        <v>Year</v>
      </c>
      <c r="E461" s="30">
        <f>E416</f>
        <v>0</v>
      </c>
      <c r="F461" s="141"/>
      <c r="G461" s="149"/>
      <c r="H461" s="141"/>
      <c r="I461" s="150"/>
      <c r="J461" s="302"/>
      <c r="K461" s="302"/>
      <c r="L461" s="141"/>
      <c r="M461" s="141"/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  <c r="Y461" s="141"/>
      <c r="Z461" s="141"/>
      <c r="AA461" s="141"/>
      <c r="AB461" s="141"/>
      <c r="AC461" s="141"/>
      <c r="AD461" s="141"/>
      <c r="AE461" s="141"/>
      <c r="AF461" s="141"/>
      <c r="AG461" s="141"/>
      <c r="AH461" s="141"/>
      <c r="AI461" s="139"/>
      <c r="AJ461" s="151" t="str">
        <f>C461</f>
        <v>NOVEMBER</v>
      </c>
      <c r="AK461" s="30">
        <f>E461</f>
        <v>0</v>
      </c>
      <c r="AL461" s="141"/>
    </row>
    <row r="462" spans="1:38" s="152" customFormat="1" ht="12.75" customHeight="1" x14ac:dyDescent="0.2">
      <c r="A462" s="141"/>
      <c r="B462" s="139" t="str">
        <f>B417</f>
        <v>Page No.</v>
      </c>
      <c r="C462" s="148">
        <f>C417+1</f>
        <v>11</v>
      </c>
      <c r="D462" s="141"/>
      <c r="E462" s="141"/>
      <c r="F462" s="141"/>
      <c r="G462" s="149"/>
      <c r="H462" s="141"/>
      <c r="I462" s="150" t="s">
        <v>53</v>
      </c>
      <c r="J462" s="302"/>
      <c r="K462" s="302"/>
      <c r="L462" s="150"/>
      <c r="M462" s="141"/>
      <c r="N462" s="141"/>
      <c r="O462" s="141"/>
      <c r="P462" s="139"/>
      <c r="Q462" s="141"/>
      <c r="R462" s="139"/>
      <c r="S462" s="141"/>
      <c r="T462" s="141"/>
      <c r="U462" s="141"/>
      <c r="V462" s="141"/>
      <c r="W462" s="141"/>
      <c r="X462" s="141"/>
      <c r="Y462" s="141"/>
      <c r="Z462" s="141"/>
      <c r="AA462" s="141"/>
      <c r="AB462" s="153" t="s">
        <v>54</v>
      </c>
      <c r="AC462" s="141"/>
      <c r="AD462" s="141"/>
      <c r="AE462" s="141"/>
      <c r="AF462" s="141"/>
      <c r="AG462" s="141"/>
      <c r="AH462" s="141"/>
      <c r="AI462" s="139" t="str">
        <f>B462</f>
        <v>Page No.</v>
      </c>
      <c r="AJ462" s="148">
        <f>C462</f>
        <v>11</v>
      </c>
      <c r="AK462" s="154"/>
      <c r="AL462" s="155"/>
    </row>
    <row r="463" spans="1:38" ht="12.75" customHeight="1" x14ac:dyDescent="0.2">
      <c r="A463" s="3"/>
      <c r="B463" s="3"/>
      <c r="C463" s="3"/>
      <c r="D463" s="3"/>
      <c r="E463" s="3"/>
      <c r="F463" s="3"/>
      <c r="G463" s="129"/>
      <c r="H463" s="3"/>
      <c r="I463" s="5"/>
      <c r="J463" s="106"/>
      <c r="K463" s="106"/>
      <c r="L463" s="21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1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6"/>
      <c r="B464" s="26"/>
      <c r="C464" s="26"/>
      <c r="D464" s="26"/>
      <c r="E464" s="26"/>
      <c r="F464" s="26"/>
      <c r="G464" s="130"/>
      <c r="H464" s="26"/>
      <c r="I464" s="27"/>
      <c r="J464" s="303"/>
      <c r="K464" s="303"/>
      <c r="L464" s="27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7"/>
      <c r="AF464" s="26"/>
      <c r="AG464" s="26"/>
      <c r="AH464" s="26"/>
      <c r="AI464" s="26"/>
      <c r="AJ464" s="26"/>
      <c r="AK464" s="26"/>
      <c r="AL464" s="26"/>
    </row>
    <row r="465" spans="1:38" customFormat="1" ht="12.75" customHeight="1" x14ac:dyDescent="0.2">
      <c r="A465" s="1"/>
      <c r="B465" s="3"/>
      <c r="C465" s="3" t="s">
        <v>55</v>
      </c>
      <c r="D465" s="3"/>
      <c r="E465" s="13"/>
      <c r="F465" s="1"/>
      <c r="G465" s="131"/>
      <c r="H465" s="2" t="s">
        <v>56</v>
      </c>
      <c r="I465" s="99"/>
      <c r="J465" s="550" t="s">
        <v>264</v>
      </c>
      <c r="K465" s="551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4"/>
      <c r="AJ465" s="3"/>
      <c r="AK465" s="1"/>
      <c r="AL465" s="3"/>
    </row>
    <row r="466" spans="1:38" customFormat="1" ht="12.75" customHeight="1" x14ac:dyDescent="0.2">
      <c r="A466" s="1"/>
      <c r="B466" s="3"/>
      <c r="C466" s="3"/>
      <c r="D466" s="3"/>
      <c r="E466" s="13"/>
      <c r="F466" s="1"/>
      <c r="G466" s="131"/>
      <c r="H466" s="14"/>
      <c r="I466" s="100"/>
      <c r="J466" s="106"/>
      <c r="K466" s="67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4"/>
      <c r="AJ466" s="3"/>
      <c r="AK466" s="1"/>
      <c r="AL466" s="3"/>
    </row>
    <row r="467" spans="1:38" customFormat="1" ht="12.75" customHeight="1" thickBot="1" x14ac:dyDescent="0.25">
      <c r="A467" s="164"/>
      <c r="B467" s="165">
        <v>1</v>
      </c>
      <c r="C467" s="165">
        <v>2</v>
      </c>
      <c r="D467" s="165">
        <v>3</v>
      </c>
      <c r="E467" s="166">
        <v>4</v>
      </c>
      <c r="F467" s="167">
        <v>5</v>
      </c>
      <c r="G467" s="168"/>
      <c r="H467" s="167">
        <v>7</v>
      </c>
      <c r="I467" s="169">
        <v>8</v>
      </c>
      <c r="J467" s="304">
        <v>9</v>
      </c>
      <c r="K467" s="305">
        <v>10</v>
      </c>
      <c r="L467" s="165">
        <v>11</v>
      </c>
      <c r="M467" s="165" t="s">
        <v>1</v>
      </c>
      <c r="N467" s="165">
        <v>12</v>
      </c>
      <c r="O467" s="165">
        <v>13</v>
      </c>
      <c r="P467" s="165">
        <v>14</v>
      </c>
      <c r="Q467" s="165">
        <v>15</v>
      </c>
      <c r="R467" s="167" t="s">
        <v>2</v>
      </c>
      <c r="S467" s="170"/>
      <c r="T467" s="164"/>
      <c r="U467" s="165">
        <v>16</v>
      </c>
      <c r="V467" s="165">
        <v>17</v>
      </c>
      <c r="W467" s="165">
        <v>18</v>
      </c>
      <c r="X467" s="165">
        <v>19</v>
      </c>
      <c r="Y467" s="165">
        <v>20</v>
      </c>
      <c r="Z467" s="165" t="s">
        <v>3</v>
      </c>
      <c r="AA467" s="165">
        <v>21</v>
      </c>
      <c r="AB467" s="165">
        <v>22</v>
      </c>
      <c r="AC467" s="165">
        <v>23</v>
      </c>
      <c r="AD467" s="165">
        <v>24</v>
      </c>
      <c r="AE467" s="165">
        <v>25</v>
      </c>
      <c r="AF467" s="165">
        <v>26</v>
      </c>
      <c r="AG467" s="165">
        <v>27</v>
      </c>
      <c r="AH467" s="165">
        <v>28</v>
      </c>
      <c r="AI467" s="171">
        <v>29</v>
      </c>
      <c r="AJ467" s="165">
        <v>30</v>
      </c>
      <c r="AK467" s="167">
        <v>31</v>
      </c>
      <c r="AL467" s="170"/>
    </row>
    <row r="468" spans="1:38" s="4" customFormat="1" ht="12.75" customHeight="1" thickTop="1" x14ac:dyDescent="0.2">
      <c r="A468" s="1"/>
      <c r="B468" s="89" t="s">
        <v>4</v>
      </c>
      <c r="C468" s="101"/>
      <c r="D468" s="89" t="s">
        <v>5</v>
      </c>
      <c r="E468" s="89" t="s">
        <v>6</v>
      </c>
      <c r="F468" s="88" t="s">
        <v>7</v>
      </c>
      <c r="G468" s="132"/>
      <c r="H468" s="88"/>
      <c r="I468" s="103"/>
      <c r="J468" s="89"/>
      <c r="K468" s="88"/>
      <c r="L468" s="89"/>
      <c r="M468" s="89"/>
      <c r="N468" s="89"/>
      <c r="O468" s="104"/>
      <c r="P468" s="163"/>
      <c r="Q468" s="107" t="s">
        <v>272</v>
      </c>
      <c r="R468" s="160" t="s">
        <v>273</v>
      </c>
      <c r="S468" s="106"/>
      <c r="T468" s="67"/>
      <c r="U468" s="542" t="s">
        <v>265</v>
      </c>
      <c r="V468" s="543"/>
      <c r="W468" s="543"/>
      <c r="X468" s="543"/>
      <c r="Y468" s="544"/>
      <c r="Z468" s="89" t="s">
        <v>10</v>
      </c>
      <c r="AA468" s="89" t="s">
        <v>11</v>
      </c>
      <c r="AB468" s="89" t="s">
        <v>205</v>
      </c>
      <c r="AC468" s="89" t="s">
        <v>12</v>
      </c>
      <c r="AD468" s="89" t="s">
        <v>13</v>
      </c>
      <c r="AE468" s="89" t="s">
        <v>14</v>
      </c>
      <c r="AF468" s="89"/>
      <c r="AG468" s="89"/>
      <c r="AH468" s="104"/>
      <c r="AI468" s="105"/>
      <c r="AJ468" s="89" t="s">
        <v>15</v>
      </c>
      <c r="AK468" s="88" t="s">
        <v>7</v>
      </c>
      <c r="AL468" s="3"/>
    </row>
    <row r="469" spans="1:38" s="4" customFormat="1" ht="12.75" customHeight="1" x14ac:dyDescent="0.2">
      <c r="A469" s="1"/>
      <c r="B469" s="89" t="s">
        <v>8</v>
      </c>
      <c r="C469" s="89" t="s">
        <v>16</v>
      </c>
      <c r="D469" s="89" t="s">
        <v>17</v>
      </c>
      <c r="E469" s="89" t="s">
        <v>8</v>
      </c>
      <c r="F469" s="88" t="s">
        <v>18</v>
      </c>
      <c r="G469" s="132" t="s">
        <v>19</v>
      </c>
      <c r="H469" s="88" t="s">
        <v>20</v>
      </c>
      <c r="I469" s="103" t="s">
        <v>242</v>
      </c>
      <c r="J469" s="89" t="s">
        <v>21</v>
      </c>
      <c r="K469" s="88" t="s">
        <v>22</v>
      </c>
      <c r="L469" s="107" t="s">
        <v>235</v>
      </c>
      <c r="M469" s="107" t="s">
        <v>236</v>
      </c>
      <c r="N469" s="107" t="s">
        <v>237</v>
      </c>
      <c r="O469" s="104"/>
      <c r="P469" s="158" t="s">
        <v>23</v>
      </c>
      <c r="Q469" s="107" t="s">
        <v>8</v>
      </c>
      <c r="R469" s="160" t="s">
        <v>8</v>
      </c>
      <c r="S469" s="106"/>
      <c r="T469" s="67"/>
      <c r="U469" s="89" t="s">
        <v>25</v>
      </c>
      <c r="V469" s="89" t="s">
        <v>26</v>
      </c>
      <c r="W469" s="101" t="s">
        <v>27</v>
      </c>
      <c r="X469" s="89" t="s">
        <v>28</v>
      </c>
      <c r="Y469" s="89" t="s">
        <v>136</v>
      </c>
      <c r="Z469" s="89" t="s">
        <v>261</v>
      </c>
      <c r="AA469" s="89" t="s">
        <v>137</v>
      </c>
      <c r="AB469" s="89" t="s">
        <v>204</v>
      </c>
      <c r="AC469" s="89" t="s">
        <v>30</v>
      </c>
      <c r="AD469" s="89" t="s">
        <v>140</v>
      </c>
      <c r="AE469" s="89" t="s">
        <v>31</v>
      </c>
      <c r="AF469" s="89" t="s">
        <v>32</v>
      </c>
      <c r="AG469" s="89" t="s">
        <v>206</v>
      </c>
      <c r="AH469" s="104" t="s">
        <v>16</v>
      </c>
      <c r="AI469" s="102" t="s">
        <v>34</v>
      </c>
      <c r="AJ469" s="89" t="s">
        <v>35</v>
      </c>
      <c r="AK469" s="88" t="s">
        <v>18</v>
      </c>
      <c r="AL469" s="3"/>
    </row>
    <row r="470" spans="1:38" s="4" customFormat="1" ht="12.75" customHeight="1" thickBot="1" x14ac:dyDescent="0.25">
      <c r="A470" s="6"/>
      <c r="B470" s="90" t="s">
        <v>36</v>
      </c>
      <c r="C470" s="90" t="s">
        <v>37</v>
      </c>
      <c r="D470" s="90" t="s">
        <v>38</v>
      </c>
      <c r="E470" s="90" t="s">
        <v>39</v>
      </c>
      <c r="F470" s="108" t="s">
        <v>40</v>
      </c>
      <c r="G470" s="133"/>
      <c r="H470" s="108"/>
      <c r="I470" s="109" t="s">
        <v>41</v>
      </c>
      <c r="J470" s="90"/>
      <c r="K470" s="108"/>
      <c r="L470" s="110"/>
      <c r="M470" s="110"/>
      <c r="N470" s="110" t="s">
        <v>238</v>
      </c>
      <c r="O470" s="111"/>
      <c r="P470" s="159"/>
      <c r="Q470" s="161" t="s">
        <v>24</v>
      </c>
      <c r="R470" s="162" t="s">
        <v>24</v>
      </c>
      <c r="S470" s="113"/>
      <c r="T470" s="78"/>
      <c r="U470" s="90" t="s">
        <v>42</v>
      </c>
      <c r="V470" s="90" t="s">
        <v>43</v>
      </c>
      <c r="W470" s="90"/>
      <c r="X470" s="90" t="s">
        <v>44</v>
      </c>
      <c r="Y470" s="90" t="s">
        <v>30</v>
      </c>
      <c r="Z470" s="90" t="s">
        <v>30</v>
      </c>
      <c r="AA470" s="90" t="s">
        <v>138</v>
      </c>
      <c r="AB470" s="90" t="s">
        <v>15</v>
      </c>
      <c r="AC470" s="90" t="s">
        <v>139</v>
      </c>
      <c r="AD470" s="90" t="s">
        <v>141</v>
      </c>
      <c r="AE470" s="90" t="s">
        <v>47</v>
      </c>
      <c r="AF470" s="90" t="s">
        <v>48</v>
      </c>
      <c r="AG470" s="90" t="s">
        <v>15</v>
      </c>
      <c r="AH470" s="111" t="s">
        <v>30</v>
      </c>
      <c r="AI470" s="112"/>
      <c r="AJ470" s="90" t="s">
        <v>49</v>
      </c>
      <c r="AK470" s="108" t="s">
        <v>189</v>
      </c>
      <c r="AL470" s="7"/>
    </row>
    <row r="471" spans="1:38" s="301" customFormat="1" ht="12.75" customHeight="1" thickTop="1" x14ac:dyDescent="0.2">
      <c r="A471" s="331"/>
      <c r="B471" s="363">
        <f>B458</f>
        <v>0</v>
      </c>
      <c r="C471" s="363">
        <f>C458</f>
        <v>0</v>
      </c>
      <c r="D471" s="363">
        <f>D458</f>
        <v>0</v>
      </c>
      <c r="E471" s="363">
        <f>E458</f>
        <v>0</v>
      </c>
      <c r="F471" s="362">
        <f>F458</f>
        <v>0</v>
      </c>
      <c r="G471" s="134" t="str">
        <f>$G$7</f>
        <v>NOVEMBER</v>
      </c>
      <c r="H471" s="334" t="s">
        <v>58</v>
      </c>
      <c r="I471" s="412"/>
      <c r="J471" s="397">
        <f t="shared" ref="J471:R471" si="60">J458</f>
        <v>0</v>
      </c>
      <c r="K471" s="362">
        <f t="shared" si="60"/>
        <v>0</v>
      </c>
      <c r="L471" s="363">
        <f t="shared" si="60"/>
        <v>0</v>
      </c>
      <c r="M471" s="363">
        <f t="shared" si="60"/>
        <v>0</v>
      </c>
      <c r="N471" s="363">
        <f t="shared" si="60"/>
        <v>0</v>
      </c>
      <c r="O471" s="361">
        <f t="shared" si="60"/>
        <v>0</v>
      </c>
      <c r="P471" s="394">
        <f t="shared" si="60"/>
        <v>0</v>
      </c>
      <c r="Q471" s="363">
        <f t="shared" si="60"/>
        <v>0</v>
      </c>
      <c r="R471" s="362">
        <f t="shared" si="60"/>
        <v>0</v>
      </c>
      <c r="S471" s="332"/>
      <c r="T471" s="331"/>
      <c r="U471" s="363">
        <f t="shared" ref="U471:AH471" si="61">U458</f>
        <v>0</v>
      </c>
      <c r="V471" s="363">
        <f t="shared" si="61"/>
        <v>0</v>
      </c>
      <c r="W471" s="363">
        <f t="shared" si="61"/>
        <v>0</v>
      </c>
      <c r="X471" s="363">
        <f t="shared" si="61"/>
        <v>0</v>
      </c>
      <c r="Y471" s="363">
        <f t="shared" si="61"/>
        <v>0</v>
      </c>
      <c r="Z471" s="363">
        <f t="shared" si="61"/>
        <v>0</v>
      </c>
      <c r="AA471" s="363">
        <f t="shared" si="61"/>
        <v>0</v>
      </c>
      <c r="AB471" s="363">
        <f t="shared" si="61"/>
        <v>0</v>
      </c>
      <c r="AC471" s="363">
        <f t="shared" si="61"/>
        <v>0</v>
      </c>
      <c r="AD471" s="363">
        <f t="shared" si="61"/>
        <v>0</v>
      </c>
      <c r="AE471" s="363">
        <f t="shared" si="61"/>
        <v>0</v>
      </c>
      <c r="AF471" s="363">
        <f t="shared" si="61"/>
        <v>0</v>
      </c>
      <c r="AG471" s="363">
        <f t="shared" si="61"/>
        <v>0</v>
      </c>
      <c r="AH471" s="361">
        <f t="shared" si="61"/>
        <v>0</v>
      </c>
      <c r="AI471" s="333"/>
      <c r="AJ471" s="363">
        <f>AJ458</f>
        <v>0</v>
      </c>
      <c r="AK471" s="362">
        <f>AK458</f>
        <v>0</v>
      </c>
      <c r="AL471" s="332"/>
    </row>
    <row r="472" spans="1:38" s="21" customFormat="1" ht="12.75" customHeight="1" x14ac:dyDescent="0.2">
      <c r="A472" s="8">
        <v>1</v>
      </c>
      <c r="B472" s="400"/>
      <c r="C472" s="400"/>
      <c r="D472" s="400"/>
      <c r="E472" s="400"/>
      <c r="F472" s="401"/>
      <c r="G472" s="471"/>
      <c r="H472" s="477"/>
      <c r="I472" s="472"/>
      <c r="J472" s="363">
        <f t="shared" ref="J472:J502" si="62">SUM(B472:F472)</f>
        <v>0</v>
      </c>
      <c r="K472" s="362">
        <f t="shared" ref="K472:K502" si="63">SUM(U472:AK472)-SUM(L472:R472)</f>
        <v>0</v>
      </c>
      <c r="L472" s="400"/>
      <c r="M472" s="400"/>
      <c r="N472" s="400"/>
      <c r="O472" s="406"/>
      <c r="P472" s="409"/>
      <c r="Q472" s="400"/>
      <c r="R472" s="401"/>
      <c r="S472" s="16" t="s">
        <v>59</v>
      </c>
      <c r="T472" s="8">
        <v>1</v>
      </c>
      <c r="U472" s="400"/>
      <c r="V472" s="400"/>
      <c r="W472" s="400"/>
      <c r="X472" s="400"/>
      <c r="Y472" s="400"/>
      <c r="Z472" s="400"/>
      <c r="AA472" s="400"/>
      <c r="AB472" s="400"/>
      <c r="AC472" s="400"/>
      <c r="AD472" s="400"/>
      <c r="AE472" s="400"/>
      <c r="AF472" s="400"/>
      <c r="AG472" s="400"/>
      <c r="AH472" s="406"/>
      <c r="AI472" s="477"/>
      <c r="AJ472" s="400"/>
      <c r="AK472" s="401"/>
      <c r="AL472" s="16" t="s">
        <v>59</v>
      </c>
    </row>
    <row r="473" spans="1:38" s="21" customFormat="1" ht="12.75" customHeight="1" x14ac:dyDescent="0.2">
      <c r="A473" s="8">
        <v>2</v>
      </c>
      <c r="B473" s="400"/>
      <c r="C473" s="400"/>
      <c r="D473" s="400"/>
      <c r="E473" s="400"/>
      <c r="F473" s="401"/>
      <c r="G473" s="471"/>
      <c r="H473" s="477"/>
      <c r="I473" s="472"/>
      <c r="J473" s="363">
        <f t="shared" si="62"/>
        <v>0</v>
      </c>
      <c r="K473" s="362">
        <f t="shared" si="63"/>
        <v>0</v>
      </c>
      <c r="L473" s="400"/>
      <c r="M473" s="400"/>
      <c r="N473" s="400"/>
      <c r="O473" s="406"/>
      <c r="P473" s="409"/>
      <c r="Q473" s="400"/>
      <c r="R473" s="401"/>
      <c r="S473" s="16" t="s">
        <v>60</v>
      </c>
      <c r="T473" s="8">
        <v>2</v>
      </c>
      <c r="U473" s="400"/>
      <c r="V473" s="400"/>
      <c r="W473" s="400"/>
      <c r="X473" s="400"/>
      <c r="Y473" s="400"/>
      <c r="Z473" s="400"/>
      <c r="AA473" s="400"/>
      <c r="AB473" s="400"/>
      <c r="AC473" s="400"/>
      <c r="AD473" s="400"/>
      <c r="AE473" s="400"/>
      <c r="AF473" s="400"/>
      <c r="AG473" s="400"/>
      <c r="AH473" s="406"/>
      <c r="AI473" s="477"/>
      <c r="AJ473" s="400"/>
      <c r="AK473" s="401"/>
      <c r="AL473" s="16" t="s">
        <v>60</v>
      </c>
    </row>
    <row r="474" spans="1:38" s="21" customFormat="1" ht="12.75" customHeight="1" x14ac:dyDescent="0.2">
      <c r="A474" s="8">
        <v>3</v>
      </c>
      <c r="B474" s="400"/>
      <c r="C474" s="400"/>
      <c r="D474" s="400"/>
      <c r="E474" s="400"/>
      <c r="F474" s="401"/>
      <c r="G474" s="471"/>
      <c r="H474" s="477"/>
      <c r="I474" s="472"/>
      <c r="J474" s="363">
        <f t="shared" si="62"/>
        <v>0</v>
      </c>
      <c r="K474" s="362">
        <f t="shared" si="63"/>
        <v>0</v>
      </c>
      <c r="L474" s="400"/>
      <c r="M474" s="400"/>
      <c r="N474" s="400"/>
      <c r="O474" s="406"/>
      <c r="P474" s="409"/>
      <c r="Q474" s="400"/>
      <c r="R474" s="401"/>
      <c r="S474" s="16" t="s">
        <v>61</v>
      </c>
      <c r="T474" s="8">
        <v>3</v>
      </c>
      <c r="U474" s="400"/>
      <c r="V474" s="400"/>
      <c r="W474" s="400"/>
      <c r="X474" s="400"/>
      <c r="Y474" s="400"/>
      <c r="Z474" s="400"/>
      <c r="AA474" s="400"/>
      <c r="AB474" s="400"/>
      <c r="AC474" s="400"/>
      <c r="AD474" s="400"/>
      <c r="AE474" s="400"/>
      <c r="AF474" s="400"/>
      <c r="AG474" s="400"/>
      <c r="AH474" s="406"/>
      <c r="AI474" s="477"/>
      <c r="AJ474" s="400"/>
      <c r="AK474" s="401"/>
      <c r="AL474" s="16" t="s">
        <v>61</v>
      </c>
    </row>
    <row r="475" spans="1:38" s="21" customFormat="1" ht="12.75" customHeight="1" x14ac:dyDescent="0.2">
      <c r="A475" s="8">
        <v>4</v>
      </c>
      <c r="B475" s="400"/>
      <c r="C475" s="400"/>
      <c r="D475" s="400"/>
      <c r="E475" s="400"/>
      <c r="F475" s="401"/>
      <c r="G475" s="471"/>
      <c r="H475" s="477"/>
      <c r="I475" s="472"/>
      <c r="J475" s="363">
        <f t="shared" si="62"/>
        <v>0</v>
      </c>
      <c r="K475" s="362">
        <f t="shared" si="63"/>
        <v>0</v>
      </c>
      <c r="L475" s="400"/>
      <c r="M475" s="400"/>
      <c r="N475" s="400"/>
      <c r="O475" s="406"/>
      <c r="P475" s="409"/>
      <c r="Q475" s="400"/>
      <c r="R475" s="401"/>
      <c r="S475" s="16" t="s">
        <v>62</v>
      </c>
      <c r="T475" s="8">
        <v>4</v>
      </c>
      <c r="U475" s="400"/>
      <c r="V475" s="400"/>
      <c r="W475" s="400"/>
      <c r="X475" s="400"/>
      <c r="Y475" s="400"/>
      <c r="Z475" s="400"/>
      <c r="AA475" s="400"/>
      <c r="AB475" s="400"/>
      <c r="AC475" s="400"/>
      <c r="AD475" s="400"/>
      <c r="AE475" s="400"/>
      <c r="AF475" s="400"/>
      <c r="AG475" s="400"/>
      <c r="AH475" s="406"/>
      <c r="AI475" s="477"/>
      <c r="AJ475" s="400"/>
      <c r="AK475" s="401"/>
      <c r="AL475" s="16" t="s">
        <v>62</v>
      </c>
    </row>
    <row r="476" spans="1:38" s="21" customFormat="1" ht="12.75" customHeight="1" x14ac:dyDescent="0.2">
      <c r="A476" s="8">
        <v>5</v>
      </c>
      <c r="B476" s="400"/>
      <c r="C476" s="400"/>
      <c r="D476" s="400"/>
      <c r="E476" s="400"/>
      <c r="F476" s="401"/>
      <c r="G476" s="471"/>
      <c r="H476" s="477"/>
      <c r="I476" s="472"/>
      <c r="J476" s="363">
        <f t="shared" si="62"/>
        <v>0</v>
      </c>
      <c r="K476" s="362">
        <f t="shared" si="63"/>
        <v>0</v>
      </c>
      <c r="L476" s="400"/>
      <c r="M476" s="400"/>
      <c r="N476" s="400"/>
      <c r="O476" s="406"/>
      <c r="P476" s="409"/>
      <c r="Q476" s="400"/>
      <c r="R476" s="401"/>
      <c r="S476" s="16" t="s">
        <v>63</v>
      </c>
      <c r="T476" s="8">
        <v>5</v>
      </c>
      <c r="U476" s="400"/>
      <c r="V476" s="400"/>
      <c r="W476" s="400"/>
      <c r="X476" s="400"/>
      <c r="Y476" s="400"/>
      <c r="Z476" s="400"/>
      <c r="AA476" s="400"/>
      <c r="AB476" s="400"/>
      <c r="AC476" s="400"/>
      <c r="AD476" s="400"/>
      <c r="AE476" s="400"/>
      <c r="AF476" s="400"/>
      <c r="AG476" s="400"/>
      <c r="AH476" s="406"/>
      <c r="AI476" s="477"/>
      <c r="AJ476" s="400"/>
      <c r="AK476" s="401"/>
      <c r="AL476" s="16" t="s">
        <v>63</v>
      </c>
    </row>
    <row r="477" spans="1:38" s="21" customFormat="1" ht="12.75" customHeight="1" x14ac:dyDescent="0.2">
      <c r="A477" s="17">
        <v>6</v>
      </c>
      <c r="B477" s="402"/>
      <c r="C477" s="402"/>
      <c r="D477" s="402"/>
      <c r="E477" s="402"/>
      <c r="F477" s="403"/>
      <c r="G477" s="473"/>
      <c r="H477" s="478"/>
      <c r="I477" s="474"/>
      <c r="J477" s="363">
        <f t="shared" si="62"/>
        <v>0</v>
      </c>
      <c r="K477" s="362">
        <f t="shared" si="63"/>
        <v>0</v>
      </c>
      <c r="L477" s="402"/>
      <c r="M477" s="402"/>
      <c r="N477" s="402"/>
      <c r="O477" s="407"/>
      <c r="P477" s="410"/>
      <c r="Q477" s="402"/>
      <c r="R477" s="403"/>
      <c r="S477" s="18" t="s">
        <v>64</v>
      </c>
      <c r="T477" s="17">
        <v>6</v>
      </c>
      <c r="U477" s="402"/>
      <c r="V477" s="402"/>
      <c r="W477" s="402"/>
      <c r="X477" s="402"/>
      <c r="Y477" s="402"/>
      <c r="Z477" s="402"/>
      <c r="AA477" s="402"/>
      <c r="AB477" s="402"/>
      <c r="AC477" s="402"/>
      <c r="AD477" s="402"/>
      <c r="AE477" s="402"/>
      <c r="AF477" s="402"/>
      <c r="AG477" s="402"/>
      <c r="AH477" s="407"/>
      <c r="AI477" s="478"/>
      <c r="AJ477" s="402"/>
      <c r="AK477" s="403"/>
      <c r="AL477" s="18" t="s">
        <v>64</v>
      </c>
    </row>
    <row r="478" spans="1:38" s="21" customFormat="1" ht="12.75" customHeight="1" x14ac:dyDescent="0.2">
      <c r="A478" s="8">
        <v>7</v>
      </c>
      <c r="B478" s="400"/>
      <c r="C478" s="400"/>
      <c r="D478" s="400"/>
      <c r="E478" s="400"/>
      <c r="F478" s="401"/>
      <c r="G478" s="471"/>
      <c r="H478" s="477"/>
      <c r="I478" s="472"/>
      <c r="J478" s="363">
        <f t="shared" si="62"/>
        <v>0</v>
      </c>
      <c r="K478" s="362">
        <f t="shared" si="63"/>
        <v>0</v>
      </c>
      <c r="L478" s="400"/>
      <c r="M478" s="400"/>
      <c r="N478" s="400"/>
      <c r="O478" s="406"/>
      <c r="P478" s="409"/>
      <c r="Q478" s="400"/>
      <c r="R478" s="401"/>
      <c r="S478" s="16" t="s">
        <v>65</v>
      </c>
      <c r="T478" s="8">
        <v>7</v>
      </c>
      <c r="U478" s="400"/>
      <c r="V478" s="400"/>
      <c r="W478" s="400"/>
      <c r="X478" s="400"/>
      <c r="Y478" s="400"/>
      <c r="Z478" s="400"/>
      <c r="AA478" s="400"/>
      <c r="AB478" s="400"/>
      <c r="AC478" s="400"/>
      <c r="AD478" s="400"/>
      <c r="AE478" s="400"/>
      <c r="AF478" s="400"/>
      <c r="AG478" s="400"/>
      <c r="AH478" s="406"/>
      <c r="AI478" s="477"/>
      <c r="AJ478" s="400"/>
      <c r="AK478" s="401"/>
      <c r="AL478" s="16" t="s">
        <v>65</v>
      </c>
    </row>
    <row r="479" spans="1:38" s="21" customFormat="1" ht="12.75" customHeight="1" x14ac:dyDescent="0.2">
      <c r="A479" s="8">
        <v>8</v>
      </c>
      <c r="B479" s="400"/>
      <c r="C479" s="400"/>
      <c r="D479" s="400"/>
      <c r="E479" s="400"/>
      <c r="F479" s="401"/>
      <c r="G479" s="471"/>
      <c r="H479" s="477"/>
      <c r="I479" s="472"/>
      <c r="J479" s="363">
        <f t="shared" si="62"/>
        <v>0</v>
      </c>
      <c r="K479" s="362">
        <f t="shared" si="63"/>
        <v>0</v>
      </c>
      <c r="L479" s="400"/>
      <c r="M479" s="400"/>
      <c r="N479" s="400"/>
      <c r="O479" s="406"/>
      <c r="P479" s="409"/>
      <c r="Q479" s="400"/>
      <c r="R479" s="401"/>
      <c r="S479" s="16" t="s">
        <v>66</v>
      </c>
      <c r="T479" s="8">
        <v>8</v>
      </c>
      <c r="U479" s="400"/>
      <c r="V479" s="400"/>
      <c r="W479" s="400"/>
      <c r="X479" s="400"/>
      <c r="Y479" s="400"/>
      <c r="Z479" s="400"/>
      <c r="AA479" s="400"/>
      <c r="AB479" s="400"/>
      <c r="AC479" s="400"/>
      <c r="AD479" s="400"/>
      <c r="AE479" s="400"/>
      <c r="AF479" s="400"/>
      <c r="AG479" s="400"/>
      <c r="AH479" s="406"/>
      <c r="AI479" s="477"/>
      <c r="AJ479" s="400"/>
      <c r="AK479" s="401"/>
      <c r="AL479" s="16" t="s">
        <v>66</v>
      </c>
    </row>
    <row r="480" spans="1:38" s="21" customFormat="1" ht="12.75" customHeight="1" x14ac:dyDescent="0.2">
      <c r="A480" s="8">
        <v>9</v>
      </c>
      <c r="B480" s="400"/>
      <c r="C480" s="400"/>
      <c r="D480" s="400"/>
      <c r="E480" s="400"/>
      <c r="F480" s="401"/>
      <c r="G480" s="471"/>
      <c r="H480" s="477"/>
      <c r="I480" s="472"/>
      <c r="J480" s="363">
        <f t="shared" si="62"/>
        <v>0</v>
      </c>
      <c r="K480" s="362">
        <f t="shared" si="63"/>
        <v>0</v>
      </c>
      <c r="L480" s="400"/>
      <c r="M480" s="400"/>
      <c r="N480" s="400"/>
      <c r="O480" s="406"/>
      <c r="P480" s="409"/>
      <c r="Q480" s="400"/>
      <c r="R480" s="401"/>
      <c r="S480" s="16" t="s">
        <v>67</v>
      </c>
      <c r="T480" s="8">
        <v>9</v>
      </c>
      <c r="U480" s="400"/>
      <c r="V480" s="400"/>
      <c r="W480" s="400"/>
      <c r="X480" s="400"/>
      <c r="Y480" s="400"/>
      <c r="Z480" s="400"/>
      <c r="AA480" s="400"/>
      <c r="AB480" s="400"/>
      <c r="AC480" s="400"/>
      <c r="AD480" s="400"/>
      <c r="AE480" s="400"/>
      <c r="AF480" s="400"/>
      <c r="AG480" s="400"/>
      <c r="AH480" s="406"/>
      <c r="AI480" s="477"/>
      <c r="AJ480" s="400"/>
      <c r="AK480" s="401"/>
      <c r="AL480" s="16" t="s">
        <v>67</v>
      </c>
    </row>
    <row r="481" spans="1:38" s="21" customFormat="1" ht="12.75" customHeight="1" x14ac:dyDescent="0.2">
      <c r="A481" s="8">
        <v>10</v>
      </c>
      <c r="B481" s="400"/>
      <c r="C481" s="400"/>
      <c r="D481" s="400"/>
      <c r="E481" s="400"/>
      <c r="F481" s="401"/>
      <c r="G481" s="471"/>
      <c r="H481" s="477"/>
      <c r="I481" s="472"/>
      <c r="J481" s="363">
        <f t="shared" si="62"/>
        <v>0</v>
      </c>
      <c r="K481" s="362">
        <f t="shared" si="63"/>
        <v>0</v>
      </c>
      <c r="L481" s="400"/>
      <c r="M481" s="400"/>
      <c r="N481" s="400"/>
      <c r="O481" s="406"/>
      <c r="P481" s="409"/>
      <c r="Q481" s="400"/>
      <c r="R481" s="401"/>
      <c r="S481" s="16" t="s">
        <v>68</v>
      </c>
      <c r="T481" s="8">
        <v>10</v>
      </c>
      <c r="U481" s="400"/>
      <c r="V481" s="400"/>
      <c r="W481" s="400"/>
      <c r="X481" s="400"/>
      <c r="Y481" s="400"/>
      <c r="Z481" s="400"/>
      <c r="AA481" s="400"/>
      <c r="AB481" s="400"/>
      <c r="AC481" s="400"/>
      <c r="AD481" s="400"/>
      <c r="AE481" s="400"/>
      <c r="AF481" s="400"/>
      <c r="AG481" s="400"/>
      <c r="AH481" s="406"/>
      <c r="AI481" s="477"/>
      <c r="AJ481" s="400"/>
      <c r="AK481" s="401"/>
      <c r="AL481" s="16" t="s">
        <v>68</v>
      </c>
    </row>
    <row r="482" spans="1:38" s="21" customFormat="1" ht="12.75" customHeight="1" x14ac:dyDescent="0.2">
      <c r="A482" s="8">
        <v>11</v>
      </c>
      <c r="B482" s="400"/>
      <c r="C482" s="400"/>
      <c r="D482" s="400"/>
      <c r="E482" s="400"/>
      <c r="F482" s="401"/>
      <c r="G482" s="471"/>
      <c r="H482" s="477"/>
      <c r="I482" s="472"/>
      <c r="J482" s="363">
        <f t="shared" si="62"/>
        <v>0</v>
      </c>
      <c r="K482" s="362">
        <f t="shared" si="63"/>
        <v>0</v>
      </c>
      <c r="L482" s="400"/>
      <c r="M482" s="400"/>
      <c r="N482" s="400"/>
      <c r="O482" s="406"/>
      <c r="P482" s="409"/>
      <c r="Q482" s="400"/>
      <c r="R482" s="401"/>
      <c r="S482" s="16" t="s">
        <v>69</v>
      </c>
      <c r="T482" s="8">
        <v>11</v>
      </c>
      <c r="U482" s="400"/>
      <c r="V482" s="400"/>
      <c r="W482" s="400"/>
      <c r="X482" s="400"/>
      <c r="Y482" s="400"/>
      <c r="Z482" s="400"/>
      <c r="AA482" s="400"/>
      <c r="AB482" s="400"/>
      <c r="AC482" s="400"/>
      <c r="AD482" s="400"/>
      <c r="AE482" s="400"/>
      <c r="AF482" s="400"/>
      <c r="AG482" s="400"/>
      <c r="AH482" s="406"/>
      <c r="AI482" s="477"/>
      <c r="AJ482" s="400"/>
      <c r="AK482" s="401"/>
      <c r="AL482" s="16" t="s">
        <v>69</v>
      </c>
    </row>
    <row r="483" spans="1:38" s="21" customFormat="1" ht="12.75" customHeight="1" x14ac:dyDescent="0.2">
      <c r="A483" s="8">
        <v>12</v>
      </c>
      <c r="B483" s="400"/>
      <c r="C483" s="400"/>
      <c r="D483" s="400"/>
      <c r="E483" s="400"/>
      <c r="F483" s="401"/>
      <c r="G483" s="471"/>
      <c r="H483" s="477"/>
      <c r="I483" s="472"/>
      <c r="J483" s="363">
        <f t="shared" si="62"/>
        <v>0</v>
      </c>
      <c r="K483" s="362">
        <f t="shared" si="63"/>
        <v>0</v>
      </c>
      <c r="L483" s="400"/>
      <c r="M483" s="400"/>
      <c r="N483" s="400"/>
      <c r="O483" s="406"/>
      <c r="P483" s="409"/>
      <c r="Q483" s="400"/>
      <c r="R483" s="401"/>
      <c r="S483" s="16" t="s">
        <v>70</v>
      </c>
      <c r="T483" s="8">
        <v>12</v>
      </c>
      <c r="U483" s="400"/>
      <c r="V483" s="400"/>
      <c r="W483" s="400"/>
      <c r="X483" s="400"/>
      <c r="Y483" s="400"/>
      <c r="Z483" s="400"/>
      <c r="AA483" s="400"/>
      <c r="AB483" s="400"/>
      <c r="AC483" s="400"/>
      <c r="AD483" s="400"/>
      <c r="AE483" s="400"/>
      <c r="AF483" s="400"/>
      <c r="AG483" s="400"/>
      <c r="AH483" s="406"/>
      <c r="AI483" s="477"/>
      <c r="AJ483" s="400"/>
      <c r="AK483" s="401"/>
      <c r="AL483" s="16" t="s">
        <v>70</v>
      </c>
    </row>
    <row r="484" spans="1:38" s="21" customFormat="1" ht="12.75" customHeight="1" x14ac:dyDescent="0.2">
      <c r="A484" s="8">
        <v>13</v>
      </c>
      <c r="B484" s="400"/>
      <c r="C484" s="400"/>
      <c r="D484" s="400"/>
      <c r="E484" s="400"/>
      <c r="F484" s="401"/>
      <c r="G484" s="471"/>
      <c r="H484" s="477"/>
      <c r="I484" s="472"/>
      <c r="J484" s="363">
        <f t="shared" si="62"/>
        <v>0</v>
      </c>
      <c r="K484" s="362">
        <f t="shared" si="63"/>
        <v>0</v>
      </c>
      <c r="L484" s="400"/>
      <c r="M484" s="400"/>
      <c r="N484" s="400"/>
      <c r="O484" s="406"/>
      <c r="P484" s="409"/>
      <c r="Q484" s="400"/>
      <c r="R484" s="401"/>
      <c r="S484" s="16" t="s">
        <v>71</v>
      </c>
      <c r="T484" s="8">
        <v>13</v>
      </c>
      <c r="U484" s="400"/>
      <c r="V484" s="400"/>
      <c r="W484" s="400"/>
      <c r="X484" s="400"/>
      <c r="Y484" s="400"/>
      <c r="Z484" s="400"/>
      <c r="AA484" s="400"/>
      <c r="AB484" s="400"/>
      <c r="AC484" s="400"/>
      <c r="AD484" s="400"/>
      <c r="AE484" s="400"/>
      <c r="AF484" s="400"/>
      <c r="AG484" s="400"/>
      <c r="AH484" s="406"/>
      <c r="AI484" s="477"/>
      <c r="AJ484" s="400"/>
      <c r="AK484" s="401"/>
      <c r="AL484" s="16" t="s">
        <v>71</v>
      </c>
    </row>
    <row r="485" spans="1:38" s="21" customFormat="1" ht="12.75" customHeight="1" x14ac:dyDescent="0.2">
      <c r="A485" s="8">
        <v>14</v>
      </c>
      <c r="B485" s="400"/>
      <c r="C485" s="400"/>
      <c r="D485" s="400"/>
      <c r="E485" s="400"/>
      <c r="F485" s="401"/>
      <c r="G485" s="471"/>
      <c r="H485" s="477"/>
      <c r="I485" s="472"/>
      <c r="J485" s="363">
        <f t="shared" si="62"/>
        <v>0</v>
      </c>
      <c r="K485" s="362">
        <f t="shared" si="63"/>
        <v>0</v>
      </c>
      <c r="L485" s="400"/>
      <c r="M485" s="400"/>
      <c r="N485" s="400"/>
      <c r="O485" s="406"/>
      <c r="P485" s="409"/>
      <c r="Q485" s="400"/>
      <c r="R485" s="401"/>
      <c r="S485" s="16" t="s">
        <v>72</v>
      </c>
      <c r="T485" s="8">
        <v>14</v>
      </c>
      <c r="U485" s="400"/>
      <c r="V485" s="400"/>
      <c r="W485" s="400"/>
      <c r="X485" s="400"/>
      <c r="Y485" s="400"/>
      <c r="Z485" s="400"/>
      <c r="AA485" s="400"/>
      <c r="AB485" s="400"/>
      <c r="AC485" s="400"/>
      <c r="AD485" s="400"/>
      <c r="AE485" s="400"/>
      <c r="AF485" s="400"/>
      <c r="AG485" s="400"/>
      <c r="AH485" s="406"/>
      <c r="AI485" s="477"/>
      <c r="AJ485" s="400"/>
      <c r="AK485" s="401"/>
      <c r="AL485" s="16" t="s">
        <v>72</v>
      </c>
    </row>
    <row r="486" spans="1:38" s="21" customFormat="1" ht="12.75" customHeight="1" x14ac:dyDescent="0.2">
      <c r="A486" s="8">
        <v>15</v>
      </c>
      <c r="B486" s="400"/>
      <c r="C486" s="400"/>
      <c r="D486" s="400"/>
      <c r="E486" s="400"/>
      <c r="F486" s="401"/>
      <c r="G486" s="471"/>
      <c r="H486" s="477"/>
      <c r="I486" s="472"/>
      <c r="J486" s="363">
        <f t="shared" si="62"/>
        <v>0</v>
      </c>
      <c r="K486" s="362">
        <f t="shared" si="63"/>
        <v>0</v>
      </c>
      <c r="L486" s="400"/>
      <c r="M486" s="400"/>
      <c r="N486" s="400"/>
      <c r="O486" s="406"/>
      <c r="P486" s="409"/>
      <c r="Q486" s="400"/>
      <c r="R486" s="401"/>
      <c r="S486" s="16" t="s">
        <v>73</v>
      </c>
      <c r="T486" s="8">
        <v>15</v>
      </c>
      <c r="U486" s="400"/>
      <c r="V486" s="400"/>
      <c r="W486" s="400"/>
      <c r="X486" s="400"/>
      <c r="Y486" s="400"/>
      <c r="Z486" s="400"/>
      <c r="AA486" s="400"/>
      <c r="AB486" s="400"/>
      <c r="AC486" s="400"/>
      <c r="AD486" s="400"/>
      <c r="AE486" s="400"/>
      <c r="AF486" s="400"/>
      <c r="AG486" s="400"/>
      <c r="AH486" s="406"/>
      <c r="AI486" s="477"/>
      <c r="AJ486" s="400"/>
      <c r="AK486" s="401"/>
      <c r="AL486" s="16" t="s">
        <v>73</v>
      </c>
    </row>
    <row r="487" spans="1:38" s="21" customFormat="1" ht="12.75" customHeight="1" x14ac:dyDescent="0.2">
      <c r="A487" s="8">
        <v>16</v>
      </c>
      <c r="B487" s="400"/>
      <c r="C487" s="400"/>
      <c r="D487" s="400"/>
      <c r="E487" s="400"/>
      <c r="F487" s="401"/>
      <c r="G487" s="471"/>
      <c r="H487" s="477"/>
      <c r="I487" s="472"/>
      <c r="J487" s="363">
        <f t="shared" si="62"/>
        <v>0</v>
      </c>
      <c r="K487" s="362">
        <f t="shared" si="63"/>
        <v>0</v>
      </c>
      <c r="L487" s="400"/>
      <c r="M487" s="400"/>
      <c r="N487" s="400"/>
      <c r="O487" s="406"/>
      <c r="P487" s="409"/>
      <c r="Q487" s="400"/>
      <c r="R487" s="401"/>
      <c r="S487" s="16" t="s">
        <v>74</v>
      </c>
      <c r="T487" s="8">
        <v>16</v>
      </c>
      <c r="U487" s="400"/>
      <c r="V487" s="400"/>
      <c r="W487" s="400"/>
      <c r="X487" s="400"/>
      <c r="Y487" s="400"/>
      <c r="Z487" s="400"/>
      <c r="AA487" s="400"/>
      <c r="AB487" s="400"/>
      <c r="AC487" s="400"/>
      <c r="AD487" s="400"/>
      <c r="AE487" s="400"/>
      <c r="AF487" s="400"/>
      <c r="AG487" s="400"/>
      <c r="AH487" s="406"/>
      <c r="AI487" s="477"/>
      <c r="AJ487" s="400"/>
      <c r="AK487" s="401"/>
      <c r="AL487" s="16" t="s">
        <v>74</v>
      </c>
    </row>
    <row r="488" spans="1:38" s="21" customFormat="1" ht="12.75" customHeight="1" x14ac:dyDescent="0.2">
      <c r="A488" s="8">
        <v>17</v>
      </c>
      <c r="B488" s="400"/>
      <c r="C488" s="400"/>
      <c r="D488" s="400"/>
      <c r="E488" s="400"/>
      <c r="F488" s="401"/>
      <c r="G488" s="471"/>
      <c r="H488" s="477"/>
      <c r="I488" s="472"/>
      <c r="J488" s="363">
        <f t="shared" si="62"/>
        <v>0</v>
      </c>
      <c r="K488" s="362">
        <f t="shared" si="63"/>
        <v>0</v>
      </c>
      <c r="L488" s="400"/>
      <c r="M488" s="400"/>
      <c r="N488" s="400"/>
      <c r="O488" s="406"/>
      <c r="P488" s="409"/>
      <c r="Q488" s="400"/>
      <c r="R488" s="401"/>
      <c r="S488" s="16" t="s">
        <v>75</v>
      </c>
      <c r="T488" s="8">
        <v>17</v>
      </c>
      <c r="U488" s="400"/>
      <c r="V488" s="400"/>
      <c r="W488" s="400"/>
      <c r="X488" s="400"/>
      <c r="Y488" s="400"/>
      <c r="Z488" s="400"/>
      <c r="AA488" s="400"/>
      <c r="AB488" s="400"/>
      <c r="AC488" s="400"/>
      <c r="AD488" s="400"/>
      <c r="AE488" s="400"/>
      <c r="AF488" s="400"/>
      <c r="AG488" s="400"/>
      <c r="AH488" s="406"/>
      <c r="AI488" s="477"/>
      <c r="AJ488" s="400"/>
      <c r="AK488" s="401"/>
      <c r="AL488" s="16" t="s">
        <v>75</v>
      </c>
    </row>
    <row r="489" spans="1:38" s="21" customFormat="1" ht="12.75" customHeight="1" x14ac:dyDescent="0.2">
      <c r="A489" s="8">
        <v>18</v>
      </c>
      <c r="B489" s="400"/>
      <c r="C489" s="400"/>
      <c r="D489" s="400"/>
      <c r="E489" s="400"/>
      <c r="F489" s="401"/>
      <c r="G489" s="471"/>
      <c r="H489" s="477"/>
      <c r="I489" s="472"/>
      <c r="J489" s="363">
        <f t="shared" si="62"/>
        <v>0</v>
      </c>
      <c r="K489" s="362">
        <f t="shared" si="63"/>
        <v>0</v>
      </c>
      <c r="L489" s="400"/>
      <c r="M489" s="400"/>
      <c r="N489" s="400"/>
      <c r="O489" s="406"/>
      <c r="P489" s="409"/>
      <c r="Q489" s="400"/>
      <c r="R489" s="401"/>
      <c r="S489" s="16" t="s">
        <v>76</v>
      </c>
      <c r="T489" s="8">
        <v>18</v>
      </c>
      <c r="U489" s="400"/>
      <c r="V489" s="400"/>
      <c r="W489" s="400"/>
      <c r="X489" s="400"/>
      <c r="Y489" s="400"/>
      <c r="Z489" s="400"/>
      <c r="AA489" s="400"/>
      <c r="AB489" s="400"/>
      <c r="AC489" s="400"/>
      <c r="AD489" s="400"/>
      <c r="AE489" s="400"/>
      <c r="AF489" s="400"/>
      <c r="AG489" s="400"/>
      <c r="AH489" s="406"/>
      <c r="AI489" s="477"/>
      <c r="AJ489" s="400"/>
      <c r="AK489" s="401"/>
      <c r="AL489" s="16" t="s">
        <v>76</v>
      </c>
    </row>
    <row r="490" spans="1:38" s="21" customFormat="1" ht="12.75" customHeight="1" x14ac:dyDescent="0.2">
      <c r="A490" s="8">
        <v>19</v>
      </c>
      <c r="B490" s="400"/>
      <c r="C490" s="400"/>
      <c r="D490" s="400"/>
      <c r="E490" s="400"/>
      <c r="F490" s="401"/>
      <c r="G490" s="471"/>
      <c r="H490" s="477"/>
      <c r="I490" s="472"/>
      <c r="J490" s="363">
        <f t="shared" si="62"/>
        <v>0</v>
      </c>
      <c r="K490" s="362">
        <f t="shared" si="63"/>
        <v>0</v>
      </c>
      <c r="L490" s="400"/>
      <c r="M490" s="400"/>
      <c r="N490" s="400"/>
      <c r="O490" s="406"/>
      <c r="P490" s="409"/>
      <c r="Q490" s="400"/>
      <c r="R490" s="401"/>
      <c r="S490" s="16" t="s">
        <v>77</v>
      </c>
      <c r="T490" s="8">
        <v>19</v>
      </c>
      <c r="U490" s="400"/>
      <c r="V490" s="400"/>
      <c r="W490" s="400"/>
      <c r="X490" s="400"/>
      <c r="Y490" s="400"/>
      <c r="Z490" s="400"/>
      <c r="AA490" s="400"/>
      <c r="AB490" s="400"/>
      <c r="AC490" s="400"/>
      <c r="AD490" s="400"/>
      <c r="AE490" s="400"/>
      <c r="AF490" s="400"/>
      <c r="AG490" s="400"/>
      <c r="AH490" s="406"/>
      <c r="AI490" s="477"/>
      <c r="AJ490" s="400"/>
      <c r="AK490" s="401"/>
      <c r="AL490" s="16" t="s">
        <v>77</v>
      </c>
    </row>
    <row r="491" spans="1:38" s="21" customFormat="1" ht="12.75" customHeight="1" x14ac:dyDescent="0.2">
      <c r="A491" s="8">
        <v>20</v>
      </c>
      <c r="B491" s="400"/>
      <c r="C491" s="400"/>
      <c r="D491" s="400"/>
      <c r="E491" s="400"/>
      <c r="F491" s="401"/>
      <c r="G491" s="471"/>
      <c r="H491" s="477"/>
      <c r="I491" s="472"/>
      <c r="J491" s="363">
        <f t="shared" si="62"/>
        <v>0</v>
      </c>
      <c r="K491" s="362">
        <f t="shared" si="63"/>
        <v>0</v>
      </c>
      <c r="L491" s="400"/>
      <c r="M491" s="400"/>
      <c r="N491" s="400"/>
      <c r="O491" s="406"/>
      <c r="P491" s="409"/>
      <c r="Q491" s="400"/>
      <c r="R491" s="401"/>
      <c r="S491" s="16" t="s">
        <v>78</v>
      </c>
      <c r="T491" s="8">
        <v>20</v>
      </c>
      <c r="U491" s="400"/>
      <c r="V491" s="400"/>
      <c r="W491" s="400"/>
      <c r="X491" s="400"/>
      <c r="Y491" s="400"/>
      <c r="Z491" s="400"/>
      <c r="AA491" s="400"/>
      <c r="AB491" s="400"/>
      <c r="AC491" s="400"/>
      <c r="AD491" s="400"/>
      <c r="AE491" s="400"/>
      <c r="AF491" s="400"/>
      <c r="AG491" s="400"/>
      <c r="AH491" s="406"/>
      <c r="AI491" s="477"/>
      <c r="AJ491" s="400"/>
      <c r="AK491" s="401"/>
      <c r="AL491" s="16" t="s">
        <v>78</v>
      </c>
    </row>
    <row r="492" spans="1:38" s="21" customFormat="1" ht="12.75" customHeight="1" x14ac:dyDescent="0.2">
      <c r="A492" s="8">
        <v>21</v>
      </c>
      <c r="B492" s="400"/>
      <c r="C492" s="400"/>
      <c r="D492" s="400"/>
      <c r="E492" s="400"/>
      <c r="F492" s="401"/>
      <c r="G492" s="471"/>
      <c r="H492" s="477"/>
      <c r="I492" s="472"/>
      <c r="J492" s="363">
        <f t="shared" si="62"/>
        <v>0</v>
      </c>
      <c r="K492" s="362">
        <f t="shared" si="63"/>
        <v>0</v>
      </c>
      <c r="L492" s="400"/>
      <c r="M492" s="400"/>
      <c r="N492" s="400"/>
      <c r="O492" s="406"/>
      <c r="P492" s="409"/>
      <c r="Q492" s="400"/>
      <c r="R492" s="401"/>
      <c r="S492" s="16" t="s">
        <v>79</v>
      </c>
      <c r="T492" s="8">
        <v>21</v>
      </c>
      <c r="U492" s="400"/>
      <c r="V492" s="400"/>
      <c r="W492" s="400"/>
      <c r="X492" s="400"/>
      <c r="Y492" s="400"/>
      <c r="Z492" s="400"/>
      <c r="AA492" s="400"/>
      <c r="AB492" s="400"/>
      <c r="AC492" s="400"/>
      <c r="AD492" s="400"/>
      <c r="AE492" s="400"/>
      <c r="AF492" s="400"/>
      <c r="AG492" s="400"/>
      <c r="AH492" s="406"/>
      <c r="AI492" s="477"/>
      <c r="AJ492" s="400"/>
      <c r="AK492" s="401"/>
      <c r="AL492" s="16" t="s">
        <v>79</v>
      </c>
    </row>
    <row r="493" spans="1:38" s="21" customFormat="1" ht="12.75" customHeight="1" x14ac:dyDescent="0.2">
      <c r="A493" s="8">
        <v>22</v>
      </c>
      <c r="B493" s="400"/>
      <c r="C493" s="400"/>
      <c r="D493" s="400"/>
      <c r="E493" s="400"/>
      <c r="F493" s="401"/>
      <c r="G493" s="471"/>
      <c r="H493" s="477"/>
      <c r="I493" s="472"/>
      <c r="J493" s="363">
        <f t="shared" si="62"/>
        <v>0</v>
      </c>
      <c r="K493" s="362">
        <f t="shared" si="63"/>
        <v>0</v>
      </c>
      <c r="L493" s="400"/>
      <c r="M493" s="400"/>
      <c r="N493" s="400"/>
      <c r="O493" s="406"/>
      <c r="P493" s="409"/>
      <c r="Q493" s="400"/>
      <c r="R493" s="401"/>
      <c r="S493" s="16" t="s">
        <v>80</v>
      </c>
      <c r="T493" s="8">
        <v>22</v>
      </c>
      <c r="U493" s="400"/>
      <c r="V493" s="400"/>
      <c r="W493" s="400"/>
      <c r="X493" s="400"/>
      <c r="Y493" s="400"/>
      <c r="Z493" s="400"/>
      <c r="AA493" s="400"/>
      <c r="AB493" s="400"/>
      <c r="AC493" s="400"/>
      <c r="AD493" s="400"/>
      <c r="AE493" s="400"/>
      <c r="AF493" s="400"/>
      <c r="AG493" s="400"/>
      <c r="AH493" s="406"/>
      <c r="AI493" s="477"/>
      <c r="AJ493" s="400"/>
      <c r="AK493" s="401"/>
      <c r="AL493" s="16" t="s">
        <v>80</v>
      </c>
    </row>
    <row r="494" spans="1:38" s="21" customFormat="1" ht="12.75" customHeight="1" x14ac:dyDescent="0.2">
      <c r="A494" s="8">
        <v>23</v>
      </c>
      <c r="B494" s="400"/>
      <c r="C494" s="400"/>
      <c r="D494" s="400"/>
      <c r="E494" s="400"/>
      <c r="F494" s="401"/>
      <c r="G494" s="471"/>
      <c r="H494" s="477"/>
      <c r="I494" s="472"/>
      <c r="J494" s="363">
        <f t="shared" si="62"/>
        <v>0</v>
      </c>
      <c r="K494" s="362">
        <f t="shared" si="63"/>
        <v>0</v>
      </c>
      <c r="L494" s="400"/>
      <c r="M494" s="400"/>
      <c r="N494" s="400"/>
      <c r="O494" s="406"/>
      <c r="P494" s="409"/>
      <c r="Q494" s="400"/>
      <c r="R494" s="401"/>
      <c r="S494" s="16" t="s">
        <v>81</v>
      </c>
      <c r="T494" s="8">
        <v>23</v>
      </c>
      <c r="U494" s="400"/>
      <c r="V494" s="400"/>
      <c r="W494" s="400"/>
      <c r="X494" s="400"/>
      <c r="Y494" s="400"/>
      <c r="Z494" s="400"/>
      <c r="AA494" s="400"/>
      <c r="AB494" s="400"/>
      <c r="AC494" s="400"/>
      <c r="AD494" s="400"/>
      <c r="AE494" s="400"/>
      <c r="AF494" s="400"/>
      <c r="AG494" s="400"/>
      <c r="AH494" s="406"/>
      <c r="AI494" s="477"/>
      <c r="AJ494" s="400"/>
      <c r="AK494" s="401"/>
      <c r="AL494" s="16" t="s">
        <v>81</v>
      </c>
    </row>
    <row r="495" spans="1:38" s="21" customFormat="1" ht="12.75" customHeight="1" x14ac:dyDescent="0.2">
      <c r="A495" s="8">
        <v>24</v>
      </c>
      <c r="B495" s="400"/>
      <c r="C495" s="400"/>
      <c r="D495" s="400"/>
      <c r="E495" s="400"/>
      <c r="F495" s="401"/>
      <c r="G495" s="471"/>
      <c r="H495" s="477"/>
      <c r="I495" s="472"/>
      <c r="J495" s="363">
        <f t="shared" si="62"/>
        <v>0</v>
      </c>
      <c r="K495" s="362">
        <f t="shared" si="63"/>
        <v>0</v>
      </c>
      <c r="L495" s="400"/>
      <c r="M495" s="400"/>
      <c r="N495" s="400"/>
      <c r="O495" s="406"/>
      <c r="P495" s="409"/>
      <c r="Q495" s="400"/>
      <c r="R495" s="401"/>
      <c r="S495" s="16" t="s">
        <v>82</v>
      </c>
      <c r="T495" s="8">
        <v>24</v>
      </c>
      <c r="U495" s="400"/>
      <c r="V495" s="400"/>
      <c r="W495" s="400"/>
      <c r="X495" s="400"/>
      <c r="Y495" s="400"/>
      <c r="Z495" s="400"/>
      <c r="AA495" s="400"/>
      <c r="AB495" s="400"/>
      <c r="AC495" s="400"/>
      <c r="AD495" s="400"/>
      <c r="AE495" s="400"/>
      <c r="AF495" s="400"/>
      <c r="AG495" s="400"/>
      <c r="AH495" s="406"/>
      <c r="AI495" s="477"/>
      <c r="AJ495" s="400"/>
      <c r="AK495" s="401"/>
      <c r="AL495" s="16" t="s">
        <v>82</v>
      </c>
    </row>
    <row r="496" spans="1:38" s="21" customFormat="1" ht="12.75" customHeight="1" x14ac:dyDescent="0.2">
      <c r="A496" s="8">
        <v>25</v>
      </c>
      <c r="B496" s="400"/>
      <c r="C496" s="400"/>
      <c r="D496" s="400"/>
      <c r="E496" s="400"/>
      <c r="F496" s="401"/>
      <c r="G496" s="471"/>
      <c r="H496" s="477"/>
      <c r="I496" s="472"/>
      <c r="J496" s="363">
        <f t="shared" si="62"/>
        <v>0</v>
      </c>
      <c r="K496" s="362">
        <f t="shared" si="63"/>
        <v>0</v>
      </c>
      <c r="L496" s="400"/>
      <c r="M496" s="400"/>
      <c r="N496" s="400"/>
      <c r="O496" s="406"/>
      <c r="P496" s="409"/>
      <c r="Q496" s="400"/>
      <c r="R496" s="401"/>
      <c r="S496" s="16" t="s">
        <v>83</v>
      </c>
      <c r="T496" s="8">
        <v>25</v>
      </c>
      <c r="U496" s="400"/>
      <c r="V496" s="400"/>
      <c r="W496" s="400"/>
      <c r="X496" s="400"/>
      <c r="Y496" s="400"/>
      <c r="Z496" s="400"/>
      <c r="AA496" s="400"/>
      <c r="AB496" s="400"/>
      <c r="AC496" s="400"/>
      <c r="AD496" s="400"/>
      <c r="AE496" s="400"/>
      <c r="AF496" s="400"/>
      <c r="AG496" s="400"/>
      <c r="AH496" s="406"/>
      <c r="AI496" s="477"/>
      <c r="AJ496" s="400"/>
      <c r="AK496" s="401"/>
      <c r="AL496" s="16" t="s">
        <v>83</v>
      </c>
    </row>
    <row r="497" spans="1:38" s="21" customFormat="1" ht="12.75" customHeight="1" x14ac:dyDescent="0.2">
      <c r="A497" s="8">
        <v>26</v>
      </c>
      <c r="B497" s="400"/>
      <c r="C497" s="400"/>
      <c r="D497" s="400"/>
      <c r="E497" s="400"/>
      <c r="F497" s="401"/>
      <c r="G497" s="471"/>
      <c r="H497" s="477"/>
      <c r="I497" s="472"/>
      <c r="J497" s="363">
        <f t="shared" si="62"/>
        <v>0</v>
      </c>
      <c r="K497" s="362">
        <f t="shared" si="63"/>
        <v>0</v>
      </c>
      <c r="L497" s="400"/>
      <c r="M497" s="400"/>
      <c r="N497" s="400"/>
      <c r="O497" s="406"/>
      <c r="P497" s="409"/>
      <c r="Q497" s="400"/>
      <c r="R497" s="401"/>
      <c r="S497" s="16" t="s">
        <v>84</v>
      </c>
      <c r="T497" s="8">
        <v>26</v>
      </c>
      <c r="U497" s="400"/>
      <c r="V497" s="400"/>
      <c r="W497" s="400"/>
      <c r="X497" s="400"/>
      <c r="Y497" s="400"/>
      <c r="Z497" s="400"/>
      <c r="AA497" s="400"/>
      <c r="AB497" s="400"/>
      <c r="AC497" s="400"/>
      <c r="AD497" s="400"/>
      <c r="AE497" s="400"/>
      <c r="AF497" s="400"/>
      <c r="AG497" s="400"/>
      <c r="AH497" s="406"/>
      <c r="AI497" s="477"/>
      <c r="AJ497" s="400"/>
      <c r="AK497" s="401"/>
      <c r="AL497" s="16" t="s">
        <v>84</v>
      </c>
    </row>
    <row r="498" spans="1:38" s="21" customFormat="1" ht="12.75" customHeight="1" x14ac:dyDescent="0.2">
      <c r="A498" s="8">
        <v>27</v>
      </c>
      <c r="B498" s="400"/>
      <c r="C498" s="400"/>
      <c r="D498" s="400"/>
      <c r="E498" s="400"/>
      <c r="F498" s="401"/>
      <c r="G498" s="471"/>
      <c r="H498" s="477"/>
      <c r="I498" s="472"/>
      <c r="J498" s="363">
        <f t="shared" si="62"/>
        <v>0</v>
      </c>
      <c r="K498" s="362">
        <f t="shared" si="63"/>
        <v>0</v>
      </c>
      <c r="L498" s="400"/>
      <c r="M498" s="400"/>
      <c r="N498" s="400"/>
      <c r="O498" s="406"/>
      <c r="P498" s="409"/>
      <c r="Q498" s="400"/>
      <c r="R498" s="401"/>
      <c r="S498" s="16" t="s">
        <v>85</v>
      </c>
      <c r="T498" s="8">
        <v>27</v>
      </c>
      <c r="U498" s="400"/>
      <c r="V498" s="400"/>
      <c r="W498" s="400"/>
      <c r="X498" s="400"/>
      <c r="Y498" s="400"/>
      <c r="Z498" s="400"/>
      <c r="AA498" s="400"/>
      <c r="AB498" s="400"/>
      <c r="AC498" s="400"/>
      <c r="AD498" s="400"/>
      <c r="AE498" s="400"/>
      <c r="AF498" s="400"/>
      <c r="AG498" s="400"/>
      <c r="AH498" s="406"/>
      <c r="AI498" s="477"/>
      <c r="AJ498" s="400"/>
      <c r="AK498" s="401"/>
      <c r="AL498" s="16" t="s">
        <v>85</v>
      </c>
    </row>
    <row r="499" spans="1:38" s="21" customFormat="1" ht="12.75" customHeight="1" x14ac:dyDescent="0.2">
      <c r="A499" s="8">
        <v>28</v>
      </c>
      <c r="B499" s="400"/>
      <c r="C499" s="400"/>
      <c r="D499" s="400"/>
      <c r="E499" s="400"/>
      <c r="F499" s="401"/>
      <c r="G499" s="471"/>
      <c r="H499" s="477"/>
      <c r="I499" s="472"/>
      <c r="J499" s="363">
        <f t="shared" si="62"/>
        <v>0</v>
      </c>
      <c r="K499" s="362">
        <f t="shared" si="63"/>
        <v>0</v>
      </c>
      <c r="L499" s="400"/>
      <c r="M499" s="400"/>
      <c r="N499" s="400"/>
      <c r="O499" s="406"/>
      <c r="P499" s="409"/>
      <c r="Q499" s="400"/>
      <c r="R499" s="401"/>
      <c r="S499" s="16" t="s">
        <v>86</v>
      </c>
      <c r="T499" s="8">
        <v>28</v>
      </c>
      <c r="U499" s="400"/>
      <c r="V499" s="400"/>
      <c r="W499" s="400"/>
      <c r="X499" s="400"/>
      <c r="Y499" s="400"/>
      <c r="Z499" s="400"/>
      <c r="AA499" s="400"/>
      <c r="AB499" s="400"/>
      <c r="AC499" s="400"/>
      <c r="AD499" s="400"/>
      <c r="AE499" s="400"/>
      <c r="AF499" s="400"/>
      <c r="AG499" s="400"/>
      <c r="AH499" s="406"/>
      <c r="AI499" s="477"/>
      <c r="AJ499" s="400"/>
      <c r="AK499" s="401"/>
      <c r="AL499" s="16" t="s">
        <v>86</v>
      </c>
    </row>
    <row r="500" spans="1:38" s="21" customFormat="1" ht="12.75" customHeight="1" x14ac:dyDescent="0.2">
      <c r="A500" s="8">
        <v>29</v>
      </c>
      <c r="B500" s="400"/>
      <c r="C500" s="400"/>
      <c r="D500" s="400"/>
      <c r="E500" s="400"/>
      <c r="F500" s="401"/>
      <c r="G500" s="471"/>
      <c r="H500" s="477"/>
      <c r="I500" s="472"/>
      <c r="J500" s="363">
        <f t="shared" si="62"/>
        <v>0</v>
      </c>
      <c r="K500" s="362">
        <f t="shared" si="63"/>
        <v>0</v>
      </c>
      <c r="L500" s="400"/>
      <c r="M500" s="400"/>
      <c r="N500" s="400"/>
      <c r="O500" s="406"/>
      <c r="P500" s="409"/>
      <c r="Q500" s="400"/>
      <c r="R500" s="401"/>
      <c r="S500" s="16" t="s">
        <v>87</v>
      </c>
      <c r="T500" s="8">
        <v>29</v>
      </c>
      <c r="U500" s="400"/>
      <c r="V500" s="400"/>
      <c r="W500" s="400"/>
      <c r="X500" s="410"/>
      <c r="Y500" s="400"/>
      <c r="Z500" s="400"/>
      <c r="AA500" s="400"/>
      <c r="AB500" s="400"/>
      <c r="AC500" s="400"/>
      <c r="AD500" s="400"/>
      <c r="AE500" s="400"/>
      <c r="AF500" s="400"/>
      <c r="AG500" s="400"/>
      <c r="AH500" s="406"/>
      <c r="AI500" s="477"/>
      <c r="AJ500" s="400"/>
      <c r="AK500" s="401"/>
      <c r="AL500" s="16" t="s">
        <v>87</v>
      </c>
    </row>
    <row r="501" spans="1:38" s="21" customFormat="1" ht="12.75" customHeight="1" x14ac:dyDescent="0.2">
      <c r="A501" s="8">
        <v>30</v>
      </c>
      <c r="B501" s="400"/>
      <c r="C501" s="400"/>
      <c r="D501" s="400"/>
      <c r="E501" s="400"/>
      <c r="F501" s="401"/>
      <c r="G501" s="471"/>
      <c r="H501" s="477"/>
      <c r="I501" s="472"/>
      <c r="J501" s="363">
        <f t="shared" si="62"/>
        <v>0</v>
      </c>
      <c r="K501" s="362">
        <f t="shared" si="63"/>
        <v>0</v>
      </c>
      <c r="L501" s="400"/>
      <c r="M501" s="400"/>
      <c r="N501" s="400"/>
      <c r="O501" s="406"/>
      <c r="P501" s="409"/>
      <c r="Q501" s="400"/>
      <c r="R501" s="401"/>
      <c r="S501" s="16" t="s">
        <v>88</v>
      </c>
      <c r="T501" s="8">
        <v>30</v>
      </c>
      <c r="U501" s="400"/>
      <c r="V501" s="400"/>
      <c r="W501" s="400"/>
      <c r="X501" s="400"/>
      <c r="Y501" s="400"/>
      <c r="Z501" s="400"/>
      <c r="AA501" s="400"/>
      <c r="AB501" s="400"/>
      <c r="AC501" s="400"/>
      <c r="AD501" s="400"/>
      <c r="AE501" s="400"/>
      <c r="AF501" s="400"/>
      <c r="AG501" s="400"/>
      <c r="AH501" s="406"/>
      <c r="AI501" s="477"/>
      <c r="AJ501" s="400"/>
      <c r="AK501" s="401"/>
      <c r="AL501" s="16" t="s">
        <v>88</v>
      </c>
    </row>
    <row r="502" spans="1:38" s="21" customFormat="1" ht="12.75" customHeight="1" x14ac:dyDescent="0.2">
      <c r="A502" s="19">
        <v>31</v>
      </c>
      <c r="B502" s="404"/>
      <c r="C502" s="404"/>
      <c r="D502" s="404"/>
      <c r="E502" s="404"/>
      <c r="F502" s="405"/>
      <c r="G502" s="475"/>
      <c r="H502" s="479"/>
      <c r="I502" s="476"/>
      <c r="J502" s="395">
        <f t="shared" si="62"/>
        <v>0</v>
      </c>
      <c r="K502" s="396">
        <f t="shared" si="63"/>
        <v>0</v>
      </c>
      <c r="L502" s="404"/>
      <c r="M502" s="404"/>
      <c r="N502" s="404"/>
      <c r="O502" s="408"/>
      <c r="P502" s="411"/>
      <c r="Q502" s="404"/>
      <c r="R502" s="405"/>
      <c r="S502" s="20" t="s">
        <v>89</v>
      </c>
      <c r="T502" s="19">
        <v>31</v>
      </c>
      <c r="U502" s="404"/>
      <c r="V502" s="404"/>
      <c r="W502" s="404"/>
      <c r="X502" s="404"/>
      <c r="Y502" s="404"/>
      <c r="Z502" s="404"/>
      <c r="AA502" s="404"/>
      <c r="AB502" s="404"/>
      <c r="AC502" s="404"/>
      <c r="AD502" s="404"/>
      <c r="AE502" s="404"/>
      <c r="AF502" s="404"/>
      <c r="AG502" s="404"/>
      <c r="AH502" s="408"/>
      <c r="AI502" s="479"/>
      <c r="AJ502" s="404"/>
      <c r="AK502" s="405"/>
      <c r="AL502" s="20" t="s">
        <v>89</v>
      </c>
    </row>
    <row r="503" spans="1:38" s="301" customFormat="1" ht="12.75" customHeight="1" thickBot="1" x14ac:dyDescent="0.25">
      <c r="A503" s="417"/>
      <c r="B503" s="418">
        <f>SUM(B471:B502)</f>
        <v>0</v>
      </c>
      <c r="C503" s="418">
        <f>SUM(C471:C502)</f>
        <v>0</v>
      </c>
      <c r="D503" s="418">
        <f>SUM(D471:D502)</f>
        <v>0</v>
      </c>
      <c r="E503" s="419">
        <f>SUM(E471:E502)</f>
        <v>0</v>
      </c>
      <c r="F503" s="420">
        <f>SUM(F471:F502)</f>
        <v>0</v>
      </c>
      <c r="G503" s="421"/>
      <c r="H503" s="422" t="s">
        <v>90</v>
      </c>
      <c r="I503" s="423">
        <f>COUNTA(I472:I502)</f>
        <v>0</v>
      </c>
      <c r="J503" s="418">
        <f t="shared" ref="J503:R503" si="64">SUM(J471:J502)</f>
        <v>0</v>
      </c>
      <c r="K503" s="418">
        <f t="shared" si="64"/>
        <v>0</v>
      </c>
      <c r="L503" s="418">
        <f t="shared" si="64"/>
        <v>0</v>
      </c>
      <c r="M503" s="418">
        <f t="shared" si="64"/>
        <v>0</v>
      </c>
      <c r="N503" s="418">
        <f t="shared" si="64"/>
        <v>0</v>
      </c>
      <c r="O503" s="424">
        <f t="shared" si="64"/>
        <v>0</v>
      </c>
      <c r="P503" s="419">
        <f t="shared" si="64"/>
        <v>0</v>
      </c>
      <c r="Q503" s="418">
        <f t="shared" si="64"/>
        <v>0</v>
      </c>
      <c r="R503" s="425">
        <f t="shared" si="64"/>
        <v>0</v>
      </c>
      <c r="S503" s="426"/>
      <c r="T503" s="417"/>
      <c r="U503" s="418">
        <f t="shared" ref="U503:AH503" si="65">SUM(U471:U502)</f>
        <v>0</v>
      </c>
      <c r="V503" s="418">
        <f t="shared" si="65"/>
        <v>0</v>
      </c>
      <c r="W503" s="418">
        <f t="shared" si="65"/>
        <v>0</v>
      </c>
      <c r="X503" s="418">
        <f t="shared" si="65"/>
        <v>0</v>
      </c>
      <c r="Y503" s="418">
        <f t="shared" si="65"/>
        <v>0</v>
      </c>
      <c r="Z503" s="418">
        <f t="shared" si="65"/>
        <v>0</v>
      </c>
      <c r="AA503" s="418">
        <f t="shared" si="65"/>
        <v>0</v>
      </c>
      <c r="AB503" s="418">
        <f t="shared" si="65"/>
        <v>0</v>
      </c>
      <c r="AC503" s="418">
        <f t="shared" si="65"/>
        <v>0</v>
      </c>
      <c r="AD503" s="418">
        <f t="shared" si="65"/>
        <v>0</v>
      </c>
      <c r="AE503" s="418">
        <f t="shared" si="65"/>
        <v>0</v>
      </c>
      <c r="AF503" s="418">
        <f t="shared" si="65"/>
        <v>0</v>
      </c>
      <c r="AG503" s="418">
        <f t="shared" si="65"/>
        <v>0</v>
      </c>
      <c r="AH503" s="420">
        <f t="shared" si="65"/>
        <v>0</v>
      </c>
      <c r="AI503" s="427"/>
      <c r="AJ503" s="418">
        <f>SUM(AJ471:AJ502)</f>
        <v>0</v>
      </c>
      <c r="AK503" s="425">
        <f>SUM(AK471:AK502)</f>
        <v>0</v>
      </c>
      <c r="AL503" s="426"/>
    </row>
    <row r="504" spans="1:38" ht="12.75" customHeight="1" thickTop="1" x14ac:dyDescent="0.2">
      <c r="A504" s="28"/>
      <c r="B504" s="34"/>
      <c r="C504" s="34"/>
      <c r="D504" s="34"/>
      <c r="E504" s="34"/>
      <c r="F504" s="34"/>
      <c r="G504" s="135"/>
      <c r="H504" s="34"/>
      <c r="I504" s="35"/>
      <c r="J504" s="34"/>
      <c r="K504" s="34"/>
      <c r="L504" s="63"/>
      <c r="M504" s="63"/>
      <c r="N504" s="63"/>
      <c r="O504" s="63"/>
      <c r="P504" s="63"/>
      <c r="Q504" s="63"/>
      <c r="R504" s="63"/>
      <c r="S504" s="28"/>
      <c r="T504" s="28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28"/>
    </row>
    <row r="505" spans="1:38" ht="12.75" customHeight="1" x14ac:dyDescent="0.2">
      <c r="A505" s="21"/>
      <c r="B505" s="36"/>
      <c r="C505" s="36"/>
      <c r="D505" s="36"/>
      <c r="E505" s="36"/>
      <c r="F505" s="36"/>
      <c r="G505" s="552" t="str">
        <f>OCTOBER!G100</f>
        <v>UNITED STEELWORKERS - LOCAL UNION</v>
      </c>
      <c r="H505" s="552"/>
      <c r="I505" s="552"/>
      <c r="J505" s="307"/>
      <c r="K505" s="136"/>
      <c r="L505" s="36"/>
      <c r="M505" s="36"/>
      <c r="N505" s="36"/>
      <c r="O505" s="36"/>
      <c r="P505" s="36"/>
      <c r="Q505" s="36"/>
      <c r="R505" s="36"/>
      <c r="S505" s="21"/>
      <c r="T505" s="21"/>
      <c r="U505" s="36"/>
      <c r="V505" s="36"/>
      <c r="W505" s="36"/>
      <c r="X505" s="36"/>
      <c r="Y505" s="36"/>
      <c r="Z505" s="36"/>
      <c r="AA505" s="37" t="str">
        <f>$AA$10</f>
        <v>FINANCIAL SECRETARY'S CASH BOOK</v>
      </c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21"/>
    </row>
    <row r="506" spans="1:38" s="152" customFormat="1" ht="12.75" customHeight="1" x14ac:dyDescent="0.2">
      <c r="A506" s="141"/>
      <c r="B506" s="139" t="str">
        <f>B461</f>
        <v>Month</v>
      </c>
      <c r="C506" s="73" t="str">
        <f>C461</f>
        <v>NOVEMBER</v>
      </c>
      <c r="D506" s="139" t="str">
        <f>D461</f>
        <v>Year</v>
      </c>
      <c r="E506" s="30">
        <f>E461</f>
        <v>0</v>
      </c>
      <c r="F506" s="141"/>
      <c r="G506" s="149"/>
      <c r="H506" s="141"/>
      <c r="I506" s="150"/>
      <c r="J506" s="302"/>
      <c r="K506" s="302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  <c r="Y506" s="141"/>
      <c r="Z506" s="141"/>
      <c r="AA506" s="141"/>
      <c r="AB506" s="141"/>
      <c r="AC506" s="141"/>
      <c r="AD506" s="141"/>
      <c r="AE506" s="141"/>
      <c r="AF506" s="141"/>
      <c r="AG506" s="141"/>
      <c r="AH506" s="141"/>
      <c r="AI506" s="139"/>
      <c r="AJ506" s="151" t="str">
        <f>C506</f>
        <v>NOVEMBER</v>
      </c>
      <c r="AK506" s="30">
        <f>E506</f>
        <v>0</v>
      </c>
      <c r="AL506" s="141"/>
    </row>
    <row r="507" spans="1:38" s="152" customFormat="1" ht="12.75" customHeight="1" x14ac:dyDescent="0.2">
      <c r="A507" s="141"/>
      <c r="B507" s="139" t="str">
        <f>B462</f>
        <v>Page No.</v>
      </c>
      <c r="C507" s="148">
        <f>C462+1</f>
        <v>12</v>
      </c>
      <c r="D507" s="141"/>
      <c r="E507" s="141"/>
      <c r="F507" s="141"/>
      <c r="G507" s="149"/>
      <c r="H507" s="141"/>
      <c r="I507" s="150" t="s">
        <v>53</v>
      </c>
      <c r="J507" s="302"/>
      <c r="K507" s="302"/>
      <c r="L507" s="150"/>
      <c r="M507" s="141"/>
      <c r="N507" s="141"/>
      <c r="O507" s="141"/>
      <c r="P507" s="139"/>
      <c r="Q507" s="141"/>
      <c r="R507" s="139"/>
      <c r="S507" s="141"/>
      <c r="T507" s="141"/>
      <c r="U507" s="141"/>
      <c r="V507" s="141"/>
      <c r="W507" s="141"/>
      <c r="X507" s="141"/>
      <c r="Y507" s="141"/>
      <c r="Z507" s="141"/>
      <c r="AA507" s="141"/>
      <c r="AB507" s="153" t="s">
        <v>54</v>
      </c>
      <c r="AC507" s="141"/>
      <c r="AD507" s="141"/>
      <c r="AE507" s="141"/>
      <c r="AF507" s="141"/>
      <c r="AG507" s="141"/>
      <c r="AH507" s="141"/>
      <c r="AI507" s="139" t="str">
        <f>B507</f>
        <v>Page No.</v>
      </c>
      <c r="AJ507" s="148">
        <f>C507</f>
        <v>12</v>
      </c>
      <c r="AK507" s="154"/>
      <c r="AL507" s="155"/>
    </row>
    <row r="508" spans="1:38" ht="12.75" customHeight="1" x14ac:dyDescent="0.2">
      <c r="A508" s="3"/>
      <c r="B508" s="3"/>
      <c r="C508" s="3"/>
      <c r="D508" s="3"/>
      <c r="E508" s="3"/>
      <c r="F508" s="3"/>
      <c r="G508" s="129"/>
      <c r="H508" s="3"/>
      <c r="I508" s="5"/>
      <c r="J508" s="106"/>
      <c r="K508" s="106"/>
      <c r="L508" s="21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1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6"/>
      <c r="B509" s="26"/>
      <c r="C509" s="26"/>
      <c r="D509" s="26"/>
      <c r="E509" s="26"/>
      <c r="F509" s="26"/>
      <c r="G509" s="130"/>
      <c r="H509" s="26"/>
      <c r="I509" s="27"/>
      <c r="J509" s="303"/>
      <c r="K509" s="303"/>
      <c r="L509" s="27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7"/>
      <c r="AF509" s="26"/>
      <c r="AG509" s="26"/>
      <c r="AH509" s="26"/>
      <c r="AI509" s="26"/>
      <c r="AJ509" s="26"/>
      <c r="AK509" s="26"/>
      <c r="AL509" s="26"/>
    </row>
    <row r="510" spans="1:38" customFormat="1" ht="12.75" customHeight="1" x14ac:dyDescent="0.2">
      <c r="A510" s="1"/>
      <c r="B510" s="3"/>
      <c r="C510" s="3" t="s">
        <v>55</v>
      </c>
      <c r="D510" s="3"/>
      <c r="E510" s="13"/>
      <c r="F510" s="1"/>
      <c r="G510" s="131"/>
      <c r="H510" s="2" t="s">
        <v>56</v>
      </c>
      <c r="I510" s="99"/>
      <c r="J510" s="550" t="s">
        <v>264</v>
      </c>
      <c r="K510" s="551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4"/>
      <c r="AJ510" s="3"/>
      <c r="AK510" s="1"/>
      <c r="AL510" s="3"/>
    </row>
    <row r="511" spans="1:38" customFormat="1" ht="12.75" customHeight="1" x14ac:dyDescent="0.2">
      <c r="A511" s="1"/>
      <c r="B511" s="3"/>
      <c r="C511" s="3"/>
      <c r="D511" s="3"/>
      <c r="E511" s="13"/>
      <c r="F511" s="1"/>
      <c r="G511" s="131"/>
      <c r="H511" s="14"/>
      <c r="I511" s="100"/>
      <c r="J511" s="106"/>
      <c r="K511" s="67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4"/>
      <c r="AJ511" s="3"/>
      <c r="AK511" s="1"/>
      <c r="AL511" s="3"/>
    </row>
    <row r="512" spans="1:38" customFormat="1" ht="12.75" customHeight="1" thickBot="1" x14ac:dyDescent="0.25">
      <c r="A512" s="164"/>
      <c r="B512" s="165">
        <v>1</v>
      </c>
      <c r="C512" s="165">
        <v>2</v>
      </c>
      <c r="D512" s="165">
        <v>3</v>
      </c>
      <c r="E512" s="166">
        <v>4</v>
      </c>
      <c r="F512" s="167">
        <v>5</v>
      </c>
      <c r="G512" s="168"/>
      <c r="H512" s="167">
        <v>7</v>
      </c>
      <c r="I512" s="169">
        <v>8</v>
      </c>
      <c r="J512" s="304">
        <v>9</v>
      </c>
      <c r="K512" s="305">
        <v>10</v>
      </c>
      <c r="L512" s="165">
        <v>11</v>
      </c>
      <c r="M512" s="165" t="s">
        <v>1</v>
      </c>
      <c r="N512" s="165">
        <v>12</v>
      </c>
      <c r="O512" s="165">
        <v>13</v>
      </c>
      <c r="P512" s="165">
        <v>14</v>
      </c>
      <c r="Q512" s="165">
        <v>15</v>
      </c>
      <c r="R512" s="167" t="s">
        <v>2</v>
      </c>
      <c r="S512" s="170"/>
      <c r="T512" s="164"/>
      <c r="U512" s="165">
        <v>16</v>
      </c>
      <c r="V512" s="165">
        <v>17</v>
      </c>
      <c r="W512" s="165">
        <v>18</v>
      </c>
      <c r="X512" s="165">
        <v>19</v>
      </c>
      <c r="Y512" s="165">
        <v>20</v>
      </c>
      <c r="Z512" s="165" t="s">
        <v>3</v>
      </c>
      <c r="AA512" s="165">
        <v>21</v>
      </c>
      <c r="AB512" s="165">
        <v>22</v>
      </c>
      <c r="AC512" s="165">
        <v>23</v>
      </c>
      <c r="AD512" s="165">
        <v>24</v>
      </c>
      <c r="AE512" s="165">
        <v>25</v>
      </c>
      <c r="AF512" s="165">
        <v>26</v>
      </c>
      <c r="AG512" s="165">
        <v>27</v>
      </c>
      <c r="AH512" s="165">
        <v>28</v>
      </c>
      <c r="AI512" s="171">
        <v>29</v>
      </c>
      <c r="AJ512" s="165">
        <v>30</v>
      </c>
      <c r="AK512" s="167">
        <v>31</v>
      </c>
      <c r="AL512" s="170"/>
    </row>
    <row r="513" spans="1:38" s="4" customFormat="1" ht="12.75" customHeight="1" thickTop="1" x14ac:dyDescent="0.2">
      <c r="A513" s="1"/>
      <c r="B513" s="89" t="s">
        <v>4</v>
      </c>
      <c r="C513" s="101"/>
      <c r="D513" s="89" t="s">
        <v>5</v>
      </c>
      <c r="E513" s="89" t="s">
        <v>6</v>
      </c>
      <c r="F513" s="88" t="s">
        <v>7</v>
      </c>
      <c r="G513" s="132"/>
      <c r="H513" s="88"/>
      <c r="I513" s="103"/>
      <c r="J513" s="89"/>
      <c r="K513" s="88"/>
      <c r="L513" s="89"/>
      <c r="M513" s="89"/>
      <c r="N513" s="89"/>
      <c r="O513" s="104"/>
      <c r="P513" s="163"/>
      <c r="Q513" s="107" t="s">
        <v>272</v>
      </c>
      <c r="R513" s="160" t="s">
        <v>273</v>
      </c>
      <c r="S513" s="106"/>
      <c r="T513" s="67"/>
      <c r="U513" s="542" t="s">
        <v>265</v>
      </c>
      <c r="V513" s="543"/>
      <c r="W513" s="543"/>
      <c r="X513" s="543"/>
      <c r="Y513" s="544"/>
      <c r="Z513" s="89" t="s">
        <v>10</v>
      </c>
      <c r="AA513" s="89" t="s">
        <v>11</v>
      </c>
      <c r="AB513" s="89" t="s">
        <v>205</v>
      </c>
      <c r="AC513" s="89" t="s">
        <v>12</v>
      </c>
      <c r="AD513" s="89" t="s">
        <v>13</v>
      </c>
      <c r="AE513" s="89" t="s">
        <v>14</v>
      </c>
      <c r="AF513" s="89"/>
      <c r="AG513" s="89"/>
      <c r="AH513" s="104"/>
      <c r="AI513" s="105"/>
      <c r="AJ513" s="89" t="s">
        <v>15</v>
      </c>
      <c r="AK513" s="88" t="s">
        <v>7</v>
      </c>
      <c r="AL513" s="3"/>
    </row>
    <row r="514" spans="1:38" s="4" customFormat="1" ht="12.75" customHeight="1" x14ac:dyDescent="0.2">
      <c r="A514" s="1"/>
      <c r="B514" s="89" t="s">
        <v>8</v>
      </c>
      <c r="C514" s="89" t="s">
        <v>16</v>
      </c>
      <c r="D514" s="89" t="s">
        <v>17</v>
      </c>
      <c r="E514" s="89" t="s">
        <v>8</v>
      </c>
      <c r="F514" s="88" t="s">
        <v>18</v>
      </c>
      <c r="G514" s="132" t="s">
        <v>19</v>
      </c>
      <c r="H514" s="88" t="s">
        <v>20</v>
      </c>
      <c r="I514" s="103" t="s">
        <v>242</v>
      </c>
      <c r="J514" s="89" t="s">
        <v>21</v>
      </c>
      <c r="K514" s="88" t="s">
        <v>22</v>
      </c>
      <c r="L514" s="107" t="s">
        <v>235</v>
      </c>
      <c r="M514" s="107" t="s">
        <v>236</v>
      </c>
      <c r="N514" s="107" t="s">
        <v>237</v>
      </c>
      <c r="O514" s="104"/>
      <c r="P514" s="158" t="s">
        <v>23</v>
      </c>
      <c r="Q514" s="107" t="s">
        <v>8</v>
      </c>
      <c r="R514" s="160" t="s">
        <v>8</v>
      </c>
      <c r="S514" s="106"/>
      <c r="T514" s="67"/>
      <c r="U514" s="89" t="s">
        <v>25</v>
      </c>
      <c r="V514" s="89" t="s">
        <v>26</v>
      </c>
      <c r="W514" s="101" t="s">
        <v>27</v>
      </c>
      <c r="X514" s="89" t="s">
        <v>28</v>
      </c>
      <c r="Y514" s="89" t="s">
        <v>136</v>
      </c>
      <c r="Z514" s="89" t="s">
        <v>261</v>
      </c>
      <c r="AA514" s="89" t="s">
        <v>137</v>
      </c>
      <c r="AB514" s="89" t="s">
        <v>204</v>
      </c>
      <c r="AC514" s="89" t="s">
        <v>30</v>
      </c>
      <c r="AD514" s="89" t="s">
        <v>140</v>
      </c>
      <c r="AE514" s="89" t="s">
        <v>31</v>
      </c>
      <c r="AF514" s="89" t="s">
        <v>32</v>
      </c>
      <c r="AG514" s="89" t="s">
        <v>206</v>
      </c>
      <c r="AH514" s="104" t="s">
        <v>16</v>
      </c>
      <c r="AI514" s="102" t="s">
        <v>34</v>
      </c>
      <c r="AJ514" s="89" t="s">
        <v>35</v>
      </c>
      <c r="AK514" s="88" t="s">
        <v>18</v>
      </c>
      <c r="AL514" s="3"/>
    </row>
    <row r="515" spans="1:38" s="4" customFormat="1" ht="12.75" customHeight="1" thickBot="1" x14ac:dyDescent="0.25">
      <c r="A515" s="6"/>
      <c r="B515" s="90" t="s">
        <v>36</v>
      </c>
      <c r="C515" s="90" t="s">
        <v>37</v>
      </c>
      <c r="D515" s="90" t="s">
        <v>38</v>
      </c>
      <c r="E515" s="90" t="s">
        <v>39</v>
      </c>
      <c r="F515" s="108" t="s">
        <v>40</v>
      </c>
      <c r="G515" s="133"/>
      <c r="H515" s="108"/>
      <c r="I515" s="109" t="s">
        <v>41</v>
      </c>
      <c r="J515" s="90"/>
      <c r="K515" s="108"/>
      <c r="L515" s="110"/>
      <c r="M515" s="110"/>
      <c r="N515" s="110" t="s">
        <v>238</v>
      </c>
      <c r="O515" s="111"/>
      <c r="P515" s="159"/>
      <c r="Q515" s="161" t="s">
        <v>24</v>
      </c>
      <c r="R515" s="162" t="s">
        <v>24</v>
      </c>
      <c r="S515" s="113"/>
      <c r="T515" s="78"/>
      <c r="U515" s="90" t="s">
        <v>42</v>
      </c>
      <c r="V515" s="90" t="s">
        <v>43</v>
      </c>
      <c r="W515" s="90"/>
      <c r="X515" s="90" t="s">
        <v>44</v>
      </c>
      <c r="Y515" s="90" t="s">
        <v>30</v>
      </c>
      <c r="Z515" s="90" t="s">
        <v>30</v>
      </c>
      <c r="AA515" s="90" t="s">
        <v>138</v>
      </c>
      <c r="AB515" s="90" t="s">
        <v>15</v>
      </c>
      <c r="AC515" s="90" t="s">
        <v>139</v>
      </c>
      <c r="AD515" s="90" t="s">
        <v>141</v>
      </c>
      <c r="AE515" s="90" t="s">
        <v>47</v>
      </c>
      <c r="AF515" s="90" t="s">
        <v>48</v>
      </c>
      <c r="AG515" s="90" t="s">
        <v>15</v>
      </c>
      <c r="AH515" s="111" t="s">
        <v>30</v>
      </c>
      <c r="AI515" s="112"/>
      <c r="AJ515" s="90" t="s">
        <v>49</v>
      </c>
      <c r="AK515" s="108" t="s">
        <v>189</v>
      </c>
      <c r="AL515" s="7"/>
    </row>
    <row r="516" spans="1:38" s="301" customFormat="1" ht="12.75" customHeight="1" thickTop="1" x14ac:dyDescent="0.2">
      <c r="A516" s="331"/>
      <c r="B516" s="363">
        <f>B503</f>
        <v>0</v>
      </c>
      <c r="C516" s="363">
        <f>C503</f>
        <v>0</v>
      </c>
      <c r="D516" s="363">
        <f>D503</f>
        <v>0</v>
      </c>
      <c r="E516" s="363">
        <f>E503</f>
        <v>0</v>
      </c>
      <c r="F516" s="362">
        <f>F503</f>
        <v>0</v>
      </c>
      <c r="G516" s="134" t="str">
        <f>$G$7</f>
        <v>NOVEMBER</v>
      </c>
      <c r="H516" s="334" t="s">
        <v>58</v>
      </c>
      <c r="I516" s="412"/>
      <c r="J516" s="397">
        <f t="shared" ref="J516:R516" si="66">J503</f>
        <v>0</v>
      </c>
      <c r="K516" s="362">
        <f t="shared" si="66"/>
        <v>0</v>
      </c>
      <c r="L516" s="363">
        <f t="shared" si="66"/>
        <v>0</v>
      </c>
      <c r="M516" s="363">
        <f t="shared" si="66"/>
        <v>0</v>
      </c>
      <c r="N516" s="363">
        <f t="shared" si="66"/>
        <v>0</v>
      </c>
      <c r="O516" s="361">
        <f t="shared" si="66"/>
        <v>0</v>
      </c>
      <c r="P516" s="394">
        <f t="shared" si="66"/>
        <v>0</v>
      </c>
      <c r="Q516" s="363">
        <f t="shared" si="66"/>
        <v>0</v>
      </c>
      <c r="R516" s="362">
        <f t="shared" si="66"/>
        <v>0</v>
      </c>
      <c r="S516" s="332"/>
      <c r="T516" s="331"/>
      <c r="U516" s="363">
        <f t="shared" ref="U516:AH516" si="67">U503</f>
        <v>0</v>
      </c>
      <c r="V516" s="363">
        <f t="shared" si="67"/>
        <v>0</v>
      </c>
      <c r="W516" s="363">
        <f t="shared" si="67"/>
        <v>0</v>
      </c>
      <c r="X516" s="363">
        <f t="shared" si="67"/>
        <v>0</v>
      </c>
      <c r="Y516" s="363">
        <f t="shared" si="67"/>
        <v>0</v>
      </c>
      <c r="Z516" s="363">
        <f t="shared" si="67"/>
        <v>0</v>
      </c>
      <c r="AA516" s="363">
        <f t="shared" si="67"/>
        <v>0</v>
      </c>
      <c r="AB516" s="363">
        <f t="shared" si="67"/>
        <v>0</v>
      </c>
      <c r="AC516" s="363">
        <f t="shared" si="67"/>
        <v>0</v>
      </c>
      <c r="AD516" s="363">
        <f t="shared" si="67"/>
        <v>0</v>
      </c>
      <c r="AE516" s="363">
        <f t="shared" si="67"/>
        <v>0</v>
      </c>
      <c r="AF516" s="363">
        <f t="shared" si="67"/>
        <v>0</v>
      </c>
      <c r="AG516" s="363">
        <f t="shared" si="67"/>
        <v>0</v>
      </c>
      <c r="AH516" s="361">
        <f t="shared" si="67"/>
        <v>0</v>
      </c>
      <c r="AI516" s="333"/>
      <c r="AJ516" s="363">
        <f>AJ503</f>
        <v>0</v>
      </c>
      <c r="AK516" s="362">
        <f>AK503</f>
        <v>0</v>
      </c>
      <c r="AL516" s="332"/>
    </row>
    <row r="517" spans="1:38" s="21" customFormat="1" ht="12.75" customHeight="1" x14ac:dyDescent="0.2">
      <c r="A517" s="8">
        <v>1</v>
      </c>
      <c r="B517" s="400"/>
      <c r="C517" s="400"/>
      <c r="D517" s="400"/>
      <c r="E517" s="400"/>
      <c r="F517" s="401"/>
      <c r="G517" s="471"/>
      <c r="H517" s="477"/>
      <c r="I517" s="472"/>
      <c r="J517" s="363">
        <f t="shared" ref="J517:J547" si="68">SUM(B517:F517)</f>
        <v>0</v>
      </c>
      <c r="K517" s="362">
        <f t="shared" ref="K517:K547" si="69">SUM(U517:AK517)-SUM(L517:R517)</f>
        <v>0</v>
      </c>
      <c r="L517" s="400"/>
      <c r="M517" s="400"/>
      <c r="N517" s="400"/>
      <c r="O517" s="406"/>
      <c r="P517" s="409"/>
      <c r="Q517" s="400"/>
      <c r="R517" s="401"/>
      <c r="S517" s="16" t="s">
        <v>59</v>
      </c>
      <c r="T517" s="8">
        <v>1</v>
      </c>
      <c r="U517" s="400"/>
      <c r="V517" s="400"/>
      <c r="W517" s="400"/>
      <c r="X517" s="400"/>
      <c r="Y517" s="400"/>
      <c r="Z517" s="400"/>
      <c r="AA517" s="400"/>
      <c r="AB517" s="400"/>
      <c r="AC517" s="400"/>
      <c r="AD517" s="400"/>
      <c r="AE517" s="400"/>
      <c r="AF517" s="400"/>
      <c r="AG517" s="400"/>
      <c r="AH517" s="406"/>
      <c r="AI517" s="477"/>
      <c r="AJ517" s="400"/>
      <c r="AK517" s="401"/>
      <c r="AL517" s="16" t="s">
        <v>59</v>
      </c>
    </row>
    <row r="518" spans="1:38" s="21" customFormat="1" ht="12.75" customHeight="1" x14ac:dyDescent="0.2">
      <c r="A518" s="8">
        <v>2</v>
      </c>
      <c r="B518" s="400"/>
      <c r="C518" s="400"/>
      <c r="D518" s="400"/>
      <c r="E518" s="400"/>
      <c r="F518" s="401"/>
      <c r="G518" s="471"/>
      <c r="H518" s="477"/>
      <c r="I518" s="472"/>
      <c r="J518" s="363">
        <f t="shared" si="68"/>
        <v>0</v>
      </c>
      <c r="K518" s="362">
        <f t="shared" si="69"/>
        <v>0</v>
      </c>
      <c r="L518" s="400"/>
      <c r="M518" s="400"/>
      <c r="N518" s="400"/>
      <c r="O518" s="406"/>
      <c r="P518" s="409"/>
      <c r="Q518" s="400"/>
      <c r="R518" s="401"/>
      <c r="S518" s="16" t="s">
        <v>60</v>
      </c>
      <c r="T518" s="8">
        <v>2</v>
      </c>
      <c r="U518" s="400"/>
      <c r="V518" s="400"/>
      <c r="W518" s="400"/>
      <c r="X518" s="400"/>
      <c r="Y518" s="400"/>
      <c r="Z518" s="400"/>
      <c r="AA518" s="400"/>
      <c r="AB518" s="400"/>
      <c r="AC518" s="400"/>
      <c r="AD518" s="400"/>
      <c r="AE518" s="400"/>
      <c r="AF518" s="400"/>
      <c r="AG518" s="400"/>
      <c r="AH518" s="406"/>
      <c r="AI518" s="477"/>
      <c r="AJ518" s="400"/>
      <c r="AK518" s="401"/>
      <c r="AL518" s="16" t="s">
        <v>60</v>
      </c>
    </row>
    <row r="519" spans="1:38" s="21" customFormat="1" ht="12.75" customHeight="1" x14ac:dyDescent="0.2">
      <c r="A519" s="8">
        <v>3</v>
      </c>
      <c r="B519" s="400"/>
      <c r="C519" s="400"/>
      <c r="D519" s="400"/>
      <c r="E519" s="400"/>
      <c r="F519" s="401"/>
      <c r="G519" s="471"/>
      <c r="H519" s="477"/>
      <c r="I519" s="472"/>
      <c r="J519" s="363">
        <f t="shared" si="68"/>
        <v>0</v>
      </c>
      <c r="K519" s="362">
        <f t="shared" si="69"/>
        <v>0</v>
      </c>
      <c r="L519" s="400"/>
      <c r="M519" s="400"/>
      <c r="N519" s="400"/>
      <c r="O519" s="406"/>
      <c r="P519" s="409"/>
      <c r="Q519" s="400"/>
      <c r="R519" s="401"/>
      <c r="S519" s="16" t="s">
        <v>61</v>
      </c>
      <c r="T519" s="8">
        <v>3</v>
      </c>
      <c r="U519" s="400"/>
      <c r="V519" s="400"/>
      <c r="W519" s="400"/>
      <c r="X519" s="400"/>
      <c r="Y519" s="400"/>
      <c r="Z519" s="400"/>
      <c r="AA519" s="400"/>
      <c r="AB519" s="400"/>
      <c r="AC519" s="400"/>
      <c r="AD519" s="400"/>
      <c r="AE519" s="400"/>
      <c r="AF519" s="400"/>
      <c r="AG519" s="400"/>
      <c r="AH519" s="406"/>
      <c r="AI519" s="477"/>
      <c r="AJ519" s="400"/>
      <c r="AK519" s="401"/>
      <c r="AL519" s="16" t="s">
        <v>61</v>
      </c>
    </row>
    <row r="520" spans="1:38" s="21" customFormat="1" ht="12.75" customHeight="1" x14ac:dyDescent="0.2">
      <c r="A520" s="8">
        <v>4</v>
      </c>
      <c r="B520" s="400"/>
      <c r="C520" s="400"/>
      <c r="D520" s="400"/>
      <c r="E520" s="400"/>
      <c r="F520" s="401"/>
      <c r="G520" s="471"/>
      <c r="H520" s="477"/>
      <c r="I520" s="472"/>
      <c r="J520" s="363">
        <f t="shared" si="68"/>
        <v>0</v>
      </c>
      <c r="K520" s="362">
        <f t="shared" si="69"/>
        <v>0</v>
      </c>
      <c r="L520" s="400"/>
      <c r="M520" s="400"/>
      <c r="N520" s="400"/>
      <c r="O520" s="406"/>
      <c r="P520" s="409"/>
      <c r="Q520" s="400"/>
      <c r="R520" s="401"/>
      <c r="S520" s="16" t="s">
        <v>62</v>
      </c>
      <c r="T520" s="8">
        <v>4</v>
      </c>
      <c r="U520" s="400"/>
      <c r="V520" s="400"/>
      <c r="W520" s="400"/>
      <c r="X520" s="400"/>
      <c r="Y520" s="400"/>
      <c r="Z520" s="400"/>
      <c r="AA520" s="400"/>
      <c r="AB520" s="400"/>
      <c r="AC520" s="400"/>
      <c r="AD520" s="400"/>
      <c r="AE520" s="400"/>
      <c r="AF520" s="400"/>
      <c r="AG520" s="400"/>
      <c r="AH520" s="406"/>
      <c r="AI520" s="477"/>
      <c r="AJ520" s="400"/>
      <c r="AK520" s="401"/>
      <c r="AL520" s="16" t="s">
        <v>62</v>
      </c>
    </row>
    <row r="521" spans="1:38" s="21" customFormat="1" ht="12.75" customHeight="1" x14ac:dyDescent="0.2">
      <c r="A521" s="8">
        <v>5</v>
      </c>
      <c r="B521" s="400"/>
      <c r="C521" s="400"/>
      <c r="D521" s="400"/>
      <c r="E521" s="400"/>
      <c r="F521" s="401"/>
      <c r="G521" s="471"/>
      <c r="H521" s="477"/>
      <c r="I521" s="472"/>
      <c r="J521" s="363">
        <f t="shared" si="68"/>
        <v>0</v>
      </c>
      <c r="K521" s="362">
        <f t="shared" si="69"/>
        <v>0</v>
      </c>
      <c r="L521" s="400"/>
      <c r="M521" s="400"/>
      <c r="N521" s="400"/>
      <c r="O521" s="406"/>
      <c r="P521" s="409"/>
      <c r="Q521" s="400"/>
      <c r="R521" s="401"/>
      <c r="S521" s="16" t="s">
        <v>63</v>
      </c>
      <c r="T521" s="8">
        <v>5</v>
      </c>
      <c r="U521" s="400"/>
      <c r="V521" s="400"/>
      <c r="W521" s="400"/>
      <c r="X521" s="400"/>
      <c r="Y521" s="400"/>
      <c r="Z521" s="400"/>
      <c r="AA521" s="400"/>
      <c r="AB521" s="400"/>
      <c r="AC521" s="400"/>
      <c r="AD521" s="400"/>
      <c r="AE521" s="400"/>
      <c r="AF521" s="400"/>
      <c r="AG521" s="400"/>
      <c r="AH521" s="406"/>
      <c r="AI521" s="477"/>
      <c r="AJ521" s="400"/>
      <c r="AK521" s="401"/>
      <c r="AL521" s="16" t="s">
        <v>63</v>
      </c>
    </row>
    <row r="522" spans="1:38" s="21" customFormat="1" ht="12.75" customHeight="1" x14ac:dyDescent="0.2">
      <c r="A522" s="17">
        <v>6</v>
      </c>
      <c r="B522" s="402"/>
      <c r="C522" s="402"/>
      <c r="D522" s="402"/>
      <c r="E522" s="402"/>
      <c r="F522" s="403"/>
      <c r="G522" s="473"/>
      <c r="H522" s="478"/>
      <c r="I522" s="474"/>
      <c r="J522" s="363">
        <f t="shared" si="68"/>
        <v>0</v>
      </c>
      <c r="K522" s="362">
        <f t="shared" si="69"/>
        <v>0</v>
      </c>
      <c r="L522" s="402"/>
      <c r="M522" s="402"/>
      <c r="N522" s="402"/>
      <c r="O522" s="407"/>
      <c r="P522" s="410"/>
      <c r="Q522" s="402"/>
      <c r="R522" s="403"/>
      <c r="S522" s="18" t="s">
        <v>64</v>
      </c>
      <c r="T522" s="17">
        <v>6</v>
      </c>
      <c r="U522" s="402"/>
      <c r="V522" s="402"/>
      <c r="W522" s="402"/>
      <c r="X522" s="402"/>
      <c r="Y522" s="402"/>
      <c r="Z522" s="402"/>
      <c r="AA522" s="402"/>
      <c r="AB522" s="402"/>
      <c r="AC522" s="402"/>
      <c r="AD522" s="402"/>
      <c r="AE522" s="402"/>
      <c r="AF522" s="402"/>
      <c r="AG522" s="402"/>
      <c r="AH522" s="407"/>
      <c r="AI522" s="478"/>
      <c r="AJ522" s="402"/>
      <c r="AK522" s="403"/>
      <c r="AL522" s="18" t="s">
        <v>64</v>
      </c>
    </row>
    <row r="523" spans="1:38" s="21" customFormat="1" ht="12.75" customHeight="1" x14ac:dyDescent="0.2">
      <c r="A523" s="8">
        <v>7</v>
      </c>
      <c r="B523" s="400"/>
      <c r="C523" s="400"/>
      <c r="D523" s="400"/>
      <c r="E523" s="400"/>
      <c r="F523" s="401"/>
      <c r="G523" s="471"/>
      <c r="H523" s="477"/>
      <c r="I523" s="472"/>
      <c r="J523" s="363">
        <f t="shared" si="68"/>
        <v>0</v>
      </c>
      <c r="K523" s="362">
        <f t="shared" si="69"/>
        <v>0</v>
      </c>
      <c r="L523" s="400"/>
      <c r="M523" s="400"/>
      <c r="N523" s="400"/>
      <c r="O523" s="406"/>
      <c r="P523" s="409"/>
      <c r="Q523" s="400"/>
      <c r="R523" s="401"/>
      <c r="S523" s="16" t="s">
        <v>65</v>
      </c>
      <c r="T523" s="8">
        <v>7</v>
      </c>
      <c r="U523" s="400"/>
      <c r="V523" s="400"/>
      <c r="W523" s="400"/>
      <c r="X523" s="400"/>
      <c r="Y523" s="400"/>
      <c r="Z523" s="400"/>
      <c r="AA523" s="400"/>
      <c r="AB523" s="400"/>
      <c r="AC523" s="400"/>
      <c r="AD523" s="400"/>
      <c r="AE523" s="400"/>
      <c r="AF523" s="400"/>
      <c r="AG523" s="400"/>
      <c r="AH523" s="406"/>
      <c r="AI523" s="477"/>
      <c r="AJ523" s="400"/>
      <c r="AK523" s="401"/>
      <c r="AL523" s="16" t="s">
        <v>65</v>
      </c>
    </row>
    <row r="524" spans="1:38" s="21" customFormat="1" ht="12.75" customHeight="1" x14ac:dyDescent="0.2">
      <c r="A524" s="8">
        <v>8</v>
      </c>
      <c r="B524" s="400"/>
      <c r="C524" s="400"/>
      <c r="D524" s="400"/>
      <c r="E524" s="400"/>
      <c r="F524" s="401"/>
      <c r="G524" s="471"/>
      <c r="H524" s="477"/>
      <c r="I524" s="472"/>
      <c r="J524" s="363">
        <f t="shared" si="68"/>
        <v>0</v>
      </c>
      <c r="K524" s="362">
        <f t="shared" si="69"/>
        <v>0</v>
      </c>
      <c r="L524" s="400"/>
      <c r="M524" s="400"/>
      <c r="N524" s="400"/>
      <c r="O524" s="406"/>
      <c r="P524" s="409"/>
      <c r="Q524" s="400"/>
      <c r="R524" s="401"/>
      <c r="S524" s="16" t="s">
        <v>66</v>
      </c>
      <c r="T524" s="8">
        <v>8</v>
      </c>
      <c r="U524" s="400"/>
      <c r="V524" s="400"/>
      <c r="W524" s="400"/>
      <c r="X524" s="400"/>
      <c r="Y524" s="400"/>
      <c r="Z524" s="400"/>
      <c r="AA524" s="400"/>
      <c r="AB524" s="400"/>
      <c r="AC524" s="400"/>
      <c r="AD524" s="400"/>
      <c r="AE524" s="400"/>
      <c r="AF524" s="400"/>
      <c r="AG524" s="400"/>
      <c r="AH524" s="406"/>
      <c r="AI524" s="477"/>
      <c r="AJ524" s="400"/>
      <c r="AK524" s="401"/>
      <c r="AL524" s="16" t="s">
        <v>66</v>
      </c>
    </row>
    <row r="525" spans="1:38" s="21" customFormat="1" ht="12.75" customHeight="1" x14ac:dyDescent="0.2">
      <c r="A525" s="8">
        <v>9</v>
      </c>
      <c r="B525" s="400"/>
      <c r="C525" s="400"/>
      <c r="D525" s="400"/>
      <c r="E525" s="400"/>
      <c r="F525" s="401"/>
      <c r="G525" s="471"/>
      <c r="H525" s="477"/>
      <c r="I525" s="472"/>
      <c r="J525" s="363">
        <f t="shared" si="68"/>
        <v>0</v>
      </c>
      <c r="K525" s="362">
        <f t="shared" si="69"/>
        <v>0</v>
      </c>
      <c r="L525" s="400"/>
      <c r="M525" s="400"/>
      <c r="N525" s="400"/>
      <c r="O525" s="406"/>
      <c r="P525" s="409"/>
      <c r="Q525" s="400"/>
      <c r="R525" s="401"/>
      <c r="S525" s="16" t="s">
        <v>67</v>
      </c>
      <c r="T525" s="8">
        <v>9</v>
      </c>
      <c r="U525" s="400"/>
      <c r="V525" s="400"/>
      <c r="W525" s="400"/>
      <c r="X525" s="400"/>
      <c r="Y525" s="400"/>
      <c r="Z525" s="400"/>
      <c r="AA525" s="400"/>
      <c r="AB525" s="400"/>
      <c r="AC525" s="400"/>
      <c r="AD525" s="400"/>
      <c r="AE525" s="400"/>
      <c r="AF525" s="400"/>
      <c r="AG525" s="400"/>
      <c r="AH525" s="406"/>
      <c r="AI525" s="477"/>
      <c r="AJ525" s="400"/>
      <c r="AK525" s="401"/>
      <c r="AL525" s="16" t="s">
        <v>67</v>
      </c>
    </row>
    <row r="526" spans="1:38" s="21" customFormat="1" ht="12.75" customHeight="1" x14ac:dyDescent="0.2">
      <c r="A526" s="8">
        <v>10</v>
      </c>
      <c r="B526" s="400"/>
      <c r="C526" s="400"/>
      <c r="D526" s="400"/>
      <c r="E526" s="400"/>
      <c r="F526" s="401"/>
      <c r="G526" s="471"/>
      <c r="H526" s="477"/>
      <c r="I526" s="472"/>
      <c r="J526" s="363">
        <f t="shared" si="68"/>
        <v>0</v>
      </c>
      <c r="K526" s="362">
        <f t="shared" si="69"/>
        <v>0</v>
      </c>
      <c r="L526" s="400"/>
      <c r="M526" s="400"/>
      <c r="N526" s="400"/>
      <c r="O526" s="406"/>
      <c r="P526" s="409"/>
      <c r="Q526" s="400"/>
      <c r="R526" s="401"/>
      <c r="S526" s="16" t="s">
        <v>68</v>
      </c>
      <c r="T526" s="8">
        <v>10</v>
      </c>
      <c r="U526" s="400"/>
      <c r="V526" s="400"/>
      <c r="W526" s="400"/>
      <c r="X526" s="400"/>
      <c r="Y526" s="400"/>
      <c r="Z526" s="400"/>
      <c r="AA526" s="400"/>
      <c r="AB526" s="400"/>
      <c r="AC526" s="400"/>
      <c r="AD526" s="400"/>
      <c r="AE526" s="400"/>
      <c r="AF526" s="400"/>
      <c r="AG526" s="400"/>
      <c r="AH526" s="406"/>
      <c r="AI526" s="477"/>
      <c r="AJ526" s="400"/>
      <c r="AK526" s="401"/>
      <c r="AL526" s="16" t="s">
        <v>68</v>
      </c>
    </row>
    <row r="527" spans="1:38" s="21" customFormat="1" ht="12.75" customHeight="1" x14ac:dyDescent="0.2">
      <c r="A527" s="8">
        <v>11</v>
      </c>
      <c r="B527" s="400"/>
      <c r="C527" s="400"/>
      <c r="D527" s="400"/>
      <c r="E527" s="400"/>
      <c r="F527" s="401"/>
      <c r="G527" s="471"/>
      <c r="H527" s="477"/>
      <c r="I527" s="472"/>
      <c r="J527" s="363">
        <f t="shared" si="68"/>
        <v>0</v>
      </c>
      <c r="K527" s="362">
        <f t="shared" si="69"/>
        <v>0</v>
      </c>
      <c r="L527" s="400"/>
      <c r="M527" s="400"/>
      <c r="N527" s="400"/>
      <c r="O527" s="406"/>
      <c r="P527" s="409"/>
      <c r="Q527" s="400"/>
      <c r="R527" s="401"/>
      <c r="S527" s="16" t="s">
        <v>69</v>
      </c>
      <c r="T527" s="8">
        <v>11</v>
      </c>
      <c r="U527" s="400"/>
      <c r="V527" s="400"/>
      <c r="W527" s="400"/>
      <c r="X527" s="400"/>
      <c r="Y527" s="400"/>
      <c r="Z527" s="400"/>
      <c r="AA527" s="400"/>
      <c r="AB527" s="400"/>
      <c r="AC527" s="400"/>
      <c r="AD527" s="400"/>
      <c r="AE527" s="400"/>
      <c r="AF527" s="400"/>
      <c r="AG527" s="400"/>
      <c r="AH527" s="406"/>
      <c r="AI527" s="477"/>
      <c r="AJ527" s="400"/>
      <c r="AK527" s="401"/>
      <c r="AL527" s="16" t="s">
        <v>69</v>
      </c>
    </row>
    <row r="528" spans="1:38" s="21" customFormat="1" ht="12.75" customHeight="1" x14ac:dyDescent="0.2">
      <c r="A528" s="8">
        <v>12</v>
      </c>
      <c r="B528" s="400"/>
      <c r="C528" s="400"/>
      <c r="D528" s="400"/>
      <c r="E528" s="400"/>
      <c r="F528" s="401"/>
      <c r="G528" s="471"/>
      <c r="H528" s="477"/>
      <c r="I528" s="472"/>
      <c r="J528" s="363">
        <f t="shared" si="68"/>
        <v>0</v>
      </c>
      <c r="K528" s="362">
        <f t="shared" si="69"/>
        <v>0</v>
      </c>
      <c r="L528" s="400"/>
      <c r="M528" s="400"/>
      <c r="N528" s="400"/>
      <c r="O528" s="406"/>
      <c r="P528" s="409"/>
      <c r="Q528" s="400"/>
      <c r="R528" s="401"/>
      <c r="S528" s="16" t="s">
        <v>70</v>
      </c>
      <c r="T528" s="8">
        <v>12</v>
      </c>
      <c r="U528" s="400"/>
      <c r="V528" s="400"/>
      <c r="W528" s="400"/>
      <c r="X528" s="400"/>
      <c r="Y528" s="400"/>
      <c r="Z528" s="400"/>
      <c r="AA528" s="400"/>
      <c r="AB528" s="400"/>
      <c r="AC528" s="400"/>
      <c r="AD528" s="400"/>
      <c r="AE528" s="400"/>
      <c r="AF528" s="400"/>
      <c r="AG528" s="400"/>
      <c r="AH528" s="406"/>
      <c r="AI528" s="477"/>
      <c r="AJ528" s="400"/>
      <c r="AK528" s="401"/>
      <c r="AL528" s="16" t="s">
        <v>70</v>
      </c>
    </row>
    <row r="529" spans="1:38" s="21" customFormat="1" ht="12.75" customHeight="1" x14ac:dyDescent="0.2">
      <c r="A529" s="8">
        <v>13</v>
      </c>
      <c r="B529" s="400"/>
      <c r="C529" s="400"/>
      <c r="D529" s="400"/>
      <c r="E529" s="400"/>
      <c r="F529" s="401"/>
      <c r="G529" s="471"/>
      <c r="H529" s="477"/>
      <c r="I529" s="472"/>
      <c r="J529" s="363">
        <f t="shared" si="68"/>
        <v>0</v>
      </c>
      <c r="K529" s="362">
        <f t="shared" si="69"/>
        <v>0</v>
      </c>
      <c r="L529" s="400"/>
      <c r="M529" s="400"/>
      <c r="N529" s="400"/>
      <c r="O529" s="406"/>
      <c r="P529" s="409"/>
      <c r="Q529" s="400"/>
      <c r="R529" s="401"/>
      <c r="S529" s="16" t="s">
        <v>71</v>
      </c>
      <c r="T529" s="8">
        <v>13</v>
      </c>
      <c r="U529" s="400"/>
      <c r="V529" s="400"/>
      <c r="W529" s="400"/>
      <c r="X529" s="400"/>
      <c r="Y529" s="400"/>
      <c r="Z529" s="400"/>
      <c r="AA529" s="400"/>
      <c r="AB529" s="400"/>
      <c r="AC529" s="400"/>
      <c r="AD529" s="400"/>
      <c r="AE529" s="400"/>
      <c r="AF529" s="400"/>
      <c r="AG529" s="400"/>
      <c r="AH529" s="406"/>
      <c r="AI529" s="477"/>
      <c r="AJ529" s="400"/>
      <c r="AK529" s="401"/>
      <c r="AL529" s="16" t="s">
        <v>71</v>
      </c>
    </row>
    <row r="530" spans="1:38" s="21" customFormat="1" ht="12.75" customHeight="1" x14ac:dyDescent="0.2">
      <c r="A530" s="8">
        <v>14</v>
      </c>
      <c r="B530" s="400"/>
      <c r="C530" s="400"/>
      <c r="D530" s="400"/>
      <c r="E530" s="400"/>
      <c r="F530" s="401"/>
      <c r="G530" s="471"/>
      <c r="H530" s="477"/>
      <c r="I530" s="472"/>
      <c r="J530" s="363">
        <f t="shared" si="68"/>
        <v>0</v>
      </c>
      <c r="K530" s="362">
        <f t="shared" si="69"/>
        <v>0</v>
      </c>
      <c r="L530" s="400"/>
      <c r="M530" s="400"/>
      <c r="N530" s="400"/>
      <c r="O530" s="406"/>
      <c r="P530" s="409"/>
      <c r="Q530" s="400"/>
      <c r="R530" s="401"/>
      <c r="S530" s="16" t="s">
        <v>72</v>
      </c>
      <c r="T530" s="8">
        <v>14</v>
      </c>
      <c r="U530" s="400"/>
      <c r="V530" s="400"/>
      <c r="W530" s="400"/>
      <c r="X530" s="400"/>
      <c r="Y530" s="400"/>
      <c r="Z530" s="400"/>
      <c r="AA530" s="400"/>
      <c r="AB530" s="400"/>
      <c r="AC530" s="400"/>
      <c r="AD530" s="400"/>
      <c r="AE530" s="400"/>
      <c r="AF530" s="400"/>
      <c r="AG530" s="400"/>
      <c r="AH530" s="406"/>
      <c r="AI530" s="477"/>
      <c r="AJ530" s="400"/>
      <c r="AK530" s="401"/>
      <c r="AL530" s="16" t="s">
        <v>72</v>
      </c>
    </row>
    <row r="531" spans="1:38" s="21" customFormat="1" ht="12.75" customHeight="1" x14ac:dyDescent="0.2">
      <c r="A531" s="8">
        <v>15</v>
      </c>
      <c r="B531" s="400"/>
      <c r="C531" s="400"/>
      <c r="D531" s="400"/>
      <c r="E531" s="400"/>
      <c r="F531" s="401"/>
      <c r="G531" s="471"/>
      <c r="H531" s="477"/>
      <c r="I531" s="472"/>
      <c r="J531" s="363">
        <f t="shared" si="68"/>
        <v>0</v>
      </c>
      <c r="K531" s="362">
        <f t="shared" si="69"/>
        <v>0</v>
      </c>
      <c r="L531" s="400"/>
      <c r="M531" s="400"/>
      <c r="N531" s="400"/>
      <c r="O531" s="406"/>
      <c r="P531" s="409"/>
      <c r="Q531" s="400"/>
      <c r="R531" s="401"/>
      <c r="S531" s="16" t="s">
        <v>73</v>
      </c>
      <c r="T531" s="8">
        <v>15</v>
      </c>
      <c r="U531" s="400"/>
      <c r="V531" s="400"/>
      <c r="W531" s="400"/>
      <c r="X531" s="400"/>
      <c r="Y531" s="400"/>
      <c r="Z531" s="400"/>
      <c r="AA531" s="400"/>
      <c r="AB531" s="400"/>
      <c r="AC531" s="400"/>
      <c r="AD531" s="400"/>
      <c r="AE531" s="400"/>
      <c r="AF531" s="400"/>
      <c r="AG531" s="400"/>
      <c r="AH531" s="406"/>
      <c r="AI531" s="477"/>
      <c r="AJ531" s="400"/>
      <c r="AK531" s="401"/>
      <c r="AL531" s="16" t="s">
        <v>73</v>
      </c>
    </row>
    <row r="532" spans="1:38" s="21" customFormat="1" ht="12.75" customHeight="1" x14ac:dyDescent="0.2">
      <c r="A532" s="8">
        <v>16</v>
      </c>
      <c r="B532" s="400"/>
      <c r="C532" s="400"/>
      <c r="D532" s="400"/>
      <c r="E532" s="400"/>
      <c r="F532" s="401"/>
      <c r="G532" s="471"/>
      <c r="H532" s="477"/>
      <c r="I532" s="472"/>
      <c r="J532" s="363">
        <f t="shared" si="68"/>
        <v>0</v>
      </c>
      <c r="K532" s="362">
        <f t="shared" si="69"/>
        <v>0</v>
      </c>
      <c r="L532" s="400"/>
      <c r="M532" s="400"/>
      <c r="N532" s="400"/>
      <c r="O532" s="406"/>
      <c r="P532" s="409"/>
      <c r="Q532" s="400"/>
      <c r="R532" s="401"/>
      <c r="S532" s="16" t="s">
        <v>74</v>
      </c>
      <c r="T532" s="8">
        <v>16</v>
      </c>
      <c r="U532" s="400"/>
      <c r="V532" s="400"/>
      <c r="W532" s="400"/>
      <c r="X532" s="400"/>
      <c r="Y532" s="400"/>
      <c r="Z532" s="400"/>
      <c r="AA532" s="400"/>
      <c r="AB532" s="400"/>
      <c r="AC532" s="400"/>
      <c r="AD532" s="400"/>
      <c r="AE532" s="400"/>
      <c r="AF532" s="400"/>
      <c r="AG532" s="400"/>
      <c r="AH532" s="406"/>
      <c r="AI532" s="477"/>
      <c r="AJ532" s="400"/>
      <c r="AK532" s="401"/>
      <c r="AL532" s="16" t="s">
        <v>74</v>
      </c>
    </row>
    <row r="533" spans="1:38" s="21" customFormat="1" ht="12.75" customHeight="1" x14ac:dyDescent="0.2">
      <c r="A533" s="8">
        <v>17</v>
      </c>
      <c r="B533" s="400"/>
      <c r="C533" s="400"/>
      <c r="D533" s="400"/>
      <c r="E533" s="400"/>
      <c r="F533" s="401"/>
      <c r="G533" s="471"/>
      <c r="H533" s="477"/>
      <c r="I533" s="472"/>
      <c r="J533" s="363">
        <f t="shared" si="68"/>
        <v>0</v>
      </c>
      <c r="K533" s="362">
        <f t="shared" si="69"/>
        <v>0</v>
      </c>
      <c r="L533" s="400"/>
      <c r="M533" s="400"/>
      <c r="N533" s="400"/>
      <c r="O533" s="406"/>
      <c r="P533" s="409"/>
      <c r="Q533" s="400"/>
      <c r="R533" s="401"/>
      <c r="S533" s="16" t="s">
        <v>75</v>
      </c>
      <c r="T533" s="8">
        <v>17</v>
      </c>
      <c r="U533" s="400"/>
      <c r="V533" s="400"/>
      <c r="W533" s="400"/>
      <c r="X533" s="400"/>
      <c r="Y533" s="400"/>
      <c r="Z533" s="400"/>
      <c r="AA533" s="400"/>
      <c r="AB533" s="400"/>
      <c r="AC533" s="400"/>
      <c r="AD533" s="400"/>
      <c r="AE533" s="400"/>
      <c r="AF533" s="400"/>
      <c r="AG533" s="400"/>
      <c r="AH533" s="406"/>
      <c r="AI533" s="477"/>
      <c r="AJ533" s="400"/>
      <c r="AK533" s="401"/>
      <c r="AL533" s="16" t="s">
        <v>75</v>
      </c>
    </row>
    <row r="534" spans="1:38" s="21" customFormat="1" ht="12.75" customHeight="1" x14ac:dyDescent="0.2">
      <c r="A534" s="8">
        <v>18</v>
      </c>
      <c r="B534" s="400"/>
      <c r="C534" s="400"/>
      <c r="D534" s="400"/>
      <c r="E534" s="400"/>
      <c r="F534" s="401"/>
      <c r="G534" s="471"/>
      <c r="H534" s="477"/>
      <c r="I534" s="472"/>
      <c r="J534" s="363">
        <f t="shared" si="68"/>
        <v>0</v>
      </c>
      <c r="K534" s="362">
        <f t="shared" si="69"/>
        <v>0</v>
      </c>
      <c r="L534" s="400"/>
      <c r="M534" s="400"/>
      <c r="N534" s="400"/>
      <c r="O534" s="406"/>
      <c r="P534" s="409"/>
      <c r="Q534" s="400"/>
      <c r="R534" s="401"/>
      <c r="S534" s="16" t="s">
        <v>76</v>
      </c>
      <c r="T534" s="8">
        <v>18</v>
      </c>
      <c r="U534" s="400"/>
      <c r="V534" s="400"/>
      <c r="W534" s="400"/>
      <c r="X534" s="400"/>
      <c r="Y534" s="400"/>
      <c r="Z534" s="400"/>
      <c r="AA534" s="400"/>
      <c r="AB534" s="400"/>
      <c r="AC534" s="400"/>
      <c r="AD534" s="400"/>
      <c r="AE534" s="400"/>
      <c r="AF534" s="400"/>
      <c r="AG534" s="400"/>
      <c r="AH534" s="406"/>
      <c r="AI534" s="477"/>
      <c r="AJ534" s="400"/>
      <c r="AK534" s="401"/>
      <c r="AL534" s="16" t="s">
        <v>76</v>
      </c>
    </row>
    <row r="535" spans="1:38" s="21" customFormat="1" ht="12.75" customHeight="1" x14ac:dyDescent="0.2">
      <c r="A535" s="8">
        <v>19</v>
      </c>
      <c r="B535" s="400"/>
      <c r="C535" s="400"/>
      <c r="D535" s="400"/>
      <c r="E535" s="400"/>
      <c r="F535" s="401"/>
      <c r="G535" s="471"/>
      <c r="H535" s="477"/>
      <c r="I535" s="472"/>
      <c r="J535" s="363">
        <f t="shared" si="68"/>
        <v>0</v>
      </c>
      <c r="K535" s="362">
        <f t="shared" si="69"/>
        <v>0</v>
      </c>
      <c r="L535" s="400"/>
      <c r="M535" s="400"/>
      <c r="N535" s="400"/>
      <c r="O535" s="406"/>
      <c r="P535" s="409"/>
      <c r="Q535" s="400"/>
      <c r="R535" s="401"/>
      <c r="S535" s="16" t="s">
        <v>77</v>
      </c>
      <c r="T535" s="8">
        <v>19</v>
      </c>
      <c r="U535" s="400"/>
      <c r="V535" s="400"/>
      <c r="W535" s="400"/>
      <c r="X535" s="400"/>
      <c r="Y535" s="400"/>
      <c r="Z535" s="400"/>
      <c r="AA535" s="400"/>
      <c r="AB535" s="400"/>
      <c r="AC535" s="400"/>
      <c r="AD535" s="400"/>
      <c r="AE535" s="400"/>
      <c r="AF535" s="400"/>
      <c r="AG535" s="400"/>
      <c r="AH535" s="406"/>
      <c r="AI535" s="477"/>
      <c r="AJ535" s="400"/>
      <c r="AK535" s="401"/>
      <c r="AL535" s="16" t="s">
        <v>77</v>
      </c>
    </row>
    <row r="536" spans="1:38" s="21" customFormat="1" ht="12.75" customHeight="1" x14ac:dyDescent="0.2">
      <c r="A536" s="8">
        <v>20</v>
      </c>
      <c r="B536" s="400"/>
      <c r="C536" s="400"/>
      <c r="D536" s="400"/>
      <c r="E536" s="400"/>
      <c r="F536" s="401"/>
      <c r="G536" s="471"/>
      <c r="H536" s="477"/>
      <c r="I536" s="472"/>
      <c r="J536" s="363">
        <f t="shared" si="68"/>
        <v>0</v>
      </c>
      <c r="K536" s="362">
        <f t="shared" si="69"/>
        <v>0</v>
      </c>
      <c r="L536" s="400"/>
      <c r="M536" s="400"/>
      <c r="N536" s="400"/>
      <c r="O536" s="406"/>
      <c r="P536" s="409"/>
      <c r="Q536" s="400"/>
      <c r="R536" s="401"/>
      <c r="S536" s="16" t="s">
        <v>78</v>
      </c>
      <c r="T536" s="8">
        <v>20</v>
      </c>
      <c r="U536" s="400"/>
      <c r="V536" s="400"/>
      <c r="W536" s="400"/>
      <c r="X536" s="400"/>
      <c r="Y536" s="400"/>
      <c r="Z536" s="400"/>
      <c r="AA536" s="400"/>
      <c r="AB536" s="400"/>
      <c r="AC536" s="400"/>
      <c r="AD536" s="400"/>
      <c r="AE536" s="400"/>
      <c r="AF536" s="400"/>
      <c r="AG536" s="400"/>
      <c r="AH536" s="406"/>
      <c r="AI536" s="477"/>
      <c r="AJ536" s="400"/>
      <c r="AK536" s="401"/>
      <c r="AL536" s="16" t="s">
        <v>78</v>
      </c>
    </row>
    <row r="537" spans="1:38" s="21" customFormat="1" ht="12.75" customHeight="1" x14ac:dyDescent="0.2">
      <c r="A537" s="8">
        <v>21</v>
      </c>
      <c r="B537" s="400"/>
      <c r="C537" s="400"/>
      <c r="D537" s="400"/>
      <c r="E537" s="400"/>
      <c r="F537" s="401"/>
      <c r="G537" s="471"/>
      <c r="H537" s="477"/>
      <c r="I537" s="472"/>
      <c r="J537" s="363">
        <f t="shared" si="68"/>
        <v>0</v>
      </c>
      <c r="K537" s="362">
        <f t="shared" si="69"/>
        <v>0</v>
      </c>
      <c r="L537" s="400"/>
      <c r="M537" s="400"/>
      <c r="N537" s="400"/>
      <c r="O537" s="406"/>
      <c r="P537" s="409"/>
      <c r="Q537" s="400"/>
      <c r="R537" s="401"/>
      <c r="S537" s="16" t="s">
        <v>79</v>
      </c>
      <c r="T537" s="8">
        <v>21</v>
      </c>
      <c r="U537" s="400"/>
      <c r="V537" s="400"/>
      <c r="W537" s="400"/>
      <c r="X537" s="400"/>
      <c r="Y537" s="400"/>
      <c r="Z537" s="400"/>
      <c r="AA537" s="400"/>
      <c r="AB537" s="400"/>
      <c r="AC537" s="400"/>
      <c r="AD537" s="400"/>
      <c r="AE537" s="400"/>
      <c r="AF537" s="400"/>
      <c r="AG537" s="400"/>
      <c r="AH537" s="406"/>
      <c r="AI537" s="477"/>
      <c r="AJ537" s="400"/>
      <c r="AK537" s="401"/>
      <c r="AL537" s="16" t="s">
        <v>79</v>
      </c>
    </row>
    <row r="538" spans="1:38" s="21" customFormat="1" ht="12.75" customHeight="1" x14ac:dyDescent="0.2">
      <c r="A538" s="8">
        <v>22</v>
      </c>
      <c r="B538" s="400"/>
      <c r="C538" s="400"/>
      <c r="D538" s="400"/>
      <c r="E538" s="400"/>
      <c r="F538" s="401"/>
      <c r="G538" s="471"/>
      <c r="H538" s="477"/>
      <c r="I538" s="472"/>
      <c r="J538" s="363">
        <f t="shared" si="68"/>
        <v>0</v>
      </c>
      <c r="K538" s="362">
        <f t="shared" si="69"/>
        <v>0</v>
      </c>
      <c r="L538" s="400"/>
      <c r="M538" s="400"/>
      <c r="N538" s="400"/>
      <c r="O538" s="406"/>
      <c r="P538" s="409"/>
      <c r="Q538" s="400"/>
      <c r="R538" s="401"/>
      <c r="S538" s="16" t="s">
        <v>80</v>
      </c>
      <c r="T538" s="8">
        <v>22</v>
      </c>
      <c r="U538" s="400"/>
      <c r="V538" s="400"/>
      <c r="W538" s="400"/>
      <c r="X538" s="400"/>
      <c r="Y538" s="400"/>
      <c r="Z538" s="400"/>
      <c r="AA538" s="400"/>
      <c r="AB538" s="400"/>
      <c r="AC538" s="400"/>
      <c r="AD538" s="400"/>
      <c r="AE538" s="400"/>
      <c r="AF538" s="400"/>
      <c r="AG538" s="400"/>
      <c r="AH538" s="406"/>
      <c r="AI538" s="477"/>
      <c r="AJ538" s="400"/>
      <c r="AK538" s="401"/>
      <c r="AL538" s="16" t="s">
        <v>80</v>
      </c>
    </row>
    <row r="539" spans="1:38" s="21" customFormat="1" ht="12.75" customHeight="1" x14ac:dyDescent="0.2">
      <c r="A539" s="8">
        <v>23</v>
      </c>
      <c r="B539" s="400"/>
      <c r="C539" s="400"/>
      <c r="D539" s="400"/>
      <c r="E539" s="400"/>
      <c r="F539" s="401"/>
      <c r="G539" s="471"/>
      <c r="H539" s="477"/>
      <c r="I539" s="472"/>
      <c r="J539" s="363">
        <f t="shared" si="68"/>
        <v>0</v>
      </c>
      <c r="K539" s="362">
        <f t="shared" si="69"/>
        <v>0</v>
      </c>
      <c r="L539" s="400"/>
      <c r="M539" s="400"/>
      <c r="N539" s="400"/>
      <c r="O539" s="406"/>
      <c r="P539" s="409"/>
      <c r="Q539" s="400"/>
      <c r="R539" s="401"/>
      <c r="S539" s="16" t="s">
        <v>81</v>
      </c>
      <c r="T539" s="8">
        <v>23</v>
      </c>
      <c r="U539" s="400"/>
      <c r="V539" s="400"/>
      <c r="W539" s="400"/>
      <c r="X539" s="400"/>
      <c r="Y539" s="400"/>
      <c r="Z539" s="400"/>
      <c r="AA539" s="400"/>
      <c r="AB539" s="400"/>
      <c r="AC539" s="400"/>
      <c r="AD539" s="400"/>
      <c r="AE539" s="400"/>
      <c r="AF539" s="400"/>
      <c r="AG539" s="400"/>
      <c r="AH539" s="406"/>
      <c r="AI539" s="477"/>
      <c r="AJ539" s="400"/>
      <c r="AK539" s="401"/>
      <c r="AL539" s="16" t="s">
        <v>81</v>
      </c>
    </row>
    <row r="540" spans="1:38" s="21" customFormat="1" ht="12.75" customHeight="1" x14ac:dyDescent="0.2">
      <c r="A540" s="8">
        <v>24</v>
      </c>
      <c r="B540" s="400"/>
      <c r="C540" s="400"/>
      <c r="D540" s="400"/>
      <c r="E540" s="400"/>
      <c r="F540" s="401"/>
      <c r="G540" s="471"/>
      <c r="H540" s="477"/>
      <c r="I540" s="472"/>
      <c r="J540" s="363">
        <f t="shared" si="68"/>
        <v>0</v>
      </c>
      <c r="K540" s="362">
        <f t="shared" si="69"/>
        <v>0</v>
      </c>
      <c r="L540" s="400"/>
      <c r="M540" s="400"/>
      <c r="N540" s="400"/>
      <c r="O540" s="406"/>
      <c r="P540" s="409"/>
      <c r="Q540" s="400"/>
      <c r="R540" s="401"/>
      <c r="S540" s="16" t="s">
        <v>82</v>
      </c>
      <c r="T540" s="8">
        <v>24</v>
      </c>
      <c r="U540" s="400"/>
      <c r="V540" s="400"/>
      <c r="W540" s="400"/>
      <c r="X540" s="400"/>
      <c r="Y540" s="400"/>
      <c r="Z540" s="400"/>
      <c r="AA540" s="400"/>
      <c r="AB540" s="400"/>
      <c r="AC540" s="400"/>
      <c r="AD540" s="400"/>
      <c r="AE540" s="400"/>
      <c r="AF540" s="400"/>
      <c r="AG540" s="400"/>
      <c r="AH540" s="406"/>
      <c r="AI540" s="477"/>
      <c r="AJ540" s="400"/>
      <c r="AK540" s="401"/>
      <c r="AL540" s="16" t="s">
        <v>82</v>
      </c>
    </row>
    <row r="541" spans="1:38" s="21" customFormat="1" ht="12.75" customHeight="1" x14ac:dyDescent="0.2">
      <c r="A541" s="8">
        <v>25</v>
      </c>
      <c r="B541" s="400"/>
      <c r="C541" s="400"/>
      <c r="D541" s="400"/>
      <c r="E541" s="400"/>
      <c r="F541" s="401"/>
      <c r="G541" s="471"/>
      <c r="H541" s="477"/>
      <c r="I541" s="472"/>
      <c r="J541" s="363">
        <f t="shared" si="68"/>
        <v>0</v>
      </c>
      <c r="K541" s="362">
        <f t="shared" si="69"/>
        <v>0</v>
      </c>
      <c r="L541" s="400"/>
      <c r="M541" s="400"/>
      <c r="N541" s="400"/>
      <c r="O541" s="406"/>
      <c r="P541" s="409"/>
      <c r="Q541" s="400"/>
      <c r="R541" s="401"/>
      <c r="S541" s="16" t="s">
        <v>83</v>
      </c>
      <c r="T541" s="8">
        <v>25</v>
      </c>
      <c r="U541" s="400"/>
      <c r="V541" s="400"/>
      <c r="W541" s="400"/>
      <c r="X541" s="400"/>
      <c r="Y541" s="400"/>
      <c r="Z541" s="400"/>
      <c r="AA541" s="400"/>
      <c r="AB541" s="400"/>
      <c r="AC541" s="400"/>
      <c r="AD541" s="400"/>
      <c r="AE541" s="400"/>
      <c r="AF541" s="400"/>
      <c r="AG541" s="400"/>
      <c r="AH541" s="406"/>
      <c r="AI541" s="477"/>
      <c r="AJ541" s="400"/>
      <c r="AK541" s="401"/>
      <c r="AL541" s="16" t="s">
        <v>83</v>
      </c>
    </row>
    <row r="542" spans="1:38" s="21" customFormat="1" ht="12.75" customHeight="1" x14ac:dyDescent="0.2">
      <c r="A542" s="8">
        <v>26</v>
      </c>
      <c r="B542" s="400"/>
      <c r="C542" s="400"/>
      <c r="D542" s="400"/>
      <c r="E542" s="400"/>
      <c r="F542" s="401"/>
      <c r="G542" s="471"/>
      <c r="H542" s="477"/>
      <c r="I542" s="472"/>
      <c r="J542" s="363">
        <f t="shared" si="68"/>
        <v>0</v>
      </c>
      <c r="K542" s="362">
        <f t="shared" si="69"/>
        <v>0</v>
      </c>
      <c r="L542" s="400"/>
      <c r="M542" s="400"/>
      <c r="N542" s="400"/>
      <c r="O542" s="406"/>
      <c r="P542" s="409"/>
      <c r="Q542" s="400"/>
      <c r="R542" s="401"/>
      <c r="S542" s="16" t="s">
        <v>84</v>
      </c>
      <c r="T542" s="8">
        <v>26</v>
      </c>
      <c r="U542" s="400"/>
      <c r="V542" s="400"/>
      <c r="W542" s="400"/>
      <c r="X542" s="400"/>
      <c r="Y542" s="400"/>
      <c r="Z542" s="400"/>
      <c r="AA542" s="400"/>
      <c r="AB542" s="400"/>
      <c r="AC542" s="400"/>
      <c r="AD542" s="400"/>
      <c r="AE542" s="400"/>
      <c r="AF542" s="400"/>
      <c r="AG542" s="400"/>
      <c r="AH542" s="406"/>
      <c r="AI542" s="477"/>
      <c r="AJ542" s="400"/>
      <c r="AK542" s="401"/>
      <c r="AL542" s="16" t="s">
        <v>84</v>
      </c>
    </row>
    <row r="543" spans="1:38" s="21" customFormat="1" ht="12.75" customHeight="1" x14ac:dyDescent="0.2">
      <c r="A543" s="8">
        <v>27</v>
      </c>
      <c r="B543" s="400"/>
      <c r="C543" s="400"/>
      <c r="D543" s="400"/>
      <c r="E543" s="400"/>
      <c r="F543" s="401"/>
      <c r="G543" s="471"/>
      <c r="H543" s="477"/>
      <c r="I543" s="472"/>
      <c r="J543" s="363">
        <f t="shared" si="68"/>
        <v>0</v>
      </c>
      <c r="K543" s="362">
        <f t="shared" si="69"/>
        <v>0</v>
      </c>
      <c r="L543" s="400"/>
      <c r="M543" s="400"/>
      <c r="N543" s="400"/>
      <c r="O543" s="406"/>
      <c r="P543" s="409"/>
      <c r="Q543" s="400"/>
      <c r="R543" s="401"/>
      <c r="S543" s="16" t="s">
        <v>85</v>
      </c>
      <c r="T543" s="8">
        <v>27</v>
      </c>
      <c r="U543" s="400"/>
      <c r="V543" s="400"/>
      <c r="W543" s="400"/>
      <c r="X543" s="400"/>
      <c r="Y543" s="400"/>
      <c r="Z543" s="400"/>
      <c r="AA543" s="400"/>
      <c r="AB543" s="400"/>
      <c r="AC543" s="400"/>
      <c r="AD543" s="400"/>
      <c r="AE543" s="400"/>
      <c r="AF543" s="400"/>
      <c r="AG543" s="400"/>
      <c r="AH543" s="406"/>
      <c r="AI543" s="477"/>
      <c r="AJ543" s="400"/>
      <c r="AK543" s="401"/>
      <c r="AL543" s="16" t="s">
        <v>85</v>
      </c>
    </row>
    <row r="544" spans="1:38" s="21" customFormat="1" ht="12.75" customHeight="1" x14ac:dyDescent="0.2">
      <c r="A544" s="8">
        <v>28</v>
      </c>
      <c r="B544" s="400"/>
      <c r="C544" s="400"/>
      <c r="D544" s="400"/>
      <c r="E544" s="400"/>
      <c r="F544" s="401"/>
      <c r="G544" s="471"/>
      <c r="H544" s="477"/>
      <c r="I544" s="472"/>
      <c r="J544" s="363">
        <f t="shared" si="68"/>
        <v>0</v>
      </c>
      <c r="K544" s="362">
        <f t="shared" si="69"/>
        <v>0</v>
      </c>
      <c r="L544" s="400"/>
      <c r="M544" s="400"/>
      <c r="N544" s="400"/>
      <c r="O544" s="406"/>
      <c r="P544" s="409"/>
      <c r="Q544" s="400"/>
      <c r="R544" s="401"/>
      <c r="S544" s="16" t="s">
        <v>86</v>
      </c>
      <c r="T544" s="8">
        <v>28</v>
      </c>
      <c r="U544" s="400"/>
      <c r="V544" s="400"/>
      <c r="W544" s="400"/>
      <c r="X544" s="400"/>
      <c r="Y544" s="400"/>
      <c r="Z544" s="400"/>
      <c r="AA544" s="400"/>
      <c r="AB544" s="400"/>
      <c r="AC544" s="400"/>
      <c r="AD544" s="400"/>
      <c r="AE544" s="400"/>
      <c r="AF544" s="400"/>
      <c r="AG544" s="400"/>
      <c r="AH544" s="406"/>
      <c r="AI544" s="477"/>
      <c r="AJ544" s="400"/>
      <c r="AK544" s="401"/>
      <c r="AL544" s="16" t="s">
        <v>86</v>
      </c>
    </row>
    <row r="545" spans="1:38" s="21" customFormat="1" ht="12.75" customHeight="1" x14ac:dyDescent="0.2">
      <c r="A545" s="8">
        <v>29</v>
      </c>
      <c r="B545" s="400"/>
      <c r="C545" s="400"/>
      <c r="D545" s="400"/>
      <c r="E545" s="400"/>
      <c r="F545" s="401"/>
      <c r="G545" s="471"/>
      <c r="H545" s="477"/>
      <c r="I545" s="472"/>
      <c r="J545" s="363">
        <f t="shared" si="68"/>
        <v>0</v>
      </c>
      <c r="K545" s="362">
        <f t="shared" si="69"/>
        <v>0</v>
      </c>
      <c r="L545" s="400"/>
      <c r="M545" s="400"/>
      <c r="N545" s="400"/>
      <c r="O545" s="406"/>
      <c r="P545" s="409"/>
      <c r="Q545" s="400"/>
      <c r="R545" s="401"/>
      <c r="S545" s="16" t="s">
        <v>87</v>
      </c>
      <c r="T545" s="8">
        <v>29</v>
      </c>
      <c r="U545" s="400"/>
      <c r="V545" s="400"/>
      <c r="W545" s="400"/>
      <c r="X545" s="410"/>
      <c r="Y545" s="400"/>
      <c r="Z545" s="400"/>
      <c r="AA545" s="400"/>
      <c r="AB545" s="400"/>
      <c r="AC545" s="400"/>
      <c r="AD545" s="400"/>
      <c r="AE545" s="400"/>
      <c r="AF545" s="400"/>
      <c r="AG545" s="400"/>
      <c r="AH545" s="406"/>
      <c r="AI545" s="477"/>
      <c r="AJ545" s="400"/>
      <c r="AK545" s="401"/>
      <c r="AL545" s="16" t="s">
        <v>87</v>
      </c>
    </row>
    <row r="546" spans="1:38" s="21" customFormat="1" ht="12.75" customHeight="1" x14ac:dyDescent="0.2">
      <c r="A546" s="8">
        <v>30</v>
      </c>
      <c r="B546" s="400"/>
      <c r="C546" s="400"/>
      <c r="D546" s="400"/>
      <c r="E546" s="400"/>
      <c r="F546" s="401"/>
      <c r="G546" s="471"/>
      <c r="H546" s="477"/>
      <c r="I546" s="472"/>
      <c r="J546" s="363">
        <f t="shared" si="68"/>
        <v>0</v>
      </c>
      <c r="K546" s="362">
        <f t="shared" si="69"/>
        <v>0</v>
      </c>
      <c r="L546" s="400"/>
      <c r="M546" s="400"/>
      <c r="N546" s="400"/>
      <c r="O546" s="406"/>
      <c r="P546" s="409"/>
      <c r="Q546" s="400"/>
      <c r="R546" s="401"/>
      <c r="S546" s="16" t="s">
        <v>88</v>
      </c>
      <c r="T546" s="8">
        <v>30</v>
      </c>
      <c r="U546" s="400"/>
      <c r="V546" s="400"/>
      <c r="W546" s="400"/>
      <c r="X546" s="400"/>
      <c r="Y546" s="400"/>
      <c r="Z546" s="400"/>
      <c r="AA546" s="400"/>
      <c r="AB546" s="400"/>
      <c r="AC546" s="400"/>
      <c r="AD546" s="400"/>
      <c r="AE546" s="400"/>
      <c r="AF546" s="400"/>
      <c r="AG546" s="400"/>
      <c r="AH546" s="406"/>
      <c r="AI546" s="477"/>
      <c r="AJ546" s="400"/>
      <c r="AK546" s="401"/>
      <c r="AL546" s="16" t="s">
        <v>88</v>
      </c>
    </row>
    <row r="547" spans="1:38" s="21" customFormat="1" ht="12.75" customHeight="1" x14ac:dyDescent="0.2">
      <c r="A547" s="19">
        <v>31</v>
      </c>
      <c r="B547" s="404"/>
      <c r="C547" s="404"/>
      <c r="D547" s="404"/>
      <c r="E547" s="404"/>
      <c r="F547" s="405"/>
      <c r="G547" s="475"/>
      <c r="H547" s="479"/>
      <c r="I547" s="476"/>
      <c r="J547" s="395">
        <f t="shared" si="68"/>
        <v>0</v>
      </c>
      <c r="K547" s="396">
        <f t="shared" si="69"/>
        <v>0</v>
      </c>
      <c r="L547" s="404"/>
      <c r="M547" s="404"/>
      <c r="N547" s="404"/>
      <c r="O547" s="408"/>
      <c r="P547" s="411"/>
      <c r="Q547" s="404"/>
      <c r="R547" s="405"/>
      <c r="S547" s="20" t="s">
        <v>89</v>
      </c>
      <c r="T547" s="19">
        <v>31</v>
      </c>
      <c r="U547" s="404"/>
      <c r="V547" s="404"/>
      <c r="W547" s="404"/>
      <c r="X547" s="404"/>
      <c r="Y547" s="404"/>
      <c r="Z547" s="404"/>
      <c r="AA547" s="404"/>
      <c r="AB547" s="404"/>
      <c r="AC547" s="404"/>
      <c r="AD547" s="404"/>
      <c r="AE547" s="404"/>
      <c r="AF547" s="404"/>
      <c r="AG547" s="404"/>
      <c r="AH547" s="408"/>
      <c r="AI547" s="479"/>
      <c r="AJ547" s="404"/>
      <c r="AK547" s="405"/>
      <c r="AL547" s="20" t="s">
        <v>89</v>
      </c>
    </row>
    <row r="548" spans="1:38" s="301" customFormat="1" ht="12.75" customHeight="1" thickBot="1" x14ac:dyDescent="0.25">
      <c r="A548" s="417"/>
      <c r="B548" s="418">
        <f>SUM(B516:B547)</f>
        <v>0</v>
      </c>
      <c r="C548" s="418">
        <f>SUM(C516:C547)</f>
        <v>0</v>
      </c>
      <c r="D548" s="418">
        <f>SUM(D516:D547)</f>
        <v>0</v>
      </c>
      <c r="E548" s="419">
        <f>SUM(E516:E547)</f>
        <v>0</v>
      </c>
      <c r="F548" s="420">
        <f>SUM(F516:F547)</f>
        <v>0</v>
      </c>
      <c r="G548" s="421"/>
      <c r="H548" s="422" t="s">
        <v>90</v>
      </c>
      <c r="I548" s="423">
        <f>COUNTA(I517:I547)</f>
        <v>0</v>
      </c>
      <c r="J548" s="418">
        <f t="shared" ref="J548:R548" si="70">SUM(J516:J547)</f>
        <v>0</v>
      </c>
      <c r="K548" s="418">
        <f t="shared" si="70"/>
        <v>0</v>
      </c>
      <c r="L548" s="418">
        <f t="shared" si="70"/>
        <v>0</v>
      </c>
      <c r="M548" s="418">
        <f t="shared" si="70"/>
        <v>0</v>
      </c>
      <c r="N548" s="418">
        <f t="shared" si="70"/>
        <v>0</v>
      </c>
      <c r="O548" s="424">
        <f t="shared" si="70"/>
        <v>0</v>
      </c>
      <c r="P548" s="419">
        <f t="shared" si="70"/>
        <v>0</v>
      </c>
      <c r="Q548" s="418">
        <f t="shared" si="70"/>
        <v>0</v>
      </c>
      <c r="R548" s="425">
        <f t="shared" si="70"/>
        <v>0</v>
      </c>
      <c r="S548" s="426"/>
      <c r="T548" s="417"/>
      <c r="U548" s="418">
        <f t="shared" ref="U548:AH548" si="71">SUM(U516:U547)</f>
        <v>0</v>
      </c>
      <c r="V548" s="418">
        <f t="shared" si="71"/>
        <v>0</v>
      </c>
      <c r="W548" s="418">
        <f t="shared" si="71"/>
        <v>0</v>
      </c>
      <c r="X548" s="418">
        <f t="shared" si="71"/>
        <v>0</v>
      </c>
      <c r="Y548" s="418">
        <f t="shared" si="71"/>
        <v>0</v>
      </c>
      <c r="Z548" s="418">
        <f t="shared" si="71"/>
        <v>0</v>
      </c>
      <c r="AA548" s="418">
        <f t="shared" si="71"/>
        <v>0</v>
      </c>
      <c r="AB548" s="418">
        <f t="shared" si="71"/>
        <v>0</v>
      </c>
      <c r="AC548" s="418">
        <f t="shared" si="71"/>
        <v>0</v>
      </c>
      <c r="AD548" s="418">
        <f t="shared" si="71"/>
        <v>0</v>
      </c>
      <c r="AE548" s="418">
        <f t="shared" si="71"/>
        <v>0</v>
      </c>
      <c r="AF548" s="418">
        <f t="shared" si="71"/>
        <v>0</v>
      </c>
      <c r="AG548" s="418">
        <f t="shared" si="71"/>
        <v>0</v>
      </c>
      <c r="AH548" s="420">
        <f t="shared" si="71"/>
        <v>0</v>
      </c>
      <c r="AI548" s="427"/>
      <c r="AJ548" s="418">
        <f>SUM(AJ516:AJ547)</f>
        <v>0</v>
      </c>
      <c r="AK548" s="425">
        <f>SUM(AK516:AK547)</f>
        <v>0</v>
      </c>
      <c r="AL548" s="426"/>
    </row>
    <row r="549" spans="1:38" ht="12.75" customHeight="1" thickTop="1" x14ac:dyDescent="0.2">
      <c r="A549" s="28"/>
      <c r="B549" s="34"/>
      <c r="C549" s="34"/>
      <c r="D549" s="34"/>
      <c r="E549" s="34"/>
      <c r="F549" s="34"/>
      <c r="G549" s="135"/>
      <c r="H549" s="34"/>
      <c r="I549" s="35"/>
      <c r="J549" s="34"/>
      <c r="K549" s="34"/>
      <c r="L549" s="63"/>
      <c r="M549" s="63"/>
      <c r="N549" s="63"/>
      <c r="O549" s="63"/>
      <c r="P549" s="63"/>
      <c r="Q549" s="63"/>
      <c r="R549" s="63"/>
      <c r="S549" s="28"/>
      <c r="T549" s="28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28"/>
    </row>
    <row r="550" spans="1:38" ht="12.75" customHeight="1" x14ac:dyDescent="0.2">
      <c r="A550" s="21"/>
      <c r="B550" s="36"/>
      <c r="C550" s="36"/>
      <c r="D550" s="36"/>
      <c r="E550" s="36"/>
      <c r="F550" s="36"/>
      <c r="G550" s="552" t="str">
        <f>OCTOBER!G145</f>
        <v>UNITED STEELWORKERS - LOCAL UNION</v>
      </c>
      <c r="H550" s="552"/>
      <c r="I550" s="552"/>
      <c r="J550" s="307"/>
      <c r="K550" s="136"/>
      <c r="L550" s="36"/>
      <c r="M550" s="36"/>
      <c r="N550" s="36"/>
      <c r="O550" s="36"/>
      <c r="P550" s="36"/>
      <c r="Q550" s="36"/>
      <c r="R550" s="36"/>
      <c r="S550" s="21"/>
      <c r="T550" s="21"/>
      <c r="U550" s="36"/>
      <c r="V550" s="36"/>
      <c r="W550" s="36"/>
      <c r="X550" s="36"/>
      <c r="Y550" s="36"/>
      <c r="Z550" s="36"/>
      <c r="AA550" s="37" t="str">
        <f>$AA$10</f>
        <v>FINANCIAL SECRETARY'S CASH BOOK</v>
      </c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21"/>
    </row>
    <row r="551" spans="1:38" s="152" customFormat="1" ht="12.75" customHeight="1" x14ac:dyDescent="0.2">
      <c r="A551" s="141"/>
      <c r="B551" s="139" t="str">
        <f>B506</f>
        <v>Month</v>
      </c>
      <c r="C551" s="73" t="str">
        <f>C506</f>
        <v>NOVEMBER</v>
      </c>
      <c r="D551" s="139" t="str">
        <f>D506</f>
        <v>Year</v>
      </c>
      <c r="E551" s="30">
        <f>E506</f>
        <v>0</v>
      </c>
      <c r="F551" s="141"/>
      <c r="G551" s="149"/>
      <c r="H551" s="141"/>
      <c r="I551" s="150"/>
      <c r="J551" s="302"/>
      <c r="K551" s="302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  <c r="AB551" s="141"/>
      <c r="AC551" s="141"/>
      <c r="AD551" s="141"/>
      <c r="AE551" s="141"/>
      <c r="AF551" s="141"/>
      <c r="AG551" s="141"/>
      <c r="AH551" s="141"/>
      <c r="AI551" s="139"/>
      <c r="AJ551" s="151" t="str">
        <f>C551</f>
        <v>NOVEMBER</v>
      </c>
      <c r="AK551" s="30">
        <f>E551</f>
        <v>0</v>
      </c>
      <c r="AL551" s="141"/>
    </row>
    <row r="552" spans="1:38" s="152" customFormat="1" ht="12.75" customHeight="1" x14ac:dyDescent="0.2">
      <c r="A552" s="141"/>
      <c r="B552" s="139" t="str">
        <f>B507</f>
        <v>Page No.</v>
      </c>
      <c r="C552" s="148">
        <f>C507+1</f>
        <v>13</v>
      </c>
      <c r="D552" s="141"/>
      <c r="E552" s="141"/>
      <c r="F552" s="141"/>
      <c r="G552" s="149"/>
      <c r="H552" s="141"/>
      <c r="I552" s="150" t="s">
        <v>53</v>
      </c>
      <c r="J552" s="302"/>
      <c r="K552" s="302"/>
      <c r="L552" s="150"/>
      <c r="M552" s="141"/>
      <c r="N552" s="141"/>
      <c r="O552" s="141"/>
      <c r="P552" s="139"/>
      <c r="Q552" s="141"/>
      <c r="R552" s="139"/>
      <c r="S552" s="141"/>
      <c r="T552" s="141"/>
      <c r="U552" s="141"/>
      <c r="V552" s="141"/>
      <c r="W552" s="141"/>
      <c r="X552" s="141"/>
      <c r="Y552" s="141"/>
      <c r="Z552" s="141"/>
      <c r="AA552" s="141"/>
      <c r="AB552" s="153" t="s">
        <v>54</v>
      </c>
      <c r="AC552" s="141"/>
      <c r="AD552" s="141"/>
      <c r="AE552" s="141"/>
      <c r="AF552" s="141"/>
      <c r="AG552" s="141"/>
      <c r="AH552" s="141"/>
      <c r="AI552" s="139" t="str">
        <f>B552</f>
        <v>Page No.</v>
      </c>
      <c r="AJ552" s="148">
        <f>C552</f>
        <v>13</v>
      </c>
      <c r="AK552" s="154"/>
      <c r="AL552" s="155"/>
    </row>
    <row r="553" spans="1:38" ht="12.75" customHeight="1" x14ac:dyDescent="0.2">
      <c r="A553" s="3"/>
      <c r="B553" s="3"/>
      <c r="C553" s="3"/>
      <c r="D553" s="3"/>
      <c r="E553" s="3"/>
      <c r="F553" s="3"/>
      <c r="G553" s="129"/>
      <c r="H553" s="3"/>
      <c r="I553" s="5"/>
      <c r="J553" s="106"/>
      <c r="K553" s="106"/>
      <c r="L553" s="21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1"/>
      <c r="AF553" s="3"/>
      <c r="AG553" s="3"/>
      <c r="AH553" s="3"/>
      <c r="AI553" s="3"/>
      <c r="AJ553" s="3"/>
      <c r="AK553" s="3"/>
      <c r="AL553" s="3"/>
    </row>
    <row r="554" spans="1:38" ht="12.75" customHeight="1" x14ac:dyDescent="0.2">
      <c r="A554" s="26"/>
      <c r="B554" s="26"/>
      <c r="C554" s="26"/>
      <c r="D554" s="26"/>
      <c r="E554" s="26"/>
      <c r="F554" s="26"/>
      <c r="G554" s="130"/>
      <c r="H554" s="26"/>
      <c r="I554" s="27"/>
      <c r="J554" s="303"/>
      <c r="K554" s="303"/>
      <c r="L554" s="27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7"/>
      <c r="AF554" s="26"/>
      <c r="AG554" s="26"/>
      <c r="AH554" s="26"/>
      <c r="AI554" s="26"/>
      <c r="AJ554" s="26"/>
      <c r="AK554" s="26"/>
      <c r="AL554" s="26"/>
    </row>
    <row r="555" spans="1:38" customFormat="1" ht="12.75" customHeight="1" x14ac:dyDescent="0.2">
      <c r="A555" s="1"/>
      <c r="B555" s="3"/>
      <c r="C555" s="3" t="s">
        <v>55</v>
      </c>
      <c r="D555" s="3"/>
      <c r="E555" s="13"/>
      <c r="F555" s="1"/>
      <c r="G555" s="131"/>
      <c r="H555" s="2" t="s">
        <v>56</v>
      </c>
      <c r="I555" s="99"/>
      <c r="J555" s="550" t="s">
        <v>264</v>
      </c>
      <c r="K555" s="551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4"/>
      <c r="AJ555" s="3"/>
      <c r="AK555" s="1"/>
      <c r="AL555" s="3"/>
    </row>
    <row r="556" spans="1:38" customFormat="1" ht="12.75" customHeight="1" x14ac:dyDescent="0.2">
      <c r="A556" s="1"/>
      <c r="B556" s="3"/>
      <c r="C556" s="3"/>
      <c r="D556" s="3"/>
      <c r="E556" s="13"/>
      <c r="F556" s="1"/>
      <c r="G556" s="131"/>
      <c r="H556" s="14"/>
      <c r="I556" s="100"/>
      <c r="J556" s="106"/>
      <c r="K556" s="67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4"/>
      <c r="AJ556" s="3"/>
      <c r="AK556" s="1"/>
      <c r="AL556" s="3"/>
    </row>
    <row r="557" spans="1:38" customFormat="1" ht="12.75" customHeight="1" thickBot="1" x14ac:dyDescent="0.25">
      <c r="A557" s="164"/>
      <c r="B557" s="165">
        <v>1</v>
      </c>
      <c r="C557" s="165">
        <v>2</v>
      </c>
      <c r="D557" s="165">
        <v>3</v>
      </c>
      <c r="E557" s="166">
        <v>4</v>
      </c>
      <c r="F557" s="167">
        <v>5</v>
      </c>
      <c r="G557" s="168"/>
      <c r="H557" s="167">
        <v>7</v>
      </c>
      <c r="I557" s="169">
        <v>8</v>
      </c>
      <c r="J557" s="304">
        <v>9</v>
      </c>
      <c r="K557" s="305">
        <v>10</v>
      </c>
      <c r="L557" s="165">
        <v>11</v>
      </c>
      <c r="M557" s="165" t="s">
        <v>1</v>
      </c>
      <c r="N557" s="165">
        <v>12</v>
      </c>
      <c r="O557" s="165">
        <v>13</v>
      </c>
      <c r="P557" s="165">
        <v>14</v>
      </c>
      <c r="Q557" s="165">
        <v>15</v>
      </c>
      <c r="R557" s="167" t="s">
        <v>2</v>
      </c>
      <c r="S557" s="170"/>
      <c r="T557" s="164"/>
      <c r="U557" s="165">
        <v>16</v>
      </c>
      <c r="V557" s="165">
        <v>17</v>
      </c>
      <c r="W557" s="165">
        <v>18</v>
      </c>
      <c r="X557" s="165">
        <v>19</v>
      </c>
      <c r="Y557" s="165">
        <v>20</v>
      </c>
      <c r="Z557" s="165" t="s">
        <v>3</v>
      </c>
      <c r="AA557" s="165">
        <v>21</v>
      </c>
      <c r="AB557" s="165">
        <v>22</v>
      </c>
      <c r="AC557" s="165">
        <v>23</v>
      </c>
      <c r="AD557" s="165">
        <v>24</v>
      </c>
      <c r="AE557" s="165">
        <v>25</v>
      </c>
      <c r="AF557" s="165">
        <v>26</v>
      </c>
      <c r="AG557" s="165">
        <v>27</v>
      </c>
      <c r="AH557" s="165">
        <v>28</v>
      </c>
      <c r="AI557" s="171">
        <v>29</v>
      </c>
      <c r="AJ557" s="165">
        <v>30</v>
      </c>
      <c r="AK557" s="167">
        <v>31</v>
      </c>
      <c r="AL557" s="170"/>
    </row>
    <row r="558" spans="1:38" s="4" customFormat="1" ht="12.75" customHeight="1" thickTop="1" x14ac:dyDescent="0.2">
      <c r="A558" s="1"/>
      <c r="B558" s="89" t="s">
        <v>4</v>
      </c>
      <c r="C558" s="101"/>
      <c r="D558" s="89" t="s">
        <v>5</v>
      </c>
      <c r="E558" s="89" t="s">
        <v>6</v>
      </c>
      <c r="F558" s="88" t="s">
        <v>7</v>
      </c>
      <c r="G558" s="132"/>
      <c r="H558" s="88"/>
      <c r="I558" s="103"/>
      <c r="J558" s="89"/>
      <c r="K558" s="88"/>
      <c r="L558" s="89"/>
      <c r="M558" s="89"/>
      <c r="N558" s="89"/>
      <c r="O558" s="104"/>
      <c r="P558" s="163"/>
      <c r="Q558" s="107" t="s">
        <v>272</v>
      </c>
      <c r="R558" s="160" t="s">
        <v>273</v>
      </c>
      <c r="S558" s="106"/>
      <c r="T558" s="67"/>
      <c r="U558" s="542" t="s">
        <v>265</v>
      </c>
      <c r="V558" s="543"/>
      <c r="W558" s="543"/>
      <c r="X558" s="543"/>
      <c r="Y558" s="544"/>
      <c r="Z558" s="89" t="s">
        <v>10</v>
      </c>
      <c r="AA558" s="89" t="s">
        <v>11</v>
      </c>
      <c r="AB558" s="89" t="s">
        <v>205</v>
      </c>
      <c r="AC558" s="89" t="s">
        <v>12</v>
      </c>
      <c r="AD558" s="89" t="s">
        <v>13</v>
      </c>
      <c r="AE558" s="89" t="s">
        <v>14</v>
      </c>
      <c r="AF558" s="89"/>
      <c r="AG558" s="89"/>
      <c r="AH558" s="104"/>
      <c r="AI558" s="105"/>
      <c r="AJ558" s="89" t="s">
        <v>15</v>
      </c>
      <c r="AK558" s="88" t="s">
        <v>7</v>
      </c>
      <c r="AL558" s="3"/>
    </row>
    <row r="559" spans="1:38" s="4" customFormat="1" ht="12.75" customHeight="1" x14ac:dyDescent="0.2">
      <c r="A559" s="1"/>
      <c r="B559" s="89" t="s">
        <v>8</v>
      </c>
      <c r="C559" s="89" t="s">
        <v>16</v>
      </c>
      <c r="D559" s="89" t="s">
        <v>17</v>
      </c>
      <c r="E559" s="89" t="s">
        <v>8</v>
      </c>
      <c r="F559" s="88" t="s">
        <v>18</v>
      </c>
      <c r="G559" s="132" t="s">
        <v>19</v>
      </c>
      <c r="H559" s="88" t="s">
        <v>20</v>
      </c>
      <c r="I559" s="103" t="s">
        <v>242</v>
      </c>
      <c r="J559" s="89" t="s">
        <v>21</v>
      </c>
      <c r="K559" s="88" t="s">
        <v>22</v>
      </c>
      <c r="L559" s="107" t="s">
        <v>235</v>
      </c>
      <c r="M559" s="107" t="s">
        <v>236</v>
      </c>
      <c r="N559" s="107" t="s">
        <v>237</v>
      </c>
      <c r="O559" s="104"/>
      <c r="P559" s="158" t="s">
        <v>23</v>
      </c>
      <c r="Q559" s="107" t="s">
        <v>8</v>
      </c>
      <c r="R559" s="160" t="s">
        <v>8</v>
      </c>
      <c r="S559" s="106"/>
      <c r="T559" s="67"/>
      <c r="U559" s="89" t="s">
        <v>25</v>
      </c>
      <c r="V559" s="89" t="s">
        <v>26</v>
      </c>
      <c r="W559" s="101" t="s">
        <v>27</v>
      </c>
      <c r="X559" s="89" t="s">
        <v>28</v>
      </c>
      <c r="Y559" s="89" t="s">
        <v>136</v>
      </c>
      <c r="Z559" s="89" t="s">
        <v>261</v>
      </c>
      <c r="AA559" s="89" t="s">
        <v>137</v>
      </c>
      <c r="AB559" s="89" t="s">
        <v>204</v>
      </c>
      <c r="AC559" s="89" t="s">
        <v>30</v>
      </c>
      <c r="AD559" s="89" t="s">
        <v>140</v>
      </c>
      <c r="AE559" s="89" t="s">
        <v>31</v>
      </c>
      <c r="AF559" s="89" t="s">
        <v>32</v>
      </c>
      <c r="AG559" s="89" t="s">
        <v>206</v>
      </c>
      <c r="AH559" s="104" t="s">
        <v>16</v>
      </c>
      <c r="AI559" s="102" t="s">
        <v>34</v>
      </c>
      <c r="AJ559" s="89" t="s">
        <v>35</v>
      </c>
      <c r="AK559" s="88" t="s">
        <v>18</v>
      </c>
      <c r="AL559" s="3"/>
    </row>
    <row r="560" spans="1:38" s="4" customFormat="1" ht="12.75" customHeight="1" thickBot="1" x14ac:dyDescent="0.25">
      <c r="A560" s="6"/>
      <c r="B560" s="90" t="s">
        <v>36</v>
      </c>
      <c r="C560" s="90" t="s">
        <v>37</v>
      </c>
      <c r="D560" s="90" t="s">
        <v>38</v>
      </c>
      <c r="E560" s="90" t="s">
        <v>39</v>
      </c>
      <c r="F560" s="108" t="s">
        <v>40</v>
      </c>
      <c r="G560" s="133"/>
      <c r="H560" s="108"/>
      <c r="I560" s="109" t="s">
        <v>41</v>
      </c>
      <c r="J560" s="90"/>
      <c r="K560" s="108"/>
      <c r="L560" s="110"/>
      <c r="M560" s="110"/>
      <c r="N560" s="110" t="s">
        <v>238</v>
      </c>
      <c r="O560" s="111"/>
      <c r="P560" s="159"/>
      <c r="Q560" s="161" t="s">
        <v>24</v>
      </c>
      <c r="R560" s="162" t="s">
        <v>24</v>
      </c>
      <c r="S560" s="113"/>
      <c r="T560" s="78"/>
      <c r="U560" s="90" t="s">
        <v>42</v>
      </c>
      <c r="V560" s="90" t="s">
        <v>43</v>
      </c>
      <c r="W560" s="90"/>
      <c r="X560" s="90" t="s">
        <v>44</v>
      </c>
      <c r="Y560" s="90" t="s">
        <v>30</v>
      </c>
      <c r="Z560" s="90" t="s">
        <v>30</v>
      </c>
      <c r="AA560" s="90" t="s">
        <v>138</v>
      </c>
      <c r="AB560" s="90" t="s">
        <v>15</v>
      </c>
      <c r="AC560" s="90" t="s">
        <v>139</v>
      </c>
      <c r="AD560" s="90" t="s">
        <v>141</v>
      </c>
      <c r="AE560" s="90" t="s">
        <v>47</v>
      </c>
      <c r="AF560" s="90" t="s">
        <v>48</v>
      </c>
      <c r="AG560" s="90" t="s">
        <v>15</v>
      </c>
      <c r="AH560" s="111" t="s">
        <v>30</v>
      </c>
      <c r="AI560" s="112"/>
      <c r="AJ560" s="90" t="s">
        <v>49</v>
      </c>
      <c r="AK560" s="108" t="s">
        <v>189</v>
      </c>
      <c r="AL560" s="7"/>
    </row>
    <row r="561" spans="1:38" s="301" customFormat="1" ht="12.75" customHeight="1" thickTop="1" x14ac:dyDescent="0.2">
      <c r="A561" s="331"/>
      <c r="B561" s="363">
        <f>B548</f>
        <v>0</v>
      </c>
      <c r="C561" s="363">
        <f>C548</f>
        <v>0</v>
      </c>
      <c r="D561" s="363">
        <f>D548</f>
        <v>0</v>
      </c>
      <c r="E561" s="363">
        <f>E548</f>
        <v>0</v>
      </c>
      <c r="F561" s="362">
        <f>F548</f>
        <v>0</v>
      </c>
      <c r="G561" s="134" t="str">
        <f>$G$7</f>
        <v>NOVEMBER</v>
      </c>
      <c r="H561" s="334" t="s">
        <v>58</v>
      </c>
      <c r="I561" s="412"/>
      <c r="J561" s="397">
        <f t="shared" ref="J561:R561" si="72">J548</f>
        <v>0</v>
      </c>
      <c r="K561" s="362">
        <f t="shared" si="72"/>
        <v>0</v>
      </c>
      <c r="L561" s="363">
        <f t="shared" si="72"/>
        <v>0</v>
      </c>
      <c r="M561" s="363">
        <f t="shared" si="72"/>
        <v>0</v>
      </c>
      <c r="N561" s="363">
        <f t="shared" si="72"/>
        <v>0</v>
      </c>
      <c r="O561" s="361">
        <f t="shared" si="72"/>
        <v>0</v>
      </c>
      <c r="P561" s="394">
        <f t="shared" si="72"/>
        <v>0</v>
      </c>
      <c r="Q561" s="363">
        <f t="shared" si="72"/>
        <v>0</v>
      </c>
      <c r="R561" s="362">
        <f t="shared" si="72"/>
        <v>0</v>
      </c>
      <c r="S561" s="332"/>
      <c r="T561" s="331"/>
      <c r="U561" s="363">
        <f t="shared" ref="U561:AH561" si="73">U548</f>
        <v>0</v>
      </c>
      <c r="V561" s="363">
        <f t="shared" si="73"/>
        <v>0</v>
      </c>
      <c r="W561" s="363">
        <f t="shared" si="73"/>
        <v>0</v>
      </c>
      <c r="X561" s="363">
        <f t="shared" si="73"/>
        <v>0</v>
      </c>
      <c r="Y561" s="363">
        <f t="shared" si="73"/>
        <v>0</v>
      </c>
      <c r="Z561" s="363">
        <f t="shared" si="73"/>
        <v>0</v>
      </c>
      <c r="AA561" s="363">
        <f t="shared" si="73"/>
        <v>0</v>
      </c>
      <c r="AB561" s="363">
        <f t="shared" si="73"/>
        <v>0</v>
      </c>
      <c r="AC561" s="363">
        <f t="shared" si="73"/>
        <v>0</v>
      </c>
      <c r="AD561" s="363">
        <f t="shared" si="73"/>
        <v>0</v>
      </c>
      <c r="AE561" s="363">
        <f t="shared" si="73"/>
        <v>0</v>
      </c>
      <c r="AF561" s="363">
        <f t="shared" si="73"/>
        <v>0</v>
      </c>
      <c r="AG561" s="363">
        <f t="shared" si="73"/>
        <v>0</v>
      </c>
      <c r="AH561" s="361">
        <f t="shared" si="73"/>
        <v>0</v>
      </c>
      <c r="AI561" s="333"/>
      <c r="AJ561" s="363">
        <f>AJ548</f>
        <v>0</v>
      </c>
      <c r="AK561" s="362">
        <f>AK548</f>
        <v>0</v>
      </c>
      <c r="AL561" s="332"/>
    </row>
    <row r="562" spans="1:38" s="21" customFormat="1" ht="12.75" customHeight="1" x14ac:dyDescent="0.2">
      <c r="A562" s="8">
        <v>1</v>
      </c>
      <c r="B562" s="400"/>
      <c r="C562" s="400"/>
      <c r="D562" s="400"/>
      <c r="E562" s="400"/>
      <c r="F562" s="401"/>
      <c r="G562" s="471"/>
      <c r="H562" s="477"/>
      <c r="I562" s="472"/>
      <c r="J562" s="363">
        <f t="shared" ref="J562:J592" si="74">SUM(B562:F562)</f>
        <v>0</v>
      </c>
      <c r="K562" s="362">
        <f t="shared" ref="K562:K592" si="75">SUM(U562:AK562)-SUM(L562:R562)</f>
        <v>0</v>
      </c>
      <c r="L562" s="400"/>
      <c r="M562" s="400"/>
      <c r="N562" s="400"/>
      <c r="O562" s="406"/>
      <c r="P562" s="409"/>
      <c r="Q562" s="400"/>
      <c r="R562" s="401"/>
      <c r="S562" s="16" t="s">
        <v>59</v>
      </c>
      <c r="T562" s="8">
        <v>1</v>
      </c>
      <c r="U562" s="400"/>
      <c r="V562" s="400"/>
      <c r="W562" s="400"/>
      <c r="X562" s="400"/>
      <c r="Y562" s="400"/>
      <c r="Z562" s="400"/>
      <c r="AA562" s="400"/>
      <c r="AB562" s="400"/>
      <c r="AC562" s="400"/>
      <c r="AD562" s="400"/>
      <c r="AE562" s="400"/>
      <c r="AF562" s="400"/>
      <c r="AG562" s="400"/>
      <c r="AH562" s="406"/>
      <c r="AI562" s="477"/>
      <c r="AJ562" s="400"/>
      <c r="AK562" s="401"/>
      <c r="AL562" s="16" t="s">
        <v>59</v>
      </c>
    </row>
    <row r="563" spans="1:38" s="21" customFormat="1" ht="12.75" customHeight="1" x14ac:dyDescent="0.2">
      <c r="A563" s="8">
        <v>2</v>
      </c>
      <c r="B563" s="400"/>
      <c r="C563" s="400"/>
      <c r="D563" s="400"/>
      <c r="E563" s="400"/>
      <c r="F563" s="401"/>
      <c r="G563" s="471"/>
      <c r="H563" s="477"/>
      <c r="I563" s="472"/>
      <c r="J563" s="363">
        <f t="shared" si="74"/>
        <v>0</v>
      </c>
      <c r="K563" s="362">
        <f t="shared" si="75"/>
        <v>0</v>
      </c>
      <c r="L563" s="400"/>
      <c r="M563" s="400"/>
      <c r="N563" s="400"/>
      <c r="O563" s="406"/>
      <c r="P563" s="409"/>
      <c r="Q563" s="400"/>
      <c r="R563" s="401"/>
      <c r="S563" s="16" t="s">
        <v>60</v>
      </c>
      <c r="T563" s="8">
        <v>2</v>
      </c>
      <c r="U563" s="400"/>
      <c r="V563" s="400"/>
      <c r="W563" s="400"/>
      <c r="X563" s="400"/>
      <c r="Y563" s="400"/>
      <c r="Z563" s="400"/>
      <c r="AA563" s="400"/>
      <c r="AB563" s="400"/>
      <c r="AC563" s="400"/>
      <c r="AD563" s="400"/>
      <c r="AE563" s="400"/>
      <c r="AF563" s="400"/>
      <c r="AG563" s="400"/>
      <c r="AH563" s="406"/>
      <c r="AI563" s="477"/>
      <c r="AJ563" s="400"/>
      <c r="AK563" s="401"/>
      <c r="AL563" s="16" t="s">
        <v>60</v>
      </c>
    </row>
    <row r="564" spans="1:38" s="21" customFormat="1" ht="12.75" customHeight="1" x14ac:dyDescent="0.2">
      <c r="A564" s="8">
        <v>3</v>
      </c>
      <c r="B564" s="400"/>
      <c r="C564" s="400"/>
      <c r="D564" s="400"/>
      <c r="E564" s="400"/>
      <c r="F564" s="401"/>
      <c r="G564" s="471"/>
      <c r="H564" s="477"/>
      <c r="I564" s="472"/>
      <c r="J564" s="363">
        <f t="shared" si="74"/>
        <v>0</v>
      </c>
      <c r="K564" s="362">
        <f t="shared" si="75"/>
        <v>0</v>
      </c>
      <c r="L564" s="400"/>
      <c r="M564" s="400"/>
      <c r="N564" s="400"/>
      <c r="O564" s="406"/>
      <c r="P564" s="409"/>
      <c r="Q564" s="400"/>
      <c r="R564" s="401"/>
      <c r="S564" s="16" t="s">
        <v>61</v>
      </c>
      <c r="T564" s="8">
        <v>3</v>
      </c>
      <c r="U564" s="400"/>
      <c r="V564" s="400"/>
      <c r="W564" s="400"/>
      <c r="X564" s="400"/>
      <c r="Y564" s="400"/>
      <c r="Z564" s="400"/>
      <c r="AA564" s="400"/>
      <c r="AB564" s="400"/>
      <c r="AC564" s="400"/>
      <c r="AD564" s="400"/>
      <c r="AE564" s="400"/>
      <c r="AF564" s="400"/>
      <c r="AG564" s="400"/>
      <c r="AH564" s="406"/>
      <c r="AI564" s="477"/>
      <c r="AJ564" s="400"/>
      <c r="AK564" s="401"/>
      <c r="AL564" s="16" t="s">
        <v>61</v>
      </c>
    </row>
    <row r="565" spans="1:38" s="21" customFormat="1" ht="12.75" customHeight="1" x14ac:dyDescent="0.2">
      <c r="A565" s="8">
        <v>4</v>
      </c>
      <c r="B565" s="400"/>
      <c r="C565" s="400"/>
      <c r="D565" s="400"/>
      <c r="E565" s="400"/>
      <c r="F565" s="401"/>
      <c r="G565" s="471"/>
      <c r="H565" s="477"/>
      <c r="I565" s="472"/>
      <c r="J565" s="363">
        <f t="shared" si="74"/>
        <v>0</v>
      </c>
      <c r="K565" s="362">
        <f t="shared" si="75"/>
        <v>0</v>
      </c>
      <c r="L565" s="400"/>
      <c r="M565" s="400"/>
      <c r="N565" s="400"/>
      <c r="O565" s="406"/>
      <c r="P565" s="409"/>
      <c r="Q565" s="400"/>
      <c r="R565" s="401"/>
      <c r="S565" s="16" t="s">
        <v>62</v>
      </c>
      <c r="T565" s="8">
        <v>4</v>
      </c>
      <c r="U565" s="400"/>
      <c r="V565" s="400"/>
      <c r="W565" s="400"/>
      <c r="X565" s="400"/>
      <c r="Y565" s="400"/>
      <c r="Z565" s="400"/>
      <c r="AA565" s="400"/>
      <c r="AB565" s="400"/>
      <c r="AC565" s="400"/>
      <c r="AD565" s="400"/>
      <c r="AE565" s="400"/>
      <c r="AF565" s="400"/>
      <c r="AG565" s="400"/>
      <c r="AH565" s="406"/>
      <c r="AI565" s="477"/>
      <c r="AJ565" s="400"/>
      <c r="AK565" s="401"/>
      <c r="AL565" s="16" t="s">
        <v>62</v>
      </c>
    </row>
    <row r="566" spans="1:38" s="21" customFormat="1" ht="12.75" customHeight="1" x14ac:dyDescent="0.2">
      <c r="A566" s="8">
        <v>5</v>
      </c>
      <c r="B566" s="400"/>
      <c r="C566" s="400"/>
      <c r="D566" s="400"/>
      <c r="E566" s="400"/>
      <c r="F566" s="401"/>
      <c r="G566" s="471"/>
      <c r="H566" s="477"/>
      <c r="I566" s="472"/>
      <c r="J566" s="363">
        <f t="shared" si="74"/>
        <v>0</v>
      </c>
      <c r="K566" s="362">
        <f t="shared" si="75"/>
        <v>0</v>
      </c>
      <c r="L566" s="400"/>
      <c r="M566" s="400"/>
      <c r="N566" s="400"/>
      <c r="O566" s="406"/>
      <c r="P566" s="409"/>
      <c r="Q566" s="400"/>
      <c r="R566" s="401"/>
      <c r="S566" s="16" t="s">
        <v>63</v>
      </c>
      <c r="T566" s="8">
        <v>5</v>
      </c>
      <c r="U566" s="400"/>
      <c r="V566" s="400"/>
      <c r="W566" s="400"/>
      <c r="X566" s="400"/>
      <c r="Y566" s="400"/>
      <c r="Z566" s="400"/>
      <c r="AA566" s="400"/>
      <c r="AB566" s="400"/>
      <c r="AC566" s="400"/>
      <c r="AD566" s="400"/>
      <c r="AE566" s="400"/>
      <c r="AF566" s="400"/>
      <c r="AG566" s="400"/>
      <c r="AH566" s="406"/>
      <c r="AI566" s="477"/>
      <c r="AJ566" s="400"/>
      <c r="AK566" s="401"/>
      <c r="AL566" s="16" t="s">
        <v>63</v>
      </c>
    </row>
    <row r="567" spans="1:38" s="21" customFormat="1" ht="12.75" customHeight="1" x14ac:dyDescent="0.2">
      <c r="A567" s="17">
        <v>6</v>
      </c>
      <c r="B567" s="402"/>
      <c r="C567" s="402"/>
      <c r="D567" s="402"/>
      <c r="E567" s="402"/>
      <c r="F567" s="403"/>
      <c r="G567" s="473"/>
      <c r="H567" s="478"/>
      <c r="I567" s="474"/>
      <c r="J567" s="363">
        <f t="shared" si="74"/>
        <v>0</v>
      </c>
      <c r="K567" s="362">
        <f t="shared" si="75"/>
        <v>0</v>
      </c>
      <c r="L567" s="402"/>
      <c r="M567" s="402"/>
      <c r="N567" s="402"/>
      <c r="O567" s="407"/>
      <c r="P567" s="410"/>
      <c r="Q567" s="402"/>
      <c r="R567" s="403"/>
      <c r="S567" s="18" t="s">
        <v>64</v>
      </c>
      <c r="T567" s="17">
        <v>6</v>
      </c>
      <c r="U567" s="402"/>
      <c r="V567" s="402"/>
      <c r="W567" s="402"/>
      <c r="X567" s="402"/>
      <c r="Y567" s="402"/>
      <c r="Z567" s="402"/>
      <c r="AA567" s="402"/>
      <c r="AB567" s="402"/>
      <c r="AC567" s="402"/>
      <c r="AD567" s="402"/>
      <c r="AE567" s="402"/>
      <c r="AF567" s="402"/>
      <c r="AG567" s="402"/>
      <c r="AH567" s="407"/>
      <c r="AI567" s="478"/>
      <c r="AJ567" s="402"/>
      <c r="AK567" s="403"/>
      <c r="AL567" s="18" t="s">
        <v>64</v>
      </c>
    </row>
    <row r="568" spans="1:38" s="21" customFormat="1" ht="12.75" customHeight="1" x14ac:dyDescent="0.2">
      <c r="A568" s="8">
        <v>7</v>
      </c>
      <c r="B568" s="400"/>
      <c r="C568" s="400"/>
      <c r="D568" s="400"/>
      <c r="E568" s="400"/>
      <c r="F568" s="401"/>
      <c r="G568" s="471"/>
      <c r="H568" s="477"/>
      <c r="I568" s="472"/>
      <c r="J568" s="363">
        <f t="shared" si="74"/>
        <v>0</v>
      </c>
      <c r="K568" s="362">
        <f t="shared" si="75"/>
        <v>0</v>
      </c>
      <c r="L568" s="400"/>
      <c r="M568" s="400"/>
      <c r="N568" s="400"/>
      <c r="O568" s="406"/>
      <c r="P568" s="409"/>
      <c r="Q568" s="400"/>
      <c r="R568" s="401"/>
      <c r="S568" s="16" t="s">
        <v>65</v>
      </c>
      <c r="T568" s="8">
        <v>7</v>
      </c>
      <c r="U568" s="400"/>
      <c r="V568" s="400"/>
      <c r="W568" s="400"/>
      <c r="X568" s="400"/>
      <c r="Y568" s="400"/>
      <c r="Z568" s="400"/>
      <c r="AA568" s="400"/>
      <c r="AB568" s="400"/>
      <c r="AC568" s="400"/>
      <c r="AD568" s="400"/>
      <c r="AE568" s="400"/>
      <c r="AF568" s="400"/>
      <c r="AG568" s="400"/>
      <c r="AH568" s="406"/>
      <c r="AI568" s="477"/>
      <c r="AJ568" s="400"/>
      <c r="AK568" s="401"/>
      <c r="AL568" s="16" t="s">
        <v>65</v>
      </c>
    </row>
    <row r="569" spans="1:38" s="21" customFormat="1" ht="12.75" customHeight="1" x14ac:dyDescent="0.2">
      <c r="A569" s="8">
        <v>8</v>
      </c>
      <c r="B569" s="400"/>
      <c r="C569" s="400"/>
      <c r="D569" s="400"/>
      <c r="E569" s="400"/>
      <c r="F569" s="401"/>
      <c r="G569" s="471"/>
      <c r="H569" s="477"/>
      <c r="I569" s="472"/>
      <c r="J569" s="363">
        <f t="shared" si="74"/>
        <v>0</v>
      </c>
      <c r="K569" s="362">
        <f t="shared" si="75"/>
        <v>0</v>
      </c>
      <c r="L569" s="400"/>
      <c r="M569" s="400"/>
      <c r="N569" s="400"/>
      <c r="O569" s="406"/>
      <c r="P569" s="409"/>
      <c r="Q569" s="400"/>
      <c r="R569" s="401"/>
      <c r="S569" s="16" t="s">
        <v>66</v>
      </c>
      <c r="T569" s="8">
        <v>8</v>
      </c>
      <c r="U569" s="400"/>
      <c r="V569" s="400"/>
      <c r="W569" s="400"/>
      <c r="X569" s="400"/>
      <c r="Y569" s="400"/>
      <c r="Z569" s="400"/>
      <c r="AA569" s="400"/>
      <c r="AB569" s="400"/>
      <c r="AC569" s="400"/>
      <c r="AD569" s="400"/>
      <c r="AE569" s="400"/>
      <c r="AF569" s="400"/>
      <c r="AG569" s="400"/>
      <c r="AH569" s="406"/>
      <c r="AI569" s="477"/>
      <c r="AJ569" s="400"/>
      <c r="AK569" s="401"/>
      <c r="AL569" s="16" t="s">
        <v>66</v>
      </c>
    </row>
    <row r="570" spans="1:38" s="21" customFormat="1" ht="12.75" customHeight="1" x14ac:dyDescent="0.2">
      <c r="A570" s="8">
        <v>9</v>
      </c>
      <c r="B570" s="400"/>
      <c r="C570" s="400"/>
      <c r="D570" s="400"/>
      <c r="E570" s="400"/>
      <c r="F570" s="401"/>
      <c r="G570" s="471"/>
      <c r="H570" s="477"/>
      <c r="I570" s="472"/>
      <c r="J570" s="363">
        <f t="shared" si="74"/>
        <v>0</v>
      </c>
      <c r="K570" s="362">
        <f t="shared" si="75"/>
        <v>0</v>
      </c>
      <c r="L570" s="400"/>
      <c r="M570" s="400"/>
      <c r="N570" s="400"/>
      <c r="O570" s="406"/>
      <c r="P570" s="409"/>
      <c r="Q570" s="400"/>
      <c r="R570" s="401"/>
      <c r="S570" s="16" t="s">
        <v>67</v>
      </c>
      <c r="T570" s="8">
        <v>9</v>
      </c>
      <c r="U570" s="400"/>
      <c r="V570" s="400"/>
      <c r="W570" s="400"/>
      <c r="X570" s="400"/>
      <c r="Y570" s="400"/>
      <c r="Z570" s="400"/>
      <c r="AA570" s="400"/>
      <c r="AB570" s="400"/>
      <c r="AC570" s="400"/>
      <c r="AD570" s="400"/>
      <c r="AE570" s="400"/>
      <c r="AF570" s="400"/>
      <c r="AG570" s="400"/>
      <c r="AH570" s="406"/>
      <c r="AI570" s="477"/>
      <c r="AJ570" s="400"/>
      <c r="AK570" s="401"/>
      <c r="AL570" s="16" t="s">
        <v>67</v>
      </c>
    </row>
    <row r="571" spans="1:38" s="21" customFormat="1" ht="12.75" customHeight="1" x14ac:dyDescent="0.2">
      <c r="A571" s="8">
        <v>10</v>
      </c>
      <c r="B571" s="400"/>
      <c r="C571" s="400"/>
      <c r="D571" s="400"/>
      <c r="E571" s="400"/>
      <c r="F571" s="401"/>
      <c r="G571" s="471"/>
      <c r="H571" s="477"/>
      <c r="I571" s="472"/>
      <c r="J571" s="363">
        <f t="shared" si="74"/>
        <v>0</v>
      </c>
      <c r="K571" s="362">
        <f t="shared" si="75"/>
        <v>0</v>
      </c>
      <c r="L571" s="400"/>
      <c r="M571" s="400"/>
      <c r="N571" s="400"/>
      <c r="O571" s="406"/>
      <c r="P571" s="409"/>
      <c r="Q571" s="400"/>
      <c r="R571" s="401"/>
      <c r="S571" s="16" t="s">
        <v>68</v>
      </c>
      <c r="T571" s="8">
        <v>10</v>
      </c>
      <c r="U571" s="400"/>
      <c r="V571" s="400"/>
      <c r="W571" s="400"/>
      <c r="X571" s="400"/>
      <c r="Y571" s="400"/>
      <c r="Z571" s="400"/>
      <c r="AA571" s="400"/>
      <c r="AB571" s="400"/>
      <c r="AC571" s="400"/>
      <c r="AD571" s="400"/>
      <c r="AE571" s="400"/>
      <c r="AF571" s="400"/>
      <c r="AG571" s="400"/>
      <c r="AH571" s="406"/>
      <c r="AI571" s="477"/>
      <c r="AJ571" s="400"/>
      <c r="AK571" s="401"/>
      <c r="AL571" s="16" t="s">
        <v>68</v>
      </c>
    </row>
    <row r="572" spans="1:38" s="21" customFormat="1" ht="12.75" customHeight="1" x14ac:dyDescent="0.2">
      <c r="A572" s="8">
        <v>11</v>
      </c>
      <c r="B572" s="400"/>
      <c r="C572" s="400"/>
      <c r="D572" s="400"/>
      <c r="E572" s="400"/>
      <c r="F572" s="401"/>
      <c r="G572" s="471"/>
      <c r="H572" s="477"/>
      <c r="I572" s="472"/>
      <c r="J572" s="363">
        <f t="shared" si="74"/>
        <v>0</v>
      </c>
      <c r="K572" s="362">
        <f t="shared" si="75"/>
        <v>0</v>
      </c>
      <c r="L572" s="400"/>
      <c r="M572" s="400"/>
      <c r="N572" s="400"/>
      <c r="O572" s="406"/>
      <c r="P572" s="409"/>
      <c r="Q572" s="400"/>
      <c r="R572" s="401"/>
      <c r="S572" s="16" t="s">
        <v>69</v>
      </c>
      <c r="T572" s="8">
        <v>11</v>
      </c>
      <c r="U572" s="400"/>
      <c r="V572" s="400"/>
      <c r="W572" s="400"/>
      <c r="X572" s="400"/>
      <c r="Y572" s="400"/>
      <c r="Z572" s="400"/>
      <c r="AA572" s="400"/>
      <c r="AB572" s="400"/>
      <c r="AC572" s="400"/>
      <c r="AD572" s="400"/>
      <c r="AE572" s="400"/>
      <c r="AF572" s="400"/>
      <c r="AG572" s="400"/>
      <c r="AH572" s="406"/>
      <c r="AI572" s="477"/>
      <c r="AJ572" s="400"/>
      <c r="AK572" s="401"/>
      <c r="AL572" s="16" t="s">
        <v>69</v>
      </c>
    </row>
    <row r="573" spans="1:38" s="21" customFormat="1" ht="12.75" customHeight="1" x14ac:dyDescent="0.2">
      <c r="A573" s="8">
        <v>12</v>
      </c>
      <c r="B573" s="400"/>
      <c r="C573" s="400"/>
      <c r="D573" s="400"/>
      <c r="E573" s="400"/>
      <c r="F573" s="401"/>
      <c r="G573" s="471"/>
      <c r="H573" s="477"/>
      <c r="I573" s="472"/>
      <c r="J573" s="363">
        <f t="shared" si="74"/>
        <v>0</v>
      </c>
      <c r="K573" s="362">
        <f t="shared" si="75"/>
        <v>0</v>
      </c>
      <c r="L573" s="400"/>
      <c r="M573" s="400"/>
      <c r="N573" s="400"/>
      <c r="O573" s="406"/>
      <c r="P573" s="409"/>
      <c r="Q573" s="400"/>
      <c r="R573" s="401"/>
      <c r="S573" s="16" t="s">
        <v>70</v>
      </c>
      <c r="T573" s="8">
        <v>12</v>
      </c>
      <c r="U573" s="400"/>
      <c r="V573" s="400"/>
      <c r="W573" s="400"/>
      <c r="X573" s="400"/>
      <c r="Y573" s="400"/>
      <c r="Z573" s="400"/>
      <c r="AA573" s="400"/>
      <c r="AB573" s="400"/>
      <c r="AC573" s="400"/>
      <c r="AD573" s="400"/>
      <c r="AE573" s="400"/>
      <c r="AF573" s="400"/>
      <c r="AG573" s="400"/>
      <c r="AH573" s="406"/>
      <c r="AI573" s="477"/>
      <c r="AJ573" s="400"/>
      <c r="AK573" s="401"/>
      <c r="AL573" s="16" t="s">
        <v>70</v>
      </c>
    </row>
    <row r="574" spans="1:38" s="21" customFormat="1" ht="12.75" customHeight="1" x14ac:dyDescent="0.2">
      <c r="A574" s="8">
        <v>13</v>
      </c>
      <c r="B574" s="400"/>
      <c r="C574" s="400"/>
      <c r="D574" s="400"/>
      <c r="E574" s="400"/>
      <c r="F574" s="401"/>
      <c r="G574" s="471"/>
      <c r="H574" s="477"/>
      <c r="I574" s="472"/>
      <c r="J574" s="363">
        <f t="shared" si="74"/>
        <v>0</v>
      </c>
      <c r="K574" s="362">
        <f t="shared" si="75"/>
        <v>0</v>
      </c>
      <c r="L574" s="400"/>
      <c r="M574" s="400"/>
      <c r="N574" s="400"/>
      <c r="O574" s="406"/>
      <c r="P574" s="409"/>
      <c r="Q574" s="400"/>
      <c r="R574" s="401"/>
      <c r="S574" s="16" t="s">
        <v>71</v>
      </c>
      <c r="T574" s="8">
        <v>13</v>
      </c>
      <c r="U574" s="400"/>
      <c r="V574" s="400"/>
      <c r="W574" s="400"/>
      <c r="X574" s="400"/>
      <c r="Y574" s="400"/>
      <c r="Z574" s="400"/>
      <c r="AA574" s="400"/>
      <c r="AB574" s="400"/>
      <c r="AC574" s="400"/>
      <c r="AD574" s="400"/>
      <c r="AE574" s="400"/>
      <c r="AF574" s="400"/>
      <c r="AG574" s="400"/>
      <c r="AH574" s="406"/>
      <c r="AI574" s="477"/>
      <c r="AJ574" s="400"/>
      <c r="AK574" s="401"/>
      <c r="AL574" s="16" t="s">
        <v>71</v>
      </c>
    </row>
    <row r="575" spans="1:38" s="21" customFormat="1" ht="12.75" customHeight="1" x14ac:dyDescent="0.2">
      <c r="A575" s="8">
        <v>14</v>
      </c>
      <c r="B575" s="400"/>
      <c r="C575" s="400"/>
      <c r="D575" s="400"/>
      <c r="E575" s="400"/>
      <c r="F575" s="401"/>
      <c r="G575" s="471"/>
      <c r="H575" s="477"/>
      <c r="I575" s="472"/>
      <c r="J575" s="363">
        <f t="shared" si="74"/>
        <v>0</v>
      </c>
      <c r="K575" s="362">
        <f t="shared" si="75"/>
        <v>0</v>
      </c>
      <c r="L575" s="400"/>
      <c r="M575" s="400"/>
      <c r="N575" s="400"/>
      <c r="O575" s="406"/>
      <c r="P575" s="409"/>
      <c r="Q575" s="400"/>
      <c r="R575" s="401"/>
      <c r="S575" s="16" t="s">
        <v>72</v>
      </c>
      <c r="T575" s="8">
        <v>14</v>
      </c>
      <c r="U575" s="400"/>
      <c r="V575" s="400"/>
      <c r="W575" s="400"/>
      <c r="X575" s="400"/>
      <c r="Y575" s="400"/>
      <c r="Z575" s="400"/>
      <c r="AA575" s="400"/>
      <c r="AB575" s="400"/>
      <c r="AC575" s="400"/>
      <c r="AD575" s="400"/>
      <c r="AE575" s="400"/>
      <c r="AF575" s="400"/>
      <c r="AG575" s="400"/>
      <c r="AH575" s="406"/>
      <c r="AI575" s="477"/>
      <c r="AJ575" s="400"/>
      <c r="AK575" s="401"/>
      <c r="AL575" s="16" t="s">
        <v>72</v>
      </c>
    </row>
    <row r="576" spans="1:38" s="21" customFormat="1" ht="12.75" customHeight="1" x14ac:dyDescent="0.2">
      <c r="A576" s="8">
        <v>15</v>
      </c>
      <c r="B576" s="400"/>
      <c r="C576" s="400"/>
      <c r="D576" s="400"/>
      <c r="E576" s="400"/>
      <c r="F576" s="401"/>
      <c r="G576" s="471"/>
      <c r="H576" s="477"/>
      <c r="I576" s="472"/>
      <c r="J576" s="363">
        <f t="shared" si="74"/>
        <v>0</v>
      </c>
      <c r="K576" s="362">
        <f t="shared" si="75"/>
        <v>0</v>
      </c>
      <c r="L576" s="400"/>
      <c r="M576" s="400"/>
      <c r="N576" s="400"/>
      <c r="O576" s="406"/>
      <c r="P576" s="409"/>
      <c r="Q576" s="400"/>
      <c r="R576" s="401"/>
      <c r="S576" s="16" t="s">
        <v>73</v>
      </c>
      <c r="T576" s="8">
        <v>15</v>
      </c>
      <c r="U576" s="400"/>
      <c r="V576" s="400"/>
      <c r="W576" s="400"/>
      <c r="X576" s="400"/>
      <c r="Y576" s="400"/>
      <c r="Z576" s="400"/>
      <c r="AA576" s="400"/>
      <c r="AB576" s="400"/>
      <c r="AC576" s="400"/>
      <c r="AD576" s="400"/>
      <c r="AE576" s="400"/>
      <c r="AF576" s="400"/>
      <c r="AG576" s="400"/>
      <c r="AH576" s="406"/>
      <c r="AI576" s="477"/>
      <c r="AJ576" s="400"/>
      <c r="AK576" s="401"/>
      <c r="AL576" s="16" t="s">
        <v>73</v>
      </c>
    </row>
    <row r="577" spans="1:38" s="21" customFormat="1" ht="12.75" customHeight="1" x14ac:dyDescent="0.2">
      <c r="A577" s="8">
        <v>16</v>
      </c>
      <c r="B577" s="400"/>
      <c r="C577" s="400"/>
      <c r="D577" s="400"/>
      <c r="E577" s="400"/>
      <c r="F577" s="401"/>
      <c r="G577" s="471"/>
      <c r="H577" s="477"/>
      <c r="I577" s="472"/>
      <c r="J577" s="363">
        <f t="shared" si="74"/>
        <v>0</v>
      </c>
      <c r="K577" s="362">
        <f t="shared" si="75"/>
        <v>0</v>
      </c>
      <c r="L577" s="400"/>
      <c r="M577" s="400"/>
      <c r="N577" s="400"/>
      <c r="O577" s="406"/>
      <c r="P577" s="409"/>
      <c r="Q577" s="400"/>
      <c r="R577" s="401"/>
      <c r="S577" s="16" t="s">
        <v>74</v>
      </c>
      <c r="T577" s="8">
        <v>16</v>
      </c>
      <c r="U577" s="400"/>
      <c r="V577" s="400"/>
      <c r="W577" s="400"/>
      <c r="X577" s="400"/>
      <c r="Y577" s="400"/>
      <c r="Z577" s="400"/>
      <c r="AA577" s="400"/>
      <c r="AB577" s="400"/>
      <c r="AC577" s="400"/>
      <c r="AD577" s="400"/>
      <c r="AE577" s="400"/>
      <c r="AF577" s="400"/>
      <c r="AG577" s="400"/>
      <c r="AH577" s="406"/>
      <c r="AI577" s="477"/>
      <c r="AJ577" s="400"/>
      <c r="AK577" s="401"/>
      <c r="AL577" s="16" t="s">
        <v>74</v>
      </c>
    </row>
    <row r="578" spans="1:38" s="21" customFormat="1" ht="12.75" customHeight="1" x14ac:dyDescent="0.2">
      <c r="A578" s="8">
        <v>17</v>
      </c>
      <c r="B578" s="400"/>
      <c r="C578" s="400"/>
      <c r="D578" s="400"/>
      <c r="E578" s="400"/>
      <c r="F578" s="401"/>
      <c r="G578" s="471"/>
      <c r="H578" s="477"/>
      <c r="I578" s="472"/>
      <c r="J578" s="363">
        <f t="shared" si="74"/>
        <v>0</v>
      </c>
      <c r="K578" s="362">
        <f t="shared" si="75"/>
        <v>0</v>
      </c>
      <c r="L578" s="400"/>
      <c r="M578" s="400"/>
      <c r="N578" s="400"/>
      <c r="O578" s="406"/>
      <c r="P578" s="409"/>
      <c r="Q578" s="400"/>
      <c r="R578" s="401"/>
      <c r="S578" s="16" t="s">
        <v>75</v>
      </c>
      <c r="T578" s="8">
        <v>17</v>
      </c>
      <c r="U578" s="400"/>
      <c r="V578" s="400"/>
      <c r="W578" s="400"/>
      <c r="X578" s="400"/>
      <c r="Y578" s="400"/>
      <c r="Z578" s="400"/>
      <c r="AA578" s="400"/>
      <c r="AB578" s="400"/>
      <c r="AC578" s="400"/>
      <c r="AD578" s="400"/>
      <c r="AE578" s="400"/>
      <c r="AF578" s="400"/>
      <c r="AG578" s="400"/>
      <c r="AH578" s="406"/>
      <c r="AI578" s="477"/>
      <c r="AJ578" s="400"/>
      <c r="AK578" s="401"/>
      <c r="AL578" s="16" t="s">
        <v>75</v>
      </c>
    </row>
    <row r="579" spans="1:38" s="21" customFormat="1" ht="12.75" customHeight="1" x14ac:dyDescent="0.2">
      <c r="A579" s="8">
        <v>18</v>
      </c>
      <c r="B579" s="400"/>
      <c r="C579" s="400"/>
      <c r="D579" s="400"/>
      <c r="E579" s="400"/>
      <c r="F579" s="401"/>
      <c r="G579" s="471"/>
      <c r="H579" s="477"/>
      <c r="I579" s="472"/>
      <c r="J579" s="363">
        <f t="shared" si="74"/>
        <v>0</v>
      </c>
      <c r="K579" s="362">
        <f t="shared" si="75"/>
        <v>0</v>
      </c>
      <c r="L579" s="400"/>
      <c r="M579" s="400"/>
      <c r="N579" s="400"/>
      <c r="O579" s="406"/>
      <c r="P579" s="409"/>
      <c r="Q579" s="400"/>
      <c r="R579" s="401"/>
      <c r="S579" s="16" t="s">
        <v>76</v>
      </c>
      <c r="T579" s="8">
        <v>18</v>
      </c>
      <c r="U579" s="400"/>
      <c r="V579" s="400"/>
      <c r="W579" s="400"/>
      <c r="X579" s="400"/>
      <c r="Y579" s="400"/>
      <c r="Z579" s="400"/>
      <c r="AA579" s="400"/>
      <c r="AB579" s="400"/>
      <c r="AC579" s="400"/>
      <c r="AD579" s="400"/>
      <c r="AE579" s="400"/>
      <c r="AF579" s="400"/>
      <c r="AG579" s="400"/>
      <c r="AH579" s="406"/>
      <c r="AI579" s="477"/>
      <c r="AJ579" s="400"/>
      <c r="AK579" s="401"/>
      <c r="AL579" s="16" t="s">
        <v>76</v>
      </c>
    </row>
    <row r="580" spans="1:38" s="21" customFormat="1" ht="12.75" customHeight="1" x14ac:dyDescent="0.2">
      <c r="A580" s="8">
        <v>19</v>
      </c>
      <c r="B580" s="400"/>
      <c r="C580" s="400"/>
      <c r="D580" s="400"/>
      <c r="E580" s="400"/>
      <c r="F580" s="401"/>
      <c r="G580" s="471"/>
      <c r="H580" s="477"/>
      <c r="I580" s="472"/>
      <c r="J580" s="363">
        <f t="shared" si="74"/>
        <v>0</v>
      </c>
      <c r="K580" s="362">
        <f t="shared" si="75"/>
        <v>0</v>
      </c>
      <c r="L580" s="400"/>
      <c r="M580" s="400"/>
      <c r="N580" s="400"/>
      <c r="O580" s="406"/>
      <c r="P580" s="409"/>
      <c r="Q580" s="400"/>
      <c r="R580" s="401"/>
      <c r="S580" s="16" t="s">
        <v>77</v>
      </c>
      <c r="T580" s="8">
        <v>19</v>
      </c>
      <c r="U580" s="400"/>
      <c r="V580" s="400"/>
      <c r="W580" s="400"/>
      <c r="X580" s="400"/>
      <c r="Y580" s="400"/>
      <c r="Z580" s="400"/>
      <c r="AA580" s="400"/>
      <c r="AB580" s="400"/>
      <c r="AC580" s="400"/>
      <c r="AD580" s="400"/>
      <c r="AE580" s="400"/>
      <c r="AF580" s="400"/>
      <c r="AG580" s="400"/>
      <c r="AH580" s="406"/>
      <c r="AI580" s="477"/>
      <c r="AJ580" s="400"/>
      <c r="AK580" s="401"/>
      <c r="AL580" s="16" t="s">
        <v>77</v>
      </c>
    </row>
    <row r="581" spans="1:38" s="21" customFormat="1" ht="12.75" customHeight="1" x14ac:dyDescent="0.2">
      <c r="A581" s="8">
        <v>20</v>
      </c>
      <c r="B581" s="400"/>
      <c r="C581" s="400"/>
      <c r="D581" s="400"/>
      <c r="E581" s="400"/>
      <c r="F581" s="401"/>
      <c r="G581" s="471"/>
      <c r="H581" s="477"/>
      <c r="I581" s="472"/>
      <c r="J581" s="363">
        <f t="shared" si="74"/>
        <v>0</v>
      </c>
      <c r="K581" s="362">
        <f t="shared" si="75"/>
        <v>0</v>
      </c>
      <c r="L581" s="400"/>
      <c r="M581" s="400"/>
      <c r="N581" s="400"/>
      <c r="O581" s="406"/>
      <c r="P581" s="409"/>
      <c r="Q581" s="400"/>
      <c r="R581" s="401"/>
      <c r="S581" s="16" t="s">
        <v>78</v>
      </c>
      <c r="T581" s="8">
        <v>20</v>
      </c>
      <c r="U581" s="400"/>
      <c r="V581" s="400"/>
      <c r="W581" s="400"/>
      <c r="X581" s="400"/>
      <c r="Y581" s="400"/>
      <c r="Z581" s="400"/>
      <c r="AA581" s="400"/>
      <c r="AB581" s="400"/>
      <c r="AC581" s="400"/>
      <c r="AD581" s="400"/>
      <c r="AE581" s="400"/>
      <c r="AF581" s="400"/>
      <c r="AG581" s="400"/>
      <c r="AH581" s="406"/>
      <c r="AI581" s="477"/>
      <c r="AJ581" s="400"/>
      <c r="AK581" s="401"/>
      <c r="AL581" s="16" t="s">
        <v>78</v>
      </c>
    </row>
    <row r="582" spans="1:38" s="21" customFormat="1" ht="12.75" customHeight="1" x14ac:dyDescent="0.2">
      <c r="A582" s="8">
        <v>21</v>
      </c>
      <c r="B582" s="400"/>
      <c r="C582" s="400"/>
      <c r="D582" s="400"/>
      <c r="E582" s="400"/>
      <c r="F582" s="401"/>
      <c r="G582" s="471"/>
      <c r="H582" s="477"/>
      <c r="I582" s="472"/>
      <c r="J582" s="363">
        <f t="shared" si="74"/>
        <v>0</v>
      </c>
      <c r="K582" s="362">
        <f t="shared" si="75"/>
        <v>0</v>
      </c>
      <c r="L582" s="400"/>
      <c r="M582" s="400"/>
      <c r="N582" s="400"/>
      <c r="O582" s="406"/>
      <c r="P582" s="409"/>
      <c r="Q582" s="400"/>
      <c r="R582" s="401"/>
      <c r="S582" s="16" t="s">
        <v>79</v>
      </c>
      <c r="T582" s="8">
        <v>21</v>
      </c>
      <c r="U582" s="400"/>
      <c r="V582" s="400"/>
      <c r="W582" s="400"/>
      <c r="X582" s="400"/>
      <c r="Y582" s="400"/>
      <c r="Z582" s="400"/>
      <c r="AA582" s="400"/>
      <c r="AB582" s="400"/>
      <c r="AC582" s="400"/>
      <c r="AD582" s="400"/>
      <c r="AE582" s="400"/>
      <c r="AF582" s="400"/>
      <c r="AG582" s="400"/>
      <c r="AH582" s="406"/>
      <c r="AI582" s="477"/>
      <c r="AJ582" s="400"/>
      <c r="AK582" s="401"/>
      <c r="AL582" s="16" t="s">
        <v>79</v>
      </c>
    </row>
    <row r="583" spans="1:38" s="21" customFormat="1" ht="12.75" customHeight="1" x14ac:dyDescent="0.2">
      <c r="A583" s="8">
        <v>22</v>
      </c>
      <c r="B583" s="400"/>
      <c r="C583" s="400"/>
      <c r="D583" s="400"/>
      <c r="E583" s="400"/>
      <c r="F583" s="401"/>
      <c r="G583" s="471"/>
      <c r="H583" s="477"/>
      <c r="I583" s="472"/>
      <c r="J583" s="363">
        <f t="shared" si="74"/>
        <v>0</v>
      </c>
      <c r="K583" s="362">
        <f t="shared" si="75"/>
        <v>0</v>
      </c>
      <c r="L583" s="400"/>
      <c r="M583" s="400"/>
      <c r="N583" s="400"/>
      <c r="O583" s="406"/>
      <c r="P583" s="409"/>
      <c r="Q583" s="400"/>
      <c r="R583" s="401"/>
      <c r="S583" s="16" t="s">
        <v>80</v>
      </c>
      <c r="T583" s="8">
        <v>22</v>
      </c>
      <c r="U583" s="400"/>
      <c r="V583" s="400"/>
      <c r="W583" s="400"/>
      <c r="X583" s="400"/>
      <c r="Y583" s="400"/>
      <c r="Z583" s="400"/>
      <c r="AA583" s="400"/>
      <c r="AB583" s="400"/>
      <c r="AC583" s="400"/>
      <c r="AD583" s="400"/>
      <c r="AE583" s="400"/>
      <c r="AF583" s="400"/>
      <c r="AG583" s="400"/>
      <c r="AH583" s="406"/>
      <c r="AI583" s="477"/>
      <c r="AJ583" s="400"/>
      <c r="AK583" s="401"/>
      <c r="AL583" s="16" t="s">
        <v>80</v>
      </c>
    </row>
    <row r="584" spans="1:38" s="21" customFormat="1" ht="12.75" customHeight="1" x14ac:dyDescent="0.2">
      <c r="A584" s="8">
        <v>23</v>
      </c>
      <c r="B584" s="400"/>
      <c r="C584" s="400"/>
      <c r="D584" s="400"/>
      <c r="E584" s="400"/>
      <c r="F584" s="401"/>
      <c r="G584" s="471"/>
      <c r="H584" s="477"/>
      <c r="I584" s="472"/>
      <c r="J584" s="363">
        <f t="shared" si="74"/>
        <v>0</v>
      </c>
      <c r="K584" s="362">
        <f t="shared" si="75"/>
        <v>0</v>
      </c>
      <c r="L584" s="400"/>
      <c r="M584" s="400"/>
      <c r="N584" s="400"/>
      <c r="O584" s="406"/>
      <c r="P584" s="409"/>
      <c r="Q584" s="400"/>
      <c r="R584" s="401"/>
      <c r="S584" s="16" t="s">
        <v>81</v>
      </c>
      <c r="T584" s="8">
        <v>23</v>
      </c>
      <c r="U584" s="400"/>
      <c r="V584" s="400"/>
      <c r="W584" s="400"/>
      <c r="X584" s="400"/>
      <c r="Y584" s="400"/>
      <c r="Z584" s="400"/>
      <c r="AA584" s="400"/>
      <c r="AB584" s="400"/>
      <c r="AC584" s="400"/>
      <c r="AD584" s="400"/>
      <c r="AE584" s="400"/>
      <c r="AF584" s="400"/>
      <c r="AG584" s="400"/>
      <c r="AH584" s="406"/>
      <c r="AI584" s="477"/>
      <c r="AJ584" s="400"/>
      <c r="AK584" s="401"/>
      <c r="AL584" s="16" t="s">
        <v>81</v>
      </c>
    </row>
    <row r="585" spans="1:38" s="21" customFormat="1" ht="12.75" customHeight="1" x14ac:dyDescent="0.2">
      <c r="A585" s="8">
        <v>24</v>
      </c>
      <c r="B585" s="400"/>
      <c r="C585" s="400"/>
      <c r="D585" s="400"/>
      <c r="E585" s="400"/>
      <c r="F585" s="401"/>
      <c r="G585" s="471"/>
      <c r="H585" s="477"/>
      <c r="I585" s="472"/>
      <c r="J585" s="363">
        <f t="shared" si="74"/>
        <v>0</v>
      </c>
      <c r="K585" s="362">
        <f t="shared" si="75"/>
        <v>0</v>
      </c>
      <c r="L585" s="400"/>
      <c r="M585" s="400"/>
      <c r="N585" s="400"/>
      <c r="O585" s="406"/>
      <c r="P585" s="409"/>
      <c r="Q585" s="400"/>
      <c r="R585" s="401"/>
      <c r="S585" s="16" t="s">
        <v>82</v>
      </c>
      <c r="T585" s="8">
        <v>24</v>
      </c>
      <c r="U585" s="400"/>
      <c r="V585" s="400"/>
      <c r="W585" s="400"/>
      <c r="X585" s="400"/>
      <c r="Y585" s="400"/>
      <c r="Z585" s="400"/>
      <c r="AA585" s="400"/>
      <c r="AB585" s="400"/>
      <c r="AC585" s="400"/>
      <c r="AD585" s="400"/>
      <c r="AE585" s="400"/>
      <c r="AF585" s="400"/>
      <c r="AG585" s="400"/>
      <c r="AH585" s="406"/>
      <c r="AI585" s="477"/>
      <c r="AJ585" s="400"/>
      <c r="AK585" s="401"/>
      <c r="AL585" s="16" t="s">
        <v>82</v>
      </c>
    </row>
    <row r="586" spans="1:38" s="21" customFormat="1" ht="12.75" customHeight="1" x14ac:dyDescent="0.2">
      <c r="A586" s="8">
        <v>25</v>
      </c>
      <c r="B586" s="400"/>
      <c r="C586" s="400"/>
      <c r="D586" s="400"/>
      <c r="E586" s="400"/>
      <c r="F586" s="401"/>
      <c r="G586" s="471"/>
      <c r="H586" s="477"/>
      <c r="I586" s="472"/>
      <c r="J586" s="363">
        <f t="shared" si="74"/>
        <v>0</v>
      </c>
      <c r="K586" s="362">
        <f t="shared" si="75"/>
        <v>0</v>
      </c>
      <c r="L586" s="400"/>
      <c r="M586" s="400"/>
      <c r="N586" s="400"/>
      <c r="O586" s="406"/>
      <c r="P586" s="409"/>
      <c r="Q586" s="400"/>
      <c r="R586" s="401"/>
      <c r="S586" s="16" t="s">
        <v>83</v>
      </c>
      <c r="T586" s="8">
        <v>25</v>
      </c>
      <c r="U586" s="400"/>
      <c r="V586" s="400"/>
      <c r="W586" s="400"/>
      <c r="X586" s="400"/>
      <c r="Y586" s="400"/>
      <c r="Z586" s="400"/>
      <c r="AA586" s="400"/>
      <c r="AB586" s="400"/>
      <c r="AC586" s="400"/>
      <c r="AD586" s="400"/>
      <c r="AE586" s="400"/>
      <c r="AF586" s="400"/>
      <c r="AG586" s="400"/>
      <c r="AH586" s="406"/>
      <c r="AI586" s="477"/>
      <c r="AJ586" s="400"/>
      <c r="AK586" s="401"/>
      <c r="AL586" s="16" t="s">
        <v>83</v>
      </c>
    </row>
    <row r="587" spans="1:38" s="21" customFormat="1" ht="12.75" customHeight="1" x14ac:dyDescent="0.2">
      <c r="A587" s="8">
        <v>26</v>
      </c>
      <c r="B587" s="400"/>
      <c r="C587" s="400"/>
      <c r="D587" s="400"/>
      <c r="E587" s="400"/>
      <c r="F587" s="401"/>
      <c r="G587" s="471"/>
      <c r="H587" s="477"/>
      <c r="I587" s="472"/>
      <c r="J587" s="363">
        <f t="shared" si="74"/>
        <v>0</v>
      </c>
      <c r="K587" s="362">
        <f t="shared" si="75"/>
        <v>0</v>
      </c>
      <c r="L587" s="400"/>
      <c r="M587" s="400"/>
      <c r="N587" s="400"/>
      <c r="O587" s="406"/>
      <c r="P587" s="409"/>
      <c r="Q587" s="400"/>
      <c r="R587" s="401"/>
      <c r="S587" s="16" t="s">
        <v>84</v>
      </c>
      <c r="T587" s="8">
        <v>26</v>
      </c>
      <c r="U587" s="400"/>
      <c r="V587" s="400"/>
      <c r="W587" s="400"/>
      <c r="X587" s="400"/>
      <c r="Y587" s="400"/>
      <c r="Z587" s="400"/>
      <c r="AA587" s="400"/>
      <c r="AB587" s="400"/>
      <c r="AC587" s="400"/>
      <c r="AD587" s="400"/>
      <c r="AE587" s="400"/>
      <c r="AF587" s="400"/>
      <c r="AG587" s="400"/>
      <c r="AH587" s="406"/>
      <c r="AI587" s="477"/>
      <c r="AJ587" s="400"/>
      <c r="AK587" s="401"/>
      <c r="AL587" s="16" t="s">
        <v>84</v>
      </c>
    </row>
    <row r="588" spans="1:38" s="21" customFormat="1" ht="12.75" customHeight="1" x14ac:dyDescent="0.2">
      <c r="A588" s="8">
        <v>27</v>
      </c>
      <c r="B588" s="400"/>
      <c r="C588" s="400"/>
      <c r="D588" s="400"/>
      <c r="E588" s="400"/>
      <c r="F588" s="401"/>
      <c r="G588" s="471"/>
      <c r="H588" s="477"/>
      <c r="I588" s="472"/>
      <c r="J588" s="363">
        <f t="shared" si="74"/>
        <v>0</v>
      </c>
      <c r="K588" s="362">
        <f t="shared" si="75"/>
        <v>0</v>
      </c>
      <c r="L588" s="400"/>
      <c r="M588" s="400"/>
      <c r="N588" s="400"/>
      <c r="O588" s="406"/>
      <c r="P588" s="409"/>
      <c r="Q588" s="400"/>
      <c r="R588" s="401"/>
      <c r="S588" s="16" t="s">
        <v>85</v>
      </c>
      <c r="T588" s="8">
        <v>27</v>
      </c>
      <c r="U588" s="400"/>
      <c r="V588" s="400"/>
      <c r="W588" s="400"/>
      <c r="X588" s="400"/>
      <c r="Y588" s="400"/>
      <c r="Z588" s="400"/>
      <c r="AA588" s="400"/>
      <c r="AB588" s="400"/>
      <c r="AC588" s="400"/>
      <c r="AD588" s="400"/>
      <c r="AE588" s="400"/>
      <c r="AF588" s="400"/>
      <c r="AG588" s="400"/>
      <c r="AH588" s="406"/>
      <c r="AI588" s="477"/>
      <c r="AJ588" s="400"/>
      <c r="AK588" s="401"/>
      <c r="AL588" s="16" t="s">
        <v>85</v>
      </c>
    </row>
    <row r="589" spans="1:38" s="21" customFormat="1" ht="12.75" customHeight="1" x14ac:dyDescent="0.2">
      <c r="A589" s="8">
        <v>28</v>
      </c>
      <c r="B589" s="400"/>
      <c r="C589" s="400"/>
      <c r="D589" s="400"/>
      <c r="E589" s="400"/>
      <c r="F589" s="401"/>
      <c r="G589" s="471"/>
      <c r="H589" s="477"/>
      <c r="I589" s="472"/>
      <c r="J589" s="363">
        <f t="shared" si="74"/>
        <v>0</v>
      </c>
      <c r="K589" s="362">
        <f t="shared" si="75"/>
        <v>0</v>
      </c>
      <c r="L589" s="400"/>
      <c r="M589" s="400"/>
      <c r="N589" s="400"/>
      <c r="O589" s="406"/>
      <c r="P589" s="409"/>
      <c r="Q589" s="400"/>
      <c r="R589" s="401"/>
      <c r="S589" s="16" t="s">
        <v>86</v>
      </c>
      <c r="T589" s="8">
        <v>28</v>
      </c>
      <c r="U589" s="400"/>
      <c r="V589" s="400"/>
      <c r="W589" s="400"/>
      <c r="X589" s="400"/>
      <c r="Y589" s="400"/>
      <c r="Z589" s="400"/>
      <c r="AA589" s="400"/>
      <c r="AB589" s="400"/>
      <c r="AC589" s="400"/>
      <c r="AD589" s="400"/>
      <c r="AE589" s="400"/>
      <c r="AF589" s="400"/>
      <c r="AG589" s="400"/>
      <c r="AH589" s="406"/>
      <c r="AI589" s="477"/>
      <c r="AJ589" s="400"/>
      <c r="AK589" s="401"/>
      <c r="AL589" s="16" t="s">
        <v>86</v>
      </c>
    </row>
    <row r="590" spans="1:38" s="21" customFormat="1" ht="12.75" customHeight="1" x14ac:dyDescent="0.2">
      <c r="A590" s="8">
        <v>29</v>
      </c>
      <c r="B590" s="400"/>
      <c r="C590" s="400"/>
      <c r="D590" s="400"/>
      <c r="E590" s="400"/>
      <c r="F590" s="401"/>
      <c r="G590" s="471"/>
      <c r="H590" s="477"/>
      <c r="I590" s="472"/>
      <c r="J590" s="363">
        <f t="shared" si="74"/>
        <v>0</v>
      </c>
      <c r="K590" s="362">
        <f t="shared" si="75"/>
        <v>0</v>
      </c>
      <c r="L590" s="400"/>
      <c r="M590" s="400"/>
      <c r="N590" s="400"/>
      <c r="O590" s="406"/>
      <c r="P590" s="409"/>
      <c r="Q590" s="400"/>
      <c r="R590" s="401"/>
      <c r="S590" s="16" t="s">
        <v>87</v>
      </c>
      <c r="T590" s="8">
        <v>29</v>
      </c>
      <c r="U590" s="400"/>
      <c r="V590" s="400"/>
      <c r="W590" s="400"/>
      <c r="X590" s="410"/>
      <c r="Y590" s="400"/>
      <c r="Z590" s="400"/>
      <c r="AA590" s="400"/>
      <c r="AB590" s="400"/>
      <c r="AC590" s="400"/>
      <c r="AD590" s="400"/>
      <c r="AE590" s="400"/>
      <c r="AF590" s="400"/>
      <c r="AG590" s="400"/>
      <c r="AH590" s="406"/>
      <c r="AI590" s="477"/>
      <c r="AJ590" s="400"/>
      <c r="AK590" s="401"/>
      <c r="AL590" s="16" t="s">
        <v>87</v>
      </c>
    </row>
    <row r="591" spans="1:38" s="21" customFormat="1" ht="12.75" customHeight="1" x14ac:dyDescent="0.2">
      <c r="A591" s="8">
        <v>30</v>
      </c>
      <c r="B591" s="400"/>
      <c r="C591" s="400"/>
      <c r="D591" s="400"/>
      <c r="E591" s="400"/>
      <c r="F591" s="401"/>
      <c r="G591" s="471"/>
      <c r="H591" s="477"/>
      <c r="I591" s="472"/>
      <c r="J591" s="363">
        <f t="shared" si="74"/>
        <v>0</v>
      </c>
      <c r="K591" s="362">
        <f t="shared" si="75"/>
        <v>0</v>
      </c>
      <c r="L591" s="400"/>
      <c r="M591" s="400"/>
      <c r="N591" s="400"/>
      <c r="O591" s="406"/>
      <c r="P591" s="409"/>
      <c r="Q591" s="400"/>
      <c r="R591" s="401"/>
      <c r="S591" s="16" t="s">
        <v>88</v>
      </c>
      <c r="T591" s="8">
        <v>30</v>
      </c>
      <c r="U591" s="400"/>
      <c r="V591" s="400"/>
      <c r="W591" s="400"/>
      <c r="X591" s="400"/>
      <c r="Y591" s="400"/>
      <c r="Z591" s="400"/>
      <c r="AA591" s="400"/>
      <c r="AB591" s="400"/>
      <c r="AC591" s="400"/>
      <c r="AD591" s="400"/>
      <c r="AE591" s="400"/>
      <c r="AF591" s="400"/>
      <c r="AG591" s="400"/>
      <c r="AH591" s="406"/>
      <c r="AI591" s="477"/>
      <c r="AJ591" s="400"/>
      <c r="AK591" s="401"/>
      <c r="AL591" s="16" t="s">
        <v>88</v>
      </c>
    </row>
    <row r="592" spans="1:38" s="21" customFormat="1" ht="12.75" customHeight="1" x14ac:dyDescent="0.2">
      <c r="A592" s="19">
        <v>31</v>
      </c>
      <c r="B592" s="404"/>
      <c r="C592" s="404"/>
      <c r="D592" s="404"/>
      <c r="E592" s="404"/>
      <c r="F592" s="405"/>
      <c r="G592" s="475"/>
      <c r="H592" s="479"/>
      <c r="I592" s="476"/>
      <c r="J592" s="395">
        <f t="shared" si="74"/>
        <v>0</v>
      </c>
      <c r="K592" s="396">
        <f t="shared" si="75"/>
        <v>0</v>
      </c>
      <c r="L592" s="404"/>
      <c r="M592" s="404"/>
      <c r="N592" s="404"/>
      <c r="O592" s="408"/>
      <c r="P592" s="411"/>
      <c r="Q592" s="404"/>
      <c r="R592" s="405"/>
      <c r="S592" s="20" t="s">
        <v>89</v>
      </c>
      <c r="T592" s="19">
        <v>31</v>
      </c>
      <c r="U592" s="404"/>
      <c r="V592" s="404"/>
      <c r="W592" s="404"/>
      <c r="X592" s="404"/>
      <c r="Y592" s="404"/>
      <c r="Z592" s="404"/>
      <c r="AA592" s="404"/>
      <c r="AB592" s="404"/>
      <c r="AC592" s="404"/>
      <c r="AD592" s="404"/>
      <c r="AE592" s="404"/>
      <c r="AF592" s="404"/>
      <c r="AG592" s="404"/>
      <c r="AH592" s="408"/>
      <c r="AI592" s="479"/>
      <c r="AJ592" s="404"/>
      <c r="AK592" s="405"/>
      <c r="AL592" s="20" t="s">
        <v>89</v>
      </c>
    </row>
    <row r="593" spans="1:38" s="301" customFormat="1" ht="12.75" customHeight="1" thickBot="1" x14ac:dyDescent="0.25">
      <c r="A593" s="417"/>
      <c r="B593" s="418">
        <f>SUM(B561:B592)</f>
        <v>0</v>
      </c>
      <c r="C593" s="418">
        <f>SUM(C561:C592)</f>
        <v>0</v>
      </c>
      <c r="D593" s="418">
        <f>SUM(D561:D592)</f>
        <v>0</v>
      </c>
      <c r="E593" s="419">
        <f>SUM(E561:E592)</f>
        <v>0</v>
      </c>
      <c r="F593" s="420">
        <f>SUM(F561:F592)</f>
        <v>0</v>
      </c>
      <c r="G593" s="421"/>
      <c r="H593" s="422" t="s">
        <v>90</v>
      </c>
      <c r="I593" s="423">
        <f>COUNTA(I562:I592)</f>
        <v>0</v>
      </c>
      <c r="J593" s="418">
        <f t="shared" ref="J593:R593" si="76">SUM(J561:J592)</f>
        <v>0</v>
      </c>
      <c r="K593" s="418">
        <f t="shared" si="76"/>
        <v>0</v>
      </c>
      <c r="L593" s="418">
        <f t="shared" si="76"/>
        <v>0</v>
      </c>
      <c r="M593" s="418">
        <f t="shared" si="76"/>
        <v>0</v>
      </c>
      <c r="N593" s="418">
        <f t="shared" si="76"/>
        <v>0</v>
      </c>
      <c r="O593" s="424">
        <f t="shared" si="76"/>
        <v>0</v>
      </c>
      <c r="P593" s="419">
        <f t="shared" si="76"/>
        <v>0</v>
      </c>
      <c r="Q593" s="418">
        <f t="shared" si="76"/>
        <v>0</v>
      </c>
      <c r="R593" s="425">
        <f t="shared" si="76"/>
        <v>0</v>
      </c>
      <c r="S593" s="426"/>
      <c r="T593" s="417"/>
      <c r="U593" s="418">
        <f t="shared" ref="U593:AH593" si="77">SUM(U561:U592)</f>
        <v>0</v>
      </c>
      <c r="V593" s="418">
        <f t="shared" si="77"/>
        <v>0</v>
      </c>
      <c r="W593" s="418">
        <f t="shared" si="77"/>
        <v>0</v>
      </c>
      <c r="X593" s="418">
        <f t="shared" si="77"/>
        <v>0</v>
      </c>
      <c r="Y593" s="418">
        <f t="shared" si="77"/>
        <v>0</v>
      </c>
      <c r="Z593" s="418">
        <f t="shared" si="77"/>
        <v>0</v>
      </c>
      <c r="AA593" s="418">
        <f t="shared" si="77"/>
        <v>0</v>
      </c>
      <c r="AB593" s="418">
        <f t="shared" si="77"/>
        <v>0</v>
      </c>
      <c r="AC593" s="418">
        <f t="shared" si="77"/>
        <v>0</v>
      </c>
      <c r="AD593" s="418">
        <f t="shared" si="77"/>
        <v>0</v>
      </c>
      <c r="AE593" s="418">
        <f t="shared" si="77"/>
        <v>0</v>
      </c>
      <c r="AF593" s="418">
        <f t="shared" si="77"/>
        <v>0</v>
      </c>
      <c r="AG593" s="418">
        <f t="shared" si="77"/>
        <v>0</v>
      </c>
      <c r="AH593" s="420">
        <f t="shared" si="77"/>
        <v>0</v>
      </c>
      <c r="AI593" s="427"/>
      <c r="AJ593" s="418">
        <f>SUM(AJ561:AJ592)</f>
        <v>0</v>
      </c>
      <c r="AK593" s="425">
        <f>SUM(AK561:AK592)</f>
        <v>0</v>
      </c>
      <c r="AL593" s="426"/>
    </row>
    <row r="594" spans="1:38" ht="12.75" customHeight="1" thickTop="1" x14ac:dyDescent="0.2">
      <c r="A594" s="28"/>
      <c r="B594" s="34"/>
      <c r="C594" s="34"/>
      <c r="D594" s="34"/>
      <c r="E594" s="34"/>
      <c r="F594" s="34"/>
      <c r="G594" s="135"/>
      <c r="H594" s="34"/>
      <c r="I594" s="35"/>
      <c r="J594" s="34"/>
      <c r="K594" s="34"/>
      <c r="L594" s="63"/>
      <c r="M594" s="63"/>
      <c r="N594" s="63"/>
      <c r="O594" s="63"/>
      <c r="P594" s="63"/>
      <c r="Q594" s="63"/>
      <c r="R594" s="63"/>
      <c r="S594" s="28"/>
      <c r="T594" s="28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28"/>
    </row>
    <row r="595" spans="1:38" ht="12.75" customHeight="1" x14ac:dyDescent="0.2">
      <c r="A595" s="21"/>
      <c r="B595" s="36"/>
      <c r="C595" s="36"/>
      <c r="D595" s="36"/>
      <c r="E595" s="36"/>
      <c r="F595" s="36"/>
      <c r="G595" s="552" t="str">
        <f>OCTOBER!G190</f>
        <v>UNITED STEELWORKERS - LOCAL UNION</v>
      </c>
      <c r="H595" s="552"/>
      <c r="I595" s="552"/>
      <c r="J595" s="307"/>
      <c r="K595" s="136"/>
      <c r="L595" s="36"/>
      <c r="M595" s="36"/>
      <c r="N595" s="36"/>
      <c r="O595" s="36"/>
      <c r="P595" s="36"/>
      <c r="Q595" s="36"/>
      <c r="R595" s="36"/>
      <c r="S595" s="21"/>
      <c r="T595" s="21"/>
      <c r="U595" s="36"/>
      <c r="V595" s="36"/>
      <c r="W595" s="36"/>
      <c r="X595" s="36"/>
      <c r="Y595" s="36"/>
      <c r="Z595" s="36"/>
      <c r="AA595" s="37" t="str">
        <f>$AA$10</f>
        <v>FINANCIAL SECRETARY'S CASH BOOK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21"/>
    </row>
    <row r="596" spans="1:38" s="152" customFormat="1" ht="12.75" customHeight="1" x14ac:dyDescent="0.2">
      <c r="A596" s="141"/>
      <c r="B596" s="139" t="str">
        <f>B551</f>
        <v>Month</v>
      </c>
      <c r="C596" s="73" t="str">
        <f>C551</f>
        <v>NOVEMBER</v>
      </c>
      <c r="D596" s="139" t="str">
        <f>D551</f>
        <v>Year</v>
      </c>
      <c r="E596" s="30">
        <f>E551</f>
        <v>0</v>
      </c>
      <c r="F596" s="141"/>
      <c r="G596" s="149"/>
      <c r="H596" s="141"/>
      <c r="I596" s="150"/>
      <c r="J596" s="302"/>
      <c r="K596" s="302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  <c r="AB596" s="141"/>
      <c r="AC596" s="141"/>
      <c r="AD596" s="141"/>
      <c r="AE596" s="141"/>
      <c r="AF596" s="141"/>
      <c r="AG596" s="141"/>
      <c r="AH596" s="141"/>
      <c r="AI596" s="139"/>
      <c r="AJ596" s="151" t="str">
        <f>C596</f>
        <v>NOVEMBER</v>
      </c>
      <c r="AK596" s="30">
        <f>E596</f>
        <v>0</v>
      </c>
      <c r="AL596" s="141"/>
    </row>
    <row r="597" spans="1:38" s="152" customFormat="1" ht="12.75" customHeight="1" x14ac:dyDescent="0.2">
      <c r="A597" s="141"/>
      <c r="B597" s="139" t="str">
        <f>B552</f>
        <v>Page No.</v>
      </c>
      <c r="C597" s="148">
        <f>C552+1</f>
        <v>14</v>
      </c>
      <c r="D597" s="141"/>
      <c r="E597" s="141"/>
      <c r="F597" s="141"/>
      <c r="G597" s="149"/>
      <c r="H597" s="141"/>
      <c r="I597" s="150" t="s">
        <v>53</v>
      </c>
      <c r="J597" s="302"/>
      <c r="K597" s="302"/>
      <c r="L597" s="150"/>
      <c r="M597" s="141"/>
      <c r="N597" s="141"/>
      <c r="O597" s="141"/>
      <c r="P597" s="139"/>
      <c r="Q597" s="141"/>
      <c r="R597" s="139"/>
      <c r="S597" s="141"/>
      <c r="T597" s="141"/>
      <c r="U597" s="141"/>
      <c r="V597" s="141"/>
      <c r="W597" s="141"/>
      <c r="X597" s="141"/>
      <c r="Y597" s="141"/>
      <c r="Z597" s="141"/>
      <c r="AA597" s="141"/>
      <c r="AB597" s="153" t="s">
        <v>54</v>
      </c>
      <c r="AC597" s="141"/>
      <c r="AD597" s="141"/>
      <c r="AE597" s="141"/>
      <c r="AF597" s="141"/>
      <c r="AG597" s="141"/>
      <c r="AH597" s="141"/>
      <c r="AI597" s="139" t="str">
        <f>B597</f>
        <v>Page No.</v>
      </c>
      <c r="AJ597" s="148">
        <f>C597</f>
        <v>14</v>
      </c>
      <c r="AK597" s="154"/>
      <c r="AL597" s="155"/>
    </row>
    <row r="598" spans="1:38" ht="12.75" customHeight="1" x14ac:dyDescent="0.2">
      <c r="A598" s="3"/>
      <c r="B598" s="3"/>
      <c r="C598" s="3"/>
      <c r="D598" s="3"/>
      <c r="E598" s="3"/>
      <c r="F598" s="3"/>
      <c r="G598" s="129"/>
      <c r="H598" s="3"/>
      <c r="I598" s="5"/>
      <c r="J598" s="106"/>
      <c r="K598" s="106"/>
      <c r="L598" s="21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1"/>
      <c r="AF598" s="3"/>
      <c r="AG598" s="3"/>
      <c r="AH598" s="3"/>
      <c r="AI598" s="3"/>
      <c r="AJ598" s="3"/>
      <c r="AK598" s="3"/>
      <c r="AL598" s="3"/>
    </row>
    <row r="599" spans="1:38" ht="12.75" customHeight="1" x14ac:dyDescent="0.2">
      <c r="A599" s="26"/>
      <c r="B599" s="26"/>
      <c r="C599" s="26"/>
      <c r="D599" s="26"/>
      <c r="E599" s="26"/>
      <c r="F599" s="26"/>
      <c r="G599" s="130"/>
      <c r="H599" s="26"/>
      <c r="I599" s="27"/>
      <c r="J599" s="303"/>
      <c r="K599" s="303"/>
      <c r="L599" s="27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7"/>
      <c r="AF599" s="26"/>
      <c r="AG599" s="26"/>
      <c r="AH599" s="26"/>
      <c r="AI599" s="26"/>
      <c r="AJ599" s="26"/>
      <c r="AK599" s="26"/>
      <c r="AL599" s="26"/>
    </row>
    <row r="600" spans="1:38" customFormat="1" ht="12.75" customHeight="1" x14ac:dyDescent="0.2">
      <c r="A600" s="1"/>
      <c r="B600" s="3"/>
      <c r="C600" s="3" t="s">
        <v>55</v>
      </c>
      <c r="D600" s="3"/>
      <c r="E600" s="13"/>
      <c r="F600" s="1"/>
      <c r="G600" s="131"/>
      <c r="H600" s="2" t="s">
        <v>56</v>
      </c>
      <c r="I600" s="99"/>
      <c r="J600" s="550" t="s">
        <v>264</v>
      </c>
      <c r="K600" s="551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4"/>
      <c r="AJ600" s="3"/>
      <c r="AK600" s="1"/>
      <c r="AL600" s="3"/>
    </row>
    <row r="601" spans="1:38" customFormat="1" ht="12.75" customHeight="1" x14ac:dyDescent="0.2">
      <c r="A601" s="1"/>
      <c r="B601" s="3"/>
      <c r="C601" s="3"/>
      <c r="D601" s="3"/>
      <c r="E601" s="13"/>
      <c r="F601" s="1"/>
      <c r="G601" s="131"/>
      <c r="H601" s="14"/>
      <c r="I601" s="100"/>
      <c r="J601" s="106"/>
      <c r="K601" s="67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4"/>
      <c r="AJ601" s="3"/>
      <c r="AK601" s="1"/>
      <c r="AL601" s="3"/>
    </row>
    <row r="602" spans="1:38" customFormat="1" ht="12.75" customHeight="1" thickBot="1" x14ac:dyDescent="0.25">
      <c r="A602" s="164"/>
      <c r="B602" s="165">
        <v>1</v>
      </c>
      <c r="C602" s="165">
        <v>2</v>
      </c>
      <c r="D602" s="165">
        <v>3</v>
      </c>
      <c r="E602" s="166">
        <v>4</v>
      </c>
      <c r="F602" s="167">
        <v>5</v>
      </c>
      <c r="G602" s="168"/>
      <c r="H602" s="167">
        <v>7</v>
      </c>
      <c r="I602" s="169">
        <v>8</v>
      </c>
      <c r="J602" s="304">
        <v>9</v>
      </c>
      <c r="K602" s="305">
        <v>10</v>
      </c>
      <c r="L602" s="165">
        <v>11</v>
      </c>
      <c r="M602" s="165" t="s">
        <v>1</v>
      </c>
      <c r="N602" s="165">
        <v>12</v>
      </c>
      <c r="O602" s="165">
        <v>13</v>
      </c>
      <c r="P602" s="165">
        <v>14</v>
      </c>
      <c r="Q602" s="165">
        <v>15</v>
      </c>
      <c r="R602" s="167" t="s">
        <v>2</v>
      </c>
      <c r="S602" s="170"/>
      <c r="T602" s="164"/>
      <c r="U602" s="165">
        <v>16</v>
      </c>
      <c r="V602" s="165">
        <v>17</v>
      </c>
      <c r="W602" s="165">
        <v>18</v>
      </c>
      <c r="X602" s="165">
        <v>19</v>
      </c>
      <c r="Y602" s="165">
        <v>20</v>
      </c>
      <c r="Z602" s="165" t="s">
        <v>3</v>
      </c>
      <c r="AA602" s="165">
        <v>21</v>
      </c>
      <c r="AB602" s="165">
        <v>22</v>
      </c>
      <c r="AC602" s="165">
        <v>23</v>
      </c>
      <c r="AD602" s="165">
        <v>24</v>
      </c>
      <c r="AE602" s="165">
        <v>25</v>
      </c>
      <c r="AF602" s="165">
        <v>26</v>
      </c>
      <c r="AG602" s="165">
        <v>27</v>
      </c>
      <c r="AH602" s="165">
        <v>28</v>
      </c>
      <c r="AI602" s="171">
        <v>29</v>
      </c>
      <c r="AJ602" s="165">
        <v>30</v>
      </c>
      <c r="AK602" s="167">
        <v>31</v>
      </c>
      <c r="AL602" s="170"/>
    </row>
    <row r="603" spans="1:38" s="4" customFormat="1" ht="12.75" customHeight="1" thickTop="1" x14ac:dyDescent="0.2">
      <c r="A603" s="1"/>
      <c r="B603" s="89" t="s">
        <v>4</v>
      </c>
      <c r="C603" s="101"/>
      <c r="D603" s="89" t="s">
        <v>5</v>
      </c>
      <c r="E603" s="89" t="s">
        <v>6</v>
      </c>
      <c r="F603" s="88" t="s">
        <v>7</v>
      </c>
      <c r="G603" s="132"/>
      <c r="H603" s="88"/>
      <c r="I603" s="103"/>
      <c r="J603" s="89"/>
      <c r="K603" s="88"/>
      <c r="L603" s="89"/>
      <c r="M603" s="89"/>
      <c r="N603" s="89"/>
      <c r="O603" s="104"/>
      <c r="P603" s="163"/>
      <c r="Q603" s="107" t="s">
        <v>272</v>
      </c>
      <c r="R603" s="160" t="s">
        <v>273</v>
      </c>
      <c r="S603" s="106"/>
      <c r="T603" s="67"/>
      <c r="U603" s="542" t="s">
        <v>265</v>
      </c>
      <c r="V603" s="543"/>
      <c r="W603" s="543"/>
      <c r="X603" s="543"/>
      <c r="Y603" s="544"/>
      <c r="Z603" s="89" t="s">
        <v>10</v>
      </c>
      <c r="AA603" s="89" t="s">
        <v>11</v>
      </c>
      <c r="AB603" s="89" t="s">
        <v>205</v>
      </c>
      <c r="AC603" s="89" t="s">
        <v>12</v>
      </c>
      <c r="AD603" s="89" t="s">
        <v>13</v>
      </c>
      <c r="AE603" s="89" t="s">
        <v>14</v>
      </c>
      <c r="AF603" s="89"/>
      <c r="AG603" s="89"/>
      <c r="AH603" s="104"/>
      <c r="AI603" s="105"/>
      <c r="AJ603" s="89" t="s">
        <v>15</v>
      </c>
      <c r="AK603" s="88" t="s">
        <v>7</v>
      </c>
      <c r="AL603" s="3"/>
    </row>
    <row r="604" spans="1:38" s="4" customFormat="1" ht="12.75" customHeight="1" x14ac:dyDescent="0.2">
      <c r="A604" s="1"/>
      <c r="B604" s="89" t="s">
        <v>8</v>
      </c>
      <c r="C604" s="89" t="s">
        <v>16</v>
      </c>
      <c r="D604" s="89" t="s">
        <v>17</v>
      </c>
      <c r="E604" s="89" t="s">
        <v>8</v>
      </c>
      <c r="F604" s="88" t="s">
        <v>18</v>
      </c>
      <c r="G604" s="132" t="s">
        <v>19</v>
      </c>
      <c r="H604" s="88" t="s">
        <v>20</v>
      </c>
      <c r="I604" s="103" t="s">
        <v>242</v>
      </c>
      <c r="J604" s="89" t="s">
        <v>21</v>
      </c>
      <c r="K604" s="88" t="s">
        <v>22</v>
      </c>
      <c r="L604" s="107" t="s">
        <v>235</v>
      </c>
      <c r="M604" s="107" t="s">
        <v>236</v>
      </c>
      <c r="N604" s="107" t="s">
        <v>237</v>
      </c>
      <c r="O604" s="104"/>
      <c r="P604" s="158" t="s">
        <v>23</v>
      </c>
      <c r="Q604" s="107" t="s">
        <v>8</v>
      </c>
      <c r="R604" s="160" t="s">
        <v>8</v>
      </c>
      <c r="S604" s="106"/>
      <c r="T604" s="67"/>
      <c r="U604" s="89" t="s">
        <v>25</v>
      </c>
      <c r="V604" s="89" t="s">
        <v>26</v>
      </c>
      <c r="W604" s="101" t="s">
        <v>27</v>
      </c>
      <c r="X604" s="89" t="s">
        <v>28</v>
      </c>
      <c r="Y604" s="89" t="s">
        <v>136</v>
      </c>
      <c r="Z604" s="89" t="s">
        <v>261</v>
      </c>
      <c r="AA604" s="89" t="s">
        <v>137</v>
      </c>
      <c r="AB604" s="89" t="s">
        <v>204</v>
      </c>
      <c r="AC604" s="89" t="s">
        <v>30</v>
      </c>
      <c r="AD604" s="89" t="s">
        <v>140</v>
      </c>
      <c r="AE604" s="89" t="s">
        <v>31</v>
      </c>
      <c r="AF604" s="89" t="s">
        <v>32</v>
      </c>
      <c r="AG604" s="89" t="s">
        <v>206</v>
      </c>
      <c r="AH604" s="104" t="s">
        <v>16</v>
      </c>
      <c r="AI604" s="102" t="s">
        <v>34</v>
      </c>
      <c r="AJ604" s="89" t="s">
        <v>35</v>
      </c>
      <c r="AK604" s="88" t="s">
        <v>18</v>
      </c>
      <c r="AL604" s="3"/>
    </row>
    <row r="605" spans="1:38" s="4" customFormat="1" ht="12.75" customHeight="1" thickBot="1" x14ac:dyDescent="0.25">
      <c r="A605" s="6"/>
      <c r="B605" s="90" t="s">
        <v>36</v>
      </c>
      <c r="C605" s="90" t="s">
        <v>37</v>
      </c>
      <c r="D605" s="90" t="s">
        <v>38</v>
      </c>
      <c r="E605" s="90" t="s">
        <v>39</v>
      </c>
      <c r="F605" s="108" t="s">
        <v>40</v>
      </c>
      <c r="G605" s="133"/>
      <c r="H605" s="108"/>
      <c r="I605" s="109" t="s">
        <v>41</v>
      </c>
      <c r="J605" s="90"/>
      <c r="K605" s="108"/>
      <c r="L605" s="110"/>
      <c r="M605" s="110"/>
      <c r="N605" s="110" t="s">
        <v>238</v>
      </c>
      <c r="O605" s="111"/>
      <c r="P605" s="159"/>
      <c r="Q605" s="161" t="s">
        <v>24</v>
      </c>
      <c r="R605" s="162" t="s">
        <v>24</v>
      </c>
      <c r="S605" s="113"/>
      <c r="T605" s="78"/>
      <c r="U605" s="90" t="s">
        <v>42</v>
      </c>
      <c r="V605" s="90" t="s">
        <v>43</v>
      </c>
      <c r="W605" s="90"/>
      <c r="X605" s="90" t="s">
        <v>44</v>
      </c>
      <c r="Y605" s="90" t="s">
        <v>30</v>
      </c>
      <c r="Z605" s="90" t="s">
        <v>30</v>
      </c>
      <c r="AA605" s="90" t="s">
        <v>138</v>
      </c>
      <c r="AB605" s="90" t="s">
        <v>15</v>
      </c>
      <c r="AC605" s="90" t="s">
        <v>139</v>
      </c>
      <c r="AD605" s="90" t="s">
        <v>141</v>
      </c>
      <c r="AE605" s="90" t="s">
        <v>47</v>
      </c>
      <c r="AF605" s="90" t="s">
        <v>48</v>
      </c>
      <c r="AG605" s="90" t="s">
        <v>15</v>
      </c>
      <c r="AH605" s="111" t="s">
        <v>30</v>
      </c>
      <c r="AI605" s="112"/>
      <c r="AJ605" s="90" t="s">
        <v>49</v>
      </c>
      <c r="AK605" s="108" t="s">
        <v>189</v>
      </c>
      <c r="AL605" s="7"/>
    </row>
    <row r="606" spans="1:38" s="301" customFormat="1" ht="12.75" customHeight="1" thickTop="1" x14ac:dyDescent="0.2">
      <c r="A606" s="331"/>
      <c r="B606" s="363">
        <f>B593</f>
        <v>0</v>
      </c>
      <c r="C606" s="363">
        <f>C593</f>
        <v>0</v>
      </c>
      <c r="D606" s="363">
        <f>D593</f>
        <v>0</v>
      </c>
      <c r="E606" s="363">
        <f>E593</f>
        <v>0</v>
      </c>
      <c r="F606" s="362">
        <f>F593</f>
        <v>0</v>
      </c>
      <c r="G606" s="134" t="str">
        <f>$G$7</f>
        <v>NOVEMBER</v>
      </c>
      <c r="H606" s="334" t="s">
        <v>58</v>
      </c>
      <c r="I606" s="412"/>
      <c r="J606" s="397">
        <f t="shared" ref="J606:R606" si="78">J593</f>
        <v>0</v>
      </c>
      <c r="K606" s="362">
        <f t="shared" si="78"/>
        <v>0</v>
      </c>
      <c r="L606" s="363">
        <f t="shared" si="78"/>
        <v>0</v>
      </c>
      <c r="M606" s="363">
        <f t="shared" si="78"/>
        <v>0</v>
      </c>
      <c r="N606" s="363">
        <f t="shared" si="78"/>
        <v>0</v>
      </c>
      <c r="O606" s="361">
        <f t="shared" si="78"/>
        <v>0</v>
      </c>
      <c r="P606" s="394">
        <f t="shared" si="78"/>
        <v>0</v>
      </c>
      <c r="Q606" s="363">
        <f t="shared" si="78"/>
        <v>0</v>
      </c>
      <c r="R606" s="362">
        <f t="shared" si="78"/>
        <v>0</v>
      </c>
      <c r="S606" s="332"/>
      <c r="T606" s="331"/>
      <c r="U606" s="363">
        <f t="shared" ref="U606:AH606" si="79">U593</f>
        <v>0</v>
      </c>
      <c r="V606" s="363">
        <f t="shared" si="79"/>
        <v>0</v>
      </c>
      <c r="W606" s="363">
        <f t="shared" si="79"/>
        <v>0</v>
      </c>
      <c r="X606" s="363">
        <f t="shared" si="79"/>
        <v>0</v>
      </c>
      <c r="Y606" s="363">
        <f t="shared" si="79"/>
        <v>0</v>
      </c>
      <c r="Z606" s="363">
        <f t="shared" si="79"/>
        <v>0</v>
      </c>
      <c r="AA606" s="363">
        <f t="shared" si="79"/>
        <v>0</v>
      </c>
      <c r="AB606" s="363">
        <f t="shared" si="79"/>
        <v>0</v>
      </c>
      <c r="AC606" s="363">
        <f t="shared" si="79"/>
        <v>0</v>
      </c>
      <c r="AD606" s="363">
        <f t="shared" si="79"/>
        <v>0</v>
      </c>
      <c r="AE606" s="363">
        <f t="shared" si="79"/>
        <v>0</v>
      </c>
      <c r="AF606" s="363">
        <f t="shared" si="79"/>
        <v>0</v>
      </c>
      <c r="AG606" s="363">
        <f t="shared" si="79"/>
        <v>0</v>
      </c>
      <c r="AH606" s="361">
        <f t="shared" si="79"/>
        <v>0</v>
      </c>
      <c r="AI606" s="333"/>
      <c r="AJ606" s="363">
        <f>AJ593</f>
        <v>0</v>
      </c>
      <c r="AK606" s="362">
        <f>AK593</f>
        <v>0</v>
      </c>
      <c r="AL606" s="332"/>
    </row>
    <row r="607" spans="1:38" s="21" customFormat="1" ht="12.75" customHeight="1" x14ac:dyDescent="0.2">
      <c r="A607" s="8">
        <v>1</v>
      </c>
      <c r="B607" s="400"/>
      <c r="C607" s="400"/>
      <c r="D607" s="400"/>
      <c r="E607" s="400"/>
      <c r="F607" s="401"/>
      <c r="G607" s="471"/>
      <c r="H607" s="477"/>
      <c r="I607" s="472"/>
      <c r="J607" s="363">
        <f t="shared" ref="J607:J637" si="80">SUM(B607:F607)</f>
        <v>0</v>
      </c>
      <c r="K607" s="362">
        <f t="shared" ref="K607:K637" si="81">SUM(U607:AK607)-SUM(L607:R607)</f>
        <v>0</v>
      </c>
      <c r="L607" s="400"/>
      <c r="M607" s="400"/>
      <c r="N607" s="400"/>
      <c r="O607" s="406"/>
      <c r="P607" s="409"/>
      <c r="Q607" s="400"/>
      <c r="R607" s="401"/>
      <c r="S607" s="16" t="s">
        <v>59</v>
      </c>
      <c r="T607" s="8">
        <v>1</v>
      </c>
      <c r="U607" s="400"/>
      <c r="V607" s="400"/>
      <c r="W607" s="400"/>
      <c r="X607" s="400"/>
      <c r="Y607" s="400"/>
      <c r="Z607" s="400"/>
      <c r="AA607" s="400"/>
      <c r="AB607" s="400"/>
      <c r="AC607" s="400"/>
      <c r="AD607" s="400"/>
      <c r="AE607" s="400"/>
      <c r="AF607" s="400"/>
      <c r="AG607" s="400"/>
      <c r="AH607" s="406"/>
      <c r="AI607" s="477"/>
      <c r="AJ607" s="400"/>
      <c r="AK607" s="401"/>
      <c r="AL607" s="16" t="s">
        <v>59</v>
      </c>
    </row>
    <row r="608" spans="1:38" s="21" customFormat="1" ht="12.75" customHeight="1" x14ac:dyDescent="0.2">
      <c r="A608" s="8">
        <v>2</v>
      </c>
      <c r="B608" s="400"/>
      <c r="C608" s="400"/>
      <c r="D608" s="400"/>
      <c r="E608" s="400"/>
      <c r="F608" s="401"/>
      <c r="G608" s="471"/>
      <c r="H608" s="477"/>
      <c r="I608" s="472"/>
      <c r="J608" s="363">
        <f t="shared" si="80"/>
        <v>0</v>
      </c>
      <c r="K608" s="362">
        <f t="shared" si="81"/>
        <v>0</v>
      </c>
      <c r="L608" s="400"/>
      <c r="M608" s="400"/>
      <c r="N608" s="400"/>
      <c r="O608" s="406"/>
      <c r="P608" s="409"/>
      <c r="Q608" s="400"/>
      <c r="R608" s="401"/>
      <c r="S608" s="16" t="s">
        <v>60</v>
      </c>
      <c r="T608" s="8">
        <v>2</v>
      </c>
      <c r="U608" s="400"/>
      <c r="V608" s="400"/>
      <c r="W608" s="400"/>
      <c r="X608" s="400"/>
      <c r="Y608" s="400"/>
      <c r="Z608" s="400"/>
      <c r="AA608" s="400"/>
      <c r="AB608" s="400"/>
      <c r="AC608" s="400"/>
      <c r="AD608" s="400"/>
      <c r="AE608" s="400"/>
      <c r="AF608" s="400"/>
      <c r="AG608" s="400"/>
      <c r="AH608" s="406"/>
      <c r="AI608" s="477"/>
      <c r="AJ608" s="400"/>
      <c r="AK608" s="401"/>
      <c r="AL608" s="16" t="s">
        <v>60</v>
      </c>
    </row>
    <row r="609" spans="1:38" s="21" customFormat="1" ht="12.75" customHeight="1" x14ac:dyDescent="0.2">
      <c r="A609" s="8">
        <v>3</v>
      </c>
      <c r="B609" s="400"/>
      <c r="C609" s="400"/>
      <c r="D609" s="400"/>
      <c r="E609" s="400"/>
      <c r="F609" s="401"/>
      <c r="G609" s="471"/>
      <c r="H609" s="477"/>
      <c r="I609" s="472"/>
      <c r="J609" s="363">
        <f t="shared" si="80"/>
        <v>0</v>
      </c>
      <c r="K609" s="362">
        <f t="shared" si="81"/>
        <v>0</v>
      </c>
      <c r="L609" s="400"/>
      <c r="M609" s="400"/>
      <c r="N609" s="400"/>
      <c r="O609" s="406"/>
      <c r="P609" s="409"/>
      <c r="Q609" s="400"/>
      <c r="R609" s="401"/>
      <c r="S609" s="16" t="s">
        <v>61</v>
      </c>
      <c r="T609" s="8">
        <v>3</v>
      </c>
      <c r="U609" s="400"/>
      <c r="V609" s="400"/>
      <c r="W609" s="400"/>
      <c r="X609" s="400"/>
      <c r="Y609" s="400"/>
      <c r="Z609" s="400"/>
      <c r="AA609" s="400"/>
      <c r="AB609" s="400"/>
      <c r="AC609" s="400"/>
      <c r="AD609" s="400"/>
      <c r="AE609" s="400"/>
      <c r="AF609" s="400"/>
      <c r="AG609" s="400"/>
      <c r="AH609" s="406"/>
      <c r="AI609" s="477"/>
      <c r="AJ609" s="400"/>
      <c r="AK609" s="401"/>
      <c r="AL609" s="16" t="s">
        <v>61</v>
      </c>
    </row>
    <row r="610" spans="1:38" s="21" customFormat="1" ht="12.75" customHeight="1" x14ac:dyDescent="0.2">
      <c r="A610" s="8">
        <v>4</v>
      </c>
      <c r="B610" s="400"/>
      <c r="C610" s="400"/>
      <c r="D610" s="400"/>
      <c r="E610" s="400"/>
      <c r="F610" s="401"/>
      <c r="G610" s="471"/>
      <c r="H610" s="477"/>
      <c r="I610" s="472"/>
      <c r="J610" s="363">
        <f t="shared" si="80"/>
        <v>0</v>
      </c>
      <c r="K610" s="362">
        <f t="shared" si="81"/>
        <v>0</v>
      </c>
      <c r="L610" s="400"/>
      <c r="M610" s="400"/>
      <c r="N610" s="400"/>
      <c r="O610" s="406"/>
      <c r="P610" s="409"/>
      <c r="Q610" s="400"/>
      <c r="R610" s="401"/>
      <c r="S610" s="16" t="s">
        <v>62</v>
      </c>
      <c r="T610" s="8">
        <v>4</v>
      </c>
      <c r="U610" s="400"/>
      <c r="V610" s="400"/>
      <c r="W610" s="400"/>
      <c r="X610" s="400"/>
      <c r="Y610" s="400"/>
      <c r="Z610" s="400"/>
      <c r="AA610" s="400"/>
      <c r="AB610" s="400"/>
      <c r="AC610" s="400"/>
      <c r="AD610" s="400"/>
      <c r="AE610" s="400"/>
      <c r="AF610" s="400"/>
      <c r="AG610" s="400"/>
      <c r="AH610" s="406"/>
      <c r="AI610" s="477"/>
      <c r="AJ610" s="400"/>
      <c r="AK610" s="401"/>
      <c r="AL610" s="16" t="s">
        <v>62</v>
      </c>
    </row>
    <row r="611" spans="1:38" s="21" customFormat="1" ht="12.75" customHeight="1" x14ac:dyDescent="0.2">
      <c r="A611" s="8">
        <v>5</v>
      </c>
      <c r="B611" s="400"/>
      <c r="C611" s="400"/>
      <c r="D611" s="400"/>
      <c r="E611" s="400"/>
      <c r="F611" s="401"/>
      <c r="G611" s="471"/>
      <c r="H611" s="477"/>
      <c r="I611" s="472"/>
      <c r="J611" s="363">
        <f t="shared" si="80"/>
        <v>0</v>
      </c>
      <c r="K611" s="362">
        <f t="shared" si="81"/>
        <v>0</v>
      </c>
      <c r="L611" s="400"/>
      <c r="M611" s="400"/>
      <c r="N611" s="400"/>
      <c r="O611" s="406"/>
      <c r="P611" s="409"/>
      <c r="Q611" s="400"/>
      <c r="R611" s="401"/>
      <c r="S611" s="16" t="s">
        <v>63</v>
      </c>
      <c r="T611" s="8">
        <v>5</v>
      </c>
      <c r="U611" s="400"/>
      <c r="V611" s="400"/>
      <c r="W611" s="400"/>
      <c r="X611" s="400"/>
      <c r="Y611" s="400"/>
      <c r="Z611" s="400"/>
      <c r="AA611" s="400"/>
      <c r="AB611" s="400"/>
      <c r="AC611" s="400"/>
      <c r="AD611" s="400"/>
      <c r="AE611" s="400"/>
      <c r="AF611" s="400"/>
      <c r="AG611" s="400"/>
      <c r="AH611" s="406"/>
      <c r="AI611" s="477"/>
      <c r="AJ611" s="400"/>
      <c r="AK611" s="401"/>
      <c r="AL611" s="16" t="s">
        <v>63</v>
      </c>
    </row>
    <row r="612" spans="1:38" s="21" customFormat="1" ht="12.75" customHeight="1" x14ac:dyDescent="0.2">
      <c r="A612" s="17">
        <v>6</v>
      </c>
      <c r="B612" s="402"/>
      <c r="C612" s="402"/>
      <c r="D612" s="402"/>
      <c r="E612" s="402"/>
      <c r="F612" s="403"/>
      <c r="G612" s="473"/>
      <c r="H612" s="478"/>
      <c r="I612" s="474"/>
      <c r="J612" s="363">
        <f t="shared" si="80"/>
        <v>0</v>
      </c>
      <c r="K612" s="362">
        <f t="shared" si="81"/>
        <v>0</v>
      </c>
      <c r="L612" s="402"/>
      <c r="M612" s="402"/>
      <c r="N612" s="402"/>
      <c r="O612" s="407"/>
      <c r="P612" s="410"/>
      <c r="Q612" s="402"/>
      <c r="R612" s="403"/>
      <c r="S612" s="18" t="s">
        <v>64</v>
      </c>
      <c r="T612" s="17">
        <v>6</v>
      </c>
      <c r="U612" s="402"/>
      <c r="V612" s="402"/>
      <c r="W612" s="402"/>
      <c r="X612" s="402"/>
      <c r="Y612" s="402"/>
      <c r="Z612" s="402"/>
      <c r="AA612" s="402"/>
      <c r="AB612" s="402"/>
      <c r="AC612" s="402"/>
      <c r="AD612" s="402"/>
      <c r="AE612" s="402"/>
      <c r="AF612" s="402"/>
      <c r="AG612" s="402"/>
      <c r="AH612" s="407"/>
      <c r="AI612" s="478"/>
      <c r="AJ612" s="402"/>
      <c r="AK612" s="403"/>
      <c r="AL612" s="18" t="s">
        <v>64</v>
      </c>
    </row>
    <row r="613" spans="1:38" s="21" customFormat="1" ht="12.75" customHeight="1" x14ac:dyDescent="0.2">
      <c r="A613" s="8">
        <v>7</v>
      </c>
      <c r="B613" s="400"/>
      <c r="C613" s="400"/>
      <c r="D613" s="400"/>
      <c r="E613" s="400"/>
      <c r="F613" s="401"/>
      <c r="G613" s="471"/>
      <c r="H613" s="477"/>
      <c r="I613" s="472"/>
      <c r="J613" s="363">
        <f t="shared" si="80"/>
        <v>0</v>
      </c>
      <c r="K613" s="362">
        <f t="shared" si="81"/>
        <v>0</v>
      </c>
      <c r="L613" s="400"/>
      <c r="M613" s="400"/>
      <c r="N613" s="400"/>
      <c r="O613" s="406"/>
      <c r="P613" s="409"/>
      <c r="Q613" s="400"/>
      <c r="R613" s="401"/>
      <c r="S613" s="16" t="s">
        <v>65</v>
      </c>
      <c r="T613" s="8">
        <v>7</v>
      </c>
      <c r="U613" s="400"/>
      <c r="V613" s="400"/>
      <c r="W613" s="400"/>
      <c r="X613" s="400"/>
      <c r="Y613" s="400"/>
      <c r="Z613" s="400"/>
      <c r="AA613" s="400"/>
      <c r="AB613" s="400"/>
      <c r="AC613" s="400"/>
      <c r="AD613" s="400"/>
      <c r="AE613" s="400"/>
      <c r="AF613" s="400"/>
      <c r="AG613" s="400"/>
      <c r="AH613" s="406"/>
      <c r="AI613" s="477"/>
      <c r="AJ613" s="400"/>
      <c r="AK613" s="401"/>
      <c r="AL613" s="16" t="s">
        <v>65</v>
      </c>
    </row>
    <row r="614" spans="1:38" s="21" customFormat="1" ht="12.75" customHeight="1" x14ac:dyDescent="0.2">
      <c r="A614" s="8">
        <v>8</v>
      </c>
      <c r="B614" s="400"/>
      <c r="C614" s="400"/>
      <c r="D614" s="400"/>
      <c r="E614" s="400"/>
      <c r="F614" s="401"/>
      <c r="G614" s="471"/>
      <c r="H614" s="477"/>
      <c r="I614" s="472"/>
      <c r="J614" s="363">
        <f t="shared" si="80"/>
        <v>0</v>
      </c>
      <c r="K614" s="362">
        <f t="shared" si="81"/>
        <v>0</v>
      </c>
      <c r="L614" s="400"/>
      <c r="M614" s="400"/>
      <c r="N614" s="400"/>
      <c r="O614" s="406"/>
      <c r="P614" s="409"/>
      <c r="Q614" s="400"/>
      <c r="R614" s="401"/>
      <c r="S614" s="16" t="s">
        <v>66</v>
      </c>
      <c r="T614" s="8">
        <v>8</v>
      </c>
      <c r="U614" s="400"/>
      <c r="V614" s="400"/>
      <c r="W614" s="400"/>
      <c r="X614" s="400"/>
      <c r="Y614" s="400"/>
      <c r="Z614" s="400"/>
      <c r="AA614" s="400"/>
      <c r="AB614" s="400"/>
      <c r="AC614" s="400"/>
      <c r="AD614" s="400"/>
      <c r="AE614" s="400"/>
      <c r="AF614" s="400"/>
      <c r="AG614" s="400"/>
      <c r="AH614" s="406"/>
      <c r="AI614" s="477"/>
      <c r="AJ614" s="400"/>
      <c r="AK614" s="401"/>
      <c r="AL614" s="16" t="s">
        <v>66</v>
      </c>
    </row>
    <row r="615" spans="1:38" s="21" customFormat="1" ht="12.75" customHeight="1" x14ac:dyDescent="0.2">
      <c r="A615" s="8">
        <v>9</v>
      </c>
      <c r="B615" s="400"/>
      <c r="C615" s="400"/>
      <c r="D615" s="400"/>
      <c r="E615" s="400"/>
      <c r="F615" s="401"/>
      <c r="G615" s="471"/>
      <c r="H615" s="477"/>
      <c r="I615" s="472"/>
      <c r="J615" s="363">
        <f t="shared" si="80"/>
        <v>0</v>
      </c>
      <c r="K615" s="362">
        <f t="shared" si="81"/>
        <v>0</v>
      </c>
      <c r="L615" s="400"/>
      <c r="M615" s="400"/>
      <c r="N615" s="400"/>
      <c r="O615" s="406"/>
      <c r="P615" s="409"/>
      <c r="Q615" s="400"/>
      <c r="R615" s="401"/>
      <c r="S615" s="16" t="s">
        <v>67</v>
      </c>
      <c r="T615" s="8">
        <v>9</v>
      </c>
      <c r="U615" s="400"/>
      <c r="V615" s="400"/>
      <c r="W615" s="400"/>
      <c r="X615" s="400"/>
      <c r="Y615" s="400"/>
      <c r="Z615" s="400"/>
      <c r="AA615" s="400"/>
      <c r="AB615" s="400"/>
      <c r="AC615" s="400"/>
      <c r="AD615" s="400"/>
      <c r="AE615" s="400"/>
      <c r="AF615" s="400"/>
      <c r="AG615" s="400"/>
      <c r="AH615" s="406"/>
      <c r="AI615" s="477"/>
      <c r="AJ615" s="400"/>
      <c r="AK615" s="401"/>
      <c r="AL615" s="16" t="s">
        <v>67</v>
      </c>
    </row>
    <row r="616" spans="1:38" s="21" customFormat="1" ht="12.75" customHeight="1" x14ac:dyDescent="0.2">
      <c r="A616" s="8">
        <v>10</v>
      </c>
      <c r="B616" s="400"/>
      <c r="C616" s="400"/>
      <c r="D616" s="400"/>
      <c r="E616" s="400"/>
      <c r="F616" s="401"/>
      <c r="G616" s="471"/>
      <c r="H616" s="477"/>
      <c r="I616" s="472"/>
      <c r="J616" s="363">
        <f t="shared" si="80"/>
        <v>0</v>
      </c>
      <c r="K616" s="362">
        <f t="shared" si="81"/>
        <v>0</v>
      </c>
      <c r="L616" s="400"/>
      <c r="M616" s="400"/>
      <c r="N616" s="400"/>
      <c r="O616" s="406"/>
      <c r="P616" s="409"/>
      <c r="Q616" s="400"/>
      <c r="R616" s="401"/>
      <c r="S616" s="16" t="s">
        <v>68</v>
      </c>
      <c r="T616" s="8">
        <v>10</v>
      </c>
      <c r="U616" s="400"/>
      <c r="V616" s="400"/>
      <c r="W616" s="400"/>
      <c r="X616" s="400"/>
      <c r="Y616" s="400"/>
      <c r="Z616" s="400"/>
      <c r="AA616" s="400"/>
      <c r="AB616" s="400"/>
      <c r="AC616" s="400"/>
      <c r="AD616" s="400"/>
      <c r="AE616" s="400"/>
      <c r="AF616" s="400"/>
      <c r="AG616" s="400"/>
      <c r="AH616" s="406"/>
      <c r="AI616" s="477"/>
      <c r="AJ616" s="400"/>
      <c r="AK616" s="401"/>
      <c r="AL616" s="16" t="s">
        <v>68</v>
      </c>
    </row>
    <row r="617" spans="1:38" s="21" customFormat="1" ht="12.75" customHeight="1" x14ac:dyDescent="0.2">
      <c r="A617" s="8">
        <v>11</v>
      </c>
      <c r="B617" s="400"/>
      <c r="C617" s="400"/>
      <c r="D617" s="400"/>
      <c r="E617" s="400"/>
      <c r="F617" s="401"/>
      <c r="G617" s="471"/>
      <c r="H617" s="477"/>
      <c r="I617" s="472"/>
      <c r="J617" s="363">
        <f t="shared" si="80"/>
        <v>0</v>
      </c>
      <c r="K617" s="362">
        <f t="shared" si="81"/>
        <v>0</v>
      </c>
      <c r="L617" s="400"/>
      <c r="M617" s="400"/>
      <c r="N617" s="400"/>
      <c r="O617" s="406"/>
      <c r="P617" s="409"/>
      <c r="Q617" s="400"/>
      <c r="R617" s="401"/>
      <c r="S617" s="16" t="s">
        <v>69</v>
      </c>
      <c r="T617" s="8">
        <v>11</v>
      </c>
      <c r="U617" s="400"/>
      <c r="V617" s="400"/>
      <c r="W617" s="400"/>
      <c r="X617" s="400"/>
      <c r="Y617" s="400"/>
      <c r="Z617" s="400"/>
      <c r="AA617" s="400"/>
      <c r="AB617" s="400"/>
      <c r="AC617" s="400"/>
      <c r="AD617" s="400"/>
      <c r="AE617" s="400"/>
      <c r="AF617" s="400"/>
      <c r="AG617" s="400"/>
      <c r="AH617" s="406"/>
      <c r="AI617" s="477"/>
      <c r="AJ617" s="400"/>
      <c r="AK617" s="401"/>
      <c r="AL617" s="16" t="s">
        <v>69</v>
      </c>
    </row>
    <row r="618" spans="1:38" s="21" customFormat="1" ht="12.75" customHeight="1" x14ac:dyDescent="0.2">
      <c r="A618" s="8">
        <v>12</v>
      </c>
      <c r="B618" s="400"/>
      <c r="C618" s="400"/>
      <c r="D618" s="400"/>
      <c r="E618" s="400"/>
      <c r="F618" s="401"/>
      <c r="G618" s="471"/>
      <c r="H618" s="477"/>
      <c r="I618" s="472"/>
      <c r="J618" s="363">
        <f t="shared" si="80"/>
        <v>0</v>
      </c>
      <c r="K618" s="362">
        <f t="shared" si="81"/>
        <v>0</v>
      </c>
      <c r="L618" s="400"/>
      <c r="M618" s="400"/>
      <c r="N618" s="400"/>
      <c r="O618" s="406"/>
      <c r="P618" s="409"/>
      <c r="Q618" s="400"/>
      <c r="R618" s="401"/>
      <c r="S618" s="16" t="s">
        <v>70</v>
      </c>
      <c r="T618" s="8">
        <v>12</v>
      </c>
      <c r="U618" s="400"/>
      <c r="V618" s="400"/>
      <c r="W618" s="400"/>
      <c r="X618" s="400"/>
      <c r="Y618" s="400"/>
      <c r="Z618" s="400"/>
      <c r="AA618" s="400"/>
      <c r="AB618" s="400"/>
      <c r="AC618" s="400"/>
      <c r="AD618" s="400"/>
      <c r="AE618" s="400"/>
      <c r="AF618" s="400"/>
      <c r="AG618" s="400"/>
      <c r="AH618" s="406"/>
      <c r="AI618" s="477"/>
      <c r="AJ618" s="400"/>
      <c r="AK618" s="401"/>
      <c r="AL618" s="16" t="s">
        <v>70</v>
      </c>
    </row>
    <row r="619" spans="1:38" s="21" customFormat="1" ht="12.75" customHeight="1" x14ac:dyDescent="0.2">
      <c r="A619" s="8">
        <v>13</v>
      </c>
      <c r="B619" s="400"/>
      <c r="C619" s="400"/>
      <c r="D619" s="400"/>
      <c r="E619" s="400"/>
      <c r="F619" s="401"/>
      <c r="G619" s="471"/>
      <c r="H619" s="477"/>
      <c r="I619" s="472"/>
      <c r="J619" s="363">
        <f t="shared" si="80"/>
        <v>0</v>
      </c>
      <c r="K619" s="362">
        <f t="shared" si="81"/>
        <v>0</v>
      </c>
      <c r="L619" s="400"/>
      <c r="M619" s="400"/>
      <c r="N619" s="400"/>
      <c r="O619" s="406"/>
      <c r="P619" s="409"/>
      <c r="Q619" s="400"/>
      <c r="R619" s="401"/>
      <c r="S619" s="16" t="s">
        <v>71</v>
      </c>
      <c r="T619" s="8">
        <v>13</v>
      </c>
      <c r="U619" s="400"/>
      <c r="V619" s="400"/>
      <c r="W619" s="400"/>
      <c r="X619" s="400"/>
      <c r="Y619" s="400"/>
      <c r="Z619" s="400"/>
      <c r="AA619" s="400"/>
      <c r="AB619" s="400"/>
      <c r="AC619" s="400"/>
      <c r="AD619" s="400"/>
      <c r="AE619" s="400"/>
      <c r="AF619" s="400"/>
      <c r="AG619" s="400"/>
      <c r="AH619" s="406"/>
      <c r="AI619" s="477"/>
      <c r="AJ619" s="400"/>
      <c r="AK619" s="401"/>
      <c r="AL619" s="16" t="s">
        <v>71</v>
      </c>
    </row>
    <row r="620" spans="1:38" s="21" customFormat="1" ht="12.75" customHeight="1" x14ac:dyDescent="0.2">
      <c r="A620" s="8">
        <v>14</v>
      </c>
      <c r="B620" s="400"/>
      <c r="C620" s="400"/>
      <c r="D620" s="400"/>
      <c r="E620" s="400"/>
      <c r="F620" s="401"/>
      <c r="G620" s="471"/>
      <c r="H620" s="477"/>
      <c r="I620" s="472"/>
      <c r="J620" s="363">
        <f t="shared" si="80"/>
        <v>0</v>
      </c>
      <c r="K620" s="362">
        <f t="shared" si="81"/>
        <v>0</v>
      </c>
      <c r="L620" s="400"/>
      <c r="M620" s="400"/>
      <c r="N620" s="400"/>
      <c r="O620" s="406"/>
      <c r="P620" s="409"/>
      <c r="Q620" s="400"/>
      <c r="R620" s="401"/>
      <c r="S620" s="16" t="s">
        <v>72</v>
      </c>
      <c r="T620" s="8">
        <v>14</v>
      </c>
      <c r="U620" s="400"/>
      <c r="V620" s="400"/>
      <c r="W620" s="400"/>
      <c r="X620" s="400"/>
      <c r="Y620" s="400"/>
      <c r="Z620" s="400"/>
      <c r="AA620" s="400"/>
      <c r="AB620" s="400"/>
      <c r="AC620" s="400"/>
      <c r="AD620" s="400"/>
      <c r="AE620" s="400"/>
      <c r="AF620" s="400"/>
      <c r="AG620" s="400"/>
      <c r="AH620" s="406"/>
      <c r="AI620" s="477"/>
      <c r="AJ620" s="400"/>
      <c r="AK620" s="401"/>
      <c r="AL620" s="16" t="s">
        <v>72</v>
      </c>
    </row>
    <row r="621" spans="1:38" s="21" customFormat="1" ht="12.75" customHeight="1" x14ac:dyDescent="0.2">
      <c r="A621" s="8">
        <v>15</v>
      </c>
      <c r="B621" s="400"/>
      <c r="C621" s="400"/>
      <c r="D621" s="400"/>
      <c r="E621" s="400"/>
      <c r="F621" s="401"/>
      <c r="G621" s="471"/>
      <c r="H621" s="477"/>
      <c r="I621" s="472"/>
      <c r="J621" s="363">
        <f t="shared" si="80"/>
        <v>0</v>
      </c>
      <c r="K621" s="362">
        <f t="shared" si="81"/>
        <v>0</v>
      </c>
      <c r="L621" s="400"/>
      <c r="M621" s="400"/>
      <c r="N621" s="400"/>
      <c r="O621" s="406"/>
      <c r="P621" s="409"/>
      <c r="Q621" s="400"/>
      <c r="R621" s="401"/>
      <c r="S621" s="16" t="s">
        <v>73</v>
      </c>
      <c r="T621" s="8">
        <v>15</v>
      </c>
      <c r="U621" s="400"/>
      <c r="V621" s="400"/>
      <c r="W621" s="400"/>
      <c r="X621" s="400"/>
      <c r="Y621" s="400"/>
      <c r="Z621" s="400"/>
      <c r="AA621" s="400"/>
      <c r="AB621" s="400"/>
      <c r="AC621" s="400"/>
      <c r="AD621" s="400"/>
      <c r="AE621" s="400"/>
      <c r="AF621" s="400"/>
      <c r="AG621" s="400"/>
      <c r="AH621" s="406"/>
      <c r="AI621" s="477"/>
      <c r="AJ621" s="400"/>
      <c r="AK621" s="401"/>
      <c r="AL621" s="16" t="s">
        <v>73</v>
      </c>
    </row>
    <row r="622" spans="1:38" s="21" customFormat="1" ht="12.75" customHeight="1" x14ac:dyDescent="0.2">
      <c r="A622" s="8">
        <v>16</v>
      </c>
      <c r="B622" s="400"/>
      <c r="C622" s="400"/>
      <c r="D622" s="400"/>
      <c r="E622" s="400"/>
      <c r="F622" s="401"/>
      <c r="G622" s="471"/>
      <c r="H622" s="477"/>
      <c r="I622" s="472"/>
      <c r="J622" s="363">
        <f t="shared" si="80"/>
        <v>0</v>
      </c>
      <c r="K622" s="362">
        <f t="shared" si="81"/>
        <v>0</v>
      </c>
      <c r="L622" s="400"/>
      <c r="M622" s="400"/>
      <c r="N622" s="400"/>
      <c r="O622" s="406"/>
      <c r="P622" s="409"/>
      <c r="Q622" s="400"/>
      <c r="R622" s="401"/>
      <c r="S622" s="16" t="s">
        <v>74</v>
      </c>
      <c r="T622" s="8">
        <v>16</v>
      </c>
      <c r="U622" s="400"/>
      <c r="V622" s="400"/>
      <c r="W622" s="400"/>
      <c r="X622" s="400"/>
      <c r="Y622" s="400"/>
      <c r="Z622" s="400"/>
      <c r="AA622" s="400"/>
      <c r="AB622" s="400"/>
      <c r="AC622" s="400"/>
      <c r="AD622" s="400"/>
      <c r="AE622" s="400"/>
      <c r="AF622" s="400"/>
      <c r="AG622" s="400"/>
      <c r="AH622" s="406"/>
      <c r="AI622" s="477"/>
      <c r="AJ622" s="400"/>
      <c r="AK622" s="401"/>
      <c r="AL622" s="16" t="s">
        <v>74</v>
      </c>
    </row>
    <row r="623" spans="1:38" s="21" customFormat="1" ht="12.75" customHeight="1" x14ac:dyDescent="0.2">
      <c r="A623" s="8">
        <v>17</v>
      </c>
      <c r="B623" s="400"/>
      <c r="C623" s="400"/>
      <c r="D623" s="400"/>
      <c r="E623" s="400"/>
      <c r="F623" s="401"/>
      <c r="G623" s="471"/>
      <c r="H623" s="477"/>
      <c r="I623" s="472"/>
      <c r="J623" s="363">
        <f t="shared" si="80"/>
        <v>0</v>
      </c>
      <c r="K623" s="362">
        <f t="shared" si="81"/>
        <v>0</v>
      </c>
      <c r="L623" s="400"/>
      <c r="M623" s="400"/>
      <c r="N623" s="400"/>
      <c r="O623" s="406"/>
      <c r="P623" s="409"/>
      <c r="Q623" s="400"/>
      <c r="R623" s="401"/>
      <c r="S623" s="16" t="s">
        <v>75</v>
      </c>
      <c r="T623" s="8">
        <v>17</v>
      </c>
      <c r="U623" s="400"/>
      <c r="V623" s="400"/>
      <c r="W623" s="400"/>
      <c r="X623" s="400"/>
      <c r="Y623" s="400"/>
      <c r="Z623" s="400"/>
      <c r="AA623" s="400"/>
      <c r="AB623" s="400"/>
      <c r="AC623" s="400"/>
      <c r="AD623" s="400"/>
      <c r="AE623" s="400"/>
      <c r="AF623" s="400"/>
      <c r="AG623" s="400"/>
      <c r="AH623" s="406"/>
      <c r="AI623" s="477"/>
      <c r="AJ623" s="400"/>
      <c r="AK623" s="401"/>
      <c r="AL623" s="16" t="s">
        <v>75</v>
      </c>
    </row>
    <row r="624" spans="1:38" s="21" customFormat="1" ht="12.75" customHeight="1" x14ac:dyDescent="0.2">
      <c r="A624" s="8">
        <v>18</v>
      </c>
      <c r="B624" s="400"/>
      <c r="C624" s="400"/>
      <c r="D624" s="400"/>
      <c r="E624" s="400"/>
      <c r="F624" s="401"/>
      <c r="G624" s="471"/>
      <c r="H624" s="477"/>
      <c r="I624" s="472"/>
      <c r="J624" s="363">
        <f t="shared" si="80"/>
        <v>0</v>
      </c>
      <c r="K624" s="362">
        <f t="shared" si="81"/>
        <v>0</v>
      </c>
      <c r="L624" s="400"/>
      <c r="M624" s="400"/>
      <c r="N624" s="400"/>
      <c r="O624" s="406"/>
      <c r="P624" s="409"/>
      <c r="Q624" s="400"/>
      <c r="R624" s="401"/>
      <c r="S624" s="16" t="s">
        <v>76</v>
      </c>
      <c r="T624" s="8">
        <v>18</v>
      </c>
      <c r="U624" s="400"/>
      <c r="V624" s="400"/>
      <c r="W624" s="400"/>
      <c r="X624" s="400"/>
      <c r="Y624" s="400"/>
      <c r="Z624" s="400"/>
      <c r="AA624" s="400"/>
      <c r="AB624" s="400"/>
      <c r="AC624" s="400"/>
      <c r="AD624" s="400"/>
      <c r="AE624" s="400"/>
      <c r="AF624" s="400"/>
      <c r="AG624" s="400"/>
      <c r="AH624" s="406"/>
      <c r="AI624" s="477"/>
      <c r="AJ624" s="400"/>
      <c r="AK624" s="401"/>
      <c r="AL624" s="16" t="s">
        <v>76</v>
      </c>
    </row>
    <row r="625" spans="1:38" s="21" customFormat="1" ht="12.75" customHeight="1" x14ac:dyDescent="0.2">
      <c r="A625" s="8">
        <v>19</v>
      </c>
      <c r="B625" s="400"/>
      <c r="C625" s="400"/>
      <c r="D625" s="400"/>
      <c r="E625" s="400"/>
      <c r="F625" s="401"/>
      <c r="G625" s="471"/>
      <c r="H625" s="477"/>
      <c r="I625" s="472"/>
      <c r="J625" s="363">
        <f t="shared" si="80"/>
        <v>0</v>
      </c>
      <c r="K625" s="362">
        <f t="shared" si="81"/>
        <v>0</v>
      </c>
      <c r="L625" s="400"/>
      <c r="M625" s="400"/>
      <c r="N625" s="400"/>
      <c r="O625" s="406"/>
      <c r="P625" s="409"/>
      <c r="Q625" s="400"/>
      <c r="R625" s="401"/>
      <c r="S625" s="16" t="s">
        <v>77</v>
      </c>
      <c r="T625" s="8">
        <v>19</v>
      </c>
      <c r="U625" s="400"/>
      <c r="V625" s="400"/>
      <c r="W625" s="400"/>
      <c r="X625" s="400"/>
      <c r="Y625" s="400"/>
      <c r="Z625" s="400"/>
      <c r="AA625" s="400"/>
      <c r="AB625" s="400"/>
      <c r="AC625" s="400"/>
      <c r="AD625" s="400"/>
      <c r="AE625" s="400"/>
      <c r="AF625" s="400"/>
      <c r="AG625" s="400"/>
      <c r="AH625" s="406"/>
      <c r="AI625" s="477"/>
      <c r="AJ625" s="400"/>
      <c r="AK625" s="401"/>
      <c r="AL625" s="16" t="s">
        <v>77</v>
      </c>
    </row>
    <row r="626" spans="1:38" s="21" customFormat="1" ht="12.75" customHeight="1" x14ac:dyDescent="0.2">
      <c r="A626" s="8">
        <v>20</v>
      </c>
      <c r="B626" s="400"/>
      <c r="C626" s="400"/>
      <c r="D626" s="400"/>
      <c r="E626" s="400"/>
      <c r="F626" s="401"/>
      <c r="G626" s="471"/>
      <c r="H626" s="477"/>
      <c r="I626" s="472"/>
      <c r="J626" s="363">
        <f t="shared" si="80"/>
        <v>0</v>
      </c>
      <c r="K626" s="362">
        <f t="shared" si="81"/>
        <v>0</v>
      </c>
      <c r="L626" s="400"/>
      <c r="M626" s="400"/>
      <c r="N626" s="400"/>
      <c r="O626" s="406"/>
      <c r="P626" s="409"/>
      <c r="Q626" s="400"/>
      <c r="R626" s="401"/>
      <c r="S626" s="16" t="s">
        <v>78</v>
      </c>
      <c r="T626" s="8">
        <v>20</v>
      </c>
      <c r="U626" s="400"/>
      <c r="V626" s="400"/>
      <c r="W626" s="400"/>
      <c r="X626" s="400"/>
      <c r="Y626" s="400"/>
      <c r="Z626" s="400"/>
      <c r="AA626" s="400"/>
      <c r="AB626" s="400"/>
      <c r="AC626" s="400"/>
      <c r="AD626" s="400"/>
      <c r="AE626" s="400"/>
      <c r="AF626" s="400"/>
      <c r="AG626" s="400"/>
      <c r="AH626" s="406"/>
      <c r="AI626" s="477"/>
      <c r="AJ626" s="400"/>
      <c r="AK626" s="401"/>
      <c r="AL626" s="16" t="s">
        <v>78</v>
      </c>
    </row>
    <row r="627" spans="1:38" s="21" customFormat="1" ht="12.75" customHeight="1" x14ac:dyDescent="0.2">
      <c r="A627" s="8">
        <v>21</v>
      </c>
      <c r="B627" s="400"/>
      <c r="C627" s="400"/>
      <c r="D627" s="400"/>
      <c r="E627" s="400"/>
      <c r="F627" s="401"/>
      <c r="G627" s="471"/>
      <c r="H627" s="477"/>
      <c r="I627" s="472"/>
      <c r="J627" s="363">
        <f t="shared" si="80"/>
        <v>0</v>
      </c>
      <c r="K627" s="362">
        <f t="shared" si="81"/>
        <v>0</v>
      </c>
      <c r="L627" s="400"/>
      <c r="M627" s="400"/>
      <c r="N627" s="400"/>
      <c r="O627" s="406"/>
      <c r="P627" s="409"/>
      <c r="Q627" s="400"/>
      <c r="R627" s="401"/>
      <c r="S627" s="16" t="s">
        <v>79</v>
      </c>
      <c r="T627" s="8">
        <v>21</v>
      </c>
      <c r="U627" s="400"/>
      <c r="V627" s="400"/>
      <c r="W627" s="400"/>
      <c r="X627" s="400"/>
      <c r="Y627" s="400"/>
      <c r="Z627" s="400"/>
      <c r="AA627" s="400"/>
      <c r="AB627" s="400"/>
      <c r="AC627" s="400"/>
      <c r="AD627" s="400"/>
      <c r="AE627" s="400"/>
      <c r="AF627" s="400"/>
      <c r="AG627" s="400"/>
      <c r="AH627" s="406"/>
      <c r="AI627" s="477"/>
      <c r="AJ627" s="400"/>
      <c r="AK627" s="401"/>
      <c r="AL627" s="16" t="s">
        <v>79</v>
      </c>
    </row>
    <row r="628" spans="1:38" s="21" customFormat="1" ht="12.75" customHeight="1" x14ac:dyDescent="0.2">
      <c r="A628" s="8">
        <v>22</v>
      </c>
      <c r="B628" s="400"/>
      <c r="C628" s="400"/>
      <c r="D628" s="400"/>
      <c r="E628" s="400"/>
      <c r="F628" s="401"/>
      <c r="G628" s="471"/>
      <c r="H628" s="477"/>
      <c r="I628" s="472"/>
      <c r="J628" s="363">
        <f t="shared" si="80"/>
        <v>0</v>
      </c>
      <c r="K628" s="362">
        <f t="shared" si="81"/>
        <v>0</v>
      </c>
      <c r="L628" s="400"/>
      <c r="M628" s="400"/>
      <c r="N628" s="400"/>
      <c r="O628" s="406"/>
      <c r="P628" s="409"/>
      <c r="Q628" s="400"/>
      <c r="R628" s="401"/>
      <c r="S628" s="16" t="s">
        <v>80</v>
      </c>
      <c r="T628" s="8">
        <v>22</v>
      </c>
      <c r="U628" s="400"/>
      <c r="V628" s="400"/>
      <c r="W628" s="400"/>
      <c r="X628" s="400"/>
      <c r="Y628" s="400"/>
      <c r="Z628" s="400"/>
      <c r="AA628" s="400"/>
      <c r="AB628" s="400"/>
      <c r="AC628" s="400"/>
      <c r="AD628" s="400"/>
      <c r="AE628" s="400"/>
      <c r="AF628" s="400"/>
      <c r="AG628" s="400"/>
      <c r="AH628" s="406"/>
      <c r="AI628" s="477"/>
      <c r="AJ628" s="400"/>
      <c r="AK628" s="401"/>
      <c r="AL628" s="16" t="s">
        <v>80</v>
      </c>
    </row>
    <row r="629" spans="1:38" s="21" customFormat="1" ht="12.75" customHeight="1" x14ac:dyDescent="0.2">
      <c r="A629" s="8">
        <v>23</v>
      </c>
      <c r="B629" s="400"/>
      <c r="C629" s="400"/>
      <c r="D629" s="400"/>
      <c r="E629" s="400"/>
      <c r="F629" s="401"/>
      <c r="G629" s="471"/>
      <c r="H629" s="477"/>
      <c r="I629" s="472"/>
      <c r="J629" s="363">
        <f t="shared" si="80"/>
        <v>0</v>
      </c>
      <c r="K629" s="362">
        <f t="shared" si="81"/>
        <v>0</v>
      </c>
      <c r="L629" s="400"/>
      <c r="M629" s="400"/>
      <c r="N629" s="400"/>
      <c r="O629" s="406"/>
      <c r="P629" s="409"/>
      <c r="Q629" s="400"/>
      <c r="R629" s="401"/>
      <c r="S629" s="16" t="s">
        <v>81</v>
      </c>
      <c r="T629" s="8">
        <v>23</v>
      </c>
      <c r="U629" s="400"/>
      <c r="V629" s="400"/>
      <c r="W629" s="400"/>
      <c r="X629" s="400"/>
      <c r="Y629" s="400"/>
      <c r="Z629" s="400"/>
      <c r="AA629" s="400"/>
      <c r="AB629" s="400"/>
      <c r="AC629" s="400"/>
      <c r="AD629" s="400"/>
      <c r="AE629" s="400"/>
      <c r="AF629" s="400"/>
      <c r="AG629" s="400"/>
      <c r="AH629" s="406"/>
      <c r="AI629" s="477"/>
      <c r="AJ629" s="400"/>
      <c r="AK629" s="401"/>
      <c r="AL629" s="16" t="s">
        <v>81</v>
      </c>
    </row>
    <row r="630" spans="1:38" s="21" customFormat="1" ht="12.75" customHeight="1" x14ac:dyDescent="0.2">
      <c r="A630" s="8">
        <v>24</v>
      </c>
      <c r="B630" s="400"/>
      <c r="C630" s="400"/>
      <c r="D630" s="400"/>
      <c r="E630" s="400"/>
      <c r="F630" s="401"/>
      <c r="G630" s="471"/>
      <c r="H630" s="477"/>
      <c r="I630" s="472"/>
      <c r="J630" s="363">
        <f t="shared" si="80"/>
        <v>0</v>
      </c>
      <c r="K630" s="362">
        <f t="shared" si="81"/>
        <v>0</v>
      </c>
      <c r="L630" s="400"/>
      <c r="M630" s="400"/>
      <c r="N630" s="400"/>
      <c r="O630" s="406"/>
      <c r="P630" s="409"/>
      <c r="Q630" s="400"/>
      <c r="R630" s="401"/>
      <c r="S630" s="16" t="s">
        <v>82</v>
      </c>
      <c r="T630" s="8">
        <v>24</v>
      </c>
      <c r="U630" s="400"/>
      <c r="V630" s="400"/>
      <c r="W630" s="400"/>
      <c r="X630" s="400"/>
      <c r="Y630" s="400"/>
      <c r="Z630" s="400"/>
      <c r="AA630" s="400"/>
      <c r="AB630" s="400"/>
      <c r="AC630" s="400"/>
      <c r="AD630" s="400"/>
      <c r="AE630" s="400"/>
      <c r="AF630" s="400"/>
      <c r="AG630" s="400"/>
      <c r="AH630" s="406"/>
      <c r="AI630" s="477"/>
      <c r="AJ630" s="400"/>
      <c r="AK630" s="401"/>
      <c r="AL630" s="16" t="s">
        <v>82</v>
      </c>
    </row>
    <row r="631" spans="1:38" s="21" customFormat="1" ht="12.75" customHeight="1" x14ac:dyDescent="0.2">
      <c r="A631" s="8">
        <v>25</v>
      </c>
      <c r="B631" s="400"/>
      <c r="C631" s="400"/>
      <c r="D631" s="400"/>
      <c r="E631" s="400"/>
      <c r="F631" s="401"/>
      <c r="G631" s="471"/>
      <c r="H631" s="477"/>
      <c r="I631" s="472"/>
      <c r="J631" s="363">
        <f t="shared" si="80"/>
        <v>0</v>
      </c>
      <c r="K631" s="362">
        <f t="shared" si="81"/>
        <v>0</v>
      </c>
      <c r="L631" s="400"/>
      <c r="M631" s="400"/>
      <c r="N631" s="400"/>
      <c r="O631" s="406"/>
      <c r="P631" s="409"/>
      <c r="Q631" s="400"/>
      <c r="R631" s="401"/>
      <c r="S631" s="16" t="s">
        <v>83</v>
      </c>
      <c r="T631" s="8">
        <v>25</v>
      </c>
      <c r="U631" s="400"/>
      <c r="V631" s="400"/>
      <c r="W631" s="400"/>
      <c r="X631" s="400"/>
      <c r="Y631" s="400"/>
      <c r="Z631" s="400"/>
      <c r="AA631" s="400"/>
      <c r="AB631" s="400"/>
      <c r="AC631" s="400"/>
      <c r="AD631" s="400"/>
      <c r="AE631" s="400"/>
      <c r="AF631" s="400"/>
      <c r="AG631" s="400"/>
      <c r="AH631" s="406"/>
      <c r="AI631" s="477"/>
      <c r="AJ631" s="400"/>
      <c r="AK631" s="401"/>
      <c r="AL631" s="16" t="s">
        <v>83</v>
      </c>
    </row>
    <row r="632" spans="1:38" s="21" customFormat="1" ht="12.75" customHeight="1" x14ac:dyDescent="0.2">
      <c r="A632" s="8">
        <v>26</v>
      </c>
      <c r="B632" s="400"/>
      <c r="C632" s="400"/>
      <c r="D632" s="400"/>
      <c r="E632" s="400"/>
      <c r="F632" s="401"/>
      <c r="G632" s="471"/>
      <c r="H632" s="477"/>
      <c r="I632" s="472"/>
      <c r="J632" s="363">
        <f t="shared" si="80"/>
        <v>0</v>
      </c>
      <c r="K632" s="362">
        <f t="shared" si="81"/>
        <v>0</v>
      </c>
      <c r="L632" s="400"/>
      <c r="M632" s="400"/>
      <c r="N632" s="400"/>
      <c r="O632" s="406"/>
      <c r="P632" s="409"/>
      <c r="Q632" s="400"/>
      <c r="R632" s="401"/>
      <c r="S632" s="16" t="s">
        <v>84</v>
      </c>
      <c r="T632" s="8">
        <v>26</v>
      </c>
      <c r="U632" s="400"/>
      <c r="V632" s="400"/>
      <c r="W632" s="400"/>
      <c r="X632" s="400"/>
      <c r="Y632" s="400"/>
      <c r="Z632" s="400"/>
      <c r="AA632" s="400"/>
      <c r="AB632" s="400"/>
      <c r="AC632" s="400"/>
      <c r="AD632" s="400"/>
      <c r="AE632" s="400"/>
      <c r="AF632" s="400"/>
      <c r="AG632" s="400"/>
      <c r="AH632" s="406"/>
      <c r="AI632" s="477"/>
      <c r="AJ632" s="400"/>
      <c r="AK632" s="401"/>
      <c r="AL632" s="16" t="s">
        <v>84</v>
      </c>
    </row>
    <row r="633" spans="1:38" s="21" customFormat="1" ht="12.75" customHeight="1" x14ac:dyDescent="0.2">
      <c r="A633" s="8">
        <v>27</v>
      </c>
      <c r="B633" s="400"/>
      <c r="C633" s="400"/>
      <c r="D633" s="400"/>
      <c r="E633" s="400"/>
      <c r="F633" s="401"/>
      <c r="G633" s="471"/>
      <c r="H633" s="477"/>
      <c r="I633" s="472"/>
      <c r="J633" s="363">
        <f t="shared" si="80"/>
        <v>0</v>
      </c>
      <c r="K633" s="362">
        <f t="shared" si="81"/>
        <v>0</v>
      </c>
      <c r="L633" s="400"/>
      <c r="M633" s="400"/>
      <c r="N633" s="400"/>
      <c r="O633" s="406"/>
      <c r="P633" s="409"/>
      <c r="Q633" s="400"/>
      <c r="R633" s="401"/>
      <c r="S633" s="16" t="s">
        <v>85</v>
      </c>
      <c r="T633" s="8">
        <v>27</v>
      </c>
      <c r="U633" s="400"/>
      <c r="V633" s="400"/>
      <c r="W633" s="400"/>
      <c r="X633" s="400"/>
      <c r="Y633" s="400"/>
      <c r="Z633" s="400"/>
      <c r="AA633" s="400"/>
      <c r="AB633" s="400"/>
      <c r="AC633" s="400"/>
      <c r="AD633" s="400"/>
      <c r="AE633" s="400"/>
      <c r="AF633" s="400"/>
      <c r="AG633" s="400"/>
      <c r="AH633" s="406"/>
      <c r="AI633" s="477"/>
      <c r="AJ633" s="400"/>
      <c r="AK633" s="401"/>
      <c r="AL633" s="16" t="s">
        <v>85</v>
      </c>
    </row>
    <row r="634" spans="1:38" s="21" customFormat="1" ht="12.75" customHeight="1" x14ac:dyDescent="0.2">
      <c r="A634" s="8">
        <v>28</v>
      </c>
      <c r="B634" s="400"/>
      <c r="C634" s="400"/>
      <c r="D634" s="400"/>
      <c r="E634" s="400"/>
      <c r="F634" s="401"/>
      <c r="G634" s="471"/>
      <c r="H634" s="477"/>
      <c r="I634" s="472"/>
      <c r="J634" s="363">
        <f t="shared" si="80"/>
        <v>0</v>
      </c>
      <c r="K634" s="362">
        <f t="shared" si="81"/>
        <v>0</v>
      </c>
      <c r="L634" s="400"/>
      <c r="M634" s="400"/>
      <c r="N634" s="400"/>
      <c r="O634" s="406"/>
      <c r="P634" s="409"/>
      <c r="Q634" s="400"/>
      <c r="R634" s="401"/>
      <c r="S634" s="16" t="s">
        <v>86</v>
      </c>
      <c r="T634" s="8">
        <v>28</v>
      </c>
      <c r="U634" s="400"/>
      <c r="V634" s="400"/>
      <c r="W634" s="400"/>
      <c r="X634" s="400"/>
      <c r="Y634" s="400"/>
      <c r="Z634" s="400"/>
      <c r="AA634" s="400"/>
      <c r="AB634" s="400"/>
      <c r="AC634" s="400"/>
      <c r="AD634" s="400"/>
      <c r="AE634" s="400"/>
      <c r="AF634" s="400"/>
      <c r="AG634" s="400"/>
      <c r="AH634" s="406"/>
      <c r="AI634" s="477"/>
      <c r="AJ634" s="400"/>
      <c r="AK634" s="401"/>
      <c r="AL634" s="16" t="s">
        <v>86</v>
      </c>
    </row>
    <row r="635" spans="1:38" s="21" customFormat="1" ht="12.75" customHeight="1" x14ac:dyDescent="0.2">
      <c r="A635" s="8">
        <v>29</v>
      </c>
      <c r="B635" s="400"/>
      <c r="C635" s="400"/>
      <c r="D635" s="400"/>
      <c r="E635" s="400"/>
      <c r="F635" s="401"/>
      <c r="G635" s="471"/>
      <c r="H635" s="477"/>
      <c r="I635" s="472"/>
      <c r="J635" s="363">
        <f t="shared" si="80"/>
        <v>0</v>
      </c>
      <c r="K635" s="362">
        <f t="shared" si="81"/>
        <v>0</v>
      </c>
      <c r="L635" s="400"/>
      <c r="M635" s="400"/>
      <c r="N635" s="400"/>
      <c r="O635" s="406"/>
      <c r="P635" s="409"/>
      <c r="Q635" s="400"/>
      <c r="R635" s="401"/>
      <c r="S635" s="16" t="s">
        <v>87</v>
      </c>
      <c r="T635" s="8">
        <v>29</v>
      </c>
      <c r="U635" s="400"/>
      <c r="V635" s="400"/>
      <c r="W635" s="400"/>
      <c r="X635" s="410"/>
      <c r="Y635" s="400"/>
      <c r="Z635" s="400"/>
      <c r="AA635" s="400"/>
      <c r="AB635" s="400"/>
      <c r="AC635" s="400"/>
      <c r="AD635" s="400"/>
      <c r="AE635" s="400"/>
      <c r="AF635" s="400"/>
      <c r="AG635" s="400"/>
      <c r="AH635" s="406"/>
      <c r="AI635" s="477"/>
      <c r="AJ635" s="400"/>
      <c r="AK635" s="401"/>
      <c r="AL635" s="16" t="s">
        <v>87</v>
      </c>
    </row>
    <row r="636" spans="1:38" s="21" customFormat="1" ht="12.75" customHeight="1" x14ac:dyDescent="0.2">
      <c r="A636" s="8">
        <v>30</v>
      </c>
      <c r="B636" s="400"/>
      <c r="C636" s="400"/>
      <c r="D636" s="400"/>
      <c r="E636" s="400"/>
      <c r="F636" s="401"/>
      <c r="G636" s="471"/>
      <c r="H636" s="477"/>
      <c r="I636" s="472"/>
      <c r="J636" s="363">
        <f t="shared" si="80"/>
        <v>0</v>
      </c>
      <c r="K636" s="362">
        <f t="shared" si="81"/>
        <v>0</v>
      </c>
      <c r="L636" s="400"/>
      <c r="M636" s="400"/>
      <c r="N636" s="400"/>
      <c r="O636" s="406"/>
      <c r="P636" s="409"/>
      <c r="Q636" s="400"/>
      <c r="R636" s="401"/>
      <c r="S636" s="16" t="s">
        <v>88</v>
      </c>
      <c r="T636" s="8">
        <v>30</v>
      </c>
      <c r="U636" s="400"/>
      <c r="V636" s="400"/>
      <c r="W636" s="400"/>
      <c r="X636" s="400"/>
      <c r="Y636" s="400"/>
      <c r="Z636" s="400"/>
      <c r="AA636" s="400"/>
      <c r="AB636" s="400"/>
      <c r="AC636" s="400"/>
      <c r="AD636" s="400"/>
      <c r="AE636" s="400"/>
      <c r="AF636" s="400"/>
      <c r="AG636" s="400"/>
      <c r="AH636" s="406"/>
      <c r="AI636" s="477"/>
      <c r="AJ636" s="400"/>
      <c r="AK636" s="401"/>
      <c r="AL636" s="16" t="s">
        <v>88</v>
      </c>
    </row>
    <row r="637" spans="1:38" s="21" customFormat="1" ht="12.75" customHeight="1" x14ac:dyDescent="0.2">
      <c r="A637" s="19">
        <v>31</v>
      </c>
      <c r="B637" s="404"/>
      <c r="C637" s="404"/>
      <c r="D637" s="404"/>
      <c r="E637" s="404"/>
      <c r="F637" s="405"/>
      <c r="G637" s="475"/>
      <c r="H637" s="479"/>
      <c r="I637" s="476"/>
      <c r="J637" s="395">
        <f t="shared" si="80"/>
        <v>0</v>
      </c>
      <c r="K637" s="396">
        <f t="shared" si="81"/>
        <v>0</v>
      </c>
      <c r="L637" s="404"/>
      <c r="M637" s="404"/>
      <c r="N637" s="404"/>
      <c r="O637" s="408"/>
      <c r="P637" s="411"/>
      <c r="Q637" s="404"/>
      <c r="R637" s="405"/>
      <c r="S637" s="20" t="s">
        <v>89</v>
      </c>
      <c r="T637" s="19">
        <v>31</v>
      </c>
      <c r="U637" s="404"/>
      <c r="V637" s="404"/>
      <c r="W637" s="404"/>
      <c r="X637" s="404"/>
      <c r="Y637" s="404"/>
      <c r="Z637" s="404"/>
      <c r="AA637" s="404"/>
      <c r="AB637" s="404"/>
      <c r="AC637" s="404"/>
      <c r="AD637" s="404"/>
      <c r="AE637" s="404"/>
      <c r="AF637" s="404"/>
      <c r="AG637" s="404"/>
      <c r="AH637" s="408"/>
      <c r="AI637" s="479"/>
      <c r="AJ637" s="404"/>
      <c r="AK637" s="405"/>
      <c r="AL637" s="20" t="s">
        <v>89</v>
      </c>
    </row>
    <row r="638" spans="1:38" s="301" customFormat="1" ht="12.75" customHeight="1" thickBot="1" x14ac:dyDescent="0.25">
      <c r="A638" s="417"/>
      <c r="B638" s="418">
        <f>SUM(B606:B637)</f>
        <v>0</v>
      </c>
      <c r="C638" s="418">
        <f>SUM(C606:C637)</f>
        <v>0</v>
      </c>
      <c r="D638" s="418">
        <f>SUM(D606:D637)</f>
        <v>0</v>
      </c>
      <c r="E638" s="419">
        <f>SUM(E606:E637)</f>
        <v>0</v>
      </c>
      <c r="F638" s="420">
        <f>SUM(F606:F637)</f>
        <v>0</v>
      </c>
      <c r="G638" s="421"/>
      <c r="H638" s="422" t="s">
        <v>90</v>
      </c>
      <c r="I638" s="423">
        <f>COUNTA(I607:I637)</f>
        <v>0</v>
      </c>
      <c r="J638" s="418">
        <f t="shared" ref="J638:R638" si="82">SUM(J606:J637)</f>
        <v>0</v>
      </c>
      <c r="K638" s="418">
        <f t="shared" si="82"/>
        <v>0</v>
      </c>
      <c r="L638" s="418">
        <f t="shared" si="82"/>
        <v>0</v>
      </c>
      <c r="M638" s="418">
        <f t="shared" si="82"/>
        <v>0</v>
      </c>
      <c r="N638" s="418">
        <f t="shared" si="82"/>
        <v>0</v>
      </c>
      <c r="O638" s="424">
        <f t="shared" si="82"/>
        <v>0</v>
      </c>
      <c r="P638" s="419">
        <f t="shared" si="82"/>
        <v>0</v>
      </c>
      <c r="Q638" s="418">
        <f t="shared" si="82"/>
        <v>0</v>
      </c>
      <c r="R638" s="425">
        <f t="shared" si="82"/>
        <v>0</v>
      </c>
      <c r="S638" s="426"/>
      <c r="T638" s="417"/>
      <c r="U638" s="418">
        <f t="shared" ref="U638:AH638" si="83">SUM(U606:U637)</f>
        <v>0</v>
      </c>
      <c r="V638" s="418">
        <f t="shared" si="83"/>
        <v>0</v>
      </c>
      <c r="W638" s="418">
        <f t="shared" si="83"/>
        <v>0</v>
      </c>
      <c r="X638" s="418">
        <f t="shared" si="83"/>
        <v>0</v>
      </c>
      <c r="Y638" s="418">
        <f t="shared" si="83"/>
        <v>0</v>
      </c>
      <c r="Z638" s="418">
        <f t="shared" si="83"/>
        <v>0</v>
      </c>
      <c r="AA638" s="418">
        <f t="shared" si="83"/>
        <v>0</v>
      </c>
      <c r="AB638" s="418">
        <f t="shared" si="83"/>
        <v>0</v>
      </c>
      <c r="AC638" s="418">
        <f t="shared" si="83"/>
        <v>0</v>
      </c>
      <c r="AD638" s="418">
        <f t="shared" si="83"/>
        <v>0</v>
      </c>
      <c r="AE638" s="418">
        <f t="shared" si="83"/>
        <v>0</v>
      </c>
      <c r="AF638" s="418">
        <f t="shared" si="83"/>
        <v>0</v>
      </c>
      <c r="AG638" s="418">
        <f t="shared" si="83"/>
        <v>0</v>
      </c>
      <c r="AH638" s="420">
        <f t="shared" si="83"/>
        <v>0</v>
      </c>
      <c r="AI638" s="427"/>
      <c r="AJ638" s="418">
        <f>SUM(AJ606:AJ637)</f>
        <v>0</v>
      </c>
      <c r="AK638" s="425">
        <f>SUM(AK606:AK637)</f>
        <v>0</v>
      </c>
      <c r="AL638" s="426"/>
    </row>
    <row r="639" spans="1:38" ht="12.75" customHeight="1" thickTop="1" x14ac:dyDescent="0.2">
      <c r="A639" s="28"/>
      <c r="B639" s="34"/>
      <c r="C639" s="34"/>
      <c r="D639" s="34"/>
      <c r="E639" s="34"/>
      <c r="F639" s="34"/>
      <c r="G639" s="135"/>
      <c r="H639" s="34"/>
      <c r="I639" s="35"/>
      <c r="J639" s="34"/>
      <c r="K639" s="34"/>
      <c r="L639" s="63"/>
      <c r="M639" s="63"/>
      <c r="N639" s="63"/>
      <c r="O639" s="63"/>
      <c r="P639" s="63"/>
      <c r="Q639" s="63"/>
      <c r="R639" s="63"/>
      <c r="S639" s="28"/>
      <c r="T639" s="28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28"/>
    </row>
    <row r="640" spans="1:38" ht="12.75" customHeight="1" x14ac:dyDescent="0.2">
      <c r="A640" s="21"/>
      <c r="B640" s="36"/>
      <c r="C640" s="36"/>
      <c r="D640" s="36"/>
      <c r="E640" s="36"/>
      <c r="F640" s="36"/>
      <c r="G640" s="552" t="str">
        <f>OCTOBER!G235</f>
        <v>UNITED STEELWORKERS - LOCAL UNION</v>
      </c>
      <c r="H640" s="552"/>
      <c r="I640" s="552"/>
      <c r="J640" s="307"/>
      <c r="K640" s="136"/>
      <c r="L640" s="36"/>
      <c r="M640" s="36"/>
      <c r="N640" s="36"/>
      <c r="O640" s="36"/>
      <c r="P640" s="36"/>
      <c r="Q640" s="36"/>
      <c r="R640" s="36"/>
      <c r="S640" s="21"/>
      <c r="T640" s="21"/>
      <c r="U640" s="36"/>
      <c r="V640" s="36"/>
      <c r="W640" s="36"/>
      <c r="X640" s="36"/>
      <c r="Y640" s="36"/>
      <c r="Z640" s="36"/>
      <c r="AA640" s="37" t="str">
        <f>$AA$10</f>
        <v>FINANCIAL SECRETARY'S CASH BOOK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21"/>
    </row>
    <row r="641" spans="1:38" s="152" customFormat="1" ht="12.75" customHeight="1" x14ac:dyDescent="0.2">
      <c r="A641" s="141"/>
      <c r="B641" s="139" t="str">
        <f>B596</f>
        <v>Month</v>
      </c>
      <c r="C641" s="73" t="str">
        <f>C596</f>
        <v>NOVEMBER</v>
      </c>
      <c r="D641" s="139" t="str">
        <f>D596</f>
        <v>Year</v>
      </c>
      <c r="E641" s="30">
        <f>E596</f>
        <v>0</v>
      </c>
      <c r="F641" s="141"/>
      <c r="G641" s="149"/>
      <c r="H641" s="141"/>
      <c r="I641" s="150"/>
      <c r="J641" s="302"/>
      <c r="K641" s="302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39"/>
      <c r="AJ641" s="151" t="str">
        <f>C641</f>
        <v>NOVEMBER</v>
      </c>
      <c r="AK641" s="30">
        <f>E641</f>
        <v>0</v>
      </c>
      <c r="AL641" s="141"/>
    </row>
    <row r="642" spans="1:38" s="152" customFormat="1" ht="12.75" customHeight="1" x14ac:dyDescent="0.2">
      <c r="A642" s="141"/>
      <c r="B642" s="139" t="str">
        <f>B597</f>
        <v>Page No.</v>
      </c>
      <c r="C642" s="148">
        <f>C597+1</f>
        <v>15</v>
      </c>
      <c r="D642" s="141"/>
      <c r="E642" s="141"/>
      <c r="F642" s="141"/>
      <c r="G642" s="149"/>
      <c r="H642" s="141"/>
      <c r="I642" s="150" t="s">
        <v>53</v>
      </c>
      <c r="J642" s="302"/>
      <c r="K642" s="302"/>
      <c r="L642" s="150"/>
      <c r="M642" s="141"/>
      <c r="N642" s="141"/>
      <c r="O642" s="141"/>
      <c r="P642" s="139"/>
      <c r="Q642" s="141"/>
      <c r="R642" s="139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53" t="s">
        <v>54</v>
      </c>
      <c r="AC642" s="141"/>
      <c r="AD642" s="141"/>
      <c r="AE642" s="141"/>
      <c r="AF642" s="141"/>
      <c r="AG642" s="141"/>
      <c r="AH642" s="141"/>
      <c r="AI642" s="139" t="str">
        <f>B642</f>
        <v>Page No.</v>
      </c>
      <c r="AJ642" s="148">
        <f>C642</f>
        <v>15</v>
      </c>
      <c r="AK642" s="154"/>
      <c r="AL642" s="155"/>
    </row>
    <row r="643" spans="1:38" ht="12.75" customHeight="1" x14ac:dyDescent="0.2">
      <c r="A643" s="3"/>
      <c r="B643" s="3"/>
      <c r="C643" s="3"/>
      <c r="D643" s="3"/>
      <c r="E643" s="3"/>
      <c r="F643" s="3"/>
      <c r="G643" s="129"/>
      <c r="H643" s="3"/>
      <c r="I643" s="5"/>
      <c r="J643" s="106"/>
      <c r="K643" s="106"/>
      <c r="L643" s="21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1"/>
      <c r="AF643" s="3"/>
      <c r="AG643" s="3"/>
      <c r="AH643" s="3"/>
      <c r="AI643" s="3"/>
      <c r="AJ643" s="3"/>
      <c r="AK643" s="3"/>
      <c r="AL643" s="3"/>
    </row>
    <row r="644" spans="1:38" ht="12.75" customHeight="1" x14ac:dyDescent="0.2">
      <c r="A644" s="26"/>
      <c r="B644" s="26"/>
      <c r="C644" s="26"/>
      <c r="D644" s="26"/>
      <c r="E644" s="26"/>
      <c r="F644" s="26"/>
      <c r="G644" s="130"/>
      <c r="H644" s="26"/>
      <c r="I644" s="27"/>
      <c r="J644" s="303"/>
      <c r="K644" s="303"/>
      <c r="L644" s="27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7"/>
      <c r="AF644" s="26"/>
      <c r="AG644" s="26"/>
      <c r="AH644" s="26"/>
      <c r="AI644" s="26"/>
      <c r="AJ644" s="26"/>
      <c r="AK644" s="26"/>
      <c r="AL644" s="26"/>
    </row>
    <row r="645" spans="1:38" customFormat="1" ht="12.75" customHeight="1" x14ac:dyDescent="0.2">
      <c r="A645" s="1"/>
      <c r="B645" s="3"/>
      <c r="C645" s="3" t="s">
        <v>55</v>
      </c>
      <c r="D645" s="3"/>
      <c r="E645" s="13"/>
      <c r="F645" s="1"/>
      <c r="G645" s="131"/>
      <c r="H645" s="2" t="s">
        <v>56</v>
      </c>
      <c r="I645" s="99"/>
      <c r="J645" s="550" t="s">
        <v>264</v>
      </c>
      <c r="K645" s="551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4"/>
      <c r="AJ645" s="3"/>
      <c r="AK645" s="1"/>
      <c r="AL645" s="3"/>
    </row>
    <row r="646" spans="1:38" customFormat="1" ht="12.75" customHeight="1" x14ac:dyDescent="0.2">
      <c r="A646" s="1"/>
      <c r="B646" s="3"/>
      <c r="C646" s="3"/>
      <c r="D646" s="3"/>
      <c r="E646" s="13"/>
      <c r="F646" s="1"/>
      <c r="G646" s="131"/>
      <c r="H646" s="14"/>
      <c r="I646" s="100"/>
      <c r="J646" s="106"/>
      <c r="K646" s="67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4"/>
      <c r="AJ646" s="3"/>
      <c r="AK646" s="1"/>
      <c r="AL646" s="3"/>
    </row>
    <row r="647" spans="1:38" customFormat="1" ht="12.75" customHeight="1" thickBot="1" x14ac:dyDescent="0.25">
      <c r="A647" s="164"/>
      <c r="B647" s="165">
        <v>1</v>
      </c>
      <c r="C647" s="165">
        <v>2</v>
      </c>
      <c r="D647" s="165">
        <v>3</v>
      </c>
      <c r="E647" s="166">
        <v>4</v>
      </c>
      <c r="F647" s="167">
        <v>5</v>
      </c>
      <c r="G647" s="168"/>
      <c r="H647" s="167">
        <v>7</v>
      </c>
      <c r="I647" s="169">
        <v>8</v>
      </c>
      <c r="J647" s="304">
        <v>9</v>
      </c>
      <c r="K647" s="305">
        <v>10</v>
      </c>
      <c r="L647" s="165">
        <v>11</v>
      </c>
      <c r="M647" s="165" t="s">
        <v>1</v>
      </c>
      <c r="N647" s="165">
        <v>12</v>
      </c>
      <c r="O647" s="165">
        <v>13</v>
      </c>
      <c r="P647" s="165">
        <v>14</v>
      </c>
      <c r="Q647" s="165">
        <v>15</v>
      </c>
      <c r="R647" s="167" t="s">
        <v>2</v>
      </c>
      <c r="S647" s="170"/>
      <c r="T647" s="164"/>
      <c r="U647" s="165">
        <v>16</v>
      </c>
      <c r="V647" s="165">
        <v>17</v>
      </c>
      <c r="W647" s="165">
        <v>18</v>
      </c>
      <c r="X647" s="165">
        <v>19</v>
      </c>
      <c r="Y647" s="165">
        <v>20</v>
      </c>
      <c r="Z647" s="165" t="s">
        <v>3</v>
      </c>
      <c r="AA647" s="165">
        <v>21</v>
      </c>
      <c r="AB647" s="165">
        <v>22</v>
      </c>
      <c r="AC647" s="165">
        <v>23</v>
      </c>
      <c r="AD647" s="165">
        <v>24</v>
      </c>
      <c r="AE647" s="165">
        <v>25</v>
      </c>
      <c r="AF647" s="165">
        <v>26</v>
      </c>
      <c r="AG647" s="165">
        <v>27</v>
      </c>
      <c r="AH647" s="165">
        <v>28</v>
      </c>
      <c r="AI647" s="171">
        <v>29</v>
      </c>
      <c r="AJ647" s="165">
        <v>30</v>
      </c>
      <c r="AK647" s="167">
        <v>31</v>
      </c>
      <c r="AL647" s="170"/>
    </row>
    <row r="648" spans="1:38" s="4" customFormat="1" ht="12.75" customHeight="1" thickTop="1" x14ac:dyDescent="0.2">
      <c r="A648" s="1"/>
      <c r="B648" s="89" t="s">
        <v>4</v>
      </c>
      <c r="C648" s="101"/>
      <c r="D648" s="89" t="s">
        <v>5</v>
      </c>
      <c r="E648" s="89" t="s">
        <v>6</v>
      </c>
      <c r="F648" s="88" t="s">
        <v>7</v>
      </c>
      <c r="G648" s="132"/>
      <c r="H648" s="88"/>
      <c r="I648" s="103"/>
      <c r="J648" s="89"/>
      <c r="K648" s="88"/>
      <c r="L648" s="89"/>
      <c r="M648" s="89"/>
      <c r="N648" s="89"/>
      <c r="O648" s="104"/>
      <c r="P648" s="163"/>
      <c r="Q648" s="107" t="s">
        <v>272</v>
      </c>
      <c r="R648" s="160" t="s">
        <v>273</v>
      </c>
      <c r="S648" s="106"/>
      <c r="T648" s="67"/>
      <c r="U648" s="542" t="s">
        <v>265</v>
      </c>
      <c r="V648" s="543"/>
      <c r="W648" s="543"/>
      <c r="X648" s="543"/>
      <c r="Y648" s="544"/>
      <c r="Z648" s="89" t="s">
        <v>10</v>
      </c>
      <c r="AA648" s="89" t="s">
        <v>11</v>
      </c>
      <c r="AB648" s="89" t="s">
        <v>205</v>
      </c>
      <c r="AC648" s="89" t="s">
        <v>12</v>
      </c>
      <c r="AD648" s="89" t="s">
        <v>13</v>
      </c>
      <c r="AE648" s="89" t="s">
        <v>14</v>
      </c>
      <c r="AF648" s="89"/>
      <c r="AG648" s="89"/>
      <c r="AH648" s="104"/>
      <c r="AI648" s="105"/>
      <c r="AJ648" s="89" t="s">
        <v>15</v>
      </c>
      <c r="AK648" s="88" t="s">
        <v>7</v>
      </c>
      <c r="AL648" s="3"/>
    </row>
    <row r="649" spans="1:38" s="4" customFormat="1" ht="12.75" customHeight="1" x14ac:dyDescent="0.2">
      <c r="A649" s="1"/>
      <c r="B649" s="89" t="s">
        <v>8</v>
      </c>
      <c r="C649" s="89" t="s">
        <v>16</v>
      </c>
      <c r="D649" s="89" t="s">
        <v>17</v>
      </c>
      <c r="E649" s="89" t="s">
        <v>8</v>
      </c>
      <c r="F649" s="88" t="s">
        <v>18</v>
      </c>
      <c r="G649" s="132" t="s">
        <v>19</v>
      </c>
      <c r="H649" s="88" t="s">
        <v>20</v>
      </c>
      <c r="I649" s="103" t="s">
        <v>242</v>
      </c>
      <c r="J649" s="89" t="s">
        <v>21</v>
      </c>
      <c r="K649" s="88" t="s">
        <v>22</v>
      </c>
      <c r="L649" s="107" t="s">
        <v>235</v>
      </c>
      <c r="M649" s="107" t="s">
        <v>236</v>
      </c>
      <c r="N649" s="107" t="s">
        <v>237</v>
      </c>
      <c r="O649" s="104"/>
      <c r="P649" s="158" t="s">
        <v>23</v>
      </c>
      <c r="Q649" s="107" t="s">
        <v>8</v>
      </c>
      <c r="R649" s="160" t="s">
        <v>8</v>
      </c>
      <c r="S649" s="106"/>
      <c r="T649" s="67"/>
      <c r="U649" s="89" t="s">
        <v>25</v>
      </c>
      <c r="V649" s="89" t="s">
        <v>26</v>
      </c>
      <c r="W649" s="101" t="s">
        <v>27</v>
      </c>
      <c r="X649" s="89" t="s">
        <v>28</v>
      </c>
      <c r="Y649" s="89" t="s">
        <v>136</v>
      </c>
      <c r="Z649" s="89" t="s">
        <v>261</v>
      </c>
      <c r="AA649" s="89" t="s">
        <v>137</v>
      </c>
      <c r="AB649" s="89" t="s">
        <v>204</v>
      </c>
      <c r="AC649" s="89" t="s">
        <v>30</v>
      </c>
      <c r="AD649" s="89" t="s">
        <v>140</v>
      </c>
      <c r="AE649" s="89" t="s">
        <v>31</v>
      </c>
      <c r="AF649" s="89" t="s">
        <v>32</v>
      </c>
      <c r="AG649" s="89" t="s">
        <v>206</v>
      </c>
      <c r="AH649" s="104" t="s">
        <v>16</v>
      </c>
      <c r="AI649" s="102" t="s">
        <v>34</v>
      </c>
      <c r="AJ649" s="89" t="s">
        <v>35</v>
      </c>
      <c r="AK649" s="88" t="s">
        <v>18</v>
      </c>
      <c r="AL649" s="3"/>
    </row>
    <row r="650" spans="1:38" s="4" customFormat="1" ht="12.75" customHeight="1" thickBot="1" x14ac:dyDescent="0.25">
      <c r="A650" s="6"/>
      <c r="B650" s="90" t="s">
        <v>36</v>
      </c>
      <c r="C650" s="90" t="s">
        <v>37</v>
      </c>
      <c r="D650" s="90" t="s">
        <v>38</v>
      </c>
      <c r="E650" s="90" t="s">
        <v>39</v>
      </c>
      <c r="F650" s="108" t="s">
        <v>40</v>
      </c>
      <c r="G650" s="133"/>
      <c r="H650" s="108"/>
      <c r="I650" s="109" t="s">
        <v>41</v>
      </c>
      <c r="J650" s="90"/>
      <c r="K650" s="108"/>
      <c r="L650" s="110"/>
      <c r="M650" s="110"/>
      <c r="N650" s="110" t="s">
        <v>238</v>
      </c>
      <c r="O650" s="111"/>
      <c r="P650" s="159"/>
      <c r="Q650" s="161" t="s">
        <v>24</v>
      </c>
      <c r="R650" s="162" t="s">
        <v>24</v>
      </c>
      <c r="S650" s="113"/>
      <c r="T650" s="78"/>
      <c r="U650" s="90" t="s">
        <v>42</v>
      </c>
      <c r="V650" s="90" t="s">
        <v>43</v>
      </c>
      <c r="W650" s="90"/>
      <c r="X650" s="90" t="s">
        <v>44</v>
      </c>
      <c r="Y650" s="90" t="s">
        <v>30</v>
      </c>
      <c r="Z650" s="90" t="s">
        <v>30</v>
      </c>
      <c r="AA650" s="90" t="s">
        <v>138</v>
      </c>
      <c r="AB650" s="90" t="s">
        <v>15</v>
      </c>
      <c r="AC650" s="90" t="s">
        <v>139</v>
      </c>
      <c r="AD650" s="90" t="s">
        <v>141</v>
      </c>
      <c r="AE650" s="90" t="s">
        <v>47</v>
      </c>
      <c r="AF650" s="90" t="s">
        <v>48</v>
      </c>
      <c r="AG650" s="90" t="s">
        <v>15</v>
      </c>
      <c r="AH650" s="111" t="s">
        <v>30</v>
      </c>
      <c r="AI650" s="112"/>
      <c r="AJ650" s="90" t="s">
        <v>49</v>
      </c>
      <c r="AK650" s="108" t="s">
        <v>189</v>
      </c>
      <c r="AL650" s="7"/>
    </row>
    <row r="651" spans="1:38" s="301" customFormat="1" ht="12.75" customHeight="1" thickTop="1" x14ac:dyDescent="0.2">
      <c r="A651" s="331"/>
      <c r="B651" s="363">
        <f>B638</f>
        <v>0</v>
      </c>
      <c r="C651" s="363">
        <f>C638</f>
        <v>0</v>
      </c>
      <c r="D651" s="363">
        <f>D638</f>
        <v>0</v>
      </c>
      <c r="E651" s="363">
        <f>E638</f>
        <v>0</v>
      </c>
      <c r="F651" s="362">
        <f>F638</f>
        <v>0</v>
      </c>
      <c r="G651" s="134" t="str">
        <f>$G$7</f>
        <v>NOVEMBER</v>
      </c>
      <c r="H651" s="334" t="s">
        <v>58</v>
      </c>
      <c r="I651" s="412"/>
      <c r="J651" s="397">
        <f t="shared" ref="J651:R651" si="84">J638</f>
        <v>0</v>
      </c>
      <c r="K651" s="362">
        <f t="shared" si="84"/>
        <v>0</v>
      </c>
      <c r="L651" s="363">
        <f t="shared" si="84"/>
        <v>0</v>
      </c>
      <c r="M651" s="363">
        <f t="shared" si="84"/>
        <v>0</v>
      </c>
      <c r="N651" s="363">
        <f t="shared" si="84"/>
        <v>0</v>
      </c>
      <c r="O651" s="361">
        <f t="shared" si="84"/>
        <v>0</v>
      </c>
      <c r="P651" s="394">
        <f t="shared" si="84"/>
        <v>0</v>
      </c>
      <c r="Q651" s="363">
        <f t="shared" si="84"/>
        <v>0</v>
      </c>
      <c r="R651" s="362">
        <f t="shared" si="84"/>
        <v>0</v>
      </c>
      <c r="S651" s="332"/>
      <c r="T651" s="331"/>
      <c r="U651" s="363">
        <f t="shared" ref="U651:AH651" si="85">U638</f>
        <v>0</v>
      </c>
      <c r="V651" s="363">
        <f t="shared" si="85"/>
        <v>0</v>
      </c>
      <c r="W651" s="363">
        <f t="shared" si="85"/>
        <v>0</v>
      </c>
      <c r="X651" s="363">
        <f t="shared" si="85"/>
        <v>0</v>
      </c>
      <c r="Y651" s="363">
        <f t="shared" si="85"/>
        <v>0</v>
      </c>
      <c r="Z651" s="363">
        <f t="shared" si="85"/>
        <v>0</v>
      </c>
      <c r="AA651" s="363">
        <f t="shared" si="85"/>
        <v>0</v>
      </c>
      <c r="AB651" s="363">
        <f t="shared" si="85"/>
        <v>0</v>
      </c>
      <c r="AC651" s="363">
        <f t="shared" si="85"/>
        <v>0</v>
      </c>
      <c r="AD651" s="363">
        <f t="shared" si="85"/>
        <v>0</v>
      </c>
      <c r="AE651" s="363">
        <f t="shared" si="85"/>
        <v>0</v>
      </c>
      <c r="AF651" s="363">
        <f t="shared" si="85"/>
        <v>0</v>
      </c>
      <c r="AG651" s="363">
        <f t="shared" si="85"/>
        <v>0</v>
      </c>
      <c r="AH651" s="361">
        <f t="shared" si="85"/>
        <v>0</v>
      </c>
      <c r="AI651" s="333"/>
      <c r="AJ651" s="363">
        <f>AJ638</f>
        <v>0</v>
      </c>
      <c r="AK651" s="362">
        <f>AK638</f>
        <v>0</v>
      </c>
      <c r="AL651" s="332"/>
    </row>
    <row r="652" spans="1:38" s="21" customFormat="1" ht="12.75" customHeight="1" x14ac:dyDescent="0.2">
      <c r="A652" s="8">
        <v>1</v>
      </c>
      <c r="B652" s="400"/>
      <c r="C652" s="400"/>
      <c r="D652" s="400"/>
      <c r="E652" s="400"/>
      <c r="F652" s="401"/>
      <c r="G652" s="471"/>
      <c r="H652" s="477"/>
      <c r="I652" s="472"/>
      <c r="J652" s="363">
        <f t="shared" ref="J652:J682" si="86">SUM(B652:F652)</f>
        <v>0</v>
      </c>
      <c r="K652" s="362">
        <f t="shared" ref="K652:K682" si="87">SUM(U652:AK652)-SUM(L652:R652)</f>
        <v>0</v>
      </c>
      <c r="L652" s="400"/>
      <c r="M652" s="400"/>
      <c r="N652" s="400"/>
      <c r="O652" s="406"/>
      <c r="P652" s="409"/>
      <c r="Q652" s="400"/>
      <c r="R652" s="401"/>
      <c r="S652" s="16" t="s">
        <v>59</v>
      </c>
      <c r="T652" s="8">
        <v>1</v>
      </c>
      <c r="U652" s="400"/>
      <c r="V652" s="400"/>
      <c r="W652" s="400"/>
      <c r="X652" s="400"/>
      <c r="Y652" s="400"/>
      <c r="Z652" s="400"/>
      <c r="AA652" s="400"/>
      <c r="AB652" s="400"/>
      <c r="AC652" s="400"/>
      <c r="AD652" s="400"/>
      <c r="AE652" s="400"/>
      <c r="AF652" s="400"/>
      <c r="AG652" s="400"/>
      <c r="AH652" s="406"/>
      <c r="AI652" s="477"/>
      <c r="AJ652" s="400"/>
      <c r="AK652" s="401"/>
      <c r="AL652" s="16" t="s">
        <v>59</v>
      </c>
    </row>
    <row r="653" spans="1:38" s="21" customFormat="1" ht="12.75" customHeight="1" x14ac:dyDescent="0.2">
      <c r="A653" s="8">
        <v>2</v>
      </c>
      <c r="B653" s="400"/>
      <c r="C653" s="400"/>
      <c r="D653" s="400"/>
      <c r="E653" s="400"/>
      <c r="F653" s="401"/>
      <c r="G653" s="471"/>
      <c r="H653" s="477"/>
      <c r="I653" s="472"/>
      <c r="J653" s="363">
        <f t="shared" si="86"/>
        <v>0</v>
      </c>
      <c r="K653" s="362">
        <f t="shared" si="87"/>
        <v>0</v>
      </c>
      <c r="L653" s="400"/>
      <c r="M653" s="400"/>
      <c r="N653" s="400"/>
      <c r="O653" s="406"/>
      <c r="P653" s="409"/>
      <c r="Q653" s="400"/>
      <c r="R653" s="401"/>
      <c r="S653" s="16" t="s">
        <v>60</v>
      </c>
      <c r="T653" s="8">
        <v>2</v>
      </c>
      <c r="U653" s="400"/>
      <c r="V653" s="400"/>
      <c r="W653" s="400"/>
      <c r="X653" s="400"/>
      <c r="Y653" s="400"/>
      <c r="Z653" s="400"/>
      <c r="AA653" s="400"/>
      <c r="AB653" s="400"/>
      <c r="AC653" s="400"/>
      <c r="AD653" s="400"/>
      <c r="AE653" s="400"/>
      <c r="AF653" s="400"/>
      <c r="AG653" s="400"/>
      <c r="AH653" s="406"/>
      <c r="AI653" s="477"/>
      <c r="AJ653" s="400"/>
      <c r="AK653" s="401"/>
      <c r="AL653" s="16" t="s">
        <v>60</v>
      </c>
    </row>
    <row r="654" spans="1:38" s="21" customFormat="1" ht="12.75" customHeight="1" x14ac:dyDescent="0.2">
      <c r="A654" s="8">
        <v>3</v>
      </c>
      <c r="B654" s="400"/>
      <c r="C654" s="400"/>
      <c r="D654" s="400"/>
      <c r="E654" s="400"/>
      <c r="F654" s="401"/>
      <c r="G654" s="471"/>
      <c r="H654" s="477"/>
      <c r="I654" s="472"/>
      <c r="J654" s="363">
        <f t="shared" si="86"/>
        <v>0</v>
      </c>
      <c r="K654" s="362">
        <f t="shared" si="87"/>
        <v>0</v>
      </c>
      <c r="L654" s="400"/>
      <c r="M654" s="400"/>
      <c r="N654" s="400"/>
      <c r="O654" s="406"/>
      <c r="P654" s="409"/>
      <c r="Q654" s="400"/>
      <c r="R654" s="401"/>
      <c r="S654" s="16" t="s">
        <v>61</v>
      </c>
      <c r="T654" s="8">
        <v>3</v>
      </c>
      <c r="U654" s="400"/>
      <c r="V654" s="400"/>
      <c r="W654" s="400"/>
      <c r="X654" s="400"/>
      <c r="Y654" s="400"/>
      <c r="Z654" s="400"/>
      <c r="AA654" s="400"/>
      <c r="AB654" s="400"/>
      <c r="AC654" s="400"/>
      <c r="AD654" s="400"/>
      <c r="AE654" s="400"/>
      <c r="AF654" s="400"/>
      <c r="AG654" s="400"/>
      <c r="AH654" s="406"/>
      <c r="AI654" s="477"/>
      <c r="AJ654" s="400"/>
      <c r="AK654" s="401"/>
      <c r="AL654" s="16" t="s">
        <v>61</v>
      </c>
    </row>
    <row r="655" spans="1:38" s="21" customFormat="1" ht="12.75" customHeight="1" x14ac:dyDescent="0.2">
      <c r="A655" s="8">
        <v>4</v>
      </c>
      <c r="B655" s="400"/>
      <c r="C655" s="400"/>
      <c r="D655" s="400"/>
      <c r="E655" s="400"/>
      <c r="F655" s="401"/>
      <c r="G655" s="471"/>
      <c r="H655" s="477"/>
      <c r="I655" s="472"/>
      <c r="J655" s="363">
        <f t="shared" si="86"/>
        <v>0</v>
      </c>
      <c r="K655" s="362">
        <f t="shared" si="87"/>
        <v>0</v>
      </c>
      <c r="L655" s="400"/>
      <c r="M655" s="400"/>
      <c r="N655" s="400"/>
      <c r="O655" s="406"/>
      <c r="P655" s="409"/>
      <c r="Q655" s="400"/>
      <c r="R655" s="401"/>
      <c r="S655" s="16" t="s">
        <v>62</v>
      </c>
      <c r="T655" s="8">
        <v>4</v>
      </c>
      <c r="U655" s="400"/>
      <c r="V655" s="400"/>
      <c r="W655" s="400"/>
      <c r="X655" s="400"/>
      <c r="Y655" s="400"/>
      <c r="Z655" s="400"/>
      <c r="AA655" s="400"/>
      <c r="AB655" s="400"/>
      <c r="AC655" s="400"/>
      <c r="AD655" s="400"/>
      <c r="AE655" s="400"/>
      <c r="AF655" s="400"/>
      <c r="AG655" s="400"/>
      <c r="AH655" s="406"/>
      <c r="AI655" s="477"/>
      <c r="AJ655" s="400"/>
      <c r="AK655" s="401"/>
      <c r="AL655" s="16" t="s">
        <v>62</v>
      </c>
    </row>
    <row r="656" spans="1:38" s="21" customFormat="1" ht="12.75" customHeight="1" x14ac:dyDescent="0.2">
      <c r="A656" s="8">
        <v>5</v>
      </c>
      <c r="B656" s="400"/>
      <c r="C656" s="400"/>
      <c r="D656" s="400"/>
      <c r="E656" s="400"/>
      <c r="F656" s="401"/>
      <c r="G656" s="471"/>
      <c r="H656" s="477"/>
      <c r="I656" s="472"/>
      <c r="J656" s="363">
        <f t="shared" si="86"/>
        <v>0</v>
      </c>
      <c r="K656" s="362">
        <f t="shared" si="87"/>
        <v>0</v>
      </c>
      <c r="L656" s="400"/>
      <c r="M656" s="400"/>
      <c r="N656" s="400"/>
      <c r="O656" s="406"/>
      <c r="P656" s="409"/>
      <c r="Q656" s="400"/>
      <c r="R656" s="401"/>
      <c r="S656" s="16" t="s">
        <v>63</v>
      </c>
      <c r="T656" s="8">
        <v>5</v>
      </c>
      <c r="U656" s="400"/>
      <c r="V656" s="400"/>
      <c r="W656" s="400"/>
      <c r="X656" s="400"/>
      <c r="Y656" s="400"/>
      <c r="Z656" s="400"/>
      <c r="AA656" s="400"/>
      <c r="AB656" s="400"/>
      <c r="AC656" s="400"/>
      <c r="AD656" s="400"/>
      <c r="AE656" s="400"/>
      <c r="AF656" s="400"/>
      <c r="AG656" s="400"/>
      <c r="AH656" s="406"/>
      <c r="AI656" s="477"/>
      <c r="AJ656" s="400"/>
      <c r="AK656" s="401"/>
      <c r="AL656" s="16" t="s">
        <v>63</v>
      </c>
    </row>
    <row r="657" spans="1:38" s="21" customFormat="1" ht="12.75" customHeight="1" x14ac:dyDescent="0.2">
      <c r="A657" s="17">
        <v>6</v>
      </c>
      <c r="B657" s="402"/>
      <c r="C657" s="402"/>
      <c r="D657" s="402"/>
      <c r="E657" s="402"/>
      <c r="F657" s="403"/>
      <c r="G657" s="473"/>
      <c r="H657" s="478"/>
      <c r="I657" s="474"/>
      <c r="J657" s="363">
        <f t="shared" si="86"/>
        <v>0</v>
      </c>
      <c r="K657" s="362">
        <f t="shared" si="87"/>
        <v>0</v>
      </c>
      <c r="L657" s="402"/>
      <c r="M657" s="402"/>
      <c r="N657" s="402"/>
      <c r="O657" s="407"/>
      <c r="P657" s="410"/>
      <c r="Q657" s="402"/>
      <c r="R657" s="403"/>
      <c r="S657" s="18" t="s">
        <v>64</v>
      </c>
      <c r="T657" s="17">
        <v>6</v>
      </c>
      <c r="U657" s="402"/>
      <c r="V657" s="402"/>
      <c r="W657" s="402"/>
      <c r="X657" s="402"/>
      <c r="Y657" s="402"/>
      <c r="Z657" s="402"/>
      <c r="AA657" s="402"/>
      <c r="AB657" s="402"/>
      <c r="AC657" s="402"/>
      <c r="AD657" s="402"/>
      <c r="AE657" s="402"/>
      <c r="AF657" s="402"/>
      <c r="AG657" s="402"/>
      <c r="AH657" s="407"/>
      <c r="AI657" s="478"/>
      <c r="AJ657" s="402"/>
      <c r="AK657" s="403"/>
      <c r="AL657" s="18" t="s">
        <v>64</v>
      </c>
    </row>
    <row r="658" spans="1:38" s="21" customFormat="1" ht="12.75" customHeight="1" x14ac:dyDescent="0.2">
      <c r="A658" s="8">
        <v>7</v>
      </c>
      <c r="B658" s="400"/>
      <c r="C658" s="400"/>
      <c r="D658" s="400"/>
      <c r="E658" s="400"/>
      <c r="F658" s="401"/>
      <c r="G658" s="471"/>
      <c r="H658" s="477"/>
      <c r="I658" s="472"/>
      <c r="J658" s="363">
        <f t="shared" si="86"/>
        <v>0</v>
      </c>
      <c r="K658" s="362">
        <f t="shared" si="87"/>
        <v>0</v>
      </c>
      <c r="L658" s="400"/>
      <c r="M658" s="400"/>
      <c r="N658" s="400"/>
      <c r="O658" s="406"/>
      <c r="P658" s="409"/>
      <c r="Q658" s="400"/>
      <c r="R658" s="401"/>
      <c r="S658" s="16" t="s">
        <v>65</v>
      </c>
      <c r="T658" s="8">
        <v>7</v>
      </c>
      <c r="U658" s="400"/>
      <c r="V658" s="400"/>
      <c r="W658" s="400"/>
      <c r="X658" s="400"/>
      <c r="Y658" s="400"/>
      <c r="Z658" s="400"/>
      <c r="AA658" s="400"/>
      <c r="AB658" s="400"/>
      <c r="AC658" s="400"/>
      <c r="AD658" s="400"/>
      <c r="AE658" s="400"/>
      <c r="AF658" s="400"/>
      <c r="AG658" s="400"/>
      <c r="AH658" s="406"/>
      <c r="AI658" s="477"/>
      <c r="AJ658" s="400"/>
      <c r="AK658" s="401"/>
      <c r="AL658" s="16" t="s">
        <v>65</v>
      </c>
    </row>
    <row r="659" spans="1:38" s="21" customFormat="1" ht="12.75" customHeight="1" x14ac:dyDescent="0.2">
      <c r="A659" s="8">
        <v>8</v>
      </c>
      <c r="B659" s="400"/>
      <c r="C659" s="400"/>
      <c r="D659" s="400"/>
      <c r="E659" s="400"/>
      <c r="F659" s="401"/>
      <c r="G659" s="471"/>
      <c r="H659" s="477"/>
      <c r="I659" s="472"/>
      <c r="J659" s="363">
        <f t="shared" si="86"/>
        <v>0</v>
      </c>
      <c r="K659" s="362">
        <f t="shared" si="87"/>
        <v>0</v>
      </c>
      <c r="L659" s="400"/>
      <c r="M659" s="400"/>
      <c r="N659" s="400"/>
      <c r="O659" s="406"/>
      <c r="P659" s="409"/>
      <c r="Q659" s="400"/>
      <c r="R659" s="401"/>
      <c r="S659" s="16" t="s">
        <v>66</v>
      </c>
      <c r="T659" s="8">
        <v>8</v>
      </c>
      <c r="U659" s="400"/>
      <c r="V659" s="400"/>
      <c r="W659" s="400"/>
      <c r="X659" s="400"/>
      <c r="Y659" s="400"/>
      <c r="Z659" s="400"/>
      <c r="AA659" s="400"/>
      <c r="AB659" s="400"/>
      <c r="AC659" s="400"/>
      <c r="AD659" s="400"/>
      <c r="AE659" s="400"/>
      <c r="AF659" s="400"/>
      <c r="AG659" s="400"/>
      <c r="AH659" s="406"/>
      <c r="AI659" s="477"/>
      <c r="AJ659" s="400"/>
      <c r="AK659" s="401"/>
      <c r="AL659" s="16" t="s">
        <v>66</v>
      </c>
    </row>
    <row r="660" spans="1:38" s="21" customFormat="1" ht="12.75" customHeight="1" x14ac:dyDescent="0.2">
      <c r="A660" s="8">
        <v>9</v>
      </c>
      <c r="B660" s="400"/>
      <c r="C660" s="400"/>
      <c r="D660" s="400"/>
      <c r="E660" s="400"/>
      <c r="F660" s="401"/>
      <c r="G660" s="471"/>
      <c r="H660" s="477"/>
      <c r="I660" s="472"/>
      <c r="J660" s="363">
        <f t="shared" si="86"/>
        <v>0</v>
      </c>
      <c r="K660" s="362">
        <f t="shared" si="87"/>
        <v>0</v>
      </c>
      <c r="L660" s="400"/>
      <c r="M660" s="400"/>
      <c r="N660" s="400"/>
      <c r="O660" s="406"/>
      <c r="P660" s="409"/>
      <c r="Q660" s="400"/>
      <c r="R660" s="401"/>
      <c r="S660" s="16" t="s">
        <v>67</v>
      </c>
      <c r="T660" s="8">
        <v>9</v>
      </c>
      <c r="U660" s="400"/>
      <c r="V660" s="400"/>
      <c r="W660" s="400"/>
      <c r="X660" s="400"/>
      <c r="Y660" s="400"/>
      <c r="Z660" s="400"/>
      <c r="AA660" s="400"/>
      <c r="AB660" s="400"/>
      <c r="AC660" s="400"/>
      <c r="AD660" s="400"/>
      <c r="AE660" s="400"/>
      <c r="AF660" s="400"/>
      <c r="AG660" s="400"/>
      <c r="AH660" s="406"/>
      <c r="AI660" s="477"/>
      <c r="AJ660" s="400"/>
      <c r="AK660" s="401"/>
      <c r="AL660" s="16" t="s">
        <v>67</v>
      </c>
    </row>
    <row r="661" spans="1:38" s="21" customFormat="1" ht="12.75" customHeight="1" x14ac:dyDescent="0.2">
      <c r="A661" s="8">
        <v>10</v>
      </c>
      <c r="B661" s="400"/>
      <c r="C661" s="400"/>
      <c r="D661" s="400"/>
      <c r="E661" s="400"/>
      <c r="F661" s="401"/>
      <c r="G661" s="471"/>
      <c r="H661" s="477"/>
      <c r="I661" s="472"/>
      <c r="J661" s="363">
        <f t="shared" si="86"/>
        <v>0</v>
      </c>
      <c r="K661" s="362">
        <f t="shared" si="87"/>
        <v>0</v>
      </c>
      <c r="L661" s="400"/>
      <c r="M661" s="400"/>
      <c r="N661" s="400"/>
      <c r="O661" s="406"/>
      <c r="P661" s="409"/>
      <c r="Q661" s="400"/>
      <c r="R661" s="401"/>
      <c r="S661" s="16" t="s">
        <v>68</v>
      </c>
      <c r="T661" s="8">
        <v>10</v>
      </c>
      <c r="U661" s="400"/>
      <c r="V661" s="400"/>
      <c r="W661" s="400"/>
      <c r="X661" s="400"/>
      <c r="Y661" s="400"/>
      <c r="Z661" s="400"/>
      <c r="AA661" s="400"/>
      <c r="AB661" s="400"/>
      <c r="AC661" s="400"/>
      <c r="AD661" s="400"/>
      <c r="AE661" s="400"/>
      <c r="AF661" s="400"/>
      <c r="AG661" s="400"/>
      <c r="AH661" s="406"/>
      <c r="AI661" s="477"/>
      <c r="AJ661" s="400"/>
      <c r="AK661" s="401"/>
      <c r="AL661" s="16" t="s">
        <v>68</v>
      </c>
    </row>
    <row r="662" spans="1:38" s="21" customFormat="1" ht="12.75" customHeight="1" x14ac:dyDescent="0.2">
      <c r="A662" s="8">
        <v>11</v>
      </c>
      <c r="B662" s="400"/>
      <c r="C662" s="400"/>
      <c r="D662" s="400"/>
      <c r="E662" s="400"/>
      <c r="F662" s="401"/>
      <c r="G662" s="471"/>
      <c r="H662" s="477"/>
      <c r="I662" s="472"/>
      <c r="J662" s="363">
        <f t="shared" si="86"/>
        <v>0</v>
      </c>
      <c r="K662" s="362">
        <f t="shared" si="87"/>
        <v>0</v>
      </c>
      <c r="L662" s="400"/>
      <c r="M662" s="400"/>
      <c r="N662" s="400"/>
      <c r="O662" s="406"/>
      <c r="P662" s="409"/>
      <c r="Q662" s="400"/>
      <c r="R662" s="401"/>
      <c r="S662" s="16" t="s">
        <v>69</v>
      </c>
      <c r="T662" s="8">
        <v>11</v>
      </c>
      <c r="U662" s="400"/>
      <c r="V662" s="400"/>
      <c r="W662" s="400"/>
      <c r="X662" s="400"/>
      <c r="Y662" s="400"/>
      <c r="Z662" s="400"/>
      <c r="AA662" s="400"/>
      <c r="AB662" s="400"/>
      <c r="AC662" s="400"/>
      <c r="AD662" s="400"/>
      <c r="AE662" s="400"/>
      <c r="AF662" s="400"/>
      <c r="AG662" s="400"/>
      <c r="AH662" s="406"/>
      <c r="AI662" s="477"/>
      <c r="AJ662" s="400"/>
      <c r="AK662" s="401"/>
      <c r="AL662" s="16" t="s">
        <v>69</v>
      </c>
    </row>
    <row r="663" spans="1:38" s="21" customFormat="1" ht="12.75" customHeight="1" x14ac:dyDescent="0.2">
      <c r="A663" s="8">
        <v>12</v>
      </c>
      <c r="B663" s="400"/>
      <c r="C663" s="400"/>
      <c r="D663" s="400"/>
      <c r="E663" s="400"/>
      <c r="F663" s="401"/>
      <c r="G663" s="471"/>
      <c r="H663" s="477"/>
      <c r="I663" s="472"/>
      <c r="J663" s="363">
        <f t="shared" si="86"/>
        <v>0</v>
      </c>
      <c r="K663" s="362">
        <f t="shared" si="87"/>
        <v>0</v>
      </c>
      <c r="L663" s="400"/>
      <c r="M663" s="400"/>
      <c r="N663" s="400"/>
      <c r="O663" s="406"/>
      <c r="P663" s="409"/>
      <c r="Q663" s="400"/>
      <c r="R663" s="401"/>
      <c r="S663" s="16" t="s">
        <v>70</v>
      </c>
      <c r="T663" s="8">
        <v>12</v>
      </c>
      <c r="U663" s="400"/>
      <c r="V663" s="400"/>
      <c r="W663" s="400"/>
      <c r="X663" s="400"/>
      <c r="Y663" s="400"/>
      <c r="Z663" s="400"/>
      <c r="AA663" s="400"/>
      <c r="AB663" s="400"/>
      <c r="AC663" s="400"/>
      <c r="AD663" s="400"/>
      <c r="AE663" s="400"/>
      <c r="AF663" s="400"/>
      <c r="AG663" s="400"/>
      <c r="AH663" s="406"/>
      <c r="AI663" s="477"/>
      <c r="AJ663" s="400"/>
      <c r="AK663" s="401"/>
      <c r="AL663" s="16" t="s">
        <v>70</v>
      </c>
    </row>
    <row r="664" spans="1:38" s="21" customFormat="1" ht="12.75" customHeight="1" x14ac:dyDescent="0.2">
      <c r="A664" s="8">
        <v>13</v>
      </c>
      <c r="B664" s="400"/>
      <c r="C664" s="400"/>
      <c r="D664" s="400"/>
      <c r="E664" s="400"/>
      <c r="F664" s="401"/>
      <c r="G664" s="471"/>
      <c r="H664" s="477"/>
      <c r="I664" s="472"/>
      <c r="J664" s="363">
        <f t="shared" si="86"/>
        <v>0</v>
      </c>
      <c r="K664" s="362">
        <f t="shared" si="87"/>
        <v>0</v>
      </c>
      <c r="L664" s="400"/>
      <c r="M664" s="400"/>
      <c r="N664" s="400"/>
      <c r="O664" s="406"/>
      <c r="P664" s="409"/>
      <c r="Q664" s="400"/>
      <c r="R664" s="401"/>
      <c r="S664" s="16" t="s">
        <v>71</v>
      </c>
      <c r="T664" s="8">
        <v>13</v>
      </c>
      <c r="U664" s="400"/>
      <c r="V664" s="400"/>
      <c r="W664" s="400"/>
      <c r="X664" s="400"/>
      <c r="Y664" s="400"/>
      <c r="Z664" s="400"/>
      <c r="AA664" s="400"/>
      <c r="AB664" s="400"/>
      <c r="AC664" s="400"/>
      <c r="AD664" s="400"/>
      <c r="AE664" s="400"/>
      <c r="AF664" s="400"/>
      <c r="AG664" s="400"/>
      <c r="AH664" s="406"/>
      <c r="AI664" s="477"/>
      <c r="AJ664" s="400"/>
      <c r="AK664" s="401"/>
      <c r="AL664" s="16" t="s">
        <v>71</v>
      </c>
    </row>
    <row r="665" spans="1:38" s="21" customFormat="1" ht="12.75" customHeight="1" x14ac:dyDescent="0.2">
      <c r="A665" s="8">
        <v>14</v>
      </c>
      <c r="B665" s="400"/>
      <c r="C665" s="400"/>
      <c r="D665" s="400"/>
      <c r="E665" s="400"/>
      <c r="F665" s="401"/>
      <c r="G665" s="471"/>
      <c r="H665" s="477"/>
      <c r="I665" s="472"/>
      <c r="J665" s="363">
        <f t="shared" si="86"/>
        <v>0</v>
      </c>
      <c r="K665" s="362">
        <f t="shared" si="87"/>
        <v>0</v>
      </c>
      <c r="L665" s="400"/>
      <c r="M665" s="400"/>
      <c r="N665" s="400"/>
      <c r="O665" s="406"/>
      <c r="P665" s="409"/>
      <c r="Q665" s="400"/>
      <c r="R665" s="401"/>
      <c r="S665" s="16" t="s">
        <v>72</v>
      </c>
      <c r="T665" s="8">
        <v>14</v>
      </c>
      <c r="U665" s="400"/>
      <c r="V665" s="400"/>
      <c r="W665" s="400"/>
      <c r="X665" s="400"/>
      <c r="Y665" s="400"/>
      <c r="Z665" s="400"/>
      <c r="AA665" s="400"/>
      <c r="AB665" s="400"/>
      <c r="AC665" s="400"/>
      <c r="AD665" s="400"/>
      <c r="AE665" s="400"/>
      <c r="AF665" s="400"/>
      <c r="AG665" s="400"/>
      <c r="AH665" s="406"/>
      <c r="AI665" s="477"/>
      <c r="AJ665" s="400"/>
      <c r="AK665" s="401"/>
      <c r="AL665" s="16" t="s">
        <v>72</v>
      </c>
    </row>
    <row r="666" spans="1:38" s="21" customFormat="1" ht="12.75" customHeight="1" x14ac:dyDescent="0.2">
      <c r="A666" s="8">
        <v>15</v>
      </c>
      <c r="B666" s="400"/>
      <c r="C666" s="400"/>
      <c r="D666" s="400"/>
      <c r="E666" s="400"/>
      <c r="F666" s="401"/>
      <c r="G666" s="471"/>
      <c r="H666" s="477"/>
      <c r="I666" s="472"/>
      <c r="J666" s="363">
        <f t="shared" si="86"/>
        <v>0</v>
      </c>
      <c r="K666" s="362">
        <f t="shared" si="87"/>
        <v>0</v>
      </c>
      <c r="L666" s="400"/>
      <c r="M666" s="400"/>
      <c r="N666" s="400"/>
      <c r="O666" s="406"/>
      <c r="P666" s="409"/>
      <c r="Q666" s="400"/>
      <c r="R666" s="401"/>
      <c r="S666" s="16" t="s">
        <v>73</v>
      </c>
      <c r="T666" s="8">
        <v>15</v>
      </c>
      <c r="U666" s="400"/>
      <c r="V666" s="400"/>
      <c r="W666" s="400"/>
      <c r="X666" s="400"/>
      <c r="Y666" s="400"/>
      <c r="Z666" s="400"/>
      <c r="AA666" s="400"/>
      <c r="AB666" s="400"/>
      <c r="AC666" s="400"/>
      <c r="AD666" s="400"/>
      <c r="AE666" s="400"/>
      <c r="AF666" s="400"/>
      <c r="AG666" s="400"/>
      <c r="AH666" s="406"/>
      <c r="AI666" s="477"/>
      <c r="AJ666" s="400"/>
      <c r="AK666" s="401"/>
      <c r="AL666" s="16" t="s">
        <v>73</v>
      </c>
    </row>
    <row r="667" spans="1:38" s="21" customFormat="1" ht="12.75" customHeight="1" x14ac:dyDescent="0.2">
      <c r="A667" s="8">
        <v>16</v>
      </c>
      <c r="B667" s="400"/>
      <c r="C667" s="400"/>
      <c r="D667" s="400"/>
      <c r="E667" s="400"/>
      <c r="F667" s="401"/>
      <c r="G667" s="471"/>
      <c r="H667" s="477"/>
      <c r="I667" s="472"/>
      <c r="J667" s="363">
        <f t="shared" si="86"/>
        <v>0</v>
      </c>
      <c r="K667" s="362">
        <f t="shared" si="87"/>
        <v>0</v>
      </c>
      <c r="L667" s="400"/>
      <c r="M667" s="400"/>
      <c r="N667" s="400"/>
      <c r="O667" s="406"/>
      <c r="P667" s="409"/>
      <c r="Q667" s="400"/>
      <c r="R667" s="401"/>
      <c r="S667" s="16" t="s">
        <v>74</v>
      </c>
      <c r="T667" s="8">
        <v>16</v>
      </c>
      <c r="U667" s="400"/>
      <c r="V667" s="400"/>
      <c r="W667" s="400"/>
      <c r="X667" s="400"/>
      <c r="Y667" s="400"/>
      <c r="Z667" s="400"/>
      <c r="AA667" s="400"/>
      <c r="AB667" s="400"/>
      <c r="AC667" s="400"/>
      <c r="AD667" s="400"/>
      <c r="AE667" s="400"/>
      <c r="AF667" s="400"/>
      <c r="AG667" s="400"/>
      <c r="AH667" s="406"/>
      <c r="AI667" s="477"/>
      <c r="AJ667" s="400"/>
      <c r="AK667" s="401"/>
      <c r="AL667" s="16" t="s">
        <v>74</v>
      </c>
    </row>
    <row r="668" spans="1:38" s="21" customFormat="1" ht="12.75" customHeight="1" x14ac:dyDescent="0.2">
      <c r="A668" s="8">
        <v>17</v>
      </c>
      <c r="B668" s="400"/>
      <c r="C668" s="400"/>
      <c r="D668" s="400"/>
      <c r="E668" s="400"/>
      <c r="F668" s="401"/>
      <c r="G668" s="471"/>
      <c r="H668" s="477"/>
      <c r="I668" s="472"/>
      <c r="J668" s="363">
        <f t="shared" si="86"/>
        <v>0</v>
      </c>
      <c r="K668" s="362">
        <f t="shared" si="87"/>
        <v>0</v>
      </c>
      <c r="L668" s="400"/>
      <c r="M668" s="400"/>
      <c r="N668" s="400"/>
      <c r="O668" s="406"/>
      <c r="P668" s="409"/>
      <c r="Q668" s="400"/>
      <c r="R668" s="401"/>
      <c r="S668" s="16" t="s">
        <v>75</v>
      </c>
      <c r="T668" s="8">
        <v>17</v>
      </c>
      <c r="U668" s="400"/>
      <c r="V668" s="400"/>
      <c r="W668" s="400"/>
      <c r="X668" s="400"/>
      <c r="Y668" s="400"/>
      <c r="Z668" s="400"/>
      <c r="AA668" s="400"/>
      <c r="AB668" s="400"/>
      <c r="AC668" s="400"/>
      <c r="AD668" s="400"/>
      <c r="AE668" s="400"/>
      <c r="AF668" s="400"/>
      <c r="AG668" s="400"/>
      <c r="AH668" s="406"/>
      <c r="AI668" s="477"/>
      <c r="AJ668" s="400"/>
      <c r="AK668" s="401"/>
      <c r="AL668" s="16" t="s">
        <v>75</v>
      </c>
    </row>
    <row r="669" spans="1:38" s="21" customFormat="1" ht="12.75" customHeight="1" x14ac:dyDescent="0.2">
      <c r="A669" s="8">
        <v>18</v>
      </c>
      <c r="B669" s="400"/>
      <c r="C669" s="400"/>
      <c r="D669" s="400"/>
      <c r="E669" s="400"/>
      <c r="F669" s="401"/>
      <c r="G669" s="471"/>
      <c r="H669" s="477"/>
      <c r="I669" s="472"/>
      <c r="J669" s="363">
        <f t="shared" si="86"/>
        <v>0</v>
      </c>
      <c r="K669" s="362">
        <f t="shared" si="87"/>
        <v>0</v>
      </c>
      <c r="L669" s="400"/>
      <c r="M669" s="400"/>
      <c r="N669" s="400"/>
      <c r="O669" s="406"/>
      <c r="P669" s="409"/>
      <c r="Q669" s="400"/>
      <c r="R669" s="401"/>
      <c r="S669" s="16" t="s">
        <v>76</v>
      </c>
      <c r="T669" s="8">
        <v>18</v>
      </c>
      <c r="U669" s="400"/>
      <c r="V669" s="400"/>
      <c r="W669" s="400"/>
      <c r="X669" s="400"/>
      <c r="Y669" s="400"/>
      <c r="Z669" s="400"/>
      <c r="AA669" s="400"/>
      <c r="AB669" s="400"/>
      <c r="AC669" s="400"/>
      <c r="AD669" s="400"/>
      <c r="AE669" s="400"/>
      <c r="AF669" s="400"/>
      <c r="AG669" s="400"/>
      <c r="AH669" s="406"/>
      <c r="AI669" s="477"/>
      <c r="AJ669" s="400"/>
      <c r="AK669" s="401"/>
      <c r="AL669" s="16" t="s">
        <v>76</v>
      </c>
    </row>
    <row r="670" spans="1:38" s="21" customFormat="1" ht="12.75" customHeight="1" x14ac:dyDescent="0.2">
      <c r="A670" s="8">
        <v>19</v>
      </c>
      <c r="B670" s="400"/>
      <c r="C670" s="400"/>
      <c r="D670" s="400"/>
      <c r="E670" s="400"/>
      <c r="F670" s="401"/>
      <c r="G670" s="471"/>
      <c r="H670" s="477"/>
      <c r="I670" s="472"/>
      <c r="J670" s="363">
        <f t="shared" si="86"/>
        <v>0</v>
      </c>
      <c r="K670" s="362">
        <f t="shared" si="87"/>
        <v>0</v>
      </c>
      <c r="L670" s="400"/>
      <c r="M670" s="400"/>
      <c r="N670" s="400"/>
      <c r="O670" s="406"/>
      <c r="P670" s="409"/>
      <c r="Q670" s="400"/>
      <c r="R670" s="401"/>
      <c r="S670" s="16" t="s">
        <v>77</v>
      </c>
      <c r="T670" s="8">
        <v>19</v>
      </c>
      <c r="U670" s="400"/>
      <c r="V670" s="400"/>
      <c r="W670" s="400"/>
      <c r="X670" s="400"/>
      <c r="Y670" s="400"/>
      <c r="Z670" s="400"/>
      <c r="AA670" s="400"/>
      <c r="AB670" s="400"/>
      <c r="AC670" s="400"/>
      <c r="AD670" s="400"/>
      <c r="AE670" s="400"/>
      <c r="AF670" s="400"/>
      <c r="AG670" s="400"/>
      <c r="AH670" s="406"/>
      <c r="AI670" s="477"/>
      <c r="AJ670" s="400"/>
      <c r="AK670" s="401"/>
      <c r="AL670" s="16" t="s">
        <v>77</v>
      </c>
    </row>
    <row r="671" spans="1:38" s="21" customFormat="1" ht="12.75" customHeight="1" x14ac:dyDescent="0.2">
      <c r="A671" s="8">
        <v>20</v>
      </c>
      <c r="B671" s="400"/>
      <c r="C671" s="400"/>
      <c r="D671" s="400"/>
      <c r="E671" s="400"/>
      <c r="F671" s="401"/>
      <c r="G671" s="471"/>
      <c r="H671" s="477"/>
      <c r="I671" s="472"/>
      <c r="J671" s="363">
        <f t="shared" si="86"/>
        <v>0</v>
      </c>
      <c r="K671" s="362">
        <f t="shared" si="87"/>
        <v>0</v>
      </c>
      <c r="L671" s="400"/>
      <c r="M671" s="400"/>
      <c r="N671" s="400"/>
      <c r="O671" s="406"/>
      <c r="P671" s="409"/>
      <c r="Q671" s="400"/>
      <c r="R671" s="401"/>
      <c r="S671" s="16" t="s">
        <v>78</v>
      </c>
      <c r="T671" s="8">
        <v>20</v>
      </c>
      <c r="U671" s="400"/>
      <c r="V671" s="400"/>
      <c r="W671" s="400"/>
      <c r="X671" s="400"/>
      <c r="Y671" s="400"/>
      <c r="Z671" s="400"/>
      <c r="AA671" s="400"/>
      <c r="AB671" s="400"/>
      <c r="AC671" s="400"/>
      <c r="AD671" s="400"/>
      <c r="AE671" s="400"/>
      <c r="AF671" s="400"/>
      <c r="AG671" s="400"/>
      <c r="AH671" s="406"/>
      <c r="AI671" s="477"/>
      <c r="AJ671" s="400"/>
      <c r="AK671" s="401"/>
      <c r="AL671" s="16" t="s">
        <v>78</v>
      </c>
    </row>
    <row r="672" spans="1:38" s="21" customFormat="1" ht="12.75" customHeight="1" x14ac:dyDescent="0.2">
      <c r="A672" s="8">
        <v>21</v>
      </c>
      <c r="B672" s="400"/>
      <c r="C672" s="400"/>
      <c r="D672" s="400"/>
      <c r="E672" s="400"/>
      <c r="F672" s="401"/>
      <c r="G672" s="471"/>
      <c r="H672" s="477"/>
      <c r="I672" s="472"/>
      <c r="J672" s="363">
        <f t="shared" si="86"/>
        <v>0</v>
      </c>
      <c r="K672" s="362">
        <f t="shared" si="87"/>
        <v>0</v>
      </c>
      <c r="L672" s="400"/>
      <c r="M672" s="400"/>
      <c r="N672" s="400"/>
      <c r="O672" s="406"/>
      <c r="P672" s="409"/>
      <c r="Q672" s="400"/>
      <c r="R672" s="401"/>
      <c r="S672" s="16" t="s">
        <v>79</v>
      </c>
      <c r="T672" s="8">
        <v>21</v>
      </c>
      <c r="U672" s="400"/>
      <c r="V672" s="400"/>
      <c r="W672" s="400"/>
      <c r="X672" s="400"/>
      <c r="Y672" s="400"/>
      <c r="Z672" s="400"/>
      <c r="AA672" s="400"/>
      <c r="AB672" s="400"/>
      <c r="AC672" s="400"/>
      <c r="AD672" s="400"/>
      <c r="AE672" s="400"/>
      <c r="AF672" s="400"/>
      <c r="AG672" s="400"/>
      <c r="AH672" s="406"/>
      <c r="AI672" s="477"/>
      <c r="AJ672" s="400"/>
      <c r="AK672" s="401"/>
      <c r="AL672" s="16" t="s">
        <v>79</v>
      </c>
    </row>
    <row r="673" spans="1:39" s="21" customFormat="1" ht="12.75" customHeight="1" x14ac:dyDescent="0.2">
      <c r="A673" s="8">
        <v>22</v>
      </c>
      <c r="B673" s="400"/>
      <c r="C673" s="400"/>
      <c r="D673" s="400"/>
      <c r="E673" s="400"/>
      <c r="F673" s="401"/>
      <c r="G673" s="471"/>
      <c r="H673" s="477"/>
      <c r="I673" s="472"/>
      <c r="J673" s="363">
        <f t="shared" si="86"/>
        <v>0</v>
      </c>
      <c r="K673" s="362">
        <f t="shared" si="87"/>
        <v>0</v>
      </c>
      <c r="L673" s="400"/>
      <c r="M673" s="400"/>
      <c r="N673" s="400"/>
      <c r="O673" s="406"/>
      <c r="P673" s="409"/>
      <c r="Q673" s="400"/>
      <c r="R673" s="401"/>
      <c r="S673" s="16" t="s">
        <v>80</v>
      </c>
      <c r="T673" s="8">
        <v>22</v>
      </c>
      <c r="U673" s="400"/>
      <c r="V673" s="400"/>
      <c r="W673" s="400"/>
      <c r="X673" s="400"/>
      <c r="Y673" s="400"/>
      <c r="Z673" s="400"/>
      <c r="AA673" s="400"/>
      <c r="AB673" s="400"/>
      <c r="AC673" s="400"/>
      <c r="AD673" s="400"/>
      <c r="AE673" s="400"/>
      <c r="AF673" s="400"/>
      <c r="AG673" s="400"/>
      <c r="AH673" s="406"/>
      <c r="AI673" s="477"/>
      <c r="AJ673" s="400"/>
      <c r="AK673" s="401"/>
      <c r="AL673" s="16" t="s">
        <v>80</v>
      </c>
    </row>
    <row r="674" spans="1:39" s="21" customFormat="1" ht="12.75" customHeight="1" x14ac:dyDescent="0.2">
      <c r="A674" s="8">
        <v>23</v>
      </c>
      <c r="B674" s="400"/>
      <c r="C674" s="400"/>
      <c r="D674" s="400"/>
      <c r="E674" s="400"/>
      <c r="F674" s="401"/>
      <c r="G674" s="471"/>
      <c r="H674" s="477"/>
      <c r="I674" s="472"/>
      <c r="J674" s="363">
        <f t="shared" si="86"/>
        <v>0</v>
      </c>
      <c r="K674" s="362">
        <f t="shared" si="87"/>
        <v>0</v>
      </c>
      <c r="L674" s="400"/>
      <c r="M674" s="400"/>
      <c r="N674" s="400"/>
      <c r="O674" s="406"/>
      <c r="P674" s="409"/>
      <c r="Q674" s="400"/>
      <c r="R674" s="401"/>
      <c r="S674" s="16" t="s">
        <v>81</v>
      </c>
      <c r="T674" s="8">
        <v>23</v>
      </c>
      <c r="U674" s="400"/>
      <c r="V674" s="400"/>
      <c r="W674" s="400"/>
      <c r="X674" s="400"/>
      <c r="Y674" s="400"/>
      <c r="Z674" s="400"/>
      <c r="AA674" s="400"/>
      <c r="AB674" s="400"/>
      <c r="AC674" s="400"/>
      <c r="AD674" s="400"/>
      <c r="AE674" s="400"/>
      <c r="AF674" s="400"/>
      <c r="AG674" s="400"/>
      <c r="AH674" s="406"/>
      <c r="AI674" s="477"/>
      <c r="AJ674" s="400"/>
      <c r="AK674" s="401"/>
      <c r="AL674" s="16" t="s">
        <v>81</v>
      </c>
    </row>
    <row r="675" spans="1:39" s="21" customFormat="1" ht="12.75" customHeight="1" x14ac:dyDescent="0.2">
      <c r="A675" s="8">
        <v>24</v>
      </c>
      <c r="B675" s="400"/>
      <c r="C675" s="400"/>
      <c r="D675" s="400"/>
      <c r="E675" s="400"/>
      <c r="F675" s="401"/>
      <c r="G675" s="471"/>
      <c r="H675" s="477"/>
      <c r="I675" s="472"/>
      <c r="J675" s="363">
        <f t="shared" si="86"/>
        <v>0</v>
      </c>
      <c r="K675" s="362">
        <f t="shared" si="87"/>
        <v>0</v>
      </c>
      <c r="L675" s="400"/>
      <c r="M675" s="400"/>
      <c r="N675" s="400"/>
      <c r="O675" s="406"/>
      <c r="P675" s="409"/>
      <c r="Q675" s="400"/>
      <c r="R675" s="401"/>
      <c r="S675" s="16" t="s">
        <v>82</v>
      </c>
      <c r="T675" s="8">
        <v>24</v>
      </c>
      <c r="U675" s="400"/>
      <c r="V675" s="400"/>
      <c r="W675" s="400"/>
      <c r="X675" s="400"/>
      <c r="Y675" s="400"/>
      <c r="Z675" s="400"/>
      <c r="AA675" s="400"/>
      <c r="AB675" s="400"/>
      <c r="AC675" s="400"/>
      <c r="AD675" s="400"/>
      <c r="AE675" s="400"/>
      <c r="AF675" s="400"/>
      <c r="AG675" s="400"/>
      <c r="AH675" s="406"/>
      <c r="AI675" s="477"/>
      <c r="AJ675" s="400"/>
      <c r="AK675" s="401"/>
      <c r="AL675" s="16" t="s">
        <v>82</v>
      </c>
    </row>
    <row r="676" spans="1:39" s="21" customFormat="1" ht="12.75" customHeight="1" x14ac:dyDescent="0.2">
      <c r="A676" s="8">
        <v>25</v>
      </c>
      <c r="B676" s="400"/>
      <c r="C676" s="400"/>
      <c r="D676" s="400"/>
      <c r="E676" s="400"/>
      <c r="F676" s="401"/>
      <c r="G676" s="471"/>
      <c r="H676" s="477"/>
      <c r="I676" s="472"/>
      <c r="J676" s="363">
        <f t="shared" si="86"/>
        <v>0</v>
      </c>
      <c r="K676" s="362">
        <f t="shared" si="87"/>
        <v>0</v>
      </c>
      <c r="L676" s="400"/>
      <c r="M676" s="400"/>
      <c r="N676" s="400"/>
      <c r="O676" s="406"/>
      <c r="P676" s="409"/>
      <c r="Q676" s="400"/>
      <c r="R676" s="401"/>
      <c r="S676" s="16" t="s">
        <v>83</v>
      </c>
      <c r="T676" s="8">
        <v>25</v>
      </c>
      <c r="U676" s="400"/>
      <c r="V676" s="400"/>
      <c r="W676" s="400"/>
      <c r="X676" s="400"/>
      <c r="Y676" s="400"/>
      <c r="Z676" s="400"/>
      <c r="AA676" s="400"/>
      <c r="AB676" s="400"/>
      <c r="AC676" s="400"/>
      <c r="AD676" s="400"/>
      <c r="AE676" s="400"/>
      <c r="AF676" s="400"/>
      <c r="AG676" s="400"/>
      <c r="AH676" s="406"/>
      <c r="AI676" s="477"/>
      <c r="AJ676" s="400"/>
      <c r="AK676" s="401"/>
      <c r="AL676" s="16" t="s">
        <v>83</v>
      </c>
    </row>
    <row r="677" spans="1:39" s="21" customFormat="1" ht="12.75" customHeight="1" x14ac:dyDescent="0.2">
      <c r="A677" s="8">
        <v>26</v>
      </c>
      <c r="B677" s="400"/>
      <c r="C677" s="400"/>
      <c r="D677" s="400"/>
      <c r="E677" s="400"/>
      <c r="F677" s="401"/>
      <c r="G677" s="471"/>
      <c r="H677" s="477"/>
      <c r="I677" s="472"/>
      <c r="J677" s="363">
        <f t="shared" si="86"/>
        <v>0</v>
      </c>
      <c r="K677" s="362">
        <f t="shared" si="87"/>
        <v>0</v>
      </c>
      <c r="L677" s="400"/>
      <c r="M677" s="400"/>
      <c r="N677" s="400"/>
      <c r="O677" s="406"/>
      <c r="P677" s="409"/>
      <c r="Q677" s="400"/>
      <c r="R677" s="401"/>
      <c r="S677" s="16" t="s">
        <v>84</v>
      </c>
      <c r="T677" s="8">
        <v>26</v>
      </c>
      <c r="U677" s="400"/>
      <c r="V677" s="400"/>
      <c r="W677" s="400"/>
      <c r="X677" s="400"/>
      <c r="Y677" s="400"/>
      <c r="Z677" s="400"/>
      <c r="AA677" s="400"/>
      <c r="AB677" s="400"/>
      <c r="AC677" s="400"/>
      <c r="AD677" s="400"/>
      <c r="AE677" s="400"/>
      <c r="AF677" s="400"/>
      <c r="AG677" s="400"/>
      <c r="AH677" s="406"/>
      <c r="AI677" s="477"/>
      <c r="AJ677" s="400"/>
      <c r="AK677" s="401"/>
      <c r="AL677" s="16" t="s">
        <v>84</v>
      </c>
    </row>
    <row r="678" spans="1:39" s="21" customFormat="1" ht="12.75" customHeight="1" x14ac:dyDescent="0.2">
      <c r="A678" s="8">
        <v>27</v>
      </c>
      <c r="B678" s="400"/>
      <c r="C678" s="400"/>
      <c r="D678" s="400"/>
      <c r="E678" s="400"/>
      <c r="F678" s="401"/>
      <c r="G678" s="471"/>
      <c r="H678" s="477"/>
      <c r="I678" s="472"/>
      <c r="J678" s="363">
        <f t="shared" si="86"/>
        <v>0</v>
      </c>
      <c r="K678" s="362">
        <f t="shared" si="87"/>
        <v>0</v>
      </c>
      <c r="L678" s="400"/>
      <c r="M678" s="400"/>
      <c r="N678" s="400"/>
      <c r="O678" s="406"/>
      <c r="P678" s="409"/>
      <c r="Q678" s="400"/>
      <c r="R678" s="401"/>
      <c r="S678" s="16" t="s">
        <v>85</v>
      </c>
      <c r="T678" s="8">
        <v>27</v>
      </c>
      <c r="U678" s="400"/>
      <c r="V678" s="400"/>
      <c r="W678" s="400"/>
      <c r="X678" s="400"/>
      <c r="Y678" s="400"/>
      <c r="Z678" s="400"/>
      <c r="AA678" s="400"/>
      <c r="AB678" s="400"/>
      <c r="AC678" s="400"/>
      <c r="AD678" s="400"/>
      <c r="AE678" s="400"/>
      <c r="AF678" s="400"/>
      <c r="AG678" s="400"/>
      <c r="AH678" s="406"/>
      <c r="AI678" s="477"/>
      <c r="AJ678" s="400"/>
      <c r="AK678" s="401"/>
      <c r="AL678" s="16" t="s">
        <v>85</v>
      </c>
    </row>
    <row r="679" spans="1:39" s="21" customFormat="1" ht="12.75" customHeight="1" x14ac:dyDescent="0.2">
      <c r="A679" s="8">
        <v>28</v>
      </c>
      <c r="B679" s="400"/>
      <c r="C679" s="400"/>
      <c r="D679" s="400"/>
      <c r="E679" s="400"/>
      <c r="F679" s="401"/>
      <c r="G679" s="471"/>
      <c r="H679" s="477"/>
      <c r="I679" s="472"/>
      <c r="J679" s="363">
        <f t="shared" si="86"/>
        <v>0</v>
      </c>
      <c r="K679" s="362">
        <f t="shared" si="87"/>
        <v>0</v>
      </c>
      <c r="L679" s="400"/>
      <c r="M679" s="400"/>
      <c r="N679" s="400"/>
      <c r="O679" s="406"/>
      <c r="P679" s="409"/>
      <c r="Q679" s="400"/>
      <c r="R679" s="401"/>
      <c r="S679" s="16" t="s">
        <v>86</v>
      </c>
      <c r="T679" s="8">
        <v>28</v>
      </c>
      <c r="U679" s="400"/>
      <c r="V679" s="400"/>
      <c r="W679" s="400"/>
      <c r="X679" s="400"/>
      <c r="Y679" s="400"/>
      <c r="Z679" s="400"/>
      <c r="AA679" s="400"/>
      <c r="AB679" s="400"/>
      <c r="AC679" s="400"/>
      <c r="AD679" s="400"/>
      <c r="AE679" s="400"/>
      <c r="AF679" s="400"/>
      <c r="AG679" s="400"/>
      <c r="AH679" s="406"/>
      <c r="AI679" s="477"/>
      <c r="AJ679" s="400"/>
      <c r="AK679" s="401"/>
      <c r="AL679" s="16" t="s">
        <v>86</v>
      </c>
    </row>
    <row r="680" spans="1:39" s="21" customFormat="1" ht="12.75" customHeight="1" x14ac:dyDescent="0.2">
      <c r="A680" s="8">
        <v>29</v>
      </c>
      <c r="B680" s="400"/>
      <c r="C680" s="400"/>
      <c r="D680" s="400"/>
      <c r="E680" s="400"/>
      <c r="F680" s="401"/>
      <c r="G680" s="471"/>
      <c r="H680" s="477"/>
      <c r="I680" s="472"/>
      <c r="J680" s="363">
        <f t="shared" si="86"/>
        <v>0</v>
      </c>
      <c r="K680" s="362">
        <f t="shared" si="87"/>
        <v>0</v>
      </c>
      <c r="L680" s="400"/>
      <c r="M680" s="400"/>
      <c r="N680" s="400"/>
      <c r="O680" s="406"/>
      <c r="P680" s="409"/>
      <c r="Q680" s="400"/>
      <c r="R680" s="401"/>
      <c r="S680" s="16" t="s">
        <v>87</v>
      </c>
      <c r="T680" s="8">
        <v>29</v>
      </c>
      <c r="U680" s="400"/>
      <c r="V680" s="400"/>
      <c r="W680" s="400"/>
      <c r="X680" s="410"/>
      <c r="Y680" s="400"/>
      <c r="Z680" s="400"/>
      <c r="AA680" s="400"/>
      <c r="AB680" s="400"/>
      <c r="AC680" s="400"/>
      <c r="AD680" s="400"/>
      <c r="AE680" s="400"/>
      <c r="AF680" s="400"/>
      <c r="AG680" s="400"/>
      <c r="AH680" s="406"/>
      <c r="AI680" s="477"/>
      <c r="AJ680" s="400"/>
      <c r="AK680" s="401"/>
      <c r="AL680" s="16" t="s">
        <v>87</v>
      </c>
    </row>
    <row r="681" spans="1:39" s="21" customFormat="1" ht="12.75" customHeight="1" x14ac:dyDescent="0.2">
      <c r="A681" s="8">
        <v>30</v>
      </c>
      <c r="B681" s="400"/>
      <c r="C681" s="400"/>
      <c r="D681" s="400"/>
      <c r="E681" s="400"/>
      <c r="F681" s="401"/>
      <c r="G681" s="471"/>
      <c r="H681" s="477"/>
      <c r="I681" s="472"/>
      <c r="J681" s="363">
        <f t="shared" si="86"/>
        <v>0</v>
      </c>
      <c r="K681" s="362">
        <f t="shared" si="87"/>
        <v>0</v>
      </c>
      <c r="L681" s="400"/>
      <c r="M681" s="400"/>
      <c r="N681" s="400"/>
      <c r="O681" s="406"/>
      <c r="P681" s="409"/>
      <c r="Q681" s="400"/>
      <c r="R681" s="401"/>
      <c r="S681" s="16" t="s">
        <v>88</v>
      </c>
      <c r="T681" s="8">
        <v>30</v>
      </c>
      <c r="U681" s="400"/>
      <c r="V681" s="400"/>
      <c r="W681" s="400"/>
      <c r="X681" s="400"/>
      <c r="Y681" s="400"/>
      <c r="Z681" s="400"/>
      <c r="AA681" s="400"/>
      <c r="AB681" s="400"/>
      <c r="AC681" s="400"/>
      <c r="AD681" s="400"/>
      <c r="AE681" s="400"/>
      <c r="AF681" s="400"/>
      <c r="AG681" s="400"/>
      <c r="AH681" s="406"/>
      <c r="AI681" s="477"/>
      <c r="AJ681" s="400"/>
      <c r="AK681" s="401"/>
      <c r="AL681" s="16" t="s">
        <v>88</v>
      </c>
    </row>
    <row r="682" spans="1:39" s="21" customFormat="1" ht="12.75" customHeight="1" x14ac:dyDescent="0.2">
      <c r="A682" s="19">
        <v>31</v>
      </c>
      <c r="B682" s="404"/>
      <c r="C682" s="404"/>
      <c r="D682" s="404"/>
      <c r="E682" s="404"/>
      <c r="F682" s="405"/>
      <c r="G682" s="475"/>
      <c r="H682" s="479"/>
      <c r="I682" s="476"/>
      <c r="J682" s="395">
        <f t="shared" si="86"/>
        <v>0</v>
      </c>
      <c r="K682" s="396">
        <f t="shared" si="87"/>
        <v>0</v>
      </c>
      <c r="L682" s="404"/>
      <c r="M682" s="404"/>
      <c r="N682" s="404"/>
      <c r="O682" s="408"/>
      <c r="P682" s="411"/>
      <c r="Q682" s="404"/>
      <c r="R682" s="405"/>
      <c r="S682" s="20" t="s">
        <v>89</v>
      </c>
      <c r="T682" s="19">
        <v>31</v>
      </c>
      <c r="U682" s="404"/>
      <c r="V682" s="404"/>
      <c r="W682" s="404"/>
      <c r="X682" s="404"/>
      <c r="Y682" s="404"/>
      <c r="Z682" s="404"/>
      <c r="AA682" s="404"/>
      <c r="AB682" s="404"/>
      <c r="AC682" s="404"/>
      <c r="AD682" s="404"/>
      <c r="AE682" s="404"/>
      <c r="AF682" s="404"/>
      <c r="AG682" s="404"/>
      <c r="AH682" s="408"/>
      <c r="AI682" s="479"/>
      <c r="AJ682" s="404"/>
      <c r="AK682" s="405"/>
      <c r="AL682" s="20" t="s">
        <v>89</v>
      </c>
    </row>
    <row r="683" spans="1:39" s="301" customFormat="1" ht="12.75" customHeight="1" thickBot="1" x14ac:dyDescent="0.25">
      <c r="A683" s="417"/>
      <c r="B683" s="418">
        <f>SUM(B651:B682)</f>
        <v>0</v>
      </c>
      <c r="C683" s="418">
        <f>SUM(C651:C682)</f>
        <v>0</v>
      </c>
      <c r="D683" s="418">
        <f>SUM(D651:D682)</f>
        <v>0</v>
      </c>
      <c r="E683" s="419">
        <f>SUM(E651:E682)</f>
        <v>0</v>
      </c>
      <c r="F683" s="420">
        <f>SUM(F651:F682)</f>
        <v>0</v>
      </c>
      <c r="G683" s="421"/>
      <c r="H683" s="422" t="s">
        <v>90</v>
      </c>
      <c r="I683" s="423">
        <f>COUNTA(I652:I682)</f>
        <v>0</v>
      </c>
      <c r="J683" s="418">
        <f t="shared" ref="J683:R683" si="88">SUM(J651:J682)</f>
        <v>0</v>
      </c>
      <c r="K683" s="418">
        <f t="shared" si="88"/>
        <v>0</v>
      </c>
      <c r="L683" s="418">
        <f t="shared" si="88"/>
        <v>0</v>
      </c>
      <c r="M683" s="418">
        <f t="shared" si="88"/>
        <v>0</v>
      </c>
      <c r="N683" s="418">
        <f t="shared" si="88"/>
        <v>0</v>
      </c>
      <c r="O683" s="424">
        <f t="shared" si="88"/>
        <v>0</v>
      </c>
      <c r="P683" s="419">
        <f t="shared" si="88"/>
        <v>0</v>
      </c>
      <c r="Q683" s="418">
        <f t="shared" si="88"/>
        <v>0</v>
      </c>
      <c r="R683" s="425">
        <f t="shared" si="88"/>
        <v>0</v>
      </c>
      <c r="S683" s="426"/>
      <c r="T683" s="417"/>
      <c r="U683" s="418">
        <f t="shared" ref="U683:AH683" si="89">SUM(U651:U682)</f>
        <v>0</v>
      </c>
      <c r="V683" s="418">
        <f t="shared" si="89"/>
        <v>0</v>
      </c>
      <c r="W683" s="418">
        <f t="shared" si="89"/>
        <v>0</v>
      </c>
      <c r="X683" s="418">
        <f t="shared" si="89"/>
        <v>0</v>
      </c>
      <c r="Y683" s="418">
        <f t="shared" si="89"/>
        <v>0</v>
      </c>
      <c r="Z683" s="418">
        <f t="shared" si="89"/>
        <v>0</v>
      </c>
      <c r="AA683" s="418">
        <f t="shared" si="89"/>
        <v>0</v>
      </c>
      <c r="AB683" s="418">
        <f t="shared" si="89"/>
        <v>0</v>
      </c>
      <c r="AC683" s="418">
        <f t="shared" si="89"/>
        <v>0</v>
      </c>
      <c r="AD683" s="418">
        <f t="shared" si="89"/>
        <v>0</v>
      </c>
      <c r="AE683" s="418">
        <f t="shared" si="89"/>
        <v>0</v>
      </c>
      <c r="AF683" s="418">
        <f t="shared" si="89"/>
        <v>0</v>
      </c>
      <c r="AG683" s="418">
        <f t="shared" si="89"/>
        <v>0</v>
      </c>
      <c r="AH683" s="420">
        <f t="shared" si="89"/>
        <v>0</v>
      </c>
      <c r="AI683" s="427"/>
      <c r="AJ683" s="418">
        <f>SUM(AJ651:AJ682)</f>
        <v>0</v>
      </c>
      <c r="AK683" s="425">
        <f>SUM(AK651:AK682)</f>
        <v>0</v>
      </c>
      <c r="AL683" s="426"/>
    </row>
    <row r="684" spans="1:39" ht="12.75" customHeight="1" thickTop="1" x14ac:dyDescent="0.2">
      <c r="A684" s="28"/>
      <c r="B684" s="34"/>
      <c r="C684" s="34"/>
      <c r="D684" s="34"/>
      <c r="E684" s="34"/>
      <c r="F684" s="34"/>
      <c r="G684" s="135"/>
      <c r="H684" s="34"/>
      <c r="I684" s="35"/>
      <c r="J684" s="34"/>
      <c r="K684" s="34"/>
      <c r="L684" s="63"/>
      <c r="M684" s="63"/>
      <c r="N684" s="63"/>
      <c r="O684" s="63"/>
      <c r="P684" s="63"/>
      <c r="Q684" s="63"/>
      <c r="R684" s="63"/>
      <c r="S684" s="28"/>
      <c r="T684" s="28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28"/>
    </row>
    <row r="685" spans="1:39" s="21" customFormat="1" ht="12.75" customHeight="1" x14ac:dyDescent="0.2">
      <c r="B685" s="36"/>
      <c r="C685" s="36"/>
      <c r="D685" s="36"/>
      <c r="E685" s="36"/>
      <c r="F685" s="36"/>
      <c r="G685" s="128"/>
      <c r="H685" s="36" t="s">
        <v>126</v>
      </c>
      <c r="I685" s="36"/>
      <c r="J685" s="453">
        <f>SUM(J683-K683)</f>
        <v>0</v>
      </c>
      <c r="K685" s="36"/>
      <c r="L685" s="64"/>
      <c r="M685" s="64"/>
      <c r="N685" s="64"/>
      <c r="O685" s="64"/>
      <c r="P685" s="64"/>
      <c r="Q685" s="64"/>
      <c r="R685" s="64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</row>
    <row r="686" spans="1:39" ht="12.75" customHeight="1" thickBot="1" x14ac:dyDescent="0.25">
      <c r="A686" s="21"/>
      <c r="B686" s="21"/>
      <c r="C686" s="21"/>
      <c r="D686" s="21"/>
      <c r="E686" s="21"/>
      <c r="F686" s="21"/>
      <c r="G686" s="481"/>
      <c r="H686" s="60"/>
      <c r="I686" s="61"/>
      <c r="J686" s="61"/>
      <c r="K686" s="6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</row>
    <row r="687" spans="1:39" ht="12.75" customHeight="1" x14ac:dyDescent="0.2">
      <c r="A687" s="21"/>
      <c r="B687" s="574" t="s">
        <v>257</v>
      </c>
      <c r="C687" s="575"/>
      <c r="D687" s="575"/>
      <c r="E687" s="575"/>
      <c r="F687" s="575"/>
      <c r="G687" s="576"/>
      <c r="H687" s="22"/>
      <c r="I687" s="119"/>
      <c r="J687" s="62"/>
      <c r="K687" s="571" t="s">
        <v>177</v>
      </c>
      <c r="L687" s="572"/>
      <c r="M687" s="572"/>
      <c r="N687" s="572"/>
      <c r="O687" s="573"/>
      <c r="P687" s="573"/>
      <c r="Q687" s="47"/>
      <c r="R687" s="40"/>
      <c r="S687" s="40"/>
      <c r="T687" s="529" t="s">
        <v>497</v>
      </c>
      <c r="U687" s="530"/>
      <c r="V687" s="530"/>
      <c r="W687" s="531"/>
      <c r="X687" s="21"/>
      <c r="Y687" s="529" t="s">
        <v>497</v>
      </c>
      <c r="Z687" s="530"/>
      <c r="AA687" s="530"/>
      <c r="AB687" s="531"/>
      <c r="AC687" s="40"/>
      <c r="AD687" s="529" t="s">
        <v>497</v>
      </c>
      <c r="AE687" s="530"/>
      <c r="AF687" s="530"/>
      <c r="AG687" s="531"/>
      <c r="AH687" s="21"/>
      <c r="AI687" s="21"/>
      <c r="AJ687" s="21"/>
      <c r="AK687" s="21"/>
      <c r="AL687" s="21"/>
      <c r="AM687" s="21"/>
    </row>
    <row r="688" spans="1:39" ht="12.75" customHeight="1" thickBot="1" x14ac:dyDescent="0.25">
      <c r="A688" s="21"/>
      <c r="B688" s="50" t="s">
        <v>258</v>
      </c>
      <c r="C688" s="51" t="s">
        <v>130</v>
      </c>
      <c r="D688" s="51" t="s">
        <v>258</v>
      </c>
      <c r="E688" s="51" t="s">
        <v>130</v>
      </c>
      <c r="F688" s="51" t="s">
        <v>258</v>
      </c>
      <c r="G688" s="312" t="s">
        <v>130</v>
      </c>
      <c r="H688" s="40"/>
      <c r="I688" s="119"/>
      <c r="J688" s="62"/>
      <c r="K688" s="560" t="s">
        <v>129</v>
      </c>
      <c r="L688" s="561"/>
      <c r="M688" s="561"/>
      <c r="N688" s="561"/>
      <c r="O688" s="558"/>
      <c r="P688" s="558"/>
      <c r="Q688" s="48"/>
      <c r="R688" s="40"/>
      <c r="S688" s="40"/>
      <c r="T688" s="114" t="s">
        <v>247</v>
      </c>
      <c r="U688" s="583">
        <f>OCTOBER!U688</f>
        <v>0</v>
      </c>
      <c r="V688" s="583"/>
      <c r="W688" s="584"/>
      <c r="X688" s="21"/>
      <c r="Y688" s="114" t="s">
        <v>243</v>
      </c>
      <c r="Z688" s="583">
        <f>OCTOBER!Z688</f>
        <v>0</v>
      </c>
      <c r="AA688" s="583"/>
      <c r="AB688" s="584"/>
      <c r="AC688" s="40"/>
      <c r="AD688" s="114" t="s">
        <v>376</v>
      </c>
      <c r="AE688" s="583">
        <f>OCTOBER!AE688</f>
        <v>0</v>
      </c>
      <c r="AF688" s="583"/>
      <c r="AG688" s="584"/>
      <c r="AH688" s="21"/>
      <c r="AI688" s="21"/>
      <c r="AJ688" s="21"/>
      <c r="AK688" s="21"/>
      <c r="AL688" s="21"/>
      <c r="AM688" s="21"/>
    </row>
    <row r="689" spans="1:39" ht="12.75" customHeight="1" x14ac:dyDescent="0.2">
      <c r="A689" s="21"/>
      <c r="B689" s="490"/>
      <c r="C689" s="387">
        <v>0</v>
      </c>
      <c r="D689" s="492"/>
      <c r="E689" s="387">
        <v>0</v>
      </c>
      <c r="F689" s="492"/>
      <c r="G689" s="485">
        <v>0</v>
      </c>
      <c r="H689" s="61"/>
      <c r="I689" s="117"/>
      <c r="J689" s="118"/>
      <c r="K689" s="569" t="s">
        <v>178</v>
      </c>
      <c r="L689" s="570"/>
      <c r="M689" s="570"/>
      <c r="N689" s="570"/>
      <c r="O689" s="559">
        <f>J21</f>
        <v>0</v>
      </c>
      <c r="P689" s="559"/>
      <c r="Q689" s="48"/>
      <c r="R689" s="40"/>
      <c r="S689" s="40"/>
      <c r="T689" s="114" t="s">
        <v>207</v>
      </c>
      <c r="U689" s="583">
        <f>OCTOBER!U689</f>
        <v>0</v>
      </c>
      <c r="V689" s="583"/>
      <c r="W689" s="584"/>
      <c r="X689" s="21"/>
      <c r="Y689" s="114" t="s">
        <v>207</v>
      </c>
      <c r="Z689" s="583">
        <f>OCTOBER!Z689</f>
        <v>0</v>
      </c>
      <c r="AA689" s="583"/>
      <c r="AB689" s="584"/>
      <c r="AC689" s="40"/>
      <c r="AD689" s="114" t="s">
        <v>207</v>
      </c>
      <c r="AE689" s="583">
        <f>OCTOBER!AE689</f>
        <v>0</v>
      </c>
      <c r="AF689" s="583"/>
      <c r="AG689" s="584"/>
      <c r="AH689" s="21"/>
      <c r="AI689" s="21"/>
      <c r="AJ689" s="21"/>
      <c r="AK689" s="21"/>
      <c r="AL689" s="21"/>
      <c r="AM689" s="21"/>
    </row>
    <row r="690" spans="1:39" ht="12.75" customHeight="1" x14ac:dyDescent="0.2">
      <c r="A690" s="21"/>
      <c r="B690" s="490"/>
      <c r="C690" s="387">
        <v>0</v>
      </c>
      <c r="D690" s="492"/>
      <c r="E690" s="387">
        <v>0</v>
      </c>
      <c r="F690" s="492"/>
      <c r="G690" s="486">
        <v>0</v>
      </c>
      <c r="H690" s="61"/>
      <c r="I690" s="118"/>
      <c r="J690" s="118"/>
      <c r="K690" s="557" t="s">
        <v>131</v>
      </c>
      <c r="L690" s="558"/>
      <c r="M690" s="558"/>
      <c r="N690" s="558"/>
      <c r="O690" s="559">
        <f>J7</f>
        <v>0</v>
      </c>
      <c r="P690" s="559"/>
      <c r="Q690" s="48"/>
      <c r="R690" s="40"/>
      <c r="S690" s="40"/>
      <c r="T690" s="114" t="s">
        <v>263</v>
      </c>
      <c r="U690" s="583">
        <f>OCTOBER!U690</f>
        <v>0</v>
      </c>
      <c r="V690" s="583"/>
      <c r="W690" s="584"/>
      <c r="X690" s="21"/>
      <c r="Y690" s="114" t="s">
        <v>263</v>
      </c>
      <c r="Z690" s="583">
        <f>OCTOBER!Z690</f>
        <v>0</v>
      </c>
      <c r="AA690" s="583"/>
      <c r="AB690" s="584"/>
      <c r="AC690" s="40"/>
      <c r="AD690" s="114" t="s">
        <v>263</v>
      </c>
      <c r="AE690" s="583">
        <f>OCTOBER!AE690</f>
        <v>0</v>
      </c>
      <c r="AF690" s="583"/>
      <c r="AG690" s="584"/>
      <c r="AH690" s="21"/>
      <c r="AI690" s="21"/>
      <c r="AJ690" s="21"/>
      <c r="AK690" s="21"/>
      <c r="AL690" s="21"/>
      <c r="AM690" s="21"/>
    </row>
    <row r="691" spans="1:39" ht="12.75" customHeight="1" x14ac:dyDescent="0.2">
      <c r="A691" s="21"/>
      <c r="B691" s="490"/>
      <c r="C691" s="387">
        <v>0</v>
      </c>
      <c r="D691" s="492"/>
      <c r="E691" s="387">
        <v>0</v>
      </c>
      <c r="F691" s="492"/>
      <c r="G691" s="486">
        <v>0</v>
      </c>
      <c r="H691" s="61"/>
      <c r="I691" s="118"/>
      <c r="J691" s="118"/>
      <c r="K691" s="557" t="s">
        <v>132</v>
      </c>
      <c r="L691" s="558"/>
      <c r="M691" s="558"/>
      <c r="N691" s="558"/>
      <c r="O691" s="559">
        <f>SUM(O689:P690)</f>
        <v>0</v>
      </c>
      <c r="P691" s="559"/>
      <c r="Q691" s="48"/>
      <c r="R691" s="40"/>
      <c r="S691" s="40"/>
      <c r="T691" s="114" t="s">
        <v>208</v>
      </c>
      <c r="U691" s="528">
        <f>OCTOBER!U695</f>
        <v>0</v>
      </c>
      <c r="V691" s="528"/>
      <c r="W691" s="49"/>
      <c r="X691" s="21"/>
      <c r="Y691" s="114" t="s">
        <v>208</v>
      </c>
      <c r="Z691" s="528">
        <f>OCTOBER!Z695</f>
        <v>0</v>
      </c>
      <c r="AA691" s="528"/>
      <c r="AB691" s="49"/>
      <c r="AC691" s="40"/>
      <c r="AD691" s="114" t="s">
        <v>208</v>
      </c>
      <c r="AE691" s="528">
        <f>OCTOBER!AE695</f>
        <v>0</v>
      </c>
      <c r="AF691" s="528"/>
      <c r="AG691" s="49"/>
      <c r="AH691" s="21"/>
      <c r="AI691" s="21"/>
      <c r="AJ691" s="21"/>
      <c r="AK691" s="21"/>
      <c r="AL691" s="21"/>
      <c r="AM691" s="21"/>
    </row>
    <row r="692" spans="1:39" ht="12.75" customHeight="1" x14ac:dyDescent="0.2">
      <c r="A692" s="21"/>
      <c r="B692" s="490"/>
      <c r="C692" s="387">
        <v>0</v>
      </c>
      <c r="D692" s="492"/>
      <c r="E692" s="387">
        <v>0</v>
      </c>
      <c r="F692" s="492"/>
      <c r="G692" s="486">
        <v>0</v>
      </c>
      <c r="H692" s="61"/>
      <c r="I692" s="118"/>
      <c r="J692" s="118"/>
      <c r="K692" s="557" t="s">
        <v>133</v>
      </c>
      <c r="L692" s="558"/>
      <c r="M692" s="558"/>
      <c r="N692" s="558"/>
      <c r="O692" s="559">
        <f>K7</f>
        <v>0</v>
      </c>
      <c r="P692" s="559"/>
      <c r="Q692" s="48"/>
      <c r="R692" s="40"/>
      <c r="S692" s="40"/>
      <c r="T692" s="114" t="s">
        <v>209</v>
      </c>
      <c r="U692" s="527">
        <v>0</v>
      </c>
      <c r="V692" s="527"/>
      <c r="W692" s="49"/>
      <c r="X692" s="21"/>
      <c r="Y692" s="114" t="s">
        <v>209</v>
      </c>
      <c r="Z692" s="527">
        <v>0</v>
      </c>
      <c r="AA692" s="527"/>
      <c r="AB692" s="49"/>
      <c r="AC692" s="40"/>
      <c r="AD692" s="114" t="s">
        <v>209</v>
      </c>
      <c r="AE692" s="527">
        <v>0</v>
      </c>
      <c r="AF692" s="527"/>
      <c r="AG692" s="49"/>
      <c r="AH692" s="21"/>
      <c r="AI692" s="21"/>
      <c r="AJ692" s="21"/>
      <c r="AK692" s="21"/>
      <c r="AL692" s="21"/>
      <c r="AM692" s="21"/>
    </row>
    <row r="693" spans="1:39" ht="12.75" customHeight="1" x14ac:dyDescent="0.2">
      <c r="A693" s="21"/>
      <c r="B693" s="490"/>
      <c r="C693" s="387">
        <v>0</v>
      </c>
      <c r="D693" s="492"/>
      <c r="E693" s="387">
        <v>0</v>
      </c>
      <c r="F693" s="492"/>
      <c r="G693" s="486">
        <v>0</v>
      </c>
      <c r="H693" s="61"/>
      <c r="I693" s="118"/>
      <c r="J693" s="118"/>
      <c r="K693" s="557" t="s">
        <v>134</v>
      </c>
      <c r="L693" s="558"/>
      <c r="M693" s="558"/>
      <c r="N693" s="558"/>
      <c r="O693" s="562"/>
      <c r="P693" s="562"/>
      <c r="Q693" s="124" t="s">
        <v>192</v>
      </c>
      <c r="R693" s="40"/>
      <c r="S693" s="40"/>
      <c r="T693" s="114" t="s">
        <v>210</v>
      </c>
      <c r="U693" s="527">
        <v>0</v>
      </c>
      <c r="V693" s="527"/>
      <c r="W693" s="49"/>
      <c r="X693" s="21"/>
      <c r="Y693" s="114" t="s">
        <v>210</v>
      </c>
      <c r="Z693" s="527">
        <v>0</v>
      </c>
      <c r="AA693" s="527"/>
      <c r="AB693" s="49"/>
      <c r="AC693" s="40"/>
      <c r="AD693" s="114" t="s">
        <v>210</v>
      </c>
      <c r="AE693" s="527">
        <v>0</v>
      </c>
      <c r="AF693" s="527"/>
      <c r="AG693" s="49"/>
      <c r="AH693" s="21"/>
      <c r="AI693" s="21"/>
      <c r="AJ693" s="21"/>
      <c r="AK693" s="21"/>
      <c r="AL693" s="21"/>
      <c r="AM693" s="21"/>
    </row>
    <row r="694" spans="1:39" ht="12.75" customHeight="1" x14ac:dyDescent="0.2">
      <c r="A694" s="21"/>
      <c r="B694" s="490"/>
      <c r="C694" s="387">
        <v>0</v>
      </c>
      <c r="D694" s="492"/>
      <c r="E694" s="387">
        <v>0</v>
      </c>
      <c r="F694" s="492"/>
      <c r="G694" s="486">
        <v>0</v>
      </c>
      <c r="H694" s="61"/>
      <c r="I694" s="118"/>
      <c r="J694" s="118"/>
      <c r="K694" s="563" t="s">
        <v>179</v>
      </c>
      <c r="L694" s="564"/>
      <c r="M694" s="564"/>
      <c r="N694" s="564"/>
      <c r="O694" s="559">
        <f>SUM(O691-O692+O693)</f>
        <v>0</v>
      </c>
      <c r="P694" s="559"/>
      <c r="Q694" s="124"/>
      <c r="R694" s="40"/>
      <c r="S694" s="40"/>
      <c r="T694" s="114" t="s">
        <v>211</v>
      </c>
      <c r="U694" s="527">
        <v>0</v>
      </c>
      <c r="V694" s="527"/>
      <c r="W694" s="49"/>
      <c r="X694" s="21"/>
      <c r="Y694" s="114" t="s">
        <v>211</v>
      </c>
      <c r="Z694" s="527">
        <v>0</v>
      </c>
      <c r="AA694" s="527"/>
      <c r="AB694" s="49"/>
      <c r="AC694" s="40"/>
      <c r="AD694" s="114" t="s">
        <v>211</v>
      </c>
      <c r="AE694" s="527">
        <v>0</v>
      </c>
      <c r="AF694" s="527"/>
      <c r="AG694" s="49"/>
      <c r="AH694" s="21"/>
      <c r="AI694" s="21"/>
      <c r="AJ694" s="21"/>
      <c r="AK694" s="21"/>
      <c r="AL694" s="21"/>
      <c r="AM694" s="21"/>
    </row>
    <row r="695" spans="1:39" ht="12.75" customHeight="1" x14ac:dyDescent="0.2">
      <c r="A695" s="21"/>
      <c r="B695" s="490"/>
      <c r="C695" s="387">
        <v>0</v>
      </c>
      <c r="D695" s="492"/>
      <c r="E695" s="387">
        <v>0</v>
      </c>
      <c r="F695" s="492"/>
      <c r="G695" s="486">
        <v>0</v>
      </c>
      <c r="H695" s="61"/>
      <c r="I695" s="118"/>
      <c r="J695" s="118"/>
      <c r="K695" s="557"/>
      <c r="L695" s="558"/>
      <c r="M695" s="558"/>
      <c r="N695" s="558"/>
      <c r="O695" s="565"/>
      <c r="P695" s="565"/>
      <c r="Q695" s="124"/>
      <c r="R695" s="40"/>
      <c r="S695" s="40"/>
      <c r="T695" s="114" t="s">
        <v>228</v>
      </c>
      <c r="U695" s="528">
        <f>U691+U692+U693-U694</f>
        <v>0</v>
      </c>
      <c r="V695" s="528"/>
      <c r="W695" s="49"/>
      <c r="X695" s="21"/>
      <c r="Y695" s="114" t="s">
        <v>228</v>
      </c>
      <c r="Z695" s="528">
        <f>Z691+Z692+Z693-Z694</f>
        <v>0</v>
      </c>
      <c r="AA695" s="528"/>
      <c r="AB695" s="49"/>
      <c r="AC695" s="40"/>
      <c r="AD695" s="114" t="s">
        <v>228</v>
      </c>
      <c r="AE695" s="528">
        <f>AE691+AE692+AE693-AE694</f>
        <v>0</v>
      </c>
      <c r="AF695" s="528"/>
      <c r="AG695" s="49"/>
      <c r="AH695" s="21"/>
      <c r="AI695" s="21"/>
      <c r="AJ695" s="21"/>
      <c r="AK695" s="21"/>
      <c r="AL695" s="21"/>
      <c r="AM695" s="21"/>
    </row>
    <row r="696" spans="1:39" ht="12.75" customHeight="1" x14ac:dyDescent="0.2">
      <c r="A696" s="21"/>
      <c r="B696" s="490"/>
      <c r="C696" s="387">
        <v>0</v>
      </c>
      <c r="D696" s="492"/>
      <c r="E696" s="387">
        <v>0</v>
      </c>
      <c r="F696" s="492"/>
      <c r="G696" s="486">
        <v>0</v>
      </c>
      <c r="H696" s="61"/>
      <c r="I696" s="119"/>
      <c r="J696" s="118"/>
      <c r="K696" s="557"/>
      <c r="L696" s="558"/>
      <c r="M696" s="558"/>
      <c r="N696" s="558"/>
      <c r="O696" s="565"/>
      <c r="P696" s="565"/>
      <c r="Q696" s="124"/>
      <c r="R696" s="40"/>
      <c r="S696" s="40"/>
      <c r="T696" s="115"/>
      <c r="U696" s="52"/>
      <c r="V696" s="52"/>
      <c r="W696" s="49"/>
      <c r="X696" s="21"/>
      <c r="Y696" s="115"/>
      <c r="Z696" s="52"/>
      <c r="AA696" s="52"/>
      <c r="AB696" s="49"/>
      <c r="AC696" s="40"/>
      <c r="AD696" s="115"/>
      <c r="AE696" s="52"/>
      <c r="AF696" s="52"/>
      <c r="AG696" s="49"/>
      <c r="AH696" s="21"/>
      <c r="AI696" s="21"/>
      <c r="AJ696" s="21"/>
      <c r="AK696" s="21"/>
      <c r="AL696" s="21"/>
      <c r="AM696" s="21"/>
    </row>
    <row r="697" spans="1:39" ht="12.75" customHeight="1" x14ac:dyDescent="0.2">
      <c r="A697" s="21"/>
      <c r="B697" s="490"/>
      <c r="C697" s="387">
        <v>0</v>
      </c>
      <c r="D697" s="492"/>
      <c r="E697" s="387">
        <v>0</v>
      </c>
      <c r="F697" s="492"/>
      <c r="G697" s="486">
        <v>0</v>
      </c>
      <c r="H697" s="61"/>
      <c r="I697" s="119"/>
      <c r="J697" s="118"/>
      <c r="K697" s="563" t="s">
        <v>180</v>
      </c>
      <c r="L697" s="564"/>
      <c r="M697" s="564"/>
      <c r="N697" s="564"/>
      <c r="O697" s="562"/>
      <c r="P697" s="562"/>
      <c r="Q697" s="124"/>
      <c r="R697" s="40"/>
      <c r="S697" s="40"/>
      <c r="T697" s="115"/>
      <c r="U697" s="432"/>
      <c r="V697" s="52"/>
      <c r="W697" s="49"/>
      <c r="X697" s="21"/>
      <c r="Y697" s="115"/>
      <c r="Z697" s="52"/>
      <c r="AA697" s="52"/>
      <c r="AB697" s="49"/>
      <c r="AC697" s="40"/>
      <c r="AD697" s="115"/>
      <c r="AE697" s="52"/>
      <c r="AF697" s="52"/>
      <c r="AG697" s="49"/>
      <c r="AH697" s="21"/>
      <c r="AI697" s="21"/>
      <c r="AJ697" s="21"/>
      <c r="AK697" s="21"/>
      <c r="AL697" s="21"/>
      <c r="AM697" s="21"/>
    </row>
    <row r="698" spans="1:39" ht="12.75" customHeight="1" x14ac:dyDescent="0.2">
      <c r="A698" s="21"/>
      <c r="B698" s="490"/>
      <c r="C698" s="387">
        <v>0</v>
      </c>
      <c r="D698" s="492"/>
      <c r="E698" s="387">
        <v>0</v>
      </c>
      <c r="F698" s="492"/>
      <c r="G698" s="486">
        <v>0</v>
      </c>
      <c r="H698" s="61"/>
      <c r="I698" s="119"/>
      <c r="J698" s="118"/>
      <c r="K698" s="557" t="s">
        <v>283</v>
      </c>
      <c r="L698" s="558"/>
      <c r="M698" s="558"/>
      <c r="N698" s="558"/>
      <c r="O698" s="562"/>
      <c r="P698" s="562"/>
      <c r="Q698" s="48"/>
      <c r="R698" s="40"/>
      <c r="S698" s="40"/>
      <c r="T698" s="114" t="s">
        <v>248</v>
      </c>
      <c r="U698" s="583">
        <f>OCTOBER!U698</f>
        <v>0</v>
      </c>
      <c r="V698" s="583"/>
      <c r="W698" s="584"/>
      <c r="X698" s="21"/>
      <c r="Y698" s="114" t="s">
        <v>244</v>
      </c>
      <c r="Z698" s="583">
        <f>OCTOBER!Z698</f>
        <v>0</v>
      </c>
      <c r="AA698" s="583"/>
      <c r="AB698" s="584"/>
      <c r="AC698" s="40"/>
      <c r="AD698" s="114" t="s">
        <v>377</v>
      </c>
      <c r="AE698" s="583">
        <f>OCTOBER!AE698</f>
        <v>0</v>
      </c>
      <c r="AF698" s="583"/>
      <c r="AG698" s="584"/>
      <c r="AH698" s="21"/>
      <c r="AI698" s="21"/>
      <c r="AJ698" s="21"/>
      <c r="AK698" s="21"/>
      <c r="AL698" s="21"/>
      <c r="AM698" s="21"/>
    </row>
    <row r="699" spans="1:39" ht="12.75" customHeight="1" x14ac:dyDescent="0.2">
      <c r="A699" s="21"/>
      <c r="B699" s="490"/>
      <c r="C699" s="387">
        <v>0</v>
      </c>
      <c r="D699" s="492"/>
      <c r="E699" s="387">
        <v>0</v>
      </c>
      <c r="F699" s="492"/>
      <c r="G699" s="486">
        <v>0</v>
      </c>
      <c r="H699" s="61"/>
      <c r="I699" s="119"/>
      <c r="J699" s="118"/>
      <c r="K699" s="557" t="s">
        <v>266</v>
      </c>
      <c r="L699" s="558"/>
      <c r="M699" s="558"/>
      <c r="N699" s="558"/>
      <c r="O699" s="559">
        <f>H727</f>
        <v>0</v>
      </c>
      <c r="P699" s="559"/>
      <c r="Q699" s="124"/>
      <c r="R699" s="53" t="s">
        <v>234</v>
      </c>
      <c r="S699" s="53"/>
      <c r="T699" s="114" t="s">
        <v>207</v>
      </c>
      <c r="U699" s="583">
        <f>OCTOBER!U699</f>
        <v>0</v>
      </c>
      <c r="V699" s="583"/>
      <c r="W699" s="584"/>
      <c r="X699" s="21"/>
      <c r="Y699" s="114" t="s">
        <v>207</v>
      </c>
      <c r="Z699" s="583">
        <f>OCTOBER!Z699</f>
        <v>0</v>
      </c>
      <c r="AA699" s="583"/>
      <c r="AB699" s="584"/>
      <c r="AC699" s="53"/>
      <c r="AD699" s="114" t="s">
        <v>207</v>
      </c>
      <c r="AE699" s="583">
        <f>OCTOBER!AE699</f>
        <v>0</v>
      </c>
      <c r="AF699" s="583"/>
      <c r="AG699" s="584"/>
      <c r="AH699" s="21"/>
      <c r="AI699" s="21"/>
      <c r="AJ699" s="21"/>
      <c r="AK699" s="21"/>
      <c r="AL699" s="21"/>
      <c r="AM699" s="21"/>
    </row>
    <row r="700" spans="1:39" ht="12.75" customHeight="1" x14ac:dyDescent="0.2">
      <c r="A700" s="21"/>
      <c r="B700" s="490"/>
      <c r="C700" s="387">
        <v>0</v>
      </c>
      <c r="D700" s="492"/>
      <c r="E700" s="387">
        <v>0</v>
      </c>
      <c r="F700" s="492"/>
      <c r="G700" s="486">
        <v>0</v>
      </c>
      <c r="H700" s="61"/>
      <c r="I700" s="119"/>
      <c r="J700" s="118"/>
      <c r="K700" s="557" t="s">
        <v>134</v>
      </c>
      <c r="L700" s="558"/>
      <c r="M700" s="558"/>
      <c r="N700" s="558"/>
      <c r="O700" s="562"/>
      <c r="P700" s="562"/>
      <c r="Q700" s="124" t="s">
        <v>192</v>
      </c>
      <c r="R700" s="452">
        <f>SUM(E2-O701)</f>
        <v>0</v>
      </c>
      <c r="S700" s="54"/>
      <c r="T700" s="114" t="s">
        <v>263</v>
      </c>
      <c r="U700" s="583">
        <f>OCTOBER!U700</f>
        <v>0</v>
      </c>
      <c r="V700" s="583"/>
      <c r="W700" s="584"/>
      <c r="X700" s="21"/>
      <c r="Y700" s="114" t="s">
        <v>263</v>
      </c>
      <c r="Z700" s="583">
        <f>OCTOBER!Z700</f>
        <v>0</v>
      </c>
      <c r="AA700" s="583"/>
      <c r="AB700" s="584"/>
      <c r="AC700" s="54"/>
      <c r="AD700" s="114" t="s">
        <v>263</v>
      </c>
      <c r="AE700" s="583">
        <f>OCTOBER!AE700</f>
        <v>0</v>
      </c>
      <c r="AF700" s="583"/>
      <c r="AG700" s="584"/>
      <c r="AH700" s="21"/>
      <c r="AI700" s="21"/>
      <c r="AJ700" s="21"/>
      <c r="AK700" s="21"/>
      <c r="AL700" s="21"/>
      <c r="AM700" s="21"/>
    </row>
    <row r="701" spans="1:39" ht="12.75" customHeight="1" x14ac:dyDescent="0.2">
      <c r="A701" s="21"/>
      <c r="B701" s="490"/>
      <c r="C701" s="387">
        <v>0</v>
      </c>
      <c r="D701" s="492"/>
      <c r="E701" s="387">
        <v>0</v>
      </c>
      <c r="F701" s="492"/>
      <c r="G701" s="486">
        <v>0</v>
      </c>
      <c r="H701" s="61"/>
      <c r="I701" s="119"/>
      <c r="J701" s="118"/>
      <c r="K701" s="563" t="s">
        <v>404</v>
      </c>
      <c r="L701" s="564"/>
      <c r="M701" s="564"/>
      <c r="N701" s="564"/>
      <c r="O701" s="559">
        <f>SUM(O697-O699+O700+O698)</f>
        <v>0</v>
      </c>
      <c r="P701" s="559"/>
      <c r="Q701" s="48"/>
      <c r="R701" s="40"/>
      <c r="S701" s="40"/>
      <c r="T701" s="114" t="s">
        <v>208</v>
      </c>
      <c r="U701" s="528">
        <f>OCTOBER!U705</f>
        <v>0</v>
      </c>
      <c r="V701" s="528"/>
      <c r="W701" s="49"/>
      <c r="X701" s="21"/>
      <c r="Y701" s="114" t="s">
        <v>208</v>
      </c>
      <c r="Z701" s="528">
        <f>OCTOBER!Z705</f>
        <v>0</v>
      </c>
      <c r="AA701" s="528"/>
      <c r="AB701" s="49"/>
      <c r="AC701" s="40"/>
      <c r="AD701" s="114" t="s">
        <v>208</v>
      </c>
      <c r="AE701" s="528">
        <f>OCTOBER!AE705</f>
        <v>0</v>
      </c>
      <c r="AF701" s="528"/>
      <c r="AG701" s="49"/>
      <c r="AH701" s="21"/>
      <c r="AI701" s="21"/>
      <c r="AJ701" s="21"/>
      <c r="AK701" s="21"/>
      <c r="AL701" s="21"/>
      <c r="AM701" s="21"/>
    </row>
    <row r="702" spans="1:39" ht="12.75" customHeight="1" thickBot="1" x14ac:dyDescent="0.25">
      <c r="A702" s="21"/>
      <c r="B702" s="490"/>
      <c r="C702" s="387">
        <v>0</v>
      </c>
      <c r="D702" s="492"/>
      <c r="E702" s="387">
        <v>0</v>
      </c>
      <c r="F702" s="492"/>
      <c r="G702" s="486">
        <v>0</v>
      </c>
      <c r="H702" s="61"/>
      <c r="I702" s="119"/>
      <c r="J702" s="118"/>
      <c r="K702" s="566"/>
      <c r="L702" s="567"/>
      <c r="M702" s="567"/>
      <c r="N702" s="567"/>
      <c r="O702" s="568"/>
      <c r="P702" s="568"/>
      <c r="Q702" s="55"/>
      <c r="R702" s="40"/>
      <c r="S702" s="40"/>
      <c r="T702" s="114" t="s">
        <v>209</v>
      </c>
      <c r="U702" s="527">
        <v>0</v>
      </c>
      <c r="V702" s="527"/>
      <c r="W702" s="49"/>
      <c r="X702" s="21"/>
      <c r="Y702" s="114" t="s">
        <v>209</v>
      </c>
      <c r="Z702" s="527">
        <v>0</v>
      </c>
      <c r="AA702" s="527"/>
      <c r="AB702" s="49"/>
      <c r="AC702" s="40"/>
      <c r="AD702" s="114" t="s">
        <v>209</v>
      </c>
      <c r="AE702" s="527">
        <v>0</v>
      </c>
      <c r="AF702" s="527"/>
      <c r="AG702" s="49"/>
      <c r="AH702" s="21"/>
      <c r="AI702" s="21"/>
      <c r="AJ702" s="21"/>
      <c r="AK702" s="21"/>
      <c r="AL702" s="21"/>
      <c r="AM702" s="21"/>
    </row>
    <row r="703" spans="1:39" ht="12.75" customHeight="1" x14ac:dyDescent="0.2">
      <c r="A703" s="21"/>
      <c r="B703" s="490"/>
      <c r="C703" s="387">
        <v>0</v>
      </c>
      <c r="D703" s="492"/>
      <c r="E703" s="387">
        <v>0</v>
      </c>
      <c r="F703" s="492"/>
      <c r="G703" s="486">
        <v>0</v>
      </c>
      <c r="H703" s="61"/>
      <c r="I703" s="122"/>
      <c r="J703" s="123"/>
      <c r="K703" s="21"/>
      <c r="L703" s="21"/>
      <c r="M703" s="21"/>
      <c r="N703" s="21"/>
      <c r="O703" s="21"/>
      <c r="P703" s="21"/>
      <c r="Q703" s="21"/>
      <c r="R703" s="21"/>
      <c r="S703" s="21"/>
      <c r="T703" s="114" t="s">
        <v>210</v>
      </c>
      <c r="U703" s="527">
        <v>0</v>
      </c>
      <c r="V703" s="527"/>
      <c r="W703" s="49"/>
      <c r="X703" s="21"/>
      <c r="Y703" s="114" t="s">
        <v>210</v>
      </c>
      <c r="Z703" s="527">
        <v>0</v>
      </c>
      <c r="AA703" s="527"/>
      <c r="AB703" s="49"/>
      <c r="AC703" s="21"/>
      <c r="AD703" s="114" t="s">
        <v>210</v>
      </c>
      <c r="AE703" s="527">
        <v>0</v>
      </c>
      <c r="AF703" s="527"/>
      <c r="AG703" s="49"/>
      <c r="AH703" s="21"/>
      <c r="AI703" s="21"/>
      <c r="AJ703" s="21"/>
      <c r="AK703" s="21"/>
      <c r="AL703" s="21"/>
      <c r="AM703" s="21"/>
    </row>
    <row r="704" spans="1:39" ht="12.75" customHeight="1" x14ac:dyDescent="0.2">
      <c r="A704" s="21"/>
      <c r="B704" s="490"/>
      <c r="C704" s="387">
        <v>0</v>
      </c>
      <c r="D704" s="492"/>
      <c r="E704" s="387">
        <v>0</v>
      </c>
      <c r="F704" s="492"/>
      <c r="G704" s="486">
        <v>0</v>
      </c>
      <c r="H704" s="61"/>
      <c r="I704" s="122"/>
      <c r="J704" s="123"/>
      <c r="K704" s="21"/>
      <c r="L704" s="21"/>
      <c r="M704" s="21"/>
      <c r="N704" s="21"/>
      <c r="O704" s="21"/>
      <c r="P704" s="21"/>
      <c r="Q704" s="21"/>
      <c r="R704" s="21"/>
      <c r="S704" s="21"/>
      <c r="T704" s="114" t="s">
        <v>211</v>
      </c>
      <c r="U704" s="527">
        <v>0</v>
      </c>
      <c r="V704" s="527"/>
      <c r="W704" s="49"/>
      <c r="X704" s="21"/>
      <c r="Y704" s="114" t="s">
        <v>211</v>
      </c>
      <c r="Z704" s="527">
        <v>0</v>
      </c>
      <c r="AA704" s="527"/>
      <c r="AB704" s="49"/>
      <c r="AC704" s="21"/>
      <c r="AD704" s="114" t="s">
        <v>211</v>
      </c>
      <c r="AE704" s="527">
        <v>0</v>
      </c>
      <c r="AF704" s="527"/>
      <c r="AG704" s="49"/>
      <c r="AH704" s="21"/>
      <c r="AI704" s="21"/>
      <c r="AJ704" s="21"/>
      <c r="AK704" s="21"/>
      <c r="AL704" s="21"/>
      <c r="AM704" s="21"/>
    </row>
    <row r="705" spans="1:39" ht="12.75" customHeight="1" x14ac:dyDescent="0.2">
      <c r="A705" s="21"/>
      <c r="B705" s="490"/>
      <c r="C705" s="387">
        <v>0</v>
      </c>
      <c r="D705" s="492"/>
      <c r="E705" s="387">
        <v>0</v>
      </c>
      <c r="F705" s="492"/>
      <c r="G705" s="486">
        <v>0</v>
      </c>
      <c r="H705" s="61"/>
      <c r="I705" s="122"/>
      <c r="J705" s="123"/>
      <c r="K705" s="21"/>
      <c r="L705" s="21"/>
      <c r="M705" s="21"/>
      <c r="N705" s="21"/>
      <c r="O705" s="21"/>
      <c r="P705" s="21"/>
      <c r="Q705" s="21"/>
      <c r="R705" s="21"/>
      <c r="S705" s="21"/>
      <c r="T705" s="114" t="str">
        <f>T695</f>
        <v>AS OF 11/30</v>
      </c>
      <c r="U705" s="528">
        <f>U701+U702+U703-U704</f>
        <v>0</v>
      </c>
      <c r="V705" s="528"/>
      <c r="W705" s="49"/>
      <c r="X705" s="21"/>
      <c r="Y705" s="114" t="str">
        <f>Y695</f>
        <v>AS OF 11/30</v>
      </c>
      <c r="Z705" s="528">
        <f>Z701+Z702+Z703-Z704</f>
        <v>0</v>
      </c>
      <c r="AA705" s="528"/>
      <c r="AB705" s="49"/>
      <c r="AC705" s="21"/>
      <c r="AD705" s="114" t="str">
        <f>AD695</f>
        <v>AS OF 11/30</v>
      </c>
      <c r="AE705" s="528">
        <f>AE701+AE702+AE703-AE704</f>
        <v>0</v>
      </c>
      <c r="AF705" s="528"/>
      <c r="AG705" s="49"/>
      <c r="AH705" s="21"/>
      <c r="AI705" s="21"/>
      <c r="AJ705" s="21"/>
      <c r="AK705" s="21"/>
      <c r="AL705" s="21"/>
      <c r="AM705" s="21"/>
    </row>
    <row r="706" spans="1:39" ht="12.75" customHeight="1" x14ac:dyDescent="0.2">
      <c r="A706" s="21"/>
      <c r="B706" s="490"/>
      <c r="C706" s="387">
        <v>0</v>
      </c>
      <c r="D706" s="492"/>
      <c r="E706" s="387">
        <v>0</v>
      </c>
      <c r="F706" s="492"/>
      <c r="G706" s="486">
        <v>0</v>
      </c>
      <c r="H706" s="61"/>
      <c r="I706" s="122"/>
      <c r="J706" s="123"/>
      <c r="K706" s="21"/>
      <c r="L706" s="21"/>
      <c r="M706" s="21"/>
      <c r="N706" s="21"/>
      <c r="O706" s="21"/>
      <c r="P706" s="21"/>
      <c r="Q706" s="21"/>
      <c r="R706" s="21"/>
      <c r="S706" s="21"/>
      <c r="T706" s="115"/>
      <c r="U706" s="52"/>
      <c r="V706" s="52"/>
      <c r="W706" s="49"/>
      <c r="X706" s="21"/>
      <c r="Y706" s="115"/>
      <c r="Z706" s="52"/>
      <c r="AA706" s="52"/>
      <c r="AB706" s="49"/>
      <c r="AC706" s="21"/>
      <c r="AD706" s="115"/>
      <c r="AE706" s="52"/>
      <c r="AF706" s="52"/>
      <c r="AG706" s="49"/>
      <c r="AH706" s="21"/>
      <c r="AI706" s="21"/>
      <c r="AJ706" s="21"/>
      <c r="AK706" s="21"/>
      <c r="AL706" s="21"/>
      <c r="AM706" s="21"/>
    </row>
    <row r="707" spans="1:39" ht="12.75" customHeight="1" x14ac:dyDescent="0.2">
      <c r="A707" s="21"/>
      <c r="B707" s="490"/>
      <c r="C707" s="387">
        <v>0</v>
      </c>
      <c r="D707" s="492"/>
      <c r="E707" s="387">
        <v>0</v>
      </c>
      <c r="F707" s="492"/>
      <c r="G707" s="486">
        <v>0</v>
      </c>
      <c r="H707" s="61"/>
      <c r="I707" s="122"/>
      <c r="J707" s="123"/>
      <c r="K707" s="21"/>
      <c r="L707" s="21"/>
      <c r="M707" s="21"/>
      <c r="N707" s="21"/>
      <c r="O707" s="21"/>
      <c r="P707" s="21"/>
      <c r="Q707" s="21"/>
      <c r="R707" s="21"/>
      <c r="S707" s="21"/>
      <c r="T707" s="115"/>
      <c r="U707" s="52"/>
      <c r="V707" s="52"/>
      <c r="W707" s="49"/>
      <c r="X707" s="21"/>
      <c r="Y707" s="115"/>
      <c r="Z707" s="52"/>
      <c r="AA707" s="52"/>
      <c r="AB707" s="49"/>
      <c r="AC707" s="21"/>
      <c r="AD707" s="115"/>
      <c r="AE707" s="52"/>
      <c r="AF707" s="52"/>
      <c r="AG707" s="49"/>
      <c r="AH707" s="21"/>
      <c r="AI707" s="21"/>
      <c r="AJ707" s="21"/>
      <c r="AK707" s="21"/>
      <c r="AL707" s="21"/>
      <c r="AM707" s="21"/>
    </row>
    <row r="708" spans="1:39" ht="12.75" customHeight="1" x14ac:dyDescent="0.2">
      <c r="A708" s="21"/>
      <c r="B708" s="490"/>
      <c r="C708" s="387">
        <v>0</v>
      </c>
      <c r="D708" s="492"/>
      <c r="E708" s="387">
        <v>0</v>
      </c>
      <c r="F708" s="492"/>
      <c r="G708" s="486">
        <v>0</v>
      </c>
      <c r="H708" s="61"/>
      <c r="I708" s="122"/>
      <c r="J708" s="123"/>
      <c r="K708" s="21"/>
      <c r="L708" s="21"/>
      <c r="M708" s="21"/>
      <c r="N708" s="21"/>
      <c r="O708" s="21"/>
      <c r="P708" s="21"/>
      <c r="Q708" s="21"/>
      <c r="R708" s="21"/>
      <c r="S708" s="21"/>
      <c r="T708" s="114" t="s">
        <v>249</v>
      </c>
      <c r="U708" s="583">
        <f>OCTOBER!U708</f>
        <v>0</v>
      </c>
      <c r="V708" s="583"/>
      <c r="W708" s="584"/>
      <c r="X708" s="21"/>
      <c r="Y708" s="114" t="s">
        <v>245</v>
      </c>
      <c r="Z708" s="583">
        <f>OCTOBER!Z708</f>
        <v>0</v>
      </c>
      <c r="AA708" s="583"/>
      <c r="AB708" s="584"/>
      <c r="AC708" s="21"/>
      <c r="AD708" s="114" t="s">
        <v>378</v>
      </c>
      <c r="AE708" s="583">
        <f>OCTOBER!AE708</f>
        <v>0</v>
      </c>
      <c r="AF708" s="583"/>
      <c r="AG708" s="584"/>
      <c r="AH708" s="21"/>
      <c r="AI708" s="21"/>
      <c r="AJ708" s="21"/>
      <c r="AK708" s="21"/>
      <c r="AL708" s="21"/>
      <c r="AM708" s="21"/>
    </row>
    <row r="709" spans="1:39" ht="12.75" customHeight="1" x14ac:dyDescent="0.2">
      <c r="A709" s="21"/>
      <c r="B709" s="490"/>
      <c r="C709" s="387">
        <v>0</v>
      </c>
      <c r="D709" s="492"/>
      <c r="E709" s="387">
        <v>0</v>
      </c>
      <c r="F709" s="492"/>
      <c r="G709" s="486">
        <v>0</v>
      </c>
      <c r="H709" s="61"/>
      <c r="I709" s="122"/>
      <c r="J709" s="123"/>
      <c r="K709" s="21"/>
      <c r="L709" s="21"/>
      <c r="M709" s="21"/>
      <c r="N709" s="21"/>
      <c r="O709" s="21"/>
      <c r="P709" s="21"/>
      <c r="Q709" s="21"/>
      <c r="R709" s="21"/>
      <c r="S709" s="21"/>
      <c r="T709" s="114" t="s">
        <v>207</v>
      </c>
      <c r="U709" s="583">
        <f>OCTOBER!U709</f>
        <v>0</v>
      </c>
      <c r="V709" s="583"/>
      <c r="W709" s="584"/>
      <c r="X709" s="21"/>
      <c r="Y709" s="114" t="s">
        <v>207</v>
      </c>
      <c r="Z709" s="583">
        <f>OCTOBER!Z709</f>
        <v>0</v>
      </c>
      <c r="AA709" s="583"/>
      <c r="AB709" s="584"/>
      <c r="AC709" s="21"/>
      <c r="AD709" s="114" t="s">
        <v>207</v>
      </c>
      <c r="AE709" s="583">
        <f>OCTOBER!AE709</f>
        <v>0</v>
      </c>
      <c r="AF709" s="583"/>
      <c r="AG709" s="584"/>
      <c r="AH709" s="21"/>
      <c r="AI709" s="21"/>
      <c r="AJ709" s="21"/>
      <c r="AK709" s="21"/>
      <c r="AL709" s="21"/>
      <c r="AM709" s="21"/>
    </row>
    <row r="710" spans="1:39" ht="12.75" customHeight="1" x14ac:dyDescent="0.2">
      <c r="A710" s="21"/>
      <c r="B710" s="490"/>
      <c r="C710" s="387">
        <v>0</v>
      </c>
      <c r="D710" s="492"/>
      <c r="E710" s="387">
        <v>0</v>
      </c>
      <c r="F710" s="492"/>
      <c r="G710" s="486">
        <v>0</v>
      </c>
      <c r="H710" s="61"/>
      <c r="I710" s="122"/>
      <c r="J710" s="123"/>
      <c r="K710" s="123"/>
      <c r="L710" s="123"/>
      <c r="M710" s="60"/>
      <c r="N710" s="21"/>
      <c r="O710" s="21"/>
      <c r="P710" s="21"/>
      <c r="Q710" s="21"/>
      <c r="R710" s="21"/>
      <c r="S710" s="21"/>
      <c r="T710" s="114" t="s">
        <v>263</v>
      </c>
      <c r="U710" s="583">
        <f>OCTOBER!U710</f>
        <v>0</v>
      </c>
      <c r="V710" s="583"/>
      <c r="W710" s="584"/>
      <c r="X710" s="21"/>
      <c r="Y710" s="114" t="s">
        <v>263</v>
      </c>
      <c r="Z710" s="583">
        <f>OCTOBER!Z710</f>
        <v>0</v>
      </c>
      <c r="AA710" s="583"/>
      <c r="AB710" s="584"/>
      <c r="AC710" s="21"/>
      <c r="AD710" s="114" t="s">
        <v>263</v>
      </c>
      <c r="AE710" s="583">
        <f>OCTOBER!AE710</f>
        <v>0</v>
      </c>
      <c r="AF710" s="583"/>
      <c r="AG710" s="584"/>
      <c r="AH710" s="21"/>
      <c r="AI710" s="21"/>
      <c r="AJ710" s="21"/>
      <c r="AK710" s="21"/>
      <c r="AL710" s="21"/>
      <c r="AM710" s="21"/>
    </row>
    <row r="711" spans="1:39" ht="12.75" customHeight="1" x14ac:dyDescent="0.2">
      <c r="A711" s="21"/>
      <c r="B711" s="490"/>
      <c r="C711" s="387">
        <v>0</v>
      </c>
      <c r="D711" s="492"/>
      <c r="E711" s="387">
        <v>0</v>
      </c>
      <c r="F711" s="492"/>
      <c r="G711" s="486">
        <v>0</v>
      </c>
      <c r="H711" s="61"/>
      <c r="I711" s="122"/>
      <c r="J711" s="123"/>
      <c r="K711" s="123"/>
      <c r="L711" s="123"/>
      <c r="M711" s="60"/>
      <c r="N711" s="21"/>
      <c r="O711" s="21"/>
      <c r="P711" s="21"/>
      <c r="Q711" s="21"/>
      <c r="R711" s="21"/>
      <c r="S711" s="21"/>
      <c r="T711" s="114" t="s">
        <v>208</v>
      </c>
      <c r="U711" s="528">
        <f>OCTOBER!U715</f>
        <v>0</v>
      </c>
      <c r="V711" s="528"/>
      <c r="W711" s="49"/>
      <c r="X711" s="21"/>
      <c r="Y711" s="114" t="s">
        <v>208</v>
      </c>
      <c r="Z711" s="528">
        <f>OCTOBER!Z715</f>
        <v>0</v>
      </c>
      <c r="AA711" s="528"/>
      <c r="AB711" s="49"/>
      <c r="AC711" s="21"/>
      <c r="AD711" s="114" t="s">
        <v>208</v>
      </c>
      <c r="AE711" s="528">
        <f>OCTOBER!AE715</f>
        <v>0</v>
      </c>
      <c r="AF711" s="528"/>
      <c r="AG711" s="49"/>
      <c r="AH711" s="21"/>
      <c r="AI711" s="21"/>
      <c r="AJ711" s="21"/>
      <c r="AK711" s="21"/>
      <c r="AL711" s="21"/>
      <c r="AM711" s="21"/>
    </row>
    <row r="712" spans="1:39" ht="12.75" customHeight="1" x14ac:dyDescent="0.2">
      <c r="A712" s="21"/>
      <c r="B712" s="490"/>
      <c r="C712" s="387">
        <v>0</v>
      </c>
      <c r="D712" s="492"/>
      <c r="E712" s="387">
        <v>0</v>
      </c>
      <c r="F712" s="492"/>
      <c r="G712" s="486">
        <v>0</v>
      </c>
      <c r="H712" s="61"/>
      <c r="I712" s="122"/>
      <c r="J712" s="123"/>
      <c r="K712" s="123"/>
      <c r="L712" s="123"/>
      <c r="M712" s="60"/>
      <c r="N712" s="21"/>
      <c r="O712" s="21"/>
      <c r="P712" s="21"/>
      <c r="Q712" s="21"/>
      <c r="R712" s="21"/>
      <c r="S712" s="21"/>
      <c r="T712" s="114" t="s">
        <v>209</v>
      </c>
      <c r="U712" s="527">
        <v>0</v>
      </c>
      <c r="V712" s="527"/>
      <c r="W712" s="49"/>
      <c r="X712" s="21"/>
      <c r="Y712" s="114" t="s">
        <v>209</v>
      </c>
      <c r="Z712" s="527">
        <v>0</v>
      </c>
      <c r="AA712" s="527"/>
      <c r="AB712" s="49"/>
      <c r="AC712" s="21"/>
      <c r="AD712" s="114" t="s">
        <v>209</v>
      </c>
      <c r="AE712" s="527">
        <v>0</v>
      </c>
      <c r="AF712" s="527"/>
      <c r="AG712" s="49"/>
      <c r="AH712" s="21"/>
      <c r="AI712" s="21"/>
      <c r="AJ712" s="21"/>
      <c r="AK712" s="21"/>
      <c r="AL712" s="21"/>
      <c r="AM712" s="21"/>
    </row>
    <row r="713" spans="1:39" ht="12.75" customHeight="1" x14ac:dyDescent="0.2">
      <c r="A713" s="21"/>
      <c r="B713" s="490"/>
      <c r="C713" s="387">
        <v>0</v>
      </c>
      <c r="D713" s="492"/>
      <c r="E713" s="387">
        <v>0</v>
      </c>
      <c r="F713" s="492"/>
      <c r="G713" s="486">
        <v>0</v>
      </c>
      <c r="H713" s="61"/>
      <c r="I713" s="122"/>
      <c r="J713" s="123"/>
      <c r="K713" s="123"/>
      <c r="L713" s="123"/>
      <c r="M713" s="60"/>
      <c r="N713" s="21"/>
      <c r="O713" s="21"/>
      <c r="P713" s="21"/>
      <c r="Q713" s="21"/>
      <c r="R713" s="21"/>
      <c r="S713" s="21"/>
      <c r="T713" s="114" t="s">
        <v>210</v>
      </c>
      <c r="U713" s="527">
        <v>0</v>
      </c>
      <c r="V713" s="527"/>
      <c r="W713" s="49"/>
      <c r="X713" s="21"/>
      <c r="Y713" s="114" t="s">
        <v>210</v>
      </c>
      <c r="Z713" s="527">
        <v>0</v>
      </c>
      <c r="AA713" s="527"/>
      <c r="AB713" s="49"/>
      <c r="AC713" s="21"/>
      <c r="AD713" s="114" t="s">
        <v>210</v>
      </c>
      <c r="AE713" s="527">
        <v>0</v>
      </c>
      <c r="AF713" s="527"/>
      <c r="AG713" s="49"/>
      <c r="AH713" s="21"/>
      <c r="AI713" s="21"/>
      <c r="AJ713" s="21"/>
      <c r="AK713" s="21"/>
      <c r="AL713" s="21"/>
      <c r="AM713" s="21"/>
    </row>
    <row r="714" spans="1:39" ht="12.75" customHeight="1" x14ac:dyDescent="0.2">
      <c r="A714" s="21"/>
      <c r="B714" s="490"/>
      <c r="C714" s="387">
        <v>0</v>
      </c>
      <c r="D714" s="492"/>
      <c r="E714" s="387">
        <v>0</v>
      </c>
      <c r="F714" s="492"/>
      <c r="G714" s="486">
        <v>0</v>
      </c>
      <c r="H714" s="61"/>
      <c r="I714" s="122"/>
      <c r="J714" s="123"/>
      <c r="K714" s="123"/>
      <c r="L714" s="123"/>
      <c r="M714" s="60"/>
      <c r="N714" s="21"/>
      <c r="O714" s="21"/>
      <c r="P714" s="21"/>
      <c r="Q714" s="21"/>
      <c r="R714" s="21"/>
      <c r="S714" s="21"/>
      <c r="T714" s="114" t="s">
        <v>211</v>
      </c>
      <c r="U714" s="527">
        <v>0</v>
      </c>
      <c r="V714" s="527"/>
      <c r="W714" s="49"/>
      <c r="X714" s="21"/>
      <c r="Y714" s="114" t="s">
        <v>211</v>
      </c>
      <c r="Z714" s="527">
        <v>0</v>
      </c>
      <c r="AA714" s="527"/>
      <c r="AB714" s="49"/>
      <c r="AC714" s="21"/>
      <c r="AD714" s="114" t="s">
        <v>211</v>
      </c>
      <c r="AE714" s="527">
        <v>0</v>
      </c>
      <c r="AF714" s="527"/>
      <c r="AG714" s="49"/>
      <c r="AH714" s="21"/>
      <c r="AI714" s="21"/>
      <c r="AJ714" s="21"/>
      <c r="AK714" s="21"/>
      <c r="AL714" s="21"/>
      <c r="AM714" s="21"/>
    </row>
    <row r="715" spans="1:39" ht="12.75" customHeight="1" x14ac:dyDescent="0.2">
      <c r="A715" s="21"/>
      <c r="B715" s="490"/>
      <c r="C715" s="387">
        <v>0</v>
      </c>
      <c r="D715" s="492"/>
      <c r="E715" s="387">
        <v>0</v>
      </c>
      <c r="F715" s="492"/>
      <c r="G715" s="486">
        <v>0</v>
      </c>
      <c r="H715" s="61"/>
      <c r="I715" s="122"/>
      <c r="J715" s="123"/>
      <c r="K715" s="123"/>
      <c r="L715" s="123"/>
      <c r="M715" s="60"/>
      <c r="N715" s="21"/>
      <c r="O715" s="21"/>
      <c r="P715" s="21"/>
      <c r="Q715" s="21"/>
      <c r="R715" s="21"/>
      <c r="S715" s="21"/>
      <c r="T715" s="114" t="str">
        <f>T705</f>
        <v>AS OF 11/30</v>
      </c>
      <c r="U715" s="528">
        <f>U711+U712+U713-U714</f>
        <v>0</v>
      </c>
      <c r="V715" s="528"/>
      <c r="W715" s="49"/>
      <c r="X715" s="21"/>
      <c r="Y715" s="114" t="str">
        <f>Y705</f>
        <v>AS OF 11/30</v>
      </c>
      <c r="Z715" s="528">
        <f>Z711+Z712+Z713-Z714</f>
        <v>0</v>
      </c>
      <c r="AA715" s="528"/>
      <c r="AB715" s="49"/>
      <c r="AC715" s="21"/>
      <c r="AD715" s="114" t="str">
        <f>AD705</f>
        <v>AS OF 11/30</v>
      </c>
      <c r="AE715" s="528">
        <f>AE711+AE712+AE713-AE714</f>
        <v>0</v>
      </c>
      <c r="AF715" s="528"/>
      <c r="AG715" s="49"/>
      <c r="AH715" s="21"/>
      <c r="AI715" s="21"/>
      <c r="AJ715" s="21"/>
      <c r="AK715" s="21"/>
      <c r="AL715" s="21"/>
      <c r="AM715" s="21"/>
    </row>
    <row r="716" spans="1:39" ht="12.75" customHeight="1" x14ac:dyDescent="0.2">
      <c r="A716" s="21"/>
      <c r="B716" s="490"/>
      <c r="C716" s="387">
        <v>0</v>
      </c>
      <c r="D716" s="492"/>
      <c r="E716" s="387">
        <v>0</v>
      </c>
      <c r="F716" s="492"/>
      <c r="G716" s="486">
        <v>0</v>
      </c>
      <c r="H716" s="61"/>
      <c r="I716" s="122"/>
      <c r="J716" s="123"/>
      <c r="K716" s="123"/>
      <c r="L716" s="123"/>
      <c r="M716" s="60"/>
      <c r="N716" s="21"/>
      <c r="O716" s="21"/>
      <c r="P716" s="21"/>
      <c r="Q716" s="21"/>
      <c r="R716" s="21"/>
      <c r="S716" s="21"/>
      <c r="T716" s="115"/>
      <c r="U716" s="52"/>
      <c r="V716" s="52"/>
      <c r="W716" s="49"/>
      <c r="X716" s="21"/>
      <c r="Y716" s="115"/>
      <c r="Z716" s="52"/>
      <c r="AA716" s="52"/>
      <c r="AB716" s="49"/>
      <c r="AC716" s="21"/>
      <c r="AD716" s="115"/>
      <c r="AE716" s="52"/>
      <c r="AF716" s="52"/>
      <c r="AG716" s="49"/>
      <c r="AH716" s="21"/>
      <c r="AI716" s="21"/>
      <c r="AJ716" s="21"/>
      <c r="AK716" s="21"/>
      <c r="AL716" s="21"/>
      <c r="AM716" s="21"/>
    </row>
    <row r="717" spans="1:39" ht="12.75" customHeight="1" x14ac:dyDescent="0.2">
      <c r="A717" s="21"/>
      <c r="B717" s="490"/>
      <c r="C717" s="387">
        <v>0</v>
      </c>
      <c r="D717" s="492"/>
      <c r="E717" s="387">
        <v>0</v>
      </c>
      <c r="F717" s="492"/>
      <c r="G717" s="486">
        <v>0</v>
      </c>
      <c r="H717" s="61"/>
      <c r="I717" s="122"/>
      <c r="J717" s="123"/>
      <c r="K717" s="123"/>
      <c r="L717" s="123"/>
      <c r="M717" s="60"/>
      <c r="N717" s="21"/>
      <c r="O717" s="21"/>
      <c r="P717" s="21"/>
      <c r="Q717" s="21"/>
      <c r="R717" s="21"/>
      <c r="S717" s="21"/>
      <c r="T717" s="115"/>
      <c r="U717" s="52"/>
      <c r="V717" s="52"/>
      <c r="W717" s="49"/>
      <c r="X717" s="21"/>
      <c r="Y717" s="115"/>
      <c r="Z717" s="52"/>
      <c r="AA717" s="52"/>
      <c r="AB717" s="49"/>
      <c r="AC717" s="21"/>
      <c r="AD717" s="115"/>
      <c r="AE717" s="52"/>
      <c r="AF717" s="52"/>
      <c r="AG717" s="49"/>
      <c r="AH717" s="21"/>
      <c r="AI717" s="21"/>
      <c r="AJ717" s="21"/>
      <c r="AK717" s="21"/>
      <c r="AL717" s="21"/>
      <c r="AM717" s="21"/>
    </row>
    <row r="718" spans="1:39" ht="12.75" customHeight="1" x14ac:dyDescent="0.2">
      <c r="A718" s="21"/>
      <c r="B718" s="490"/>
      <c r="C718" s="387">
        <v>0</v>
      </c>
      <c r="D718" s="492"/>
      <c r="E718" s="387">
        <v>0</v>
      </c>
      <c r="F718" s="492"/>
      <c r="G718" s="486">
        <v>0</v>
      </c>
      <c r="H718" s="61"/>
      <c r="I718" s="122"/>
      <c r="J718" s="398"/>
      <c r="K718" s="123"/>
      <c r="L718" s="123"/>
      <c r="M718" s="60"/>
      <c r="N718" s="21"/>
      <c r="O718" s="21"/>
      <c r="P718" s="21"/>
      <c r="Q718" s="21"/>
      <c r="R718" s="21"/>
      <c r="S718" s="21"/>
      <c r="T718" s="114" t="s">
        <v>250</v>
      </c>
      <c r="U718" s="583">
        <f>OCTOBER!U718</f>
        <v>0</v>
      </c>
      <c r="V718" s="583"/>
      <c r="W718" s="584"/>
      <c r="X718" s="21"/>
      <c r="Y718" s="114" t="s">
        <v>246</v>
      </c>
      <c r="Z718" s="583">
        <f>OCTOBER!Z718</f>
        <v>0</v>
      </c>
      <c r="AA718" s="583"/>
      <c r="AB718" s="584"/>
      <c r="AC718" s="21"/>
      <c r="AD718" s="114" t="s">
        <v>443</v>
      </c>
      <c r="AE718" s="583">
        <f>OCTOBER!AE718</f>
        <v>0</v>
      </c>
      <c r="AF718" s="583"/>
      <c r="AG718" s="584"/>
      <c r="AH718" s="21"/>
      <c r="AI718" s="21"/>
      <c r="AJ718" s="21"/>
      <c r="AK718" s="21"/>
      <c r="AL718" s="21"/>
      <c r="AM718" s="21"/>
    </row>
    <row r="719" spans="1:39" ht="12.75" customHeight="1" x14ac:dyDescent="0.2">
      <c r="A719" s="21"/>
      <c r="B719" s="490"/>
      <c r="C719" s="387">
        <v>0</v>
      </c>
      <c r="D719" s="492"/>
      <c r="E719" s="387">
        <v>0</v>
      </c>
      <c r="F719" s="492"/>
      <c r="G719" s="486">
        <v>0</v>
      </c>
      <c r="H719" s="61"/>
      <c r="I719" s="122"/>
      <c r="J719" s="123"/>
      <c r="K719" s="123"/>
      <c r="L719" s="123"/>
      <c r="M719" s="60"/>
      <c r="N719" s="21"/>
      <c r="O719" s="21"/>
      <c r="P719" s="21"/>
      <c r="Q719" s="21"/>
      <c r="R719" s="21"/>
      <c r="S719" s="21"/>
      <c r="T719" s="114" t="s">
        <v>207</v>
      </c>
      <c r="U719" s="583">
        <f>OCTOBER!U719</f>
        <v>0</v>
      </c>
      <c r="V719" s="583"/>
      <c r="W719" s="584"/>
      <c r="X719" s="21"/>
      <c r="Y719" s="114" t="s">
        <v>207</v>
      </c>
      <c r="Z719" s="583">
        <f>OCTOBER!Z719</f>
        <v>0</v>
      </c>
      <c r="AA719" s="583"/>
      <c r="AB719" s="584"/>
      <c r="AC719" s="21"/>
      <c r="AD719" s="114" t="s">
        <v>207</v>
      </c>
      <c r="AE719" s="583">
        <f>OCTOBER!AE719</f>
        <v>0</v>
      </c>
      <c r="AF719" s="583"/>
      <c r="AG719" s="584"/>
      <c r="AH719" s="21"/>
      <c r="AI719" s="21"/>
      <c r="AJ719" s="21"/>
      <c r="AK719" s="21"/>
      <c r="AL719" s="21"/>
      <c r="AM719" s="21"/>
    </row>
    <row r="720" spans="1:39" ht="12.75" customHeight="1" x14ac:dyDescent="0.2">
      <c r="A720" s="21"/>
      <c r="B720" s="490"/>
      <c r="C720" s="387">
        <v>0</v>
      </c>
      <c r="D720" s="492"/>
      <c r="E720" s="387">
        <v>0</v>
      </c>
      <c r="F720" s="492"/>
      <c r="G720" s="486">
        <v>0</v>
      </c>
      <c r="H720" s="61"/>
      <c r="I720" s="122"/>
      <c r="J720" s="123"/>
      <c r="K720" s="123"/>
      <c r="L720" s="123"/>
      <c r="M720" s="60"/>
      <c r="N720" s="21"/>
      <c r="O720" s="21"/>
      <c r="P720" s="21"/>
      <c r="Q720" s="21"/>
      <c r="R720" s="21"/>
      <c r="S720" s="21"/>
      <c r="T720" s="114" t="s">
        <v>263</v>
      </c>
      <c r="U720" s="583">
        <f>OCTOBER!U720</f>
        <v>0</v>
      </c>
      <c r="V720" s="583"/>
      <c r="W720" s="584"/>
      <c r="X720" s="21"/>
      <c r="Y720" s="114" t="s">
        <v>263</v>
      </c>
      <c r="Z720" s="583">
        <f>OCTOBER!Z720</f>
        <v>0</v>
      </c>
      <c r="AA720" s="583"/>
      <c r="AB720" s="584"/>
      <c r="AC720" s="21"/>
      <c r="AD720" s="114" t="s">
        <v>263</v>
      </c>
      <c r="AE720" s="583">
        <f>OCTOBER!AE720</f>
        <v>0</v>
      </c>
      <c r="AF720" s="583"/>
      <c r="AG720" s="584"/>
      <c r="AH720" s="21"/>
      <c r="AI720" s="21"/>
      <c r="AJ720" s="21"/>
      <c r="AK720" s="21"/>
      <c r="AL720" s="21"/>
      <c r="AM720" s="21"/>
    </row>
    <row r="721" spans="1:40" ht="12.75" customHeight="1" x14ac:dyDescent="0.2">
      <c r="A721" s="21"/>
      <c r="B721" s="490"/>
      <c r="C721" s="387">
        <v>0</v>
      </c>
      <c r="D721" s="492"/>
      <c r="E721" s="387">
        <v>0</v>
      </c>
      <c r="F721" s="492"/>
      <c r="G721" s="486">
        <v>0</v>
      </c>
      <c r="H721" s="61"/>
      <c r="I721" s="122"/>
      <c r="J721" s="123"/>
      <c r="K721" s="123"/>
      <c r="L721" s="123"/>
      <c r="M721" s="60"/>
      <c r="N721" s="21"/>
      <c r="O721" s="21"/>
      <c r="P721" s="21"/>
      <c r="Q721" s="21"/>
      <c r="R721" s="21"/>
      <c r="S721" s="21"/>
      <c r="T721" s="114" t="s">
        <v>208</v>
      </c>
      <c r="U721" s="528">
        <f>OCTOBER!U725</f>
        <v>0</v>
      </c>
      <c r="V721" s="528"/>
      <c r="W721" s="49"/>
      <c r="X721" s="21"/>
      <c r="Y721" s="114" t="s">
        <v>208</v>
      </c>
      <c r="Z721" s="528">
        <f>OCTOBER!Z725</f>
        <v>0</v>
      </c>
      <c r="AA721" s="528"/>
      <c r="AB721" s="49"/>
      <c r="AC721" s="21"/>
      <c r="AD721" s="114" t="s">
        <v>208</v>
      </c>
      <c r="AE721" s="528">
        <f>OCTOBER!AE725</f>
        <v>0</v>
      </c>
      <c r="AF721" s="528"/>
      <c r="AG721" s="49"/>
      <c r="AH721" s="21"/>
      <c r="AI721" s="21"/>
      <c r="AJ721" s="21"/>
      <c r="AK721" s="21"/>
      <c r="AL721" s="21"/>
      <c r="AM721" s="21"/>
    </row>
    <row r="722" spans="1:40" ht="12.75" customHeight="1" x14ac:dyDescent="0.2">
      <c r="A722" s="21"/>
      <c r="B722" s="490"/>
      <c r="C722" s="387">
        <v>0</v>
      </c>
      <c r="D722" s="492"/>
      <c r="E722" s="387">
        <v>0</v>
      </c>
      <c r="F722" s="492"/>
      <c r="G722" s="486">
        <v>0</v>
      </c>
      <c r="H722" s="61"/>
      <c r="I722" s="122"/>
      <c r="J722" s="123"/>
      <c r="K722" s="123"/>
      <c r="L722" s="123"/>
      <c r="M722" s="60"/>
      <c r="N722" s="21"/>
      <c r="O722" s="21"/>
      <c r="P722" s="21"/>
      <c r="Q722" s="21"/>
      <c r="R722" s="21"/>
      <c r="S722" s="21"/>
      <c r="T722" s="114" t="s">
        <v>209</v>
      </c>
      <c r="U722" s="527">
        <v>0</v>
      </c>
      <c r="V722" s="527"/>
      <c r="W722" s="49"/>
      <c r="X722" s="21"/>
      <c r="Y722" s="114" t="s">
        <v>209</v>
      </c>
      <c r="Z722" s="527">
        <v>0</v>
      </c>
      <c r="AA722" s="527"/>
      <c r="AB722" s="49"/>
      <c r="AC722" s="21"/>
      <c r="AD722" s="114" t="s">
        <v>209</v>
      </c>
      <c r="AE722" s="527">
        <v>0</v>
      </c>
      <c r="AF722" s="527"/>
      <c r="AG722" s="49"/>
      <c r="AH722" s="21"/>
      <c r="AI722" s="21"/>
      <c r="AJ722" s="21"/>
      <c r="AK722" s="21"/>
      <c r="AL722" s="21"/>
      <c r="AM722" s="21"/>
    </row>
    <row r="723" spans="1:40" ht="12.75" customHeight="1" x14ac:dyDescent="0.2">
      <c r="A723" s="21"/>
      <c r="B723" s="490"/>
      <c r="C723" s="387">
        <v>0</v>
      </c>
      <c r="D723" s="492"/>
      <c r="E723" s="387">
        <v>0</v>
      </c>
      <c r="F723" s="492"/>
      <c r="G723" s="486">
        <v>0</v>
      </c>
      <c r="H723" s="61"/>
      <c r="I723" s="122"/>
      <c r="J723" s="123"/>
      <c r="K723" s="123"/>
      <c r="L723" s="123"/>
      <c r="M723" s="60"/>
      <c r="N723" s="21"/>
      <c r="O723" s="21"/>
      <c r="P723" s="21"/>
      <c r="Q723" s="21"/>
      <c r="R723" s="21"/>
      <c r="S723" s="21"/>
      <c r="T723" s="114" t="s">
        <v>210</v>
      </c>
      <c r="U723" s="527">
        <v>0</v>
      </c>
      <c r="V723" s="527"/>
      <c r="W723" s="49"/>
      <c r="X723" s="21"/>
      <c r="Y723" s="114" t="s">
        <v>210</v>
      </c>
      <c r="Z723" s="527">
        <v>0</v>
      </c>
      <c r="AA723" s="527"/>
      <c r="AB723" s="49"/>
      <c r="AC723" s="21"/>
      <c r="AD723" s="114" t="s">
        <v>210</v>
      </c>
      <c r="AE723" s="527">
        <v>0</v>
      </c>
      <c r="AF723" s="527"/>
      <c r="AG723" s="49"/>
      <c r="AH723" s="21"/>
      <c r="AI723" s="21"/>
      <c r="AJ723" s="21"/>
      <c r="AK723" s="21"/>
      <c r="AL723" s="21"/>
      <c r="AM723" s="21"/>
    </row>
    <row r="724" spans="1:40" ht="12.75" customHeight="1" x14ac:dyDescent="0.2">
      <c r="A724" s="21"/>
      <c r="B724" s="490"/>
      <c r="C724" s="387">
        <v>0</v>
      </c>
      <c r="D724" s="492"/>
      <c r="E724" s="387">
        <v>0</v>
      </c>
      <c r="F724" s="492"/>
      <c r="G724" s="486">
        <v>0</v>
      </c>
      <c r="H724" s="61"/>
      <c r="I724" s="122"/>
      <c r="J724" s="123"/>
      <c r="K724" s="123"/>
      <c r="L724" s="123"/>
      <c r="M724" s="60"/>
      <c r="N724" s="21"/>
      <c r="O724" s="21"/>
      <c r="P724" s="21"/>
      <c r="Q724" s="21"/>
      <c r="R724" s="21"/>
      <c r="S724" s="21"/>
      <c r="T724" s="114" t="s">
        <v>211</v>
      </c>
      <c r="U724" s="527">
        <v>0</v>
      </c>
      <c r="V724" s="527"/>
      <c r="W724" s="49"/>
      <c r="X724" s="21"/>
      <c r="Y724" s="114" t="s">
        <v>211</v>
      </c>
      <c r="Z724" s="527">
        <v>0</v>
      </c>
      <c r="AA724" s="527"/>
      <c r="AB724" s="49"/>
      <c r="AC724" s="21"/>
      <c r="AD724" s="114" t="s">
        <v>211</v>
      </c>
      <c r="AE724" s="527">
        <v>0</v>
      </c>
      <c r="AF724" s="527"/>
      <c r="AG724" s="49"/>
      <c r="AH724" s="21"/>
      <c r="AI724" s="21"/>
      <c r="AJ724" s="21"/>
      <c r="AK724" s="21"/>
      <c r="AL724" s="21"/>
      <c r="AM724" s="21"/>
    </row>
    <row r="725" spans="1:40" ht="12.75" customHeight="1" x14ac:dyDescent="0.2">
      <c r="A725" s="21"/>
      <c r="B725" s="490"/>
      <c r="C725" s="387">
        <v>0</v>
      </c>
      <c r="D725" s="492"/>
      <c r="E725" s="387">
        <v>0</v>
      </c>
      <c r="F725" s="492"/>
      <c r="G725" s="486">
        <v>0</v>
      </c>
      <c r="H725" s="61"/>
      <c r="I725" s="122"/>
      <c r="J725" s="123"/>
      <c r="K725" s="123"/>
      <c r="L725" s="123"/>
      <c r="M725" s="60"/>
      <c r="N725" s="21"/>
      <c r="O725" s="21"/>
      <c r="P725" s="21"/>
      <c r="Q725" s="21"/>
      <c r="R725" s="21"/>
      <c r="S725" s="21"/>
      <c r="T725" s="114" t="str">
        <f>T715</f>
        <v>AS OF 11/30</v>
      </c>
      <c r="U725" s="528">
        <f>U721+U722+U723-U724</f>
        <v>0</v>
      </c>
      <c r="V725" s="528"/>
      <c r="W725" s="49"/>
      <c r="X725" s="21"/>
      <c r="Y725" s="114" t="str">
        <f>Y715</f>
        <v>AS OF 11/30</v>
      </c>
      <c r="Z725" s="528">
        <f>Z721+Z722+Z723-Z724</f>
        <v>0</v>
      </c>
      <c r="AA725" s="528"/>
      <c r="AB725" s="49"/>
      <c r="AC725" s="21"/>
      <c r="AD725" s="114" t="str">
        <f>AD715</f>
        <v>AS OF 11/30</v>
      </c>
      <c r="AE725" s="528">
        <f>AE721+AE722+AE723-AE724</f>
        <v>0</v>
      </c>
      <c r="AF725" s="528"/>
      <c r="AG725" s="49"/>
      <c r="AH725" s="21"/>
      <c r="AI725" s="21"/>
      <c r="AJ725" s="21"/>
      <c r="AK725" s="21"/>
      <c r="AL725" s="21"/>
      <c r="AM725" s="21"/>
    </row>
    <row r="726" spans="1:40" ht="12.75" customHeight="1" thickBot="1" x14ac:dyDescent="0.25">
      <c r="A726" s="21"/>
      <c r="B726" s="491"/>
      <c r="C726" s="388">
        <v>0</v>
      </c>
      <c r="D726" s="493"/>
      <c r="E726" s="388">
        <v>0</v>
      </c>
      <c r="F726" s="493"/>
      <c r="G726" s="487">
        <v>0</v>
      </c>
      <c r="H726" s="62" t="s">
        <v>270</v>
      </c>
      <c r="I726" s="122"/>
      <c r="J726" s="123"/>
      <c r="K726" s="123"/>
      <c r="L726" s="123"/>
      <c r="M726" s="60"/>
      <c r="N726" s="21"/>
      <c r="O726" s="21"/>
      <c r="P726" s="21"/>
      <c r="Q726" s="21"/>
      <c r="R726" s="21"/>
      <c r="S726" s="21"/>
      <c r="T726" s="56"/>
      <c r="U726" s="57"/>
      <c r="V726" s="57"/>
      <c r="W726" s="58"/>
      <c r="X726" s="21"/>
      <c r="Y726" s="116"/>
      <c r="Z726" s="57"/>
      <c r="AA726" s="57"/>
      <c r="AB726" s="58"/>
      <c r="AC726" s="21"/>
      <c r="AD726" s="116"/>
      <c r="AE726" s="57"/>
      <c r="AF726" s="57"/>
      <c r="AG726" s="58"/>
      <c r="AH726" s="21"/>
      <c r="AI726" s="21"/>
      <c r="AJ726" s="21"/>
      <c r="AK726" s="21"/>
      <c r="AL726" s="21"/>
      <c r="AM726" s="21"/>
    </row>
    <row r="727" spans="1:40" ht="12.75" customHeight="1" x14ac:dyDescent="0.2">
      <c r="A727" s="21"/>
      <c r="B727" s="33" t="s">
        <v>135</v>
      </c>
      <c r="C727" s="389">
        <f>SUM(C689:C726)</f>
        <v>0</v>
      </c>
      <c r="D727" s="59" t="s">
        <v>135</v>
      </c>
      <c r="E727" s="389">
        <f>SUM(E689:E726)</f>
        <v>0</v>
      </c>
      <c r="F727" s="59" t="s">
        <v>135</v>
      </c>
      <c r="G727" s="488">
        <f>SUM(G689:G726)</f>
        <v>0</v>
      </c>
      <c r="H727" s="390">
        <f>SUM(G727,E727,C727,C770,E770,G770)</f>
        <v>0</v>
      </c>
      <c r="I727" s="122"/>
      <c r="J727" s="123"/>
      <c r="K727" s="123"/>
      <c r="L727" s="123"/>
      <c r="M727" s="60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</row>
    <row r="728" spans="1:40" ht="12.75" customHeight="1" x14ac:dyDescent="0.2">
      <c r="A728" s="21"/>
      <c r="G728" s="482"/>
      <c r="H728" s="61"/>
      <c r="I728" s="122"/>
      <c r="J728" s="123"/>
      <c r="K728" s="123"/>
      <c r="L728" s="123"/>
      <c r="M728" s="60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</row>
    <row r="729" spans="1:40" ht="12.75" customHeight="1" thickBot="1" x14ac:dyDescent="0.25">
      <c r="A729" s="21"/>
      <c r="G729" s="482"/>
      <c r="H729" s="61"/>
      <c r="I729" s="122"/>
      <c r="J729" s="123"/>
      <c r="K729" s="123"/>
      <c r="L729" s="123"/>
      <c r="M729" s="60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</row>
    <row r="730" spans="1:40" ht="12.75" customHeight="1" x14ac:dyDescent="0.2">
      <c r="A730" s="21"/>
      <c r="B730" s="534" t="s">
        <v>257</v>
      </c>
      <c r="C730" s="535"/>
      <c r="D730" s="535"/>
      <c r="E730" s="535"/>
      <c r="F730" s="535"/>
      <c r="G730" s="536"/>
      <c r="H730" s="308"/>
      <c r="I730" s="119"/>
      <c r="J730" s="529" t="s">
        <v>497</v>
      </c>
      <c r="K730" s="530"/>
      <c r="L730" s="530"/>
      <c r="M730" s="531"/>
      <c r="N730" s="21"/>
      <c r="O730" s="529" t="s">
        <v>497</v>
      </c>
      <c r="P730" s="530"/>
      <c r="Q730" s="530"/>
      <c r="R730" s="531"/>
      <c r="S730" s="40"/>
      <c r="T730" s="40"/>
      <c r="U730" s="21"/>
      <c r="V730" s="309"/>
      <c r="W730" s="309"/>
      <c r="X730" s="309"/>
      <c r="Y730" s="309"/>
      <c r="Z730" s="299"/>
      <c r="AA730" s="309"/>
      <c r="AB730" s="309"/>
      <c r="AC730" s="309"/>
      <c r="AD730" s="309"/>
      <c r="AE730" s="309"/>
      <c r="AF730" s="309"/>
      <c r="AG730" s="309"/>
      <c r="AH730" s="309"/>
      <c r="AI730" s="310"/>
      <c r="AJ730" s="21"/>
      <c r="AK730" s="21"/>
      <c r="AL730" s="21"/>
      <c r="AM730" s="21"/>
    </row>
    <row r="731" spans="1:40" ht="12.75" customHeight="1" thickBot="1" x14ac:dyDescent="0.25">
      <c r="A731" s="21"/>
      <c r="B731" s="50" t="s">
        <v>258</v>
      </c>
      <c r="C731" s="311" t="s">
        <v>130</v>
      </c>
      <c r="D731" s="51" t="s">
        <v>258</v>
      </c>
      <c r="E731" s="311" t="s">
        <v>130</v>
      </c>
      <c r="F731" s="51" t="s">
        <v>258</v>
      </c>
      <c r="G731" s="312" t="s">
        <v>130</v>
      </c>
      <c r="H731" s="40"/>
      <c r="I731" s="119"/>
      <c r="J731" s="296" t="s">
        <v>406</v>
      </c>
      <c r="K731" s="580">
        <f>OCTOBER!K731</f>
        <v>0</v>
      </c>
      <c r="L731" s="580"/>
      <c r="M731" s="581"/>
      <c r="N731" s="21"/>
      <c r="O731" s="296" t="s">
        <v>407</v>
      </c>
      <c r="P731" s="580">
        <f>OCTOBER!P731</f>
        <v>0</v>
      </c>
      <c r="Q731" s="580"/>
      <c r="R731" s="581"/>
      <c r="S731" s="119"/>
      <c r="T731" s="40"/>
      <c r="U731" s="21"/>
      <c r="V731" s="300"/>
      <c r="W731" s="313"/>
      <c r="X731" s="313"/>
      <c r="Y731" s="313"/>
      <c r="Z731" s="299"/>
      <c r="AA731" s="300"/>
      <c r="AB731" s="313"/>
      <c r="AC731" s="313"/>
      <c r="AD731" s="313"/>
      <c r="AE731" s="300"/>
      <c r="AF731" s="65"/>
      <c r="AG731" s="65"/>
      <c r="AH731" s="65"/>
      <c r="AI731" s="313"/>
      <c r="AJ731" s="21"/>
      <c r="AK731" s="21"/>
      <c r="AL731" s="21"/>
      <c r="AM731" s="21"/>
    </row>
    <row r="732" spans="1:40" ht="12.75" customHeight="1" x14ac:dyDescent="0.2">
      <c r="A732" s="21"/>
      <c r="B732" s="490"/>
      <c r="C732" s="387">
        <v>0</v>
      </c>
      <c r="D732" s="492"/>
      <c r="E732" s="387">
        <v>0</v>
      </c>
      <c r="F732" s="492"/>
      <c r="G732" s="485">
        <v>0</v>
      </c>
      <c r="H732" s="61"/>
      <c r="I732" s="314"/>
      <c r="J732" s="296" t="s">
        <v>207</v>
      </c>
      <c r="K732" s="580">
        <f>OCTOBER!K732</f>
        <v>0</v>
      </c>
      <c r="L732" s="580"/>
      <c r="M732" s="581"/>
      <c r="N732" s="21"/>
      <c r="O732" s="296" t="s">
        <v>207</v>
      </c>
      <c r="P732" s="580">
        <f>OCTOBER!P732</f>
        <v>0</v>
      </c>
      <c r="Q732" s="580"/>
      <c r="R732" s="581"/>
      <c r="S732" s="314"/>
      <c r="T732" s="40"/>
      <c r="U732" s="21"/>
      <c r="V732" s="300"/>
      <c r="W732" s="313"/>
      <c r="X732" s="313"/>
      <c r="Y732" s="313"/>
      <c r="Z732" s="299"/>
      <c r="AA732" s="300"/>
      <c r="AB732" s="313"/>
      <c r="AC732" s="313"/>
      <c r="AD732" s="313"/>
      <c r="AE732" s="300"/>
      <c r="AF732" s="313"/>
      <c r="AG732" s="313"/>
      <c r="AH732" s="313"/>
      <c r="AI732" s="61"/>
      <c r="AJ732" s="21"/>
      <c r="AK732" s="21"/>
      <c r="AL732" s="21"/>
      <c r="AM732" s="21"/>
    </row>
    <row r="733" spans="1:40" ht="12.75" customHeight="1" x14ac:dyDescent="0.2">
      <c r="A733" s="21"/>
      <c r="B733" s="490"/>
      <c r="C733" s="387">
        <v>0</v>
      </c>
      <c r="D733" s="492"/>
      <c r="E733" s="387">
        <v>0</v>
      </c>
      <c r="F733" s="492"/>
      <c r="G733" s="486">
        <v>0</v>
      </c>
      <c r="H733" s="61"/>
      <c r="I733" s="118"/>
      <c r="J733" s="296" t="s">
        <v>263</v>
      </c>
      <c r="K733" s="580">
        <f>OCTOBER!K733</f>
        <v>0</v>
      </c>
      <c r="L733" s="580"/>
      <c r="M733" s="581"/>
      <c r="N733" s="21"/>
      <c r="O733" s="296" t="s">
        <v>263</v>
      </c>
      <c r="P733" s="580">
        <f>OCTOBER!P733</f>
        <v>0</v>
      </c>
      <c r="Q733" s="580"/>
      <c r="R733" s="581"/>
      <c r="S733" s="118"/>
      <c r="T733" s="40"/>
      <c r="U733" s="21"/>
      <c r="V733" s="300"/>
      <c r="W733" s="313"/>
      <c r="X733" s="313"/>
      <c r="Y733" s="313"/>
      <c r="Z733" s="299"/>
      <c r="AA733" s="300"/>
      <c r="AB733" s="313"/>
      <c r="AC733" s="313"/>
      <c r="AD733" s="313"/>
      <c r="AE733" s="300"/>
      <c r="AF733" s="313"/>
      <c r="AG733" s="313"/>
      <c r="AH733" s="313"/>
      <c r="AI733" s="61"/>
      <c r="AJ733" s="21"/>
      <c r="AK733" s="21"/>
      <c r="AL733" s="21"/>
      <c r="AM733" s="21"/>
    </row>
    <row r="734" spans="1:40" ht="12.75" customHeight="1" x14ac:dyDescent="0.2">
      <c r="A734" s="21"/>
      <c r="B734" s="490"/>
      <c r="C734" s="387">
        <v>0</v>
      </c>
      <c r="D734" s="492"/>
      <c r="E734" s="387">
        <v>0</v>
      </c>
      <c r="F734" s="492"/>
      <c r="G734" s="486">
        <v>0</v>
      </c>
      <c r="H734" s="61"/>
      <c r="I734" s="118"/>
      <c r="J734" s="296" t="s">
        <v>208</v>
      </c>
      <c r="K734" s="582">
        <f>OCTOBER!K738</f>
        <v>0</v>
      </c>
      <c r="L734" s="582"/>
      <c r="M734" s="433"/>
      <c r="N734" s="21"/>
      <c r="O734" s="296" t="s">
        <v>208</v>
      </c>
      <c r="P734" s="582">
        <f>OCTOBER!P738</f>
        <v>0</v>
      </c>
      <c r="Q734" s="582"/>
      <c r="R734" s="433"/>
      <c r="S734" s="118"/>
      <c r="T734" s="40"/>
      <c r="U734" s="21"/>
      <c r="V734" s="300"/>
      <c r="W734" s="315"/>
      <c r="X734" s="315"/>
      <c r="Y734" s="118"/>
      <c r="Z734" s="299"/>
      <c r="AA734" s="300"/>
      <c r="AB734" s="315"/>
      <c r="AC734" s="315"/>
      <c r="AD734" s="118"/>
      <c r="AE734" s="300"/>
      <c r="AF734" s="315"/>
      <c r="AG734" s="315"/>
      <c r="AH734" s="118"/>
      <c r="AI734" s="61"/>
      <c r="AJ734" s="21"/>
      <c r="AK734" s="21"/>
      <c r="AL734" s="21"/>
      <c r="AM734" s="21"/>
    </row>
    <row r="735" spans="1:40" ht="12.75" customHeight="1" x14ac:dyDescent="0.2">
      <c r="A735" s="21"/>
      <c r="B735" s="490"/>
      <c r="C735" s="387">
        <v>0</v>
      </c>
      <c r="D735" s="492"/>
      <c r="E735" s="387">
        <v>0</v>
      </c>
      <c r="F735" s="492"/>
      <c r="G735" s="486">
        <v>0</v>
      </c>
      <c r="H735" s="61"/>
      <c r="I735" s="118"/>
      <c r="J735" s="296" t="s">
        <v>209</v>
      </c>
      <c r="K735" s="521">
        <v>0</v>
      </c>
      <c r="L735" s="521"/>
      <c r="M735" s="48"/>
      <c r="N735" s="21"/>
      <c r="O735" s="296" t="s">
        <v>209</v>
      </c>
      <c r="P735" s="521">
        <v>0</v>
      </c>
      <c r="Q735" s="521"/>
      <c r="R735" s="48"/>
      <c r="S735" s="118"/>
      <c r="T735" s="40"/>
      <c r="U735" s="21"/>
      <c r="V735" s="300"/>
      <c r="W735" s="315"/>
      <c r="X735" s="315"/>
      <c r="Y735" s="118"/>
      <c r="Z735" s="299"/>
      <c r="AA735" s="300"/>
      <c r="AB735" s="315"/>
      <c r="AC735" s="315"/>
      <c r="AD735" s="118"/>
      <c r="AE735" s="300"/>
      <c r="AF735" s="315"/>
      <c r="AG735" s="315"/>
      <c r="AH735" s="118"/>
      <c r="AI735" s="61"/>
      <c r="AJ735" s="21"/>
      <c r="AK735" s="21"/>
      <c r="AL735" s="21"/>
      <c r="AM735" s="21"/>
    </row>
    <row r="736" spans="1:40" ht="12.75" customHeight="1" x14ac:dyDescent="0.2">
      <c r="A736" s="21"/>
      <c r="B736" s="490"/>
      <c r="C736" s="387">
        <v>0</v>
      </c>
      <c r="D736" s="492"/>
      <c r="E736" s="387">
        <v>0</v>
      </c>
      <c r="F736" s="492"/>
      <c r="G736" s="486">
        <v>0</v>
      </c>
      <c r="H736" s="61"/>
      <c r="I736" s="118"/>
      <c r="J736" s="296" t="s">
        <v>210</v>
      </c>
      <c r="K736" s="521">
        <v>0</v>
      </c>
      <c r="L736" s="521"/>
      <c r="M736" s="48"/>
      <c r="N736" s="21"/>
      <c r="O736" s="296" t="s">
        <v>210</v>
      </c>
      <c r="P736" s="521">
        <v>0</v>
      </c>
      <c r="Q736" s="521"/>
      <c r="R736" s="48"/>
      <c r="S736" s="118"/>
      <c r="T736" s="40"/>
      <c r="U736" s="21"/>
      <c r="V736" s="300"/>
      <c r="W736" s="315"/>
      <c r="X736" s="315"/>
      <c r="Y736" s="118"/>
      <c r="Z736" s="299"/>
      <c r="AA736" s="300"/>
      <c r="AB736" s="315"/>
      <c r="AC736" s="315"/>
      <c r="AD736" s="118"/>
      <c r="AE736" s="300"/>
      <c r="AF736" s="315"/>
      <c r="AG736" s="315"/>
      <c r="AH736" s="118"/>
      <c r="AI736" s="61"/>
      <c r="AJ736" s="21"/>
      <c r="AK736" s="21"/>
      <c r="AL736" s="21"/>
      <c r="AM736" s="21"/>
    </row>
    <row r="737" spans="1:39" ht="12.75" customHeight="1" x14ac:dyDescent="0.2">
      <c r="A737" s="21"/>
      <c r="B737" s="490"/>
      <c r="C737" s="387">
        <v>0</v>
      </c>
      <c r="D737" s="492"/>
      <c r="E737" s="387">
        <v>0</v>
      </c>
      <c r="F737" s="492"/>
      <c r="G737" s="486">
        <v>0</v>
      </c>
      <c r="H737" s="61"/>
      <c r="I737" s="118"/>
      <c r="J737" s="296" t="s">
        <v>211</v>
      </c>
      <c r="K737" s="521">
        <v>0</v>
      </c>
      <c r="L737" s="521"/>
      <c r="M737" s="48"/>
      <c r="N737" s="21"/>
      <c r="O737" s="296" t="s">
        <v>211</v>
      </c>
      <c r="P737" s="521">
        <v>0</v>
      </c>
      <c r="Q737" s="521"/>
      <c r="R737" s="48"/>
      <c r="S737" s="118"/>
      <c r="T737" s="40"/>
      <c r="U737" s="21"/>
      <c r="V737" s="300"/>
      <c r="W737" s="315"/>
      <c r="X737" s="315"/>
      <c r="Y737" s="118"/>
      <c r="Z737" s="299"/>
      <c r="AA737" s="300"/>
      <c r="AB737" s="315"/>
      <c r="AC737" s="315"/>
      <c r="AD737" s="118"/>
      <c r="AE737" s="300"/>
      <c r="AF737" s="315"/>
      <c r="AG737" s="315"/>
      <c r="AH737" s="118"/>
      <c r="AI737" s="61"/>
      <c r="AJ737" s="21"/>
      <c r="AK737" s="21"/>
      <c r="AL737" s="21"/>
      <c r="AM737" s="21"/>
    </row>
    <row r="738" spans="1:39" ht="12.75" customHeight="1" x14ac:dyDescent="0.2">
      <c r="A738" s="21"/>
      <c r="B738" s="490"/>
      <c r="C738" s="387">
        <v>0</v>
      </c>
      <c r="D738" s="492"/>
      <c r="E738" s="387">
        <v>0</v>
      </c>
      <c r="F738" s="492"/>
      <c r="G738" s="486">
        <v>0</v>
      </c>
      <c r="H738" s="61"/>
      <c r="I738" s="118"/>
      <c r="J738" s="296" t="s">
        <v>228</v>
      </c>
      <c r="K738" s="522">
        <f>K734+K735+K736-K737</f>
        <v>0</v>
      </c>
      <c r="L738" s="522"/>
      <c r="M738" s="48"/>
      <c r="N738" s="21"/>
      <c r="O738" s="296" t="s">
        <v>228</v>
      </c>
      <c r="P738" s="522">
        <f>P734+P735+P736-P737</f>
        <v>0</v>
      </c>
      <c r="Q738" s="522"/>
      <c r="R738" s="48"/>
      <c r="S738" s="118"/>
      <c r="T738" s="40"/>
      <c r="U738" s="21"/>
      <c r="V738" s="300"/>
      <c r="W738" s="316"/>
      <c r="X738" s="316"/>
      <c r="Y738" s="299"/>
      <c r="Z738" s="299"/>
      <c r="AA738" s="300"/>
      <c r="AB738" s="316"/>
      <c r="AC738" s="316"/>
      <c r="AD738" s="299"/>
      <c r="AE738" s="300"/>
      <c r="AF738" s="316"/>
      <c r="AG738" s="316"/>
      <c r="AH738" s="299"/>
      <c r="AI738" s="40"/>
      <c r="AJ738" s="21"/>
      <c r="AK738" s="21"/>
      <c r="AL738" s="21"/>
      <c r="AM738" s="21"/>
    </row>
    <row r="739" spans="1:39" ht="12.75" customHeight="1" x14ac:dyDescent="0.2">
      <c r="A739" s="21"/>
      <c r="B739" s="490"/>
      <c r="C739" s="387">
        <v>0</v>
      </c>
      <c r="D739" s="492"/>
      <c r="E739" s="387">
        <v>0</v>
      </c>
      <c r="F739" s="492"/>
      <c r="G739" s="486">
        <v>0</v>
      </c>
      <c r="H739" s="61"/>
      <c r="I739" s="119"/>
      <c r="J739" s="317"/>
      <c r="K739" s="40"/>
      <c r="L739" s="40"/>
      <c r="M739" s="48"/>
      <c r="N739" s="21"/>
      <c r="O739" s="317"/>
      <c r="P739" s="40"/>
      <c r="Q739" s="40"/>
      <c r="R739" s="48"/>
      <c r="S739" s="119"/>
      <c r="T739" s="40"/>
      <c r="U739" s="21"/>
      <c r="V739" s="299"/>
      <c r="W739" s="299"/>
      <c r="X739" s="299"/>
      <c r="Y739" s="299"/>
      <c r="Z739" s="299"/>
      <c r="AA739" s="299"/>
      <c r="AB739" s="299"/>
      <c r="AC739" s="299"/>
      <c r="AD739" s="299"/>
      <c r="AE739" s="299"/>
      <c r="AF739" s="299"/>
      <c r="AG739" s="299"/>
      <c r="AH739" s="299"/>
      <c r="AI739" s="40"/>
      <c r="AJ739" s="21"/>
      <c r="AK739" s="21"/>
      <c r="AL739" s="21"/>
      <c r="AM739" s="21"/>
    </row>
    <row r="740" spans="1:39" ht="12.75" customHeight="1" x14ac:dyDescent="0.2">
      <c r="A740" s="21"/>
      <c r="B740" s="490"/>
      <c r="C740" s="387">
        <v>0</v>
      </c>
      <c r="D740" s="492"/>
      <c r="E740" s="387">
        <v>0</v>
      </c>
      <c r="F740" s="492"/>
      <c r="G740" s="486">
        <v>0</v>
      </c>
      <c r="H740" s="61"/>
      <c r="I740" s="119"/>
      <c r="J740" s="317"/>
      <c r="K740" s="40"/>
      <c r="L740" s="40"/>
      <c r="M740" s="48"/>
      <c r="N740" s="21"/>
      <c r="O740" s="317"/>
      <c r="P740" s="40"/>
      <c r="Q740" s="40"/>
      <c r="R740" s="48"/>
      <c r="S740" s="119"/>
      <c r="T740" s="40"/>
      <c r="U740" s="21"/>
      <c r="V740" s="299"/>
      <c r="W740" s="299"/>
      <c r="X740" s="299"/>
      <c r="Y740" s="299"/>
      <c r="Z740" s="299"/>
      <c r="AA740" s="299"/>
      <c r="AB740" s="299"/>
      <c r="AC740" s="299"/>
      <c r="AD740" s="299"/>
      <c r="AE740" s="299"/>
      <c r="AF740" s="299"/>
      <c r="AG740" s="299"/>
      <c r="AH740" s="299"/>
      <c r="AI740" s="40"/>
      <c r="AJ740" s="21"/>
      <c r="AK740" s="21"/>
      <c r="AL740" s="21"/>
      <c r="AM740" s="21"/>
    </row>
    <row r="741" spans="1:39" ht="12.75" customHeight="1" x14ac:dyDescent="0.2">
      <c r="A741" s="21"/>
      <c r="B741" s="490"/>
      <c r="C741" s="387">
        <v>0</v>
      </c>
      <c r="D741" s="492"/>
      <c r="E741" s="387">
        <v>0</v>
      </c>
      <c r="F741" s="492"/>
      <c r="G741" s="486">
        <v>0</v>
      </c>
      <c r="H741" s="61"/>
      <c r="I741" s="119"/>
      <c r="J741" s="296" t="s">
        <v>408</v>
      </c>
      <c r="K741" s="580">
        <f>OCTOBER!K741</f>
        <v>0</v>
      </c>
      <c r="L741" s="580"/>
      <c r="M741" s="581"/>
      <c r="N741" s="21"/>
      <c r="O741" s="296" t="s">
        <v>409</v>
      </c>
      <c r="P741" s="580">
        <f>OCTOBER!P741</f>
        <v>0</v>
      </c>
      <c r="Q741" s="580"/>
      <c r="R741" s="581"/>
      <c r="S741" s="119"/>
      <c r="T741" s="40"/>
      <c r="U741" s="21"/>
      <c r="V741" s="300"/>
      <c r="W741" s="313"/>
      <c r="X741" s="313"/>
      <c r="Y741" s="313"/>
      <c r="Z741" s="299"/>
      <c r="AA741" s="300"/>
      <c r="AB741" s="313"/>
      <c r="AC741" s="313"/>
      <c r="AD741" s="313"/>
      <c r="AE741" s="300"/>
      <c r="AF741" s="313"/>
      <c r="AG741" s="313"/>
      <c r="AH741" s="313"/>
      <c r="AI741" s="313"/>
      <c r="AJ741" s="21"/>
      <c r="AK741" s="21"/>
      <c r="AL741" s="21"/>
      <c r="AM741" s="21"/>
    </row>
    <row r="742" spans="1:39" ht="12.75" customHeight="1" x14ac:dyDescent="0.2">
      <c r="A742" s="21"/>
      <c r="B742" s="490"/>
      <c r="C742" s="387">
        <v>0</v>
      </c>
      <c r="D742" s="492"/>
      <c r="E742" s="387">
        <v>0</v>
      </c>
      <c r="F742" s="492"/>
      <c r="G742" s="486">
        <v>0</v>
      </c>
      <c r="H742" s="61"/>
      <c r="I742" s="119"/>
      <c r="J742" s="296" t="s">
        <v>207</v>
      </c>
      <c r="K742" s="580">
        <f>OCTOBER!K742</f>
        <v>0</v>
      </c>
      <c r="L742" s="580"/>
      <c r="M742" s="581"/>
      <c r="N742" s="21"/>
      <c r="O742" s="296" t="s">
        <v>207</v>
      </c>
      <c r="P742" s="580">
        <f>OCTOBER!P742</f>
        <v>0</v>
      </c>
      <c r="Q742" s="580"/>
      <c r="R742" s="581"/>
      <c r="S742" s="119"/>
      <c r="T742" s="24"/>
      <c r="U742" s="24"/>
      <c r="V742" s="300"/>
      <c r="W742" s="313"/>
      <c r="X742" s="313"/>
      <c r="Y742" s="313"/>
      <c r="Z742" s="299"/>
      <c r="AA742" s="300"/>
      <c r="AB742" s="313"/>
      <c r="AC742" s="313"/>
      <c r="AD742" s="313"/>
      <c r="AE742" s="300"/>
      <c r="AF742" s="313"/>
      <c r="AG742" s="313"/>
      <c r="AH742" s="313"/>
      <c r="AI742" s="61"/>
      <c r="AJ742" s="21"/>
      <c r="AK742" s="21"/>
      <c r="AL742" s="21"/>
      <c r="AM742" s="21"/>
    </row>
    <row r="743" spans="1:39" ht="12.75" customHeight="1" x14ac:dyDescent="0.2">
      <c r="A743" s="21"/>
      <c r="B743" s="490"/>
      <c r="C743" s="387">
        <v>0</v>
      </c>
      <c r="D743" s="492"/>
      <c r="E743" s="387">
        <v>0</v>
      </c>
      <c r="F743" s="492"/>
      <c r="G743" s="486">
        <v>0</v>
      </c>
      <c r="H743" s="61"/>
      <c r="I743" s="119"/>
      <c r="J743" s="296" t="s">
        <v>263</v>
      </c>
      <c r="K743" s="580">
        <f>OCTOBER!K743</f>
        <v>0</v>
      </c>
      <c r="L743" s="580"/>
      <c r="M743" s="581"/>
      <c r="N743" s="21"/>
      <c r="O743" s="296" t="s">
        <v>263</v>
      </c>
      <c r="P743" s="580">
        <f>OCTOBER!P743</f>
        <v>0</v>
      </c>
      <c r="Q743" s="580"/>
      <c r="R743" s="581"/>
      <c r="S743" s="119"/>
      <c r="T743" s="318"/>
      <c r="U743" s="318"/>
      <c r="V743" s="300"/>
      <c r="W743" s="313"/>
      <c r="X743" s="313"/>
      <c r="Y743" s="313"/>
      <c r="Z743" s="299"/>
      <c r="AA743" s="300"/>
      <c r="AB743" s="313"/>
      <c r="AC743" s="313"/>
      <c r="AD743" s="313"/>
      <c r="AE743" s="300"/>
      <c r="AF743" s="313"/>
      <c r="AG743" s="313"/>
      <c r="AH743" s="313"/>
      <c r="AI743" s="61"/>
      <c r="AJ743" s="21"/>
      <c r="AK743" s="21"/>
      <c r="AL743" s="21"/>
      <c r="AM743" s="21"/>
    </row>
    <row r="744" spans="1:39" ht="12.75" customHeight="1" x14ac:dyDescent="0.2">
      <c r="A744" s="21"/>
      <c r="B744" s="490"/>
      <c r="C744" s="387">
        <v>0</v>
      </c>
      <c r="D744" s="492"/>
      <c r="E744" s="387">
        <v>0</v>
      </c>
      <c r="F744" s="492"/>
      <c r="G744" s="486">
        <v>0</v>
      </c>
      <c r="H744" s="61"/>
      <c r="I744" s="119"/>
      <c r="J744" s="296" t="s">
        <v>208</v>
      </c>
      <c r="K744" s="582">
        <f>OCTOBER!K748</f>
        <v>0</v>
      </c>
      <c r="L744" s="582"/>
      <c r="M744" s="433"/>
      <c r="N744" s="21"/>
      <c r="O744" s="296" t="s">
        <v>208</v>
      </c>
      <c r="P744" s="582">
        <f>OCTOBER!P748</f>
        <v>0</v>
      </c>
      <c r="Q744" s="582"/>
      <c r="R744" s="433"/>
      <c r="S744" s="119"/>
      <c r="T744" s="40"/>
      <c r="U744" s="21"/>
      <c r="V744" s="300"/>
      <c r="W744" s="315"/>
      <c r="X744" s="315"/>
      <c r="Y744" s="118"/>
      <c r="Z744" s="299"/>
      <c r="AA744" s="300"/>
      <c r="AB744" s="315"/>
      <c r="AC744" s="315"/>
      <c r="AD744" s="118"/>
      <c r="AE744" s="300"/>
      <c r="AF744" s="315"/>
      <c r="AG744" s="315"/>
      <c r="AH744" s="118"/>
      <c r="AI744" s="61"/>
      <c r="AJ744" s="21"/>
      <c r="AK744" s="21"/>
      <c r="AL744" s="21"/>
      <c r="AM744" s="21"/>
    </row>
    <row r="745" spans="1:39" ht="12.75" customHeight="1" x14ac:dyDescent="0.2">
      <c r="A745" s="21"/>
      <c r="B745" s="490"/>
      <c r="C745" s="387">
        <v>0</v>
      </c>
      <c r="D745" s="492"/>
      <c r="E745" s="387">
        <v>0</v>
      </c>
      <c r="F745" s="492"/>
      <c r="G745" s="486">
        <v>0</v>
      </c>
      <c r="H745" s="61"/>
      <c r="I745" s="119"/>
      <c r="J745" s="296" t="s">
        <v>209</v>
      </c>
      <c r="K745" s="521">
        <v>0</v>
      </c>
      <c r="L745" s="521"/>
      <c r="M745" s="48"/>
      <c r="N745" s="21"/>
      <c r="O745" s="296" t="s">
        <v>209</v>
      </c>
      <c r="P745" s="521">
        <v>0</v>
      </c>
      <c r="Q745" s="521"/>
      <c r="R745" s="48"/>
      <c r="S745" s="119"/>
      <c r="T745" s="40"/>
      <c r="U745" s="21"/>
      <c r="V745" s="300"/>
      <c r="W745" s="315"/>
      <c r="X745" s="315"/>
      <c r="Y745" s="118"/>
      <c r="Z745" s="299"/>
      <c r="AA745" s="300"/>
      <c r="AB745" s="315"/>
      <c r="AC745" s="315"/>
      <c r="AD745" s="118"/>
      <c r="AE745" s="300"/>
      <c r="AF745" s="315"/>
      <c r="AG745" s="315"/>
      <c r="AH745" s="118"/>
      <c r="AI745" s="61"/>
      <c r="AJ745" s="21"/>
      <c r="AK745" s="21"/>
      <c r="AL745" s="21"/>
      <c r="AM745" s="21"/>
    </row>
    <row r="746" spans="1:39" ht="12.75" customHeight="1" x14ac:dyDescent="0.2">
      <c r="A746" s="21"/>
      <c r="B746" s="490"/>
      <c r="C746" s="387">
        <v>0</v>
      </c>
      <c r="D746" s="492"/>
      <c r="E746" s="387">
        <v>0</v>
      </c>
      <c r="F746" s="492"/>
      <c r="G746" s="486">
        <v>0</v>
      </c>
      <c r="H746" s="61"/>
      <c r="I746" s="122"/>
      <c r="J746" s="296" t="s">
        <v>210</v>
      </c>
      <c r="K746" s="521">
        <v>0</v>
      </c>
      <c r="L746" s="521"/>
      <c r="M746" s="48"/>
      <c r="N746" s="21"/>
      <c r="O746" s="296" t="s">
        <v>210</v>
      </c>
      <c r="P746" s="521">
        <v>0</v>
      </c>
      <c r="Q746" s="521"/>
      <c r="R746" s="48"/>
      <c r="S746" s="122"/>
      <c r="T746" s="21"/>
      <c r="U746" s="21"/>
      <c r="V746" s="300"/>
      <c r="W746" s="315"/>
      <c r="X746" s="315"/>
      <c r="Y746" s="118"/>
      <c r="Z746" s="299"/>
      <c r="AA746" s="300"/>
      <c r="AB746" s="315"/>
      <c r="AC746" s="315"/>
      <c r="AD746" s="118"/>
      <c r="AE746" s="300"/>
      <c r="AF746" s="315"/>
      <c r="AG746" s="315"/>
      <c r="AH746" s="118"/>
      <c r="AI746" s="61"/>
      <c r="AJ746" s="21"/>
      <c r="AK746" s="21"/>
      <c r="AL746" s="21"/>
      <c r="AM746" s="21"/>
    </row>
    <row r="747" spans="1:39" ht="12.75" customHeight="1" x14ac:dyDescent="0.2">
      <c r="A747" s="21"/>
      <c r="B747" s="490"/>
      <c r="C747" s="387">
        <v>0</v>
      </c>
      <c r="D747" s="492"/>
      <c r="E747" s="387">
        <v>0</v>
      </c>
      <c r="F747" s="492"/>
      <c r="G747" s="486">
        <v>0</v>
      </c>
      <c r="H747" s="61"/>
      <c r="I747" s="122"/>
      <c r="J747" s="296" t="s">
        <v>211</v>
      </c>
      <c r="K747" s="521">
        <v>0</v>
      </c>
      <c r="L747" s="521"/>
      <c r="M747" s="48"/>
      <c r="N747" s="21"/>
      <c r="O747" s="296" t="s">
        <v>211</v>
      </c>
      <c r="P747" s="521">
        <v>0</v>
      </c>
      <c r="Q747" s="521"/>
      <c r="R747" s="48"/>
      <c r="S747" s="122"/>
      <c r="T747" s="21"/>
      <c r="U747" s="21"/>
      <c r="V747" s="300"/>
      <c r="W747" s="315"/>
      <c r="X747" s="315"/>
      <c r="Y747" s="118"/>
      <c r="Z747" s="299"/>
      <c r="AA747" s="300"/>
      <c r="AB747" s="315"/>
      <c r="AC747" s="315"/>
      <c r="AD747" s="118"/>
      <c r="AE747" s="300"/>
      <c r="AF747" s="315"/>
      <c r="AG747" s="315"/>
      <c r="AH747" s="118"/>
      <c r="AI747" s="61"/>
      <c r="AJ747" s="21"/>
      <c r="AK747" s="21"/>
      <c r="AL747" s="21"/>
      <c r="AM747" s="21"/>
    </row>
    <row r="748" spans="1:39" ht="12.75" customHeight="1" x14ac:dyDescent="0.2">
      <c r="A748" s="21"/>
      <c r="B748" s="490"/>
      <c r="C748" s="387">
        <v>0</v>
      </c>
      <c r="D748" s="492"/>
      <c r="E748" s="387">
        <v>0</v>
      </c>
      <c r="F748" s="492"/>
      <c r="G748" s="486">
        <v>0</v>
      </c>
      <c r="H748" s="61"/>
      <c r="I748" s="122"/>
      <c r="J748" s="296" t="s">
        <v>228</v>
      </c>
      <c r="K748" s="522">
        <f>K744+K745+K746-K747</f>
        <v>0</v>
      </c>
      <c r="L748" s="522"/>
      <c r="M748" s="48"/>
      <c r="N748" s="21"/>
      <c r="O748" s="296" t="s">
        <v>228</v>
      </c>
      <c r="P748" s="522">
        <f>P744+P745+P746-P747</f>
        <v>0</v>
      </c>
      <c r="Q748" s="522"/>
      <c r="R748" s="48"/>
      <c r="S748" s="122"/>
      <c r="T748" s="21"/>
      <c r="U748" s="21"/>
      <c r="V748" s="300"/>
      <c r="W748" s="316"/>
      <c r="X748" s="316"/>
      <c r="Y748" s="299"/>
      <c r="Z748" s="299"/>
      <c r="AA748" s="300"/>
      <c r="AB748" s="316"/>
      <c r="AC748" s="316"/>
      <c r="AD748" s="299"/>
      <c r="AE748" s="300"/>
      <c r="AF748" s="316"/>
      <c r="AG748" s="316"/>
      <c r="AH748" s="299"/>
      <c r="AI748" s="40"/>
      <c r="AJ748" s="21"/>
      <c r="AK748" s="21"/>
      <c r="AL748" s="21"/>
      <c r="AM748" s="21"/>
    </row>
    <row r="749" spans="1:39" ht="12.75" customHeight="1" x14ac:dyDescent="0.2">
      <c r="A749" s="21"/>
      <c r="B749" s="490"/>
      <c r="C749" s="387">
        <v>0</v>
      </c>
      <c r="D749" s="492"/>
      <c r="E749" s="387">
        <v>0</v>
      </c>
      <c r="F749" s="492"/>
      <c r="G749" s="486">
        <v>0</v>
      </c>
      <c r="H749" s="61"/>
      <c r="I749" s="122"/>
      <c r="J749" s="317"/>
      <c r="K749" s="40"/>
      <c r="L749" s="40"/>
      <c r="M749" s="48"/>
      <c r="N749" s="21"/>
      <c r="O749" s="317"/>
      <c r="P749" s="40"/>
      <c r="Q749" s="40"/>
      <c r="R749" s="48"/>
      <c r="S749" s="122"/>
      <c r="T749" s="21"/>
      <c r="U749" s="21"/>
      <c r="V749" s="299"/>
      <c r="W749" s="299"/>
      <c r="X749" s="299"/>
      <c r="Y749" s="299"/>
      <c r="Z749" s="299"/>
      <c r="AA749" s="299"/>
      <c r="AB749" s="299"/>
      <c r="AC749" s="299"/>
      <c r="AD749" s="299"/>
      <c r="AE749" s="299"/>
      <c r="AF749" s="299"/>
      <c r="AG749" s="299"/>
      <c r="AH749" s="299"/>
      <c r="AI749" s="40"/>
      <c r="AJ749" s="21"/>
      <c r="AK749" s="21"/>
      <c r="AL749" s="21"/>
      <c r="AM749" s="21"/>
    </row>
    <row r="750" spans="1:39" ht="12.75" customHeight="1" x14ac:dyDescent="0.2">
      <c r="A750" s="21"/>
      <c r="B750" s="490"/>
      <c r="C750" s="387">
        <v>0</v>
      </c>
      <c r="D750" s="492"/>
      <c r="E750" s="387">
        <v>0</v>
      </c>
      <c r="F750" s="492"/>
      <c r="G750" s="486">
        <v>0</v>
      </c>
      <c r="H750" s="61"/>
      <c r="I750" s="122"/>
      <c r="J750" s="317"/>
      <c r="K750" s="40"/>
      <c r="L750" s="40"/>
      <c r="M750" s="48"/>
      <c r="N750" s="21"/>
      <c r="O750" s="317"/>
      <c r="P750" s="40"/>
      <c r="Q750" s="40"/>
      <c r="R750" s="48"/>
      <c r="S750" s="122"/>
      <c r="T750" s="21"/>
      <c r="U750" s="21"/>
      <c r="V750" s="299"/>
      <c r="W750" s="299"/>
      <c r="X750" s="299"/>
      <c r="Y750" s="299"/>
      <c r="Z750" s="299"/>
      <c r="AA750" s="299"/>
      <c r="AB750" s="299"/>
      <c r="AC750" s="299"/>
      <c r="AD750" s="299"/>
      <c r="AE750" s="299"/>
      <c r="AF750" s="299"/>
      <c r="AG750" s="299"/>
      <c r="AH750" s="299"/>
      <c r="AI750" s="40"/>
      <c r="AJ750" s="21"/>
      <c r="AK750" s="21"/>
      <c r="AL750" s="21"/>
      <c r="AM750" s="21"/>
    </row>
    <row r="751" spans="1:39" ht="12.75" customHeight="1" x14ac:dyDescent="0.2">
      <c r="A751" s="21"/>
      <c r="B751" s="490"/>
      <c r="C751" s="387">
        <v>0</v>
      </c>
      <c r="D751" s="492"/>
      <c r="E751" s="387">
        <v>0</v>
      </c>
      <c r="F751" s="492"/>
      <c r="G751" s="486">
        <v>0</v>
      </c>
      <c r="H751" s="61"/>
      <c r="I751" s="122"/>
      <c r="J751" s="296" t="s">
        <v>410</v>
      </c>
      <c r="K751" s="580">
        <f>OCTOBER!K751</f>
        <v>0</v>
      </c>
      <c r="L751" s="580"/>
      <c r="M751" s="581"/>
      <c r="N751" s="21"/>
      <c r="O751" s="296" t="s">
        <v>411</v>
      </c>
      <c r="P751" s="580">
        <f>OCTOBER!P751</f>
        <v>0</v>
      </c>
      <c r="Q751" s="580"/>
      <c r="R751" s="581"/>
      <c r="S751" s="122"/>
      <c r="T751" s="21"/>
      <c r="U751" s="21"/>
      <c r="V751" s="300"/>
      <c r="W751" s="313"/>
      <c r="X751" s="313"/>
      <c r="Y751" s="313"/>
      <c r="Z751" s="299"/>
      <c r="AA751" s="300"/>
      <c r="AB751" s="313"/>
      <c r="AC751" s="313"/>
      <c r="AD751" s="313"/>
      <c r="AE751" s="300"/>
      <c r="AF751" s="313"/>
      <c r="AG751" s="313"/>
      <c r="AH751" s="313"/>
      <c r="AI751" s="313"/>
      <c r="AJ751" s="21"/>
      <c r="AK751" s="21"/>
      <c r="AL751" s="21"/>
      <c r="AM751" s="21"/>
    </row>
    <row r="752" spans="1:39" ht="12.75" customHeight="1" x14ac:dyDescent="0.2">
      <c r="A752" s="21"/>
      <c r="B752" s="490"/>
      <c r="C752" s="387">
        <v>0</v>
      </c>
      <c r="D752" s="492"/>
      <c r="E752" s="387">
        <v>0</v>
      </c>
      <c r="F752" s="492"/>
      <c r="G752" s="486">
        <v>0</v>
      </c>
      <c r="H752" s="61"/>
      <c r="I752" s="122"/>
      <c r="J752" s="296" t="s">
        <v>207</v>
      </c>
      <c r="K752" s="580">
        <f>OCTOBER!K752</f>
        <v>0</v>
      </c>
      <c r="L752" s="580"/>
      <c r="M752" s="581"/>
      <c r="N752" s="21"/>
      <c r="O752" s="296" t="s">
        <v>207</v>
      </c>
      <c r="P752" s="580">
        <f>OCTOBER!P752</f>
        <v>0</v>
      </c>
      <c r="Q752" s="580"/>
      <c r="R752" s="581"/>
      <c r="S752" s="122"/>
      <c r="T752" s="21"/>
      <c r="U752" s="21"/>
      <c r="V752" s="300"/>
      <c r="W752" s="313"/>
      <c r="X752" s="313"/>
      <c r="Y752" s="313"/>
      <c r="Z752" s="299"/>
      <c r="AA752" s="300"/>
      <c r="AB752" s="313"/>
      <c r="AC752" s="313"/>
      <c r="AD752" s="313"/>
      <c r="AE752" s="300"/>
      <c r="AF752" s="313"/>
      <c r="AG752" s="313"/>
      <c r="AH752" s="313"/>
      <c r="AI752" s="61"/>
      <c r="AJ752" s="21"/>
      <c r="AK752" s="21"/>
      <c r="AL752" s="21"/>
      <c r="AM752" s="21"/>
    </row>
    <row r="753" spans="1:39" ht="12.75" customHeight="1" x14ac:dyDescent="0.2">
      <c r="A753" s="21"/>
      <c r="B753" s="490"/>
      <c r="C753" s="387">
        <v>0</v>
      </c>
      <c r="D753" s="492"/>
      <c r="E753" s="387">
        <v>0</v>
      </c>
      <c r="F753" s="492"/>
      <c r="G753" s="486">
        <v>0</v>
      </c>
      <c r="H753" s="61"/>
      <c r="I753" s="122"/>
      <c r="J753" s="296" t="s">
        <v>263</v>
      </c>
      <c r="K753" s="580">
        <f>OCTOBER!K753</f>
        <v>0</v>
      </c>
      <c r="L753" s="580"/>
      <c r="M753" s="581"/>
      <c r="N753" s="21"/>
      <c r="O753" s="296" t="s">
        <v>263</v>
      </c>
      <c r="P753" s="580">
        <f>OCTOBER!P753</f>
        <v>0</v>
      </c>
      <c r="Q753" s="580"/>
      <c r="R753" s="581"/>
      <c r="S753" s="122"/>
      <c r="T753" s="21"/>
      <c r="U753" s="21"/>
      <c r="V753" s="300"/>
      <c r="W753" s="313"/>
      <c r="X753" s="313"/>
      <c r="Y753" s="313"/>
      <c r="Z753" s="299"/>
      <c r="AA753" s="300"/>
      <c r="AB753" s="313"/>
      <c r="AC753" s="313"/>
      <c r="AD753" s="313"/>
      <c r="AE753" s="300"/>
      <c r="AF753" s="313"/>
      <c r="AG753" s="313"/>
      <c r="AH753" s="313"/>
      <c r="AI753" s="61"/>
      <c r="AJ753" s="21"/>
      <c r="AK753" s="21"/>
      <c r="AL753" s="21"/>
      <c r="AM753" s="21"/>
    </row>
    <row r="754" spans="1:39" ht="12.75" customHeight="1" x14ac:dyDescent="0.2">
      <c r="A754" s="21"/>
      <c r="B754" s="490"/>
      <c r="C754" s="387">
        <v>0</v>
      </c>
      <c r="D754" s="492"/>
      <c r="E754" s="387">
        <v>0</v>
      </c>
      <c r="F754" s="492"/>
      <c r="G754" s="486">
        <v>0</v>
      </c>
      <c r="H754" s="61"/>
      <c r="I754" s="122"/>
      <c r="J754" s="296" t="s">
        <v>208</v>
      </c>
      <c r="K754" s="582">
        <f>OCTOBER!K758</f>
        <v>0</v>
      </c>
      <c r="L754" s="582"/>
      <c r="M754" s="433"/>
      <c r="N754" s="21"/>
      <c r="O754" s="296" t="s">
        <v>208</v>
      </c>
      <c r="P754" s="582">
        <f>OCTOBER!P758</f>
        <v>0</v>
      </c>
      <c r="Q754" s="582"/>
      <c r="R754" s="433"/>
      <c r="S754" s="122"/>
      <c r="T754" s="21"/>
      <c r="U754" s="21"/>
      <c r="V754" s="300"/>
      <c r="W754" s="315"/>
      <c r="X754" s="315"/>
      <c r="Y754" s="118"/>
      <c r="Z754" s="299"/>
      <c r="AA754" s="300"/>
      <c r="AB754" s="315"/>
      <c r="AC754" s="315"/>
      <c r="AD754" s="118"/>
      <c r="AE754" s="300"/>
      <c r="AF754" s="315"/>
      <c r="AG754" s="315"/>
      <c r="AH754" s="118"/>
      <c r="AI754" s="61"/>
      <c r="AJ754" s="21"/>
      <c r="AK754" s="21"/>
      <c r="AL754" s="21"/>
      <c r="AM754" s="21"/>
    </row>
    <row r="755" spans="1:39" ht="12.75" customHeight="1" x14ac:dyDescent="0.2">
      <c r="A755" s="21"/>
      <c r="B755" s="490"/>
      <c r="C755" s="387">
        <v>0</v>
      </c>
      <c r="D755" s="492"/>
      <c r="E755" s="387">
        <v>0</v>
      </c>
      <c r="F755" s="492"/>
      <c r="G755" s="486">
        <v>0</v>
      </c>
      <c r="H755" s="61"/>
      <c r="I755" s="122"/>
      <c r="J755" s="296" t="s">
        <v>209</v>
      </c>
      <c r="K755" s="521">
        <v>0</v>
      </c>
      <c r="L755" s="521"/>
      <c r="M755" s="48"/>
      <c r="N755" s="21"/>
      <c r="O755" s="296" t="s">
        <v>209</v>
      </c>
      <c r="P755" s="521">
        <v>0</v>
      </c>
      <c r="Q755" s="521"/>
      <c r="R755" s="48"/>
      <c r="S755" s="122"/>
      <c r="T755" s="21"/>
      <c r="U755" s="21"/>
      <c r="V755" s="300"/>
      <c r="W755" s="315"/>
      <c r="X755" s="315"/>
      <c r="Y755" s="118"/>
      <c r="Z755" s="299"/>
      <c r="AA755" s="300"/>
      <c r="AB755" s="315"/>
      <c r="AC755" s="315"/>
      <c r="AD755" s="118"/>
      <c r="AE755" s="300"/>
      <c r="AF755" s="315"/>
      <c r="AG755" s="315"/>
      <c r="AH755" s="118"/>
      <c r="AI755" s="61"/>
      <c r="AJ755" s="21"/>
      <c r="AK755" s="21"/>
      <c r="AL755" s="21"/>
      <c r="AM755" s="21"/>
    </row>
    <row r="756" spans="1:39" ht="12.75" customHeight="1" x14ac:dyDescent="0.2">
      <c r="A756" s="21"/>
      <c r="B756" s="490"/>
      <c r="C756" s="387">
        <v>0</v>
      </c>
      <c r="D756" s="492"/>
      <c r="E756" s="387">
        <v>0</v>
      </c>
      <c r="F756" s="492"/>
      <c r="G756" s="486">
        <v>0</v>
      </c>
      <c r="H756" s="61"/>
      <c r="I756" s="122"/>
      <c r="J756" s="296" t="s">
        <v>210</v>
      </c>
      <c r="K756" s="521">
        <v>0</v>
      </c>
      <c r="L756" s="521"/>
      <c r="M756" s="48"/>
      <c r="N756" s="21"/>
      <c r="O756" s="296" t="s">
        <v>210</v>
      </c>
      <c r="P756" s="521">
        <v>0</v>
      </c>
      <c r="Q756" s="521"/>
      <c r="R756" s="48"/>
      <c r="S756" s="122"/>
      <c r="T756" s="21"/>
      <c r="U756" s="21"/>
      <c r="V756" s="300"/>
      <c r="W756" s="315"/>
      <c r="X756" s="315"/>
      <c r="Y756" s="118"/>
      <c r="Z756" s="299"/>
      <c r="AA756" s="300"/>
      <c r="AB756" s="315"/>
      <c r="AC756" s="315"/>
      <c r="AD756" s="118"/>
      <c r="AE756" s="300"/>
      <c r="AF756" s="315"/>
      <c r="AG756" s="315"/>
      <c r="AH756" s="118"/>
      <c r="AI756" s="61"/>
      <c r="AJ756" s="21"/>
      <c r="AK756" s="21"/>
      <c r="AL756" s="21"/>
      <c r="AM756" s="21"/>
    </row>
    <row r="757" spans="1:39" ht="12.75" customHeight="1" x14ac:dyDescent="0.2">
      <c r="A757" s="21"/>
      <c r="B757" s="490"/>
      <c r="C757" s="387">
        <v>0</v>
      </c>
      <c r="D757" s="492"/>
      <c r="E757" s="387">
        <v>0</v>
      </c>
      <c r="F757" s="492"/>
      <c r="G757" s="486">
        <v>0</v>
      </c>
      <c r="H757" s="61"/>
      <c r="I757" s="122"/>
      <c r="J757" s="296" t="s">
        <v>211</v>
      </c>
      <c r="K757" s="521">
        <v>0</v>
      </c>
      <c r="L757" s="521"/>
      <c r="M757" s="48"/>
      <c r="N757" s="21"/>
      <c r="O757" s="296" t="s">
        <v>211</v>
      </c>
      <c r="P757" s="521">
        <v>0</v>
      </c>
      <c r="Q757" s="521"/>
      <c r="R757" s="48"/>
      <c r="S757" s="122"/>
      <c r="T757" s="21"/>
      <c r="U757" s="21"/>
      <c r="V757" s="300"/>
      <c r="W757" s="315"/>
      <c r="X757" s="315"/>
      <c r="Y757" s="118"/>
      <c r="Z757" s="299"/>
      <c r="AA757" s="300"/>
      <c r="AB757" s="315"/>
      <c r="AC757" s="315"/>
      <c r="AD757" s="118"/>
      <c r="AE757" s="300"/>
      <c r="AF757" s="315"/>
      <c r="AG757" s="315"/>
      <c r="AH757" s="118"/>
      <c r="AI757" s="61"/>
      <c r="AJ757" s="21"/>
      <c r="AK757" s="21"/>
      <c r="AL757" s="21"/>
      <c r="AM757" s="21"/>
    </row>
    <row r="758" spans="1:39" ht="12.75" customHeight="1" x14ac:dyDescent="0.2">
      <c r="A758" s="21"/>
      <c r="B758" s="490"/>
      <c r="C758" s="387">
        <v>0</v>
      </c>
      <c r="D758" s="492"/>
      <c r="E758" s="387">
        <v>0</v>
      </c>
      <c r="F758" s="492"/>
      <c r="G758" s="486">
        <v>0</v>
      </c>
      <c r="H758" s="61"/>
      <c r="I758" s="122"/>
      <c r="J758" s="296" t="s">
        <v>228</v>
      </c>
      <c r="K758" s="522">
        <f>K754+K755+K756-K757</f>
        <v>0</v>
      </c>
      <c r="L758" s="522"/>
      <c r="M758" s="48"/>
      <c r="N758" s="21"/>
      <c r="O758" s="296" t="s">
        <v>228</v>
      </c>
      <c r="P758" s="522">
        <f>P754+P755+P756-P757</f>
        <v>0</v>
      </c>
      <c r="Q758" s="522"/>
      <c r="R758" s="48"/>
      <c r="S758" s="122"/>
      <c r="T758" s="21"/>
      <c r="U758" s="21"/>
      <c r="V758" s="300"/>
      <c r="W758" s="316"/>
      <c r="X758" s="316"/>
      <c r="Y758" s="299"/>
      <c r="Z758" s="299"/>
      <c r="AA758" s="300"/>
      <c r="AB758" s="316"/>
      <c r="AC758" s="316"/>
      <c r="AD758" s="299"/>
      <c r="AE758" s="300"/>
      <c r="AF758" s="316"/>
      <c r="AG758" s="316"/>
      <c r="AH758" s="299"/>
      <c r="AI758" s="40"/>
      <c r="AJ758" s="21"/>
      <c r="AK758" s="21"/>
      <c r="AL758" s="21"/>
      <c r="AM758" s="21"/>
    </row>
    <row r="759" spans="1:39" ht="12.75" customHeight="1" x14ac:dyDescent="0.2">
      <c r="A759" s="21"/>
      <c r="B759" s="490"/>
      <c r="C759" s="387">
        <v>0</v>
      </c>
      <c r="D759" s="492"/>
      <c r="E759" s="387">
        <v>0</v>
      </c>
      <c r="F759" s="492"/>
      <c r="G759" s="486">
        <v>0</v>
      </c>
      <c r="H759" s="61"/>
      <c r="I759" s="122"/>
      <c r="J759" s="317"/>
      <c r="K759" s="40"/>
      <c r="L759" s="40"/>
      <c r="M759" s="48"/>
      <c r="N759" s="21"/>
      <c r="O759" s="317"/>
      <c r="P759" s="40"/>
      <c r="Q759" s="40"/>
      <c r="R759" s="48"/>
      <c r="S759" s="122"/>
      <c r="T759" s="21"/>
      <c r="U759" s="21"/>
      <c r="V759" s="299"/>
      <c r="W759" s="299"/>
      <c r="X759" s="299"/>
      <c r="Y759" s="299"/>
      <c r="Z759" s="299"/>
      <c r="AA759" s="299"/>
      <c r="AB759" s="299"/>
      <c r="AC759" s="299"/>
      <c r="AD759" s="299"/>
      <c r="AE759" s="299"/>
      <c r="AF759" s="299"/>
      <c r="AG759" s="299"/>
      <c r="AH759" s="299"/>
      <c r="AI759" s="40"/>
      <c r="AJ759" s="21"/>
      <c r="AK759" s="21"/>
      <c r="AL759" s="21"/>
      <c r="AM759" s="21"/>
    </row>
    <row r="760" spans="1:39" ht="12.75" customHeight="1" x14ac:dyDescent="0.2">
      <c r="A760" s="21"/>
      <c r="B760" s="490"/>
      <c r="C760" s="387">
        <v>0</v>
      </c>
      <c r="D760" s="492"/>
      <c r="E760" s="387">
        <v>0</v>
      </c>
      <c r="F760" s="492"/>
      <c r="G760" s="486">
        <v>0</v>
      </c>
      <c r="H760" s="61"/>
      <c r="I760" s="122"/>
      <c r="J760" s="317"/>
      <c r="K760" s="40"/>
      <c r="L760" s="40"/>
      <c r="M760" s="48"/>
      <c r="N760" s="21"/>
      <c r="O760" s="317"/>
      <c r="P760" s="40"/>
      <c r="Q760" s="40"/>
      <c r="R760" s="48"/>
      <c r="S760" s="122"/>
      <c r="T760" s="21"/>
      <c r="U760" s="21"/>
      <c r="V760" s="299"/>
      <c r="W760" s="299"/>
      <c r="X760" s="299"/>
      <c r="Y760" s="299"/>
      <c r="Z760" s="299"/>
      <c r="AA760" s="299"/>
      <c r="AB760" s="299"/>
      <c r="AC760" s="299"/>
      <c r="AD760" s="299"/>
      <c r="AE760" s="299"/>
      <c r="AF760" s="299"/>
      <c r="AG760" s="299"/>
      <c r="AH760" s="299"/>
      <c r="AI760" s="40"/>
      <c r="AJ760" s="21"/>
      <c r="AK760" s="21"/>
      <c r="AL760" s="21"/>
      <c r="AM760" s="21"/>
    </row>
    <row r="761" spans="1:39" ht="12.75" customHeight="1" x14ac:dyDescent="0.2">
      <c r="A761" s="21"/>
      <c r="B761" s="490"/>
      <c r="C761" s="387">
        <v>0</v>
      </c>
      <c r="D761" s="492"/>
      <c r="E761" s="387">
        <v>0</v>
      </c>
      <c r="F761" s="492"/>
      <c r="G761" s="486">
        <v>0</v>
      </c>
      <c r="H761" s="61"/>
      <c r="I761" s="122"/>
      <c r="J761" s="296" t="s">
        <v>412</v>
      </c>
      <c r="K761" s="580">
        <f>OCTOBER!K761</f>
        <v>0</v>
      </c>
      <c r="L761" s="580"/>
      <c r="M761" s="581"/>
      <c r="N761" s="21"/>
      <c r="O761" s="296" t="s">
        <v>413</v>
      </c>
      <c r="P761" s="580">
        <f>OCTOBER!P761</f>
        <v>0</v>
      </c>
      <c r="Q761" s="580"/>
      <c r="R761" s="581"/>
      <c r="S761" s="122"/>
      <c r="T761" s="21"/>
      <c r="U761" s="21"/>
      <c r="V761" s="300"/>
      <c r="W761" s="313"/>
      <c r="X761" s="313"/>
      <c r="Y761" s="313"/>
      <c r="Z761" s="299"/>
      <c r="AA761" s="300"/>
      <c r="AB761" s="313"/>
      <c r="AC761" s="313"/>
      <c r="AD761" s="313"/>
      <c r="AE761" s="300"/>
      <c r="AF761" s="313"/>
      <c r="AG761" s="313"/>
      <c r="AH761" s="313"/>
      <c r="AI761" s="313"/>
      <c r="AJ761" s="21"/>
      <c r="AK761" s="21"/>
      <c r="AL761" s="21"/>
      <c r="AM761" s="21"/>
    </row>
    <row r="762" spans="1:39" ht="12.75" customHeight="1" x14ac:dyDescent="0.2">
      <c r="A762" s="21"/>
      <c r="B762" s="490"/>
      <c r="C762" s="387">
        <v>0</v>
      </c>
      <c r="D762" s="492"/>
      <c r="E762" s="387">
        <v>0</v>
      </c>
      <c r="F762" s="492"/>
      <c r="G762" s="486">
        <v>0</v>
      </c>
      <c r="H762" s="61"/>
      <c r="I762" s="122"/>
      <c r="J762" s="296" t="s">
        <v>207</v>
      </c>
      <c r="K762" s="580">
        <f>OCTOBER!K762</f>
        <v>0</v>
      </c>
      <c r="L762" s="580"/>
      <c r="M762" s="581"/>
      <c r="N762" s="21"/>
      <c r="O762" s="296" t="s">
        <v>207</v>
      </c>
      <c r="P762" s="580">
        <f>OCTOBER!P762</f>
        <v>0</v>
      </c>
      <c r="Q762" s="580"/>
      <c r="R762" s="581"/>
      <c r="S762" s="122"/>
      <c r="T762" s="21"/>
      <c r="U762" s="21"/>
      <c r="V762" s="300"/>
      <c r="W762" s="313"/>
      <c r="X762" s="313"/>
      <c r="Y762" s="313"/>
      <c r="Z762" s="299"/>
      <c r="AA762" s="300"/>
      <c r="AB762" s="313"/>
      <c r="AC762" s="313"/>
      <c r="AD762" s="313"/>
      <c r="AE762" s="300"/>
      <c r="AF762" s="313"/>
      <c r="AG762" s="313"/>
      <c r="AH762" s="313"/>
      <c r="AI762" s="61"/>
      <c r="AJ762" s="21"/>
      <c r="AK762" s="21"/>
      <c r="AL762" s="21"/>
      <c r="AM762" s="21"/>
    </row>
    <row r="763" spans="1:39" ht="12.75" customHeight="1" x14ac:dyDescent="0.2">
      <c r="A763" s="21"/>
      <c r="B763" s="490"/>
      <c r="C763" s="387">
        <v>0</v>
      </c>
      <c r="D763" s="492"/>
      <c r="E763" s="387">
        <v>0</v>
      </c>
      <c r="F763" s="492"/>
      <c r="G763" s="486">
        <v>0</v>
      </c>
      <c r="H763" s="61"/>
      <c r="I763" s="122"/>
      <c r="J763" s="296" t="s">
        <v>263</v>
      </c>
      <c r="K763" s="580">
        <f>OCTOBER!K763</f>
        <v>0</v>
      </c>
      <c r="L763" s="580"/>
      <c r="M763" s="581"/>
      <c r="N763" s="21"/>
      <c r="O763" s="296" t="s">
        <v>263</v>
      </c>
      <c r="P763" s="580">
        <f>OCTOBER!P763</f>
        <v>0</v>
      </c>
      <c r="Q763" s="580"/>
      <c r="R763" s="581"/>
      <c r="S763" s="119"/>
      <c r="T763" s="21"/>
      <c r="U763" s="21"/>
      <c r="V763" s="300"/>
      <c r="W763" s="313"/>
      <c r="X763" s="313"/>
      <c r="Y763" s="313"/>
      <c r="Z763" s="299"/>
      <c r="AA763" s="300"/>
      <c r="AB763" s="313"/>
      <c r="AC763" s="313"/>
      <c r="AD763" s="313"/>
      <c r="AE763" s="300"/>
      <c r="AF763" s="313"/>
      <c r="AG763" s="313"/>
      <c r="AH763" s="313"/>
      <c r="AI763" s="61"/>
      <c r="AJ763" s="21"/>
      <c r="AK763" s="21"/>
      <c r="AL763" s="21"/>
      <c r="AM763" s="21"/>
    </row>
    <row r="764" spans="1:39" ht="12.75" customHeight="1" x14ac:dyDescent="0.2">
      <c r="A764" s="21"/>
      <c r="B764" s="490"/>
      <c r="C764" s="387">
        <v>0</v>
      </c>
      <c r="D764" s="492"/>
      <c r="E764" s="387">
        <v>0</v>
      </c>
      <c r="F764" s="492"/>
      <c r="G764" s="486">
        <v>0</v>
      </c>
      <c r="H764" s="61"/>
      <c r="I764" s="122"/>
      <c r="J764" s="296" t="s">
        <v>208</v>
      </c>
      <c r="K764" s="582">
        <f>OCTOBER!K768</f>
        <v>0</v>
      </c>
      <c r="L764" s="582"/>
      <c r="M764" s="433"/>
      <c r="N764" s="21"/>
      <c r="O764" s="296" t="s">
        <v>208</v>
      </c>
      <c r="P764" s="582">
        <f>OCTOBER!P768</f>
        <v>0</v>
      </c>
      <c r="Q764" s="582"/>
      <c r="R764" s="433"/>
      <c r="S764" s="314"/>
      <c r="T764" s="21"/>
      <c r="U764" s="21"/>
      <c r="V764" s="300"/>
      <c r="W764" s="315"/>
      <c r="X764" s="315"/>
      <c r="Y764" s="118"/>
      <c r="Z764" s="299"/>
      <c r="AA764" s="300"/>
      <c r="AB764" s="315"/>
      <c r="AC764" s="315"/>
      <c r="AD764" s="118"/>
      <c r="AE764" s="300"/>
      <c r="AF764" s="315"/>
      <c r="AG764" s="315"/>
      <c r="AH764" s="118"/>
      <c r="AI764" s="61"/>
      <c r="AJ764" s="21"/>
      <c r="AK764" s="21"/>
      <c r="AL764" s="21"/>
      <c r="AM764" s="21"/>
    </row>
    <row r="765" spans="1:39" ht="12.75" customHeight="1" x14ac:dyDescent="0.2">
      <c r="A765" s="21"/>
      <c r="B765" s="490"/>
      <c r="C765" s="387">
        <v>0</v>
      </c>
      <c r="D765" s="492"/>
      <c r="E765" s="387">
        <v>0</v>
      </c>
      <c r="F765" s="492"/>
      <c r="G765" s="486">
        <v>0</v>
      </c>
      <c r="H765" s="61"/>
      <c r="I765" s="122"/>
      <c r="J765" s="296" t="s">
        <v>209</v>
      </c>
      <c r="K765" s="521">
        <v>0</v>
      </c>
      <c r="L765" s="521"/>
      <c r="M765" s="48"/>
      <c r="N765" s="21"/>
      <c r="O765" s="296" t="s">
        <v>209</v>
      </c>
      <c r="P765" s="521">
        <v>0</v>
      </c>
      <c r="Q765" s="521"/>
      <c r="R765" s="48"/>
      <c r="S765" s="118"/>
      <c r="T765" s="21"/>
      <c r="U765" s="21"/>
      <c r="V765" s="300"/>
      <c r="W765" s="315"/>
      <c r="X765" s="315"/>
      <c r="Y765" s="118"/>
      <c r="Z765" s="299"/>
      <c r="AA765" s="300"/>
      <c r="AB765" s="315"/>
      <c r="AC765" s="315"/>
      <c r="AD765" s="118"/>
      <c r="AE765" s="300"/>
      <c r="AF765" s="315"/>
      <c r="AG765" s="315"/>
      <c r="AH765" s="118"/>
      <c r="AI765" s="61"/>
      <c r="AJ765" s="21"/>
      <c r="AK765" s="21"/>
      <c r="AL765" s="21"/>
      <c r="AM765" s="21"/>
    </row>
    <row r="766" spans="1:39" ht="12.75" customHeight="1" x14ac:dyDescent="0.2">
      <c r="A766" s="21"/>
      <c r="B766" s="490"/>
      <c r="C766" s="387">
        <v>0</v>
      </c>
      <c r="D766" s="492"/>
      <c r="E766" s="387">
        <v>0</v>
      </c>
      <c r="F766" s="492"/>
      <c r="G766" s="486">
        <v>0</v>
      </c>
      <c r="H766" s="61"/>
      <c r="I766" s="122"/>
      <c r="J766" s="296" t="s">
        <v>210</v>
      </c>
      <c r="K766" s="521">
        <v>0</v>
      </c>
      <c r="L766" s="521"/>
      <c r="M766" s="48"/>
      <c r="N766" s="21"/>
      <c r="O766" s="296" t="s">
        <v>210</v>
      </c>
      <c r="P766" s="521">
        <v>0</v>
      </c>
      <c r="Q766" s="521"/>
      <c r="R766" s="48"/>
      <c r="S766" s="118"/>
      <c r="T766" s="21"/>
      <c r="U766" s="21"/>
      <c r="V766" s="300"/>
      <c r="W766" s="315"/>
      <c r="X766" s="315"/>
      <c r="Y766" s="118"/>
      <c r="Z766" s="299"/>
      <c r="AA766" s="300"/>
      <c r="AB766" s="315"/>
      <c r="AC766" s="315"/>
      <c r="AD766" s="118"/>
      <c r="AE766" s="300"/>
      <c r="AF766" s="315"/>
      <c r="AG766" s="315"/>
      <c r="AH766" s="118"/>
      <c r="AI766" s="61"/>
      <c r="AJ766" s="21"/>
      <c r="AK766" s="21"/>
      <c r="AL766" s="21"/>
      <c r="AM766" s="21"/>
    </row>
    <row r="767" spans="1:39" ht="12.75" customHeight="1" x14ac:dyDescent="0.2">
      <c r="A767" s="21"/>
      <c r="B767" s="490"/>
      <c r="C767" s="387">
        <v>0</v>
      </c>
      <c r="D767" s="492"/>
      <c r="E767" s="387">
        <v>0</v>
      </c>
      <c r="F767" s="492"/>
      <c r="G767" s="486">
        <v>0</v>
      </c>
      <c r="H767" s="61"/>
      <c r="I767" s="122"/>
      <c r="J767" s="296" t="s">
        <v>211</v>
      </c>
      <c r="K767" s="521">
        <v>0</v>
      </c>
      <c r="L767" s="521"/>
      <c r="M767" s="48"/>
      <c r="N767" s="21"/>
      <c r="O767" s="296" t="s">
        <v>211</v>
      </c>
      <c r="P767" s="521">
        <v>0</v>
      </c>
      <c r="Q767" s="521"/>
      <c r="R767" s="48"/>
      <c r="S767" s="118"/>
      <c r="T767" s="21"/>
      <c r="U767" s="21"/>
      <c r="V767" s="300"/>
      <c r="W767" s="315"/>
      <c r="X767" s="315"/>
      <c r="Y767" s="118"/>
      <c r="Z767" s="299"/>
      <c r="AA767" s="300"/>
      <c r="AB767" s="315"/>
      <c r="AC767" s="315"/>
      <c r="AD767" s="118"/>
      <c r="AE767" s="300"/>
      <c r="AF767" s="315"/>
      <c r="AG767" s="315"/>
      <c r="AH767" s="118"/>
      <c r="AI767" s="61"/>
      <c r="AJ767" s="21"/>
      <c r="AK767" s="21"/>
      <c r="AL767" s="21"/>
      <c r="AM767" s="21"/>
    </row>
    <row r="768" spans="1:39" ht="12.75" customHeight="1" x14ac:dyDescent="0.2">
      <c r="A768" s="21"/>
      <c r="B768" s="490"/>
      <c r="C768" s="387">
        <v>0</v>
      </c>
      <c r="D768" s="492"/>
      <c r="E768" s="387">
        <v>0</v>
      </c>
      <c r="F768" s="492"/>
      <c r="G768" s="486">
        <v>0</v>
      </c>
      <c r="H768" s="61"/>
      <c r="I768" s="122"/>
      <c r="J768" s="296" t="s">
        <v>228</v>
      </c>
      <c r="K768" s="522">
        <f>K764+K765+K766-K767</f>
        <v>0</v>
      </c>
      <c r="L768" s="522"/>
      <c r="M768" s="48"/>
      <c r="N768" s="21"/>
      <c r="O768" s="296" t="s">
        <v>228</v>
      </c>
      <c r="P768" s="522">
        <f>P764+P765+P766-P767</f>
        <v>0</v>
      </c>
      <c r="Q768" s="522"/>
      <c r="R768" s="48"/>
      <c r="S768" s="118"/>
      <c r="T768" s="21"/>
      <c r="U768" s="21"/>
      <c r="V768" s="300"/>
      <c r="W768" s="316"/>
      <c r="X768" s="316"/>
      <c r="Y768" s="299"/>
      <c r="Z768" s="299"/>
      <c r="AA768" s="300"/>
      <c r="AB768" s="316"/>
      <c r="AC768" s="316"/>
      <c r="AD768" s="299"/>
      <c r="AE768" s="300"/>
      <c r="AF768" s="316"/>
      <c r="AG768" s="316"/>
      <c r="AH768" s="299"/>
      <c r="AI768" s="40"/>
      <c r="AJ768" s="21"/>
      <c r="AK768" s="21"/>
      <c r="AL768" s="21"/>
      <c r="AM768" s="21"/>
    </row>
    <row r="769" spans="1:40" ht="12.75" customHeight="1" thickBot="1" x14ac:dyDescent="0.25">
      <c r="A769" s="21"/>
      <c r="B769" s="491"/>
      <c r="C769" s="388">
        <v>0</v>
      </c>
      <c r="D769" s="493"/>
      <c r="E769" s="388">
        <v>0</v>
      </c>
      <c r="F769" s="493"/>
      <c r="G769" s="487">
        <v>0</v>
      </c>
      <c r="H769" s="319"/>
      <c r="I769" s="122"/>
      <c r="J769" s="320"/>
      <c r="K769" s="51"/>
      <c r="L769" s="51"/>
      <c r="M769" s="55"/>
      <c r="N769" s="21"/>
      <c r="O769" s="321"/>
      <c r="P769" s="51"/>
      <c r="Q769" s="51"/>
      <c r="R769" s="55"/>
      <c r="S769" s="118"/>
      <c r="T769" s="21"/>
      <c r="U769" s="21"/>
      <c r="V769" s="299"/>
      <c r="W769" s="299"/>
      <c r="X769" s="299"/>
      <c r="Y769" s="299"/>
      <c r="Z769" s="299"/>
      <c r="AA769" s="299"/>
      <c r="AB769" s="299"/>
      <c r="AC769" s="299"/>
      <c r="AD769" s="299"/>
      <c r="AE769" s="299"/>
      <c r="AF769" s="299"/>
      <c r="AG769" s="299"/>
      <c r="AH769" s="299"/>
      <c r="AI769" s="40"/>
      <c r="AJ769" s="21"/>
      <c r="AK769" s="21"/>
      <c r="AL769" s="21"/>
      <c r="AM769" s="21"/>
    </row>
    <row r="770" spans="1:40" ht="12.75" customHeight="1" x14ac:dyDescent="0.2">
      <c r="A770" s="21"/>
      <c r="B770" s="322" t="s">
        <v>135</v>
      </c>
      <c r="C770" s="386">
        <f>SUM(C732:C769)</f>
        <v>0</v>
      </c>
      <c r="D770" s="323" t="s">
        <v>135</v>
      </c>
      <c r="E770" s="386">
        <f>SUM(E732:E769)</f>
        <v>0</v>
      </c>
      <c r="F770" s="323" t="s">
        <v>135</v>
      </c>
      <c r="G770" s="489">
        <f>SUM(G732:G769)</f>
        <v>0</v>
      </c>
      <c r="H770" s="324"/>
      <c r="I770" s="122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21"/>
      <c r="U770" s="21"/>
      <c r="V770" s="299"/>
      <c r="W770" s="299"/>
      <c r="X770" s="299"/>
      <c r="Y770" s="299"/>
      <c r="Z770" s="299"/>
      <c r="AA770" s="299"/>
      <c r="AB770" s="299"/>
      <c r="AC770" s="299"/>
      <c r="AD770" s="299"/>
      <c r="AE770" s="299"/>
      <c r="AF770" s="299"/>
      <c r="AG770" s="299"/>
      <c r="AH770" s="299"/>
      <c r="AI770" s="21"/>
      <c r="AJ770" s="21"/>
      <c r="AK770" s="21"/>
      <c r="AL770" s="21"/>
      <c r="AM770" s="21"/>
      <c r="AN770" s="21"/>
    </row>
    <row r="771" spans="1:40" ht="12.75" customHeight="1" x14ac:dyDescent="0.2">
      <c r="G771" s="482"/>
      <c r="H771" s="66"/>
      <c r="I771" s="66"/>
      <c r="J771" s="66"/>
    </row>
    <row r="772" spans="1:40" ht="12.75" customHeight="1" x14ac:dyDescent="0.2">
      <c r="G772" s="482"/>
    </row>
    <row r="773" spans="1:40" ht="12.75" customHeight="1" x14ac:dyDescent="0.2">
      <c r="G773" s="482"/>
    </row>
    <row r="774" spans="1:40" ht="12.75" customHeight="1" x14ac:dyDescent="0.2">
      <c r="G774" s="482"/>
    </row>
    <row r="775" spans="1:40" ht="12.75" customHeight="1" x14ac:dyDescent="0.2">
      <c r="G775" s="482"/>
    </row>
    <row r="776" spans="1:40" ht="12.75" customHeight="1" x14ac:dyDescent="0.2">
      <c r="G776" s="482"/>
    </row>
    <row r="777" spans="1:40" ht="12.75" customHeight="1" x14ac:dyDescent="0.2">
      <c r="G777" s="482"/>
    </row>
    <row r="778" spans="1:40" ht="12.75" customHeight="1" x14ac:dyDescent="0.2">
      <c r="G778" s="482"/>
    </row>
    <row r="779" spans="1:40" ht="12.75" customHeight="1" x14ac:dyDescent="0.2">
      <c r="G779" s="482"/>
    </row>
    <row r="780" spans="1:40" ht="12.75" customHeight="1" x14ac:dyDescent="0.2">
      <c r="G780" s="482"/>
    </row>
    <row r="781" spans="1:40" ht="12.75" customHeight="1" x14ac:dyDescent="0.2">
      <c r="G781" s="482"/>
    </row>
    <row r="782" spans="1:40" ht="12.75" customHeight="1" x14ac:dyDescent="0.2">
      <c r="G782" s="482"/>
    </row>
    <row r="783" spans="1:40" ht="12.75" customHeight="1" x14ac:dyDescent="0.2">
      <c r="G783" s="482"/>
    </row>
    <row r="784" spans="1:40" ht="12.75" customHeight="1" x14ac:dyDescent="0.2">
      <c r="G784" s="482"/>
    </row>
    <row r="785" spans="7:7" ht="12.75" customHeight="1" x14ac:dyDescent="0.2">
      <c r="G785" s="482"/>
    </row>
    <row r="786" spans="7:7" ht="12.75" customHeight="1" x14ac:dyDescent="0.2">
      <c r="G786" s="482"/>
    </row>
    <row r="787" spans="7:7" ht="12.75" customHeight="1" x14ac:dyDescent="0.2">
      <c r="G787" s="482"/>
    </row>
    <row r="788" spans="7:7" ht="12.75" customHeight="1" x14ac:dyDescent="0.2">
      <c r="G788" s="482"/>
    </row>
    <row r="789" spans="7:7" ht="12.75" customHeight="1" x14ac:dyDescent="0.2">
      <c r="G789" s="482"/>
    </row>
    <row r="790" spans="7:7" ht="12.75" customHeight="1" x14ac:dyDescent="0.2">
      <c r="G790" s="482"/>
    </row>
    <row r="791" spans="7:7" ht="12.75" customHeight="1" x14ac:dyDescent="0.2">
      <c r="G791" s="482"/>
    </row>
    <row r="792" spans="7:7" ht="12.75" customHeight="1" x14ac:dyDescent="0.2">
      <c r="G792" s="482"/>
    </row>
    <row r="793" spans="7:7" ht="12.75" customHeight="1" x14ac:dyDescent="0.2">
      <c r="G793" s="482"/>
    </row>
    <row r="794" spans="7:7" ht="12.75" customHeight="1" x14ac:dyDescent="0.2">
      <c r="G794" s="482"/>
    </row>
    <row r="795" spans="7:7" ht="12.75" customHeight="1" x14ac:dyDescent="0.2">
      <c r="G795" s="482"/>
    </row>
    <row r="796" spans="7:7" ht="12.75" customHeight="1" x14ac:dyDescent="0.2">
      <c r="G796" s="482"/>
    </row>
    <row r="797" spans="7:7" ht="12.75" customHeight="1" x14ac:dyDescent="0.2">
      <c r="G797" s="482"/>
    </row>
    <row r="798" spans="7:7" ht="12.75" customHeight="1" x14ac:dyDescent="0.2">
      <c r="G798" s="482"/>
    </row>
    <row r="799" spans="7:7" ht="12.75" customHeight="1" x14ac:dyDescent="0.2">
      <c r="G799" s="482"/>
    </row>
    <row r="800" spans="7:7" ht="12.75" customHeight="1" x14ac:dyDescent="0.2">
      <c r="G800" s="482"/>
    </row>
    <row r="801" spans="7:7" ht="12.75" customHeight="1" x14ac:dyDescent="0.2">
      <c r="G801" s="482"/>
    </row>
    <row r="802" spans="7:7" ht="12.75" customHeight="1" x14ac:dyDescent="0.2">
      <c r="G802" s="482"/>
    </row>
    <row r="803" spans="7:7" ht="12.75" customHeight="1" x14ac:dyDescent="0.2">
      <c r="G803" s="482"/>
    </row>
    <row r="804" spans="7:7" ht="12.75" customHeight="1" x14ac:dyDescent="0.2">
      <c r="G804" s="482"/>
    </row>
    <row r="805" spans="7:7" ht="12.75" customHeight="1" x14ac:dyDescent="0.2">
      <c r="G805" s="482"/>
    </row>
    <row r="806" spans="7:7" ht="12.75" customHeight="1" x14ac:dyDescent="0.2">
      <c r="G806" s="482"/>
    </row>
    <row r="807" spans="7:7" ht="12.75" customHeight="1" x14ac:dyDescent="0.2">
      <c r="G807" s="482"/>
    </row>
    <row r="808" spans="7:7" ht="12.75" customHeight="1" x14ac:dyDescent="0.2">
      <c r="G808" s="482"/>
    </row>
    <row r="809" spans="7:7" ht="12.75" customHeight="1" x14ac:dyDescent="0.2">
      <c r="G809" s="482"/>
    </row>
    <row r="810" spans="7:7" ht="12.75" customHeight="1" x14ac:dyDescent="0.2">
      <c r="G810" s="482"/>
    </row>
    <row r="811" spans="7:7" ht="12.75" customHeight="1" x14ac:dyDescent="0.2">
      <c r="G811" s="482"/>
    </row>
    <row r="812" spans="7:7" ht="12.75" customHeight="1" x14ac:dyDescent="0.2">
      <c r="G812" s="482"/>
    </row>
    <row r="813" spans="7:7" ht="12.75" customHeight="1" x14ac:dyDescent="0.2">
      <c r="G813" s="482"/>
    </row>
    <row r="814" spans="7:7" ht="12.75" customHeight="1" x14ac:dyDescent="0.2">
      <c r="G814" s="482"/>
    </row>
    <row r="815" spans="7:7" ht="12.75" customHeight="1" x14ac:dyDescent="0.2">
      <c r="G815" s="482"/>
    </row>
    <row r="816" spans="7:7" ht="12.75" customHeight="1" x14ac:dyDescent="0.2">
      <c r="G816" s="482"/>
    </row>
    <row r="817" spans="7:7" ht="12.75" customHeight="1" x14ac:dyDescent="0.2">
      <c r="G817" s="482"/>
    </row>
    <row r="818" spans="7:7" ht="12.75" customHeight="1" x14ac:dyDescent="0.2">
      <c r="G818" s="482"/>
    </row>
    <row r="819" spans="7:7" ht="12.75" customHeight="1" x14ac:dyDescent="0.2">
      <c r="G819" s="482"/>
    </row>
    <row r="820" spans="7:7" ht="12.75" customHeight="1" x14ac:dyDescent="0.2">
      <c r="G820" s="482"/>
    </row>
    <row r="821" spans="7:7" ht="12.75" customHeight="1" x14ac:dyDescent="0.2">
      <c r="G821" s="482"/>
    </row>
    <row r="822" spans="7:7" ht="12.75" customHeight="1" x14ac:dyDescent="0.2">
      <c r="G822" s="482"/>
    </row>
    <row r="823" spans="7:7" ht="12.75" customHeight="1" x14ac:dyDescent="0.2">
      <c r="G823" s="482"/>
    </row>
    <row r="824" spans="7:7" ht="12.75" customHeight="1" x14ac:dyDescent="0.2">
      <c r="G824" s="482"/>
    </row>
    <row r="825" spans="7:7" ht="12.75" customHeight="1" x14ac:dyDescent="0.2">
      <c r="G825" s="482"/>
    </row>
    <row r="826" spans="7:7" ht="12.75" customHeight="1" x14ac:dyDescent="0.2">
      <c r="G826" s="482"/>
    </row>
    <row r="827" spans="7:7" ht="12.75" customHeight="1" x14ac:dyDescent="0.2">
      <c r="G827" s="482"/>
    </row>
    <row r="828" spans="7:7" ht="12.75" customHeight="1" x14ac:dyDescent="0.2">
      <c r="G828" s="482"/>
    </row>
    <row r="829" spans="7:7" ht="12.75" customHeight="1" x14ac:dyDescent="0.2">
      <c r="G829" s="482"/>
    </row>
    <row r="830" spans="7:7" ht="12.75" customHeight="1" x14ac:dyDescent="0.2">
      <c r="G830" s="482"/>
    </row>
    <row r="831" spans="7:7" ht="12.75" customHeight="1" x14ac:dyDescent="0.2">
      <c r="G831" s="482"/>
    </row>
    <row r="832" spans="7:7" ht="12.75" customHeight="1" x14ac:dyDescent="0.2">
      <c r="G832" s="482"/>
    </row>
    <row r="833" spans="7:7" ht="12.75" customHeight="1" x14ac:dyDescent="0.2">
      <c r="G833" s="482"/>
    </row>
    <row r="834" spans="7:7" ht="12.75" customHeight="1" x14ac:dyDescent="0.2">
      <c r="G834" s="482"/>
    </row>
    <row r="835" spans="7:7" ht="12.75" customHeight="1" x14ac:dyDescent="0.2">
      <c r="G835" s="482"/>
    </row>
    <row r="836" spans="7:7" ht="12.75" customHeight="1" x14ac:dyDescent="0.2">
      <c r="G836" s="482"/>
    </row>
    <row r="837" spans="7:7" ht="12.75" customHeight="1" x14ac:dyDescent="0.2">
      <c r="G837" s="482"/>
    </row>
    <row r="838" spans="7:7" ht="12.75" customHeight="1" x14ac:dyDescent="0.2">
      <c r="G838" s="482"/>
    </row>
    <row r="839" spans="7:7" ht="12.75" customHeight="1" x14ac:dyDescent="0.2">
      <c r="G839" s="482"/>
    </row>
    <row r="840" spans="7:7" ht="12.75" customHeight="1" x14ac:dyDescent="0.2">
      <c r="G840" s="482"/>
    </row>
    <row r="841" spans="7:7" ht="12.75" customHeight="1" x14ac:dyDescent="0.2">
      <c r="G841" s="482"/>
    </row>
    <row r="842" spans="7:7" ht="12.75" customHeight="1" x14ac:dyDescent="0.2">
      <c r="G842" s="482"/>
    </row>
    <row r="843" spans="7:7" ht="12.75" customHeight="1" x14ac:dyDescent="0.2">
      <c r="G843" s="482"/>
    </row>
    <row r="844" spans="7:7" ht="12.75" customHeight="1" x14ac:dyDescent="0.2">
      <c r="G844" s="482"/>
    </row>
    <row r="845" spans="7:7" ht="12.75" customHeight="1" x14ac:dyDescent="0.2">
      <c r="G845" s="482"/>
    </row>
    <row r="846" spans="7:7" ht="12.75" customHeight="1" x14ac:dyDescent="0.2">
      <c r="G846" s="482"/>
    </row>
    <row r="847" spans="7:7" ht="12.75" customHeight="1" x14ac:dyDescent="0.2">
      <c r="G847" s="482"/>
    </row>
    <row r="848" spans="7:7" ht="12.75" customHeight="1" x14ac:dyDescent="0.2">
      <c r="G848" s="482"/>
    </row>
    <row r="849" spans="7:7" ht="12.75" customHeight="1" x14ac:dyDescent="0.2">
      <c r="G849" s="482"/>
    </row>
    <row r="850" spans="7:7" ht="12.75" customHeight="1" x14ac:dyDescent="0.2">
      <c r="G850" s="482"/>
    </row>
    <row r="851" spans="7:7" ht="12.75" customHeight="1" x14ac:dyDescent="0.2">
      <c r="G851" s="482"/>
    </row>
    <row r="852" spans="7:7" ht="12.75" customHeight="1" x14ac:dyDescent="0.2">
      <c r="G852" s="482"/>
    </row>
    <row r="853" spans="7:7" ht="12.75" customHeight="1" x14ac:dyDescent="0.2">
      <c r="G853" s="482"/>
    </row>
    <row r="854" spans="7:7" ht="12.75" customHeight="1" x14ac:dyDescent="0.2">
      <c r="G854" s="482"/>
    </row>
    <row r="855" spans="7:7" ht="12.75" customHeight="1" x14ac:dyDescent="0.2">
      <c r="G855" s="482"/>
    </row>
    <row r="856" spans="7:7" ht="12.75" customHeight="1" x14ac:dyDescent="0.2">
      <c r="G856" s="482"/>
    </row>
    <row r="857" spans="7:7" ht="12.75" customHeight="1" x14ac:dyDescent="0.2">
      <c r="G857" s="482"/>
    </row>
    <row r="858" spans="7:7" ht="12.75" customHeight="1" x14ac:dyDescent="0.2">
      <c r="G858" s="482"/>
    </row>
    <row r="859" spans="7:7" ht="12.75" customHeight="1" x14ac:dyDescent="0.2">
      <c r="G859" s="482"/>
    </row>
    <row r="860" spans="7:7" ht="12.75" customHeight="1" x14ac:dyDescent="0.2">
      <c r="G860" s="482"/>
    </row>
    <row r="861" spans="7:7" ht="12.75" customHeight="1" x14ac:dyDescent="0.2">
      <c r="G861" s="482"/>
    </row>
    <row r="862" spans="7:7" ht="12.75" customHeight="1" x14ac:dyDescent="0.2">
      <c r="G862" s="482"/>
    </row>
    <row r="863" spans="7:7" ht="12.75" customHeight="1" x14ac:dyDescent="0.2">
      <c r="G863" s="482"/>
    </row>
    <row r="864" spans="7:7" ht="12.75" customHeight="1" x14ac:dyDescent="0.2">
      <c r="G864" s="482"/>
    </row>
    <row r="865" spans="7:7" ht="12.75" customHeight="1" x14ac:dyDescent="0.2">
      <c r="G865" s="482"/>
    </row>
    <row r="866" spans="7:7" ht="12.75" customHeight="1" x14ac:dyDescent="0.2">
      <c r="G866" s="482"/>
    </row>
    <row r="867" spans="7:7" ht="12.75" customHeight="1" x14ac:dyDescent="0.2">
      <c r="G867" s="482"/>
    </row>
    <row r="868" spans="7:7" ht="12.75" customHeight="1" x14ac:dyDescent="0.2">
      <c r="G868" s="482"/>
    </row>
    <row r="869" spans="7:7" ht="12.75" customHeight="1" x14ac:dyDescent="0.2">
      <c r="G869" s="482"/>
    </row>
    <row r="870" spans="7:7" ht="12.75" customHeight="1" x14ac:dyDescent="0.2">
      <c r="G870" s="482"/>
    </row>
    <row r="871" spans="7:7" ht="12.75" customHeight="1" x14ac:dyDescent="0.2">
      <c r="G871" s="482"/>
    </row>
    <row r="872" spans="7:7" ht="12.75" customHeight="1" x14ac:dyDescent="0.2">
      <c r="G872" s="482"/>
    </row>
    <row r="873" spans="7:7" ht="12.75" customHeight="1" x14ac:dyDescent="0.2">
      <c r="G873" s="482"/>
    </row>
    <row r="874" spans="7:7" ht="12.75" customHeight="1" x14ac:dyDescent="0.2">
      <c r="G874" s="482"/>
    </row>
    <row r="875" spans="7:7" ht="12.75" customHeight="1" x14ac:dyDescent="0.2">
      <c r="G875" s="482"/>
    </row>
    <row r="876" spans="7:7" ht="12.75" customHeight="1" x14ac:dyDescent="0.2">
      <c r="G876" s="482"/>
    </row>
    <row r="877" spans="7:7" ht="12.75" customHeight="1" x14ac:dyDescent="0.2">
      <c r="G877" s="482"/>
    </row>
    <row r="878" spans="7:7" ht="12.75" customHeight="1" x14ac:dyDescent="0.2">
      <c r="G878" s="482"/>
    </row>
    <row r="879" spans="7:7" ht="12.75" customHeight="1" x14ac:dyDescent="0.2">
      <c r="G879" s="482"/>
    </row>
    <row r="880" spans="7:7" ht="12.75" customHeight="1" x14ac:dyDescent="0.2">
      <c r="G880" s="482"/>
    </row>
    <row r="881" spans="7:7" ht="12.75" customHeight="1" x14ac:dyDescent="0.2">
      <c r="G881" s="482"/>
    </row>
    <row r="882" spans="7:7" ht="12.75" customHeight="1" x14ac:dyDescent="0.2">
      <c r="G882" s="482"/>
    </row>
    <row r="883" spans="7:7" ht="12.75" customHeight="1" x14ac:dyDescent="0.2">
      <c r="G883" s="482"/>
    </row>
    <row r="884" spans="7:7" ht="12.75" customHeight="1" x14ac:dyDescent="0.2">
      <c r="G884" s="482"/>
    </row>
    <row r="885" spans="7:7" ht="12.75" customHeight="1" x14ac:dyDescent="0.2">
      <c r="G885" s="482"/>
    </row>
    <row r="886" spans="7:7" ht="12.75" customHeight="1" x14ac:dyDescent="0.2">
      <c r="G886" s="482"/>
    </row>
    <row r="887" spans="7:7" ht="12.75" customHeight="1" x14ac:dyDescent="0.2">
      <c r="G887" s="482"/>
    </row>
    <row r="888" spans="7:7" ht="12.75" customHeight="1" x14ac:dyDescent="0.2">
      <c r="G888" s="482"/>
    </row>
    <row r="889" spans="7:7" ht="12.75" customHeight="1" x14ac:dyDescent="0.2">
      <c r="G889" s="482"/>
    </row>
    <row r="890" spans="7:7" ht="12.75" customHeight="1" x14ac:dyDescent="0.2">
      <c r="G890" s="482"/>
    </row>
    <row r="891" spans="7:7" ht="12.75" customHeight="1" x14ac:dyDescent="0.2">
      <c r="G891" s="482"/>
    </row>
    <row r="892" spans="7:7" ht="12.75" customHeight="1" x14ac:dyDescent="0.2">
      <c r="G892" s="482"/>
    </row>
    <row r="893" spans="7:7" ht="12.75" customHeight="1" x14ac:dyDescent="0.2">
      <c r="G893" s="482"/>
    </row>
    <row r="894" spans="7:7" ht="12.75" customHeight="1" x14ac:dyDescent="0.2">
      <c r="G894" s="482"/>
    </row>
    <row r="895" spans="7:7" ht="12.75" customHeight="1" x14ac:dyDescent="0.2">
      <c r="G895" s="482"/>
    </row>
    <row r="896" spans="7:7" ht="12.75" customHeight="1" x14ac:dyDescent="0.2">
      <c r="G896" s="482"/>
    </row>
    <row r="897" spans="7:7" ht="12.75" customHeight="1" x14ac:dyDescent="0.2">
      <c r="G897" s="482"/>
    </row>
    <row r="898" spans="7:7" ht="12.75" customHeight="1" x14ac:dyDescent="0.2">
      <c r="G898" s="482"/>
    </row>
    <row r="899" spans="7:7" ht="12.75" customHeight="1" x14ac:dyDescent="0.2">
      <c r="G899" s="482"/>
    </row>
    <row r="900" spans="7:7" ht="12.75" customHeight="1" x14ac:dyDescent="0.2">
      <c r="G900" s="482"/>
    </row>
    <row r="901" spans="7:7" ht="12.75" customHeight="1" x14ac:dyDescent="0.2">
      <c r="G901" s="482"/>
    </row>
    <row r="902" spans="7:7" ht="12.75" customHeight="1" x14ac:dyDescent="0.2">
      <c r="G902" s="482"/>
    </row>
    <row r="903" spans="7:7" ht="12.75" customHeight="1" x14ac:dyDescent="0.2">
      <c r="G903" s="482"/>
    </row>
    <row r="904" spans="7:7" ht="12.75" customHeight="1" x14ac:dyDescent="0.2">
      <c r="G904" s="482"/>
    </row>
    <row r="905" spans="7:7" ht="12.75" customHeight="1" x14ac:dyDescent="0.2">
      <c r="G905" s="482"/>
    </row>
    <row r="906" spans="7:7" ht="12.75" customHeight="1" x14ac:dyDescent="0.2">
      <c r="G906" s="482"/>
    </row>
    <row r="907" spans="7:7" ht="12.75" customHeight="1" x14ac:dyDescent="0.2">
      <c r="G907" s="482"/>
    </row>
    <row r="908" spans="7:7" ht="12.75" customHeight="1" x14ac:dyDescent="0.2">
      <c r="G908" s="482"/>
    </row>
    <row r="909" spans="7:7" ht="12.75" customHeight="1" x14ac:dyDescent="0.2">
      <c r="G909" s="482"/>
    </row>
    <row r="910" spans="7:7" ht="12.75" customHeight="1" x14ac:dyDescent="0.2">
      <c r="G910" s="482"/>
    </row>
    <row r="911" spans="7:7" ht="12.75" customHeight="1" x14ac:dyDescent="0.2">
      <c r="G911" s="482"/>
    </row>
    <row r="912" spans="7:7" ht="12.75" customHeight="1" x14ac:dyDescent="0.2">
      <c r="G912" s="482"/>
    </row>
    <row r="913" spans="7:7" ht="12.75" customHeight="1" x14ac:dyDescent="0.2">
      <c r="G913" s="482"/>
    </row>
    <row r="914" spans="7:7" ht="12.75" customHeight="1" x14ac:dyDescent="0.2">
      <c r="G914" s="482"/>
    </row>
    <row r="915" spans="7:7" ht="12.75" customHeight="1" x14ac:dyDescent="0.2">
      <c r="G915" s="482"/>
    </row>
    <row r="916" spans="7:7" ht="12.75" customHeight="1" x14ac:dyDescent="0.2">
      <c r="G916" s="482"/>
    </row>
    <row r="917" spans="7:7" ht="12.75" customHeight="1" x14ac:dyDescent="0.2">
      <c r="G917" s="482"/>
    </row>
    <row r="918" spans="7:7" ht="12.75" customHeight="1" x14ac:dyDescent="0.2">
      <c r="G918" s="482"/>
    </row>
    <row r="919" spans="7:7" ht="12.75" customHeight="1" x14ac:dyDescent="0.2">
      <c r="G919" s="482"/>
    </row>
    <row r="920" spans="7:7" ht="12.75" customHeight="1" x14ac:dyDescent="0.2">
      <c r="G920" s="482"/>
    </row>
    <row r="921" spans="7:7" ht="12.75" customHeight="1" x14ac:dyDescent="0.2">
      <c r="G921" s="482"/>
    </row>
    <row r="922" spans="7:7" ht="12.75" customHeight="1" x14ac:dyDescent="0.2">
      <c r="G922" s="482"/>
    </row>
    <row r="923" spans="7:7" ht="12.75" customHeight="1" x14ac:dyDescent="0.2">
      <c r="G923" s="482"/>
    </row>
    <row r="924" spans="7:7" ht="12.75" customHeight="1" x14ac:dyDescent="0.2">
      <c r="G924" s="482"/>
    </row>
    <row r="925" spans="7:7" ht="12.75" customHeight="1" x14ac:dyDescent="0.2">
      <c r="G925" s="482"/>
    </row>
    <row r="926" spans="7:7" ht="12.75" customHeight="1" x14ac:dyDescent="0.2">
      <c r="G926" s="482"/>
    </row>
    <row r="927" spans="7:7" ht="12.75" customHeight="1" x14ac:dyDescent="0.2">
      <c r="G927" s="482"/>
    </row>
    <row r="928" spans="7:7" ht="12.75" customHeight="1" x14ac:dyDescent="0.2">
      <c r="G928" s="482"/>
    </row>
    <row r="929" spans="7:7" ht="12.75" customHeight="1" x14ac:dyDescent="0.2">
      <c r="G929" s="482"/>
    </row>
    <row r="930" spans="7:7" ht="12.75" customHeight="1" x14ac:dyDescent="0.2">
      <c r="G930" s="482"/>
    </row>
    <row r="931" spans="7:7" ht="12.75" customHeight="1" x14ac:dyDescent="0.2">
      <c r="G931" s="482"/>
    </row>
    <row r="932" spans="7:7" ht="12.75" customHeight="1" x14ac:dyDescent="0.2">
      <c r="G932" s="482"/>
    </row>
    <row r="933" spans="7:7" ht="12.75" customHeight="1" x14ac:dyDescent="0.2">
      <c r="G933" s="482"/>
    </row>
    <row r="934" spans="7:7" ht="12.75" customHeight="1" x14ac:dyDescent="0.2">
      <c r="G934" s="482"/>
    </row>
    <row r="935" spans="7:7" ht="12.75" customHeight="1" x14ac:dyDescent="0.2">
      <c r="G935" s="482"/>
    </row>
    <row r="936" spans="7:7" ht="12.75" customHeight="1" x14ac:dyDescent="0.2">
      <c r="G936" s="482"/>
    </row>
    <row r="937" spans="7:7" ht="12.75" customHeight="1" x14ac:dyDescent="0.2">
      <c r="G937" s="482"/>
    </row>
    <row r="938" spans="7:7" ht="12.75" customHeight="1" x14ac:dyDescent="0.2">
      <c r="G938" s="482"/>
    </row>
    <row r="939" spans="7:7" ht="12.75" customHeight="1" x14ac:dyDescent="0.2">
      <c r="G939" s="482"/>
    </row>
    <row r="940" spans="7:7" ht="12.75" customHeight="1" x14ac:dyDescent="0.2">
      <c r="G940" s="482"/>
    </row>
    <row r="941" spans="7:7" ht="12.75" customHeight="1" x14ac:dyDescent="0.2">
      <c r="G941" s="482"/>
    </row>
    <row r="942" spans="7:7" ht="12.75" customHeight="1" x14ac:dyDescent="0.2">
      <c r="G942" s="482"/>
    </row>
    <row r="943" spans="7:7" ht="12.75" customHeight="1" x14ac:dyDescent="0.2">
      <c r="G943" s="482"/>
    </row>
    <row r="944" spans="7:7" ht="12.75" customHeight="1" x14ac:dyDescent="0.2">
      <c r="G944" s="482"/>
    </row>
    <row r="945" spans="7:7" ht="12.75" customHeight="1" x14ac:dyDescent="0.2">
      <c r="G945" s="482"/>
    </row>
    <row r="946" spans="7:7" ht="12.75" customHeight="1" x14ac:dyDescent="0.2">
      <c r="G946" s="482"/>
    </row>
    <row r="947" spans="7:7" ht="12.75" customHeight="1" x14ac:dyDescent="0.2">
      <c r="G947" s="482"/>
    </row>
    <row r="948" spans="7:7" ht="12.75" customHeight="1" x14ac:dyDescent="0.2">
      <c r="G948" s="482"/>
    </row>
    <row r="949" spans="7:7" ht="12.75" customHeight="1" x14ac:dyDescent="0.2">
      <c r="G949" s="482"/>
    </row>
    <row r="950" spans="7:7" ht="12.75" customHeight="1" x14ac:dyDescent="0.2">
      <c r="G950" s="482"/>
    </row>
    <row r="951" spans="7:7" ht="12.75" customHeight="1" x14ac:dyDescent="0.2">
      <c r="G951" s="482"/>
    </row>
    <row r="952" spans="7:7" ht="12.75" customHeight="1" x14ac:dyDescent="0.2">
      <c r="G952" s="482"/>
    </row>
    <row r="953" spans="7:7" ht="12.75" customHeight="1" x14ac:dyDescent="0.2">
      <c r="G953" s="482"/>
    </row>
    <row r="954" spans="7:7" ht="12.75" customHeight="1" x14ac:dyDescent="0.2">
      <c r="G954" s="482"/>
    </row>
    <row r="955" spans="7:7" ht="12.75" customHeight="1" x14ac:dyDescent="0.2">
      <c r="G955" s="482"/>
    </row>
    <row r="956" spans="7:7" ht="12.75" customHeight="1" x14ac:dyDescent="0.2">
      <c r="G956" s="482"/>
    </row>
    <row r="957" spans="7:7" ht="12.75" customHeight="1" x14ac:dyDescent="0.2">
      <c r="G957" s="482"/>
    </row>
    <row r="958" spans="7:7" ht="12.75" customHeight="1" x14ac:dyDescent="0.2">
      <c r="G958" s="482"/>
    </row>
    <row r="959" spans="7:7" ht="12.75" customHeight="1" x14ac:dyDescent="0.2">
      <c r="G959" s="482"/>
    </row>
    <row r="960" spans="7:7" ht="12.75" customHeight="1" x14ac:dyDescent="0.2">
      <c r="G960" s="482"/>
    </row>
    <row r="961" spans="7:7" ht="12.75" customHeight="1" x14ac:dyDescent="0.2">
      <c r="G961" s="482"/>
    </row>
    <row r="962" spans="7:7" ht="12.75" customHeight="1" x14ac:dyDescent="0.2">
      <c r="G962" s="482"/>
    </row>
    <row r="963" spans="7:7" ht="12.75" customHeight="1" x14ac:dyDescent="0.2">
      <c r="G963" s="482"/>
    </row>
    <row r="964" spans="7:7" ht="12.75" customHeight="1" x14ac:dyDescent="0.2">
      <c r="G964" s="482"/>
    </row>
    <row r="965" spans="7:7" ht="12.75" customHeight="1" x14ac:dyDescent="0.2">
      <c r="G965" s="482"/>
    </row>
    <row r="966" spans="7:7" ht="12.75" customHeight="1" x14ac:dyDescent="0.2">
      <c r="G966" s="482"/>
    </row>
    <row r="967" spans="7:7" ht="12.75" customHeight="1" x14ac:dyDescent="0.2">
      <c r="G967" s="482"/>
    </row>
    <row r="968" spans="7:7" ht="12.75" customHeight="1" x14ac:dyDescent="0.2">
      <c r="G968" s="482"/>
    </row>
    <row r="969" spans="7:7" ht="12.75" customHeight="1" x14ac:dyDescent="0.2">
      <c r="G969" s="482"/>
    </row>
    <row r="970" spans="7:7" ht="12.75" customHeight="1" x14ac:dyDescent="0.2">
      <c r="G970" s="482"/>
    </row>
    <row r="971" spans="7:7" ht="12.75" customHeight="1" x14ac:dyDescent="0.2">
      <c r="G971" s="482"/>
    </row>
    <row r="972" spans="7:7" ht="12.75" customHeight="1" x14ac:dyDescent="0.2">
      <c r="G972" s="482"/>
    </row>
    <row r="973" spans="7:7" ht="12.75" customHeight="1" x14ac:dyDescent="0.2">
      <c r="G973" s="482"/>
    </row>
    <row r="974" spans="7:7" ht="12.75" customHeight="1" x14ac:dyDescent="0.2">
      <c r="G974" s="482"/>
    </row>
    <row r="975" spans="7:7" ht="12.75" customHeight="1" x14ac:dyDescent="0.2">
      <c r="G975" s="482"/>
    </row>
    <row r="976" spans="7:7" ht="12.75" customHeight="1" x14ac:dyDescent="0.2">
      <c r="G976" s="482"/>
    </row>
    <row r="977" spans="7:7" ht="12.75" customHeight="1" x14ac:dyDescent="0.2">
      <c r="G977" s="482"/>
    </row>
    <row r="978" spans="7:7" ht="12.75" customHeight="1" x14ac:dyDescent="0.2">
      <c r="G978" s="482"/>
    </row>
    <row r="979" spans="7:7" ht="12.75" customHeight="1" x14ac:dyDescent="0.2">
      <c r="G979" s="482"/>
    </row>
    <row r="980" spans="7:7" ht="12.75" customHeight="1" x14ac:dyDescent="0.2">
      <c r="G980" s="482"/>
    </row>
    <row r="981" spans="7:7" ht="12.75" customHeight="1" x14ac:dyDescent="0.2">
      <c r="G981" s="482"/>
    </row>
    <row r="982" spans="7:7" ht="12.75" customHeight="1" x14ac:dyDescent="0.2">
      <c r="G982" s="482"/>
    </row>
    <row r="983" spans="7:7" ht="12.75" customHeight="1" x14ac:dyDescent="0.2">
      <c r="G983" s="482"/>
    </row>
    <row r="984" spans="7:7" ht="12.75" customHeight="1" x14ac:dyDescent="0.2">
      <c r="G984" s="482"/>
    </row>
    <row r="985" spans="7:7" ht="12.75" customHeight="1" x14ac:dyDescent="0.2">
      <c r="G985" s="482"/>
    </row>
    <row r="986" spans="7:7" ht="12.75" customHeight="1" x14ac:dyDescent="0.2">
      <c r="G986" s="482"/>
    </row>
    <row r="987" spans="7:7" ht="12.75" customHeight="1" x14ac:dyDescent="0.2">
      <c r="G987" s="482"/>
    </row>
    <row r="988" spans="7:7" ht="12.75" customHeight="1" x14ac:dyDescent="0.2">
      <c r="G988" s="482"/>
    </row>
    <row r="989" spans="7:7" ht="12.75" customHeight="1" x14ac:dyDescent="0.2">
      <c r="G989" s="482"/>
    </row>
    <row r="990" spans="7:7" ht="12.75" customHeight="1" x14ac:dyDescent="0.2">
      <c r="G990" s="482"/>
    </row>
    <row r="991" spans="7:7" ht="12.75" customHeight="1" x14ac:dyDescent="0.2">
      <c r="G991" s="482"/>
    </row>
    <row r="992" spans="7:7" ht="12.75" customHeight="1" x14ac:dyDescent="0.2">
      <c r="G992" s="482"/>
    </row>
    <row r="993" spans="7:7" ht="12.75" customHeight="1" x14ac:dyDescent="0.2">
      <c r="G993" s="482"/>
    </row>
    <row r="994" spans="7:7" ht="12.75" customHeight="1" x14ac:dyDescent="0.2">
      <c r="G994" s="482"/>
    </row>
    <row r="995" spans="7:7" ht="12.75" customHeight="1" x14ac:dyDescent="0.2">
      <c r="G995" s="482"/>
    </row>
    <row r="996" spans="7:7" ht="12.75" customHeight="1" x14ac:dyDescent="0.2">
      <c r="G996" s="482"/>
    </row>
    <row r="997" spans="7:7" ht="12.75" customHeight="1" x14ac:dyDescent="0.2">
      <c r="G997" s="482"/>
    </row>
    <row r="998" spans="7:7" ht="12.75" customHeight="1" x14ac:dyDescent="0.2">
      <c r="G998" s="482"/>
    </row>
    <row r="999" spans="7:7" ht="12.75" customHeight="1" x14ac:dyDescent="0.2">
      <c r="G999" s="482"/>
    </row>
    <row r="1000" spans="7:7" ht="12.75" customHeight="1" x14ac:dyDescent="0.2">
      <c r="G1000" s="482"/>
    </row>
    <row r="1001" spans="7:7" ht="12.75" customHeight="1" x14ac:dyDescent="0.2">
      <c r="G1001" s="482"/>
    </row>
    <row r="1002" spans="7:7" ht="12.75" customHeight="1" x14ac:dyDescent="0.2">
      <c r="G1002" s="482"/>
    </row>
    <row r="1003" spans="7:7" ht="12.75" customHeight="1" x14ac:dyDescent="0.2">
      <c r="G1003" s="482"/>
    </row>
    <row r="1004" spans="7:7" ht="12.75" customHeight="1" x14ac:dyDescent="0.2">
      <c r="G1004" s="482"/>
    </row>
    <row r="1005" spans="7:7" ht="12.75" customHeight="1" x14ac:dyDescent="0.2">
      <c r="G1005" s="482"/>
    </row>
    <row r="1006" spans="7:7" ht="12.75" customHeight="1" x14ac:dyDescent="0.2">
      <c r="G1006" s="482"/>
    </row>
    <row r="1007" spans="7:7" ht="12.75" customHeight="1" x14ac:dyDescent="0.2">
      <c r="G1007" s="482"/>
    </row>
    <row r="1008" spans="7:7" ht="12.75" customHeight="1" x14ac:dyDescent="0.2">
      <c r="G1008" s="482"/>
    </row>
    <row r="1009" spans="7:7" ht="12.75" customHeight="1" x14ac:dyDescent="0.2">
      <c r="G1009" s="482"/>
    </row>
    <row r="1010" spans="7:7" ht="12.75" customHeight="1" x14ac:dyDescent="0.2">
      <c r="G1010" s="482"/>
    </row>
    <row r="1011" spans="7:7" ht="12.75" customHeight="1" x14ac:dyDescent="0.2">
      <c r="G1011" s="482"/>
    </row>
    <row r="1012" spans="7:7" ht="12.75" customHeight="1" x14ac:dyDescent="0.2">
      <c r="G1012" s="482"/>
    </row>
    <row r="1013" spans="7:7" ht="12.75" customHeight="1" x14ac:dyDescent="0.2">
      <c r="G1013" s="482"/>
    </row>
    <row r="1014" spans="7:7" ht="12.75" customHeight="1" x14ac:dyDescent="0.2">
      <c r="G1014" s="482"/>
    </row>
    <row r="1015" spans="7:7" ht="12.75" customHeight="1" x14ac:dyDescent="0.2">
      <c r="G1015" s="482"/>
    </row>
    <row r="1016" spans="7:7" ht="12.75" customHeight="1" x14ac:dyDescent="0.2">
      <c r="G1016" s="482"/>
    </row>
    <row r="1017" spans="7:7" ht="12.75" customHeight="1" x14ac:dyDescent="0.2">
      <c r="G1017" s="482"/>
    </row>
    <row r="1018" spans="7:7" ht="12.75" customHeight="1" x14ac:dyDescent="0.2">
      <c r="G1018" s="482"/>
    </row>
    <row r="1019" spans="7:7" ht="12.75" customHeight="1" x14ac:dyDescent="0.2">
      <c r="G1019" s="482"/>
    </row>
    <row r="1020" spans="7:7" ht="12.75" customHeight="1" x14ac:dyDescent="0.2">
      <c r="G1020" s="482"/>
    </row>
    <row r="1021" spans="7:7" ht="12.75" customHeight="1" x14ac:dyDescent="0.2">
      <c r="G1021" s="482"/>
    </row>
    <row r="1022" spans="7:7" ht="12.75" customHeight="1" x14ac:dyDescent="0.2">
      <c r="G1022" s="482"/>
    </row>
    <row r="1023" spans="7:7" ht="12.75" customHeight="1" x14ac:dyDescent="0.2">
      <c r="G1023" s="482"/>
    </row>
    <row r="1024" spans="7:7" ht="12.75" customHeight="1" x14ac:dyDescent="0.2">
      <c r="G1024" s="482"/>
    </row>
    <row r="1025" spans="7:7" ht="12.75" customHeight="1" x14ac:dyDescent="0.2">
      <c r="G1025" s="482"/>
    </row>
    <row r="1026" spans="7:7" ht="12.75" customHeight="1" x14ac:dyDescent="0.2">
      <c r="G1026" s="482"/>
    </row>
    <row r="1027" spans="7:7" ht="12.75" customHeight="1" x14ac:dyDescent="0.2">
      <c r="G1027" s="482"/>
    </row>
    <row r="1028" spans="7:7" ht="12.75" customHeight="1" x14ac:dyDescent="0.2">
      <c r="G1028" s="482"/>
    </row>
    <row r="1029" spans="7:7" ht="12.75" customHeight="1" x14ac:dyDescent="0.2">
      <c r="G1029" s="482"/>
    </row>
    <row r="1030" spans="7:7" ht="12.75" customHeight="1" x14ac:dyDescent="0.2">
      <c r="G1030" s="482"/>
    </row>
    <row r="1031" spans="7:7" ht="12.75" customHeight="1" x14ac:dyDescent="0.2">
      <c r="G1031" s="482"/>
    </row>
    <row r="1032" spans="7:7" ht="12.75" customHeight="1" x14ac:dyDescent="0.2">
      <c r="G1032" s="482"/>
    </row>
    <row r="1033" spans="7:7" ht="12.75" customHeight="1" x14ac:dyDescent="0.2">
      <c r="G1033" s="482"/>
    </row>
    <row r="1034" spans="7:7" ht="12.75" customHeight="1" x14ac:dyDescent="0.2">
      <c r="G1034" s="482"/>
    </row>
    <row r="1035" spans="7:7" ht="12.75" customHeight="1" x14ac:dyDescent="0.2">
      <c r="G1035" s="482"/>
    </row>
    <row r="1036" spans="7:7" ht="12.75" customHeight="1" x14ac:dyDescent="0.2">
      <c r="G1036" s="482"/>
    </row>
    <row r="1037" spans="7:7" ht="12.75" customHeight="1" x14ac:dyDescent="0.2">
      <c r="G1037" s="482"/>
    </row>
    <row r="1038" spans="7:7" ht="12.75" customHeight="1" x14ac:dyDescent="0.2">
      <c r="G1038" s="482"/>
    </row>
    <row r="1039" spans="7:7" ht="12.75" customHeight="1" x14ac:dyDescent="0.2">
      <c r="G1039" s="482"/>
    </row>
    <row r="1040" spans="7:7" ht="12.75" customHeight="1" x14ac:dyDescent="0.2">
      <c r="G1040" s="482"/>
    </row>
    <row r="1041" spans="7:7" ht="12.75" customHeight="1" x14ac:dyDescent="0.2">
      <c r="G1041" s="482"/>
    </row>
    <row r="1042" spans="7:7" ht="12.75" customHeight="1" x14ac:dyDescent="0.2">
      <c r="G1042" s="482"/>
    </row>
    <row r="1043" spans="7:7" ht="12.75" customHeight="1" x14ac:dyDescent="0.2">
      <c r="G1043" s="482"/>
    </row>
    <row r="1044" spans="7:7" ht="12.75" customHeight="1" x14ac:dyDescent="0.2">
      <c r="G1044" s="482"/>
    </row>
    <row r="1045" spans="7:7" ht="12.75" customHeight="1" x14ac:dyDescent="0.2">
      <c r="G1045" s="482"/>
    </row>
    <row r="1046" spans="7:7" ht="12.75" customHeight="1" x14ac:dyDescent="0.2">
      <c r="G1046" s="482"/>
    </row>
    <row r="1047" spans="7:7" ht="12.75" customHeight="1" x14ac:dyDescent="0.2">
      <c r="G1047" s="482"/>
    </row>
    <row r="1048" spans="7:7" ht="12.75" customHeight="1" x14ac:dyDescent="0.2">
      <c r="G1048" s="482"/>
    </row>
    <row r="1049" spans="7:7" ht="12.75" customHeight="1" x14ac:dyDescent="0.2">
      <c r="G1049" s="482"/>
    </row>
    <row r="1050" spans="7:7" ht="12.75" customHeight="1" x14ac:dyDescent="0.2">
      <c r="G1050" s="482"/>
    </row>
    <row r="1051" spans="7:7" ht="12.75" customHeight="1" x14ac:dyDescent="0.2">
      <c r="G1051" s="482"/>
    </row>
    <row r="1052" spans="7:7" ht="12.75" customHeight="1" x14ac:dyDescent="0.2">
      <c r="G1052" s="482"/>
    </row>
    <row r="1053" spans="7:7" ht="12.75" customHeight="1" x14ac:dyDescent="0.2">
      <c r="G1053" s="482"/>
    </row>
    <row r="1054" spans="7:7" ht="12.75" customHeight="1" x14ac:dyDescent="0.2">
      <c r="G1054" s="482"/>
    </row>
    <row r="1055" spans="7:7" ht="12.75" customHeight="1" x14ac:dyDescent="0.2">
      <c r="G1055" s="482"/>
    </row>
    <row r="1056" spans="7:7" ht="12.75" customHeight="1" x14ac:dyDescent="0.2">
      <c r="G1056" s="482"/>
    </row>
    <row r="1057" spans="7:7" ht="12.75" customHeight="1" x14ac:dyDescent="0.2">
      <c r="G1057" s="482"/>
    </row>
    <row r="1058" spans="7:7" ht="12.75" customHeight="1" x14ac:dyDescent="0.2">
      <c r="G1058" s="482"/>
    </row>
    <row r="1059" spans="7:7" ht="12.75" customHeight="1" x14ac:dyDescent="0.2">
      <c r="G1059" s="482"/>
    </row>
    <row r="1060" spans="7:7" ht="12.75" customHeight="1" x14ac:dyDescent="0.2">
      <c r="G1060" s="482"/>
    </row>
    <row r="1061" spans="7:7" ht="12.75" customHeight="1" x14ac:dyDescent="0.2">
      <c r="G1061" s="482"/>
    </row>
    <row r="1062" spans="7:7" ht="12.75" customHeight="1" x14ac:dyDescent="0.2">
      <c r="G1062" s="482"/>
    </row>
    <row r="1063" spans="7:7" ht="12.75" customHeight="1" x14ac:dyDescent="0.2">
      <c r="G1063" s="482"/>
    </row>
    <row r="1064" spans="7:7" ht="12.75" customHeight="1" x14ac:dyDescent="0.2">
      <c r="G1064" s="482"/>
    </row>
    <row r="1065" spans="7:7" ht="12.75" customHeight="1" x14ac:dyDescent="0.2">
      <c r="G1065" s="482"/>
    </row>
    <row r="1066" spans="7:7" ht="12.75" customHeight="1" x14ac:dyDescent="0.2">
      <c r="G1066" s="482"/>
    </row>
    <row r="1067" spans="7:7" ht="12.75" customHeight="1" x14ac:dyDescent="0.2">
      <c r="G1067" s="482"/>
    </row>
    <row r="1068" spans="7:7" ht="12.75" customHeight="1" x14ac:dyDescent="0.2">
      <c r="G1068" s="482"/>
    </row>
    <row r="1069" spans="7:7" ht="12.75" customHeight="1" x14ac:dyDescent="0.2">
      <c r="G1069" s="482"/>
    </row>
    <row r="1070" spans="7:7" ht="12.75" customHeight="1" x14ac:dyDescent="0.2">
      <c r="G1070" s="482"/>
    </row>
    <row r="1071" spans="7:7" ht="12.75" customHeight="1" x14ac:dyDescent="0.2">
      <c r="G1071" s="482"/>
    </row>
    <row r="1072" spans="7:7" ht="12.75" customHeight="1" x14ac:dyDescent="0.2">
      <c r="G1072" s="482"/>
    </row>
    <row r="1073" spans="7:7" ht="12.75" customHeight="1" x14ac:dyDescent="0.2">
      <c r="G1073" s="482"/>
    </row>
    <row r="1074" spans="7:7" ht="12.75" customHeight="1" x14ac:dyDescent="0.2">
      <c r="G1074" s="482"/>
    </row>
    <row r="1075" spans="7:7" ht="12.75" customHeight="1" x14ac:dyDescent="0.2">
      <c r="G1075" s="482"/>
    </row>
    <row r="1076" spans="7:7" ht="12.75" customHeight="1" x14ac:dyDescent="0.2">
      <c r="G1076" s="482"/>
    </row>
    <row r="1077" spans="7:7" ht="12.75" customHeight="1" x14ac:dyDescent="0.2">
      <c r="G1077" s="482"/>
    </row>
    <row r="1078" spans="7:7" ht="12.75" customHeight="1" x14ac:dyDescent="0.2">
      <c r="G1078" s="482"/>
    </row>
    <row r="1079" spans="7:7" ht="12.75" customHeight="1" x14ac:dyDescent="0.2">
      <c r="G1079" s="482"/>
    </row>
    <row r="1080" spans="7:7" ht="12.75" customHeight="1" x14ac:dyDescent="0.2">
      <c r="G1080" s="482"/>
    </row>
    <row r="1081" spans="7:7" ht="12.75" customHeight="1" x14ac:dyDescent="0.2">
      <c r="G1081" s="482"/>
    </row>
    <row r="1082" spans="7:7" ht="12.75" customHeight="1" x14ac:dyDescent="0.2">
      <c r="G1082" s="482"/>
    </row>
    <row r="1083" spans="7:7" ht="12.75" customHeight="1" x14ac:dyDescent="0.2">
      <c r="G1083" s="482"/>
    </row>
    <row r="1084" spans="7:7" ht="12.75" customHeight="1" x14ac:dyDescent="0.2">
      <c r="G1084" s="482"/>
    </row>
    <row r="1085" spans="7:7" ht="12.75" customHeight="1" x14ac:dyDescent="0.2">
      <c r="G1085" s="482"/>
    </row>
    <row r="1086" spans="7:7" ht="12.75" customHeight="1" x14ac:dyDescent="0.2">
      <c r="G1086" s="482"/>
    </row>
    <row r="1087" spans="7:7" ht="12.75" customHeight="1" x14ac:dyDescent="0.2">
      <c r="G1087" s="482"/>
    </row>
    <row r="1088" spans="7:7" ht="12.75" customHeight="1" x14ac:dyDescent="0.2">
      <c r="G1088" s="482"/>
    </row>
    <row r="1089" spans="7:7" ht="12.75" customHeight="1" x14ac:dyDescent="0.2">
      <c r="G1089" s="482"/>
    </row>
    <row r="1090" spans="7:7" ht="12.75" customHeight="1" x14ac:dyDescent="0.2">
      <c r="G1090" s="482"/>
    </row>
    <row r="1091" spans="7:7" ht="12.75" customHeight="1" x14ac:dyDescent="0.2">
      <c r="G1091" s="482"/>
    </row>
    <row r="1092" spans="7:7" ht="12.75" customHeight="1" x14ac:dyDescent="0.2">
      <c r="G1092" s="482"/>
    </row>
    <row r="1093" spans="7:7" ht="12.75" customHeight="1" x14ac:dyDescent="0.2">
      <c r="G1093" s="482"/>
    </row>
    <row r="1094" spans="7:7" ht="12.75" customHeight="1" x14ac:dyDescent="0.2">
      <c r="G1094" s="482"/>
    </row>
    <row r="1095" spans="7:7" ht="12.75" customHeight="1" x14ac:dyDescent="0.2">
      <c r="G1095" s="482"/>
    </row>
    <row r="1096" spans="7:7" ht="12.75" customHeight="1" x14ac:dyDescent="0.2">
      <c r="G1096" s="482"/>
    </row>
    <row r="1097" spans="7:7" ht="12.75" customHeight="1" x14ac:dyDescent="0.2">
      <c r="G1097" s="482"/>
    </row>
    <row r="1098" spans="7:7" ht="12.75" customHeight="1" x14ac:dyDescent="0.2">
      <c r="G1098" s="482"/>
    </row>
    <row r="1099" spans="7:7" ht="12.75" customHeight="1" x14ac:dyDescent="0.2">
      <c r="G1099" s="482"/>
    </row>
    <row r="1100" spans="7:7" ht="12.75" customHeight="1" x14ac:dyDescent="0.2">
      <c r="G1100" s="482"/>
    </row>
    <row r="1101" spans="7:7" ht="12.75" customHeight="1" x14ac:dyDescent="0.2">
      <c r="G1101" s="482"/>
    </row>
    <row r="1102" spans="7:7" ht="12.75" customHeight="1" x14ac:dyDescent="0.2">
      <c r="G1102" s="482"/>
    </row>
    <row r="1103" spans="7:7" ht="12.75" customHeight="1" x14ac:dyDescent="0.2">
      <c r="G1103" s="482"/>
    </row>
    <row r="1104" spans="7:7" ht="12.75" customHeight="1" x14ac:dyDescent="0.2">
      <c r="G1104" s="482"/>
    </row>
    <row r="1105" spans="7:7" ht="12.75" customHeight="1" x14ac:dyDescent="0.2">
      <c r="G1105" s="482"/>
    </row>
    <row r="1106" spans="7:7" ht="12.75" customHeight="1" x14ac:dyDescent="0.2">
      <c r="G1106" s="482"/>
    </row>
    <row r="1107" spans="7:7" ht="12.75" customHeight="1" x14ac:dyDescent="0.2">
      <c r="G1107" s="482"/>
    </row>
    <row r="1108" spans="7:7" ht="12.75" customHeight="1" x14ac:dyDescent="0.2">
      <c r="G1108" s="482"/>
    </row>
    <row r="1109" spans="7:7" ht="12.75" customHeight="1" x14ac:dyDescent="0.2">
      <c r="G1109" s="482"/>
    </row>
    <row r="1110" spans="7:7" ht="12.75" customHeight="1" x14ac:dyDescent="0.2">
      <c r="G1110" s="482"/>
    </row>
    <row r="1111" spans="7:7" ht="12.75" customHeight="1" x14ac:dyDescent="0.2">
      <c r="G1111" s="482"/>
    </row>
    <row r="1112" spans="7:7" ht="12.75" customHeight="1" x14ac:dyDescent="0.2">
      <c r="G1112" s="482"/>
    </row>
    <row r="1113" spans="7:7" ht="12.75" customHeight="1" x14ac:dyDescent="0.2">
      <c r="G1113" s="482"/>
    </row>
    <row r="1114" spans="7:7" ht="12.75" customHeight="1" x14ac:dyDescent="0.2">
      <c r="G1114" s="482"/>
    </row>
    <row r="1115" spans="7:7" ht="12.75" customHeight="1" x14ac:dyDescent="0.2">
      <c r="G1115" s="482"/>
    </row>
    <row r="1116" spans="7:7" ht="12.75" customHeight="1" x14ac:dyDescent="0.2">
      <c r="G1116" s="482"/>
    </row>
    <row r="1117" spans="7:7" ht="12.75" customHeight="1" x14ac:dyDescent="0.2">
      <c r="G1117" s="482"/>
    </row>
    <row r="1118" spans="7:7" ht="12.75" customHeight="1" x14ac:dyDescent="0.2">
      <c r="G1118" s="482"/>
    </row>
    <row r="1119" spans="7:7" ht="12.75" customHeight="1" x14ac:dyDescent="0.2">
      <c r="G1119" s="482"/>
    </row>
    <row r="1120" spans="7:7" ht="12.75" customHeight="1" x14ac:dyDescent="0.2">
      <c r="G1120" s="482"/>
    </row>
    <row r="1121" spans="7:7" ht="12.75" customHeight="1" x14ac:dyDescent="0.2">
      <c r="G1121" s="482"/>
    </row>
    <row r="1122" spans="7:7" ht="12.75" customHeight="1" x14ac:dyDescent="0.2">
      <c r="G1122" s="482"/>
    </row>
    <row r="1123" spans="7:7" ht="12.75" customHeight="1" x14ac:dyDescent="0.2">
      <c r="G1123" s="482"/>
    </row>
    <row r="1124" spans="7:7" ht="12.75" customHeight="1" x14ac:dyDescent="0.2">
      <c r="G1124" s="482"/>
    </row>
    <row r="1125" spans="7:7" ht="12.75" customHeight="1" x14ac:dyDescent="0.2">
      <c r="G1125" s="482"/>
    </row>
    <row r="1126" spans="7:7" ht="12.75" customHeight="1" x14ac:dyDescent="0.2">
      <c r="G1126" s="482"/>
    </row>
    <row r="1127" spans="7:7" ht="12.75" customHeight="1" x14ac:dyDescent="0.2">
      <c r="G1127" s="482"/>
    </row>
    <row r="1128" spans="7:7" ht="12.75" customHeight="1" x14ac:dyDescent="0.2">
      <c r="G1128" s="482"/>
    </row>
    <row r="1129" spans="7:7" ht="12.75" customHeight="1" x14ac:dyDescent="0.2">
      <c r="G1129" s="482"/>
    </row>
    <row r="1130" spans="7:7" ht="12.75" customHeight="1" x14ac:dyDescent="0.2">
      <c r="G1130" s="482"/>
    </row>
    <row r="1131" spans="7:7" ht="12.75" customHeight="1" x14ac:dyDescent="0.2">
      <c r="G1131" s="482"/>
    </row>
    <row r="1132" spans="7:7" ht="12.75" customHeight="1" x14ac:dyDescent="0.2">
      <c r="G1132" s="482"/>
    </row>
    <row r="1133" spans="7:7" ht="12.75" customHeight="1" x14ac:dyDescent="0.2">
      <c r="G1133" s="482"/>
    </row>
    <row r="1134" spans="7:7" ht="12.75" customHeight="1" x14ac:dyDescent="0.2">
      <c r="G1134" s="482"/>
    </row>
    <row r="1135" spans="7:7" ht="12.75" customHeight="1" x14ac:dyDescent="0.2">
      <c r="G1135" s="482"/>
    </row>
    <row r="1136" spans="7:7" ht="12.75" customHeight="1" x14ac:dyDescent="0.2">
      <c r="G1136" s="482"/>
    </row>
    <row r="1137" spans="7:7" ht="12.75" customHeight="1" x14ac:dyDescent="0.2">
      <c r="G1137" s="482"/>
    </row>
    <row r="1138" spans="7:7" ht="12.75" customHeight="1" x14ac:dyDescent="0.2">
      <c r="G1138" s="482"/>
    </row>
    <row r="1139" spans="7:7" ht="12.75" customHeight="1" x14ac:dyDescent="0.2">
      <c r="G1139" s="482"/>
    </row>
    <row r="1140" spans="7:7" ht="12.75" customHeight="1" x14ac:dyDescent="0.2">
      <c r="G1140" s="482"/>
    </row>
    <row r="1141" spans="7:7" ht="12.75" customHeight="1" x14ac:dyDescent="0.2">
      <c r="G1141" s="482"/>
    </row>
    <row r="1142" spans="7:7" ht="12.75" customHeight="1" x14ac:dyDescent="0.2">
      <c r="G1142" s="482"/>
    </row>
    <row r="1143" spans="7:7" ht="12.75" customHeight="1" x14ac:dyDescent="0.2">
      <c r="G1143" s="482"/>
    </row>
    <row r="1144" spans="7:7" ht="12.75" customHeight="1" x14ac:dyDescent="0.2">
      <c r="G1144" s="482"/>
    </row>
    <row r="1145" spans="7:7" ht="12.75" customHeight="1" x14ac:dyDescent="0.2">
      <c r="G1145" s="482"/>
    </row>
    <row r="1146" spans="7:7" ht="12.75" customHeight="1" x14ac:dyDescent="0.2">
      <c r="G1146" s="482"/>
    </row>
    <row r="1147" spans="7:7" ht="12.75" customHeight="1" x14ac:dyDescent="0.2">
      <c r="G1147" s="482"/>
    </row>
    <row r="1148" spans="7:7" ht="12.75" customHeight="1" x14ac:dyDescent="0.2">
      <c r="G1148" s="482"/>
    </row>
    <row r="1149" spans="7:7" ht="12.75" customHeight="1" x14ac:dyDescent="0.2">
      <c r="G1149" s="482"/>
    </row>
    <row r="1150" spans="7:7" ht="12.75" customHeight="1" x14ac:dyDescent="0.2">
      <c r="G1150" s="482"/>
    </row>
    <row r="1151" spans="7:7" ht="12.75" customHeight="1" x14ac:dyDescent="0.2">
      <c r="G1151" s="482"/>
    </row>
    <row r="1152" spans="7:7" ht="12.75" customHeight="1" x14ac:dyDescent="0.2">
      <c r="G1152" s="482"/>
    </row>
    <row r="1153" spans="7:7" ht="12.75" customHeight="1" x14ac:dyDescent="0.2">
      <c r="G1153" s="482"/>
    </row>
    <row r="1154" spans="7:7" ht="12.75" customHeight="1" x14ac:dyDescent="0.2">
      <c r="G1154" s="482"/>
    </row>
    <row r="1155" spans="7:7" ht="12.75" customHeight="1" x14ac:dyDescent="0.2">
      <c r="G1155" s="482"/>
    </row>
    <row r="1156" spans="7:7" ht="12.75" customHeight="1" x14ac:dyDescent="0.2">
      <c r="G1156" s="482"/>
    </row>
    <row r="1157" spans="7:7" ht="12.75" customHeight="1" x14ac:dyDescent="0.2">
      <c r="G1157" s="482"/>
    </row>
    <row r="1158" spans="7:7" ht="12.75" customHeight="1" x14ac:dyDescent="0.2">
      <c r="G1158" s="482"/>
    </row>
    <row r="1159" spans="7:7" ht="12.75" customHeight="1" x14ac:dyDescent="0.2">
      <c r="G1159" s="482"/>
    </row>
    <row r="1160" spans="7:7" ht="12.75" customHeight="1" x14ac:dyDescent="0.2">
      <c r="G1160" s="482"/>
    </row>
    <row r="1161" spans="7:7" ht="12.75" customHeight="1" x14ac:dyDescent="0.2">
      <c r="G1161" s="482"/>
    </row>
    <row r="1162" spans="7:7" ht="12.75" customHeight="1" x14ac:dyDescent="0.2">
      <c r="G1162" s="482"/>
    </row>
    <row r="1163" spans="7:7" ht="12.75" customHeight="1" x14ac:dyDescent="0.2">
      <c r="G1163" s="482"/>
    </row>
    <row r="1164" spans="7:7" ht="12.75" customHeight="1" x14ac:dyDescent="0.2">
      <c r="G1164" s="482"/>
    </row>
    <row r="1165" spans="7:7" ht="12.75" customHeight="1" x14ac:dyDescent="0.2">
      <c r="G1165" s="482"/>
    </row>
    <row r="1166" spans="7:7" ht="12.75" customHeight="1" x14ac:dyDescent="0.2">
      <c r="G1166" s="482"/>
    </row>
    <row r="1167" spans="7:7" ht="12.75" customHeight="1" x14ac:dyDescent="0.2">
      <c r="G1167" s="482"/>
    </row>
    <row r="1168" spans="7:7" ht="12.75" customHeight="1" x14ac:dyDescent="0.2">
      <c r="G1168" s="482"/>
    </row>
    <row r="1169" spans="7:7" ht="12.75" customHeight="1" x14ac:dyDescent="0.2">
      <c r="G1169" s="482"/>
    </row>
    <row r="1170" spans="7:7" ht="12.75" customHeight="1" x14ac:dyDescent="0.2">
      <c r="G1170" s="482"/>
    </row>
    <row r="1171" spans="7:7" ht="12.75" customHeight="1" x14ac:dyDescent="0.2">
      <c r="G1171" s="482"/>
    </row>
    <row r="1172" spans="7:7" ht="12.75" customHeight="1" x14ac:dyDescent="0.2">
      <c r="G1172" s="482"/>
    </row>
    <row r="1173" spans="7:7" ht="12.75" customHeight="1" x14ac:dyDescent="0.2">
      <c r="G1173" s="482"/>
    </row>
    <row r="1174" spans="7:7" ht="12.75" customHeight="1" x14ac:dyDescent="0.2">
      <c r="G1174" s="482"/>
    </row>
    <row r="1175" spans="7:7" ht="12.75" customHeight="1" x14ac:dyDescent="0.2">
      <c r="G1175" s="482"/>
    </row>
    <row r="1176" spans="7:7" ht="12.75" customHeight="1" x14ac:dyDescent="0.2">
      <c r="G1176" s="482"/>
    </row>
    <row r="1177" spans="7:7" ht="12.75" customHeight="1" x14ac:dyDescent="0.2">
      <c r="G1177" s="482"/>
    </row>
    <row r="1178" spans="7:7" ht="12.75" customHeight="1" x14ac:dyDescent="0.2">
      <c r="G1178" s="482"/>
    </row>
    <row r="1179" spans="7:7" ht="12.75" customHeight="1" x14ac:dyDescent="0.2">
      <c r="G1179" s="482"/>
    </row>
    <row r="1180" spans="7:7" ht="12.75" customHeight="1" x14ac:dyDescent="0.2">
      <c r="G1180" s="482"/>
    </row>
    <row r="1181" spans="7:7" ht="12.75" customHeight="1" x14ac:dyDescent="0.2">
      <c r="G1181" s="482"/>
    </row>
    <row r="1182" spans="7:7" ht="12.75" customHeight="1" x14ac:dyDescent="0.2">
      <c r="G1182" s="482"/>
    </row>
    <row r="1183" spans="7:7" ht="12.75" customHeight="1" x14ac:dyDescent="0.2">
      <c r="G1183" s="482"/>
    </row>
    <row r="1184" spans="7:7" ht="12.75" customHeight="1" x14ac:dyDescent="0.2">
      <c r="G1184" s="482"/>
    </row>
    <row r="1185" spans="7:7" ht="12.75" customHeight="1" x14ac:dyDescent="0.2">
      <c r="G1185" s="482"/>
    </row>
    <row r="1186" spans="7:7" ht="12.75" customHeight="1" x14ac:dyDescent="0.2">
      <c r="G1186" s="482"/>
    </row>
    <row r="1187" spans="7:7" ht="12.75" customHeight="1" x14ac:dyDescent="0.2">
      <c r="G1187" s="482"/>
    </row>
    <row r="1188" spans="7:7" ht="12.75" customHeight="1" x14ac:dyDescent="0.2">
      <c r="G1188" s="482"/>
    </row>
    <row r="1189" spans="7:7" ht="12.75" customHeight="1" x14ac:dyDescent="0.2">
      <c r="G1189" s="482"/>
    </row>
    <row r="1190" spans="7:7" ht="12.75" customHeight="1" x14ac:dyDescent="0.2">
      <c r="G1190" s="482"/>
    </row>
    <row r="1191" spans="7:7" ht="12.75" customHeight="1" x14ac:dyDescent="0.2">
      <c r="G1191" s="482"/>
    </row>
    <row r="1192" spans="7:7" ht="12.75" customHeight="1" x14ac:dyDescent="0.2">
      <c r="G1192" s="482"/>
    </row>
    <row r="1193" spans="7:7" ht="12.75" customHeight="1" x14ac:dyDescent="0.2">
      <c r="G1193" s="482"/>
    </row>
    <row r="1194" spans="7:7" ht="12.75" customHeight="1" x14ac:dyDescent="0.2">
      <c r="G1194" s="482"/>
    </row>
    <row r="1195" spans="7:7" ht="12.75" customHeight="1" x14ac:dyDescent="0.2">
      <c r="G1195" s="482"/>
    </row>
    <row r="1196" spans="7:7" ht="12.75" customHeight="1" x14ac:dyDescent="0.2">
      <c r="G1196" s="482"/>
    </row>
    <row r="1197" spans="7:7" ht="12.75" customHeight="1" x14ac:dyDescent="0.2">
      <c r="G1197" s="482"/>
    </row>
    <row r="1198" spans="7:7" ht="12.75" customHeight="1" x14ac:dyDescent="0.2">
      <c r="G1198" s="482"/>
    </row>
    <row r="1199" spans="7:7" ht="12.75" customHeight="1" x14ac:dyDescent="0.2">
      <c r="G1199" s="482"/>
    </row>
    <row r="1200" spans="7:7" ht="12.75" customHeight="1" x14ac:dyDescent="0.2">
      <c r="G1200" s="482"/>
    </row>
    <row r="1201" spans="7:7" ht="12.75" customHeight="1" x14ac:dyDescent="0.2">
      <c r="G1201" s="482"/>
    </row>
    <row r="1202" spans="7:7" ht="12.75" customHeight="1" x14ac:dyDescent="0.2">
      <c r="G1202" s="482"/>
    </row>
    <row r="1203" spans="7:7" ht="12.75" customHeight="1" x14ac:dyDescent="0.2">
      <c r="G1203" s="482"/>
    </row>
    <row r="1204" spans="7:7" ht="12.75" customHeight="1" x14ac:dyDescent="0.2">
      <c r="G1204" s="482"/>
    </row>
    <row r="1205" spans="7:7" ht="12.75" customHeight="1" x14ac:dyDescent="0.2">
      <c r="G1205" s="482"/>
    </row>
    <row r="1206" spans="7:7" ht="12.75" customHeight="1" x14ac:dyDescent="0.2">
      <c r="G1206" s="482"/>
    </row>
    <row r="1207" spans="7:7" ht="12.75" customHeight="1" x14ac:dyDescent="0.2">
      <c r="G1207" s="482"/>
    </row>
    <row r="1208" spans="7:7" ht="12.75" customHeight="1" x14ac:dyDescent="0.2">
      <c r="G1208" s="482"/>
    </row>
    <row r="1209" spans="7:7" ht="12.75" customHeight="1" x14ac:dyDescent="0.2">
      <c r="G1209" s="482"/>
    </row>
    <row r="1210" spans="7:7" ht="12.75" customHeight="1" x14ac:dyDescent="0.2">
      <c r="G1210" s="482"/>
    </row>
    <row r="1211" spans="7:7" ht="12.75" customHeight="1" x14ac:dyDescent="0.2">
      <c r="G1211" s="482"/>
    </row>
    <row r="1212" spans="7:7" ht="12.75" customHeight="1" x14ac:dyDescent="0.2">
      <c r="G1212" s="482"/>
    </row>
    <row r="1213" spans="7:7" ht="12.75" customHeight="1" x14ac:dyDescent="0.2">
      <c r="G1213" s="482"/>
    </row>
    <row r="1214" spans="7:7" ht="12.75" customHeight="1" x14ac:dyDescent="0.2">
      <c r="G1214" s="482"/>
    </row>
    <row r="1215" spans="7:7" ht="12.75" customHeight="1" x14ac:dyDescent="0.2">
      <c r="G1215" s="482"/>
    </row>
    <row r="1216" spans="7:7" ht="12.75" customHeight="1" x14ac:dyDescent="0.2">
      <c r="G1216" s="482"/>
    </row>
    <row r="1217" spans="7:7" ht="12.75" customHeight="1" x14ac:dyDescent="0.2">
      <c r="G1217" s="482"/>
    </row>
    <row r="1218" spans="7:7" ht="12.75" customHeight="1" x14ac:dyDescent="0.2">
      <c r="G1218" s="482"/>
    </row>
    <row r="1219" spans="7:7" ht="12.75" customHeight="1" x14ac:dyDescent="0.2">
      <c r="G1219" s="482"/>
    </row>
    <row r="1220" spans="7:7" ht="12.75" customHeight="1" x14ac:dyDescent="0.2">
      <c r="G1220" s="482"/>
    </row>
    <row r="1221" spans="7:7" ht="12.75" customHeight="1" x14ac:dyDescent="0.2">
      <c r="G1221" s="482"/>
    </row>
    <row r="1222" spans="7:7" ht="12.75" customHeight="1" x14ac:dyDescent="0.2">
      <c r="G1222" s="482"/>
    </row>
    <row r="1223" spans="7:7" ht="12.75" customHeight="1" x14ac:dyDescent="0.2">
      <c r="G1223" s="482"/>
    </row>
    <row r="1224" spans="7:7" ht="12.75" customHeight="1" x14ac:dyDescent="0.2">
      <c r="G1224" s="482"/>
    </row>
    <row r="1225" spans="7:7" ht="12.75" customHeight="1" x14ac:dyDescent="0.2">
      <c r="G1225" s="482"/>
    </row>
    <row r="1226" spans="7:7" ht="12.75" customHeight="1" x14ac:dyDescent="0.2">
      <c r="G1226" s="482"/>
    </row>
    <row r="1227" spans="7:7" ht="12.75" customHeight="1" x14ac:dyDescent="0.2">
      <c r="G1227" s="482"/>
    </row>
    <row r="1228" spans="7:7" ht="12.75" customHeight="1" x14ac:dyDescent="0.2">
      <c r="G1228" s="482"/>
    </row>
    <row r="1229" spans="7:7" ht="12.75" customHeight="1" x14ac:dyDescent="0.2">
      <c r="G1229" s="482"/>
    </row>
    <row r="1230" spans="7:7" ht="12.75" customHeight="1" x14ac:dyDescent="0.2">
      <c r="G1230" s="482"/>
    </row>
    <row r="1231" spans="7:7" ht="12.75" customHeight="1" x14ac:dyDescent="0.2">
      <c r="G1231" s="482"/>
    </row>
    <row r="1232" spans="7:7" ht="12.75" customHeight="1" x14ac:dyDescent="0.2">
      <c r="G1232" s="482"/>
    </row>
    <row r="1233" spans="7:7" ht="12.75" customHeight="1" x14ac:dyDescent="0.2">
      <c r="G1233" s="482"/>
    </row>
    <row r="1234" spans="7:7" ht="12.75" customHeight="1" x14ac:dyDescent="0.2">
      <c r="G1234" s="482"/>
    </row>
    <row r="1235" spans="7:7" ht="12.75" customHeight="1" x14ac:dyDescent="0.2">
      <c r="G1235" s="482"/>
    </row>
    <row r="1236" spans="7:7" ht="12.75" customHeight="1" x14ac:dyDescent="0.2">
      <c r="G1236" s="482"/>
    </row>
    <row r="1237" spans="7:7" ht="12.75" customHeight="1" x14ac:dyDescent="0.2">
      <c r="G1237" s="482"/>
    </row>
    <row r="1238" spans="7:7" ht="12.75" customHeight="1" x14ac:dyDescent="0.2">
      <c r="G1238" s="482"/>
    </row>
    <row r="1239" spans="7:7" ht="12.75" customHeight="1" x14ac:dyDescent="0.2">
      <c r="G1239" s="482"/>
    </row>
    <row r="1240" spans="7:7" ht="12.75" customHeight="1" x14ac:dyDescent="0.2">
      <c r="G1240" s="482"/>
    </row>
    <row r="1241" spans="7:7" ht="12.75" customHeight="1" x14ac:dyDescent="0.2">
      <c r="G1241" s="482"/>
    </row>
    <row r="1242" spans="7:7" ht="12.75" customHeight="1" x14ac:dyDescent="0.2">
      <c r="G1242" s="482"/>
    </row>
    <row r="1243" spans="7:7" ht="12.75" customHeight="1" x14ac:dyDescent="0.2">
      <c r="G1243" s="482"/>
    </row>
    <row r="1244" spans="7:7" ht="12.75" customHeight="1" x14ac:dyDescent="0.2">
      <c r="G1244" s="482"/>
    </row>
    <row r="1245" spans="7:7" ht="12.75" customHeight="1" x14ac:dyDescent="0.2">
      <c r="G1245" s="482"/>
    </row>
    <row r="1246" spans="7:7" ht="12.75" customHeight="1" x14ac:dyDescent="0.2">
      <c r="G1246" s="482"/>
    </row>
    <row r="1247" spans="7:7" ht="12.75" customHeight="1" x14ac:dyDescent="0.2">
      <c r="G1247" s="482"/>
    </row>
    <row r="1248" spans="7:7" ht="12.75" customHeight="1" x14ac:dyDescent="0.2">
      <c r="G1248" s="482"/>
    </row>
    <row r="1249" spans="7:7" ht="12.75" customHeight="1" x14ac:dyDescent="0.2">
      <c r="G1249" s="482"/>
    </row>
    <row r="1250" spans="7:7" ht="12.75" customHeight="1" x14ac:dyDescent="0.2">
      <c r="G1250" s="482"/>
    </row>
    <row r="1251" spans="7:7" ht="12.75" customHeight="1" x14ac:dyDescent="0.2">
      <c r="G1251" s="482"/>
    </row>
    <row r="1252" spans="7:7" ht="12.75" customHeight="1" x14ac:dyDescent="0.2">
      <c r="G1252" s="482"/>
    </row>
    <row r="1253" spans="7:7" ht="12.75" customHeight="1" x14ac:dyDescent="0.2">
      <c r="G1253" s="482"/>
    </row>
    <row r="1254" spans="7:7" ht="12.75" customHeight="1" x14ac:dyDescent="0.2">
      <c r="G1254" s="482"/>
    </row>
    <row r="1255" spans="7:7" ht="12.75" customHeight="1" x14ac:dyDescent="0.2">
      <c r="G1255" s="482"/>
    </row>
    <row r="1256" spans="7:7" ht="12.75" customHeight="1" x14ac:dyDescent="0.2">
      <c r="G1256" s="482"/>
    </row>
    <row r="1257" spans="7:7" ht="12.75" customHeight="1" x14ac:dyDescent="0.2">
      <c r="G1257" s="482"/>
    </row>
    <row r="1258" spans="7:7" ht="12.75" customHeight="1" x14ac:dyDescent="0.2">
      <c r="G1258" s="482"/>
    </row>
    <row r="1259" spans="7:7" ht="12.75" customHeight="1" x14ac:dyDescent="0.2">
      <c r="G1259" s="482"/>
    </row>
    <row r="1260" spans="7:7" ht="12.75" customHeight="1" x14ac:dyDescent="0.2">
      <c r="G1260" s="482"/>
    </row>
    <row r="1261" spans="7:7" ht="12.75" customHeight="1" x14ac:dyDescent="0.2">
      <c r="G1261" s="482"/>
    </row>
    <row r="1262" spans="7:7" ht="12.75" customHeight="1" x14ac:dyDescent="0.2">
      <c r="G1262" s="482"/>
    </row>
    <row r="1263" spans="7:7" ht="12.75" customHeight="1" x14ac:dyDescent="0.2">
      <c r="G1263" s="482"/>
    </row>
    <row r="1264" spans="7:7" ht="12.75" customHeight="1" x14ac:dyDescent="0.2">
      <c r="G1264" s="482"/>
    </row>
    <row r="1265" spans="7:7" ht="12.75" customHeight="1" x14ac:dyDescent="0.2">
      <c r="G1265" s="482"/>
    </row>
    <row r="1266" spans="7:7" ht="12.75" customHeight="1" x14ac:dyDescent="0.2">
      <c r="G1266" s="482"/>
    </row>
    <row r="1267" spans="7:7" ht="12.75" customHeight="1" x14ac:dyDescent="0.2">
      <c r="G1267" s="482"/>
    </row>
    <row r="1268" spans="7:7" ht="12.75" customHeight="1" x14ac:dyDescent="0.2">
      <c r="G1268" s="482"/>
    </row>
    <row r="1269" spans="7:7" ht="12.75" customHeight="1" x14ac:dyDescent="0.2">
      <c r="G1269" s="482"/>
    </row>
    <row r="1270" spans="7:7" ht="12.75" customHeight="1" x14ac:dyDescent="0.2">
      <c r="G1270" s="482"/>
    </row>
    <row r="1271" spans="7:7" ht="12.75" customHeight="1" x14ac:dyDescent="0.2">
      <c r="G1271" s="482"/>
    </row>
    <row r="1272" spans="7:7" ht="12.75" customHeight="1" x14ac:dyDescent="0.2">
      <c r="G1272" s="482"/>
    </row>
    <row r="1273" spans="7:7" ht="12.75" customHeight="1" x14ac:dyDescent="0.2">
      <c r="G1273" s="482"/>
    </row>
    <row r="1274" spans="7:7" ht="12.75" customHeight="1" x14ac:dyDescent="0.2">
      <c r="G1274" s="482"/>
    </row>
    <row r="1275" spans="7:7" ht="12.75" customHeight="1" x14ac:dyDescent="0.2">
      <c r="G1275" s="482"/>
    </row>
    <row r="1276" spans="7:7" ht="12.75" customHeight="1" x14ac:dyDescent="0.2">
      <c r="G1276" s="482"/>
    </row>
    <row r="1277" spans="7:7" ht="12.75" customHeight="1" x14ac:dyDescent="0.2">
      <c r="G1277" s="482"/>
    </row>
    <row r="1278" spans="7:7" ht="12.75" customHeight="1" x14ac:dyDescent="0.2">
      <c r="G1278" s="482"/>
    </row>
    <row r="1279" spans="7:7" ht="12.75" customHeight="1" x14ac:dyDescent="0.2">
      <c r="G1279" s="482"/>
    </row>
    <row r="1280" spans="7:7" ht="12.75" customHeight="1" x14ac:dyDescent="0.2">
      <c r="G1280" s="482"/>
    </row>
    <row r="1281" spans="7:7" ht="12.75" customHeight="1" x14ac:dyDescent="0.2">
      <c r="G1281" s="482"/>
    </row>
    <row r="1282" spans="7:7" ht="12.75" customHeight="1" x14ac:dyDescent="0.2">
      <c r="G1282" s="482"/>
    </row>
    <row r="1283" spans="7:7" ht="12.75" customHeight="1" x14ac:dyDescent="0.2">
      <c r="G1283" s="482"/>
    </row>
    <row r="1284" spans="7:7" ht="12.75" customHeight="1" x14ac:dyDescent="0.2">
      <c r="G1284" s="482"/>
    </row>
    <row r="1285" spans="7:7" ht="12.75" customHeight="1" x14ac:dyDescent="0.2">
      <c r="G1285" s="482"/>
    </row>
    <row r="1286" spans="7:7" ht="12.75" customHeight="1" x14ac:dyDescent="0.2">
      <c r="G1286" s="482"/>
    </row>
    <row r="1287" spans="7:7" ht="12.75" customHeight="1" x14ac:dyDescent="0.2">
      <c r="G1287" s="482"/>
    </row>
    <row r="1288" spans="7:7" ht="12.75" customHeight="1" x14ac:dyDescent="0.2">
      <c r="G1288" s="482"/>
    </row>
    <row r="1289" spans="7:7" ht="12.75" customHeight="1" x14ac:dyDescent="0.2">
      <c r="G1289" s="482"/>
    </row>
    <row r="1290" spans="7:7" ht="12.75" customHeight="1" x14ac:dyDescent="0.2">
      <c r="G1290" s="482"/>
    </row>
    <row r="1291" spans="7:7" ht="12.75" customHeight="1" x14ac:dyDescent="0.2">
      <c r="G1291" s="482"/>
    </row>
    <row r="1292" spans="7:7" ht="12.75" customHeight="1" x14ac:dyDescent="0.2">
      <c r="G1292" s="482"/>
    </row>
    <row r="1293" spans="7:7" ht="12.75" customHeight="1" x14ac:dyDescent="0.2">
      <c r="G1293" s="482"/>
    </row>
    <row r="1294" spans="7:7" ht="12.75" customHeight="1" x14ac:dyDescent="0.2">
      <c r="G1294" s="482"/>
    </row>
    <row r="1295" spans="7:7" ht="12.75" customHeight="1" x14ac:dyDescent="0.2">
      <c r="G1295" s="482"/>
    </row>
    <row r="1296" spans="7:7" ht="12.75" customHeight="1" x14ac:dyDescent="0.2">
      <c r="G1296" s="482"/>
    </row>
    <row r="1297" spans="7:7" ht="12.75" customHeight="1" x14ac:dyDescent="0.2">
      <c r="G1297" s="482"/>
    </row>
    <row r="1298" spans="7:7" ht="12.75" customHeight="1" x14ac:dyDescent="0.2">
      <c r="G1298" s="482"/>
    </row>
    <row r="1299" spans="7:7" ht="12.75" customHeight="1" x14ac:dyDescent="0.2">
      <c r="G1299" s="482"/>
    </row>
    <row r="1300" spans="7:7" ht="12.75" customHeight="1" x14ac:dyDescent="0.2">
      <c r="G1300" s="482"/>
    </row>
    <row r="1301" spans="7:7" ht="12.75" customHeight="1" x14ac:dyDescent="0.2">
      <c r="G1301" s="482"/>
    </row>
    <row r="1302" spans="7:7" ht="12.75" customHeight="1" x14ac:dyDescent="0.2">
      <c r="G1302" s="482"/>
    </row>
    <row r="1303" spans="7:7" ht="12.75" customHeight="1" x14ac:dyDescent="0.2">
      <c r="G1303" s="482"/>
    </row>
    <row r="1304" spans="7:7" ht="12.75" customHeight="1" x14ac:dyDescent="0.2">
      <c r="G1304" s="482"/>
    </row>
    <row r="1305" spans="7:7" ht="12.75" customHeight="1" x14ac:dyDescent="0.2">
      <c r="G1305" s="482"/>
    </row>
    <row r="1306" spans="7:7" ht="12.75" customHeight="1" x14ac:dyDescent="0.2">
      <c r="G1306" s="482"/>
    </row>
    <row r="1307" spans="7:7" ht="12.75" customHeight="1" x14ac:dyDescent="0.2">
      <c r="G1307" s="482"/>
    </row>
    <row r="1308" spans="7:7" ht="12.75" customHeight="1" x14ac:dyDescent="0.2">
      <c r="G1308" s="482"/>
    </row>
    <row r="1309" spans="7:7" ht="12.75" customHeight="1" x14ac:dyDescent="0.2">
      <c r="G1309" s="482"/>
    </row>
    <row r="1310" spans="7:7" ht="12.75" customHeight="1" x14ac:dyDescent="0.2">
      <c r="G1310" s="482"/>
    </row>
    <row r="1311" spans="7:7" ht="12.75" customHeight="1" x14ac:dyDescent="0.2">
      <c r="G1311" s="482"/>
    </row>
    <row r="1312" spans="7:7" ht="12.75" customHeight="1" x14ac:dyDescent="0.2">
      <c r="G1312" s="482"/>
    </row>
    <row r="1313" spans="7:7" ht="12.75" customHeight="1" x14ac:dyDescent="0.2">
      <c r="G1313" s="482"/>
    </row>
    <row r="1314" spans="7:7" ht="12.75" customHeight="1" x14ac:dyDescent="0.2">
      <c r="G1314" s="482"/>
    </row>
    <row r="1315" spans="7:7" ht="12.75" customHeight="1" x14ac:dyDescent="0.2">
      <c r="G1315" s="482"/>
    </row>
    <row r="1316" spans="7:7" ht="12.75" customHeight="1" x14ac:dyDescent="0.2">
      <c r="G1316" s="482"/>
    </row>
    <row r="1317" spans="7:7" ht="12.75" customHeight="1" x14ac:dyDescent="0.2">
      <c r="G1317" s="482"/>
    </row>
    <row r="1318" spans="7:7" ht="12.75" customHeight="1" x14ac:dyDescent="0.2">
      <c r="G1318" s="482"/>
    </row>
    <row r="1319" spans="7:7" ht="12.75" customHeight="1" x14ac:dyDescent="0.2">
      <c r="G1319" s="482"/>
    </row>
    <row r="1320" spans="7:7" ht="12.75" customHeight="1" x14ac:dyDescent="0.2">
      <c r="G1320" s="482"/>
    </row>
    <row r="1321" spans="7:7" ht="12.75" customHeight="1" x14ac:dyDescent="0.2">
      <c r="G1321" s="482"/>
    </row>
    <row r="1322" spans="7:7" ht="12.75" customHeight="1" x14ac:dyDescent="0.2">
      <c r="G1322" s="482"/>
    </row>
    <row r="1323" spans="7:7" ht="12.75" customHeight="1" x14ac:dyDescent="0.2">
      <c r="G1323" s="482"/>
    </row>
    <row r="1324" spans="7:7" ht="12.75" customHeight="1" x14ac:dyDescent="0.2">
      <c r="G1324" s="482"/>
    </row>
    <row r="1325" spans="7:7" ht="12.75" customHeight="1" x14ac:dyDescent="0.2">
      <c r="G1325" s="482"/>
    </row>
    <row r="1326" spans="7:7" ht="12.75" customHeight="1" x14ac:dyDescent="0.2">
      <c r="G1326" s="482"/>
    </row>
    <row r="1327" spans="7:7" ht="12.75" customHeight="1" x14ac:dyDescent="0.2">
      <c r="G1327" s="482"/>
    </row>
    <row r="1328" spans="7:7" ht="12.75" customHeight="1" x14ac:dyDescent="0.2">
      <c r="G1328" s="482"/>
    </row>
    <row r="1329" spans="7:7" ht="12.75" customHeight="1" x14ac:dyDescent="0.2">
      <c r="G1329" s="482"/>
    </row>
    <row r="1330" spans="7:7" ht="12.75" customHeight="1" x14ac:dyDescent="0.2">
      <c r="G1330" s="482"/>
    </row>
    <row r="1331" spans="7:7" ht="12.75" customHeight="1" x14ac:dyDescent="0.2">
      <c r="G1331" s="482"/>
    </row>
    <row r="1332" spans="7:7" ht="12.75" customHeight="1" x14ac:dyDescent="0.2">
      <c r="G1332" s="482"/>
    </row>
    <row r="1333" spans="7:7" ht="12.75" customHeight="1" x14ac:dyDescent="0.2">
      <c r="G1333" s="482"/>
    </row>
    <row r="1334" spans="7:7" ht="12.75" customHeight="1" x14ac:dyDescent="0.2">
      <c r="G1334" s="482"/>
    </row>
    <row r="1335" spans="7:7" ht="12.75" customHeight="1" x14ac:dyDescent="0.2">
      <c r="G1335" s="482"/>
    </row>
    <row r="1336" spans="7:7" ht="12.75" customHeight="1" x14ac:dyDescent="0.2">
      <c r="G1336" s="482"/>
    </row>
    <row r="1337" spans="7:7" ht="12.75" customHeight="1" x14ac:dyDescent="0.2">
      <c r="G1337" s="482"/>
    </row>
    <row r="1338" spans="7:7" ht="12.75" customHeight="1" x14ac:dyDescent="0.2">
      <c r="G1338" s="482"/>
    </row>
    <row r="1339" spans="7:7" ht="12.75" customHeight="1" x14ac:dyDescent="0.2">
      <c r="G1339" s="482"/>
    </row>
    <row r="1340" spans="7:7" ht="12.75" customHeight="1" x14ac:dyDescent="0.2">
      <c r="G1340" s="482"/>
    </row>
    <row r="1341" spans="7:7" ht="12.75" customHeight="1" x14ac:dyDescent="0.2">
      <c r="G1341" s="482"/>
    </row>
    <row r="1342" spans="7:7" ht="12.75" customHeight="1" x14ac:dyDescent="0.2">
      <c r="G1342" s="482"/>
    </row>
    <row r="1343" spans="7:7" ht="12.75" customHeight="1" x14ac:dyDescent="0.2">
      <c r="G1343" s="482"/>
    </row>
    <row r="1344" spans="7:7" ht="12.75" customHeight="1" x14ac:dyDescent="0.2">
      <c r="G1344" s="482"/>
    </row>
    <row r="1345" spans="7:7" ht="12.75" customHeight="1" x14ac:dyDescent="0.2">
      <c r="G1345" s="482"/>
    </row>
    <row r="1346" spans="7:7" ht="12.75" customHeight="1" x14ac:dyDescent="0.2">
      <c r="G1346" s="482"/>
    </row>
    <row r="1347" spans="7:7" ht="12.75" customHeight="1" x14ac:dyDescent="0.2">
      <c r="G1347" s="482"/>
    </row>
    <row r="1348" spans="7:7" ht="12.75" customHeight="1" x14ac:dyDescent="0.2">
      <c r="G1348" s="482"/>
    </row>
    <row r="1349" spans="7:7" ht="12.75" customHeight="1" x14ac:dyDescent="0.2">
      <c r="G1349" s="482"/>
    </row>
    <row r="1350" spans="7:7" ht="12.75" customHeight="1" x14ac:dyDescent="0.2">
      <c r="G1350" s="482"/>
    </row>
    <row r="1351" spans="7:7" ht="12.75" customHeight="1" x14ac:dyDescent="0.2">
      <c r="G1351" s="482"/>
    </row>
    <row r="1352" spans="7:7" ht="12.75" customHeight="1" x14ac:dyDescent="0.2">
      <c r="G1352" s="482"/>
    </row>
    <row r="1353" spans="7:7" ht="12.75" customHeight="1" x14ac:dyDescent="0.2">
      <c r="G1353" s="482"/>
    </row>
    <row r="1354" spans="7:7" ht="12.75" customHeight="1" x14ac:dyDescent="0.2">
      <c r="G1354" s="482"/>
    </row>
    <row r="1355" spans="7:7" ht="12.75" customHeight="1" x14ac:dyDescent="0.2">
      <c r="G1355" s="482"/>
    </row>
    <row r="1356" spans="7:7" ht="12.75" customHeight="1" x14ac:dyDescent="0.2">
      <c r="G1356" s="482"/>
    </row>
    <row r="1357" spans="7:7" ht="12.75" customHeight="1" x14ac:dyDescent="0.2">
      <c r="G1357" s="482"/>
    </row>
    <row r="1358" spans="7:7" ht="12.75" customHeight="1" x14ac:dyDescent="0.2">
      <c r="G1358" s="482"/>
    </row>
    <row r="1359" spans="7:7" ht="12.75" customHeight="1" x14ac:dyDescent="0.2">
      <c r="G1359" s="482"/>
    </row>
    <row r="1360" spans="7:7" ht="12.75" customHeight="1" x14ac:dyDescent="0.2">
      <c r="G1360" s="482"/>
    </row>
    <row r="1361" spans="7:7" ht="12.75" customHeight="1" x14ac:dyDescent="0.2">
      <c r="G1361" s="482"/>
    </row>
    <row r="1362" spans="7:7" ht="12.75" customHeight="1" x14ac:dyDescent="0.2">
      <c r="G1362" s="482"/>
    </row>
    <row r="1363" spans="7:7" ht="12.75" customHeight="1" x14ac:dyDescent="0.2">
      <c r="G1363" s="482"/>
    </row>
    <row r="1364" spans="7:7" ht="12.75" customHeight="1" x14ac:dyDescent="0.2">
      <c r="G1364" s="482"/>
    </row>
    <row r="1365" spans="7:7" ht="12.75" customHeight="1" x14ac:dyDescent="0.2">
      <c r="G1365" s="482"/>
    </row>
    <row r="1366" spans="7:7" ht="12.75" customHeight="1" x14ac:dyDescent="0.2">
      <c r="G1366" s="482"/>
    </row>
    <row r="1367" spans="7:7" ht="12.75" customHeight="1" x14ac:dyDescent="0.2">
      <c r="G1367" s="482"/>
    </row>
    <row r="1368" spans="7:7" ht="12.75" customHeight="1" x14ac:dyDescent="0.2">
      <c r="G1368" s="482"/>
    </row>
    <row r="1369" spans="7:7" ht="12.75" customHeight="1" x14ac:dyDescent="0.2">
      <c r="G1369" s="482"/>
    </row>
    <row r="1370" spans="7:7" ht="12.75" customHeight="1" x14ac:dyDescent="0.2">
      <c r="G1370" s="482"/>
    </row>
    <row r="1371" spans="7:7" ht="12.75" customHeight="1" x14ac:dyDescent="0.2">
      <c r="G1371" s="482"/>
    </row>
    <row r="1372" spans="7:7" ht="12.75" customHeight="1" x14ac:dyDescent="0.2">
      <c r="G1372" s="482"/>
    </row>
    <row r="1373" spans="7:7" ht="12.75" customHeight="1" x14ac:dyDescent="0.2">
      <c r="G1373" s="482"/>
    </row>
    <row r="1374" spans="7:7" ht="12.75" customHeight="1" x14ac:dyDescent="0.2">
      <c r="G1374" s="482"/>
    </row>
    <row r="1375" spans="7:7" ht="12.75" customHeight="1" x14ac:dyDescent="0.2">
      <c r="G1375" s="482"/>
    </row>
    <row r="1376" spans="7:7" ht="12.75" customHeight="1" x14ac:dyDescent="0.2">
      <c r="G1376" s="482"/>
    </row>
    <row r="1377" spans="7:7" ht="12.75" customHeight="1" x14ac:dyDescent="0.2">
      <c r="G1377" s="482"/>
    </row>
    <row r="1378" spans="7:7" ht="12.75" customHeight="1" x14ac:dyDescent="0.2">
      <c r="G1378" s="482"/>
    </row>
    <row r="1379" spans="7:7" ht="12.75" customHeight="1" x14ac:dyDescent="0.2">
      <c r="G1379" s="482"/>
    </row>
    <row r="1380" spans="7:7" ht="12.75" customHeight="1" x14ac:dyDescent="0.2">
      <c r="G1380" s="482"/>
    </row>
    <row r="1381" spans="7:7" ht="12.75" customHeight="1" x14ac:dyDescent="0.2">
      <c r="G1381" s="482"/>
    </row>
    <row r="1382" spans="7:7" ht="12.75" customHeight="1" x14ac:dyDescent="0.2">
      <c r="G1382" s="482"/>
    </row>
    <row r="1383" spans="7:7" ht="12.75" customHeight="1" x14ac:dyDescent="0.2">
      <c r="G1383" s="482"/>
    </row>
    <row r="1384" spans="7:7" ht="12.75" customHeight="1" x14ac:dyDescent="0.2">
      <c r="G1384" s="482"/>
    </row>
    <row r="1385" spans="7:7" ht="12.75" customHeight="1" x14ac:dyDescent="0.2">
      <c r="G1385" s="482"/>
    </row>
    <row r="1386" spans="7:7" ht="12.75" customHeight="1" x14ac:dyDescent="0.2">
      <c r="G1386" s="482"/>
    </row>
    <row r="1387" spans="7:7" ht="12.75" customHeight="1" x14ac:dyDescent="0.2">
      <c r="G1387" s="482"/>
    </row>
    <row r="1388" spans="7:7" ht="12.75" customHeight="1" x14ac:dyDescent="0.2">
      <c r="G1388" s="482"/>
    </row>
    <row r="1389" spans="7:7" ht="12.75" customHeight="1" x14ac:dyDescent="0.2">
      <c r="G1389" s="482"/>
    </row>
    <row r="1390" spans="7:7" ht="12.75" customHeight="1" x14ac:dyDescent="0.2">
      <c r="G1390" s="482"/>
    </row>
    <row r="1391" spans="7:7" ht="12.75" customHeight="1" x14ac:dyDescent="0.2">
      <c r="G1391" s="482"/>
    </row>
    <row r="1392" spans="7:7" ht="12.75" customHeight="1" x14ac:dyDescent="0.2">
      <c r="G1392" s="482"/>
    </row>
    <row r="1393" spans="7:7" ht="12.75" customHeight="1" x14ac:dyDescent="0.2">
      <c r="G1393" s="482"/>
    </row>
    <row r="1394" spans="7:7" ht="12.75" customHeight="1" x14ac:dyDescent="0.2">
      <c r="G1394" s="482"/>
    </row>
    <row r="1395" spans="7:7" ht="12.75" customHeight="1" x14ac:dyDescent="0.2">
      <c r="G1395" s="482"/>
    </row>
    <row r="1396" spans="7:7" ht="12.75" customHeight="1" x14ac:dyDescent="0.2">
      <c r="G1396" s="482"/>
    </row>
    <row r="1397" spans="7:7" ht="12.75" customHeight="1" x14ac:dyDescent="0.2">
      <c r="G1397" s="482"/>
    </row>
    <row r="1398" spans="7:7" ht="12.75" customHeight="1" x14ac:dyDescent="0.2">
      <c r="G1398" s="482"/>
    </row>
    <row r="1399" spans="7:7" ht="12.75" customHeight="1" x14ac:dyDescent="0.2">
      <c r="G1399" s="482"/>
    </row>
    <row r="1400" spans="7:7" ht="12.75" customHeight="1" x14ac:dyDescent="0.2">
      <c r="G1400" s="482"/>
    </row>
    <row r="1401" spans="7:7" ht="12.75" customHeight="1" x14ac:dyDescent="0.2">
      <c r="G1401" s="482"/>
    </row>
    <row r="1402" spans="7:7" ht="12.75" customHeight="1" x14ac:dyDescent="0.2">
      <c r="G1402" s="482"/>
    </row>
    <row r="1403" spans="7:7" ht="12.75" customHeight="1" x14ac:dyDescent="0.2">
      <c r="G1403" s="482"/>
    </row>
    <row r="1404" spans="7:7" ht="12.75" customHeight="1" x14ac:dyDescent="0.2">
      <c r="G1404" s="482"/>
    </row>
    <row r="1405" spans="7:7" ht="12.75" customHeight="1" x14ac:dyDescent="0.2">
      <c r="G1405" s="482"/>
    </row>
    <row r="1406" spans="7:7" ht="12.75" customHeight="1" x14ac:dyDescent="0.2">
      <c r="G1406" s="482"/>
    </row>
    <row r="1407" spans="7:7" ht="12.75" customHeight="1" x14ac:dyDescent="0.2">
      <c r="G1407" s="482"/>
    </row>
    <row r="1408" spans="7:7" ht="12.75" customHeight="1" x14ac:dyDescent="0.2">
      <c r="G1408" s="482"/>
    </row>
    <row r="1409" spans="7:7" ht="12.75" customHeight="1" x14ac:dyDescent="0.2">
      <c r="G1409" s="482"/>
    </row>
    <row r="1410" spans="7:7" ht="12.75" customHeight="1" x14ac:dyDescent="0.2">
      <c r="G1410" s="482"/>
    </row>
    <row r="1411" spans="7:7" ht="12.75" customHeight="1" x14ac:dyDescent="0.2">
      <c r="G1411" s="482"/>
    </row>
    <row r="1412" spans="7:7" ht="12.75" customHeight="1" x14ac:dyDescent="0.2">
      <c r="G1412" s="482"/>
    </row>
    <row r="1413" spans="7:7" ht="12.75" customHeight="1" x14ac:dyDescent="0.2">
      <c r="G1413" s="482"/>
    </row>
    <row r="1414" spans="7:7" ht="12.75" customHeight="1" x14ac:dyDescent="0.2">
      <c r="G1414" s="482"/>
    </row>
    <row r="1415" spans="7:7" ht="12.75" customHeight="1" x14ac:dyDescent="0.2">
      <c r="G1415" s="482"/>
    </row>
    <row r="1416" spans="7:7" ht="12.75" customHeight="1" x14ac:dyDescent="0.2">
      <c r="G1416" s="482"/>
    </row>
    <row r="1417" spans="7:7" ht="12.75" customHeight="1" x14ac:dyDescent="0.2">
      <c r="G1417" s="482"/>
    </row>
    <row r="1418" spans="7:7" ht="12.75" customHeight="1" x14ac:dyDescent="0.2">
      <c r="G1418" s="482"/>
    </row>
    <row r="1419" spans="7:7" ht="12.75" customHeight="1" x14ac:dyDescent="0.2">
      <c r="G1419" s="482"/>
    </row>
    <row r="1420" spans="7:7" ht="12.75" customHeight="1" x14ac:dyDescent="0.2">
      <c r="G1420" s="482"/>
    </row>
    <row r="1421" spans="7:7" ht="12.75" customHeight="1" x14ac:dyDescent="0.2">
      <c r="G1421" s="482"/>
    </row>
    <row r="1422" spans="7:7" ht="12.75" customHeight="1" x14ac:dyDescent="0.2">
      <c r="G1422" s="482"/>
    </row>
    <row r="1423" spans="7:7" ht="12.75" customHeight="1" x14ac:dyDescent="0.2">
      <c r="G1423" s="482"/>
    </row>
    <row r="1424" spans="7:7" ht="12.75" customHeight="1" x14ac:dyDescent="0.2">
      <c r="G1424" s="482"/>
    </row>
    <row r="1425" spans="7:7" ht="12.75" customHeight="1" x14ac:dyDescent="0.2">
      <c r="G1425" s="482"/>
    </row>
    <row r="1426" spans="7:7" ht="12.75" customHeight="1" x14ac:dyDescent="0.2">
      <c r="G1426" s="482"/>
    </row>
    <row r="1427" spans="7:7" ht="12.75" customHeight="1" x14ac:dyDescent="0.2">
      <c r="G1427" s="482"/>
    </row>
    <row r="1428" spans="7:7" ht="12.75" customHeight="1" x14ac:dyDescent="0.2">
      <c r="G1428" s="482"/>
    </row>
    <row r="1429" spans="7:7" ht="12.75" customHeight="1" x14ac:dyDescent="0.2">
      <c r="G1429" s="482"/>
    </row>
    <row r="1430" spans="7:7" ht="12.75" customHeight="1" x14ac:dyDescent="0.2">
      <c r="G1430" s="482"/>
    </row>
    <row r="1431" spans="7:7" ht="12.75" customHeight="1" x14ac:dyDescent="0.2">
      <c r="G1431" s="482"/>
    </row>
    <row r="1432" spans="7:7" ht="12.75" customHeight="1" x14ac:dyDescent="0.2">
      <c r="G1432" s="482"/>
    </row>
    <row r="1433" spans="7:7" ht="12.75" customHeight="1" x14ac:dyDescent="0.2">
      <c r="G1433" s="482"/>
    </row>
    <row r="1434" spans="7:7" ht="12.75" customHeight="1" x14ac:dyDescent="0.2">
      <c r="G1434" s="482"/>
    </row>
    <row r="1435" spans="7:7" ht="12.75" customHeight="1" x14ac:dyDescent="0.2">
      <c r="G1435" s="482"/>
    </row>
    <row r="1436" spans="7:7" ht="12.75" customHeight="1" x14ac:dyDescent="0.2">
      <c r="G1436" s="482"/>
    </row>
    <row r="1437" spans="7:7" ht="12.75" customHeight="1" x14ac:dyDescent="0.2">
      <c r="G1437" s="482"/>
    </row>
    <row r="1438" spans="7:7" ht="12.75" customHeight="1" x14ac:dyDescent="0.2">
      <c r="G1438" s="482"/>
    </row>
    <row r="1439" spans="7:7" ht="12.75" customHeight="1" x14ac:dyDescent="0.2">
      <c r="G1439" s="482"/>
    </row>
    <row r="1440" spans="7:7" ht="12.75" customHeight="1" x14ac:dyDescent="0.2">
      <c r="G1440" s="482"/>
    </row>
    <row r="1441" spans="7:7" ht="12.75" customHeight="1" x14ac:dyDescent="0.2">
      <c r="G1441" s="482"/>
    </row>
    <row r="1442" spans="7:7" ht="12.75" customHeight="1" x14ac:dyDescent="0.2">
      <c r="G1442" s="482"/>
    </row>
    <row r="1443" spans="7:7" ht="12.75" customHeight="1" x14ac:dyDescent="0.2">
      <c r="G1443" s="482"/>
    </row>
    <row r="1444" spans="7:7" ht="12.75" customHeight="1" x14ac:dyDescent="0.2">
      <c r="G1444" s="482"/>
    </row>
    <row r="1445" spans="7:7" ht="12.75" customHeight="1" x14ac:dyDescent="0.2">
      <c r="G1445" s="482"/>
    </row>
    <row r="1446" spans="7:7" ht="12.75" customHeight="1" x14ac:dyDescent="0.2">
      <c r="G1446" s="482"/>
    </row>
    <row r="1447" spans="7:7" ht="12.75" customHeight="1" x14ac:dyDescent="0.2">
      <c r="G1447" s="482"/>
    </row>
    <row r="1448" spans="7:7" ht="12.75" customHeight="1" x14ac:dyDescent="0.2">
      <c r="G1448" s="482"/>
    </row>
    <row r="1449" spans="7:7" ht="12.75" customHeight="1" x14ac:dyDescent="0.2">
      <c r="G1449" s="482"/>
    </row>
    <row r="1450" spans="7:7" ht="12.75" customHeight="1" x14ac:dyDescent="0.2">
      <c r="G1450" s="482"/>
    </row>
    <row r="1451" spans="7:7" ht="12.75" customHeight="1" x14ac:dyDescent="0.2">
      <c r="G1451" s="482"/>
    </row>
    <row r="1452" spans="7:7" ht="12.75" customHeight="1" x14ac:dyDescent="0.2">
      <c r="G1452" s="482"/>
    </row>
    <row r="1453" spans="7:7" ht="12.75" customHeight="1" x14ac:dyDescent="0.2">
      <c r="G1453" s="482"/>
    </row>
    <row r="1454" spans="7:7" ht="12.75" customHeight="1" x14ac:dyDescent="0.2">
      <c r="G1454" s="482"/>
    </row>
    <row r="1455" spans="7:7" ht="12.75" customHeight="1" x14ac:dyDescent="0.2">
      <c r="G1455" s="482"/>
    </row>
    <row r="1456" spans="7:7" ht="12.75" customHeight="1" x14ac:dyDescent="0.2">
      <c r="G1456" s="482"/>
    </row>
    <row r="1457" spans="7:7" ht="12.75" customHeight="1" x14ac:dyDescent="0.2">
      <c r="G1457" s="482"/>
    </row>
    <row r="1458" spans="7:7" ht="12.75" customHeight="1" x14ac:dyDescent="0.2">
      <c r="G1458" s="482"/>
    </row>
    <row r="1459" spans="7:7" ht="12.75" customHeight="1" x14ac:dyDescent="0.2">
      <c r="G1459" s="482"/>
    </row>
    <row r="1460" spans="7:7" ht="12.75" customHeight="1" x14ac:dyDescent="0.2">
      <c r="G1460" s="482"/>
    </row>
    <row r="1461" spans="7:7" ht="12.75" customHeight="1" x14ac:dyDescent="0.2">
      <c r="G1461" s="482"/>
    </row>
    <row r="1462" spans="7:7" ht="12.75" customHeight="1" x14ac:dyDescent="0.2">
      <c r="G1462" s="482"/>
    </row>
    <row r="1463" spans="7:7" ht="12.75" customHeight="1" x14ac:dyDescent="0.2">
      <c r="G1463" s="482"/>
    </row>
    <row r="1464" spans="7:7" ht="12.75" customHeight="1" x14ac:dyDescent="0.2">
      <c r="G1464" s="482"/>
    </row>
    <row r="1465" spans="7:7" ht="12.75" customHeight="1" x14ac:dyDescent="0.2">
      <c r="G1465" s="482"/>
    </row>
    <row r="1466" spans="7:7" ht="12.75" customHeight="1" x14ac:dyDescent="0.2">
      <c r="G1466" s="482"/>
    </row>
    <row r="1467" spans="7:7" ht="12.75" customHeight="1" x14ac:dyDescent="0.2">
      <c r="G1467" s="482"/>
    </row>
    <row r="1468" spans="7:7" ht="12.75" customHeight="1" x14ac:dyDescent="0.2">
      <c r="G1468" s="482"/>
    </row>
    <row r="1469" spans="7:7" ht="12.75" customHeight="1" x14ac:dyDescent="0.2">
      <c r="G1469" s="482"/>
    </row>
    <row r="1470" spans="7:7" ht="12.75" customHeight="1" x14ac:dyDescent="0.2">
      <c r="G1470" s="482"/>
    </row>
    <row r="1471" spans="7:7" ht="12.75" customHeight="1" x14ac:dyDescent="0.2">
      <c r="G1471" s="482"/>
    </row>
    <row r="1472" spans="7:7" ht="12.75" customHeight="1" x14ac:dyDescent="0.2">
      <c r="G1472" s="482"/>
    </row>
    <row r="1473" spans="7:7" ht="12.75" customHeight="1" x14ac:dyDescent="0.2">
      <c r="G1473" s="482"/>
    </row>
    <row r="1474" spans="7:7" ht="12.75" customHeight="1" x14ac:dyDescent="0.2">
      <c r="G1474" s="482"/>
    </row>
    <row r="1475" spans="7:7" ht="12.75" customHeight="1" x14ac:dyDescent="0.2">
      <c r="G1475" s="482"/>
    </row>
    <row r="1476" spans="7:7" ht="12.75" customHeight="1" x14ac:dyDescent="0.2">
      <c r="G1476" s="482"/>
    </row>
    <row r="1477" spans="7:7" ht="12.75" customHeight="1" x14ac:dyDescent="0.2">
      <c r="G1477" s="482"/>
    </row>
    <row r="1478" spans="7:7" ht="12.75" customHeight="1" x14ac:dyDescent="0.2">
      <c r="G1478" s="482"/>
    </row>
    <row r="1479" spans="7:7" ht="12.75" customHeight="1" x14ac:dyDescent="0.2">
      <c r="G1479" s="482"/>
    </row>
    <row r="1480" spans="7:7" ht="12.75" customHeight="1" x14ac:dyDescent="0.2">
      <c r="G1480" s="482"/>
    </row>
    <row r="1481" spans="7:7" ht="12.75" customHeight="1" x14ac:dyDescent="0.2">
      <c r="G1481" s="482"/>
    </row>
    <row r="1482" spans="7:7" ht="12.75" customHeight="1" x14ac:dyDescent="0.2">
      <c r="G1482" s="482"/>
    </row>
    <row r="1483" spans="7:7" ht="12.75" customHeight="1" x14ac:dyDescent="0.2">
      <c r="G1483" s="482"/>
    </row>
    <row r="1484" spans="7:7" ht="12.75" customHeight="1" x14ac:dyDescent="0.2">
      <c r="G1484" s="482"/>
    </row>
    <row r="1485" spans="7:7" ht="12.75" customHeight="1" x14ac:dyDescent="0.2">
      <c r="G1485" s="482"/>
    </row>
    <row r="1486" spans="7:7" ht="12.75" customHeight="1" x14ac:dyDescent="0.2">
      <c r="G1486" s="482"/>
    </row>
    <row r="1487" spans="7:7" ht="12.75" customHeight="1" x14ac:dyDescent="0.2">
      <c r="G1487" s="482"/>
    </row>
    <row r="1488" spans="7:7" ht="12.75" customHeight="1" x14ac:dyDescent="0.2">
      <c r="G1488" s="482"/>
    </row>
    <row r="1489" spans="7:7" ht="12.75" customHeight="1" x14ac:dyDescent="0.2">
      <c r="G1489" s="482"/>
    </row>
    <row r="1490" spans="7:7" ht="12.75" customHeight="1" x14ac:dyDescent="0.2">
      <c r="G1490" s="482"/>
    </row>
    <row r="1491" spans="7:7" ht="12.75" customHeight="1" x14ac:dyDescent="0.2">
      <c r="G1491" s="482"/>
    </row>
    <row r="1492" spans="7:7" ht="12.75" customHeight="1" x14ac:dyDescent="0.2">
      <c r="G1492" s="482"/>
    </row>
    <row r="1493" spans="7:7" ht="12.75" customHeight="1" x14ac:dyDescent="0.2">
      <c r="G1493" s="482"/>
    </row>
    <row r="1494" spans="7:7" ht="12.75" customHeight="1" x14ac:dyDescent="0.2">
      <c r="G1494" s="482"/>
    </row>
    <row r="1495" spans="7:7" ht="12.75" customHeight="1" x14ac:dyDescent="0.2">
      <c r="G1495" s="482"/>
    </row>
    <row r="1496" spans="7:7" ht="12.75" customHeight="1" x14ac:dyDescent="0.2">
      <c r="G1496" s="482"/>
    </row>
    <row r="1497" spans="7:7" ht="12.75" customHeight="1" x14ac:dyDescent="0.2">
      <c r="G1497" s="482"/>
    </row>
    <row r="1498" spans="7:7" ht="12.75" customHeight="1" x14ac:dyDescent="0.2">
      <c r="G1498" s="482"/>
    </row>
    <row r="1499" spans="7:7" ht="12.75" customHeight="1" x14ac:dyDescent="0.2">
      <c r="G1499" s="482"/>
    </row>
    <row r="1500" spans="7:7" ht="12.75" customHeight="1" x14ac:dyDescent="0.2">
      <c r="G1500" s="482"/>
    </row>
    <row r="1501" spans="7:7" ht="12.75" customHeight="1" x14ac:dyDescent="0.2">
      <c r="G1501" s="482"/>
    </row>
    <row r="1502" spans="7:7" ht="12.75" customHeight="1" x14ac:dyDescent="0.2">
      <c r="G1502" s="482"/>
    </row>
    <row r="1503" spans="7:7" ht="12.75" customHeight="1" x14ac:dyDescent="0.2">
      <c r="G1503" s="482"/>
    </row>
    <row r="1504" spans="7:7" ht="12.75" customHeight="1" x14ac:dyDescent="0.2">
      <c r="G1504" s="482"/>
    </row>
    <row r="1505" spans="7:7" ht="12.75" customHeight="1" x14ac:dyDescent="0.2">
      <c r="G1505" s="482"/>
    </row>
    <row r="1506" spans="7:7" ht="12.75" customHeight="1" x14ac:dyDescent="0.2">
      <c r="G1506" s="482"/>
    </row>
    <row r="1507" spans="7:7" ht="12.75" customHeight="1" x14ac:dyDescent="0.2">
      <c r="G1507" s="482"/>
    </row>
    <row r="1508" spans="7:7" ht="12.75" customHeight="1" x14ac:dyDescent="0.2">
      <c r="G1508" s="482"/>
    </row>
    <row r="1509" spans="7:7" ht="12.75" customHeight="1" x14ac:dyDescent="0.2">
      <c r="G1509" s="482"/>
    </row>
    <row r="1510" spans="7:7" ht="12.75" customHeight="1" x14ac:dyDescent="0.2">
      <c r="G1510" s="482"/>
    </row>
    <row r="1511" spans="7:7" ht="12.75" customHeight="1" x14ac:dyDescent="0.2">
      <c r="G1511" s="482"/>
    </row>
    <row r="1512" spans="7:7" ht="12.75" customHeight="1" x14ac:dyDescent="0.2">
      <c r="G1512" s="482"/>
    </row>
    <row r="1513" spans="7:7" ht="12.75" customHeight="1" x14ac:dyDescent="0.2">
      <c r="G1513" s="482"/>
    </row>
    <row r="1514" spans="7:7" ht="12.75" customHeight="1" x14ac:dyDescent="0.2">
      <c r="G1514" s="482"/>
    </row>
    <row r="1515" spans="7:7" ht="12.75" customHeight="1" x14ac:dyDescent="0.2">
      <c r="G1515" s="482"/>
    </row>
    <row r="1516" spans="7:7" ht="12.75" customHeight="1" x14ac:dyDescent="0.2">
      <c r="G1516" s="482"/>
    </row>
    <row r="1517" spans="7:7" ht="12.75" customHeight="1" x14ac:dyDescent="0.2">
      <c r="G1517" s="482"/>
    </row>
    <row r="1518" spans="7:7" ht="12.75" customHeight="1" x14ac:dyDescent="0.2">
      <c r="G1518" s="482"/>
    </row>
    <row r="1519" spans="7:7" ht="12.75" customHeight="1" x14ac:dyDescent="0.2">
      <c r="G1519" s="482"/>
    </row>
    <row r="1520" spans="7:7" ht="12.75" customHeight="1" x14ac:dyDescent="0.2">
      <c r="G1520" s="482"/>
    </row>
    <row r="1521" spans="7:7" ht="12.75" customHeight="1" x14ac:dyDescent="0.2">
      <c r="G1521" s="482"/>
    </row>
    <row r="1522" spans="7:7" ht="12.75" customHeight="1" x14ac:dyDescent="0.2">
      <c r="G1522" s="482"/>
    </row>
    <row r="1523" spans="7:7" ht="12.75" customHeight="1" x14ac:dyDescent="0.2">
      <c r="G1523" s="482"/>
    </row>
    <row r="1524" spans="7:7" ht="12.75" customHeight="1" x14ac:dyDescent="0.2">
      <c r="G1524" s="482"/>
    </row>
    <row r="1525" spans="7:7" ht="12.75" customHeight="1" x14ac:dyDescent="0.2">
      <c r="G1525" s="482"/>
    </row>
    <row r="1526" spans="7:7" ht="12.75" customHeight="1" x14ac:dyDescent="0.2">
      <c r="G1526" s="482"/>
    </row>
    <row r="1527" spans="7:7" ht="12.75" customHeight="1" x14ac:dyDescent="0.2">
      <c r="G1527" s="482"/>
    </row>
    <row r="1528" spans="7:7" ht="12.75" customHeight="1" x14ac:dyDescent="0.2">
      <c r="G1528" s="482"/>
    </row>
    <row r="1529" spans="7:7" ht="12.75" customHeight="1" x14ac:dyDescent="0.2">
      <c r="G1529" s="482"/>
    </row>
    <row r="1530" spans="7:7" ht="12.75" customHeight="1" x14ac:dyDescent="0.2">
      <c r="G1530" s="482"/>
    </row>
    <row r="1531" spans="7:7" ht="12.75" customHeight="1" x14ac:dyDescent="0.2">
      <c r="G1531" s="482"/>
    </row>
    <row r="1532" spans="7:7" ht="12.75" customHeight="1" x14ac:dyDescent="0.2">
      <c r="G1532" s="482"/>
    </row>
    <row r="1533" spans="7:7" ht="12.75" customHeight="1" x14ac:dyDescent="0.2">
      <c r="G1533" s="482"/>
    </row>
    <row r="1534" spans="7:7" ht="12.75" customHeight="1" x14ac:dyDescent="0.2">
      <c r="G1534" s="482"/>
    </row>
    <row r="1535" spans="7:7" ht="12.75" customHeight="1" x14ac:dyDescent="0.2">
      <c r="G1535" s="482"/>
    </row>
    <row r="1536" spans="7:7" ht="12.75" customHeight="1" x14ac:dyDescent="0.2">
      <c r="G1536" s="482"/>
    </row>
    <row r="1537" spans="7:7" ht="12.75" customHeight="1" x14ac:dyDescent="0.2">
      <c r="G1537" s="482"/>
    </row>
    <row r="1538" spans="7:7" ht="12.75" customHeight="1" x14ac:dyDescent="0.2">
      <c r="G1538" s="482"/>
    </row>
    <row r="1539" spans="7:7" ht="12.75" customHeight="1" x14ac:dyDescent="0.2">
      <c r="G1539" s="482"/>
    </row>
    <row r="1540" spans="7:7" ht="12.75" customHeight="1" x14ac:dyDescent="0.2">
      <c r="G1540" s="482"/>
    </row>
    <row r="1541" spans="7:7" ht="12.75" customHeight="1" x14ac:dyDescent="0.2">
      <c r="G1541" s="482"/>
    </row>
    <row r="1542" spans="7:7" ht="12.75" customHeight="1" x14ac:dyDescent="0.2">
      <c r="G1542" s="482"/>
    </row>
    <row r="1543" spans="7:7" ht="12.75" customHeight="1" x14ac:dyDescent="0.2">
      <c r="G1543" s="482"/>
    </row>
    <row r="1544" spans="7:7" ht="12.75" customHeight="1" x14ac:dyDescent="0.2">
      <c r="G1544" s="482"/>
    </row>
    <row r="1545" spans="7:7" ht="12.75" customHeight="1" x14ac:dyDescent="0.2">
      <c r="G1545" s="482"/>
    </row>
    <row r="1546" spans="7:7" ht="12.75" customHeight="1" x14ac:dyDescent="0.2">
      <c r="G1546" s="482"/>
    </row>
    <row r="1547" spans="7:7" ht="12.75" customHeight="1" x14ac:dyDescent="0.2">
      <c r="G1547" s="482"/>
    </row>
    <row r="1548" spans="7:7" ht="12.75" customHeight="1" x14ac:dyDescent="0.2">
      <c r="G1548" s="482"/>
    </row>
    <row r="1549" spans="7:7" ht="12.75" customHeight="1" x14ac:dyDescent="0.2">
      <c r="G1549" s="482"/>
    </row>
    <row r="1550" spans="7:7" ht="12.75" customHeight="1" x14ac:dyDescent="0.2">
      <c r="G1550" s="482"/>
    </row>
    <row r="1551" spans="7:7" ht="12.75" customHeight="1" x14ac:dyDescent="0.2">
      <c r="G1551" s="482"/>
    </row>
    <row r="1552" spans="7:7" ht="12.75" customHeight="1" x14ac:dyDescent="0.2">
      <c r="G1552" s="482"/>
    </row>
    <row r="1553" spans="7:7" ht="12.75" customHeight="1" x14ac:dyDescent="0.2">
      <c r="G1553" s="482"/>
    </row>
    <row r="1554" spans="7:7" ht="12.75" customHeight="1" x14ac:dyDescent="0.2">
      <c r="G1554" s="482"/>
    </row>
    <row r="1555" spans="7:7" ht="12.75" customHeight="1" x14ac:dyDescent="0.2">
      <c r="G1555" s="482"/>
    </row>
    <row r="1556" spans="7:7" ht="12.75" customHeight="1" x14ac:dyDescent="0.2">
      <c r="G1556" s="482"/>
    </row>
    <row r="1557" spans="7:7" ht="12.75" customHeight="1" x14ac:dyDescent="0.2">
      <c r="G1557" s="482"/>
    </row>
    <row r="1558" spans="7:7" ht="12.75" customHeight="1" x14ac:dyDescent="0.2">
      <c r="G1558" s="482"/>
    </row>
    <row r="1559" spans="7:7" ht="12.75" customHeight="1" x14ac:dyDescent="0.2">
      <c r="G1559" s="482"/>
    </row>
    <row r="1560" spans="7:7" ht="12.75" customHeight="1" x14ac:dyDescent="0.2">
      <c r="G1560" s="482"/>
    </row>
    <row r="1561" spans="7:7" ht="12.75" customHeight="1" x14ac:dyDescent="0.2">
      <c r="G1561" s="482"/>
    </row>
    <row r="1562" spans="7:7" ht="12.75" customHeight="1" x14ac:dyDescent="0.2">
      <c r="G1562" s="482"/>
    </row>
    <row r="1563" spans="7:7" ht="12.75" customHeight="1" x14ac:dyDescent="0.2">
      <c r="G1563" s="482"/>
    </row>
    <row r="1564" spans="7:7" ht="12.75" customHeight="1" x14ac:dyDescent="0.2">
      <c r="G1564" s="482"/>
    </row>
    <row r="1565" spans="7:7" ht="12.75" customHeight="1" x14ac:dyDescent="0.2">
      <c r="G1565" s="482"/>
    </row>
    <row r="1566" spans="7:7" ht="12.75" customHeight="1" x14ac:dyDescent="0.2">
      <c r="G1566" s="482"/>
    </row>
    <row r="1567" spans="7:7" ht="12.75" customHeight="1" x14ac:dyDescent="0.2">
      <c r="G1567" s="482"/>
    </row>
    <row r="1568" spans="7:7" ht="12.75" customHeight="1" x14ac:dyDescent="0.2">
      <c r="G1568" s="482"/>
    </row>
    <row r="1569" spans="7:7" ht="12.75" customHeight="1" x14ac:dyDescent="0.2">
      <c r="G1569" s="482"/>
    </row>
    <row r="1570" spans="7:7" ht="12.75" customHeight="1" x14ac:dyDescent="0.2">
      <c r="G1570" s="482"/>
    </row>
    <row r="1571" spans="7:7" ht="12.75" customHeight="1" x14ac:dyDescent="0.2">
      <c r="G1571" s="482"/>
    </row>
    <row r="1572" spans="7:7" ht="12.75" customHeight="1" x14ac:dyDescent="0.2">
      <c r="G1572" s="482"/>
    </row>
    <row r="1573" spans="7:7" ht="12.75" customHeight="1" x14ac:dyDescent="0.2">
      <c r="G1573" s="482"/>
    </row>
    <row r="1574" spans="7:7" ht="12.75" customHeight="1" x14ac:dyDescent="0.2">
      <c r="G1574" s="482"/>
    </row>
    <row r="1575" spans="7:7" ht="12.75" customHeight="1" x14ac:dyDescent="0.2">
      <c r="G1575" s="482"/>
    </row>
    <row r="1576" spans="7:7" ht="12.75" customHeight="1" x14ac:dyDescent="0.2">
      <c r="G1576" s="482"/>
    </row>
    <row r="1577" spans="7:7" ht="12.75" customHeight="1" x14ac:dyDescent="0.2">
      <c r="G1577" s="482"/>
    </row>
    <row r="1578" spans="7:7" ht="12.75" customHeight="1" x14ac:dyDescent="0.2">
      <c r="G1578" s="482"/>
    </row>
    <row r="1579" spans="7:7" ht="12.75" customHeight="1" x14ac:dyDescent="0.2">
      <c r="G1579" s="482"/>
    </row>
    <row r="1580" spans="7:7" ht="12.75" customHeight="1" x14ac:dyDescent="0.2">
      <c r="G1580" s="482"/>
    </row>
    <row r="1581" spans="7:7" ht="12.75" customHeight="1" x14ac:dyDescent="0.2">
      <c r="G1581" s="482"/>
    </row>
    <row r="1582" spans="7:7" ht="12.75" customHeight="1" x14ac:dyDescent="0.2">
      <c r="G1582" s="482"/>
    </row>
    <row r="1583" spans="7:7" ht="12.75" customHeight="1" x14ac:dyDescent="0.2">
      <c r="G1583" s="482"/>
    </row>
    <row r="1584" spans="7:7" ht="12.75" customHeight="1" x14ac:dyDescent="0.2">
      <c r="G1584" s="482"/>
    </row>
    <row r="1585" spans="7:7" ht="12.75" customHeight="1" x14ac:dyDescent="0.2">
      <c r="G1585" s="482"/>
    </row>
    <row r="1586" spans="7:7" ht="12.75" customHeight="1" x14ac:dyDescent="0.2">
      <c r="G1586" s="482"/>
    </row>
    <row r="1587" spans="7:7" ht="12.75" customHeight="1" x14ac:dyDescent="0.2">
      <c r="G1587" s="482"/>
    </row>
    <row r="1588" spans="7:7" ht="12.75" customHeight="1" x14ac:dyDescent="0.2">
      <c r="G1588" s="482"/>
    </row>
    <row r="1589" spans="7:7" ht="12.75" customHeight="1" x14ac:dyDescent="0.2">
      <c r="G1589" s="482"/>
    </row>
    <row r="1590" spans="7:7" ht="12.75" customHeight="1" x14ac:dyDescent="0.2">
      <c r="G1590" s="482"/>
    </row>
    <row r="1591" spans="7:7" ht="12.75" customHeight="1" x14ac:dyDescent="0.2">
      <c r="G1591" s="482"/>
    </row>
    <row r="1592" spans="7:7" ht="12.75" customHeight="1" x14ac:dyDescent="0.2">
      <c r="G1592" s="482"/>
    </row>
    <row r="1593" spans="7:7" ht="12.75" customHeight="1" x14ac:dyDescent="0.2">
      <c r="G1593" s="482"/>
    </row>
    <row r="1594" spans="7:7" ht="12.75" customHeight="1" x14ac:dyDescent="0.2">
      <c r="G1594" s="482"/>
    </row>
    <row r="1595" spans="7:7" ht="12.75" customHeight="1" x14ac:dyDescent="0.2">
      <c r="G1595" s="482"/>
    </row>
    <row r="1596" spans="7:7" ht="12.75" customHeight="1" x14ac:dyDescent="0.2">
      <c r="G1596" s="482"/>
    </row>
    <row r="1597" spans="7:7" ht="12.75" customHeight="1" x14ac:dyDescent="0.2">
      <c r="G1597" s="482"/>
    </row>
    <row r="1598" spans="7:7" ht="12.75" customHeight="1" x14ac:dyDescent="0.2">
      <c r="G1598" s="482"/>
    </row>
    <row r="1599" spans="7:7" ht="12.75" customHeight="1" x14ac:dyDescent="0.2">
      <c r="G1599" s="482"/>
    </row>
    <row r="1600" spans="7:7" ht="12.75" customHeight="1" x14ac:dyDescent="0.2">
      <c r="G1600" s="482"/>
    </row>
    <row r="1601" spans="7:7" ht="12.75" customHeight="1" x14ac:dyDescent="0.2">
      <c r="G1601" s="482"/>
    </row>
    <row r="1602" spans="7:7" ht="12.75" customHeight="1" x14ac:dyDescent="0.2">
      <c r="G1602" s="482"/>
    </row>
    <row r="1603" spans="7:7" ht="12.75" customHeight="1" x14ac:dyDescent="0.2">
      <c r="G1603" s="482"/>
    </row>
    <row r="1604" spans="7:7" ht="12.75" customHeight="1" x14ac:dyDescent="0.2">
      <c r="G1604" s="482"/>
    </row>
    <row r="1605" spans="7:7" ht="12.75" customHeight="1" x14ac:dyDescent="0.2">
      <c r="G1605" s="482"/>
    </row>
    <row r="1606" spans="7:7" ht="12.75" customHeight="1" x14ac:dyDescent="0.2">
      <c r="G1606" s="482"/>
    </row>
    <row r="1607" spans="7:7" ht="12.75" customHeight="1" x14ac:dyDescent="0.2">
      <c r="G1607" s="482"/>
    </row>
    <row r="1608" spans="7:7" ht="12.75" customHeight="1" x14ac:dyDescent="0.2">
      <c r="G1608" s="482"/>
    </row>
    <row r="1609" spans="7:7" ht="12.75" customHeight="1" x14ac:dyDescent="0.2">
      <c r="G1609" s="482"/>
    </row>
    <row r="1610" spans="7:7" ht="12.75" customHeight="1" x14ac:dyDescent="0.2">
      <c r="G1610" s="482"/>
    </row>
    <row r="1611" spans="7:7" ht="12.75" customHeight="1" x14ac:dyDescent="0.2">
      <c r="G1611" s="482"/>
    </row>
    <row r="1612" spans="7:7" ht="12.75" customHeight="1" x14ac:dyDescent="0.2">
      <c r="G1612" s="482"/>
    </row>
    <row r="1613" spans="7:7" ht="12.75" customHeight="1" x14ac:dyDescent="0.2">
      <c r="G1613" s="482"/>
    </row>
    <row r="1614" spans="7:7" ht="12.75" customHeight="1" x14ac:dyDescent="0.2">
      <c r="G1614" s="482"/>
    </row>
    <row r="1615" spans="7:7" ht="12.75" customHeight="1" x14ac:dyDescent="0.2">
      <c r="G1615" s="482"/>
    </row>
    <row r="1616" spans="7:7" ht="12.75" customHeight="1" x14ac:dyDescent="0.2">
      <c r="G1616" s="482"/>
    </row>
    <row r="1617" spans="7:7" ht="12.75" customHeight="1" x14ac:dyDescent="0.2">
      <c r="G1617" s="482"/>
    </row>
    <row r="1618" spans="7:7" ht="12.75" customHeight="1" x14ac:dyDescent="0.2">
      <c r="G1618" s="482"/>
    </row>
    <row r="1619" spans="7:7" ht="12.75" customHeight="1" x14ac:dyDescent="0.2">
      <c r="G1619" s="482"/>
    </row>
    <row r="1620" spans="7:7" ht="12.75" customHeight="1" x14ac:dyDescent="0.2">
      <c r="G1620" s="482"/>
    </row>
    <row r="1621" spans="7:7" ht="12.75" customHeight="1" x14ac:dyDescent="0.2">
      <c r="G1621" s="482"/>
    </row>
    <row r="1622" spans="7:7" ht="12.75" customHeight="1" x14ac:dyDescent="0.2">
      <c r="G1622" s="482"/>
    </row>
    <row r="1623" spans="7:7" ht="12.75" customHeight="1" x14ac:dyDescent="0.2">
      <c r="G1623" s="482"/>
    </row>
    <row r="1624" spans="7:7" ht="12.75" customHeight="1" x14ac:dyDescent="0.2">
      <c r="G1624" s="482"/>
    </row>
    <row r="1625" spans="7:7" ht="12.75" customHeight="1" x14ac:dyDescent="0.2">
      <c r="G1625" s="482"/>
    </row>
    <row r="1626" spans="7:7" ht="12.75" customHeight="1" x14ac:dyDescent="0.2">
      <c r="G1626" s="482"/>
    </row>
    <row r="1627" spans="7:7" ht="12.75" customHeight="1" x14ac:dyDescent="0.2">
      <c r="G1627" s="482"/>
    </row>
    <row r="1628" spans="7:7" ht="12.75" customHeight="1" x14ac:dyDescent="0.2">
      <c r="G1628" s="482"/>
    </row>
    <row r="1629" spans="7:7" ht="12.75" customHeight="1" x14ac:dyDescent="0.2">
      <c r="G1629" s="482"/>
    </row>
    <row r="1630" spans="7:7" ht="12.75" customHeight="1" x14ac:dyDescent="0.2">
      <c r="G1630" s="482"/>
    </row>
    <row r="1631" spans="7:7" ht="12.75" customHeight="1" x14ac:dyDescent="0.2">
      <c r="G1631" s="482"/>
    </row>
    <row r="1632" spans="7:7" ht="12.75" customHeight="1" x14ac:dyDescent="0.2">
      <c r="G1632" s="482"/>
    </row>
    <row r="1633" spans="7:7" ht="12.75" customHeight="1" x14ac:dyDescent="0.2">
      <c r="G1633" s="482"/>
    </row>
    <row r="1634" spans="7:7" ht="12.75" customHeight="1" x14ac:dyDescent="0.2">
      <c r="G1634" s="482"/>
    </row>
    <row r="1635" spans="7:7" ht="12.75" customHeight="1" x14ac:dyDescent="0.2">
      <c r="G1635" s="482"/>
    </row>
    <row r="1636" spans="7:7" ht="12.75" customHeight="1" x14ac:dyDescent="0.2">
      <c r="G1636" s="482"/>
    </row>
    <row r="1637" spans="7:7" ht="12.75" customHeight="1" x14ac:dyDescent="0.2">
      <c r="G1637" s="482"/>
    </row>
    <row r="1638" spans="7:7" ht="12.75" customHeight="1" x14ac:dyDescent="0.2">
      <c r="G1638" s="482"/>
    </row>
    <row r="1639" spans="7:7" ht="12.75" customHeight="1" x14ac:dyDescent="0.2">
      <c r="G1639" s="482"/>
    </row>
    <row r="1640" spans="7:7" ht="12.75" customHeight="1" x14ac:dyDescent="0.2">
      <c r="G1640" s="482"/>
    </row>
    <row r="1641" spans="7:7" ht="12.75" customHeight="1" x14ac:dyDescent="0.2">
      <c r="G1641" s="482"/>
    </row>
    <row r="1642" spans="7:7" ht="12.75" customHeight="1" x14ac:dyDescent="0.2">
      <c r="G1642" s="482"/>
    </row>
    <row r="1643" spans="7:7" ht="12.75" customHeight="1" x14ac:dyDescent="0.2">
      <c r="G1643" s="482"/>
    </row>
    <row r="1644" spans="7:7" ht="12.75" customHeight="1" x14ac:dyDescent="0.2">
      <c r="G1644" s="482"/>
    </row>
    <row r="1645" spans="7:7" ht="12.75" customHeight="1" x14ac:dyDescent="0.2">
      <c r="G1645" s="482"/>
    </row>
    <row r="1646" spans="7:7" ht="12.75" customHeight="1" x14ac:dyDescent="0.2">
      <c r="G1646" s="482"/>
    </row>
    <row r="1647" spans="7:7" ht="12.75" customHeight="1" x14ac:dyDescent="0.2">
      <c r="G1647" s="482"/>
    </row>
    <row r="1648" spans="7:7" ht="12.75" customHeight="1" x14ac:dyDescent="0.2">
      <c r="G1648" s="482"/>
    </row>
    <row r="1649" spans="7:7" ht="12.75" customHeight="1" x14ac:dyDescent="0.2">
      <c r="G1649" s="482"/>
    </row>
    <row r="1650" spans="7:7" ht="12.75" customHeight="1" x14ac:dyDescent="0.2">
      <c r="G1650" s="482"/>
    </row>
    <row r="1651" spans="7:7" ht="12.75" customHeight="1" x14ac:dyDescent="0.2">
      <c r="G1651" s="482"/>
    </row>
    <row r="1652" spans="7:7" ht="12.75" customHeight="1" x14ac:dyDescent="0.2">
      <c r="G1652" s="482"/>
    </row>
    <row r="1653" spans="7:7" ht="12.75" customHeight="1" x14ac:dyDescent="0.2">
      <c r="G1653" s="482"/>
    </row>
    <row r="1654" spans="7:7" ht="12.75" customHeight="1" x14ac:dyDescent="0.2">
      <c r="G1654" s="482"/>
    </row>
    <row r="1655" spans="7:7" ht="12.75" customHeight="1" x14ac:dyDescent="0.2">
      <c r="G1655" s="482"/>
    </row>
    <row r="1656" spans="7:7" ht="12.75" customHeight="1" x14ac:dyDescent="0.2">
      <c r="G1656" s="482"/>
    </row>
    <row r="1657" spans="7:7" ht="12.75" customHeight="1" x14ac:dyDescent="0.2">
      <c r="G1657" s="482"/>
    </row>
    <row r="1658" spans="7:7" ht="12.75" customHeight="1" x14ac:dyDescent="0.2">
      <c r="G1658" s="482"/>
    </row>
    <row r="1659" spans="7:7" ht="12.75" customHeight="1" x14ac:dyDescent="0.2">
      <c r="G1659" s="482"/>
    </row>
    <row r="1660" spans="7:7" ht="12.75" customHeight="1" x14ac:dyDescent="0.2">
      <c r="G1660" s="482"/>
    </row>
    <row r="1661" spans="7:7" ht="12.75" customHeight="1" x14ac:dyDescent="0.2">
      <c r="G1661" s="482"/>
    </row>
    <row r="1662" spans="7:7" ht="12.75" customHeight="1" x14ac:dyDescent="0.2">
      <c r="G1662" s="482"/>
    </row>
    <row r="1663" spans="7:7" ht="12.75" customHeight="1" x14ac:dyDescent="0.2">
      <c r="G1663" s="482"/>
    </row>
    <row r="1664" spans="7:7" ht="12.75" customHeight="1" x14ac:dyDescent="0.2">
      <c r="G1664" s="482"/>
    </row>
    <row r="1665" spans="7:7" ht="12.75" customHeight="1" x14ac:dyDescent="0.2">
      <c r="G1665" s="482"/>
    </row>
    <row r="1666" spans="7:7" ht="12.75" customHeight="1" x14ac:dyDescent="0.2">
      <c r="G1666" s="482"/>
    </row>
    <row r="1667" spans="7:7" ht="12.75" customHeight="1" x14ac:dyDescent="0.2">
      <c r="G1667" s="482"/>
    </row>
    <row r="1668" spans="7:7" ht="12.75" customHeight="1" x14ac:dyDescent="0.2">
      <c r="G1668" s="482"/>
    </row>
    <row r="1669" spans="7:7" ht="12.75" customHeight="1" x14ac:dyDescent="0.2">
      <c r="G1669" s="482"/>
    </row>
    <row r="1670" spans="7:7" ht="12.75" customHeight="1" x14ac:dyDescent="0.2">
      <c r="G1670" s="482"/>
    </row>
    <row r="1671" spans="7:7" ht="12.75" customHeight="1" x14ac:dyDescent="0.2">
      <c r="G1671" s="482"/>
    </row>
    <row r="1672" spans="7:7" ht="12.75" customHeight="1" x14ac:dyDescent="0.2">
      <c r="G1672" s="482"/>
    </row>
    <row r="1673" spans="7:7" ht="12.75" customHeight="1" x14ac:dyDescent="0.2">
      <c r="G1673" s="482"/>
    </row>
    <row r="1674" spans="7:7" ht="12.75" customHeight="1" x14ac:dyDescent="0.2">
      <c r="G1674" s="482"/>
    </row>
    <row r="1675" spans="7:7" ht="12.75" customHeight="1" x14ac:dyDescent="0.2">
      <c r="G1675" s="482"/>
    </row>
    <row r="1676" spans="7:7" ht="12.75" customHeight="1" x14ac:dyDescent="0.2">
      <c r="G1676" s="482"/>
    </row>
    <row r="1677" spans="7:7" ht="12.75" customHeight="1" x14ac:dyDescent="0.2">
      <c r="G1677" s="482"/>
    </row>
    <row r="1678" spans="7:7" ht="12.75" customHeight="1" x14ac:dyDescent="0.2">
      <c r="G1678" s="482"/>
    </row>
    <row r="1679" spans="7:7" ht="12.75" customHeight="1" x14ac:dyDescent="0.2">
      <c r="G1679" s="482"/>
    </row>
    <row r="1680" spans="7:7" ht="12.75" customHeight="1" x14ac:dyDescent="0.2">
      <c r="G1680" s="482"/>
    </row>
    <row r="1681" spans="7:7" ht="12.75" customHeight="1" x14ac:dyDescent="0.2">
      <c r="G1681" s="482"/>
    </row>
    <row r="1682" spans="7:7" ht="12.75" customHeight="1" x14ac:dyDescent="0.2">
      <c r="G1682" s="482"/>
    </row>
    <row r="1683" spans="7:7" ht="12.75" customHeight="1" x14ac:dyDescent="0.2">
      <c r="G1683" s="482"/>
    </row>
    <row r="1684" spans="7:7" ht="12.75" customHeight="1" x14ac:dyDescent="0.2">
      <c r="G1684" s="482"/>
    </row>
    <row r="1685" spans="7:7" ht="12.75" customHeight="1" x14ac:dyDescent="0.2">
      <c r="G1685" s="482"/>
    </row>
    <row r="1686" spans="7:7" ht="12.75" customHeight="1" x14ac:dyDescent="0.2">
      <c r="G1686" s="482"/>
    </row>
    <row r="1687" spans="7:7" ht="12.75" customHeight="1" x14ac:dyDescent="0.2">
      <c r="G1687" s="482"/>
    </row>
    <row r="1688" spans="7:7" ht="12.75" customHeight="1" x14ac:dyDescent="0.2">
      <c r="G1688" s="482"/>
    </row>
    <row r="1689" spans="7:7" ht="12.75" customHeight="1" x14ac:dyDescent="0.2">
      <c r="G1689" s="482"/>
    </row>
    <row r="1690" spans="7:7" ht="12.75" customHeight="1" x14ac:dyDescent="0.2">
      <c r="G1690" s="482"/>
    </row>
    <row r="1691" spans="7:7" ht="12.75" customHeight="1" x14ac:dyDescent="0.2">
      <c r="G1691" s="482"/>
    </row>
    <row r="1692" spans="7:7" ht="12.75" customHeight="1" x14ac:dyDescent="0.2">
      <c r="G1692" s="482"/>
    </row>
    <row r="1693" spans="7:7" ht="12.75" customHeight="1" x14ac:dyDescent="0.2">
      <c r="G1693" s="482"/>
    </row>
    <row r="1694" spans="7:7" ht="12.75" customHeight="1" x14ac:dyDescent="0.2">
      <c r="G1694" s="482"/>
    </row>
    <row r="1695" spans="7:7" ht="12.75" customHeight="1" x14ac:dyDescent="0.2">
      <c r="G1695" s="482"/>
    </row>
    <row r="1696" spans="7:7" ht="12.75" customHeight="1" x14ac:dyDescent="0.2">
      <c r="G1696" s="482"/>
    </row>
    <row r="1697" spans="7:7" ht="12.75" customHeight="1" x14ac:dyDescent="0.2">
      <c r="G1697" s="482"/>
    </row>
    <row r="1698" spans="7:7" ht="12.75" customHeight="1" x14ac:dyDescent="0.2">
      <c r="G1698" s="482"/>
    </row>
    <row r="1699" spans="7:7" ht="12.75" customHeight="1" x14ac:dyDescent="0.2">
      <c r="G1699" s="482"/>
    </row>
    <row r="1700" spans="7:7" ht="12.75" customHeight="1" x14ac:dyDescent="0.2">
      <c r="G1700" s="482"/>
    </row>
    <row r="1701" spans="7:7" ht="12.75" customHeight="1" x14ac:dyDescent="0.2">
      <c r="G1701" s="482"/>
    </row>
    <row r="1702" spans="7:7" ht="12.75" customHeight="1" x14ac:dyDescent="0.2">
      <c r="G1702" s="482"/>
    </row>
    <row r="1703" spans="7:7" ht="12.75" customHeight="1" x14ac:dyDescent="0.2">
      <c r="G1703" s="482"/>
    </row>
    <row r="1704" spans="7:7" ht="12.75" customHeight="1" x14ac:dyDescent="0.2">
      <c r="G1704" s="482"/>
    </row>
    <row r="1705" spans="7:7" ht="12.75" customHeight="1" x14ac:dyDescent="0.2">
      <c r="G1705" s="482"/>
    </row>
    <row r="1706" spans="7:7" ht="12.75" customHeight="1" x14ac:dyDescent="0.2">
      <c r="G1706" s="482"/>
    </row>
    <row r="1707" spans="7:7" ht="12.75" customHeight="1" x14ac:dyDescent="0.2">
      <c r="G1707" s="482"/>
    </row>
    <row r="1708" spans="7:7" ht="12.75" customHeight="1" x14ac:dyDescent="0.2">
      <c r="G1708" s="482"/>
    </row>
    <row r="1709" spans="7:7" ht="12.75" customHeight="1" x14ac:dyDescent="0.2">
      <c r="G1709" s="482"/>
    </row>
    <row r="1710" spans="7:7" ht="12.75" customHeight="1" x14ac:dyDescent="0.2">
      <c r="G1710" s="482"/>
    </row>
    <row r="1711" spans="7:7" ht="12.75" customHeight="1" x14ac:dyDescent="0.2">
      <c r="G1711" s="482"/>
    </row>
    <row r="1712" spans="7:7" ht="12.75" customHeight="1" x14ac:dyDescent="0.2">
      <c r="G1712" s="482"/>
    </row>
    <row r="1713" spans="7:7" ht="12.75" customHeight="1" x14ac:dyDescent="0.2">
      <c r="G1713" s="482"/>
    </row>
    <row r="1714" spans="7:7" ht="12.75" customHeight="1" x14ac:dyDescent="0.2">
      <c r="G1714" s="482"/>
    </row>
    <row r="1715" spans="7:7" ht="12.75" customHeight="1" x14ac:dyDescent="0.2">
      <c r="G1715" s="482"/>
    </row>
    <row r="1716" spans="7:7" ht="12.75" customHeight="1" x14ac:dyDescent="0.2">
      <c r="G1716" s="482"/>
    </row>
    <row r="1717" spans="7:7" ht="12.75" customHeight="1" x14ac:dyDescent="0.2">
      <c r="G1717" s="482"/>
    </row>
    <row r="1718" spans="7:7" ht="12.75" customHeight="1" x14ac:dyDescent="0.2">
      <c r="G1718" s="482"/>
    </row>
    <row r="1719" spans="7:7" ht="12.75" customHeight="1" x14ac:dyDescent="0.2">
      <c r="G1719" s="482"/>
    </row>
    <row r="1720" spans="7:7" ht="12.75" customHeight="1" x14ac:dyDescent="0.2">
      <c r="G1720" s="482"/>
    </row>
    <row r="1721" spans="7:7" ht="12.75" customHeight="1" x14ac:dyDescent="0.2">
      <c r="G1721" s="482"/>
    </row>
    <row r="1722" spans="7:7" ht="12.75" customHeight="1" x14ac:dyDescent="0.2">
      <c r="G1722" s="482"/>
    </row>
    <row r="1723" spans="7:7" ht="12.75" customHeight="1" x14ac:dyDescent="0.2">
      <c r="G1723" s="482"/>
    </row>
    <row r="1724" spans="7:7" ht="12.75" customHeight="1" x14ac:dyDescent="0.2">
      <c r="G1724" s="482"/>
    </row>
    <row r="1725" spans="7:7" ht="12.75" customHeight="1" x14ac:dyDescent="0.2">
      <c r="G1725" s="482"/>
    </row>
    <row r="1726" spans="7:7" ht="12.75" customHeight="1" x14ac:dyDescent="0.2">
      <c r="G1726" s="482"/>
    </row>
    <row r="1727" spans="7:7" ht="12.75" customHeight="1" x14ac:dyDescent="0.2">
      <c r="G1727" s="482"/>
    </row>
    <row r="1728" spans="7:7" ht="12.75" customHeight="1" x14ac:dyDescent="0.2">
      <c r="G1728" s="482"/>
    </row>
    <row r="1729" spans="7:7" ht="12.75" customHeight="1" x14ac:dyDescent="0.2">
      <c r="G1729" s="482"/>
    </row>
    <row r="1730" spans="7:7" ht="12.75" customHeight="1" x14ac:dyDescent="0.2">
      <c r="G1730" s="482"/>
    </row>
    <row r="1731" spans="7:7" ht="12.75" customHeight="1" x14ac:dyDescent="0.2">
      <c r="G1731" s="482"/>
    </row>
    <row r="1732" spans="7:7" ht="12.75" customHeight="1" x14ac:dyDescent="0.2">
      <c r="G1732" s="482"/>
    </row>
    <row r="1733" spans="7:7" ht="12.75" customHeight="1" x14ac:dyDescent="0.2">
      <c r="G1733" s="482"/>
    </row>
    <row r="1734" spans="7:7" ht="12.75" customHeight="1" x14ac:dyDescent="0.2">
      <c r="G1734" s="482"/>
    </row>
    <row r="1735" spans="7:7" ht="12.75" customHeight="1" x14ac:dyDescent="0.2">
      <c r="G1735" s="482"/>
    </row>
    <row r="1736" spans="7:7" ht="12.75" customHeight="1" x14ac:dyDescent="0.2">
      <c r="G1736" s="482"/>
    </row>
    <row r="1737" spans="7:7" ht="12.75" customHeight="1" x14ac:dyDescent="0.2">
      <c r="G1737" s="482"/>
    </row>
    <row r="1738" spans="7:7" ht="12.75" customHeight="1" x14ac:dyDescent="0.2">
      <c r="G1738" s="482"/>
    </row>
    <row r="1739" spans="7:7" ht="12.75" customHeight="1" x14ac:dyDescent="0.2">
      <c r="G1739" s="482"/>
    </row>
    <row r="1740" spans="7:7" ht="12.75" customHeight="1" x14ac:dyDescent="0.2">
      <c r="G1740" s="482"/>
    </row>
    <row r="1741" spans="7:7" ht="12.75" customHeight="1" x14ac:dyDescent="0.2">
      <c r="G1741" s="482"/>
    </row>
    <row r="1742" spans="7:7" ht="12.75" customHeight="1" x14ac:dyDescent="0.2">
      <c r="G1742" s="482"/>
    </row>
    <row r="1743" spans="7:7" ht="12.75" customHeight="1" x14ac:dyDescent="0.2">
      <c r="G1743" s="482"/>
    </row>
    <row r="1744" spans="7:7" ht="12.75" customHeight="1" x14ac:dyDescent="0.2">
      <c r="G1744" s="482"/>
    </row>
    <row r="1745" spans="7:7" ht="12.75" customHeight="1" x14ac:dyDescent="0.2">
      <c r="G1745" s="482"/>
    </row>
    <row r="1746" spans="7:7" ht="12.75" customHeight="1" x14ac:dyDescent="0.2">
      <c r="G1746" s="482"/>
    </row>
    <row r="1747" spans="7:7" ht="12.75" customHeight="1" x14ac:dyDescent="0.2">
      <c r="G1747" s="482"/>
    </row>
    <row r="1748" spans="7:7" ht="12.75" customHeight="1" x14ac:dyDescent="0.2">
      <c r="G1748" s="482"/>
    </row>
    <row r="1749" spans="7:7" ht="12.75" customHeight="1" x14ac:dyDescent="0.2">
      <c r="G1749" s="482"/>
    </row>
    <row r="1750" spans="7:7" ht="12.75" customHeight="1" x14ac:dyDescent="0.2">
      <c r="G1750" s="482"/>
    </row>
    <row r="1751" spans="7:7" ht="12.75" customHeight="1" x14ac:dyDescent="0.2">
      <c r="G1751" s="482"/>
    </row>
    <row r="1752" spans="7:7" ht="12.75" customHeight="1" x14ac:dyDescent="0.2">
      <c r="G1752" s="482"/>
    </row>
    <row r="1753" spans="7:7" ht="12.75" customHeight="1" x14ac:dyDescent="0.2">
      <c r="G1753" s="482"/>
    </row>
    <row r="1754" spans="7:7" ht="12.75" customHeight="1" x14ac:dyDescent="0.2">
      <c r="G1754" s="482"/>
    </row>
    <row r="1755" spans="7:7" ht="12.75" customHeight="1" x14ac:dyDescent="0.2">
      <c r="G1755" s="482"/>
    </row>
    <row r="1756" spans="7:7" ht="12.75" customHeight="1" x14ac:dyDescent="0.2">
      <c r="G1756" s="482"/>
    </row>
    <row r="1757" spans="7:7" ht="12.75" customHeight="1" x14ac:dyDescent="0.2">
      <c r="G1757" s="482"/>
    </row>
    <row r="1758" spans="7:7" ht="12.75" customHeight="1" x14ac:dyDescent="0.2">
      <c r="G1758" s="482"/>
    </row>
    <row r="1759" spans="7:7" ht="12.75" customHeight="1" x14ac:dyDescent="0.2">
      <c r="G1759" s="482"/>
    </row>
    <row r="1760" spans="7:7" ht="12.75" customHeight="1" x14ac:dyDescent="0.2">
      <c r="G1760" s="482"/>
    </row>
    <row r="1761" spans="7:7" ht="12.75" customHeight="1" x14ac:dyDescent="0.2">
      <c r="G1761" s="482"/>
    </row>
    <row r="1762" spans="7:7" ht="12.75" customHeight="1" x14ac:dyDescent="0.2">
      <c r="G1762" s="482"/>
    </row>
    <row r="1763" spans="7:7" ht="12.75" customHeight="1" x14ac:dyDescent="0.2">
      <c r="G1763" s="482"/>
    </row>
    <row r="1764" spans="7:7" ht="12.75" customHeight="1" x14ac:dyDescent="0.2">
      <c r="G1764" s="482"/>
    </row>
    <row r="1765" spans="7:7" ht="12.75" customHeight="1" x14ac:dyDescent="0.2">
      <c r="G1765" s="482"/>
    </row>
    <row r="1766" spans="7:7" ht="12.75" customHeight="1" x14ac:dyDescent="0.2">
      <c r="G1766" s="482"/>
    </row>
    <row r="1767" spans="7:7" ht="12.75" customHeight="1" x14ac:dyDescent="0.2">
      <c r="G1767" s="482"/>
    </row>
    <row r="1768" spans="7:7" ht="12.75" customHeight="1" x14ac:dyDescent="0.2">
      <c r="G1768" s="482"/>
    </row>
    <row r="1769" spans="7:7" ht="12.75" customHeight="1" x14ac:dyDescent="0.2">
      <c r="G1769" s="482"/>
    </row>
    <row r="1770" spans="7:7" ht="12.75" customHeight="1" x14ac:dyDescent="0.2">
      <c r="G1770" s="482"/>
    </row>
    <row r="1771" spans="7:7" ht="12.75" customHeight="1" x14ac:dyDescent="0.2">
      <c r="G1771" s="482"/>
    </row>
    <row r="1772" spans="7:7" ht="12.75" customHeight="1" x14ac:dyDescent="0.2">
      <c r="G1772" s="482"/>
    </row>
    <row r="1773" spans="7:7" ht="12.75" customHeight="1" x14ac:dyDescent="0.2">
      <c r="G1773" s="482"/>
    </row>
    <row r="1774" spans="7:7" ht="12.75" customHeight="1" x14ac:dyDescent="0.2">
      <c r="G1774" s="482"/>
    </row>
    <row r="1775" spans="7:7" ht="12.75" customHeight="1" x14ac:dyDescent="0.2">
      <c r="G1775" s="482"/>
    </row>
    <row r="1776" spans="7:7" ht="12.75" customHeight="1" x14ac:dyDescent="0.2">
      <c r="G1776" s="482"/>
    </row>
    <row r="1777" spans="7:7" ht="12.75" customHeight="1" x14ac:dyDescent="0.2">
      <c r="G1777" s="482"/>
    </row>
    <row r="1778" spans="7:7" ht="12.75" customHeight="1" x14ac:dyDescent="0.2">
      <c r="G1778" s="482"/>
    </row>
    <row r="1779" spans="7:7" ht="12.75" customHeight="1" x14ac:dyDescent="0.2">
      <c r="G1779" s="482"/>
    </row>
    <row r="1780" spans="7:7" ht="12.75" customHeight="1" x14ac:dyDescent="0.2">
      <c r="G1780" s="482"/>
    </row>
    <row r="1781" spans="7:7" ht="12.75" customHeight="1" x14ac:dyDescent="0.2">
      <c r="G1781" s="482"/>
    </row>
    <row r="1782" spans="7:7" ht="12.75" customHeight="1" x14ac:dyDescent="0.2">
      <c r="G1782" s="482"/>
    </row>
    <row r="1783" spans="7:7" ht="12.75" customHeight="1" x14ac:dyDescent="0.2">
      <c r="G1783" s="482"/>
    </row>
    <row r="1784" spans="7:7" ht="12.75" customHeight="1" x14ac:dyDescent="0.2">
      <c r="G1784" s="482"/>
    </row>
    <row r="1785" spans="7:7" ht="12.75" customHeight="1" x14ac:dyDescent="0.2">
      <c r="G1785" s="482"/>
    </row>
    <row r="1786" spans="7:7" ht="12.75" customHeight="1" x14ac:dyDescent="0.2">
      <c r="G1786" s="482"/>
    </row>
    <row r="1787" spans="7:7" ht="12.75" customHeight="1" x14ac:dyDescent="0.2">
      <c r="G1787" s="482"/>
    </row>
    <row r="1788" spans="7:7" ht="12.75" customHeight="1" x14ac:dyDescent="0.2">
      <c r="G1788" s="482"/>
    </row>
    <row r="1789" spans="7:7" ht="12.75" customHeight="1" x14ac:dyDescent="0.2">
      <c r="G1789" s="482"/>
    </row>
    <row r="1790" spans="7:7" ht="12.75" customHeight="1" x14ac:dyDescent="0.2">
      <c r="G1790" s="482"/>
    </row>
    <row r="1791" spans="7:7" ht="12.75" customHeight="1" x14ac:dyDescent="0.2">
      <c r="G1791" s="482"/>
    </row>
    <row r="1792" spans="7:7" ht="12.75" customHeight="1" x14ac:dyDescent="0.2">
      <c r="G1792" s="482"/>
    </row>
    <row r="1793" spans="7:7" ht="12.75" customHeight="1" x14ac:dyDescent="0.2">
      <c r="G1793" s="482"/>
    </row>
    <row r="1794" spans="7:7" ht="12.75" customHeight="1" x14ac:dyDescent="0.2">
      <c r="G1794" s="482"/>
    </row>
    <row r="1795" spans="7:7" ht="12.75" customHeight="1" x14ac:dyDescent="0.2">
      <c r="G1795" s="482"/>
    </row>
    <row r="1796" spans="7:7" ht="12.75" customHeight="1" x14ac:dyDescent="0.2">
      <c r="G1796" s="482"/>
    </row>
    <row r="1797" spans="7:7" ht="12.75" customHeight="1" x14ac:dyDescent="0.2">
      <c r="G1797" s="482"/>
    </row>
    <row r="1798" spans="7:7" ht="12.75" customHeight="1" x14ac:dyDescent="0.2">
      <c r="G1798" s="482"/>
    </row>
    <row r="1799" spans="7:7" ht="12.75" customHeight="1" x14ac:dyDescent="0.2">
      <c r="G1799" s="482"/>
    </row>
    <row r="1800" spans="7:7" ht="12.75" customHeight="1" x14ac:dyDescent="0.2">
      <c r="G1800" s="482"/>
    </row>
    <row r="1801" spans="7:7" ht="12.75" customHeight="1" x14ac:dyDescent="0.2">
      <c r="G1801" s="482"/>
    </row>
    <row r="1802" spans="7:7" ht="12.75" customHeight="1" x14ac:dyDescent="0.2">
      <c r="G1802" s="482"/>
    </row>
    <row r="1803" spans="7:7" ht="12.75" customHeight="1" x14ac:dyDescent="0.2">
      <c r="G1803" s="482"/>
    </row>
    <row r="1804" spans="7:7" ht="12.75" customHeight="1" x14ac:dyDescent="0.2">
      <c r="G1804" s="482"/>
    </row>
    <row r="1805" spans="7:7" ht="12.75" customHeight="1" x14ac:dyDescent="0.2">
      <c r="G1805" s="482"/>
    </row>
    <row r="1806" spans="7:7" ht="12.75" customHeight="1" x14ac:dyDescent="0.2">
      <c r="G1806" s="482"/>
    </row>
    <row r="1807" spans="7:7" ht="12.75" customHeight="1" x14ac:dyDescent="0.2">
      <c r="G1807" s="482"/>
    </row>
    <row r="1808" spans="7:7" ht="12.75" customHeight="1" x14ac:dyDescent="0.2">
      <c r="G1808" s="482"/>
    </row>
    <row r="1809" spans="7:7" ht="12.75" customHeight="1" x14ac:dyDescent="0.2">
      <c r="G1809" s="482"/>
    </row>
    <row r="1810" spans="7:7" ht="12.75" customHeight="1" x14ac:dyDescent="0.2">
      <c r="G1810" s="482"/>
    </row>
    <row r="1811" spans="7:7" ht="12.75" customHeight="1" x14ac:dyDescent="0.2">
      <c r="G1811" s="482"/>
    </row>
    <row r="1812" spans="7:7" ht="12.75" customHeight="1" x14ac:dyDescent="0.2">
      <c r="G1812" s="482"/>
    </row>
    <row r="1813" spans="7:7" ht="12.75" customHeight="1" x14ac:dyDescent="0.2">
      <c r="G1813" s="482"/>
    </row>
    <row r="1814" spans="7:7" ht="12.75" customHeight="1" x14ac:dyDescent="0.2">
      <c r="G1814" s="482"/>
    </row>
    <row r="1815" spans="7:7" ht="12.75" customHeight="1" x14ac:dyDescent="0.2">
      <c r="G1815" s="482"/>
    </row>
    <row r="1816" spans="7:7" ht="12.75" customHeight="1" x14ac:dyDescent="0.2">
      <c r="G1816" s="482"/>
    </row>
    <row r="1817" spans="7:7" ht="12.75" customHeight="1" x14ac:dyDescent="0.2">
      <c r="G1817" s="482"/>
    </row>
    <row r="1818" spans="7:7" ht="12.75" customHeight="1" x14ac:dyDescent="0.2">
      <c r="G1818" s="482"/>
    </row>
    <row r="1819" spans="7:7" ht="12.75" customHeight="1" x14ac:dyDescent="0.2">
      <c r="G1819" s="482"/>
    </row>
    <row r="1820" spans="7:7" ht="12.75" customHeight="1" x14ac:dyDescent="0.2">
      <c r="G1820" s="482"/>
    </row>
    <row r="1821" spans="7:7" ht="12.75" customHeight="1" x14ac:dyDescent="0.2">
      <c r="G1821" s="482"/>
    </row>
    <row r="1822" spans="7:7" ht="12.75" customHeight="1" x14ac:dyDescent="0.2">
      <c r="G1822" s="482"/>
    </row>
    <row r="1823" spans="7:7" ht="12.75" customHeight="1" x14ac:dyDescent="0.2">
      <c r="G1823" s="482"/>
    </row>
    <row r="1824" spans="7:7" ht="12.75" customHeight="1" x14ac:dyDescent="0.2">
      <c r="G1824" s="482"/>
    </row>
    <row r="1825" spans="7:7" ht="12.75" customHeight="1" x14ac:dyDescent="0.2">
      <c r="G1825" s="482"/>
    </row>
    <row r="1826" spans="7:7" ht="12.75" customHeight="1" x14ac:dyDescent="0.2">
      <c r="G1826" s="482"/>
    </row>
    <row r="1827" spans="7:7" ht="12.75" customHeight="1" x14ac:dyDescent="0.2">
      <c r="G1827" s="482"/>
    </row>
    <row r="1828" spans="7:7" ht="12.75" customHeight="1" x14ac:dyDescent="0.2">
      <c r="G1828" s="482"/>
    </row>
    <row r="1829" spans="7:7" ht="12.75" customHeight="1" x14ac:dyDescent="0.2">
      <c r="G1829" s="482"/>
    </row>
    <row r="1830" spans="7:7" ht="12.75" customHeight="1" x14ac:dyDescent="0.2">
      <c r="G1830" s="482"/>
    </row>
    <row r="1831" spans="7:7" ht="12.75" customHeight="1" x14ac:dyDescent="0.2">
      <c r="G1831" s="482"/>
    </row>
    <row r="1832" spans="7:7" ht="12.75" customHeight="1" x14ac:dyDescent="0.2">
      <c r="G1832" s="482"/>
    </row>
    <row r="1833" spans="7:7" ht="12.75" customHeight="1" x14ac:dyDescent="0.2">
      <c r="G1833" s="482"/>
    </row>
    <row r="1834" spans="7:7" ht="12.75" customHeight="1" x14ac:dyDescent="0.2">
      <c r="G1834" s="482"/>
    </row>
    <row r="1835" spans="7:7" ht="12.75" customHeight="1" x14ac:dyDescent="0.2">
      <c r="G1835" s="482"/>
    </row>
    <row r="1836" spans="7:7" ht="12.75" customHeight="1" x14ac:dyDescent="0.2">
      <c r="G1836" s="482"/>
    </row>
    <row r="1837" spans="7:7" ht="12.75" customHeight="1" x14ac:dyDescent="0.2">
      <c r="G1837" s="482"/>
    </row>
    <row r="1838" spans="7:7" ht="12.75" customHeight="1" x14ac:dyDescent="0.2">
      <c r="G1838" s="482"/>
    </row>
    <row r="1839" spans="7:7" ht="12.75" customHeight="1" x14ac:dyDescent="0.2">
      <c r="G1839" s="482"/>
    </row>
    <row r="1840" spans="7:7" ht="12.75" customHeight="1" x14ac:dyDescent="0.2">
      <c r="G1840" s="482"/>
    </row>
    <row r="1841" spans="7:7" ht="12.75" customHeight="1" x14ac:dyDescent="0.2">
      <c r="G1841" s="482"/>
    </row>
    <row r="1842" spans="7:7" ht="12.75" customHeight="1" x14ac:dyDescent="0.2">
      <c r="G1842" s="482"/>
    </row>
    <row r="1843" spans="7:7" ht="12.75" customHeight="1" x14ac:dyDescent="0.2">
      <c r="G1843" s="482"/>
    </row>
  </sheetData>
  <sheetProtection algorithmName="SHA-512" hashValue="hvi4QLb6GsWsb+h+ZHYyAkWqAqO1V5i1brSrZaKlyKlxNdhzybaYW9ze1nVxQG2Zu/D/4XYIf/20q4X0lqsHcA==" saltValue="csaCCeexItMDWr2HgVJWRg==" spinCount="100000" sheet="1" objects="1" scenarios="1" formatColumns="0" formatRows="0"/>
  <mergeCells count="247">
    <mergeCell ref="U709:W709"/>
    <mergeCell ref="U699:W699"/>
    <mergeCell ref="Z699:AB699"/>
    <mergeCell ref="AE699:AG699"/>
    <mergeCell ref="U708:W708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Z715:AA715"/>
    <mergeCell ref="Z711:AA711"/>
    <mergeCell ref="Z712:AA712"/>
    <mergeCell ref="Z714:AA714"/>
    <mergeCell ref="U710:W710"/>
    <mergeCell ref="Z710:AB710"/>
    <mergeCell ref="Z713:AA713"/>
    <mergeCell ref="AE708:AG708"/>
    <mergeCell ref="AE710:AG710"/>
    <mergeCell ref="AE709:AG709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U719:W719"/>
    <mergeCell ref="Z720:AB720"/>
    <mergeCell ref="Z719:AB719"/>
    <mergeCell ref="U698:W698"/>
    <mergeCell ref="U694:V694"/>
    <mergeCell ref="U695:V695"/>
    <mergeCell ref="Z698:AB698"/>
    <mergeCell ref="Z704:AA704"/>
    <mergeCell ref="Z690:AB690"/>
    <mergeCell ref="U690:W690"/>
    <mergeCell ref="Z700:AB700"/>
    <mergeCell ref="U700:W700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U720:W720"/>
    <mergeCell ref="Z709:AB709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K692:N692"/>
    <mergeCell ref="O692:P692"/>
    <mergeCell ref="K693:N693"/>
    <mergeCell ref="U513:Y513"/>
    <mergeCell ref="J555:K555"/>
    <mergeCell ref="U558:Y558"/>
    <mergeCell ref="J600:K600"/>
    <mergeCell ref="U603:Y603"/>
    <mergeCell ref="O699:P699"/>
    <mergeCell ref="K700:N700"/>
    <mergeCell ref="U4:Y4"/>
    <mergeCell ref="J15:K15"/>
    <mergeCell ref="U18:Y18"/>
    <mergeCell ref="J60:K60"/>
    <mergeCell ref="U153:Y153"/>
    <mergeCell ref="U63:Y63"/>
    <mergeCell ref="U108:Y108"/>
    <mergeCell ref="U198:Y198"/>
    <mergeCell ref="U243:Y243"/>
    <mergeCell ref="U288:Y288"/>
    <mergeCell ref="U378:Y378"/>
    <mergeCell ref="U423:Y423"/>
    <mergeCell ref="U333:Y333"/>
    <mergeCell ref="U468:Y468"/>
    <mergeCell ref="Y687:AB687"/>
    <mergeCell ref="U691:V691"/>
    <mergeCell ref="U692:V692"/>
    <mergeCell ref="B2:D2"/>
    <mergeCell ref="E2:F2"/>
    <mergeCell ref="K687:N687"/>
    <mergeCell ref="J195:K195"/>
    <mergeCell ref="J240:K240"/>
    <mergeCell ref="G10:I10"/>
    <mergeCell ref="J285:K285"/>
    <mergeCell ref="J420:K420"/>
    <mergeCell ref="J330:K330"/>
    <mergeCell ref="J375:K375"/>
    <mergeCell ref="G55:I55"/>
    <mergeCell ref="G100:I100"/>
    <mergeCell ref="G145:I145"/>
    <mergeCell ref="G190:I190"/>
    <mergeCell ref="G415:I415"/>
    <mergeCell ref="B687:G687"/>
    <mergeCell ref="G235:I235"/>
    <mergeCell ref="G280:I280"/>
    <mergeCell ref="G325:I325"/>
    <mergeCell ref="G370:I370"/>
    <mergeCell ref="J105:K105"/>
    <mergeCell ref="J150:K150"/>
    <mergeCell ref="J465:K465"/>
    <mergeCell ref="J510:K510"/>
    <mergeCell ref="AD687:AG687"/>
    <mergeCell ref="AE688:AG688"/>
    <mergeCell ref="AE691:AF691"/>
    <mergeCell ref="AE692:AF692"/>
    <mergeCell ref="U648:Y648"/>
    <mergeCell ref="K691:N691"/>
    <mergeCell ref="O691:P691"/>
    <mergeCell ref="AE693:AF693"/>
    <mergeCell ref="AE694:AF694"/>
    <mergeCell ref="U693:V693"/>
    <mergeCell ref="T687:W687"/>
    <mergeCell ref="Z688:AB688"/>
    <mergeCell ref="U688:W688"/>
    <mergeCell ref="Z691:AA691"/>
    <mergeCell ref="Z692:AA692"/>
    <mergeCell ref="Z693:AA693"/>
    <mergeCell ref="Z694:AA694"/>
    <mergeCell ref="Z689:AB689"/>
    <mergeCell ref="U689:W689"/>
    <mergeCell ref="AE695:AF695"/>
    <mergeCell ref="AE690:AG690"/>
    <mergeCell ref="AE689:AG689"/>
    <mergeCell ref="AE698:AG698"/>
    <mergeCell ref="AE701:AF701"/>
    <mergeCell ref="AE702:AF702"/>
    <mergeCell ref="AE703:AF703"/>
    <mergeCell ref="AE704:AF704"/>
    <mergeCell ref="AE705:AF705"/>
    <mergeCell ref="AE700:AG700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O700:P700"/>
    <mergeCell ref="K698:N698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K747:L747"/>
    <mergeCell ref="P747:Q747"/>
    <mergeCell ref="K748:L748"/>
    <mergeCell ref="P748:Q748"/>
    <mergeCell ref="K751:M751"/>
    <mergeCell ref="P751:R751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68:L768"/>
    <mergeCell ref="P768:Q768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O698:P698"/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45:L745"/>
    <mergeCell ref="P745:Q745"/>
    <mergeCell ref="K746:L746"/>
    <mergeCell ref="P746:Q746"/>
    <mergeCell ref="J730:M730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pageSetUpPr fitToPage="1"/>
  </sheetPr>
  <dimension ref="A1:K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</row>
    <row r="2" spans="1:11" s="225" customFormat="1" ht="15.6" customHeight="1" x14ac:dyDescent="0.25">
      <c r="A2" s="586" t="str">
        <f>JANUARY!G10</f>
        <v>UNITED STEELWORKERS - LOCAL UNION</v>
      </c>
      <c r="B2" s="586"/>
      <c r="C2" s="586"/>
      <c r="D2" s="586"/>
      <c r="E2" s="586"/>
      <c r="F2" s="586" t="str">
        <f>JANUARY!G10</f>
        <v>UNITED STEELWORKERS - LOCAL UNION</v>
      </c>
      <c r="G2" s="586"/>
      <c r="H2" s="586"/>
      <c r="I2" s="586"/>
      <c r="J2" s="586"/>
      <c r="K2" s="224"/>
    </row>
    <row r="3" spans="1:11" s="225" customFormat="1" ht="15.6" customHeight="1" x14ac:dyDescent="0.25">
      <c r="A3" s="586" t="s">
        <v>362</v>
      </c>
      <c r="B3" s="586"/>
      <c r="C3" s="586"/>
      <c r="D3" s="586"/>
      <c r="E3" s="586"/>
      <c r="F3" s="586"/>
      <c r="G3" s="586"/>
      <c r="H3" s="586"/>
      <c r="I3" s="586"/>
      <c r="J3" s="586"/>
      <c r="K3" s="224"/>
    </row>
    <row r="4" spans="1:11" s="225" customFormat="1" ht="15.6" customHeight="1" x14ac:dyDescent="0.25">
      <c r="B4" s="229"/>
      <c r="C4" s="229"/>
      <c r="D4" s="229"/>
      <c r="E4" s="229"/>
      <c r="F4" s="227" t="s">
        <v>360</v>
      </c>
      <c r="G4" s="230">
        <f>JANUARY!E11</f>
        <v>0</v>
      </c>
      <c r="H4" s="229"/>
      <c r="I4" s="229"/>
      <c r="J4" s="229"/>
      <c r="K4" s="224"/>
    </row>
    <row r="5" spans="1:11" ht="15.6" customHeight="1" x14ac:dyDescent="0.2">
      <c r="A5" s="45" t="s">
        <v>239</v>
      </c>
      <c r="B5" s="45"/>
      <c r="C5" s="45"/>
      <c r="D5" s="45"/>
      <c r="E5" s="45"/>
      <c r="F5" s="45"/>
      <c r="G5" s="428" t="s">
        <v>439</v>
      </c>
      <c r="H5" s="199" t="s">
        <v>291</v>
      </c>
      <c r="I5" s="199"/>
      <c r="J5" s="45"/>
      <c r="K5" s="45"/>
    </row>
    <row r="6" spans="1:11" ht="15.6" customHeight="1" thickBot="1" x14ac:dyDescent="0.25">
      <c r="A6" s="45"/>
      <c r="B6" s="45"/>
      <c r="C6" s="45"/>
      <c r="D6" s="45"/>
      <c r="E6" s="45"/>
      <c r="F6" s="45"/>
      <c r="G6" s="45"/>
      <c r="H6" s="45"/>
      <c r="I6" s="45"/>
      <c r="J6" s="45"/>
      <c r="K6" s="45"/>
    </row>
    <row r="7" spans="1:11" ht="15.6" customHeight="1" x14ac:dyDescent="0.2">
      <c r="A7" s="45" t="s">
        <v>310</v>
      </c>
      <c r="B7" s="45"/>
      <c r="C7" s="45"/>
      <c r="D7" s="45"/>
      <c r="E7" s="45"/>
      <c r="F7" s="45"/>
      <c r="G7" s="45"/>
      <c r="H7" s="241"/>
      <c r="I7" s="241" t="s">
        <v>311</v>
      </c>
      <c r="J7" s="339">
        <f>OctRpt!J39</f>
        <v>0</v>
      </c>
      <c r="K7" s="45"/>
    </row>
    <row r="8" spans="1:11" ht="15.6" customHeight="1" x14ac:dyDescent="0.2">
      <c r="A8" s="188" t="s">
        <v>312</v>
      </c>
      <c r="B8" s="188"/>
      <c r="C8" s="188"/>
      <c r="D8" s="188"/>
      <c r="E8" s="188"/>
      <c r="F8" s="45"/>
      <c r="G8" s="45"/>
      <c r="H8" s="241"/>
      <c r="I8" s="241"/>
      <c r="J8" s="340"/>
      <c r="K8" s="45"/>
    </row>
    <row r="9" spans="1:11" ht="15.6" customHeight="1" x14ac:dyDescent="0.2">
      <c r="A9" s="45" t="s">
        <v>313</v>
      </c>
      <c r="B9" s="45"/>
      <c r="C9" s="45"/>
      <c r="D9" s="45"/>
      <c r="E9" s="45"/>
      <c r="F9" s="45"/>
      <c r="G9" s="45"/>
      <c r="H9" s="241"/>
      <c r="I9" s="352">
        <f>SUM(NOVEMBER!$B$7)</f>
        <v>0</v>
      </c>
      <c r="J9" s="342"/>
      <c r="K9" s="45"/>
    </row>
    <row r="10" spans="1:11" ht="15.6" customHeight="1" x14ac:dyDescent="0.2">
      <c r="A10" s="45" t="s">
        <v>375</v>
      </c>
      <c r="B10" s="45"/>
      <c r="C10" s="45"/>
      <c r="D10" s="45"/>
      <c r="E10" s="45"/>
      <c r="F10" s="45"/>
      <c r="G10" s="45"/>
      <c r="H10" s="241"/>
      <c r="I10" s="343">
        <f>SUM(NOVEMBER!$C$7)</f>
        <v>0</v>
      </c>
      <c r="J10" s="342"/>
      <c r="K10" s="45"/>
    </row>
    <row r="11" spans="1:11" ht="15.6" customHeight="1" x14ac:dyDescent="0.2">
      <c r="A11" s="45" t="s">
        <v>314</v>
      </c>
      <c r="B11" s="45"/>
      <c r="C11" s="45"/>
      <c r="D11" s="45"/>
      <c r="E11" s="45"/>
      <c r="F11" s="45"/>
      <c r="G11" s="45"/>
      <c r="H11" s="241"/>
      <c r="I11" s="343">
        <f>SUM(NOVEMBER!$D$7)</f>
        <v>0</v>
      </c>
      <c r="J11" s="342"/>
      <c r="K11" s="45"/>
    </row>
    <row r="12" spans="1:11" ht="15.6" customHeight="1" x14ac:dyDescent="0.2">
      <c r="A12" s="45" t="s">
        <v>315</v>
      </c>
      <c r="B12" s="45"/>
      <c r="C12" s="45"/>
      <c r="D12" s="45"/>
      <c r="E12" s="45"/>
      <c r="F12" s="45"/>
      <c r="G12" s="45"/>
      <c r="H12" s="241"/>
      <c r="I12" s="343">
        <f>SUM(NOVEMBER!$E$7)</f>
        <v>0</v>
      </c>
      <c r="J12" s="342"/>
      <c r="K12" s="45"/>
    </row>
    <row r="13" spans="1:11" ht="15.6" customHeight="1" x14ac:dyDescent="0.2">
      <c r="A13" s="45" t="s">
        <v>293</v>
      </c>
      <c r="B13" s="45"/>
      <c r="C13" s="45"/>
      <c r="D13" s="45"/>
      <c r="E13" s="45"/>
      <c r="F13" s="45"/>
      <c r="G13" s="45"/>
      <c r="H13" s="241"/>
      <c r="I13" s="343">
        <f>SUM(NOVEMBER!$F$7)</f>
        <v>0</v>
      </c>
      <c r="J13" s="342"/>
      <c r="K13" s="45"/>
    </row>
    <row r="14" spans="1:11" ht="15.6" customHeight="1" x14ac:dyDescent="0.2">
      <c r="A14" s="45" t="s">
        <v>316</v>
      </c>
      <c r="B14" s="45"/>
      <c r="C14" s="45"/>
      <c r="D14" s="45"/>
      <c r="E14" s="45"/>
      <c r="F14" s="45"/>
      <c r="G14" s="45"/>
      <c r="H14" s="241"/>
      <c r="I14" s="343">
        <f>SUM(NOVEMBER!$L$7:$O$7)</f>
        <v>0</v>
      </c>
      <c r="J14" s="342"/>
      <c r="K14" s="45"/>
    </row>
    <row r="15" spans="1:11" ht="15.6" customHeight="1" x14ac:dyDescent="0.2">
      <c r="A15" s="45"/>
      <c r="B15" s="45" t="s">
        <v>317</v>
      </c>
      <c r="C15" s="45" t="s">
        <v>294</v>
      </c>
      <c r="D15" s="45"/>
      <c r="E15" s="45"/>
      <c r="F15" s="45"/>
      <c r="G15" s="45"/>
      <c r="H15" s="241"/>
      <c r="I15" s="343">
        <f>SUM(NOVEMBER!$Q$7:$R$7)</f>
        <v>0</v>
      </c>
      <c r="J15" s="342"/>
      <c r="K15" s="45"/>
    </row>
    <row r="16" spans="1:11" ht="15.6" customHeight="1" thickBot="1" x14ac:dyDescent="0.25">
      <c r="A16" s="45"/>
      <c r="B16" s="45"/>
      <c r="C16" s="45" t="s">
        <v>295</v>
      </c>
      <c r="D16" s="45"/>
      <c r="E16" s="45"/>
      <c r="F16" s="45"/>
      <c r="G16" s="45"/>
      <c r="H16" s="241"/>
      <c r="I16" s="344">
        <f>SUM(NOVEMBER!$P$7)</f>
        <v>0</v>
      </c>
      <c r="J16" s="342"/>
      <c r="K16" s="45"/>
    </row>
    <row r="17" spans="1:11" ht="15.6" customHeight="1" thickBot="1" x14ac:dyDescent="0.25">
      <c r="A17" s="45"/>
      <c r="B17" s="188" t="s">
        <v>318</v>
      </c>
      <c r="C17" s="45"/>
      <c r="D17" s="45"/>
      <c r="E17" s="45"/>
      <c r="F17" s="45"/>
      <c r="G17" s="45"/>
      <c r="H17" s="241"/>
      <c r="I17" s="345"/>
      <c r="J17" s="262">
        <f>SUM(I9:I16)</f>
        <v>0</v>
      </c>
      <c r="K17" s="45"/>
    </row>
    <row r="18" spans="1:11" ht="15.6" customHeight="1" thickTop="1" thickBot="1" x14ac:dyDescent="0.25">
      <c r="A18" s="45"/>
      <c r="B18" s="188" t="s">
        <v>319</v>
      </c>
      <c r="C18" s="45"/>
      <c r="D18" s="45"/>
      <c r="E18" s="45"/>
      <c r="F18" s="45"/>
      <c r="G18" s="45"/>
      <c r="H18" s="241"/>
      <c r="I18" s="241"/>
      <c r="J18" s="346">
        <f>SUM(J7:J17)</f>
        <v>0</v>
      </c>
      <c r="K18" s="45"/>
    </row>
    <row r="19" spans="1:11" ht="15.6" customHeight="1" x14ac:dyDescent="0.2">
      <c r="A19" s="45"/>
      <c r="B19" s="45"/>
      <c r="C19" s="45"/>
      <c r="D19" s="45"/>
      <c r="E19" s="45"/>
      <c r="F19" s="45"/>
      <c r="G19" s="45"/>
      <c r="H19" s="241"/>
      <c r="I19" s="241"/>
      <c r="J19" s="347" t="s">
        <v>239</v>
      </c>
      <c r="K19" s="45"/>
    </row>
    <row r="20" spans="1:11" ht="15.6" customHeight="1" x14ac:dyDescent="0.2">
      <c r="A20" s="45" t="s">
        <v>320</v>
      </c>
      <c r="B20" s="45"/>
      <c r="C20" s="45"/>
      <c r="D20" s="45"/>
      <c r="E20" s="45"/>
      <c r="F20" s="45"/>
      <c r="G20" s="45"/>
      <c r="H20" s="241"/>
      <c r="I20" s="241"/>
      <c r="J20" s="342"/>
      <c r="K20" s="45"/>
    </row>
    <row r="21" spans="1:11" ht="15.6" customHeight="1" thickBot="1" x14ac:dyDescent="0.25">
      <c r="A21" s="45" t="s">
        <v>297</v>
      </c>
      <c r="B21" s="45"/>
      <c r="C21" s="45"/>
      <c r="D21" s="45"/>
      <c r="E21" s="45"/>
      <c r="F21" s="45"/>
      <c r="G21" s="45"/>
      <c r="H21" s="241"/>
      <c r="I21" s="241"/>
      <c r="J21" s="342"/>
      <c r="K21" s="45"/>
    </row>
    <row r="22" spans="1:11" ht="15.6" customHeight="1" x14ac:dyDescent="0.2">
      <c r="A22" s="45" t="s">
        <v>321</v>
      </c>
      <c r="B22" s="45"/>
      <c r="C22" s="45"/>
      <c r="D22" s="45"/>
      <c r="E22" s="45"/>
      <c r="F22" s="45"/>
      <c r="G22" s="45"/>
      <c r="H22" s="339">
        <f>SUM(NOVEMBER!$U$7)</f>
        <v>0</v>
      </c>
      <c r="I22" s="241"/>
      <c r="J22" s="342"/>
      <c r="K22" s="45"/>
    </row>
    <row r="23" spans="1:11" ht="15.6" customHeight="1" x14ac:dyDescent="0.2">
      <c r="A23" s="45" t="s">
        <v>322</v>
      </c>
      <c r="B23" s="45"/>
      <c r="C23" s="45"/>
      <c r="D23" s="45"/>
      <c r="E23" s="45"/>
      <c r="F23" s="45"/>
      <c r="G23" s="45"/>
      <c r="H23" s="348">
        <f>SUM(NOVEMBER!$V$7)</f>
        <v>0</v>
      </c>
      <c r="I23" s="241"/>
      <c r="J23" s="342"/>
      <c r="K23" s="45"/>
    </row>
    <row r="24" spans="1:11" ht="15.6" customHeight="1" thickBot="1" x14ac:dyDescent="0.25">
      <c r="A24" s="45" t="s">
        <v>323</v>
      </c>
      <c r="B24" s="45"/>
      <c r="C24" s="45"/>
      <c r="D24" s="45"/>
      <c r="E24" s="45"/>
      <c r="F24" s="45"/>
      <c r="G24" s="45"/>
      <c r="H24" s="348">
        <f>SUM(NOVEMBER!$W$7:'NOVEMBER'!$X$7)</f>
        <v>0</v>
      </c>
      <c r="I24" s="241"/>
      <c r="J24" s="342"/>
      <c r="K24" s="45"/>
    </row>
    <row r="25" spans="1:11" ht="15.6" customHeight="1" thickBot="1" x14ac:dyDescent="0.25">
      <c r="A25" s="45" t="s">
        <v>324</v>
      </c>
      <c r="B25" s="45"/>
      <c r="C25" s="45"/>
      <c r="D25" s="45"/>
      <c r="E25" s="45"/>
      <c r="F25" s="45"/>
      <c r="G25" s="45"/>
      <c r="H25" s="344">
        <f>SUM(NOVEMBER!$Y$7)</f>
        <v>0</v>
      </c>
      <c r="I25" s="341">
        <f>SUM(H22:H25)</f>
        <v>0</v>
      </c>
      <c r="J25" s="342"/>
      <c r="K25" s="45"/>
    </row>
    <row r="26" spans="1:11" ht="15.6" customHeight="1" x14ac:dyDescent="0.2">
      <c r="A26" s="45" t="s">
        <v>298</v>
      </c>
      <c r="B26" s="45"/>
      <c r="C26" s="45"/>
      <c r="D26" s="45"/>
      <c r="E26" s="45"/>
      <c r="F26" s="45"/>
      <c r="G26" s="45"/>
      <c r="H26" s="241"/>
      <c r="I26" s="343">
        <f>SUM(NOVEMBER!$Z$7)</f>
        <v>0</v>
      </c>
      <c r="J26" s="342"/>
      <c r="K26" s="45"/>
    </row>
    <row r="27" spans="1:11" ht="15.6" customHeight="1" x14ac:dyDescent="0.2">
      <c r="A27" s="45" t="s">
        <v>299</v>
      </c>
      <c r="B27" s="45"/>
      <c r="C27" s="45"/>
      <c r="D27" s="45"/>
      <c r="E27" s="45"/>
      <c r="F27" s="45"/>
      <c r="G27" s="45"/>
      <c r="H27" s="241"/>
      <c r="I27" s="343">
        <f>SUM(NOVEMBER!$AA$7)</f>
        <v>0</v>
      </c>
      <c r="J27" s="342"/>
      <c r="K27" s="45"/>
    </row>
    <row r="28" spans="1:11" ht="15.6" customHeight="1" x14ac:dyDescent="0.2">
      <c r="A28" s="45" t="s">
        <v>325</v>
      </c>
      <c r="B28" s="45"/>
      <c r="C28" s="45"/>
      <c r="D28" s="45"/>
      <c r="E28" s="45"/>
      <c r="F28" s="45"/>
      <c r="G28" s="45"/>
      <c r="H28" s="241"/>
      <c r="I28" s="343">
        <f>SUM(NOVEMBER!$AB$7)</f>
        <v>0</v>
      </c>
      <c r="J28" s="342"/>
      <c r="K28" s="45"/>
    </row>
    <row r="29" spans="1:11" ht="15.6" customHeight="1" x14ac:dyDescent="0.2">
      <c r="A29" s="45" t="s">
        <v>326</v>
      </c>
      <c r="B29" s="45"/>
      <c r="C29" s="45"/>
      <c r="D29" s="45"/>
      <c r="E29" s="45"/>
      <c r="F29" s="45"/>
      <c r="G29" s="45"/>
      <c r="H29" s="241"/>
      <c r="I29" s="343">
        <f>SUM(NOVEMBER!$AC$7)</f>
        <v>0</v>
      </c>
      <c r="J29" s="342"/>
      <c r="K29" s="45"/>
    </row>
    <row r="30" spans="1:11" ht="15.6" customHeight="1" x14ac:dyDescent="0.2">
      <c r="A30" s="45" t="s">
        <v>327</v>
      </c>
      <c r="B30" s="45"/>
      <c r="C30" s="45"/>
      <c r="D30" s="45"/>
      <c r="E30" s="45"/>
      <c r="F30" s="45"/>
      <c r="G30" s="45"/>
      <c r="H30" s="241"/>
      <c r="I30" s="343">
        <f>SUM(NOVEMBER!$AD$7)</f>
        <v>0</v>
      </c>
      <c r="J30" s="342"/>
      <c r="K30" s="45"/>
    </row>
    <row r="31" spans="1:11" ht="15.6" customHeight="1" x14ac:dyDescent="0.2">
      <c r="A31" s="45" t="s">
        <v>328</v>
      </c>
      <c r="B31" s="45"/>
      <c r="C31" s="45"/>
      <c r="D31" s="45"/>
      <c r="E31" s="45"/>
      <c r="F31" s="45"/>
      <c r="G31" s="45"/>
      <c r="H31" s="241"/>
      <c r="I31" s="343">
        <f>SUM(NOVEMBER!$AE$7)</f>
        <v>0</v>
      </c>
      <c r="J31" s="342"/>
      <c r="K31" s="45"/>
    </row>
    <row r="32" spans="1:11" ht="15.6" customHeight="1" x14ac:dyDescent="0.2">
      <c r="A32" s="45" t="s">
        <v>329</v>
      </c>
      <c r="B32" s="45"/>
      <c r="C32" s="45"/>
      <c r="D32" s="45"/>
      <c r="E32" s="45"/>
      <c r="F32" s="45"/>
      <c r="G32" s="45"/>
      <c r="H32" s="241"/>
      <c r="I32" s="343">
        <f>SUM(NOVEMBER!$AF$7)</f>
        <v>0</v>
      </c>
      <c r="J32" s="342"/>
      <c r="K32" s="45"/>
    </row>
    <row r="33" spans="1:11" ht="15.6" customHeight="1" x14ac:dyDescent="0.2">
      <c r="A33" s="45" t="s">
        <v>330</v>
      </c>
      <c r="B33" s="45"/>
      <c r="C33" s="45"/>
      <c r="D33" s="45"/>
      <c r="E33" s="45"/>
      <c r="F33" s="45"/>
      <c r="G33" s="45"/>
      <c r="H33" s="241"/>
      <c r="I33" s="343">
        <f>SUM(NOVEMBER!$AG$7)</f>
        <v>0</v>
      </c>
      <c r="J33" s="342"/>
      <c r="K33" s="45"/>
    </row>
    <row r="34" spans="1:11" ht="15.6" customHeight="1" x14ac:dyDescent="0.2">
      <c r="A34" s="45" t="s">
        <v>331</v>
      </c>
      <c r="B34" s="45"/>
      <c r="C34" s="45"/>
      <c r="D34" s="45"/>
      <c r="E34" s="45"/>
      <c r="F34" s="45"/>
      <c r="G34" s="45"/>
      <c r="H34" s="241"/>
      <c r="I34" s="343">
        <f>SUM(NOVEMBER!$AH$7)</f>
        <v>0</v>
      </c>
      <c r="J34" s="342"/>
      <c r="K34" s="45"/>
    </row>
    <row r="35" spans="1:11" ht="15.6" customHeight="1" x14ac:dyDescent="0.2">
      <c r="A35" s="45" t="s">
        <v>331</v>
      </c>
      <c r="B35" s="45"/>
      <c r="C35" s="45"/>
      <c r="D35" s="45"/>
      <c r="E35" s="45"/>
      <c r="F35" s="45"/>
      <c r="G35" s="45"/>
      <c r="H35" s="241"/>
      <c r="I35" s="350" t="s">
        <v>239</v>
      </c>
      <c r="J35" s="342"/>
      <c r="K35" s="45"/>
    </row>
    <row r="36" spans="1:11" ht="15.6" customHeight="1" x14ac:dyDescent="0.2">
      <c r="A36" s="45" t="s">
        <v>332</v>
      </c>
      <c r="B36" s="45"/>
      <c r="C36" s="45"/>
      <c r="D36" s="45"/>
      <c r="E36" s="45"/>
      <c r="F36" s="45"/>
      <c r="G36" s="45"/>
      <c r="H36" s="241"/>
      <c r="I36" s="343">
        <f>SUM(NOVEMBER!$AJ$7)</f>
        <v>0</v>
      </c>
      <c r="J36" s="342"/>
      <c r="K36" s="45"/>
    </row>
    <row r="37" spans="1:11" ht="15.6" customHeight="1" thickBot="1" x14ac:dyDescent="0.25">
      <c r="A37" s="45" t="s">
        <v>333</v>
      </c>
      <c r="B37" s="45"/>
      <c r="C37" s="45"/>
      <c r="D37" s="45"/>
      <c r="E37" s="45"/>
      <c r="F37" s="45"/>
      <c r="G37" s="45"/>
      <c r="H37" s="241"/>
      <c r="I37" s="344">
        <f>SUM(NOVEMBER!$AK$7)</f>
        <v>0</v>
      </c>
      <c r="J37" s="342"/>
      <c r="K37" s="45"/>
    </row>
    <row r="38" spans="1:11" ht="15.6" customHeight="1" thickBot="1" x14ac:dyDescent="0.25">
      <c r="A38" s="211" t="s">
        <v>334</v>
      </c>
      <c r="B38" s="45"/>
      <c r="C38" s="45"/>
      <c r="D38" s="45"/>
      <c r="E38" s="45"/>
      <c r="F38" s="45"/>
      <c r="G38" s="45"/>
      <c r="H38" s="241"/>
      <c r="I38" s="264"/>
      <c r="J38" s="338">
        <f>SUM(I25:I37)</f>
        <v>0</v>
      </c>
      <c r="K38" s="45"/>
    </row>
    <row r="39" spans="1:11" ht="15.6" customHeight="1" thickTop="1" thickBot="1" x14ac:dyDescent="0.25">
      <c r="A39" s="188" t="s">
        <v>300</v>
      </c>
      <c r="B39" s="45"/>
      <c r="C39" s="45"/>
      <c r="D39" s="45"/>
      <c r="E39" s="45"/>
      <c r="F39" s="45"/>
      <c r="G39" s="45"/>
      <c r="H39" s="241"/>
      <c r="I39" s="241"/>
      <c r="J39" s="351">
        <f>SUM(J18-J38)</f>
        <v>0</v>
      </c>
      <c r="K39" s="45"/>
    </row>
    <row r="40" spans="1:11" ht="15.6" customHeight="1" x14ac:dyDescent="0.2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</row>
    <row r="41" spans="1:11" ht="15.6" customHeight="1" x14ac:dyDescent="0.2">
      <c r="A41" s="45" t="s">
        <v>335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</row>
    <row r="42" spans="1:11" ht="15.6" customHeight="1" x14ac:dyDescent="0.2">
      <c r="A42" s="45" t="s">
        <v>336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</row>
    <row r="43" spans="1:11" ht="15.6" customHeight="1" x14ac:dyDescent="0.2">
      <c r="A43" s="45" t="s">
        <v>337</v>
      </c>
      <c r="B43" s="45"/>
      <c r="C43" s="45"/>
      <c r="D43" s="45"/>
      <c r="E43" s="45"/>
      <c r="F43" s="45"/>
      <c r="G43" s="45"/>
      <c r="H43" s="45"/>
      <c r="I43" s="578"/>
      <c r="J43" s="579"/>
      <c r="K43" s="45"/>
    </row>
    <row r="44" spans="1:11" ht="15.6" customHeight="1" x14ac:dyDescent="0.2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</row>
    <row r="45" spans="1:11" ht="15.6" customHeight="1" x14ac:dyDescent="0.2">
      <c r="A45" s="191"/>
      <c r="B45" s="191"/>
      <c r="C45" s="191" t="s">
        <v>239</v>
      </c>
      <c r="D45" s="191"/>
      <c r="E45" s="45"/>
      <c r="F45" s="45"/>
      <c r="G45" s="45"/>
      <c r="H45" s="191"/>
      <c r="I45" s="191"/>
      <c r="J45" s="191"/>
      <c r="K45" s="45"/>
    </row>
    <row r="46" spans="1:11" ht="15.6" customHeight="1" x14ac:dyDescent="0.2">
      <c r="A46" s="45"/>
      <c r="B46" s="45"/>
      <c r="C46" s="45"/>
      <c r="D46" s="197" t="s">
        <v>338</v>
      </c>
      <c r="E46" s="45"/>
      <c r="F46" s="45"/>
      <c r="G46" s="45"/>
      <c r="H46" s="178"/>
      <c r="I46" s="178"/>
      <c r="J46" s="214" t="s">
        <v>339</v>
      </c>
      <c r="K46" s="45"/>
    </row>
    <row r="47" spans="1:11" ht="15.6" customHeight="1" x14ac:dyDescent="0.2">
      <c r="A47" s="45"/>
      <c r="B47" s="45"/>
      <c r="C47" s="45"/>
      <c r="D47" s="45"/>
      <c r="E47" s="45"/>
      <c r="F47" s="45"/>
      <c r="G47" s="45"/>
      <c r="H47" s="45" t="s">
        <v>239</v>
      </c>
      <c r="I47" s="45"/>
      <c r="J47" s="45"/>
      <c r="K47" s="45"/>
    </row>
    <row r="48" spans="1:11" ht="15.6" customHeight="1" x14ac:dyDescent="0.2">
      <c r="A48" s="198"/>
      <c r="B48" s="45"/>
      <c r="C48" s="45"/>
      <c r="D48" s="45"/>
      <c r="E48" s="45"/>
      <c r="F48" s="45"/>
      <c r="G48" s="45"/>
      <c r="H48" s="45"/>
      <c r="I48" s="45"/>
      <c r="J48" s="45"/>
      <c r="K48" s="45"/>
    </row>
    <row r="49" spans="1:11" ht="15.6" customHeight="1" x14ac:dyDescent="0.2">
      <c r="A49" s="21" t="s">
        <v>340</v>
      </c>
      <c r="B49" s="21"/>
      <c r="C49" s="21" t="s">
        <v>341</v>
      </c>
      <c r="D49" s="45"/>
      <c r="E49" s="45"/>
      <c r="F49" s="45"/>
      <c r="G49" s="45"/>
      <c r="H49" s="45"/>
      <c r="I49" s="45"/>
      <c r="J49" s="45"/>
      <c r="K49" s="45"/>
    </row>
    <row r="50" spans="1:11" ht="15.6" customHeight="1" x14ac:dyDescent="0.2">
      <c r="A50" s="198" t="s">
        <v>342</v>
      </c>
      <c r="B50" s="198"/>
      <c r="C50" s="198"/>
      <c r="D50" s="198"/>
      <c r="E50" s="198"/>
      <c r="F50" s="198"/>
      <c r="G50" s="198"/>
      <c r="H50" s="198"/>
      <c r="I50" s="198"/>
      <c r="J50" s="45"/>
      <c r="K50" s="45"/>
    </row>
    <row r="51" spans="1:11" ht="15.6" customHeight="1" x14ac:dyDescent="0.2">
      <c r="A51" s="198" t="s">
        <v>343</v>
      </c>
      <c r="B51" s="198"/>
      <c r="C51" s="198"/>
      <c r="D51" s="198"/>
      <c r="E51" s="198"/>
      <c r="F51" s="198"/>
      <c r="G51" s="198"/>
      <c r="H51" s="198"/>
      <c r="I51" s="198"/>
      <c r="J51" s="45"/>
      <c r="K51" s="45"/>
    </row>
  </sheetData>
  <sheetProtection algorithmName="SHA-512" hashValue="FXurLbJhNVRYG/S4oOne+5vHVZOQmNMP63XGtfkxEUrV1t9aOxsUrdOnakhDEZ8fJxrq0hbD/+PpKMSzOL6BEA==" saltValue="u0pOqmuJNSOZY4kolznVcA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IN1843"/>
  <sheetViews>
    <sheetView workbookViewId="0">
      <selection activeCell="G22" sqref="G22"/>
    </sheetView>
  </sheetViews>
  <sheetFormatPr defaultColWidth="9.140625" defaultRowHeight="12.75" customHeight="1" x14ac:dyDescent="0.2"/>
  <cols>
    <col min="1" max="1" width="2.5703125" style="45" customWidth="1"/>
    <col min="2" max="6" width="9.140625" style="45" customWidth="1"/>
    <col min="7" max="7" width="9.140625" style="483" customWidth="1"/>
    <col min="8" max="8" width="32.85546875" style="45" customWidth="1"/>
    <col min="9" max="34" width="9.140625" style="45" customWidth="1"/>
    <col min="35" max="35" width="37" style="45" customWidth="1"/>
    <col min="36" max="37" width="9.140625" style="45" customWidth="1"/>
    <col min="38" max="38" width="2.5703125" style="45" customWidth="1"/>
    <col min="39" max="16384" width="9.140625" style="45"/>
  </cols>
  <sheetData>
    <row r="1" spans="1:248" ht="12.75" customHeight="1" x14ac:dyDescent="0.2">
      <c r="A1" s="21"/>
      <c r="B1" s="23" t="s">
        <v>0</v>
      </c>
      <c r="C1" s="21"/>
      <c r="D1" s="21"/>
      <c r="E1" s="21"/>
      <c r="F1" s="21"/>
      <c r="G1" s="128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48" ht="12.75" customHeight="1" x14ac:dyDescent="0.2">
      <c r="A2" s="21"/>
      <c r="B2" s="545" t="s">
        <v>128</v>
      </c>
      <c r="C2" s="546"/>
      <c r="D2" s="546"/>
      <c r="E2" s="547">
        <f>J685</f>
        <v>0</v>
      </c>
      <c r="F2" s="548"/>
      <c r="G2" s="12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48" customFormat="1" ht="12.75" customHeight="1" thickBot="1" x14ac:dyDescent="0.25">
      <c r="A3" s="164"/>
      <c r="B3" s="165">
        <v>1</v>
      </c>
      <c r="C3" s="165">
        <v>2</v>
      </c>
      <c r="D3" s="165">
        <v>3</v>
      </c>
      <c r="E3" s="166">
        <v>4</v>
      </c>
      <c r="F3" s="167">
        <v>5</v>
      </c>
      <c r="G3" s="168"/>
      <c r="H3" s="167">
        <v>7</v>
      </c>
      <c r="I3" s="169">
        <v>8</v>
      </c>
      <c r="J3" s="165">
        <v>9</v>
      </c>
      <c r="K3" s="167">
        <v>10</v>
      </c>
      <c r="L3" s="165">
        <v>11</v>
      </c>
      <c r="M3" s="165" t="s">
        <v>1</v>
      </c>
      <c r="N3" s="165">
        <v>12</v>
      </c>
      <c r="O3" s="165">
        <v>13</v>
      </c>
      <c r="P3" s="165">
        <v>14</v>
      </c>
      <c r="Q3" s="165">
        <v>15</v>
      </c>
      <c r="R3" s="167" t="s">
        <v>2</v>
      </c>
      <c r="S3" s="170"/>
      <c r="T3" s="164"/>
      <c r="U3" s="165">
        <v>16</v>
      </c>
      <c r="V3" s="165">
        <v>17</v>
      </c>
      <c r="W3" s="165">
        <v>18</v>
      </c>
      <c r="X3" s="165">
        <v>19</v>
      </c>
      <c r="Y3" s="165">
        <v>20</v>
      </c>
      <c r="Z3" s="165" t="s">
        <v>3</v>
      </c>
      <c r="AA3" s="165">
        <v>21</v>
      </c>
      <c r="AB3" s="165">
        <v>22</v>
      </c>
      <c r="AC3" s="165">
        <v>23</v>
      </c>
      <c r="AD3" s="165">
        <v>24</v>
      </c>
      <c r="AE3" s="165">
        <v>25</v>
      </c>
      <c r="AF3" s="165">
        <v>26</v>
      </c>
      <c r="AG3" s="165">
        <v>27</v>
      </c>
      <c r="AH3" s="165">
        <v>28</v>
      </c>
      <c r="AI3" s="171">
        <v>29</v>
      </c>
      <c r="AJ3" s="165">
        <v>30</v>
      </c>
      <c r="AK3" s="167">
        <v>31</v>
      </c>
      <c r="AL3" s="170"/>
    </row>
    <row r="4" spans="1:248" s="4" customFormat="1" ht="12.75" customHeight="1" thickTop="1" x14ac:dyDescent="0.2">
      <c r="A4" s="1"/>
      <c r="B4" s="68" t="s">
        <v>4</v>
      </c>
      <c r="C4" s="69"/>
      <c r="D4" s="68" t="s">
        <v>504</v>
      </c>
      <c r="E4" s="68" t="s">
        <v>6</v>
      </c>
      <c r="F4" s="70" t="s">
        <v>7</v>
      </c>
      <c r="G4" s="125"/>
      <c r="H4" s="70"/>
      <c r="I4" s="92"/>
      <c r="J4" s="68"/>
      <c r="K4" s="70"/>
      <c r="L4" s="68"/>
      <c r="M4" s="68"/>
      <c r="N4" s="68" t="s">
        <v>502</v>
      </c>
      <c r="O4" s="75" t="s">
        <v>505</v>
      </c>
      <c r="P4" s="172"/>
      <c r="Q4" s="68" t="s">
        <v>272</v>
      </c>
      <c r="R4" s="70" t="s">
        <v>273</v>
      </c>
      <c r="S4" s="93"/>
      <c r="T4" s="517"/>
      <c r="U4" s="554" t="s">
        <v>265</v>
      </c>
      <c r="V4" s="555"/>
      <c r="W4" s="555"/>
      <c r="X4" s="555"/>
      <c r="Y4" s="556"/>
      <c r="Z4" s="68" t="s">
        <v>10</v>
      </c>
      <c r="AA4" s="68" t="s">
        <v>11</v>
      </c>
      <c r="AB4" s="68" t="s">
        <v>205</v>
      </c>
      <c r="AC4" s="68" t="s">
        <v>12</v>
      </c>
      <c r="AD4" s="68" t="s">
        <v>13</v>
      </c>
      <c r="AE4" s="68" t="s">
        <v>14</v>
      </c>
      <c r="AF4" s="68"/>
      <c r="AG4" s="68"/>
      <c r="AH4" s="75"/>
      <c r="AI4" s="518"/>
      <c r="AJ4" s="68" t="s">
        <v>15</v>
      </c>
      <c r="AK4" s="70" t="s">
        <v>7</v>
      </c>
      <c r="AL4" s="3"/>
    </row>
    <row r="5" spans="1:248" s="95" customFormat="1" ht="12.75" customHeight="1" x14ac:dyDescent="0.2">
      <c r="A5" s="10"/>
      <c r="B5" s="68" t="s">
        <v>8</v>
      </c>
      <c r="C5" s="68" t="s">
        <v>16</v>
      </c>
      <c r="D5" s="68" t="s">
        <v>203</v>
      </c>
      <c r="E5" s="68" t="s">
        <v>8</v>
      </c>
      <c r="F5" s="70" t="s">
        <v>18</v>
      </c>
      <c r="G5" s="125" t="s">
        <v>19</v>
      </c>
      <c r="H5" s="70" t="s">
        <v>20</v>
      </c>
      <c r="I5" s="92" t="s">
        <v>242</v>
      </c>
      <c r="J5" s="68" t="s">
        <v>21</v>
      </c>
      <c r="K5" s="70" t="s">
        <v>22</v>
      </c>
      <c r="L5" s="68" t="s">
        <v>235</v>
      </c>
      <c r="M5" s="68" t="s">
        <v>236</v>
      </c>
      <c r="N5" s="68" t="s">
        <v>503</v>
      </c>
      <c r="O5" s="75" t="s">
        <v>501</v>
      </c>
      <c r="P5" s="77" t="s">
        <v>23</v>
      </c>
      <c r="Q5" s="68" t="s">
        <v>8</v>
      </c>
      <c r="R5" s="70" t="s">
        <v>8</v>
      </c>
      <c r="S5" s="75" t="s">
        <v>135</v>
      </c>
      <c r="T5" s="70" t="s">
        <v>135</v>
      </c>
      <c r="U5" s="68" t="s">
        <v>25</v>
      </c>
      <c r="V5" s="68" t="s">
        <v>26</v>
      </c>
      <c r="W5" s="68" t="s">
        <v>27</v>
      </c>
      <c r="X5" s="68" t="s">
        <v>28</v>
      </c>
      <c r="Y5" s="68" t="s">
        <v>136</v>
      </c>
      <c r="Z5" s="68" t="s">
        <v>261</v>
      </c>
      <c r="AA5" s="68" t="s">
        <v>137</v>
      </c>
      <c r="AB5" s="68" t="s">
        <v>204</v>
      </c>
      <c r="AC5" s="68" t="s">
        <v>30</v>
      </c>
      <c r="AD5" s="68" t="s">
        <v>140</v>
      </c>
      <c r="AE5" s="68" t="s">
        <v>31</v>
      </c>
      <c r="AF5" s="68" t="s">
        <v>32</v>
      </c>
      <c r="AG5" s="68" t="s">
        <v>206</v>
      </c>
      <c r="AH5" s="75" t="s">
        <v>16</v>
      </c>
      <c r="AI5" s="71" t="s">
        <v>34</v>
      </c>
      <c r="AJ5" s="68" t="s">
        <v>35</v>
      </c>
      <c r="AK5" s="70" t="s">
        <v>18</v>
      </c>
      <c r="AL5" s="93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  <c r="DL5" s="94"/>
      <c r="DM5" s="94"/>
      <c r="DN5" s="94"/>
      <c r="DO5" s="94"/>
      <c r="DP5" s="94"/>
      <c r="DQ5" s="94"/>
      <c r="DR5" s="94"/>
      <c r="DS5" s="94"/>
      <c r="DT5" s="94"/>
      <c r="DU5" s="94"/>
      <c r="DV5" s="94"/>
      <c r="DW5" s="94"/>
      <c r="DX5" s="94"/>
      <c r="DY5" s="94"/>
      <c r="DZ5" s="94"/>
      <c r="EA5" s="94"/>
      <c r="EB5" s="94"/>
      <c r="EC5" s="94"/>
      <c r="ED5" s="94"/>
      <c r="EE5" s="94"/>
      <c r="EF5" s="94"/>
      <c r="EG5" s="94"/>
      <c r="EH5" s="94"/>
      <c r="EI5" s="94"/>
      <c r="EJ5" s="94"/>
      <c r="EK5" s="94"/>
      <c r="EL5" s="94"/>
      <c r="EM5" s="94"/>
      <c r="EN5" s="94"/>
      <c r="EO5" s="94"/>
      <c r="EP5" s="94"/>
      <c r="EQ5" s="94"/>
      <c r="ER5" s="94"/>
      <c r="ES5" s="94"/>
      <c r="ET5" s="94"/>
      <c r="EU5" s="94"/>
      <c r="EV5" s="94"/>
      <c r="EW5" s="94"/>
      <c r="EX5" s="94"/>
      <c r="EY5" s="94"/>
      <c r="EZ5" s="94"/>
      <c r="FA5" s="94"/>
      <c r="FB5" s="94"/>
      <c r="FC5" s="94"/>
      <c r="FD5" s="94"/>
      <c r="FE5" s="94"/>
      <c r="FF5" s="94"/>
      <c r="FG5" s="94"/>
      <c r="FH5" s="94"/>
      <c r="FI5" s="94"/>
      <c r="FJ5" s="94"/>
      <c r="FK5" s="94"/>
      <c r="FL5" s="94"/>
      <c r="FM5" s="94"/>
      <c r="FN5" s="94"/>
      <c r="FO5" s="94"/>
      <c r="FP5" s="94"/>
      <c r="FQ5" s="94"/>
      <c r="FR5" s="94"/>
      <c r="FS5" s="94"/>
      <c r="FT5" s="94"/>
      <c r="FU5" s="94"/>
      <c r="FV5" s="94"/>
      <c r="FW5" s="94"/>
      <c r="FX5" s="94"/>
      <c r="FY5" s="94"/>
      <c r="FZ5" s="94"/>
      <c r="GA5" s="94"/>
      <c r="GB5" s="94"/>
      <c r="GC5" s="94"/>
      <c r="GD5" s="94"/>
      <c r="GE5" s="94"/>
      <c r="GF5" s="94"/>
      <c r="GG5" s="94"/>
      <c r="GH5" s="94"/>
      <c r="GI5" s="94"/>
      <c r="GJ5" s="94"/>
      <c r="GK5" s="94"/>
      <c r="GL5" s="94"/>
      <c r="GM5" s="94"/>
      <c r="GN5" s="94"/>
      <c r="GO5" s="94"/>
      <c r="GP5" s="94"/>
      <c r="GQ5" s="94"/>
      <c r="GR5" s="94"/>
      <c r="GS5" s="94"/>
      <c r="GT5" s="94"/>
      <c r="GU5" s="94"/>
      <c r="GV5" s="94"/>
      <c r="GW5" s="94"/>
      <c r="GX5" s="94"/>
      <c r="GY5" s="94"/>
      <c r="GZ5" s="94"/>
      <c r="HA5" s="94"/>
      <c r="HB5" s="94"/>
      <c r="HC5" s="94"/>
      <c r="HD5" s="94"/>
      <c r="HE5" s="94"/>
      <c r="HF5" s="94"/>
      <c r="HG5" s="94"/>
      <c r="HH5" s="94"/>
      <c r="HI5" s="94"/>
      <c r="HJ5" s="94"/>
      <c r="HK5" s="94"/>
      <c r="HL5" s="94"/>
      <c r="HM5" s="94"/>
      <c r="HN5" s="94"/>
      <c r="HO5" s="94"/>
      <c r="HP5" s="94"/>
      <c r="HQ5" s="94"/>
      <c r="HR5" s="94"/>
      <c r="HS5" s="94"/>
      <c r="HT5" s="94"/>
      <c r="HU5" s="94"/>
      <c r="HV5" s="94"/>
      <c r="HW5" s="94"/>
      <c r="HX5" s="94"/>
      <c r="HY5" s="94"/>
      <c r="HZ5" s="94"/>
      <c r="IA5" s="94"/>
      <c r="IB5" s="94"/>
      <c r="IC5" s="94"/>
      <c r="ID5" s="94"/>
      <c r="IE5" s="94"/>
      <c r="IF5" s="94"/>
      <c r="IG5" s="94"/>
      <c r="IH5" s="94"/>
      <c r="II5" s="94"/>
      <c r="IJ5" s="94"/>
      <c r="IK5" s="94"/>
      <c r="IL5" s="94"/>
      <c r="IM5" s="94"/>
      <c r="IN5" s="94"/>
    </row>
    <row r="6" spans="1:248" s="95" customFormat="1" ht="12.75" customHeight="1" thickBot="1" x14ac:dyDescent="0.25">
      <c r="A6" s="12"/>
      <c r="B6" s="79" t="s">
        <v>36</v>
      </c>
      <c r="C6" s="79" t="s">
        <v>37</v>
      </c>
      <c r="D6" s="79" t="s">
        <v>38</v>
      </c>
      <c r="E6" s="79" t="s">
        <v>39</v>
      </c>
      <c r="F6" s="80" t="s">
        <v>40</v>
      </c>
      <c r="G6" s="126"/>
      <c r="H6" s="80"/>
      <c r="I6" s="96" t="s">
        <v>41</v>
      </c>
      <c r="J6" s="79"/>
      <c r="K6" s="80"/>
      <c r="L6" s="79"/>
      <c r="M6" s="79"/>
      <c r="N6" s="79" t="s">
        <v>238</v>
      </c>
      <c r="O6" s="82" t="s">
        <v>238</v>
      </c>
      <c r="P6" s="84"/>
      <c r="Q6" s="516" t="s">
        <v>24</v>
      </c>
      <c r="R6" s="85" t="s">
        <v>24</v>
      </c>
      <c r="S6" s="82" t="s">
        <v>109</v>
      </c>
      <c r="T6" s="80" t="s">
        <v>187</v>
      </c>
      <c r="U6" s="79" t="s">
        <v>42</v>
      </c>
      <c r="V6" s="79" t="s">
        <v>43</v>
      </c>
      <c r="W6" s="79"/>
      <c r="X6" s="79" t="s">
        <v>44</v>
      </c>
      <c r="Y6" s="79" t="s">
        <v>30</v>
      </c>
      <c r="Z6" s="79" t="s">
        <v>30</v>
      </c>
      <c r="AA6" s="79" t="s">
        <v>138</v>
      </c>
      <c r="AB6" s="79" t="s">
        <v>15</v>
      </c>
      <c r="AC6" s="79" t="s">
        <v>139</v>
      </c>
      <c r="AD6" s="79" t="s">
        <v>141</v>
      </c>
      <c r="AE6" s="79" t="s">
        <v>47</v>
      </c>
      <c r="AF6" s="79" t="s">
        <v>48</v>
      </c>
      <c r="AG6" s="79" t="s">
        <v>15</v>
      </c>
      <c r="AH6" s="82" t="s">
        <v>30</v>
      </c>
      <c r="AI6" s="97"/>
      <c r="AJ6" s="79" t="s">
        <v>49</v>
      </c>
      <c r="AK6" s="80" t="s">
        <v>188</v>
      </c>
      <c r="AL6" s="98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  <c r="DL6" s="94"/>
      <c r="DM6" s="94"/>
      <c r="DN6" s="94"/>
      <c r="DO6" s="94"/>
      <c r="DP6" s="94"/>
      <c r="DQ6" s="94"/>
      <c r="DR6" s="94"/>
      <c r="DS6" s="94"/>
      <c r="DT6" s="94"/>
      <c r="DU6" s="94"/>
      <c r="DV6" s="94"/>
      <c r="DW6" s="94"/>
      <c r="DX6" s="94"/>
      <c r="DY6" s="94"/>
      <c r="DZ6" s="94"/>
      <c r="EA6" s="94"/>
      <c r="EB6" s="94"/>
      <c r="EC6" s="94"/>
      <c r="ED6" s="94"/>
      <c r="EE6" s="94"/>
      <c r="EF6" s="94"/>
      <c r="EG6" s="94"/>
      <c r="EH6" s="94"/>
      <c r="EI6" s="94"/>
      <c r="EJ6" s="94"/>
      <c r="EK6" s="94"/>
      <c r="EL6" s="94"/>
      <c r="EM6" s="94"/>
      <c r="EN6" s="94"/>
      <c r="EO6" s="94"/>
      <c r="EP6" s="94"/>
      <c r="EQ6" s="94"/>
      <c r="ER6" s="94"/>
      <c r="ES6" s="94"/>
      <c r="ET6" s="94"/>
      <c r="EU6" s="94"/>
      <c r="EV6" s="94"/>
      <c r="EW6" s="94"/>
      <c r="EX6" s="94"/>
      <c r="EY6" s="94"/>
      <c r="EZ6" s="94"/>
      <c r="FA6" s="94"/>
      <c r="FB6" s="94"/>
      <c r="FC6" s="94"/>
      <c r="FD6" s="94"/>
      <c r="FE6" s="94"/>
      <c r="FF6" s="94"/>
      <c r="FG6" s="94"/>
      <c r="FH6" s="94"/>
      <c r="FI6" s="94"/>
      <c r="FJ6" s="94"/>
      <c r="FK6" s="94"/>
      <c r="FL6" s="94"/>
      <c r="FM6" s="94"/>
      <c r="FN6" s="94"/>
      <c r="FO6" s="94"/>
      <c r="FP6" s="94"/>
      <c r="FQ6" s="94"/>
      <c r="FR6" s="94"/>
      <c r="FS6" s="94"/>
      <c r="FT6" s="94"/>
      <c r="FU6" s="94"/>
      <c r="FV6" s="94"/>
      <c r="FW6" s="94"/>
      <c r="FX6" s="94"/>
      <c r="FY6" s="94"/>
      <c r="FZ6" s="94"/>
      <c r="GA6" s="94"/>
      <c r="GB6" s="94"/>
      <c r="GC6" s="94"/>
      <c r="GD6" s="94"/>
      <c r="GE6" s="94"/>
      <c r="GF6" s="94"/>
      <c r="GG6" s="94"/>
      <c r="GH6" s="94"/>
      <c r="GI6" s="94"/>
      <c r="GJ6" s="94"/>
      <c r="GK6" s="94"/>
      <c r="GL6" s="94"/>
      <c r="GM6" s="94"/>
      <c r="GN6" s="94"/>
      <c r="GO6" s="94"/>
      <c r="GP6" s="94"/>
      <c r="GQ6" s="94"/>
      <c r="GR6" s="94"/>
      <c r="GS6" s="94"/>
      <c r="GT6" s="94"/>
      <c r="GU6" s="94"/>
      <c r="GV6" s="94"/>
      <c r="GW6" s="94"/>
      <c r="GX6" s="94"/>
      <c r="GY6" s="94"/>
      <c r="GZ6" s="94"/>
      <c r="HA6" s="94"/>
      <c r="HB6" s="94"/>
      <c r="HC6" s="94"/>
      <c r="HD6" s="94"/>
      <c r="HE6" s="94"/>
      <c r="HF6" s="94"/>
      <c r="HG6" s="94"/>
      <c r="HH6" s="94"/>
      <c r="HI6" s="94"/>
      <c r="HJ6" s="94"/>
      <c r="HK6" s="94"/>
      <c r="HL6" s="94"/>
      <c r="HM6" s="94"/>
      <c r="HN6" s="94"/>
      <c r="HO6" s="94"/>
      <c r="HP6" s="94"/>
      <c r="HQ6" s="94"/>
      <c r="HR6" s="94"/>
      <c r="HS6" s="94"/>
      <c r="HT6" s="94"/>
      <c r="HU6" s="94"/>
      <c r="HV6" s="94"/>
      <c r="HW6" s="94"/>
      <c r="HX6" s="94"/>
      <c r="HY6" s="94"/>
      <c r="HZ6" s="94"/>
      <c r="IA6" s="94"/>
      <c r="IB6" s="94"/>
      <c r="IC6" s="94"/>
      <c r="ID6" s="94"/>
      <c r="IE6" s="94"/>
      <c r="IF6" s="94"/>
      <c r="IG6" s="94"/>
      <c r="IH6" s="94"/>
      <c r="II6" s="94"/>
      <c r="IJ6" s="94"/>
      <c r="IK6" s="94"/>
      <c r="IL6" s="94"/>
      <c r="IM6" s="94"/>
      <c r="IN6" s="94"/>
    </row>
    <row r="7" spans="1:248" s="330" customFormat="1" ht="12.75" customHeight="1" thickTop="1" x14ac:dyDescent="0.2">
      <c r="A7" s="325"/>
      <c r="B7" s="380">
        <f>B683</f>
        <v>0</v>
      </c>
      <c r="C7" s="380">
        <f>C683</f>
        <v>0</v>
      </c>
      <c r="D7" s="380">
        <f>D683</f>
        <v>0</v>
      </c>
      <c r="E7" s="391">
        <f>E683</f>
        <v>0</v>
      </c>
      <c r="F7" s="383">
        <f>F683</f>
        <v>0</v>
      </c>
      <c r="G7" s="127" t="str">
        <f>C11</f>
        <v>DECEMBER</v>
      </c>
      <c r="H7" s="326"/>
      <c r="I7" s="327"/>
      <c r="J7" s="380">
        <f>J683-J21</f>
        <v>0</v>
      </c>
      <c r="K7" s="381">
        <f t="shared" ref="K7:R7" si="0">K683</f>
        <v>0</v>
      </c>
      <c r="L7" s="380">
        <f t="shared" si="0"/>
        <v>0</v>
      </c>
      <c r="M7" s="380">
        <f t="shared" si="0"/>
        <v>0</v>
      </c>
      <c r="N7" s="380">
        <f t="shared" si="0"/>
        <v>0</v>
      </c>
      <c r="O7" s="392">
        <f t="shared" si="0"/>
        <v>0</v>
      </c>
      <c r="P7" s="391">
        <f t="shared" si="0"/>
        <v>0</v>
      </c>
      <c r="Q7" s="380">
        <f t="shared" si="0"/>
        <v>0</v>
      </c>
      <c r="R7" s="381">
        <f t="shared" si="0"/>
        <v>0</v>
      </c>
      <c r="S7" s="382">
        <f>SUM(L7:R7)</f>
        <v>0</v>
      </c>
      <c r="T7" s="383">
        <f>SUM(U7:AK7)</f>
        <v>0</v>
      </c>
      <c r="U7" s="380">
        <f t="shared" ref="U7:AH7" si="1">U683</f>
        <v>0</v>
      </c>
      <c r="V7" s="380">
        <f t="shared" si="1"/>
        <v>0</v>
      </c>
      <c r="W7" s="380">
        <f t="shared" si="1"/>
        <v>0</v>
      </c>
      <c r="X7" s="380">
        <f t="shared" si="1"/>
        <v>0</v>
      </c>
      <c r="Y7" s="380">
        <f t="shared" si="1"/>
        <v>0</v>
      </c>
      <c r="Z7" s="380">
        <f t="shared" si="1"/>
        <v>0</v>
      </c>
      <c r="AA7" s="380">
        <f t="shared" si="1"/>
        <v>0</v>
      </c>
      <c r="AB7" s="380">
        <f t="shared" si="1"/>
        <v>0</v>
      </c>
      <c r="AC7" s="380">
        <f t="shared" si="1"/>
        <v>0</v>
      </c>
      <c r="AD7" s="380">
        <f t="shared" si="1"/>
        <v>0</v>
      </c>
      <c r="AE7" s="380">
        <f t="shared" si="1"/>
        <v>0</v>
      </c>
      <c r="AF7" s="380">
        <f t="shared" si="1"/>
        <v>0</v>
      </c>
      <c r="AG7" s="380">
        <f t="shared" si="1"/>
        <v>0</v>
      </c>
      <c r="AH7" s="381">
        <f t="shared" si="1"/>
        <v>0</v>
      </c>
      <c r="AI7" s="328"/>
      <c r="AJ7" s="380">
        <f>AJ683</f>
        <v>0</v>
      </c>
      <c r="AK7" s="381">
        <f>AK683</f>
        <v>0</v>
      </c>
      <c r="AL7" s="329"/>
    </row>
    <row r="8" spans="1:248" s="120" customFormat="1" ht="12.75" customHeight="1" x14ac:dyDescent="0.2">
      <c r="A8" s="36"/>
      <c r="B8" s="36"/>
      <c r="C8" s="36"/>
      <c r="D8" s="36"/>
      <c r="E8" s="36"/>
      <c r="F8" s="36"/>
      <c r="G8" s="128"/>
      <c r="H8" s="36"/>
      <c r="I8" s="36"/>
      <c r="J8" s="136"/>
      <c r="K8" s="136"/>
      <c r="L8" s="36"/>
      <c r="M8" s="36"/>
      <c r="N8" s="36"/>
      <c r="O8" s="36"/>
      <c r="P8" s="36"/>
      <c r="Q8" s="36"/>
      <c r="R8" s="36"/>
      <c r="S8" s="36"/>
      <c r="T8" s="399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48" ht="12.75" customHeight="1" x14ac:dyDescent="0.2">
      <c r="A9" s="21"/>
      <c r="B9" s="21"/>
      <c r="C9" s="21"/>
      <c r="D9" s="21"/>
      <c r="E9" s="21"/>
      <c r="F9" s="21"/>
      <c r="G9" s="128"/>
      <c r="H9" s="21"/>
      <c r="I9" s="24"/>
      <c r="J9" s="301"/>
      <c r="K9" s="30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48" ht="12.75" customHeight="1" x14ac:dyDescent="0.2">
      <c r="A10" s="21"/>
      <c r="B10" s="21"/>
      <c r="C10" s="21"/>
      <c r="D10" s="21"/>
      <c r="E10" s="21"/>
      <c r="F10" s="21"/>
      <c r="G10" s="552" t="str">
        <f>NOVEMBER!G10</f>
        <v>UNITED STEELWORKERS - LOCAL UNION</v>
      </c>
      <c r="H10" s="552"/>
      <c r="I10" s="552"/>
      <c r="J10" s="93"/>
      <c r="K10" s="30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tr">
        <f>JANUARY!AA10</f>
        <v>FINANCIAL SECRETARY'S CASH BOOK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48" s="152" customFormat="1" ht="12.75" customHeight="1" x14ac:dyDescent="0.2">
      <c r="A11" s="141"/>
      <c r="B11" s="139" t="s">
        <v>51</v>
      </c>
      <c r="C11" s="73" t="s">
        <v>181</v>
      </c>
      <c r="D11" s="139" t="s">
        <v>241</v>
      </c>
      <c r="E11" s="30">
        <f>NOVEMBER!E11</f>
        <v>0</v>
      </c>
      <c r="F11" s="141"/>
      <c r="G11" s="149"/>
      <c r="H11" s="141"/>
      <c r="I11" s="150"/>
      <c r="J11" s="302"/>
      <c r="K11" s="302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39"/>
      <c r="AJ11" s="151" t="str">
        <f>C11</f>
        <v>DECEMBER</v>
      </c>
      <c r="AK11" s="30">
        <f>E11</f>
        <v>0</v>
      </c>
      <c r="AL11" s="141"/>
    </row>
    <row r="12" spans="1:248" s="152" customFormat="1" ht="12.75" customHeight="1" x14ac:dyDescent="0.2">
      <c r="A12" s="141"/>
      <c r="B12" s="139" t="s">
        <v>52</v>
      </c>
      <c r="C12" s="148" t="s">
        <v>143</v>
      </c>
      <c r="D12" s="141"/>
      <c r="E12" s="141"/>
      <c r="F12" s="141"/>
      <c r="G12" s="149"/>
      <c r="H12" s="141"/>
      <c r="I12" s="150" t="s">
        <v>53</v>
      </c>
      <c r="J12" s="302"/>
      <c r="K12" s="302"/>
      <c r="L12" s="150"/>
      <c r="M12" s="141"/>
      <c r="N12" s="141"/>
      <c r="O12" s="141"/>
      <c r="P12" s="139"/>
      <c r="Q12" s="141"/>
      <c r="R12" s="139"/>
      <c r="S12" s="141"/>
      <c r="T12" s="141"/>
      <c r="U12" s="141"/>
      <c r="V12" s="141"/>
      <c r="W12" s="141"/>
      <c r="X12" s="141"/>
      <c r="Y12" s="141"/>
      <c r="Z12" s="141"/>
      <c r="AA12" s="141"/>
      <c r="AB12" s="153" t="s">
        <v>54</v>
      </c>
      <c r="AC12" s="141"/>
      <c r="AD12" s="141"/>
      <c r="AE12" s="141"/>
      <c r="AF12" s="141"/>
      <c r="AG12" s="141"/>
      <c r="AH12" s="141"/>
      <c r="AI12" s="139" t="str">
        <f>B12</f>
        <v>Page No.</v>
      </c>
      <c r="AJ12" s="148" t="str">
        <f>C12</f>
        <v>1</v>
      </c>
      <c r="AK12" s="154"/>
      <c r="AL12" s="156"/>
    </row>
    <row r="13" spans="1:248" ht="12.75" customHeight="1" x14ac:dyDescent="0.2">
      <c r="A13" s="3"/>
      <c r="B13" s="3"/>
      <c r="C13" s="3"/>
      <c r="D13" s="3"/>
      <c r="E13" s="3"/>
      <c r="F13" s="3"/>
      <c r="G13" s="129"/>
      <c r="H13" s="3"/>
      <c r="I13" s="5"/>
      <c r="J13" s="106"/>
      <c r="K13" s="106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30"/>
      <c r="AK13" s="121"/>
      <c r="AL13" s="3"/>
    </row>
    <row r="14" spans="1:248" ht="12.75" customHeight="1" x14ac:dyDescent="0.2">
      <c r="A14" s="26"/>
      <c r="B14" s="26"/>
      <c r="C14" s="26"/>
      <c r="D14" s="26"/>
      <c r="E14" s="26"/>
      <c r="F14" s="26"/>
      <c r="G14" s="130"/>
      <c r="H14" s="26"/>
      <c r="I14" s="27"/>
      <c r="J14" s="303"/>
      <c r="K14" s="303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39"/>
      <c r="AK14" s="26"/>
      <c r="AL14" s="26"/>
    </row>
    <row r="15" spans="1:248" customFormat="1" ht="12.75" customHeight="1" x14ac:dyDescent="0.2">
      <c r="A15" s="1"/>
      <c r="B15" s="3"/>
      <c r="C15" s="3" t="s">
        <v>55</v>
      </c>
      <c r="D15" s="3"/>
      <c r="E15" s="13"/>
      <c r="F15" s="1"/>
      <c r="G15" s="131"/>
      <c r="H15" s="2" t="s">
        <v>56</v>
      </c>
      <c r="I15" s="99"/>
      <c r="J15" s="550" t="s">
        <v>264</v>
      </c>
      <c r="K15" s="551"/>
      <c r="L15" s="3"/>
      <c r="M15" s="3"/>
      <c r="N15" s="623" t="s">
        <v>57</v>
      </c>
      <c r="O15" s="623"/>
      <c r="P15" s="62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48" customFormat="1" ht="12.75" customHeight="1" x14ac:dyDescent="0.2">
      <c r="A16" s="1"/>
      <c r="B16" s="3"/>
      <c r="C16" s="3"/>
      <c r="D16" s="3"/>
      <c r="E16" s="13"/>
      <c r="F16" s="1"/>
      <c r="G16" s="131"/>
      <c r="H16" s="14"/>
      <c r="I16" s="100"/>
      <c r="J16" s="106"/>
      <c r="K16" s="67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64"/>
      <c r="B17" s="165">
        <v>1</v>
      </c>
      <c r="C17" s="165">
        <v>2</v>
      </c>
      <c r="D17" s="165">
        <v>3</v>
      </c>
      <c r="E17" s="166">
        <v>4</v>
      </c>
      <c r="F17" s="167">
        <v>5</v>
      </c>
      <c r="G17" s="168"/>
      <c r="H17" s="167">
        <v>7</v>
      </c>
      <c r="I17" s="169">
        <v>8</v>
      </c>
      <c r="J17" s="304">
        <v>9</v>
      </c>
      <c r="K17" s="305">
        <v>10</v>
      </c>
      <c r="L17" s="165">
        <v>11</v>
      </c>
      <c r="M17" s="165" t="s">
        <v>1</v>
      </c>
      <c r="N17" s="165">
        <v>12</v>
      </c>
      <c r="O17" s="165">
        <v>13</v>
      </c>
      <c r="P17" s="165">
        <v>14</v>
      </c>
      <c r="Q17" s="165">
        <v>15</v>
      </c>
      <c r="R17" s="167" t="s">
        <v>2</v>
      </c>
      <c r="S17" s="170"/>
      <c r="T17" s="164"/>
      <c r="U17" s="165">
        <v>16</v>
      </c>
      <c r="V17" s="165">
        <v>17</v>
      </c>
      <c r="W17" s="165">
        <v>18</v>
      </c>
      <c r="X17" s="165">
        <v>19</v>
      </c>
      <c r="Y17" s="165">
        <v>20</v>
      </c>
      <c r="Z17" s="165" t="s">
        <v>3</v>
      </c>
      <c r="AA17" s="165">
        <v>21</v>
      </c>
      <c r="AB17" s="165">
        <v>22</v>
      </c>
      <c r="AC17" s="165">
        <v>23</v>
      </c>
      <c r="AD17" s="165">
        <v>24</v>
      </c>
      <c r="AE17" s="165">
        <v>25</v>
      </c>
      <c r="AF17" s="165">
        <v>26</v>
      </c>
      <c r="AG17" s="165">
        <v>27</v>
      </c>
      <c r="AH17" s="165">
        <v>28</v>
      </c>
      <c r="AI17" s="171">
        <v>29</v>
      </c>
      <c r="AJ17" s="165">
        <v>30</v>
      </c>
      <c r="AK17" s="167">
        <v>31</v>
      </c>
      <c r="AL17" s="170"/>
    </row>
    <row r="18" spans="1:38" s="4" customFormat="1" ht="12.75" customHeight="1" thickTop="1" x14ac:dyDescent="0.2">
      <c r="A18" s="1"/>
      <c r="B18" s="89" t="s">
        <v>4</v>
      </c>
      <c r="C18" s="101"/>
      <c r="D18" s="89" t="s">
        <v>5</v>
      </c>
      <c r="E18" s="89" t="s">
        <v>6</v>
      </c>
      <c r="F18" s="88" t="s">
        <v>7</v>
      </c>
      <c r="G18" s="132"/>
      <c r="H18" s="88"/>
      <c r="I18" s="103"/>
      <c r="J18" s="89"/>
      <c r="K18" s="88"/>
      <c r="L18" s="89"/>
      <c r="M18" s="89"/>
      <c r="N18" s="89" t="s">
        <v>237</v>
      </c>
      <c r="O18" s="104" t="s">
        <v>505</v>
      </c>
      <c r="P18" s="163"/>
      <c r="Q18" s="107" t="s">
        <v>272</v>
      </c>
      <c r="R18" s="160" t="s">
        <v>273</v>
      </c>
      <c r="S18" s="106"/>
      <c r="T18" s="67"/>
      <c r="U18" s="542" t="s">
        <v>265</v>
      </c>
      <c r="V18" s="543"/>
      <c r="W18" s="543"/>
      <c r="X18" s="543"/>
      <c r="Y18" s="544"/>
      <c r="Z18" s="89" t="s">
        <v>10</v>
      </c>
      <c r="AA18" s="89" t="s">
        <v>11</v>
      </c>
      <c r="AB18" s="89" t="s">
        <v>205</v>
      </c>
      <c r="AC18" s="89" t="s">
        <v>12</v>
      </c>
      <c r="AD18" s="89" t="s">
        <v>13</v>
      </c>
      <c r="AE18" s="89" t="s">
        <v>14</v>
      </c>
      <c r="AF18" s="89"/>
      <c r="AG18" s="89"/>
      <c r="AH18" s="104"/>
      <c r="AI18" s="105"/>
      <c r="AJ18" s="89" t="s">
        <v>15</v>
      </c>
      <c r="AK18" s="88" t="s">
        <v>7</v>
      </c>
      <c r="AL18" s="3"/>
    </row>
    <row r="19" spans="1:38" s="4" customFormat="1" ht="12.75" customHeight="1" x14ac:dyDescent="0.2">
      <c r="A19" s="1"/>
      <c r="B19" s="89" t="s">
        <v>8</v>
      </c>
      <c r="C19" s="89" t="s">
        <v>16</v>
      </c>
      <c r="D19" s="89" t="s">
        <v>17</v>
      </c>
      <c r="E19" s="89" t="s">
        <v>8</v>
      </c>
      <c r="F19" s="88" t="s">
        <v>18</v>
      </c>
      <c r="G19" s="132" t="s">
        <v>19</v>
      </c>
      <c r="H19" s="88" t="s">
        <v>20</v>
      </c>
      <c r="I19" s="103" t="s">
        <v>242</v>
      </c>
      <c r="J19" s="89" t="s">
        <v>21</v>
      </c>
      <c r="K19" s="88" t="s">
        <v>22</v>
      </c>
      <c r="L19" s="107" t="s">
        <v>235</v>
      </c>
      <c r="M19" s="107" t="s">
        <v>236</v>
      </c>
      <c r="N19" s="89" t="s">
        <v>501</v>
      </c>
      <c r="O19" s="104" t="s">
        <v>501</v>
      </c>
      <c r="P19" s="158" t="s">
        <v>23</v>
      </c>
      <c r="Q19" s="107" t="s">
        <v>8</v>
      </c>
      <c r="R19" s="160" t="s">
        <v>8</v>
      </c>
      <c r="S19" s="106"/>
      <c r="T19" s="67"/>
      <c r="U19" s="89" t="s">
        <v>25</v>
      </c>
      <c r="V19" s="89" t="s">
        <v>26</v>
      </c>
      <c r="W19" s="89" t="s">
        <v>27</v>
      </c>
      <c r="X19" s="89" t="s">
        <v>28</v>
      </c>
      <c r="Y19" s="89" t="s">
        <v>136</v>
      </c>
      <c r="Z19" s="89" t="s">
        <v>261</v>
      </c>
      <c r="AA19" s="89" t="s">
        <v>137</v>
      </c>
      <c r="AB19" s="89" t="s">
        <v>204</v>
      </c>
      <c r="AC19" s="89" t="s">
        <v>30</v>
      </c>
      <c r="AD19" s="89" t="s">
        <v>140</v>
      </c>
      <c r="AE19" s="89" t="s">
        <v>31</v>
      </c>
      <c r="AF19" s="89" t="s">
        <v>32</v>
      </c>
      <c r="AG19" s="89" t="s">
        <v>206</v>
      </c>
      <c r="AH19" s="104" t="s">
        <v>16</v>
      </c>
      <c r="AI19" s="102" t="s">
        <v>34</v>
      </c>
      <c r="AJ19" s="89" t="s">
        <v>35</v>
      </c>
      <c r="AK19" s="88" t="s">
        <v>18</v>
      </c>
      <c r="AL19" s="3"/>
    </row>
    <row r="20" spans="1:38" s="4" customFormat="1" ht="12.75" customHeight="1" thickBot="1" x14ac:dyDescent="0.25">
      <c r="A20" s="6"/>
      <c r="B20" s="90" t="s">
        <v>36</v>
      </c>
      <c r="C20" s="90" t="s">
        <v>37</v>
      </c>
      <c r="D20" s="90" t="s">
        <v>38</v>
      </c>
      <c r="E20" s="90" t="s">
        <v>39</v>
      </c>
      <c r="F20" s="108" t="s">
        <v>40</v>
      </c>
      <c r="G20" s="133"/>
      <c r="H20" s="108"/>
      <c r="I20" s="109" t="s">
        <v>41</v>
      </c>
      <c r="J20" s="90"/>
      <c r="K20" s="108"/>
      <c r="L20" s="110"/>
      <c r="M20" s="110"/>
      <c r="N20" s="90" t="s">
        <v>238</v>
      </c>
      <c r="O20" s="111" t="s">
        <v>238</v>
      </c>
      <c r="P20" s="159"/>
      <c r="Q20" s="161" t="s">
        <v>24</v>
      </c>
      <c r="R20" s="162" t="s">
        <v>24</v>
      </c>
      <c r="S20" s="113"/>
      <c r="T20" s="78"/>
      <c r="U20" s="90" t="s">
        <v>42</v>
      </c>
      <c r="V20" s="90" t="s">
        <v>43</v>
      </c>
      <c r="W20" s="90"/>
      <c r="X20" s="90" t="s">
        <v>44</v>
      </c>
      <c r="Y20" s="90" t="s">
        <v>30</v>
      </c>
      <c r="Z20" s="90" t="s">
        <v>30</v>
      </c>
      <c r="AA20" s="90" t="s">
        <v>138</v>
      </c>
      <c r="AB20" s="90" t="s">
        <v>15</v>
      </c>
      <c r="AC20" s="90" t="s">
        <v>139</v>
      </c>
      <c r="AD20" s="90" t="s">
        <v>141</v>
      </c>
      <c r="AE20" s="90" t="s">
        <v>47</v>
      </c>
      <c r="AF20" s="90" t="s">
        <v>48</v>
      </c>
      <c r="AG20" s="90" t="s">
        <v>15</v>
      </c>
      <c r="AH20" s="111" t="s">
        <v>30</v>
      </c>
      <c r="AI20" s="112"/>
      <c r="AJ20" s="90" t="s">
        <v>49</v>
      </c>
      <c r="AK20" s="108" t="s">
        <v>189</v>
      </c>
      <c r="AL20" s="7"/>
    </row>
    <row r="21" spans="1:38" s="301" customFormat="1" ht="12.75" customHeight="1" thickTop="1" x14ac:dyDescent="0.2">
      <c r="A21" s="331"/>
      <c r="B21" s="363"/>
      <c r="C21" s="363"/>
      <c r="D21" s="363"/>
      <c r="E21" s="363"/>
      <c r="F21" s="362"/>
      <c r="G21" s="471" t="str">
        <f>G7</f>
        <v>DECEMBER</v>
      </c>
      <c r="H21" s="334" t="s">
        <v>58</v>
      </c>
      <c r="I21" s="412"/>
      <c r="J21" s="397">
        <f>NOVEMBER!E2</f>
        <v>0</v>
      </c>
      <c r="K21" s="362"/>
      <c r="L21" s="363"/>
      <c r="M21" s="363"/>
      <c r="N21" s="363"/>
      <c r="O21" s="361"/>
      <c r="P21" s="394"/>
      <c r="Q21" s="363"/>
      <c r="R21" s="362"/>
      <c r="S21" s="332"/>
      <c r="T21" s="331"/>
      <c r="U21" s="363"/>
      <c r="V21" s="363"/>
      <c r="W21" s="363"/>
      <c r="X21" s="363"/>
      <c r="Y21" s="363"/>
      <c r="Z21" s="363"/>
      <c r="AA21" s="363"/>
      <c r="AB21" s="363"/>
      <c r="AC21" s="363"/>
      <c r="AD21" s="363"/>
      <c r="AE21" s="363"/>
      <c r="AF21" s="363"/>
      <c r="AG21" s="363"/>
      <c r="AH21" s="361"/>
      <c r="AI21" s="333"/>
      <c r="AJ21" s="363"/>
      <c r="AK21" s="362"/>
      <c r="AL21" s="332"/>
    </row>
    <row r="22" spans="1:38" s="21" customFormat="1" ht="12.75" customHeight="1" x14ac:dyDescent="0.2">
      <c r="A22" s="8">
        <v>1</v>
      </c>
      <c r="B22" s="400"/>
      <c r="C22" s="400"/>
      <c r="D22" s="400"/>
      <c r="E22" s="400"/>
      <c r="F22" s="401"/>
      <c r="G22" s="471"/>
      <c r="H22" s="477"/>
      <c r="I22" s="472"/>
      <c r="J22" s="363">
        <f t="shared" ref="J22:J52" si="2">SUM(B22:F22)</f>
        <v>0</v>
      </c>
      <c r="K22" s="362">
        <f>SUM(U22:AK22)-SUM(L22:R22)</f>
        <v>0</v>
      </c>
      <c r="L22" s="400"/>
      <c r="M22" s="400"/>
      <c r="N22" s="400"/>
      <c r="O22" s="406"/>
      <c r="P22" s="409"/>
      <c r="Q22" s="400"/>
      <c r="R22" s="401"/>
      <c r="S22" s="16" t="s">
        <v>59</v>
      </c>
      <c r="T22" s="8">
        <v>1</v>
      </c>
      <c r="U22" s="400"/>
      <c r="V22" s="400"/>
      <c r="W22" s="400"/>
      <c r="X22" s="400"/>
      <c r="Y22" s="400"/>
      <c r="Z22" s="400"/>
      <c r="AA22" s="400"/>
      <c r="AB22" s="400"/>
      <c r="AC22" s="400"/>
      <c r="AD22" s="400"/>
      <c r="AE22" s="400"/>
      <c r="AF22" s="400"/>
      <c r="AG22" s="400"/>
      <c r="AH22" s="406"/>
      <c r="AI22" s="477"/>
      <c r="AJ22" s="400"/>
      <c r="AK22" s="401"/>
      <c r="AL22" s="16" t="s">
        <v>59</v>
      </c>
    </row>
    <row r="23" spans="1:38" s="21" customFormat="1" ht="12.75" customHeight="1" x14ac:dyDescent="0.2">
      <c r="A23" s="8">
        <v>2</v>
      </c>
      <c r="B23" s="400"/>
      <c r="C23" s="400"/>
      <c r="D23" s="400"/>
      <c r="E23" s="400"/>
      <c r="F23" s="401"/>
      <c r="G23" s="471"/>
      <c r="H23" s="477"/>
      <c r="I23" s="472"/>
      <c r="J23" s="363">
        <f t="shared" si="2"/>
        <v>0</v>
      </c>
      <c r="K23" s="362">
        <f t="shared" ref="K23:K52" si="3">SUM(U23:AK23)-SUM(L23:R23)</f>
        <v>0</v>
      </c>
      <c r="L23" s="400"/>
      <c r="M23" s="400"/>
      <c r="N23" s="400"/>
      <c r="O23" s="406"/>
      <c r="P23" s="409"/>
      <c r="Q23" s="400"/>
      <c r="R23" s="401"/>
      <c r="S23" s="16" t="s">
        <v>60</v>
      </c>
      <c r="T23" s="8">
        <v>2</v>
      </c>
      <c r="U23" s="400"/>
      <c r="V23" s="400"/>
      <c r="W23" s="400"/>
      <c r="X23" s="400"/>
      <c r="Y23" s="400"/>
      <c r="Z23" s="400"/>
      <c r="AA23" s="400"/>
      <c r="AB23" s="400"/>
      <c r="AC23" s="400"/>
      <c r="AD23" s="400"/>
      <c r="AE23" s="400"/>
      <c r="AF23" s="400"/>
      <c r="AG23" s="400"/>
      <c r="AH23" s="406"/>
      <c r="AI23" s="477"/>
      <c r="AJ23" s="400"/>
      <c r="AK23" s="401"/>
      <c r="AL23" s="16" t="s">
        <v>60</v>
      </c>
    </row>
    <row r="24" spans="1:38" s="21" customFormat="1" ht="12.75" customHeight="1" x14ac:dyDescent="0.2">
      <c r="A24" s="8">
        <v>3</v>
      </c>
      <c r="B24" s="400"/>
      <c r="C24" s="400"/>
      <c r="D24" s="400"/>
      <c r="E24" s="400"/>
      <c r="F24" s="401"/>
      <c r="G24" s="471"/>
      <c r="H24" s="477"/>
      <c r="I24" s="472"/>
      <c r="J24" s="363">
        <f t="shared" si="2"/>
        <v>0</v>
      </c>
      <c r="K24" s="362">
        <f t="shared" si="3"/>
        <v>0</v>
      </c>
      <c r="L24" s="400"/>
      <c r="M24" s="400"/>
      <c r="N24" s="400"/>
      <c r="O24" s="406"/>
      <c r="P24" s="409"/>
      <c r="Q24" s="400"/>
      <c r="R24" s="401"/>
      <c r="S24" s="16" t="s">
        <v>61</v>
      </c>
      <c r="T24" s="8">
        <v>3</v>
      </c>
      <c r="U24" s="400"/>
      <c r="V24" s="400"/>
      <c r="W24" s="400"/>
      <c r="X24" s="400"/>
      <c r="Y24" s="400"/>
      <c r="Z24" s="400"/>
      <c r="AA24" s="400"/>
      <c r="AB24" s="400"/>
      <c r="AC24" s="400"/>
      <c r="AD24" s="400"/>
      <c r="AE24" s="400"/>
      <c r="AF24" s="400"/>
      <c r="AG24" s="400"/>
      <c r="AH24" s="406"/>
      <c r="AI24" s="477"/>
      <c r="AJ24" s="400"/>
      <c r="AK24" s="401"/>
      <c r="AL24" s="16" t="s">
        <v>61</v>
      </c>
    </row>
    <row r="25" spans="1:38" s="21" customFormat="1" ht="12.75" customHeight="1" x14ac:dyDescent="0.2">
      <c r="A25" s="8">
        <v>4</v>
      </c>
      <c r="B25" s="400"/>
      <c r="C25" s="400"/>
      <c r="D25" s="400"/>
      <c r="E25" s="400"/>
      <c r="F25" s="401"/>
      <c r="G25" s="471"/>
      <c r="H25" s="477"/>
      <c r="I25" s="472"/>
      <c r="J25" s="363">
        <f t="shared" si="2"/>
        <v>0</v>
      </c>
      <c r="K25" s="362">
        <f t="shared" si="3"/>
        <v>0</v>
      </c>
      <c r="L25" s="400"/>
      <c r="M25" s="400"/>
      <c r="N25" s="400"/>
      <c r="O25" s="406"/>
      <c r="P25" s="409"/>
      <c r="Q25" s="400"/>
      <c r="R25" s="401"/>
      <c r="S25" s="16" t="s">
        <v>62</v>
      </c>
      <c r="T25" s="8">
        <v>4</v>
      </c>
      <c r="U25" s="400"/>
      <c r="V25" s="400"/>
      <c r="W25" s="400"/>
      <c r="X25" s="400"/>
      <c r="Y25" s="400"/>
      <c r="Z25" s="400"/>
      <c r="AA25" s="400"/>
      <c r="AB25" s="400"/>
      <c r="AC25" s="400"/>
      <c r="AD25" s="400"/>
      <c r="AE25" s="400"/>
      <c r="AF25" s="400"/>
      <c r="AG25" s="400"/>
      <c r="AH25" s="406"/>
      <c r="AI25" s="477"/>
      <c r="AJ25" s="400"/>
      <c r="AK25" s="401"/>
      <c r="AL25" s="16" t="s">
        <v>62</v>
      </c>
    </row>
    <row r="26" spans="1:38" s="21" customFormat="1" ht="12.75" customHeight="1" x14ac:dyDescent="0.2">
      <c r="A26" s="8">
        <v>5</v>
      </c>
      <c r="B26" s="400"/>
      <c r="C26" s="400"/>
      <c r="D26" s="400"/>
      <c r="E26" s="400"/>
      <c r="F26" s="401"/>
      <c r="G26" s="473"/>
      <c r="H26" s="477"/>
      <c r="I26" s="472"/>
      <c r="J26" s="363">
        <f t="shared" si="2"/>
        <v>0</v>
      </c>
      <c r="K26" s="362">
        <f t="shared" si="3"/>
        <v>0</v>
      </c>
      <c r="L26" s="400"/>
      <c r="M26" s="400"/>
      <c r="N26" s="400"/>
      <c r="O26" s="406"/>
      <c r="P26" s="409"/>
      <c r="Q26" s="400"/>
      <c r="R26" s="401"/>
      <c r="S26" s="16" t="s">
        <v>63</v>
      </c>
      <c r="T26" s="8">
        <v>5</v>
      </c>
      <c r="U26" s="400"/>
      <c r="V26" s="400"/>
      <c r="W26" s="400"/>
      <c r="X26" s="400"/>
      <c r="Y26" s="400"/>
      <c r="Z26" s="400"/>
      <c r="AA26" s="400"/>
      <c r="AB26" s="400"/>
      <c r="AC26" s="400"/>
      <c r="AD26" s="400"/>
      <c r="AE26" s="400"/>
      <c r="AF26" s="400"/>
      <c r="AG26" s="400"/>
      <c r="AH26" s="406"/>
      <c r="AI26" s="477"/>
      <c r="AJ26" s="400"/>
      <c r="AK26" s="401"/>
      <c r="AL26" s="16" t="s">
        <v>63</v>
      </c>
    </row>
    <row r="27" spans="1:38" s="21" customFormat="1" ht="12.75" customHeight="1" x14ac:dyDescent="0.2">
      <c r="A27" s="17">
        <v>6</v>
      </c>
      <c r="B27" s="402"/>
      <c r="C27" s="402"/>
      <c r="D27" s="402"/>
      <c r="E27" s="402"/>
      <c r="F27" s="403"/>
      <c r="G27" s="471"/>
      <c r="H27" s="478"/>
      <c r="I27" s="474"/>
      <c r="J27" s="363">
        <f t="shared" si="2"/>
        <v>0</v>
      </c>
      <c r="K27" s="362">
        <f t="shared" si="3"/>
        <v>0</v>
      </c>
      <c r="L27" s="402"/>
      <c r="M27" s="402"/>
      <c r="N27" s="402"/>
      <c r="O27" s="407"/>
      <c r="P27" s="410"/>
      <c r="Q27" s="402"/>
      <c r="R27" s="403"/>
      <c r="S27" s="18" t="s">
        <v>64</v>
      </c>
      <c r="T27" s="17">
        <v>6</v>
      </c>
      <c r="U27" s="402"/>
      <c r="V27" s="402"/>
      <c r="W27" s="402"/>
      <c r="X27" s="402"/>
      <c r="Y27" s="402"/>
      <c r="Z27" s="402"/>
      <c r="AA27" s="402"/>
      <c r="AB27" s="402"/>
      <c r="AC27" s="402"/>
      <c r="AD27" s="402"/>
      <c r="AE27" s="402"/>
      <c r="AF27" s="402"/>
      <c r="AG27" s="402"/>
      <c r="AH27" s="407"/>
      <c r="AI27" s="478"/>
      <c r="AJ27" s="402"/>
      <c r="AK27" s="403"/>
      <c r="AL27" s="18" t="s">
        <v>64</v>
      </c>
    </row>
    <row r="28" spans="1:38" s="21" customFormat="1" ht="12.75" customHeight="1" x14ac:dyDescent="0.2">
      <c r="A28" s="8">
        <v>7</v>
      </c>
      <c r="B28" s="400"/>
      <c r="C28" s="400"/>
      <c r="D28" s="400"/>
      <c r="E28" s="400"/>
      <c r="F28" s="401"/>
      <c r="G28" s="471"/>
      <c r="H28" s="477"/>
      <c r="I28" s="472"/>
      <c r="J28" s="363">
        <f t="shared" si="2"/>
        <v>0</v>
      </c>
      <c r="K28" s="362">
        <f t="shared" si="3"/>
        <v>0</v>
      </c>
      <c r="L28" s="400"/>
      <c r="M28" s="400"/>
      <c r="N28" s="400"/>
      <c r="O28" s="406"/>
      <c r="P28" s="409"/>
      <c r="Q28" s="400"/>
      <c r="R28" s="401"/>
      <c r="S28" s="16" t="s">
        <v>65</v>
      </c>
      <c r="T28" s="8">
        <v>7</v>
      </c>
      <c r="U28" s="400"/>
      <c r="V28" s="400"/>
      <c r="W28" s="400"/>
      <c r="X28" s="400"/>
      <c r="Y28" s="400"/>
      <c r="Z28" s="400"/>
      <c r="AA28" s="400"/>
      <c r="AB28" s="400"/>
      <c r="AC28" s="400"/>
      <c r="AD28" s="400"/>
      <c r="AE28" s="400"/>
      <c r="AF28" s="400"/>
      <c r="AG28" s="400"/>
      <c r="AH28" s="406"/>
      <c r="AI28" s="477"/>
      <c r="AJ28" s="400"/>
      <c r="AK28" s="401"/>
      <c r="AL28" s="16" t="s">
        <v>65</v>
      </c>
    </row>
    <row r="29" spans="1:38" s="21" customFormat="1" ht="12.75" customHeight="1" x14ac:dyDescent="0.2">
      <c r="A29" s="8">
        <v>8</v>
      </c>
      <c r="B29" s="400"/>
      <c r="C29" s="400"/>
      <c r="D29" s="400"/>
      <c r="E29" s="400"/>
      <c r="F29" s="401"/>
      <c r="G29" s="471"/>
      <c r="H29" s="477"/>
      <c r="I29" s="472"/>
      <c r="J29" s="363">
        <f t="shared" si="2"/>
        <v>0</v>
      </c>
      <c r="K29" s="362">
        <f t="shared" si="3"/>
        <v>0</v>
      </c>
      <c r="L29" s="400"/>
      <c r="M29" s="400"/>
      <c r="N29" s="400"/>
      <c r="O29" s="406"/>
      <c r="P29" s="409"/>
      <c r="Q29" s="400"/>
      <c r="R29" s="401"/>
      <c r="S29" s="16" t="s">
        <v>66</v>
      </c>
      <c r="T29" s="8">
        <v>8</v>
      </c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400"/>
      <c r="AG29" s="400"/>
      <c r="AH29" s="406"/>
      <c r="AI29" s="477"/>
      <c r="AJ29" s="400"/>
      <c r="AK29" s="401"/>
      <c r="AL29" s="16" t="s">
        <v>66</v>
      </c>
    </row>
    <row r="30" spans="1:38" s="21" customFormat="1" ht="12.75" customHeight="1" x14ac:dyDescent="0.2">
      <c r="A30" s="8">
        <v>9</v>
      </c>
      <c r="B30" s="400"/>
      <c r="C30" s="400"/>
      <c r="D30" s="400"/>
      <c r="E30" s="400"/>
      <c r="F30" s="401"/>
      <c r="G30" s="471"/>
      <c r="H30" s="477"/>
      <c r="I30" s="472"/>
      <c r="J30" s="363">
        <f t="shared" si="2"/>
        <v>0</v>
      </c>
      <c r="K30" s="362">
        <f t="shared" si="3"/>
        <v>0</v>
      </c>
      <c r="L30" s="400"/>
      <c r="M30" s="400"/>
      <c r="N30" s="400"/>
      <c r="O30" s="406"/>
      <c r="P30" s="409"/>
      <c r="Q30" s="400"/>
      <c r="R30" s="401"/>
      <c r="S30" s="16" t="s">
        <v>67</v>
      </c>
      <c r="T30" s="8">
        <v>9</v>
      </c>
      <c r="U30" s="400"/>
      <c r="V30" s="400"/>
      <c r="W30" s="400"/>
      <c r="X30" s="400"/>
      <c r="Y30" s="400"/>
      <c r="Z30" s="400"/>
      <c r="AA30" s="400"/>
      <c r="AB30" s="400"/>
      <c r="AC30" s="400"/>
      <c r="AD30" s="400"/>
      <c r="AE30" s="400"/>
      <c r="AF30" s="400"/>
      <c r="AG30" s="400"/>
      <c r="AH30" s="406"/>
      <c r="AI30" s="477"/>
      <c r="AJ30" s="400"/>
      <c r="AK30" s="401"/>
      <c r="AL30" s="16" t="s">
        <v>67</v>
      </c>
    </row>
    <row r="31" spans="1:38" s="21" customFormat="1" ht="12.75" customHeight="1" x14ac:dyDescent="0.2">
      <c r="A31" s="8">
        <v>10</v>
      </c>
      <c r="B31" s="400"/>
      <c r="C31" s="400"/>
      <c r="D31" s="400"/>
      <c r="E31" s="400"/>
      <c r="F31" s="401"/>
      <c r="G31" s="471"/>
      <c r="H31" s="477"/>
      <c r="I31" s="472"/>
      <c r="J31" s="363">
        <f t="shared" si="2"/>
        <v>0</v>
      </c>
      <c r="K31" s="362">
        <f t="shared" si="3"/>
        <v>0</v>
      </c>
      <c r="L31" s="400"/>
      <c r="M31" s="400"/>
      <c r="N31" s="400"/>
      <c r="O31" s="406"/>
      <c r="P31" s="409"/>
      <c r="Q31" s="400"/>
      <c r="R31" s="401"/>
      <c r="S31" s="16" t="s">
        <v>68</v>
      </c>
      <c r="T31" s="8">
        <v>10</v>
      </c>
      <c r="U31" s="400"/>
      <c r="V31" s="400"/>
      <c r="W31" s="400"/>
      <c r="X31" s="400"/>
      <c r="Y31" s="400"/>
      <c r="Z31" s="400"/>
      <c r="AA31" s="400"/>
      <c r="AB31" s="400"/>
      <c r="AC31" s="400"/>
      <c r="AD31" s="400"/>
      <c r="AE31" s="400"/>
      <c r="AF31" s="400"/>
      <c r="AG31" s="400"/>
      <c r="AH31" s="406"/>
      <c r="AI31" s="477"/>
      <c r="AJ31" s="400"/>
      <c r="AK31" s="401"/>
      <c r="AL31" s="16" t="s">
        <v>68</v>
      </c>
    </row>
    <row r="32" spans="1:38" s="21" customFormat="1" ht="12.75" customHeight="1" x14ac:dyDescent="0.2">
      <c r="A32" s="8">
        <v>11</v>
      </c>
      <c r="B32" s="400"/>
      <c r="C32" s="400"/>
      <c r="D32" s="400"/>
      <c r="E32" s="400"/>
      <c r="F32" s="401"/>
      <c r="G32" s="471"/>
      <c r="H32" s="477"/>
      <c r="I32" s="472"/>
      <c r="J32" s="363">
        <f t="shared" si="2"/>
        <v>0</v>
      </c>
      <c r="K32" s="362">
        <f t="shared" si="3"/>
        <v>0</v>
      </c>
      <c r="L32" s="400"/>
      <c r="M32" s="400"/>
      <c r="N32" s="400"/>
      <c r="O32" s="406"/>
      <c r="P32" s="409"/>
      <c r="Q32" s="400"/>
      <c r="R32" s="401"/>
      <c r="S32" s="16" t="s">
        <v>69</v>
      </c>
      <c r="T32" s="8">
        <v>11</v>
      </c>
      <c r="U32" s="400"/>
      <c r="V32" s="400"/>
      <c r="W32" s="400"/>
      <c r="X32" s="400"/>
      <c r="Y32" s="400"/>
      <c r="Z32" s="400"/>
      <c r="AA32" s="400"/>
      <c r="AB32" s="400"/>
      <c r="AC32" s="400"/>
      <c r="AD32" s="400"/>
      <c r="AE32" s="400"/>
      <c r="AF32" s="400"/>
      <c r="AG32" s="400"/>
      <c r="AH32" s="406"/>
      <c r="AI32" s="477"/>
      <c r="AJ32" s="400"/>
      <c r="AK32" s="401"/>
      <c r="AL32" s="16" t="s">
        <v>69</v>
      </c>
    </row>
    <row r="33" spans="1:38" s="21" customFormat="1" ht="12.75" customHeight="1" x14ac:dyDescent="0.2">
      <c r="A33" s="8">
        <v>12</v>
      </c>
      <c r="B33" s="400"/>
      <c r="C33" s="400"/>
      <c r="D33" s="400"/>
      <c r="E33" s="400"/>
      <c r="F33" s="401"/>
      <c r="G33" s="471"/>
      <c r="H33" s="477"/>
      <c r="I33" s="472"/>
      <c r="J33" s="363">
        <f t="shared" si="2"/>
        <v>0</v>
      </c>
      <c r="K33" s="362">
        <f t="shared" si="3"/>
        <v>0</v>
      </c>
      <c r="L33" s="400"/>
      <c r="M33" s="400"/>
      <c r="N33" s="400"/>
      <c r="O33" s="406"/>
      <c r="P33" s="409"/>
      <c r="Q33" s="400"/>
      <c r="R33" s="401"/>
      <c r="S33" s="16" t="s">
        <v>70</v>
      </c>
      <c r="T33" s="8">
        <v>12</v>
      </c>
      <c r="U33" s="400"/>
      <c r="V33" s="400"/>
      <c r="W33" s="400"/>
      <c r="X33" s="400"/>
      <c r="Y33" s="400"/>
      <c r="Z33" s="400"/>
      <c r="AA33" s="400"/>
      <c r="AB33" s="400"/>
      <c r="AC33" s="400"/>
      <c r="AD33" s="400"/>
      <c r="AE33" s="400"/>
      <c r="AF33" s="400"/>
      <c r="AG33" s="400"/>
      <c r="AH33" s="406"/>
      <c r="AI33" s="477"/>
      <c r="AJ33" s="400"/>
      <c r="AK33" s="401"/>
      <c r="AL33" s="16" t="s">
        <v>70</v>
      </c>
    </row>
    <row r="34" spans="1:38" s="21" customFormat="1" ht="12.75" customHeight="1" x14ac:dyDescent="0.2">
      <c r="A34" s="8">
        <v>13</v>
      </c>
      <c r="B34" s="400"/>
      <c r="C34" s="400"/>
      <c r="D34" s="400"/>
      <c r="E34" s="400"/>
      <c r="F34" s="401"/>
      <c r="G34" s="471"/>
      <c r="H34" s="477"/>
      <c r="I34" s="472"/>
      <c r="J34" s="363">
        <f t="shared" si="2"/>
        <v>0</v>
      </c>
      <c r="K34" s="362">
        <f t="shared" si="3"/>
        <v>0</v>
      </c>
      <c r="L34" s="400"/>
      <c r="M34" s="400"/>
      <c r="N34" s="400"/>
      <c r="O34" s="406"/>
      <c r="P34" s="409"/>
      <c r="Q34" s="400"/>
      <c r="R34" s="401"/>
      <c r="S34" s="16" t="s">
        <v>71</v>
      </c>
      <c r="T34" s="8">
        <v>13</v>
      </c>
      <c r="U34" s="400"/>
      <c r="V34" s="400"/>
      <c r="W34" s="400"/>
      <c r="X34" s="400"/>
      <c r="Y34" s="400"/>
      <c r="Z34" s="400"/>
      <c r="AA34" s="400"/>
      <c r="AB34" s="400"/>
      <c r="AC34" s="400"/>
      <c r="AD34" s="400"/>
      <c r="AE34" s="400"/>
      <c r="AF34" s="400"/>
      <c r="AG34" s="400"/>
      <c r="AH34" s="406"/>
      <c r="AI34" s="477"/>
      <c r="AJ34" s="400"/>
      <c r="AK34" s="401"/>
      <c r="AL34" s="16" t="s">
        <v>71</v>
      </c>
    </row>
    <row r="35" spans="1:38" s="21" customFormat="1" ht="12.75" customHeight="1" x14ac:dyDescent="0.2">
      <c r="A35" s="8">
        <v>14</v>
      </c>
      <c r="B35" s="400"/>
      <c r="C35" s="400"/>
      <c r="D35" s="400"/>
      <c r="E35" s="400"/>
      <c r="F35" s="401"/>
      <c r="G35" s="471"/>
      <c r="H35" s="477"/>
      <c r="I35" s="472"/>
      <c r="J35" s="363">
        <f t="shared" si="2"/>
        <v>0</v>
      </c>
      <c r="K35" s="362">
        <f t="shared" si="3"/>
        <v>0</v>
      </c>
      <c r="L35" s="400"/>
      <c r="M35" s="400"/>
      <c r="N35" s="400"/>
      <c r="O35" s="406"/>
      <c r="P35" s="409"/>
      <c r="Q35" s="400"/>
      <c r="R35" s="401"/>
      <c r="S35" s="16" t="s">
        <v>72</v>
      </c>
      <c r="T35" s="8">
        <v>14</v>
      </c>
      <c r="U35" s="400"/>
      <c r="V35" s="400"/>
      <c r="W35" s="400"/>
      <c r="X35" s="400"/>
      <c r="Y35" s="400"/>
      <c r="Z35" s="400"/>
      <c r="AA35" s="400"/>
      <c r="AB35" s="400"/>
      <c r="AC35" s="400"/>
      <c r="AD35" s="400"/>
      <c r="AE35" s="400"/>
      <c r="AF35" s="400"/>
      <c r="AG35" s="400"/>
      <c r="AH35" s="406"/>
      <c r="AI35" s="477"/>
      <c r="AJ35" s="400"/>
      <c r="AK35" s="401"/>
      <c r="AL35" s="16" t="s">
        <v>72</v>
      </c>
    </row>
    <row r="36" spans="1:38" s="21" customFormat="1" ht="12.75" customHeight="1" x14ac:dyDescent="0.2">
      <c r="A36" s="8">
        <v>15</v>
      </c>
      <c r="B36" s="400"/>
      <c r="C36" s="400"/>
      <c r="D36" s="400"/>
      <c r="E36" s="400"/>
      <c r="F36" s="401"/>
      <c r="G36" s="471"/>
      <c r="H36" s="477"/>
      <c r="I36" s="472"/>
      <c r="J36" s="363">
        <f t="shared" si="2"/>
        <v>0</v>
      </c>
      <c r="K36" s="362">
        <f t="shared" si="3"/>
        <v>0</v>
      </c>
      <c r="L36" s="400"/>
      <c r="M36" s="400"/>
      <c r="N36" s="400"/>
      <c r="O36" s="406"/>
      <c r="P36" s="409"/>
      <c r="Q36" s="400"/>
      <c r="R36" s="401"/>
      <c r="S36" s="16" t="s">
        <v>73</v>
      </c>
      <c r="T36" s="8">
        <v>15</v>
      </c>
      <c r="U36" s="400"/>
      <c r="V36" s="400"/>
      <c r="W36" s="400"/>
      <c r="X36" s="400"/>
      <c r="Y36" s="400"/>
      <c r="Z36" s="400"/>
      <c r="AA36" s="400"/>
      <c r="AB36" s="400"/>
      <c r="AC36" s="400"/>
      <c r="AD36" s="400"/>
      <c r="AE36" s="400"/>
      <c r="AF36" s="400"/>
      <c r="AG36" s="400"/>
      <c r="AH36" s="406"/>
      <c r="AI36" s="477"/>
      <c r="AJ36" s="400"/>
      <c r="AK36" s="401"/>
      <c r="AL36" s="16" t="s">
        <v>73</v>
      </c>
    </row>
    <row r="37" spans="1:38" s="21" customFormat="1" ht="12.75" customHeight="1" x14ac:dyDescent="0.2">
      <c r="A37" s="8">
        <v>16</v>
      </c>
      <c r="B37" s="400"/>
      <c r="C37" s="400"/>
      <c r="D37" s="400"/>
      <c r="E37" s="400"/>
      <c r="F37" s="401"/>
      <c r="G37" s="471"/>
      <c r="H37" s="477"/>
      <c r="I37" s="472"/>
      <c r="J37" s="363">
        <f t="shared" si="2"/>
        <v>0</v>
      </c>
      <c r="K37" s="362">
        <f t="shared" si="3"/>
        <v>0</v>
      </c>
      <c r="L37" s="400"/>
      <c r="M37" s="400"/>
      <c r="N37" s="400"/>
      <c r="O37" s="406"/>
      <c r="P37" s="409"/>
      <c r="Q37" s="400"/>
      <c r="R37" s="401"/>
      <c r="S37" s="16" t="s">
        <v>74</v>
      </c>
      <c r="T37" s="8">
        <v>16</v>
      </c>
      <c r="U37" s="400"/>
      <c r="V37" s="400"/>
      <c r="W37" s="400"/>
      <c r="X37" s="400"/>
      <c r="Y37" s="400"/>
      <c r="Z37" s="400"/>
      <c r="AA37" s="400"/>
      <c r="AB37" s="400"/>
      <c r="AC37" s="400"/>
      <c r="AD37" s="400"/>
      <c r="AE37" s="400"/>
      <c r="AF37" s="400"/>
      <c r="AG37" s="400"/>
      <c r="AH37" s="406"/>
      <c r="AI37" s="477"/>
      <c r="AJ37" s="400"/>
      <c r="AK37" s="401"/>
      <c r="AL37" s="16" t="s">
        <v>74</v>
      </c>
    </row>
    <row r="38" spans="1:38" s="21" customFormat="1" ht="12.75" customHeight="1" x14ac:dyDescent="0.2">
      <c r="A38" s="8">
        <v>17</v>
      </c>
      <c r="B38" s="400"/>
      <c r="C38" s="400"/>
      <c r="D38" s="400"/>
      <c r="E38" s="400"/>
      <c r="F38" s="401"/>
      <c r="G38" s="471"/>
      <c r="H38" s="477"/>
      <c r="I38" s="472"/>
      <c r="J38" s="363">
        <f t="shared" si="2"/>
        <v>0</v>
      </c>
      <c r="K38" s="362">
        <f t="shared" si="3"/>
        <v>0</v>
      </c>
      <c r="L38" s="400"/>
      <c r="M38" s="400"/>
      <c r="N38" s="400"/>
      <c r="O38" s="406"/>
      <c r="P38" s="409"/>
      <c r="Q38" s="400"/>
      <c r="R38" s="401"/>
      <c r="S38" s="16" t="s">
        <v>75</v>
      </c>
      <c r="T38" s="8">
        <v>17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0"/>
      <c r="AF38" s="400"/>
      <c r="AG38" s="400"/>
      <c r="AH38" s="406"/>
      <c r="AI38" s="477"/>
      <c r="AJ38" s="400"/>
      <c r="AK38" s="401"/>
      <c r="AL38" s="16" t="s">
        <v>75</v>
      </c>
    </row>
    <row r="39" spans="1:38" s="21" customFormat="1" ht="12.75" customHeight="1" x14ac:dyDescent="0.2">
      <c r="A39" s="8">
        <v>18</v>
      </c>
      <c r="B39" s="400"/>
      <c r="C39" s="400"/>
      <c r="D39" s="400"/>
      <c r="E39" s="400"/>
      <c r="F39" s="401"/>
      <c r="G39" s="471"/>
      <c r="H39" s="477"/>
      <c r="I39" s="472"/>
      <c r="J39" s="363">
        <f t="shared" si="2"/>
        <v>0</v>
      </c>
      <c r="K39" s="362">
        <f t="shared" si="3"/>
        <v>0</v>
      </c>
      <c r="L39" s="400"/>
      <c r="M39" s="400"/>
      <c r="N39" s="400"/>
      <c r="O39" s="406"/>
      <c r="P39" s="409"/>
      <c r="Q39" s="400"/>
      <c r="R39" s="401"/>
      <c r="S39" s="16" t="s">
        <v>76</v>
      </c>
      <c r="T39" s="8">
        <v>18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0"/>
      <c r="AF39" s="400"/>
      <c r="AG39" s="400"/>
      <c r="AH39" s="406"/>
      <c r="AI39" s="477"/>
      <c r="AJ39" s="400"/>
      <c r="AK39" s="401"/>
      <c r="AL39" s="16" t="s">
        <v>76</v>
      </c>
    </row>
    <row r="40" spans="1:38" s="21" customFormat="1" ht="12.75" customHeight="1" x14ac:dyDescent="0.2">
      <c r="A40" s="8">
        <v>19</v>
      </c>
      <c r="B40" s="400"/>
      <c r="C40" s="400"/>
      <c r="D40" s="400"/>
      <c r="E40" s="400"/>
      <c r="F40" s="401"/>
      <c r="G40" s="471"/>
      <c r="H40" s="477"/>
      <c r="I40" s="472"/>
      <c r="J40" s="363">
        <f t="shared" si="2"/>
        <v>0</v>
      </c>
      <c r="K40" s="362">
        <f t="shared" si="3"/>
        <v>0</v>
      </c>
      <c r="L40" s="400"/>
      <c r="M40" s="400"/>
      <c r="N40" s="400"/>
      <c r="O40" s="406"/>
      <c r="P40" s="409"/>
      <c r="Q40" s="400"/>
      <c r="R40" s="401"/>
      <c r="S40" s="16" t="s">
        <v>77</v>
      </c>
      <c r="T40" s="8">
        <v>19</v>
      </c>
      <c r="U40" s="400"/>
      <c r="V40" s="400"/>
      <c r="W40" s="400"/>
      <c r="X40" s="400"/>
      <c r="Y40" s="400"/>
      <c r="Z40" s="400"/>
      <c r="AA40" s="400"/>
      <c r="AB40" s="400"/>
      <c r="AC40" s="400"/>
      <c r="AD40" s="400"/>
      <c r="AE40" s="400"/>
      <c r="AF40" s="400"/>
      <c r="AG40" s="400"/>
      <c r="AH40" s="406"/>
      <c r="AI40" s="477"/>
      <c r="AJ40" s="400"/>
      <c r="AK40" s="401"/>
      <c r="AL40" s="16" t="s">
        <v>77</v>
      </c>
    </row>
    <row r="41" spans="1:38" s="21" customFormat="1" ht="12.75" customHeight="1" x14ac:dyDescent="0.2">
      <c r="A41" s="8">
        <v>20</v>
      </c>
      <c r="B41" s="400"/>
      <c r="C41" s="400"/>
      <c r="D41" s="400"/>
      <c r="E41" s="400"/>
      <c r="F41" s="401"/>
      <c r="G41" s="471"/>
      <c r="H41" s="477"/>
      <c r="I41" s="472"/>
      <c r="J41" s="363">
        <f t="shared" si="2"/>
        <v>0</v>
      </c>
      <c r="K41" s="362">
        <f t="shared" si="3"/>
        <v>0</v>
      </c>
      <c r="L41" s="400"/>
      <c r="M41" s="400"/>
      <c r="N41" s="400"/>
      <c r="O41" s="406"/>
      <c r="P41" s="409"/>
      <c r="Q41" s="400"/>
      <c r="R41" s="401"/>
      <c r="S41" s="16" t="s">
        <v>78</v>
      </c>
      <c r="T41" s="8">
        <v>20</v>
      </c>
      <c r="U41" s="400"/>
      <c r="V41" s="400"/>
      <c r="W41" s="400"/>
      <c r="X41" s="400"/>
      <c r="Y41" s="400"/>
      <c r="Z41" s="400"/>
      <c r="AA41" s="400"/>
      <c r="AB41" s="400"/>
      <c r="AC41" s="400"/>
      <c r="AD41" s="400"/>
      <c r="AE41" s="400"/>
      <c r="AF41" s="400"/>
      <c r="AG41" s="400"/>
      <c r="AH41" s="406"/>
      <c r="AI41" s="477"/>
      <c r="AJ41" s="400"/>
      <c r="AK41" s="401"/>
      <c r="AL41" s="16" t="s">
        <v>78</v>
      </c>
    </row>
    <row r="42" spans="1:38" s="21" customFormat="1" ht="12.75" customHeight="1" x14ac:dyDescent="0.2">
      <c r="A42" s="8">
        <v>21</v>
      </c>
      <c r="B42" s="400"/>
      <c r="C42" s="400"/>
      <c r="D42" s="400"/>
      <c r="E42" s="400"/>
      <c r="F42" s="401"/>
      <c r="G42" s="471"/>
      <c r="H42" s="477"/>
      <c r="I42" s="472"/>
      <c r="J42" s="363">
        <f t="shared" si="2"/>
        <v>0</v>
      </c>
      <c r="K42" s="362">
        <f t="shared" si="3"/>
        <v>0</v>
      </c>
      <c r="L42" s="400"/>
      <c r="M42" s="400"/>
      <c r="N42" s="400"/>
      <c r="O42" s="406"/>
      <c r="P42" s="409"/>
      <c r="Q42" s="400"/>
      <c r="R42" s="401"/>
      <c r="S42" s="16" t="s">
        <v>79</v>
      </c>
      <c r="T42" s="8">
        <v>21</v>
      </c>
      <c r="U42" s="400"/>
      <c r="V42" s="400"/>
      <c r="W42" s="400"/>
      <c r="X42" s="400"/>
      <c r="Y42" s="400"/>
      <c r="Z42" s="400"/>
      <c r="AA42" s="400"/>
      <c r="AB42" s="400"/>
      <c r="AC42" s="400"/>
      <c r="AD42" s="400"/>
      <c r="AE42" s="400"/>
      <c r="AF42" s="400"/>
      <c r="AG42" s="400"/>
      <c r="AH42" s="406"/>
      <c r="AI42" s="477"/>
      <c r="AJ42" s="400"/>
      <c r="AK42" s="401"/>
      <c r="AL42" s="16" t="s">
        <v>79</v>
      </c>
    </row>
    <row r="43" spans="1:38" s="21" customFormat="1" ht="12.75" customHeight="1" x14ac:dyDescent="0.2">
      <c r="A43" s="8">
        <v>22</v>
      </c>
      <c r="B43" s="400"/>
      <c r="C43" s="400"/>
      <c r="D43" s="400"/>
      <c r="E43" s="400"/>
      <c r="F43" s="401"/>
      <c r="G43" s="471"/>
      <c r="H43" s="477"/>
      <c r="I43" s="472"/>
      <c r="J43" s="363">
        <f t="shared" si="2"/>
        <v>0</v>
      </c>
      <c r="K43" s="362">
        <f t="shared" si="3"/>
        <v>0</v>
      </c>
      <c r="L43" s="400"/>
      <c r="M43" s="400"/>
      <c r="N43" s="400"/>
      <c r="O43" s="406"/>
      <c r="P43" s="409"/>
      <c r="Q43" s="400"/>
      <c r="R43" s="401"/>
      <c r="S43" s="16" t="s">
        <v>80</v>
      </c>
      <c r="T43" s="8">
        <v>22</v>
      </c>
      <c r="U43" s="400"/>
      <c r="V43" s="400"/>
      <c r="W43" s="400"/>
      <c r="X43" s="400"/>
      <c r="Y43" s="400"/>
      <c r="Z43" s="400"/>
      <c r="AA43" s="400"/>
      <c r="AB43" s="400"/>
      <c r="AC43" s="400"/>
      <c r="AD43" s="400"/>
      <c r="AE43" s="400"/>
      <c r="AF43" s="400"/>
      <c r="AG43" s="400"/>
      <c r="AH43" s="406"/>
      <c r="AI43" s="477"/>
      <c r="AJ43" s="400"/>
      <c r="AK43" s="401"/>
      <c r="AL43" s="16" t="s">
        <v>80</v>
      </c>
    </row>
    <row r="44" spans="1:38" s="21" customFormat="1" ht="12.75" customHeight="1" x14ac:dyDescent="0.2">
      <c r="A44" s="8">
        <v>23</v>
      </c>
      <c r="B44" s="400"/>
      <c r="C44" s="400"/>
      <c r="D44" s="400"/>
      <c r="E44" s="400"/>
      <c r="F44" s="401"/>
      <c r="G44" s="471"/>
      <c r="H44" s="477"/>
      <c r="I44" s="472"/>
      <c r="J44" s="363">
        <f t="shared" si="2"/>
        <v>0</v>
      </c>
      <c r="K44" s="362">
        <f t="shared" si="3"/>
        <v>0</v>
      </c>
      <c r="L44" s="400"/>
      <c r="M44" s="400"/>
      <c r="N44" s="400"/>
      <c r="O44" s="406"/>
      <c r="P44" s="409"/>
      <c r="Q44" s="400"/>
      <c r="R44" s="401"/>
      <c r="S44" s="16" t="s">
        <v>81</v>
      </c>
      <c r="T44" s="8">
        <v>23</v>
      </c>
      <c r="U44" s="400"/>
      <c r="V44" s="400"/>
      <c r="W44" s="400"/>
      <c r="X44" s="400"/>
      <c r="Y44" s="400"/>
      <c r="Z44" s="400"/>
      <c r="AA44" s="400"/>
      <c r="AB44" s="400"/>
      <c r="AC44" s="400"/>
      <c r="AD44" s="400"/>
      <c r="AE44" s="400"/>
      <c r="AF44" s="400"/>
      <c r="AG44" s="400"/>
      <c r="AH44" s="406"/>
      <c r="AI44" s="477"/>
      <c r="AJ44" s="400"/>
      <c r="AK44" s="401"/>
      <c r="AL44" s="16" t="s">
        <v>81</v>
      </c>
    </row>
    <row r="45" spans="1:38" s="21" customFormat="1" ht="12.75" customHeight="1" x14ac:dyDescent="0.2">
      <c r="A45" s="8">
        <v>24</v>
      </c>
      <c r="B45" s="400"/>
      <c r="C45" s="400"/>
      <c r="D45" s="400"/>
      <c r="E45" s="400"/>
      <c r="F45" s="401"/>
      <c r="G45" s="471"/>
      <c r="H45" s="477"/>
      <c r="I45" s="472"/>
      <c r="J45" s="363">
        <f t="shared" si="2"/>
        <v>0</v>
      </c>
      <c r="K45" s="362">
        <f t="shared" si="3"/>
        <v>0</v>
      </c>
      <c r="L45" s="400"/>
      <c r="M45" s="400"/>
      <c r="N45" s="400"/>
      <c r="O45" s="406"/>
      <c r="P45" s="409"/>
      <c r="Q45" s="400"/>
      <c r="R45" s="401"/>
      <c r="S45" s="16" t="s">
        <v>82</v>
      </c>
      <c r="T45" s="8">
        <v>24</v>
      </c>
      <c r="U45" s="400"/>
      <c r="V45" s="400"/>
      <c r="W45" s="400"/>
      <c r="X45" s="400"/>
      <c r="Y45" s="400"/>
      <c r="Z45" s="400"/>
      <c r="AA45" s="400"/>
      <c r="AB45" s="400"/>
      <c r="AC45" s="400"/>
      <c r="AD45" s="400"/>
      <c r="AE45" s="400"/>
      <c r="AF45" s="400"/>
      <c r="AG45" s="400"/>
      <c r="AH45" s="406"/>
      <c r="AI45" s="477"/>
      <c r="AJ45" s="400"/>
      <c r="AK45" s="401"/>
      <c r="AL45" s="16" t="s">
        <v>82</v>
      </c>
    </row>
    <row r="46" spans="1:38" s="21" customFormat="1" ht="12.75" customHeight="1" x14ac:dyDescent="0.2">
      <c r="A46" s="8">
        <v>25</v>
      </c>
      <c r="B46" s="400"/>
      <c r="C46" s="400"/>
      <c r="D46" s="400"/>
      <c r="E46" s="400"/>
      <c r="F46" s="401"/>
      <c r="G46" s="471"/>
      <c r="H46" s="477"/>
      <c r="I46" s="472"/>
      <c r="J46" s="363">
        <f t="shared" si="2"/>
        <v>0</v>
      </c>
      <c r="K46" s="362">
        <f t="shared" si="3"/>
        <v>0</v>
      </c>
      <c r="L46" s="400"/>
      <c r="M46" s="400"/>
      <c r="N46" s="400"/>
      <c r="O46" s="406"/>
      <c r="P46" s="409"/>
      <c r="Q46" s="400"/>
      <c r="R46" s="401"/>
      <c r="S46" s="16" t="s">
        <v>83</v>
      </c>
      <c r="T46" s="8">
        <v>25</v>
      </c>
      <c r="U46" s="400"/>
      <c r="V46" s="400"/>
      <c r="W46" s="400"/>
      <c r="X46" s="400"/>
      <c r="Y46" s="400"/>
      <c r="Z46" s="400"/>
      <c r="AA46" s="400"/>
      <c r="AB46" s="400"/>
      <c r="AC46" s="400"/>
      <c r="AD46" s="400"/>
      <c r="AE46" s="400"/>
      <c r="AF46" s="400"/>
      <c r="AG46" s="400"/>
      <c r="AH46" s="406"/>
      <c r="AI46" s="477"/>
      <c r="AJ46" s="400"/>
      <c r="AK46" s="401"/>
      <c r="AL46" s="16" t="s">
        <v>83</v>
      </c>
    </row>
    <row r="47" spans="1:38" s="21" customFormat="1" ht="12.75" customHeight="1" x14ac:dyDescent="0.2">
      <c r="A47" s="8">
        <v>26</v>
      </c>
      <c r="B47" s="400"/>
      <c r="C47" s="400"/>
      <c r="D47" s="400"/>
      <c r="E47" s="400"/>
      <c r="F47" s="401"/>
      <c r="G47" s="471"/>
      <c r="H47" s="477"/>
      <c r="I47" s="472"/>
      <c r="J47" s="363">
        <f t="shared" si="2"/>
        <v>0</v>
      </c>
      <c r="K47" s="362">
        <f t="shared" si="3"/>
        <v>0</v>
      </c>
      <c r="L47" s="400"/>
      <c r="M47" s="400"/>
      <c r="N47" s="400"/>
      <c r="O47" s="406"/>
      <c r="P47" s="409"/>
      <c r="Q47" s="400"/>
      <c r="R47" s="401"/>
      <c r="S47" s="16" t="s">
        <v>84</v>
      </c>
      <c r="T47" s="8">
        <v>26</v>
      </c>
      <c r="U47" s="400"/>
      <c r="V47" s="400"/>
      <c r="W47" s="400"/>
      <c r="X47" s="400"/>
      <c r="Y47" s="400"/>
      <c r="Z47" s="400"/>
      <c r="AA47" s="400"/>
      <c r="AB47" s="400"/>
      <c r="AC47" s="400"/>
      <c r="AD47" s="400"/>
      <c r="AE47" s="400"/>
      <c r="AF47" s="400"/>
      <c r="AG47" s="400"/>
      <c r="AH47" s="406"/>
      <c r="AI47" s="477"/>
      <c r="AJ47" s="400"/>
      <c r="AK47" s="401"/>
      <c r="AL47" s="16" t="s">
        <v>84</v>
      </c>
    </row>
    <row r="48" spans="1:38" s="21" customFormat="1" ht="12.75" customHeight="1" x14ac:dyDescent="0.2">
      <c r="A48" s="8">
        <v>27</v>
      </c>
      <c r="B48" s="400"/>
      <c r="C48" s="400"/>
      <c r="D48" s="400"/>
      <c r="E48" s="400"/>
      <c r="F48" s="401"/>
      <c r="G48" s="471"/>
      <c r="H48" s="477"/>
      <c r="I48" s="472"/>
      <c r="J48" s="363">
        <f t="shared" si="2"/>
        <v>0</v>
      </c>
      <c r="K48" s="362">
        <f t="shared" si="3"/>
        <v>0</v>
      </c>
      <c r="L48" s="400"/>
      <c r="M48" s="400"/>
      <c r="N48" s="400"/>
      <c r="O48" s="406"/>
      <c r="P48" s="409"/>
      <c r="Q48" s="400"/>
      <c r="R48" s="401"/>
      <c r="S48" s="16" t="s">
        <v>85</v>
      </c>
      <c r="T48" s="8">
        <v>27</v>
      </c>
      <c r="U48" s="400"/>
      <c r="V48" s="400"/>
      <c r="W48" s="400"/>
      <c r="X48" s="400"/>
      <c r="Y48" s="400"/>
      <c r="Z48" s="400"/>
      <c r="AA48" s="400"/>
      <c r="AB48" s="400"/>
      <c r="AC48" s="400"/>
      <c r="AD48" s="400"/>
      <c r="AE48" s="400"/>
      <c r="AF48" s="400"/>
      <c r="AG48" s="400"/>
      <c r="AH48" s="406"/>
      <c r="AI48" s="477"/>
      <c r="AJ48" s="400"/>
      <c r="AK48" s="401"/>
      <c r="AL48" s="16" t="s">
        <v>85</v>
      </c>
    </row>
    <row r="49" spans="1:38" s="21" customFormat="1" ht="12.75" customHeight="1" x14ac:dyDescent="0.2">
      <c r="A49" s="8">
        <v>28</v>
      </c>
      <c r="B49" s="400"/>
      <c r="C49" s="400"/>
      <c r="D49" s="400"/>
      <c r="E49" s="400"/>
      <c r="F49" s="401"/>
      <c r="G49" s="471"/>
      <c r="H49" s="477"/>
      <c r="I49" s="472"/>
      <c r="J49" s="363">
        <f t="shared" si="2"/>
        <v>0</v>
      </c>
      <c r="K49" s="362">
        <f t="shared" si="3"/>
        <v>0</v>
      </c>
      <c r="L49" s="400"/>
      <c r="M49" s="400"/>
      <c r="N49" s="400"/>
      <c r="O49" s="406"/>
      <c r="P49" s="409"/>
      <c r="Q49" s="400"/>
      <c r="R49" s="401"/>
      <c r="S49" s="16" t="s">
        <v>86</v>
      </c>
      <c r="T49" s="8">
        <v>28</v>
      </c>
      <c r="U49" s="400"/>
      <c r="V49" s="400"/>
      <c r="W49" s="400"/>
      <c r="X49" s="400"/>
      <c r="Y49" s="400"/>
      <c r="Z49" s="400"/>
      <c r="AA49" s="400"/>
      <c r="AB49" s="400"/>
      <c r="AC49" s="400"/>
      <c r="AD49" s="400"/>
      <c r="AE49" s="400"/>
      <c r="AF49" s="400"/>
      <c r="AG49" s="400"/>
      <c r="AH49" s="406"/>
      <c r="AI49" s="477"/>
      <c r="AJ49" s="400"/>
      <c r="AK49" s="401"/>
      <c r="AL49" s="16" t="s">
        <v>86</v>
      </c>
    </row>
    <row r="50" spans="1:38" s="21" customFormat="1" ht="12.75" customHeight="1" x14ac:dyDescent="0.2">
      <c r="A50" s="8">
        <v>29</v>
      </c>
      <c r="B50" s="400"/>
      <c r="C50" s="400"/>
      <c r="D50" s="400"/>
      <c r="E50" s="400"/>
      <c r="F50" s="401"/>
      <c r="G50" s="471"/>
      <c r="H50" s="477"/>
      <c r="I50" s="472"/>
      <c r="J50" s="363">
        <f t="shared" si="2"/>
        <v>0</v>
      </c>
      <c r="K50" s="362">
        <f t="shared" si="3"/>
        <v>0</v>
      </c>
      <c r="L50" s="400"/>
      <c r="M50" s="400"/>
      <c r="N50" s="400"/>
      <c r="O50" s="406"/>
      <c r="P50" s="409"/>
      <c r="Q50" s="400"/>
      <c r="R50" s="401"/>
      <c r="S50" s="16" t="s">
        <v>87</v>
      </c>
      <c r="T50" s="8">
        <v>29</v>
      </c>
      <c r="U50" s="400"/>
      <c r="V50" s="400"/>
      <c r="W50" s="400"/>
      <c r="X50" s="410"/>
      <c r="Y50" s="400"/>
      <c r="Z50" s="400"/>
      <c r="AA50" s="400"/>
      <c r="AB50" s="400"/>
      <c r="AC50" s="400"/>
      <c r="AD50" s="400"/>
      <c r="AE50" s="400"/>
      <c r="AF50" s="400"/>
      <c r="AG50" s="400"/>
      <c r="AH50" s="406"/>
      <c r="AI50" s="477"/>
      <c r="AJ50" s="400"/>
      <c r="AK50" s="401"/>
      <c r="AL50" s="16" t="s">
        <v>87</v>
      </c>
    </row>
    <row r="51" spans="1:38" s="21" customFormat="1" ht="12.75" customHeight="1" x14ac:dyDescent="0.2">
      <c r="A51" s="8">
        <v>30</v>
      </c>
      <c r="B51" s="400"/>
      <c r="C51" s="400"/>
      <c r="D51" s="400"/>
      <c r="E51" s="400"/>
      <c r="F51" s="401"/>
      <c r="G51" s="480"/>
      <c r="H51" s="477"/>
      <c r="I51" s="472"/>
      <c r="J51" s="363">
        <f t="shared" si="2"/>
        <v>0</v>
      </c>
      <c r="K51" s="362">
        <f t="shared" si="3"/>
        <v>0</v>
      </c>
      <c r="L51" s="400"/>
      <c r="M51" s="400"/>
      <c r="N51" s="400"/>
      <c r="O51" s="406"/>
      <c r="P51" s="409"/>
      <c r="Q51" s="400"/>
      <c r="R51" s="401"/>
      <c r="S51" s="16" t="s">
        <v>88</v>
      </c>
      <c r="T51" s="8">
        <v>30</v>
      </c>
      <c r="U51" s="400"/>
      <c r="V51" s="400"/>
      <c r="W51" s="400"/>
      <c r="X51" s="400"/>
      <c r="Y51" s="400"/>
      <c r="Z51" s="400"/>
      <c r="AA51" s="400"/>
      <c r="AB51" s="400"/>
      <c r="AC51" s="400"/>
      <c r="AD51" s="400"/>
      <c r="AE51" s="400"/>
      <c r="AF51" s="400"/>
      <c r="AG51" s="400"/>
      <c r="AH51" s="406"/>
      <c r="AI51" s="477"/>
      <c r="AJ51" s="400"/>
      <c r="AK51" s="401"/>
      <c r="AL51" s="16" t="s">
        <v>88</v>
      </c>
    </row>
    <row r="52" spans="1:38" s="21" customFormat="1" ht="12.75" customHeight="1" x14ac:dyDescent="0.2">
      <c r="A52" s="19">
        <v>31</v>
      </c>
      <c r="B52" s="404"/>
      <c r="C52" s="404"/>
      <c r="D52" s="404"/>
      <c r="E52" s="404"/>
      <c r="F52" s="405"/>
      <c r="G52" s="475"/>
      <c r="H52" s="479"/>
      <c r="I52" s="476"/>
      <c r="J52" s="395">
        <f t="shared" si="2"/>
        <v>0</v>
      </c>
      <c r="K52" s="396">
        <f t="shared" si="3"/>
        <v>0</v>
      </c>
      <c r="L52" s="404"/>
      <c r="M52" s="404"/>
      <c r="N52" s="404"/>
      <c r="O52" s="408"/>
      <c r="P52" s="411"/>
      <c r="Q52" s="404"/>
      <c r="R52" s="405"/>
      <c r="S52" s="20" t="s">
        <v>89</v>
      </c>
      <c r="T52" s="19">
        <v>31</v>
      </c>
      <c r="U52" s="404"/>
      <c r="V52" s="404"/>
      <c r="W52" s="404"/>
      <c r="X52" s="404"/>
      <c r="Y52" s="404"/>
      <c r="Z52" s="404"/>
      <c r="AA52" s="404"/>
      <c r="AB52" s="404"/>
      <c r="AC52" s="404"/>
      <c r="AD52" s="404"/>
      <c r="AE52" s="404"/>
      <c r="AF52" s="404"/>
      <c r="AG52" s="404"/>
      <c r="AH52" s="408"/>
      <c r="AI52" s="479"/>
      <c r="AJ52" s="404"/>
      <c r="AK52" s="405"/>
      <c r="AL52" s="20" t="s">
        <v>89</v>
      </c>
    </row>
    <row r="53" spans="1:38" s="301" customFormat="1" ht="12.75" customHeight="1" thickBot="1" x14ac:dyDescent="0.25">
      <c r="A53" s="417"/>
      <c r="B53" s="418">
        <f>SUM(B22:B52)</f>
        <v>0</v>
      </c>
      <c r="C53" s="418">
        <f>SUM(C22:C52)</f>
        <v>0</v>
      </c>
      <c r="D53" s="418">
        <f>SUM(D22:D52)</f>
        <v>0</v>
      </c>
      <c r="E53" s="419">
        <f>SUM(E22:E52)</f>
        <v>0</v>
      </c>
      <c r="F53" s="420">
        <f>SUM(F22:F52)</f>
        <v>0</v>
      </c>
      <c r="G53" s="421"/>
      <c r="H53" s="422" t="s">
        <v>90</v>
      </c>
      <c r="I53" s="423">
        <f>COUNTA(I22:I52)</f>
        <v>0</v>
      </c>
      <c r="J53" s="418">
        <f>SUM(J21:J52)</f>
        <v>0</v>
      </c>
      <c r="K53" s="418">
        <f t="shared" ref="K53:R53" si="4">SUM(K22:K52)</f>
        <v>0</v>
      </c>
      <c r="L53" s="418">
        <f t="shared" si="4"/>
        <v>0</v>
      </c>
      <c r="M53" s="418">
        <f t="shared" si="4"/>
        <v>0</v>
      </c>
      <c r="N53" s="418">
        <f t="shared" si="4"/>
        <v>0</v>
      </c>
      <c r="O53" s="424">
        <f t="shared" si="4"/>
        <v>0</v>
      </c>
      <c r="P53" s="419">
        <f t="shared" si="4"/>
        <v>0</v>
      </c>
      <c r="Q53" s="418">
        <f t="shared" si="4"/>
        <v>0</v>
      </c>
      <c r="R53" s="425">
        <f t="shared" si="4"/>
        <v>0</v>
      </c>
      <c r="S53" s="426"/>
      <c r="T53" s="417"/>
      <c r="U53" s="418">
        <f t="shared" ref="U53:AH53" si="5">SUM(U22:U52)</f>
        <v>0</v>
      </c>
      <c r="V53" s="418">
        <f t="shared" si="5"/>
        <v>0</v>
      </c>
      <c r="W53" s="418">
        <f t="shared" si="5"/>
        <v>0</v>
      </c>
      <c r="X53" s="418">
        <f t="shared" si="5"/>
        <v>0</v>
      </c>
      <c r="Y53" s="418">
        <f t="shared" si="5"/>
        <v>0</v>
      </c>
      <c r="Z53" s="418">
        <f t="shared" si="5"/>
        <v>0</v>
      </c>
      <c r="AA53" s="418">
        <f t="shared" si="5"/>
        <v>0</v>
      </c>
      <c r="AB53" s="418">
        <f t="shared" si="5"/>
        <v>0</v>
      </c>
      <c r="AC53" s="418">
        <f t="shared" si="5"/>
        <v>0</v>
      </c>
      <c r="AD53" s="418">
        <f t="shared" si="5"/>
        <v>0</v>
      </c>
      <c r="AE53" s="418">
        <f t="shared" si="5"/>
        <v>0</v>
      </c>
      <c r="AF53" s="418">
        <f t="shared" si="5"/>
        <v>0</v>
      </c>
      <c r="AG53" s="418">
        <f t="shared" si="5"/>
        <v>0</v>
      </c>
      <c r="AH53" s="420">
        <f t="shared" si="5"/>
        <v>0</v>
      </c>
      <c r="AI53" s="427"/>
      <c r="AJ53" s="418">
        <f>SUM(AJ22:AJ52)</f>
        <v>0</v>
      </c>
      <c r="AK53" s="425">
        <f>SUM(AK22:AK52)</f>
        <v>0</v>
      </c>
      <c r="AL53" s="426"/>
    </row>
    <row r="54" spans="1:38" ht="12.75" customHeight="1" thickTop="1" x14ac:dyDescent="0.2">
      <c r="A54" s="42"/>
      <c r="B54" s="157"/>
      <c r="C54" s="157"/>
      <c r="D54" s="157"/>
      <c r="E54" s="157"/>
      <c r="F54" s="157"/>
      <c r="G54" s="414"/>
      <c r="H54" s="157"/>
      <c r="I54" s="415"/>
      <c r="J54" s="416"/>
      <c r="K54" s="416"/>
      <c r="L54" s="157"/>
      <c r="M54" s="157"/>
      <c r="N54" s="157"/>
      <c r="O54" s="157"/>
      <c r="P54" s="157"/>
      <c r="Q54" s="157"/>
      <c r="R54" s="157"/>
      <c r="S54" s="42"/>
      <c r="T54" s="42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42"/>
    </row>
    <row r="55" spans="1:38" ht="12.75" customHeight="1" x14ac:dyDescent="0.2">
      <c r="A55" s="21"/>
      <c r="B55" s="21"/>
      <c r="C55" s="21"/>
      <c r="D55" s="21"/>
      <c r="E55" s="21"/>
      <c r="F55" s="21"/>
      <c r="G55" s="552" t="str">
        <f>NOVEMBER!G10</f>
        <v>UNITED STEELWORKERS - LOCAL UNION</v>
      </c>
      <c r="H55" s="552"/>
      <c r="I55" s="552"/>
      <c r="J55" s="93"/>
      <c r="K55" s="301"/>
      <c r="L55" s="21"/>
      <c r="M55" s="21"/>
      <c r="N55" s="21"/>
      <c r="O55" s="21"/>
      <c r="P55" s="21"/>
      <c r="Q55" s="21"/>
      <c r="R55" s="21"/>
      <c r="S55" s="21"/>
      <c r="T55" s="21"/>
      <c r="U55" s="36"/>
      <c r="V55" s="36"/>
      <c r="W55" s="36"/>
      <c r="X55" s="36"/>
      <c r="Y55" s="36"/>
      <c r="Z55" s="36"/>
      <c r="AA55" s="37" t="str">
        <f>$AA$10</f>
        <v>FINANCIAL SECRETARY'S CASH BOOK</v>
      </c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21"/>
    </row>
    <row r="56" spans="1:38" s="152" customFormat="1" ht="12.75" customHeight="1" x14ac:dyDescent="0.2">
      <c r="A56" s="141"/>
      <c r="B56" s="139" t="str">
        <f>B11</f>
        <v>Month</v>
      </c>
      <c r="C56" s="73" t="str">
        <f>C11</f>
        <v>DECEMBER</v>
      </c>
      <c r="D56" s="139" t="str">
        <f>D11</f>
        <v>Year</v>
      </c>
      <c r="E56" s="143">
        <f>E11</f>
        <v>0</v>
      </c>
      <c r="F56" s="141"/>
      <c r="G56" s="149"/>
      <c r="H56" s="141"/>
      <c r="I56" s="150"/>
      <c r="J56" s="302"/>
      <c r="K56" s="302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39"/>
      <c r="AJ56" s="151" t="str">
        <f>C56</f>
        <v>DECEMBER</v>
      </c>
      <c r="AK56" s="30">
        <f>E56</f>
        <v>0</v>
      </c>
      <c r="AL56" s="141"/>
    </row>
    <row r="57" spans="1:38" s="152" customFormat="1" ht="12.75" customHeight="1" x14ac:dyDescent="0.2">
      <c r="A57" s="141"/>
      <c r="B57" s="139" t="str">
        <f>B12</f>
        <v>Page No.</v>
      </c>
      <c r="C57" s="148">
        <f>C12+1</f>
        <v>2</v>
      </c>
      <c r="D57" s="141"/>
      <c r="E57" s="141"/>
      <c r="F57" s="141"/>
      <c r="G57" s="149"/>
      <c r="H57" s="141"/>
      <c r="I57" s="150" t="s">
        <v>53</v>
      </c>
      <c r="J57" s="302"/>
      <c r="K57" s="302"/>
      <c r="L57" s="150"/>
      <c r="M57" s="141"/>
      <c r="N57" s="141"/>
      <c r="O57" s="141"/>
      <c r="P57" s="139"/>
      <c r="Q57" s="141"/>
      <c r="R57" s="139"/>
      <c r="S57" s="141"/>
      <c r="T57" s="141"/>
      <c r="U57" s="141"/>
      <c r="V57" s="141"/>
      <c r="W57" s="141"/>
      <c r="X57" s="141"/>
      <c r="Y57" s="141"/>
      <c r="Z57" s="141"/>
      <c r="AA57" s="141"/>
      <c r="AB57" s="153" t="s">
        <v>54</v>
      </c>
      <c r="AC57" s="141"/>
      <c r="AD57" s="141"/>
      <c r="AE57" s="141"/>
      <c r="AF57" s="141"/>
      <c r="AG57" s="141"/>
      <c r="AH57" s="141"/>
      <c r="AI57" s="139" t="str">
        <f>B57</f>
        <v>Page No.</v>
      </c>
      <c r="AJ57" s="148">
        <f>C57</f>
        <v>2</v>
      </c>
      <c r="AK57" s="154"/>
      <c r="AL57" s="155"/>
    </row>
    <row r="58" spans="1:38" ht="12.75" customHeight="1" x14ac:dyDescent="0.2">
      <c r="A58" s="3"/>
      <c r="B58" s="3"/>
      <c r="C58" s="3"/>
      <c r="D58" s="3"/>
      <c r="E58" s="3"/>
      <c r="F58" s="3"/>
      <c r="G58" s="129"/>
      <c r="H58" s="3"/>
      <c r="I58" s="5"/>
      <c r="J58" s="106"/>
      <c r="K58" s="106"/>
      <c r="L58" s="21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1"/>
      <c r="AF58" s="3"/>
      <c r="AG58" s="3"/>
      <c r="AH58" s="3"/>
      <c r="AI58" s="3"/>
      <c r="AJ58" s="3"/>
      <c r="AK58" s="3" t="s">
        <v>239</v>
      </c>
      <c r="AL58" s="3"/>
    </row>
    <row r="59" spans="1:38" ht="12.75" customHeight="1" x14ac:dyDescent="0.2">
      <c r="A59" s="26"/>
      <c r="B59" s="26"/>
      <c r="C59" s="26"/>
      <c r="D59" s="26"/>
      <c r="E59" s="26"/>
      <c r="F59" s="26"/>
      <c r="G59" s="130"/>
      <c r="H59" s="26"/>
      <c r="I59" s="27"/>
      <c r="J59" s="303"/>
      <c r="K59" s="303"/>
      <c r="L59" s="27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7"/>
      <c r="AF59" s="26"/>
      <c r="AG59" s="26"/>
      <c r="AH59" s="26"/>
      <c r="AI59" s="26"/>
      <c r="AJ59" s="26"/>
      <c r="AK59" s="26"/>
      <c r="AL59" s="26"/>
    </row>
    <row r="60" spans="1:38" customFormat="1" ht="12.75" customHeight="1" x14ac:dyDescent="0.2">
      <c r="A60" s="1"/>
      <c r="B60" s="3"/>
      <c r="C60" s="3" t="s">
        <v>55</v>
      </c>
      <c r="D60" s="3"/>
      <c r="E60" s="13"/>
      <c r="F60" s="1"/>
      <c r="G60" s="131"/>
      <c r="H60" s="2" t="s">
        <v>56</v>
      </c>
      <c r="I60" s="99"/>
      <c r="J60" s="550" t="s">
        <v>264</v>
      </c>
      <c r="K60" s="551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4"/>
      <c r="AJ60" s="3"/>
      <c r="AK60" s="1"/>
      <c r="AL60" s="3"/>
    </row>
    <row r="61" spans="1:38" customFormat="1" ht="12.75" customHeight="1" x14ac:dyDescent="0.2">
      <c r="A61" s="1"/>
      <c r="B61" s="3"/>
      <c r="C61" s="3"/>
      <c r="D61" s="3"/>
      <c r="E61" s="13"/>
      <c r="F61" s="1"/>
      <c r="G61" s="131"/>
      <c r="H61" s="14"/>
      <c r="I61" s="100"/>
      <c r="J61" s="106"/>
      <c r="K61" s="67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thickBot="1" x14ac:dyDescent="0.25">
      <c r="A62" s="164"/>
      <c r="B62" s="165">
        <v>1</v>
      </c>
      <c r="C62" s="165">
        <v>2</v>
      </c>
      <c r="D62" s="165">
        <v>3</v>
      </c>
      <c r="E62" s="166">
        <v>4</v>
      </c>
      <c r="F62" s="167">
        <v>5</v>
      </c>
      <c r="G62" s="168"/>
      <c r="H62" s="167">
        <v>7</v>
      </c>
      <c r="I62" s="169">
        <v>8</v>
      </c>
      <c r="J62" s="304">
        <v>9</v>
      </c>
      <c r="K62" s="305">
        <v>10</v>
      </c>
      <c r="L62" s="165">
        <v>11</v>
      </c>
      <c r="M62" s="165" t="s">
        <v>1</v>
      </c>
      <c r="N62" s="165">
        <v>12</v>
      </c>
      <c r="O62" s="165">
        <v>13</v>
      </c>
      <c r="P62" s="165">
        <v>14</v>
      </c>
      <c r="Q62" s="165">
        <v>15</v>
      </c>
      <c r="R62" s="167" t="s">
        <v>2</v>
      </c>
      <c r="S62" s="170"/>
      <c r="T62" s="164"/>
      <c r="U62" s="165">
        <v>16</v>
      </c>
      <c r="V62" s="165">
        <v>17</v>
      </c>
      <c r="W62" s="165">
        <v>18</v>
      </c>
      <c r="X62" s="165">
        <v>19</v>
      </c>
      <c r="Y62" s="165">
        <v>20</v>
      </c>
      <c r="Z62" s="165" t="s">
        <v>3</v>
      </c>
      <c r="AA62" s="165">
        <v>21</v>
      </c>
      <c r="AB62" s="165">
        <v>22</v>
      </c>
      <c r="AC62" s="165">
        <v>23</v>
      </c>
      <c r="AD62" s="165">
        <v>24</v>
      </c>
      <c r="AE62" s="165">
        <v>25</v>
      </c>
      <c r="AF62" s="165">
        <v>26</v>
      </c>
      <c r="AG62" s="165">
        <v>27</v>
      </c>
      <c r="AH62" s="165">
        <v>28</v>
      </c>
      <c r="AI62" s="171">
        <v>29</v>
      </c>
      <c r="AJ62" s="165">
        <v>30</v>
      </c>
      <c r="AK62" s="167">
        <v>31</v>
      </c>
      <c r="AL62" s="170"/>
    </row>
    <row r="63" spans="1:38" s="4" customFormat="1" ht="12.75" customHeight="1" thickTop="1" x14ac:dyDescent="0.2">
      <c r="A63" s="1"/>
      <c r="B63" s="89" t="s">
        <v>4</v>
      </c>
      <c r="C63" s="101"/>
      <c r="D63" s="89" t="s">
        <v>5</v>
      </c>
      <c r="E63" s="89" t="s">
        <v>6</v>
      </c>
      <c r="F63" s="88" t="s">
        <v>7</v>
      </c>
      <c r="G63" s="132"/>
      <c r="H63" s="88"/>
      <c r="I63" s="103"/>
      <c r="J63" s="89"/>
      <c r="K63" s="88"/>
      <c r="L63" s="89"/>
      <c r="M63" s="89"/>
      <c r="N63" s="89"/>
      <c r="O63" s="104"/>
      <c r="P63" s="163"/>
      <c r="Q63" s="107" t="s">
        <v>272</v>
      </c>
      <c r="R63" s="160" t="s">
        <v>273</v>
      </c>
      <c r="S63" s="106"/>
      <c r="T63" s="67"/>
      <c r="U63" s="542" t="s">
        <v>265</v>
      </c>
      <c r="V63" s="543"/>
      <c r="W63" s="543"/>
      <c r="X63" s="543"/>
      <c r="Y63" s="544"/>
      <c r="Z63" s="89" t="s">
        <v>10</v>
      </c>
      <c r="AA63" s="89" t="s">
        <v>11</v>
      </c>
      <c r="AB63" s="89" t="s">
        <v>205</v>
      </c>
      <c r="AC63" s="89" t="s">
        <v>12</v>
      </c>
      <c r="AD63" s="89" t="s">
        <v>13</v>
      </c>
      <c r="AE63" s="89" t="s">
        <v>14</v>
      </c>
      <c r="AF63" s="89"/>
      <c r="AG63" s="89"/>
      <c r="AH63" s="104"/>
      <c r="AI63" s="105"/>
      <c r="AJ63" s="89" t="s">
        <v>15</v>
      </c>
      <c r="AK63" s="88" t="s">
        <v>7</v>
      </c>
      <c r="AL63" s="3"/>
    </row>
    <row r="64" spans="1:38" s="4" customFormat="1" ht="12.75" customHeight="1" x14ac:dyDescent="0.2">
      <c r="A64" s="1"/>
      <c r="B64" s="89" t="s">
        <v>8</v>
      </c>
      <c r="C64" s="89" t="s">
        <v>16</v>
      </c>
      <c r="D64" s="89" t="s">
        <v>17</v>
      </c>
      <c r="E64" s="89" t="s">
        <v>8</v>
      </c>
      <c r="F64" s="88" t="s">
        <v>18</v>
      </c>
      <c r="G64" s="132" t="s">
        <v>19</v>
      </c>
      <c r="H64" s="88" t="s">
        <v>20</v>
      </c>
      <c r="I64" s="103" t="s">
        <v>242</v>
      </c>
      <c r="J64" s="89" t="s">
        <v>21</v>
      </c>
      <c r="K64" s="88" t="s">
        <v>22</v>
      </c>
      <c r="L64" s="107" t="s">
        <v>235</v>
      </c>
      <c r="M64" s="107" t="s">
        <v>236</v>
      </c>
      <c r="N64" s="107" t="s">
        <v>237</v>
      </c>
      <c r="O64" s="104"/>
      <c r="P64" s="158" t="s">
        <v>23</v>
      </c>
      <c r="Q64" s="107" t="s">
        <v>8</v>
      </c>
      <c r="R64" s="160" t="s">
        <v>8</v>
      </c>
      <c r="S64" s="106"/>
      <c r="T64" s="67"/>
      <c r="U64" s="89" t="s">
        <v>25</v>
      </c>
      <c r="V64" s="89" t="s">
        <v>26</v>
      </c>
      <c r="W64" s="101" t="s">
        <v>27</v>
      </c>
      <c r="X64" s="89" t="s">
        <v>28</v>
      </c>
      <c r="Y64" s="89" t="s">
        <v>136</v>
      </c>
      <c r="Z64" s="89" t="s">
        <v>261</v>
      </c>
      <c r="AA64" s="89" t="s">
        <v>137</v>
      </c>
      <c r="AB64" s="89" t="s">
        <v>204</v>
      </c>
      <c r="AC64" s="89" t="s">
        <v>30</v>
      </c>
      <c r="AD64" s="89" t="s">
        <v>140</v>
      </c>
      <c r="AE64" s="89" t="s">
        <v>31</v>
      </c>
      <c r="AF64" s="89" t="s">
        <v>32</v>
      </c>
      <c r="AG64" s="89" t="s">
        <v>206</v>
      </c>
      <c r="AH64" s="104" t="s">
        <v>16</v>
      </c>
      <c r="AI64" s="102" t="s">
        <v>34</v>
      </c>
      <c r="AJ64" s="89" t="s">
        <v>35</v>
      </c>
      <c r="AK64" s="88" t="s">
        <v>18</v>
      </c>
      <c r="AL64" s="3"/>
    </row>
    <row r="65" spans="1:38" s="4" customFormat="1" ht="12.75" customHeight="1" thickBot="1" x14ac:dyDescent="0.25">
      <c r="A65" s="6"/>
      <c r="B65" s="90" t="s">
        <v>36</v>
      </c>
      <c r="C65" s="90" t="s">
        <v>37</v>
      </c>
      <c r="D65" s="90" t="s">
        <v>38</v>
      </c>
      <c r="E65" s="90" t="s">
        <v>39</v>
      </c>
      <c r="F65" s="108" t="s">
        <v>40</v>
      </c>
      <c r="G65" s="133"/>
      <c r="H65" s="108"/>
      <c r="I65" s="109" t="s">
        <v>41</v>
      </c>
      <c r="J65" s="90"/>
      <c r="K65" s="108"/>
      <c r="L65" s="110"/>
      <c r="M65" s="110"/>
      <c r="N65" s="110" t="s">
        <v>238</v>
      </c>
      <c r="O65" s="111"/>
      <c r="P65" s="159"/>
      <c r="Q65" s="161" t="s">
        <v>24</v>
      </c>
      <c r="R65" s="162" t="s">
        <v>24</v>
      </c>
      <c r="S65" s="113"/>
      <c r="T65" s="78"/>
      <c r="U65" s="90" t="s">
        <v>42</v>
      </c>
      <c r="V65" s="90" t="s">
        <v>43</v>
      </c>
      <c r="W65" s="90"/>
      <c r="X65" s="90" t="s">
        <v>44</v>
      </c>
      <c r="Y65" s="90" t="s">
        <v>30</v>
      </c>
      <c r="Z65" s="90" t="s">
        <v>30</v>
      </c>
      <c r="AA65" s="90" t="s">
        <v>138</v>
      </c>
      <c r="AB65" s="90" t="s">
        <v>15</v>
      </c>
      <c r="AC65" s="90" t="s">
        <v>139</v>
      </c>
      <c r="AD65" s="90" t="s">
        <v>141</v>
      </c>
      <c r="AE65" s="90" t="s">
        <v>47</v>
      </c>
      <c r="AF65" s="90" t="s">
        <v>48</v>
      </c>
      <c r="AG65" s="90" t="s">
        <v>15</v>
      </c>
      <c r="AH65" s="111" t="s">
        <v>30</v>
      </c>
      <c r="AI65" s="112"/>
      <c r="AJ65" s="90" t="s">
        <v>49</v>
      </c>
      <c r="AK65" s="108" t="s">
        <v>189</v>
      </c>
      <c r="AL65" s="7"/>
    </row>
    <row r="66" spans="1:38" s="301" customFormat="1" ht="12.75" customHeight="1" thickTop="1" x14ac:dyDescent="0.2">
      <c r="A66" s="331"/>
      <c r="B66" s="363">
        <f>B53</f>
        <v>0</v>
      </c>
      <c r="C66" s="363">
        <f>C53</f>
        <v>0</v>
      </c>
      <c r="D66" s="363">
        <f>D53</f>
        <v>0</v>
      </c>
      <c r="E66" s="363">
        <f>E53</f>
        <v>0</v>
      </c>
      <c r="F66" s="362">
        <f>F53</f>
        <v>0</v>
      </c>
      <c r="G66" s="134" t="str">
        <f>G7</f>
        <v>DECEMBER</v>
      </c>
      <c r="H66" s="334" t="s">
        <v>58</v>
      </c>
      <c r="I66" s="412"/>
      <c r="J66" s="397">
        <f t="shared" ref="J66:R66" si="6">J53</f>
        <v>0</v>
      </c>
      <c r="K66" s="362">
        <f t="shared" si="6"/>
        <v>0</v>
      </c>
      <c r="L66" s="363">
        <f t="shared" si="6"/>
        <v>0</v>
      </c>
      <c r="M66" s="363">
        <f t="shared" si="6"/>
        <v>0</v>
      </c>
      <c r="N66" s="363">
        <f t="shared" si="6"/>
        <v>0</v>
      </c>
      <c r="O66" s="361">
        <f t="shared" si="6"/>
        <v>0</v>
      </c>
      <c r="P66" s="394">
        <f t="shared" si="6"/>
        <v>0</v>
      </c>
      <c r="Q66" s="363">
        <f t="shared" si="6"/>
        <v>0</v>
      </c>
      <c r="R66" s="362">
        <f t="shared" si="6"/>
        <v>0</v>
      </c>
      <c r="S66" s="332"/>
      <c r="T66" s="331"/>
      <c r="U66" s="363">
        <f t="shared" ref="U66:AH66" si="7">U53</f>
        <v>0</v>
      </c>
      <c r="V66" s="363">
        <f t="shared" si="7"/>
        <v>0</v>
      </c>
      <c r="W66" s="363">
        <f t="shared" si="7"/>
        <v>0</v>
      </c>
      <c r="X66" s="363">
        <f t="shared" si="7"/>
        <v>0</v>
      </c>
      <c r="Y66" s="363">
        <f t="shared" si="7"/>
        <v>0</v>
      </c>
      <c r="Z66" s="363">
        <f t="shared" si="7"/>
        <v>0</v>
      </c>
      <c r="AA66" s="363">
        <f t="shared" si="7"/>
        <v>0</v>
      </c>
      <c r="AB66" s="363">
        <f t="shared" si="7"/>
        <v>0</v>
      </c>
      <c r="AC66" s="363">
        <f t="shared" si="7"/>
        <v>0</v>
      </c>
      <c r="AD66" s="363">
        <f t="shared" si="7"/>
        <v>0</v>
      </c>
      <c r="AE66" s="363">
        <f t="shared" si="7"/>
        <v>0</v>
      </c>
      <c r="AF66" s="363">
        <f t="shared" si="7"/>
        <v>0</v>
      </c>
      <c r="AG66" s="363">
        <f t="shared" si="7"/>
        <v>0</v>
      </c>
      <c r="AH66" s="361">
        <f t="shared" si="7"/>
        <v>0</v>
      </c>
      <c r="AI66" s="333"/>
      <c r="AJ66" s="363">
        <f>AJ53</f>
        <v>0</v>
      </c>
      <c r="AK66" s="362">
        <f>AK53</f>
        <v>0</v>
      </c>
      <c r="AL66" s="332"/>
    </row>
    <row r="67" spans="1:38" s="21" customFormat="1" ht="12.75" customHeight="1" x14ac:dyDescent="0.2">
      <c r="A67" s="8">
        <v>1</v>
      </c>
      <c r="B67" s="400"/>
      <c r="C67" s="400"/>
      <c r="D67" s="400"/>
      <c r="E67" s="400"/>
      <c r="F67" s="401"/>
      <c r="G67" s="471"/>
      <c r="H67" s="477"/>
      <c r="I67" s="472"/>
      <c r="J67" s="363">
        <f t="shared" ref="J67:J97" si="8">SUM(B67:F67)</f>
        <v>0</v>
      </c>
      <c r="K67" s="362">
        <f t="shared" ref="K67:K97" si="9">SUM(U67:AK67)-SUM(L67:R67)</f>
        <v>0</v>
      </c>
      <c r="L67" s="400"/>
      <c r="M67" s="400"/>
      <c r="N67" s="400"/>
      <c r="O67" s="406"/>
      <c r="P67" s="409"/>
      <c r="Q67" s="400"/>
      <c r="R67" s="401"/>
      <c r="S67" s="16" t="s">
        <v>59</v>
      </c>
      <c r="T67" s="8">
        <v>1</v>
      </c>
      <c r="U67" s="400"/>
      <c r="V67" s="400"/>
      <c r="W67" s="400"/>
      <c r="X67" s="400"/>
      <c r="Y67" s="400"/>
      <c r="Z67" s="400"/>
      <c r="AA67" s="400"/>
      <c r="AB67" s="400"/>
      <c r="AC67" s="400"/>
      <c r="AD67" s="400"/>
      <c r="AE67" s="400"/>
      <c r="AF67" s="400"/>
      <c r="AG67" s="400"/>
      <c r="AH67" s="406"/>
      <c r="AI67" s="477"/>
      <c r="AJ67" s="400"/>
      <c r="AK67" s="401"/>
      <c r="AL67" s="16" t="s">
        <v>59</v>
      </c>
    </row>
    <row r="68" spans="1:38" s="21" customFormat="1" ht="12.75" customHeight="1" x14ac:dyDescent="0.2">
      <c r="A68" s="8">
        <v>2</v>
      </c>
      <c r="B68" s="400"/>
      <c r="C68" s="400"/>
      <c r="D68" s="400"/>
      <c r="E68" s="400"/>
      <c r="F68" s="401"/>
      <c r="G68" s="471"/>
      <c r="H68" s="477"/>
      <c r="I68" s="472"/>
      <c r="J68" s="363">
        <f t="shared" si="8"/>
        <v>0</v>
      </c>
      <c r="K68" s="362">
        <f t="shared" si="9"/>
        <v>0</v>
      </c>
      <c r="L68" s="400"/>
      <c r="M68" s="400"/>
      <c r="N68" s="400"/>
      <c r="O68" s="406"/>
      <c r="P68" s="409"/>
      <c r="Q68" s="400"/>
      <c r="R68" s="401"/>
      <c r="S68" s="16" t="s">
        <v>60</v>
      </c>
      <c r="T68" s="8">
        <v>2</v>
      </c>
      <c r="U68" s="400"/>
      <c r="V68" s="400"/>
      <c r="W68" s="400"/>
      <c r="X68" s="400"/>
      <c r="Y68" s="400"/>
      <c r="Z68" s="400"/>
      <c r="AA68" s="400"/>
      <c r="AB68" s="400"/>
      <c r="AC68" s="400"/>
      <c r="AD68" s="400"/>
      <c r="AE68" s="400"/>
      <c r="AF68" s="400"/>
      <c r="AG68" s="400"/>
      <c r="AH68" s="406"/>
      <c r="AI68" s="477"/>
      <c r="AJ68" s="400"/>
      <c r="AK68" s="401"/>
      <c r="AL68" s="16" t="s">
        <v>60</v>
      </c>
    </row>
    <row r="69" spans="1:38" s="21" customFormat="1" ht="12.75" customHeight="1" x14ac:dyDescent="0.2">
      <c r="A69" s="8">
        <v>3</v>
      </c>
      <c r="B69" s="400"/>
      <c r="C69" s="400"/>
      <c r="D69" s="400"/>
      <c r="E69" s="400"/>
      <c r="F69" s="401"/>
      <c r="G69" s="471"/>
      <c r="H69" s="477"/>
      <c r="I69" s="472"/>
      <c r="J69" s="363">
        <f t="shared" si="8"/>
        <v>0</v>
      </c>
      <c r="K69" s="362">
        <f t="shared" si="9"/>
        <v>0</v>
      </c>
      <c r="L69" s="400"/>
      <c r="M69" s="400"/>
      <c r="N69" s="400"/>
      <c r="O69" s="406"/>
      <c r="P69" s="409"/>
      <c r="Q69" s="400"/>
      <c r="R69" s="401"/>
      <c r="S69" s="16" t="s">
        <v>61</v>
      </c>
      <c r="T69" s="8">
        <v>3</v>
      </c>
      <c r="U69" s="400"/>
      <c r="V69" s="400"/>
      <c r="W69" s="400"/>
      <c r="X69" s="400"/>
      <c r="Y69" s="400"/>
      <c r="Z69" s="400"/>
      <c r="AA69" s="400"/>
      <c r="AB69" s="400"/>
      <c r="AC69" s="400"/>
      <c r="AD69" s="400"/>
      <c r="AE69" s="400"/>
      <c r="AF69" s="400"/>
      <c r="AG69" s="400"/>
      <c r="AH69" s="406"/>
      <c r="AI69" s="477"/>
      <c r="AJ69" s="400"/>
      <c r="AK69" s="401"/>
      <c r="AL69" s="16" t="s">
        <v>61</v>
      </c>
    </row>
    <row r="70" spans="1:38" s="21" customFormat="1" ht="12.75" customHeight="1" x14ac:dyDescent="0.2">
      <c r="A70" s="8">
        <v>4</v>
      </c>
      <c r="B70" s="400"/>
      <c r="C70" s="400"/>
      <c r="D70" s="400"/>
      <c r="E70" s="400"/>
      <c r="F70" s="401"/>
      <c r="G70" s="471"/>
      <c r="H70" s="477"/>
      <c r="I70" s="472"/>
      <c r="J70" s="363">
        <f t="shared" si="8"/>
        <v>0</v>
      </c>
      <c r="K70" s="362">
        <f t="shared" si="9"/>
        <v>0</v>
      </c>
      <c r="L70" s="400"/>
      <c r="M70" s="400"/>
      <c r="N70" s="400"/>
      <c r="O70" s="406"/>
      <c r="P70" s="409"/>
      <c r="Q70" s="400"/>
      <c r="R70" s="401"/>
      <c r="S70" s="16" t="s">
        <v>62</v>
      </c>
      <c r="T70" s="8">
        <v>4</v>
      </c>
      <c r="U70" s="400"/>
      <c r="V70" s="400"/>
      <c r="W70" s="400"/>
      <c r="X70" s="400"/>
      <c r="Y70" s="400"/>
      <c r="Z70" s="400"/>
      <c r="AA70" s="400"/>
      <c r="AB70" s="400"/>
      <c r="AC70" s="400"/>
      <c r="AD70" s="400"/>
      <c r="AE70" s="400"/>
      <c r="AF70" s="400"/>
      <c r="AG70" s="400"/>
      <c r="AH70" s="406"/>
      <c r="AI70" s="477"/>
      <c r="AJ70" s="400"/>
      <c r="AK70" s="401"/>
      <c r="AL70" s="16" t="s">
        <v>62</v>
      </c>
    </row>
    <row r="71" spans="1:38" s="21" customFormat="1" ht="12.75" customHeight="1" x14ac:dyDescent="0.2">
      <c r="A71" s="8">
        <v>5</v>
      </c>
      <c r="B71" s="400"/>
      <c r="C71" s="400"/>
      <c r="D71" s="400"/>
      <c r="E71" s="400"/>
      <c r="F71" s="401"/>
      <c r="G71" s="471"/>
      <c r="H71" s="477"/>
      <c r="I71" s="472"/>
      <c r="J71" s="363">
        <f t="shared" si="8"/>
        <v>0</v>
      </c>
      <c r="K71" s="362">
        <f t="shared" si="9"/>
        <v>0</v>
      </c>
      <c r="L71" s="400"/>
      <c r="M71" s="400"/>
      <c r="N71" s="400"/>
      <c r="O71" s="406"/>
      <c r="P71" s="409"/>
      <c r="Q71" s="400"/>
      <c r="R71" s="401"/>
      <c r="S71" s="16" t="s">
        <v>63</v>
      </c>
      <c r="T71" s="8">
        <v>5</v>
      </c>
      <c r="U71" s="400"/>
      <c r="V71" s="400"/>
      <c r="W71" s="400"/>
      <c r="X71" s="400"/>
      <c r="Y71" s="400"/>
      <c r="Z71" s="400"/>
      <c r="AA71" s="400"/>
      <c r="AB71" s="400"/>
      <c r="AC71" s="400"/>
      <c r="AD71" s="400"/>
      <c r="AE71" s="400"/>
      <c r="AF71" s="400"/>
      <c r="AG71" s="400"/>
      <c r="AH71" s="406"/>
      <c r="AI71" s="477"/>
      <c r="AJ71" s="400"/>
      <c r="AK71" s="401"/>
      <c r="AL71" s="16" t="s">
        <v>63</v>
      </c>
    </row>
    <row r="72" spans="1:38" s="21" customFormat="1" ht="12.75" customHeight="1" x14ac:dyDescent="0.2">
      <c r="A72" s="17">
        <v>6</v>
      </c>
      <c r="B72" s="402"/>
      <c r="C72" s="402"/>
      <c r="D72" s="402"/>
      <c r="E72" s="402"/>
      <c r="F72" s="403"/>
      <c r="G72" s="473"/>
      <c r="H72" s="478"/>
      <c r="I72" s="474"/>
      <c r="J72" s="363">
        <f t="shared" si="8"/>
        <v>0</v>
      </c>
      <c r="K72" s="362">
        <f t="shared" si="9"/>
        <v>0</v>
      </c>
      <c r="L72" s="402"/>
      <c r="M72" s="402"/>
      <c r="N72" s="402"/>
      <c r="O72" s="407"/>
      <c r="P72" s="410"/>
      <c r="Q72" s="402"/>
      <c r="R72" s="403"/>
      <c r="S72" s="18" t="s">
        <v>64</v>
      </c>
      <c r="T72" s="17">
        <v>6</v>
      </c>
      <c r="U72" s="402"/>
      <c r="V72" s="402"/>
      <c r="W72" s="402"/>
      <c r="X72" s="402"/>
      <c r="Y72" s="402"/>
      <c r="Z72" s="402"/>
      <c r="AA72" s="402"/>
      <c r="AB72" s="402"/>
      <c r="AC72" s="402"/>
      <c r="AD72" s="402"/>
      <c r="AE72" s="402"/>
      <c r="AF72" s="402"/>
      <c r="AG72" s="402"/>
      <c r="AH72" s="407"/>
      <c r="AI72" s="478"/>
      <c r="AJ72" s="402"/>
      <c r="AK72" s="403"/>
      <c r="AL72" s="18" t="s">
        <v>64</v>
      </c>
    </row>
    <row r="73" spans="1:38" s="21" customFormat="1" ht="12.75" customHeight="1" x14ac:dyDescent="0.2">
      <c r="A73" s="8">
        <v>7</v>
      </c>
      <c r="B73" s="400"/>
      <c r="C73" s="400"/>
      <c r="D73" s="400"/>
      <c r="E73" s="400"/>
      <c r="F73" s="401"/>
      <c r="G73" s="471"/>
      <c r="H73" s="477"/>
      <c r="I73" s="472"/>
      <c r="J73" s="363">
        <f t="shared" si="8"/>
        <v>0</v>
      </c>
      <c r="K73" s="362">
        <f t="shared" si="9"/>
        <v>0</v>
      </c>
      <c r="L73" s="400"/>
      <c r="M73" s="400"/>
      <c r="N73" s="400"/>
      <c r="O73" s="406"/>
      <c r="P73" s="409"/>
      <c r="Q73" s="400"/>
      <c r="R73" s="401"/>
      <c r="S73" s="16" t="s">
        <v>65</v>
      </c>
      <c r="T73" s="8">
        <v>7</v>
      </c>
      <c r="U73" s="400"/>
      <c r="V73" s="400"/>
      <c r="W73" s="400"/>
      <c r="X73" s="400"/>
      <c r="Y73" s="400"/>
      <c r="Z73" s="400"/>
      <c r="AA73" s="400"/>
      <c r="AB73" s="400"/>
      <c r="AC73" s="400"/>
      <c r="AD73" s="400"/>
      <c r="AE73" s="400"/>
      <c r="AF73" s="400"/>
      <c r="AG73" s="400"/>
      <c r="AH73" s="406"/>
      <c r="AI73" s="477"/>
      <c r="AJ73" s="400"/>
      <c r="AK73" s="401"/>
      <c r="AL73" s="16" t="s">
        <v>65</v>
      </c>
    </row>
    <row r="74" spans="1:38" s="21" customFormat="1" ht="12.75" customHeight="1" x14ac:dyDescent="0.2">
      <c r="A74" s="8">
        <v>8</v>
      </c>
      <c r="B74" s="400"/>
      <c r="C74" s="400"/>
      <c r="D74" s="400"/>
      <c r="E74" s="400"/>
      <c r="F74" s="401"/>
      <c r="G74" s="471"/>
      <c r="H74" s="477"/>
      <c r="I74" s="472"/>
      <c r="J74" s="363">
        <f t="shared" si="8"/>
        <v>0</v>
      </c>
      <c r="K74" s="362">
        <f t="shared" si="9"/>
        <v>0</v>
      </c>
      <c r="L74" s="400"/>
      <c r="M74" s="400"/>
      <c r="N74" s="400"/>
      <c r="O74" s="406"/>
      <c r="P74" s="409"/>
      <c r="Q74" s="400"/>
      <c r="R74" s="401"/>
      <c r="S74" s="16" t="s">
        <v>66</v>
      </c>
      <c r="T74" s="8">
        <v>8</v>
      </c>
      <c r="U74" s="400"/>
      <c r="V74" s="400"/>
      <c r="W74" s="400"/>
      <c r="X74" s="400"/>
      <c r="Y74" s="400"/>
      <c r="Z74" s="400"/>
      <c r="AA74" s="400"/>
      <c r="AB74" s="400"/>
      <c r="AC74" s="400"/>
      <c r="AD74" s="400"/>
      <c r="AE74" s="400"/>
      <c r="AF74" s="400"/>
      <c r="AG74" s="400"/>
      <c r="AH74" s="406"/>
      <c r="AI74" s="477"/>
      <c r="AJ74" s="400"/>
      <c r="AK74" s="401"/>
      <c r="AL74" s="16" t="s">
        <v>66</v>
      </c>
    </row>
    <row r="75" spans="1:38" s="21" customFormat="1" ht="12.75" customHeight="1" x14ac:dyDescent="0.2">
      <c r="A75" s="8">
        <v>9</v>
      </c>
      <c r="B75" s="400"/>
      <c r="C75" s="400"/>
      <c r="D75" s="400"/>
      <c r="E75" s="400"/>
      <c r="F75" s="401"/>
      <c r="G75" s="471"/>
      <c r="H75" s="477"/>
      <c r="I75" s="472"/>
      <c r="J75" s="363">
        <f t="shared" si="8"/>
        <v>0</v>
      </c>
      <c r="K75" s="362">
        <f t="shared" si="9"/>
        <v>0</v>
      </c>
      <c r="L75" s="400"/>
      <c r="M75" s="400"/>
      <c r="N75" s="400"/>
      <c r="O75" s="406"/>
      <c r="P75" s="409"/>
      <c r="Q75" s="400"/>
      <c r="R75" s="401"/>
      <c r="S75" s="16" t="s">
        <v>67</v>
      </c>
      <c r="T75" s="8">
        <v>9</v>
      </c>
      <c r="U75" s="400"/>
      <c r="V75" s="400"/>
      <c r="W75" s="400"/>
      <c r="X75" s="400"/>
      <c r="Y75" s="400"/>
      <c r="Z75" s="400"/>
      <c r="AA75" s="400"/>
      <c r="AB75" s="400"/>
      <c r="AC75" s="400"/>
      <c r="AD75" s="400"/>
      <c r="AE75" s="400"/>
      <c r="AF75" s="400"/>
      <c r="AG75" s="400"/>
      <c r="AH75" s="406"/>
      <c r="AI75" s="477"/>
      <c r="AJ75" s="400"/>
      <c r="AK75" s="401"/>
      <c r="AL75" s="16" t="s">
        <v>67</v>
      </c>
    </row>
    <row r="76" spans="1:38" s="21" customFormat="1" ht="12.75" customHeight="1" x14ac:dyDescent="0.2">
      <c r="A76" s="8">
        <v>10</v>
      </c>
      <c r="B76" s="400"/>
      <c r="C76" s="400"/>
      <c r="D76" s="400"/>
      <c r="E76" s="400"/>
      <c r="F76" s="401"/>
      <c r="G76" s="471"/>
      <c r="H76" s="477"/>
      <c r="I76" s="472"/>
      <c r="J76" s="363">
        <f t="shared" si="8"/>
        <v>0</v>
      </c>
      <c r="K76" s="362">
        <f t="shared" si="9"/>
        <v>0</v>
      </c>
      <c r="L76" s="400"/>
      <c r="M76" s="400"/>
      <c r="N76" s="400"/>
      <c r="O76" s="406"/>
      <c r="P76" s="409"/>
      <c r="Q76" s="400"/>
      <c r="R76" s="401"/>
      <c r="S76" s="16" t="s">
        <v>68</v>
      </c>
      <c r="T76" s="8">
        <v>10</v>
      </c>
      <c r="U76" s="400"/>
      <c r="V76" s="400"/>
      <c r="W76" s="400"/>
      <c r="X76" s="400"/>
      <c r="Y76" s="400"/>
      <c r="Z76" s="400"/>
      <c r="AA76" s="400"/>
      <c r="AB76" s="400"/>
      <c r="AC76" s="400"/>
      <c r="AD76" s="400"/>
      <c r="AE76" s="400"/>
      <c r="AF76" s="400"/>
      <c r="AG76" s="400"/>
      <c r="AH76" s="406"/>
      <c r="AI76" s="477"/>
      <c r="AJ76" s="400"/>
      <c r="AK76" s="401"/>
      <c r="AL76" s="16" t="s">
        <v>68</v>
      </c>
    </row>
    <row r="77" spans="1:38" s="21" customFormat="1" ht="12.75" customHeight="1" x14ac:dyDescent="0.2">
      <c r="A77" s="8">
        <v>11</v>
      </c>
      <c r="B77" s="400"/>
      <c r="C77" s="400"/>
      <c r="D77" s="400"/>
      <c r="E77" s="400"/>
      <c r="F77" s="401"/>
      <c r="G77" s="471"/>
      <c r="H77" s="477"/>
      <c r="I77" s="472"/>
      <c r="J77" s="363">
        <f t="shared" si="8"/>
        <v>0</v>
      </c>
      <c r="K77" s="362">
        <f t="shared" si="9"/>
        <v>0</v>
      </c>
      <c r="L77" s="400"/>
      <c r="M77" s="400"/>
      <c r="N77" s="400"/>
      <c r="O77" s="406"/>
      <c r="P77" s="409"/>
      <c r="Q77" s="400"/>
      <c r="R77" s="401"/>
      <c r="S77" s="16" t="s">
        <v>69</v>
      </c>
      <c r="T77" s="8">
        <v>11</v>
      </c>
      <c r="U77" s="400"/>
      <c r="V77" s="400"/>
      <c r="W77" s="400"/>
      <c r="X77" s="400"/>
      <c r="Y77" s="400"/>
      <c r="Z77" s="400"/>
      <c r="AA77" s="400"/>
      <c r="AB77" s="400"/>
      <c r="AC77" s="400"/>
      <c r="AD77" s="400"/>
      <c r="AE77" s="400"/>
      <c r="AF77" s="400"/>
      <c r="AG77" s="400"/>
      <c r="AH77" s="406"/>
      <c r="AI77" s="477"/>
      <c r="AJ77" s="400"/>
      <c r="AK77" s="401"/>
      <c r="AL77" s="16" t="s">
        <v>69</v>
      </c>
    </row>
    <row r="78" spans="1:38" s="21" customFormat="1" ht="12.75" customHeight="1" x14ac:dyDescent="0.2">
      <c r="A78" s="8">
        <v>12</v>
      </c>
      <c r="B78" s="400"/>
      <c r="C78" s="400"/>
      <c r="D78" s="400"/>
      <c r="E78" s="400"/>
      <c r="F78" s="401"/>
      <c r="G78" s="471"/>
      <c r="H78" s="477"/>
      <c r="I78" s="472"/>
      <c r="J78" s="363">
        <f t="shared" si="8"/>
        <v>0</v>
      </c>
      <c r="K78" s="362">
        <f t="shared" si="9"/>
        <v>0</v>
      </c>
      <c r="L78" s="400"/>
      <c r="M78" s="400"/>
      <c r="N78" s="400"/>
      <c r="O78" s="406"/>
      <c r="P78" s="409"/>
      <c r="Q78" s="400"/>
      <c r="R78" s="401"/>
      <c r="S78" s="16" t="s">
        <v>70</v>
      </c>
      <c r="T78" s="8">
        <v>12</v>
      </c>
      <c r="U78" s="400"/>
      <c r="V78" s="400"/>
      <c r="W78" s="400"/>
      <c r="X78" s="400"/>
      <c r="Y78" s="400"/>
      <c r="Z78" s="400"/>
      <c r="AA78" s="400"/>
      <c r="AB78" s="400"/>
      <c r="AC78" s="400"/>
      <c r="AD78" s="400"/>
      <c r="AE78" s="400"/>
      <c r="AF78" s="400"/>
      <c r="AG78" s="400"/>
      <c r="AH78" s="406"/>
      <c r="AI78" s="477"/>
      <c r="AJ78" s="400"/>
      <c r="AK78" s="401"/>
      <c r="AL78" s="16" t="s">
        <v>70</v>
      </c>
    </row>
    <row r="79" spans="1:38" s="21" customFormat="1" ht="12.75" customHeight="1" x14ac:dyDescent="0.2">
      <c r="A79" s="8">
        <v>13</v>
      </c>
      <c r="B79" s="400"/>
      <c r="C79" s="400"/>
      <c r="D79" s="400"/>
      <c r="E79" s="400"/>
      <c r="F79" s="401"/>
      <c r="G79" s="471"/>
      <c r="H79" s="477"/>
      <c r="I79" s="472"/>
      <c r="J79" s="363">
        <f t="shared" si="8"/>
        <v>0</v>
      </c>
      <c r="K79" s="362">
        <f t="shared" si="9"/>
        <v>0</v>
      </c>
      <c r="L79" s="400"/>
      <c r="M79" s="400"/>
      <c r="N79" s="400"/>
      <c r="O79" s="406"/>
      <c r="P79" s="409"/>
      <c r="Q79" s="400"/>
      <c r="R79" s="401"/>
      <c r="S79" s="16" t="s">
        <v>71</v>
      </c>
      <c r="T79" s="8">
        <v>13</v>
      </c>
      <c r="U79" s="400"/>
      <c r="V79" s="400"/>
      <c r="W79" s="400"/>
      <c r="X79" s="400"/>
      <c r="Y79" s="400"/>
      <c r="Z79" s="400"/>
      <c r="AA79" s="400"/>
      <c r="AB79" s="400"/>
      <c r="AC79" s="400"/>
      <c r="AD79" s="400"/>
      <c r="AE79" s="400"/>
      <c r="AF79" s="400"/>
      <c r="AG79" s="400"/>
      <c r="AH79" s="406"/>
      <c r="AI79" s="477"/>
      <c r="AJ79" s="400"/>
      <c r="AK79" s="401"/>
      <c r="AL79" s="16" t="s">
        <v>71</v>
      </c>
    </row>
    <row r="80" spans="1:38" s="21" customFormat="1" ht="12.75" customHeight="1" x14ac:dyDescent="0.2">
      <c r="A80" s="8">
        <v>14</v>
      </c>
      <c r="B80" s="400"/>
      <c r="C80" s="400"/>
      <c r="D80" s="400"/>
      <c r="E80" s="400"/>
      <c r="F80" s="401"/>
      <c r="G80" s="471"/>
      <c r="H80" s="477"/>
      <c r="I80" s="472"/>
      <c r="J80" s="363">
        <f t="shared" si="8"/>
        <v>0</v>
      </c>
      <c r="K80" s="362">
        <f t="shared" si="9"/>
        <v>0</v>
      </c>
      <c r="L80" s="400"/>
      <c r="M80" s="400"/>
      <c r="N80" s="400"/>
      <c r="O80" s="406"/>
      <c r="P80" s="409"/>
      <c r="Q80" s="400"/>
      <c r="R80" s="401"/>
      <c r="S80" s="16" t="s">
        <v>72</v>
      </c>
      <c r="T80" s="8">
        <v>14</v>
      </c>
      <c r="U80" s="400"/>
      <c r="V80" s="400"/>
      <c r="W80" s="400"/>
      <c r="X80" s="400"/>
      <c r="Y80" s="400"/>
      <c r="Z80" s="400"/>
      <c r="AA80" s="400"/>
      <c r="AB80" s="400"/>
      <c r="AC80" s="400"/>
      <c r="AD80" s="400"/>
      <c r="AE80" s="400"/>
      <c r="AF80" s="400"/>
      <c r="AG80" s="400"/>
      <c r="AH80" s="406"/>
      <c r="AI80" s="477"/>
      <c r="AJ80" s="400"/>
      <c r="AK80" s="401"/>
      <c r="AL80" s="16" t="s">
        <v>72</v>
      </c>
    </row>
    <row r="81" spans="1:38" s="21" customFormat="1" ht="12.75" customHeight="1" x14ac:dyDescent="0.2">
      <c r="A81" s="8">
        <v>15</v>
      </c>
      <c r="B81" s="400"/>
      <c r="C81" s="400"/>
      <c r="D81" s="400"/>
      <c r="E81" s="400"/>
      <c r="F81" s="401"/>
      <c r="G81" s="471"/>
      <c r="H81" s="477"/>
      <c r="I81" s="472"/>
      <c r="J81" s="363">
        <f t="shared" si="8"/>
        <v>0</v>
      </c>
      <c r="K81" s="362">
        <f t="shared" si="9"/>
        <v>0</v>
      </c>
      <c r="L81" s="400"/>
      <c r="M81" s="400"/>
      <c r="N81" s="400"/>
      <c r="O81" s="406"/>
      <c r="P81" s="409"/>
      <c r="Q81" s="400"/>
      <c r="R81" s="401"/>
      <c r="S81" s="16" t="s">
        <v>73</v>
      </c>
      <c r="T81" s="8">
        <v>15</v>
      </c>
      <c r="U81" s="400"/>
      <c r="V81" s="400"/>
      <c r="W81" s="400"/>
      <c r="X81" s="400"/>
      <c r="Y81" s="400"/>
      <c r="Z81" s="400"/>
      <c r="AA81" s="400"/>
      <c r="AB81" s="400"/>
      <c r="AC81" s="400"/>
      <c r="AD81" s="400"/>
      <c r="AE81" s="400"/>
      <c r="AF81" s="400"/>
      <c r="AG81" s="400"/>
      <c r="AH81" s="406"/>
      <c r="AI81" s="477"/>
      <c r="AJ81" s="400"/>
      <c r="AK81" s="401"/>
      <c r="AL81" s="16" t="s">
        <v>73</v>
      </c>
    </row>
    <row r="82" spans="1:38" s="21" customFormat="1" ht="12.75" customHeight="1" x14ac:dyDescent="0.2">
      <c r="A82" s="8">
        <v>16</v>
      </c>
      <c r="B82" s="400"/>
      <c r="C82" s="400"/>
      <c r="D82" s="400"/>
      <c r="E82" s="400"/>
      <c r="F82" s="401"/>
      <c r="G82" s="471"/>
      <c r="H82" s="477"/>
      <c r="I82" s="472"/>
      <c r="J82" s="363">
        <f t="shared" si="8"/>
        <v>0</v>
      </c>
      <c r="K82" s="362">
        <f t="shared" si="9"/>
        <v>0</v>
      </c>
      <c r="L82" s="400"/>
      <c r="M82" s="400"/>
      <c r="N82" s="400"/>
      <c r="O82" s="406"/>
      <c r="P82" s="409"/>
      <c r="Q82" s="400"/>
      <c r="R82" s="401"/>
      <c r="S82" s="16" t="s">
        <v>74</v>
      </c>
      <c r="T82" s="8">
        <v>16</v>
      </c>
      <c r="U82" s="400"/>
      <c r="V82" s="400"/>
      <c r="W82" s="400"/>
      <c r="X82" s="400"/>
      <c r="Y82" s="400"/>
      <c r="Z82" s="400"/>
      <c r="AA82" s="400"/>
      <c r="AB82" s="400"/>
      <c r="AC82" s="400"/>
      <c r="AD82" s="400"/>
      <c r="AE82" s="400"/>
      <c r="AF82" s="400"/>
      <c r="AG82" s="400"/>
      <c r="AH82" s="406"/>
      <c r="AI82" s="477"/>
      <c r="AJ82" s="400"/>
      <c r="AK82" s="401"/>
      <c r="AL82" s="16" t="s">
        <v>74</v>
      </c>
    </row>
    <row r="83" spans="1:38" s="21" customFormat="1" ht="12.75" customHeight="1" x14ac:dyDescent="0.2">
      <c r="A83" s="8">
        <v>17</v>
      </c>
      <c r="B83" s="400"/>
      <c r="C83" s="400"/>
      <c r="D83" s="400"/>
      <c r="E83" s="400"/>
      <c r="F83" s="401"/>
      <c r="G83" s="471"/>
      <c r="H83" s="477"/>
      <c r="I83" s="472"/>
      <c r="J83" s="363">
        <f t="shared" si="8"/>
        <v>0</v>
      </c>
      <c r="K83" s="362">
        <f t="shared" si="9"/>
        <v>0</v>
      </c>
      <c r="L83" s="400"/>
      <c r="M83" s="400"/>
      <c r="N83" s="400"/>
      <c r="O83" s="406"/>
      <c r="P83" s="409"/>
      <c r="Q83" s="400"/>
      <c r="R83" s="401"/>
      <c r="S83" s="16" t="s">
        <v>75</v>
      </c>
      <c r="T83" s="8">
        <v>17</v>
      </c>
      <c r="U83" s="400"/>
      <c r="V83" s="400"/>
      <c r="W83" s="400"/>
      <c r="X83" s="400"/>
      <c r="Y83" s="400"/>
      <c r="Z83" s="400"/>
      <c r="AA83" s="400"/>
      <c r="AB83" s="400"/>
      <c r="AC83" s="400"/>
      <c r="AD83" s="400"/>
      <c r="AE83" s="400"/>
      <c r="AF83" s="400"/>
      <c r="AG83" s="400"/>
      <c r="AH83" s="406"/>
      <c r="AI83" s="477"/>
      <c r="AJ83" s="400"/>
      <c r="AK83" s="401"/>
      <c r="AL83" s="16" t="s">
        <v>75</v>
      </c>
    </row>
    <row r="84" spans="1:38" s="21" customFormat="1" ht="12.75" customHeight="1" x14ac:dyDescent="0.2">
      <c r="A84" s="8">
        <v>18</v>
      </c>
      <c r="B84" s="400"/>
      <c r="C84" s="400"/>
      <c r="D84" s="400"/>
      <c r="E84" s="400"/>
      <c r="F84" s="401"/>
      <c r="G84" s="471"/>
      <c r="H84" s="477"/>
      <c r="I84" s="472"/>
      <c r="J84" s="363">
        <f t="shared" si="8"/>
        <v>0</v>
      </c>
      <c r="K84" s="362">
        <f t="shared" si="9"/>
        <v>0</v>
      </c>
      <c r="L84" s="400"/>
      <c r="M84" s="400"/>
      <c r="N84" s="400"/>
      <c r="O84" s="406"/>
      <c r="P84" s="409"/>
      <c r="Q84" s="400"/>
      <c r="R84" s="401"/>
      <c r="S84" s="16" t="s">
        <v>76</v>
      </c>
      <c r="T84" s="8">
        <v>18</v>
      </c>
      <c r="U84" s="400"/>
      <c r="V84" s="400"/>
      <c r="W84" s="400"/>
      <c r="X84" s="400"/>
      <c r="Y84" s="400"/>
      <c r="Z84" s="400"/>
      <c r="AA84" s="400"/>
      <c r="AB84" s="400"/>
      <c r="AC84" s="400"/>
      <c r="AD84" s="400"/>
      <c r="AE84" s="400"/>
      <c r="AF84" s="400"/>
      <c r="AG84" s="400"/>
      <c r="AH84" s="406"/>
      <c r="AI84" s="477"/>
      <c r="AJ84" s="400"/>
      <c r="AK84" s="401"/>
      <c r="AL84" s="16" t="s">
        <v>76</v>
      </c>
    </row>
    <row r="85" spans="1:38" s="21" customFormat="1" ht="12.75" customHeight="1" x14ac:dyDescent="0.2">
      <c r="A85" s="8">
        <v>19</v>
      </c>
      <c r="B85" s="400"/>
      <c r="C85" s="400"/>
      <c r="D85" s="400"/>
      <c r="E85" s="400"/>
      <c r="F85" s="401"/>
      <c r="G85" s="471"/>
      <c r="H85" s="477"/>
      <c r="I85" s="472"/>
      <c r="J85" s="363">
        <f t="shared" si="8"/>
        <v>0</v>
      </c>
      <c r="K85" s="362">
        <f t="shared" si="9"/>
        <v>0</v>
      </c>
      <c r="L85" s="400"/>
      <c r="M85" s="400"/>
      <c r="N85" s="400"/>
      <c r="O85" s="406"/>
      <c r="P85" s="409"/>
      <c r="Q85" s="400"/>
      <c r="R85" s="401"/>
      <c r="S85" s="16" t="s">
        <v>77</v>
      </c>
      <c r="T85" s="8">
        <v>19</v>
      </c>
      <c r="U85" s="400"/>
      <c r="V85" s="400"/>
      <c r="W85" s="400"/>
      <c r="X85" s="400"/>
      <c r="Y85" s="400"/>
      <c r="Z85" s="400"/>
      <c r="AA85" s="400"/>
      <c r="AB85" s="400"/>
      <c r="AC85" s="400"/>
      <c r="AD85" s="400"/>
      <c r="AE85" s="400"/>
      <c r="AF85" s="400"/>
      <c r="AG85" s="400"/>
      <c r="AH85" s="406"/>
      <c r="AI85" s="477"/>
      <c r="AJ85" s="400"/>
      <c r="AK85" s="401"/>
      <c r="AL85" s="16" t="s">
        <v>77</v>
      </c>
    </row>
    <row r="86" spans="1:38" s="21" customFormat="1" ht="12.75" customHeight="1" x14ac:dyDescent="0.2">
      <c r="A86" s="8">
        <v>20</v>
      </c>
      <c r="B86" s="400"/>
      <c r="C86" s="400"/>
      <c r="D86" s="400"/>
      <c r="E86" s="400"/>
      <c r="F86" s="401"/>
      <c r="G86" s="471"/>
      <c r="H86" s="477"/>
      <c r="I86" s="472"/>
      <c r="J86" s="363">
        <f t="shared" si="8"/>
        <v>0</v>
      </c>
      <c r="K86" s="362">
        <f t="shared" si="9"/>
        <v>0</v>
      </c>
      <c r="L86" s="400"/>
      <c r="M86" s="400"/>
      <c r="N86" s="400"/>
      <c r="O86" s="406"/>
      <c r="P86" s="409"/>
      <c r="Q86" s="400"/>
      <c r="R86" s="401"/>
      <c r="S86" s="16" t="s">
        <v>78</v>
      </c>
      <c r="T86" s="8">
        <v>20</v>
      </c>
      <c r="U86" s="400"/>
      <c r="V86" s="400"/>
      <c r="W86" s="400"/>
      <c r="X86" s="400"/>
      <c r="Y86" s="400"/>
      <c r="Z86" s="400"/>
      <c r="AA86" s="400"/>
      <c r="AB86" s="400"/>
      <c r="AC86" s="400"/>
      <c r="AD86" s="400"/>
      <c r="AE86" s="400"/>
      <c r="AF86" s="400"/>
      <c r="AG86" s="400"/>
      <c r="AH86" s="406"/>
      <c r="AI86" s="477"/>
      <c r="AJ86" s="400"/>
      <c r="AK86" s="401"/>
      <c r="AL86" s="16" t="s">
        <v>78</v>
      </c>
    </row>
    <row r="87" spans="1:38" s="21" customFormat="1" ht="12.75" customHeight="1" x14ac:dyDescent="0.2">
      <c r="A87" s="8">
        <v>21</v>
      </c>
      <c r="B87" s="400"/>
      <c r="C87" s="400"/>
      <c r="D87" s="400"/>
      <c r="E87" s="400"/>
      <c r="F87" s="401"/>
      <c r="G87" s="471"/>
      <c r="H87" s="477"/>
      <c r="I87" s="472"/>
      <c r="J87" s="363">
        <f t="shared" si="8"/>
        <v>0</v>
      </c>
      <c r="K87" s="362">
        <f t="shared" si="9"/>
        <v>0</v>
      </c>
      <c r="L87" s="400"/>
      <c r="M87" s="400"/>
      <c r="N87" s="400"/>
      <c r="O87" s="406"/>
      <c r="P87" s="409"/>
      <c r="Q87" s="400"/>
      <c r="R87" s="401"/>
      <c r="S87" s="16" t="s">
        <v>79</v>
      </c>
      <c r="T87" s="8">
        <v>21</v>
      </c>
      <c r="U87" s="400"/>
      <c r="V87" s="400"/>
      <c r="W87" s="400"/>
      <c r="X87" s="400"/>
      <c r="Y87" s="400"/>
      <c r="Z87" s="400"/>
      <c r="AA87" s="400"/>
      <c r="AB87" s="400"/>
      <c r="AC87" s="400"/>
      <c r="AD87" s="400"/>
      <c r="AE87" s="400"/>
      <c r="AF87" s="400"/>
      <c r="AG87" s="400"/>
      <c r="AH87" s="406"/>
      <c r="AI87" s="477"/>
      <c r="AJ87" s="400"/>
      <c r="AK87" s="401"/>
      <c r="AL87" s="16" t="s">
        <v>79</v>
      </c>
    </row>
    <row r="88" spans="1:38" s="21" customFormat="1" ht="12.75" customHeight="1" x14ac:dyDescent="0.2">
      <c r="A88" s="8">
        <v>22</v>
      </c>
      <c r="B88" s="400"/>
      <c r="C88" s="400"/>
      <c r="D88" s="400"/>
      <c r="E88" s="400"/>
      <c r="F88" s="401"/>
      <c r="G88" s="471"/>
      <c r="H88" s="477"/>
      <c r="I88" s="472"/>
      <c r="J88" s="363">
        <f t="shared" si="8"/>
        <v>0</v>
      </c>
      <c r="K88" s="362">
        <f t="shared" si="9"/>
        <v>0</v>
      </c>
      <c r="L88" s="400"/>
      <c r="M88" s="400"/>
      <c r="N88" s="400"/>
      <c r="O88" s="406"/>
      <c r="P88" s="409"/>
      <c r="Q88" s="400"/>
      <c r="R88" s="401"/>
      <c r="S88" s="16" t="s">
        <v>80</v>
      </c>
      <c r="T88" s="8">
        <v>22</v>
      </c>
      <c r="U88" s="400"/>
      <c r="V88" s="400"/>
      <c r="W88" s="400"/>
      <c r="X88" s="400"/>
      <c r="Y88" s="400"/>
      <c r="Z88" s="400"/>
      <c r="AA88" s="400"/>
      <c r="AB88" s="400"/>
      <c r="AC88" s="400"/>
      <c r="AD88" s="400"/>
      <c r="AE88" s="400"/>
      <c r="AF88" s="400"/>
      <c r="AG88" s="400"/>
      <c r="AH88" s="406"/>
      <c r="AI88" s="477"/>
      <c r="AJ88" s="400"/>
      <c r="AK88" s="401"/>
      <c r="AL88" s="16" t="s">
        <v>80</v>
      </c>
    </row>
    <row r="89" spans="1:38" s="21" customFormat="1" ht="12.75" customHeight="1" x14ac:dyDescent="0.2">
      <c r="A89" s="8">
        <v>23</v>
      </c>
      <c r="B89" s="400"/>
      <c r="C89" s="400"/>
      <c r="D89" s="400"/>
      <c r="E89" s="400"/>
      <c r="F89" s="401"/>
      <c r="G89" s="471"/>
      <c r="H89" s="477"/>
      <c r="I89" s="472"/>
      <c r="J89" s="363">
        <f t="shared" si="8"/>
        <v>0</v>
      </c>
      <c r="K89" s="362">
        <f t="shared" si="9"/>
        <v>0</v>
      </c>
      <c r="L89" s="400"/>
      <c r="M89" s="400"/>
      <c r="N89" s="400"/>
      <c r="O89" s="406"/>
      <c r="P89" s="409"/>
      <c r="Q89" s="400"/>
      <c r="R89" s="401"/>
      <c r="S89" s="16" t="s">
        <v>81</v>
      </c>
      <c r="T89" s="8">
        <v>23</v>
      </c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6"/>
      <c r="AI89" s="477"/>
      <c r="AJ89" s="400"/>
      <c r="AK89" s="401"/>
      <c r="AL89" s="16" t="s">
        <v>81</v>
      </c>
    </row>
    <row r="90" spans="1:38" s="21" customFormat="1" ht="12.75" customHeight="1" x14ac:dyDescent="0.2">
      <c r="A90" s="8">
        <v>24</v>
      </c>
      <c r="B90" s="400"/>
      <c r="C90" s="400"/>
      <c r="D90" s="400"/>
      <c r="E90" s="400"/>
      <c r="F90" s="401"/>
      <c r="G90" s="471"/>
      <c r="H90" s="477"/>
      <c r="I90" s="472"/>
      <c r="J90" s="363">
        <f t="shared" si="8"/>
        <v>0</v>
      </c>
      <c r="K90" s="362">
        <f t="shared" si="9"/>
        <v>0</v>
      </c>
      <c r="L90" s="400"/>
      <c r="M90" s="400"/>
      <c r="N90" s="400"/>
      <c r="O90" s="406"/>
      <c r="P90" s="409"/>
      <c r="Q90" s="400"/>
      <c r="R90" s="401"/>
      <c r="S90" s="16" t="s">
        <v>82</v>
      </c>
      <c r="T90" s="8">
        <v>24</v>
      </c>
      <c r="U90" s="400"/>
      <c r="V90" s="400"/>
      <c r="W90" s="400"/>
      <c r="X90" s="400"/>
      <c r="Y90" s="400"/>
      <c r="Z90" s="400"/>
      <c r="AA90" s="400"/>
      <c r="AB90" s="400"/>
      <c r="AC90" s="400"/>
      <c r="AD90" s="400"/>
      <c r="AE90" s="400"/>
      <c r="AF90" s="400"/>
      <c r="AG90" s="400"/>
      <c r="AH90" s="406"/>
      <c r="AI90" s="477"/>
      <c r="AJ90" s="400"/>
      <c r="AK90" s="401"/>
      <c r="AL90" s="16" t="s">
        <v>82</v>
      </c>
    </row>
    <row r="91" spans="1:38" s="21" customFormat="1" ht="12.75" customHeight="1" x14ac:dyDescent="0.2">
      <c r="A91" s="8">
        <v>25</v>
      </c>
      <c r="B91" s="400"/>
      <c r="C91" s="400"/>
      <c r="D91" s="400"/>
      <c r="E91" s="400"/>
      <c r="F91" s="401"/>
      <c r="G91" s="471"/>
      <c r="H91" s="477"/>
      <c r="I91" s="472"/>
      <c r="J91" s="363">
        <f t="shared" si="8"/>
        <v>0</v>
      </c>
      <c r="K91" s="362">
        <f t="shared" si="9"/>
        <v>0</v>
      </c>
      <c r="L91" s="400"/>
      <c r="M91" s="400"/>
      <c r="N91" s="400"/>
      <c r="O91" s="406"/>
      <c r="P91" s="409"/>
      <c r="Q91" s="400"/>
      <c r="R91" s="401"/>
      <c r="S91" s="16" t="s">
        <v>83</v>
      </c>
      <c r="T91" s="8">
        <v>25</v>
      </c>
      <c r="U91" s="400"/>
      <c r="V91" s="400"/>
      <c r="W91" s="400"/>
      <c r="X91" s="400"/>
      <c r="Y91" s="400"/>
      <c r="Z91" s="400"/>
      <c r="AA91" s="400"/>
      <c r="AB91" s="400"/>
      <c r="AC91" s="400"/>
      <c r="AD91" s="400"/>
      <c r="AE91" s="400"/>
      <c r="AF91" s="400"/>
      <c r="AG91" s="400"/>
      <c r="AH91" s="406"/>
      <c r="AI91" s="477"/>
      <c r="AJ91" s="400"/>
      <c r="AK91" s="401"/>
      <c r="AL91" s="16" t="s">
        <v>83</v>
      </c>
    </row>
    <row r="92" spans="1:38" s="21" customFormat="1" ht="12.75" customHeight="1" x14ac:dyDescent="0.2">
      <c r="A92" s="8">
        <v>26</v>
      </c>
      <c r="B92" s="400"/>
      <c r="C92" s="400"/>
      <c r="D92" s="400"/>
      <c r="E92" s="400"/>
      <c r="F92" s="401"/>
      <c r="G92" s="471"/>
      <c r="H92" s="477"/>
      <c r="I92" s="472"/>
      <c r="J92" s="363">
        <f t="shared" si="8"/>
        <v>0</v>
      </c>
      <c r="K92" s="362">
        <f t="shared" si="9"/>
        <v>0</v>
      </c>
      <c r="L92" s="400"/>
      <c r="M92" s="400"/>
      <c r="N92" s="400"/>
      <c r="O92" s="406"/>
      <c r="P92" s="409"/>
      <c r="Q92" s="400"/>
      <c r="R92" s="401"/>
      <c r="S92" s="16" t="s">
        <v>84</v>
      </c>
      <c r="T92" s="8">
        <v>26</v>
      </c>
      <c r="U92" s="400"/>
      <c r="V92" s="400"/>
      <c r="W92" s="400"/>
      <c r="X92" s="400"/>
      <c r="Y92" s="400"/>
      <c r="Z92" s="400"/>
      <c r="AA92" s="400"/>
      <c r="AB92" s="400"/>
      <c r="AC92" s="400"/>
      <c r="AD92" s="400"/>
      <c r="AE92" s="400"/>
      <c r="AF92" s="400"/>
      <c r="AG92" s="400"/>
      <c r="AH92" s="406"/>
      <c r="AI92" s="477"/>
      <c r="AJ92" s="400"/>
      <c r="AK92" s="401"/>
      <c r="AL92" s="16" t="s">
        <v>84</v>
      </c>
    </row>
    <row r="93" spans="1:38" s="21" customFormat="1" ht="12.75" customHeight="1" x14ac:dyDescent="0.2">
      <c r="A93" s="8">
        <v>27</v>
      </c>
      <c r="B93" s="400"/>
      <c r="C93" s="400"/>
      <c r="D93" s="400"/>
      <c r="E93" s="400"/>
      <c r="F93" s="401"/>
      <c r="G93" s="471"/>
      <c r="H93" s="477"/>
      <c r="I93" s="472"/>
      <c r="J93" s="363">
        <f t="shared" si="8"/>
        <v>0</v>
      </c>
      <c r="K93" s="362">
        <f t="shared" si="9"/>
        <v>0</v>
      </c>
      <c r="L93" s="400"/>
      <c r="M93" s="400"/>
      <c r="N93" s="400"/>
      <c r="O93" s="406"/>
      <c r="P93" s="409"/>
      <c r="Q93" s="400"/>
      <c r="R93" s="401"/>
      <c r="S93" s="16" t="s">
        <v>85</v>
      </c>
      <c r="T93" s="8">
        <v>27</v>
      </c>
      <c r="U93" s="400"/>
      <c r="V93" s="400"/>
      <c r="W93" s="400"/>
      <c r="X93" s="400"/>
      <c r="Y93" s="400"/>
      <c r="Z93" s="400"/>
      <c r="AA93" s="400"/>
      <c r="AB93" s="400"/>
      <c r="AC93" s="400"/>
      <c r="AD93" s="400"/>
      <c r="AE93" s="400"/>
      <c r="AF93" s="400"/>
      <c r="AG93" s="400"/>
      <c r="AH93" s="406"/>
      <c r="AI93" s="477"/>
      <c r="AJ93" s="400"/>
      <c r="AK93" s="401"/>
      <c r="AL93" s="16" t="s">
        <v>85</v>
      </c>
    </row>
    <row r="94" spans="1:38" s="21" customFormat="1" ht="12.75" customHeight="1" x14ac:dyDescent="0.2">
      <c r="A94" s="8">
        <v>28</v>
      </c>
      <c r="B94" s="400"/>
      <c r="C94" s="400"/>
      <c r="D94" s="400"/>
      <c r="E94" s="400"/>
      <c r="F94" s="401"/>
      <c r="G94" s="471"/>
      <c r="H94" s="477"/>
      <c r="I94" s="472"/>
      <c r="J94" s="363">
        <f t="shared" si="8"/>
        <v>0</v>
      </c>
      <c r="K94" s="362">
        <f t="shared" si="9"/>
        <v>0</v>
      </c>
      <c r="L94" s="400"/>
      <c r="M94" s="400"/>
      <c r="N94" s="400"/>
      <c r="O94" s="406"/>
      <c r="P94" s="409"/>
      <c r="Q94" s="400"/>
      <c r="R94" s="401"/>
      <c r="S94" s="16" t="s">
        <v>86</v>
      </c>
      <c r="T94" s="8">
        <v>28</v>
      </c>
      <c r="U94" s="400"/>
      <c r="V94" s="400"/>
      <c r="W94" s="400"/>
      <c r="X94" s="400"/>
      <c r="Y94" s="400"/>
      <c r="Z94" s="400"/>
      <c r="AA94" s="400"/>
      <c r="AB94" s="400"/>
      <c r="AC94" s="400"/>
      <c r="AD94" s="400"/>
      <c r="AE94" s="400"/>
      <c r="AF94" s="400"/>
      <c r="AG94" s="400"/>
      <c r="AH94" s="406"/>
      <c r="AI94" s="477"/>
      <c r="AJ94" s="400"/>
      <c r="AK94" s="401"/>
      <c r="AL94" s="16" t="s">
        <v>86</v>
      </c>
    </row>
    <row r="95" spans="1:38" s="21" customFormat="1" ht="12.75" customHeight="1" x14ac:dyDescent="0.2">
      <c r="A95" s="8">
        <v>29</v>
      </c>
      <c r="B95" s="400"/>
      <c r="C95" s="400"/>
      <c r="D95" s="400"/>
      <c r="E95" s="400"/>
      <c r="F95" s="401"/>
      <c r="G95" s="471"/>
      <c r="H95" s="477"/>
      <c r="I95" s="472"/>
      <c r="J95" s="363">
        <f t="shared" si="8"/>
        <v>0</v>
      </c>
      <c r="K95" s="362">
        <f t="shared" si="9"/>
        <v>0</v>
      </c>
      <c r="L95" s="400"/>
      <c r="M95" s="400"/>
      <c r="N95" s="400"/>
      <c r="O95" s="406"/>
      <c r="P95" s="409"/>
      <c r="Q95" s="400"/>
      <c r="R95" s="401"/>
      <c r="S95" s="16" t="s">
        <v>87</v>
      </c>
      <c r="T95" s="8">
        <v>29</v>
      </c>
      <c r="U95" s="400"/>
      <c r="V95" s="400"/>
      <c r="W95" s="400"/>
      <c r="X95" s="410"/>
      <c r="Y95" s="400"/>
      <c r="Z95" s="400"/>
      <c r="AA95" s="400"/>
      <c r="AB95" s="400"/>
      <c r="AC95" s="400"/>
      <c r="AD95" s="400"/>
      <c r="AE95" s="400"/>
      <c r="AF95" s="400"/>
      <c r="AG95" s="400"/>
      <c r="AH95" s="406"/>
      <c r="AI95" s="477"/>
      <c r="AJ95" s="400"/>
      <c r="AK95" s="401"/>
      <c r="AL95" s="16" t="s">
        <v>87</v>
      </c>
    </row>
    <row r="96" spans="1:38" s="21" customFormat="1" ht="12.75" customHeight="1" x14ac:dyDescent="0.2">
      <c r="A96" s="8">
        <v>30</v>
      </c>
      <c r="B96" s="400"/>
      <c r="C96" s="400"/>
      <c r="D96" s="400"/>
      <c r="E96" s="400"/>
      <c r="F96" s="401"/>
      <c r="G96" s="471"/>
      <c r="H96" s="477"/>
      <c r="I96" s="472"/>
      <c r="J96" s="363">
        <f t="shared" si="8"/>
        <v>0</v>
      </c>
      <c r="K96" s="362">
        <f t="shared" si="9"/>
        <v>0</v>
      </c>
      <c r="L96" s="400"/>
      <c r="M96" s="400"/>
      <c r="N96" s="400"/>
      <c r="O96" s="406"/>
      <c r="P96" s="409"/>
      <c r="Q96" s="400"/>
      <c r="R96" s="401"/>
      <c r="S96" s="16" t="s">
        <v>88</v>
      </c>
      <c r="T96" s="8">
        <v>30</v>
      </c>
      <c r="U96" s="400"/>
      <c r="V96" s="400"/>
      <c r="W96" s="400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6"/>
      <c r="AI96" s="477"/>
      <c r="AJ96" s="400"/>
      <c r="AK96" s="401"/>
      <c r="AL96" s="16" t="s">
        <v>88</v>
      </c>
    </row>
    <row r="97" spans="1:38" s="21" customFormat="1" ht="12.75" customHeight="1" x14ac:dyDescent="0.2">
      <c r="A97" s="19">
        <v>31</v>
      </c>
      <c r="B97" s="404"/>
      <c r="C97" s="404"/>
      <c r="D97" s="404"/>
      <c r="E97" s="404"/>
      <c r="F97" s="405"/>
      <c r="G97" s="475"/>
      <c r="H97" s="479"/>
      <c r="I97" s="476"/>
      <c r="J97" s="395">
        <f t="shared" si="8"/>
        <v>0</v>
      </c>
      <c r="K97" s="396">
        <f t="shared" si="9"/>
        <v>0</v>
      </c>
      <c r="L97" s="404"/>
      <c r="M97" s="404"/>
      <c r="N97" s="404"/>
      <c r="O97" s="408"/>
      <c r="P97" s="411"/>
      <c r="Q97" s="404"/>
      <c r="R97" s="405"/>
      <c r="S97" s="20" t="s">
        <v>89</v>
      </c>
      <c r="T97" s="19">
        <v>31</v>
      </c>
      <c r="U97" s="404"/>
      <c r="V97" s="404"/>
      <c r="W97" s="404"/>
      <c r="X97" s="404"/>
      <c r="Y97" s="404"/>
      <c r="Z97" s="404"/>
      <c r="AA97" s="404"/>
      <c r="AB97" s="404"/>
      <c r="AC97" s="404"/>
      <c r="AD97" s="404"/>
      <c r="AE97" s="404"/>
      <c r="AF97" s="404"/>
      <c r="AG97" s="404"/>
      <c r="AH97" s="408"/>
      <c r="AI97" s="479"/>
      <c r="AJ97" s="404"/>
      <c r="AK97" s="405"/>
      <c r="AL97" s="20" t="s">
        <v>89</v>
      </c>
    </row>
    <row r="98" spans="1:38" s="301" customFormat="1" ht="12.75" customHeight="1" thickBot="1" x14ac:dyDescent="0.25">
      <c r="A98" s="417"/>
      <c r="B98" s="418">
        <f>SUM(B66:B97)</f>
        <v>0</v>
      </c>
      <c r="C98" s="418">
        <f>SUM(C66:C97)</f>
        <v>0</v>
      </c>
      <c r="D98" s="418">
        <f>SUM(D66:D97)</f>
        <v>0</v>
      </c>
      <c r="E98" s="419">
        <f>SUM(E66:E97)</f>
        <v>0</v>
      </c>
      <c r="F98" s="420">
        <f>SUM(F66:F97)</f>
        <v>0</v>
      </c>
      <c r="G98" s="421"/>
      <c r="H98" s="422" t="s">
        <v>90</v>
      </c>
      <c r="I98" s="423">
        <f>COUNTA(I67:I97)</f>
        <v>0</v>
      </c>
      <c r="J98" s="418">
        <f t="shared" ref="J98:R98" si="10">SUM(J66:J97)</f>
        <v>0</v>
      </c>
      <c r="K98" s="418">
        <f t="shared" si="10"/>
        <v>0</v>
      </c>
      <c r="L98" s="418">
        <f t="shared" si="10"/>
        <v>0</v>
      </c>
      <c r="M98" s="418">
        <f t="shared" si="10"/>
        <v>0</v>
      </c>
      <c r="N98" s="418">
        <f t="shared" si="10"/>
        <v>0</v>
      </c>
      <c r="O98" s="424">
        <f t="shared" si="10"/>
        <v>0</v>
      </c>
      <c r="P98" s="419">
        <f t="shared" si="10"/>
        <v>0</v>
      </c>
      <c r="Q98" s="418">
        <f t="shared" si="10"/>
        <v>0</v>
      </c>
      <c r="R98" s="425">
        <f t="shared" si="10"/>
        <v>0</v>
      </c>
      <c r="S98" s="426"/>
      <c r="T98" s="417"/>
      <c r="U98" s="418">
        <f t="shared" ref="U98:AH98" si="11">SUM(U66:U97)</f>
        <v>0</v>
      </c>
      <c r="V98" s="418">
        <f t="shared" si="11"/>
        <v>0</v>
      </c>
      <c r="W98" s="418">
        <f t="shared" si="11"/>
        <v>0</v>
      </c>
      <c r="X98" s="418">
        <f t="shared" si="11"/>
        <v>0</v>
      </c>
      <c r="Y98" s="418">
        <f t="shared" si="11"/>
        <v>0</v>
      </c>
      <c r="Z98" s="418">
        <f t="shared" si="11"/>
        <v>0</v>
      </c>
      <c r="AA98" s="418">
        <f t="shared" si="11"/>
        <v>0</v>
      </c>
      <c r="AB98" s="418">
        <f t="shared" si="11"/>
        <v>0</v>
      </c>
      <c r="AC98" s="418">
        <f t="shared" si="11"/>
        <v>0</v>
      </c>
      <c r="AD98" s="418">
        <f t="shared" si="11"/>
        <v>0</v>
      </c>
      <c r="AE98" s="418">
        <f t="shared" si="11"/>
        <v>0</v>
      </c>
      <c r="AF98" s="418">
        <f t="shared" si="11"/>
        <v>0</v>
      </c>
      <c r="AG98" s="418">
        <f t="shared" si="11"/>
        <v>0</v>
      </c>
      <c r="AH98" s="420">
        <f t="shared" si="11"/>
        <v>0</v>
      </c>
      <c r="AI98" s="427"/>
      <c r="AJ98" s="418">
        <f>SUM(AJ66:AJ97)</f>
        <v>0</v>
      </c>
      <c r="AK98" s="425">
        <f>SUM(AK66:AK97)</f>
        <v>0</v>
      </c>
      <c r="AL98" s="426"/>
    </row>
    <row r="99" spans="1:38" ht="12.75" customHeight="1" thickTop="1" x14ac:dyDescent="0.2">
      <c r="A99" s="28"/>
      <c r="B99" s="34"/>
      <c r="C99" s="34"/>
      <c r="D99" s="34"/>
      <c r="E99" s="34"/>
      <c r="F99" s="34"/>
      <c r="G99" s="135"/>
      <c r="H99" s="34"/>
      <c r="I99" s="35"/>
      <c r="J99" s="306"/>
      <c r="K99" s="306"/>
      <c r="L99" s="34"/>
      <c r="M99" s="34"/>
      <c r="N99" s="34"/>
      <c r="O99" s="34"/>
      <c r="P99" s="34"/>
      <c r="Q99" s="34"/>
      <c r="R99" s="34"/>
      <c r="S99" s="28"/>
      <c r="T99" s="28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28"/>
    </row>
    <row r="100" spans="1:38" ht="12.75" customHeight="1" x14ac:dyDescent="0.2">
      <c r="A100" s="21"/>
      <c r="B100" s="36"/>
      <c r="C100" s="36"/>
      <c r="D100" s="36"/>
      <c r="E100" s="36"/>
      <c r="F100" s="36"/>
      <c r="G100" s="552" t="str">
        <f>NOVEMBER!G10</f>
        <v>UNITED STEELWORKERS - LOCAL UNION</v>
      </c>
      <c r="H100" s="552"/>
      <c r="I100" s="552"/>
      <c r="J100" s="307"/>
      <c r="K100" s="136"/>
      <c r="L100" s="36"/>
      <c r="M100" s="36"/>
      <c r="N100" s="36"/>
      <c r="O100" s="36"/>
      <c r="P100" s="36"/>
      <c r="Q100" s="36"/>
      <c r="R100" s="36"/>
      <c r="S100" s="21"/>
      <c r="T100" s="21"/>
      <c r="U100" s="21"/>
      <c r="V100" s="21"/>
      <c r="W100" s="21"/>
      <c r="X100" s="21"/>
      <c r="Y100" s="21"/>
      <c r="Z100" s="21"/>
      <c r="AA100" s="37" t="str">
        <f>$AA$10</f>
        <v>FINANCIAL SECRETARY'S CASH BOOK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</row>
    <row r="101" spans="1:38" s="152" customFormat="1" ht="12.75" customHeight="1" x14ac:dyDescent="0.2">
      <c r="A101" s="141"/>
      <c r="B101" s="139" t="str">
        <f>B56</f>
        <v>Month</v>
      </c>
      <c r="C101" s="73" t="str">
        <f>C56</f>
        <v>DECEMBER</v>
      </c>
      <c r="D101" s="139" t="str">
        <f>D56</f>
        <v>Year</v>
      </c>
      <c r="E101" s="143">
        <f>E56</f>
        <v>0</v>
      </c>
      <c r="F101" s="141"/>
      <c r="G101" s="149"/>
      <c r="H101" s="141"/>
      <c r="I101" s="150"/>
      <c r="J101" s="302"/>
      <c r="K101" s="302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39"/>
      <c r="AJ101" s="151" t="str">
        <f>C101</f>
        <v>DECEMBER</v>
      </c>
      <c r="AK101" s="30">
        <f>E101</f>
        <v>0</v>
      </c>
      <c r="AL101" s="141"/>
    </row>
    <row r="102" spans="1:38" s="152" customFormat="1" ht="12.75" customHeight="1" x14ac:dyDescent="0.2">
      <c r="A102" s="141"/>
      <c r="B102" s="139" t="str">
        <f>B57</f>
        <v>Page No.</v>
      </c>
      <c r="C102" s="148">
        <f>C57+1</f>
        <v>3</v>
      </c>
      <c r="D102" s="141"/>
      <c r="E102" s="141"/>
      <c r="F102" s="141"/>
      <c r="G102" s="149"/>
      <c r="H102" s="141"/>
      <c r="I102" s="150" t="s">
        <v>53</v>
      </c>
      <c r="J102" s="302"/>
      <c r="K102" s="302"/>
      <c r="L102" s="150"/>
      <c r="M102" s="141"/>
      <c r="N102" s="141"/>
      <c r="O102" s="141"/>
      <c r="P102" s="139"/>
      <c r="Q102" s="141"/>
      <c r="R102" s="139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53" t="s">
        <v>54</v>
      </c>
      <c r="AC102" s="141"/>
      <c r="AD102" s="141"/>
      <c r="AE102" s="141"/>
      <c r="AF102" s="141"/>
      <c r="AG102" s="141"/>
      <c r="AH102" s="141"/>
      <c r="AI102" s="139" t="str">
        <f>B102</f>
        <v>Page No.</v>
      </c>
      <c r="AJ102" s="148">
        <f>C102</f>
        <v>3</v>
      </c>
      <c r="AK102" s="154"/>
      <c r="AL102" s="155"/>
    </row>
    <row r="103" spans="1:38" ht="12.75" customHeight="1" x14ac:dyDescent="0.2">
      <c r="A103" s="3"/>
      <c r="B103" s="3"/>
      <c r="C103" s="3"/>
      <c r="D103" s="3"/>
      <c r="E103" s="3"/>
      <c r="F103" s="3"/>
      <c r="G103" s="129"/>
      <c r="H103" s="3"/>
      <c r="I103" s="5"/>
      <c r="J103" s="106"/>
      <c r="K103" s="106"/>
      <c r="L103" s="21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1"/>
      <c r="AF103" s="3"/>
      <c r="AG103" s="3"/>
      <c r="AH103" s="3"/>
      <c r="AI103" s="3"/>
      <c r="AJ103" s="3"/>
      <c r="AK103" s="3"/>
      <c r="AL103" s="3"/>
    </row>
    <row r="104" spans="1:38" ht="12.75" customHeight="1" x14ac:dyDescent="0.2">
      <c r="A104" s="26"/>
      <c r="B104" s="26"/>
      <c r="C104" s="26"/>
      <c r="D104" s="26"/>
      <c r="E104" s="26"/>
      <c r="F104" s="26"/>
      <c r="G104" s="130"/>
      <c r="H104" s="26"/>
      <c r="I104" s="27"/>
      <c r="J104" s="303"/>
      <c r="K104" s="303"/>
      <c r="L104" s="27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7"/>
      <c r="AF104" s="26"/>
      <c r="AG104" s="26"/>
      <c r="AH104" s="26"/>
      <c r="AI104" s="26"/>
      <c r="AJ104" s="26"/>
      <c r="AK104" s="26"/>
      <c r="AL104" s="26"/>
    </row>
    <row r="105" spans="1:38" customFormat="1" ht="12.75" customHeight="1" x14ac:dyDescent="0.2">
      <c r="A105" s="1"/>
      <c r="B105" s="3"/>
      <c r="C105" s="3" t="s">
        <v>55</v>
      </c>
      <c r="D105" s="3"/>
      <c r="E105" s="13"/>
      <c r="F105" s="1"/>
      <c r="G105" s="131"/>
      <c r="H105" s="2" t="s">
        <v>56</v>
      </c>
      <c r="I105" s="99"/>
      <c r="J105" s="550" t="s">
        <v>264</v>
      </c>
      <c r="K105" s="551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4"/>
      <c r="AJ105" s="3"/>
      <c r="AK105" s="1"/>
      <c r="AL105" s="3"/>
    </row>
    <row r="106" spans="1:38" customFormat="1" ht="12.75" customHeight="1" x14ac:dyDescent="0.2">
      <c r="A106" s="1"/>
      <c r="B106" s="3"/>
      <c r="C106" s="3"/>
      <c r="D106" s="3"/>
      <c r="E106" s="13"/>
      <c r="F106" s="1"/>
      <c r="G106" s="131"/>
      <c r="H106" s="14"/>
      <c r="I106" s="100"/>
      <c r="J106" s="106"/>
      <c r="K106" s="67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4"/>
      <c r="AJ106" s="3"/>
      <c r="AK106" s="1"/>
      <c r="AL106" s="3"/>
    </row>
    <row r="107" spans="1:38" customFormat="1" ht="12.75" customHeight="1" thickBot="1" x14ac:dyDescent="0.25">
      <c r="A107" s="164"/>
      <c r="B107" s="165">
        <v>1</v>
      </c>
      <c r="C107" s="165">
        <v>2</v>
      </c>
      <c r="D107" s="165">
        <v>3</v>
      </c>
      <c r="E107" s="166">
        <v>4</v>
      </c>
      <c r="F107" s="167">
        <v>5</v>
      </c>
      <c r="G107" s="168"/>
      <c r="H107" s="167">
        <v>7</v>
      </c>
      <c r="I107" s="169">
        <v>8</v>
      </c>
      <c r="J107" s="304">
        <v>9</v>
      </c>
      <c r="K107" s="305">
        <v>10</v>
      </c>
      <c r="L107" s="165">
        <v>11</v>
      </c>
      <c r="M107" s="165" t="s">
        <v>1</v>
      </c>
      <c r="N107" s="165">
        <v>12</v>
      </c>
      <c r="O107" s="165">
        <v>13</v>
      </c>
      <c r="P107" s="165">
        <v>14</v>
      </c>
      <c r="Q107" s="165">
        <v>15</v>
      </c>
      <c r="R107" s="167" t="s">
        <v>2</v>
      </c>
      <c r="S107" s="170"/>
      <c r="T107" s="164"/>
      <c r="U107" s="165">
        <v>16</v>
      </c>
      <c r="V107" s="165">
        <v>17</v>
      </c>
      <c r="W107" s="165">
        <v>18</v>
      </c>
      <c r="X107" s="165">
        <v>19</v>
      </c>
      <c r="Y107" s="165">
        <v>20</v>
      </c>
      <c r="Z107" s="165" t="s">
        <v>3</v>
      </c>
      <c r="AA107" s="165">
        <v>21</v>
      </c>
      <c r="AB107" s="165">
        <v>22</v>
      </c>
      <c r="AC107" s="165">
        <v>23</v>
      </c>
      <c r="AD107" s="165">
        <v>24</v>
      </c>
      <c r="AE107" s="165">
        <v>25</v>
      </c>
      <c r="AF107" s="165">
        <v>26</v>
      </c>
      <c r="AG107" s="165">
        <v>27</v>
      </c>
      <c r="AH107" s="165">
        <v>28</v>
      </c>
      <c r="AI107" s="171">
        <v>29</v>
      </c>
      <c r="AJ107" s="165">
        <v>30</v>
      </c>
      <c r="AK107" s="167">
        <v>31</v>
      </c>
      <c r="AL107" s="170"/>
    </row>
    <row r="108" spans="1:38" s="4" customFormat="1" ht="12.75" customHeight="1" thickTop="1" x14ac:dyDescent="0.2">
      <c r="A108" s="1"/>
      <c r="B108" s="89" t="s">
        <v>4</v>
      </c>
      <c r="C108" s="101"/>
      <c r="D108" s="89" t="s">
        <v>5</v>
      </c>
      <c r="E108" s="89" t="s">
        <v>6</v>
      </c>
      <c r="F108" s="88" t="s">
        <v>7</v>
      </c>
      <c r="G108" s="132"/>
      <c r="H108" s="88"/>
      <c r="I108" s="103"/>
      <c r="J108" s="89"/>
      <c r="K108" s="88"/>
      <c r="L108" s="89"/>
      <c r="M108" s="89"/>
      <c r="N108" s="89"/>
      <c r="O108" s="104"/>
      <c r="P108" s="163"/>
      <c r="Q108" s="107" t="s">
        <v>272</v>
      </c>
      <c r="R108" s="160" t="s">
        <v>273</v>
      </c>
      <c r="S108" s="106"/>
      <c r="T108" s="67"/>
      <c r="U108" s="542" t="s">
        <v>265</v>
      </c>
      <c r="V108" s="543"/>
      <c r="W108" s="543"/>
      <c r="X108" s="543"/>
      <c r="Y108" s="544"/>
      <c r="Z108" s="89" t="s">
        <v>10</v>
      </c>
      <c r="AA108" s="89" t="s">
        <v>11</v>
      </c>
      <c r="AB108" s="89" t="s">
        <v>205</v>
      </c>
      <c r="AC108" s="89" t="s">
        <v>12</v>
      </c>
      <c r="AD108" s="89" t="s">
        <v>13</v>
      </c>
      <c r="AE108" s="89" t="s">
        <v>14</v>
      </c>
      <c r="AF108" s="89"/>
      <c r="AG108" s="89"/>
      <c r="AH108" s="104"/>
      <c r="AI108" s="105"/>
      <c r="AJ108" s="89" t="s">
        <v>15</v>
      </c>
      <c r="AK108" s="88" t="s">
        <v>7</v>
      </c>
      <c r="AL108" s="3"/>
    </row>
    <row r="109" spans="1:38" s="4" customFormat="1" ht="12.75" customHeight="1" x14ac:dyDescent="0.2">
      <c r="A109" s="1"/>
      <c r="B109" s="89" t="s">
        <v>8</v>
      </c>
      <c r="C109" s="89" t="s">
        <v>16</v>
      </c>
      <c r="D109" s="89" t="s">
        <v>17</v>
      </c>
      <c r="E109" s="89" t="s">
        <v>8</v>
      </c>
      <c r="F109" s="88" t="s">
        <v>18</v>
      </c>
      <c r="G109" s="132" t="s">
        <v>19</v>
      </c>
      <c r="H109" s="88" t="s">
        <v>20</v>
      </c>
      <c r="I109" s="103" t="s">
        <v>242</v>
      </c>
      <c r="J109" s="89" t="s">
        <v>21</v>
      </c>
      <c r="K109" s="88" t="s">
        <v>22</v>
      </c>
      <c r="L109" s="107" t="s">
        <v>235</v>
      </c>
      <c r="M109" s="107" t="s">
        <v>236</v>
      </c>
      <c r="N109" s="107" t="s">
        <v>237</v>
      </c>
      <c r="O109" s="104"/>
      <c r="P109" s="158" t="s">
        <v>23</v>
      </c>
      <c r="Q109" s="107" t="s">
        <v>8</v>
      </c>
      <c r="R109" s="160" t="s">
        <v>8</v>
      </c>
      <c r="S109" s="106"/>
      <c r="T109" s="67"/>
      <c r="U109" s="89" t="s">
        <v>25</v>
      </c>
      <c r="V109" s="89" t="s">
        <v>26</v>
      </c>
      <c r="W109" s="101" t="s">
        <v>27</v>
      </c>
      <c r="X109" s="89" t="s">
        <v>28</v>
      </c>
      <c r="Y109" s="89" t="s">
        <v>136</v>
      </c>
      <c r="Z109" s="89" t="s">
        <v>261</v>
      </c>
      <c r="AA109" s="89" t="s">
        <v>137</v>
      </c>
      <c r="AB109" s="89" t="s">
        <v>204</v>
      </c>
      <c r="AC109" s="89" t="s">
        <v>30</v>
      </c>
      <c r="AD109" s="89" t="s">
        <v>140</v>
      </c>
      <c r="AE109" s="89" t="s">
        <v>31</v>
      </c>
      <c r="AF109" s="89" t="s">
        <v>32</v>
      </c>
      <c r="AG109" s="89" t="s">
        <v>206</v>
      </c>
      <c r="AH109" s="104" t="s">
        <v>16</v>
      </c>
      <c r="AI109" s="102" t="s">
        <v>34</v>
      </c>
      <c r="AJ109" s="89" t="s">
        <v>35</v>
      </c>
      <c r="AK109" s="88" t="s">
        <v>18</v>
      </c>
      <c r="AL109" s="3"/>
    </row>
    <row r="110" spans="1:38" s="4" customFormat="1" ht="12.75" customHeight="1" thickBot="1" x14ac:dyDescent="0.25">
      <c r="A110" s="6"/>
      <c r="B110" s="90" t="s">
        <v>36</v>
      </c>
      <c r="C110" s="90" t="s">
        <v>37</v>
      </c>
      <c r="D110" s="90" t="s">
        <v>38</v>
      </c>
      <c r="E110" s="90" t="s">
        <v>39</v>
      </c>
      <c r="F110" s="108" t="s">
        <v>40</v>
      </c>
      <c r="G110" s="133"/>
      <c r="H110" s="108"/>
      <c r="I110" s="109" t="s">
        <v>41</v>
      </c>
      <c r="J110" s="90"/>
      <c r="K110" s="108"/>
      <c r="L110" s="110"/>
      <c r="M110" s="110"/>
      <c r="N110" s="110" t="s">
        <v>238</v>
      </c>
      <c r="O110" s="111"/>
      <c r="P110" s="159"/>
      <c r="Q110" s="161" t="s">
        <v>24</v>
      </c>
      <c r="R110" s="162" t="s">
        <v>24</v>
      </c>
      <c r="S110" s="113"/>
      <c r="T110" s="78"/>
      <c r="U110" s="90" t="s">
        <v>42</v>
      </c>
      <c r="V110" s="90" t="s">
        <v>43</v>
      </c>
      <c r="W110" s="90"/>
      <c r="X110" s="90" t="s">
        <v>44</v>
      </c>
      <c r="Y110" s="90" t="s">
        <v>30</v>
      </c>
      <c r="Z110" s="90" t="s">
        <v>30</v>
      </c>
      <c r="AA110" s="90" t="s">
        <v>138</v>
      </c>
      <c r="AB110" s="90" t="s">
        <v>15</v>
      </c>
      <c r="AC110" s="90" t="s">
        <v>139</v>
      </c>
      <c r="AD110" s="90" t="s">
        <v>141</v>
      </c>
      <c r="AE110" s="90" t="s">
        <v>47</v>
      </c>
      <c r="AF110" s="90" t="s">
        <v>48</v>
      </c>
      <c r="AG110" s="90" t="s">
        <v>15</v>
      </c>
      <c r="AH110" s="111" t="s">
        <v>30</v>
      </c>
      <c r="AI110" s="112"/>
      <c r="AJ110" s="90" t="s">
        <v>49</v>
      </c>
      <c r="AK110" s="108" t="s">
        <v>189</v>
      </c>
      <c r="AL110" s="7"/>
    </row>
    <row r="111" spans="1:38" s="301" customFormat="1" ht="12.75" customHeight="1" thickTop="1" x14ac:dyDescent="0.2">
      <c r="A111" s="331"/>
      <c r="B111" s="363">
        <f>B98</f>
        <v>0</v>
      </c>
      <c r="C111" s="363">
        <f>C98</f>
        <v>0</v>
      </c>
      <c r="D111" s="363">
        <f>D98</f>
        <v>0</v>
      </c>
      <c r="E111" s="363">
        <f>E98</f>
        <v>0</v>
      </c>
      <c r="F111" s="362">
        <f>F98</f>
        <v>0</v>
      </c>
      <c r="G111" s="134" t="str">
        <f>G7</f>
        <v>DECEMBER</v>
      </c>
      <c r="H111" s="334" t="s">
        <v>58</v>
      </c>
      <c r="I111" s="412"/>
      <c r="J111" s="397">
        <f t="shared" ref="J111:R111" si="12">J98</f>
        <v>0</v>
      </c>
      <c r="K111" s="362">
        <f t="shared" si="12"/>
        <v>0</v>
      </c>
      <c r="L111" s="363">
        <f t="shared" si="12"/>
        <v>0</v>
      </c>
      <c r="M111" s="363">
        <f t="shared" si="12"/>
        <v>0</v>
      </c>
      <c r="N111" s="363">
        <f t="shared" si="12"/>
        <v>0</v>
      </c>
      <c r="O111" s="361">
        <f t="shared" si="12"/>
        <v>0</v>
      </c>
      <c r="P111" s="394">
        <f t="shared" si="12"/>
        <v>0</v>
      </c>
      <c r="Q111" s="363">
        <f t="shared" si="12"/>
        <v>0</v>
      </c>
      <c r="R111" s="362">
        <f t="shared" si="12"/>
        <v>0</v>
      </c>
      <c r="S111" s="332"/>
      <c r="T111" s="331"/>
      <c r="U111" s="363">
        <f t="shared" ref="U111:AH111" si="13">U98</f>
        <v>0</v>
      </c>
      <c r="V111" s="363">
        <f t="shared" si="13"/>
        <v>0</v>
      </c>
      <c r="W111" s="363">
        <f t="shared" si="13"/>
        <v>0</v>
      </c>
      <c r="X111" s="363">
        <f t="shared" si="13"/>
        <v>0</v>
      </c>
      <c r="Y111" s="363">
        <f t="shared" si="13"/>
        <v>0</v>
      </c>
      <c r="Z111" s="363">
        <f t="shared" si="13"/>
        <v>0</v>
      </c>
      <c r="AA111" s="363">
        <f t="shared" si="13"/>
        <v>0</v>
      </c>
      <c r="AB111" s="363">
        <f t="shared" si="13"/>
        <v>0</v>
      </c>
      <c r="AC111" s="363">
        <f t="shared" si="13"/>
        <v>0</v>
      </c>
      <c r="AD111" s="363">
        <f t="shared" si="13"/>
        <v>0</v>
      </c>
      <c r="AE111" s="363">
        <f t="shared" si="13"/>
        <v>0</v>
      </c>
      <c r="AF111" s="363">
        <f t="shared" si="13"/>
        <v>0</v>
      </c>
      <c r="AG111" s="363">
        <f t="shared" si="13"/>
        <v>0</v>
      </c>
      <c r="AH111" s="361">
        <f t="shared" si="13"/>
        <v>0</v>
      </c>
      <c r="AI111" s="333"/>
      <c r="AJ111" s="363">
        <f>AJ98</f>
        <v>0</v>
      </c>
      <c r="AK111" s="362">
        <f>AK98</f>
        <v>0</v>
      </c>
      <c r="AL111" s="332"/>
    </row>
    <row r="112" spans="1:38" s="21" customFormat="1" ht="12.75" customHeight="1" x14ac:dyDescent="0.2">
      <c r="A112" s="8">
        <v>1</v>
      </c>
      <c r="B112" s="400"/>
      <c r="C112" s="400"/>
      <c r="D112" s="400"/>
      <c r="E112" s="400"/>
      <c r="F112" s="401"/>
      <c r="G112" s="471"/>
      <c r="H112" s="477"/>
      <c r="I112" s="472"/>
      <c r="J112" s="363">
        <f t="shared" ref="J112:J142" si="14">SUM(B112:F112)</f>
        <v>0</v>
      </c>
      <c r="K112" s="362">
        <f t="shared" ref="K112:K142" si="15">SUM(U112:AK112)-SUM(L112:R112)</f>
        <v>0</v>
      </c>
      <c r="L112" s="400"/>
      <c r="M112" s="400"/>
      <c r="N112" s="400"/>
      <c r="O112" s="406"/>
      <c r="P112" s="409"/>
      <c r="Q112" s="400"/>
      <c r="R112" s="401"/>
      <c r="S112" s="16" t="s">
        <v>59</v>
      </c>
      <c r="T112" s="8">
        <v>1</v>
      </c>
      <c r="U112" s="400"/>
      <c r="V112" s="400"/>
      <c r="W112" s="400"/>
      <c r="X112" s="400"/>
      <c r="Y112" s="400"/>
      <c r="Z112" s="400"/>
      <c r="AA112" s="400"/>
      <c r="AB112" s="400"/>
      <c r="AC112" s="400"/>
      <c r="AD112" s="400"/>
      <c r="AE112" s="400"/>
      <c r="AF112" s="400"/>
      <c r="AG112" s="400"/>
      <c r="AH112" s="406"/>
      <c r="AI112" s="477"/>
      <c r="AJ112" s="400"/>
      <c r="AK112" s="401"/>
      <c r="AL112" s="16" t="s">
        <v>59</v>
      </c>
    </row>
    <row r="113" spans="1:38" s="21" customFormat="1" ht="12.75" customHeight="1" x14ac:dyDescent="0.2">
      <c r="A113" s="8">
        <v>2</v>
      </c>
      <c r="B113" s="400"/>
      <c r="C113" s="400"/>
      <c r="D113" s="400"/>
      <c r="E113" s="400"/>
      <c r="F113" s="401"/>
      <c r="G113" s="471"/>
      <c r="H113" s="477"/>
      <c r="I113" s="472"/>
      <c r="J113" s="363">
        <f t="shared" si="14"/>
        <v>0</v>
      </c>
      <c r="K113" s="362">
        <f t="shared" si="15"/>
        <v>0</v>
      </c>
      <c r="L113" s="400"/>
      <c r="M113" s="400"/>
      <c r="N113" s="400"/>
      <c r="O113" s="406"/>
      <c r="P113" s="409"/>
      <c r="Q113" s="400"/>
      <c r="R113" s="401"/>
      <c r="S113" s="16" t="s">
        <v>60</v>
      </c>
      <c r="T113" s="8">
        <v>2</v>
      </c>
      <c r="U113" s="400"/>
      <c r="V113" s="400"/>
      <c r="W113" s="400"/>
      <c r="X113" s="400"/>
      <c r="Y113" s="400"/>
      <c r="Z113" s="400"/>
      <c r="AA113" s="400"/>
      <c r="AB113" s="400"/>
      <c r="AC113" s="400"/>
      <c r="AD113" s="400"/>
      <c r="AE113" s="400"/>
      <c r="AF113" s="400"/>
      <c r="AG113" s="400"/>
      <c r="AH113" s="406"/>
      <c r="AI113" s="477"/>
      <c r="AJ113" s="400"/>
      <c r="AK113" s="401"/>
      <c r="AL113" s="16" t="s">
        <v>60</v>
      </c>
    </row>
    <row r="114" spans="1:38" s="21" customFormat="1" ht="12.75" customHeight="1" x14ac:dyDescent="0.2">
      <c r="A114" s="8">
        <v>3</v>
      </c>
      <c r="B114" s="400"/>
      <c r="C114" s="400"/>
      <c r="D114" s="400"/>
      <c r="E114" s="400"/>
      <c r="F114" s="401"/>
      <c r="G114" s="471"/>
      <c r="H114" s="477"/>
      <c r="I114" s="472"/>
      <c r="J114" s="363">
        <f t="shared" si="14"/>
        <v>0</v>
      </c>
      <c r="K114" s="362">
        <f t="shared" si="15"/>
        <v>0</v>
      </c>
      <c r="L114" s="400"/>
      <c r="M114" s="400"/>
      <c r="N114" s="400"/>
      <c r="O114" s="406"/>
      <c r="P114" s="409"/>
      <c r="Q114" s="400"/>
      <c r="R114" s="401"/>
      <c r="S114" s="16" t="s">
        <v>61</v>
      </c>
      <c r="T114" s="8">
        <v>3</v>
      </c>
      <c r="U114" s="400"/>
      <c r="V114" s="400"/>
      <c r="W114" s="400"/>
      <c r="X114" s="400"/>
      <c r="Y114" s="400"/>
      <c r="Z114" s="400"/>
      <c r="AA114" s="400"/>
      <c r="AB114" s="400"/>
      <c r="AC114" s="400"/>
      <c r="AD114" s="400"/>
      <c r="AE114" s="400"/>
      <c r="AF114" s="400"/>
      <c r="AG114" s="400"/>
      <c r="AH114" s="406"/>
      <c r="AI114" s="477"/>
      <c r="AJ114" s="400"/>
      <c r="AK114" s="401"/>
      <c r="AL114" s="16" t="s">
        <v>61</v>
      </c>
    </row>
    <row r="115" spans="1:38" s="21" customFormat="1" ht="12.75" customHeight="1" x14ac:dyDescent="0.2">
      <c r="A115" s="8">
        <v>4</v>
      </c>
      <c r="B115" s="400"/>
      <c r="C115" s="400"/>
      <c r="D115" s="400"/>
      <c r="E115" s="400"/>
      <c r="F115" s="401"/>
      <c r="G115" s="471"/>
      <c r="H115" s="477"/>
      <c r="I115" s="472"/>
      <c r="J115" s="363">
        <f t="shared" si="14"/>
        <v>0</v>
      </c>
      <c r="K115" s="362">
        <f t="shared" si="15"/>
        <v>0</v>
      </c>
      <c r="L115" s="400"/>
      <c r="M115" s="400"/>
      <c r="N115" s="400"/>
      <c r="O115" s="406"/>
      <c r="P115" s="409"/>
      <c r="Q115" s="400"/>
      <c r="R115" s="401"/>
      <c r="S115" s="16" t="s">
        <v>62</v>
      </c>
      <c r="T115" s="8">
        <v>4</v>
      </c>
      <c r="U115" s="400"/>
      <c r="V115" s="400"/>
      <c r="W115" s="400"/>
      <c r="X115" s="400"/>
      <c r="Y115" s="400"/>
      <c r="Z115" s="400"/>
      <c r="AA115" s="400"/>
      <c r="AB115" s="400"/>
      <c r="AC115" s="400"/>
      <c r="AD115" s="400"/>
      <c r="AE115" s="400"/>
      <c r="AF115" s="400"/>
      <c r="AG115" s="400"/>
      <c r="AH115" s="406"/>
      <c r="AI115" s="477"/>
      <c r="AJ115" s="400"/>
      <c r="AK115" s="401"/>
      <c r="AL115" s="16" t="s">
        <v>62</v>
      </c>
    </row>
    <row r="116" spans="1:38" s="21" customFormat="1" ht="12.75" customHeight="1" x14ac:dyDescent="0.2">
      <c r="A116" s="8">
        <v>5</v>
      </c>
      <c r="B116" s="400"/>
      <c r="C116" s="400"/>
      <c r="D116" s="400"/>
      <c r="E116" s="400"/>
      <c r="F116" s="401"/>
      <c r="G116" s="471"/>
      <c r="H116" s="477"/>
      <c r="I116" s="472"/>
      <c r="J116" s="363">
        <f t="shared" si="14"/>
        <v>0</v>
      </c>
      <c r="K116" s="362">
        <f t="shared" si="15"/>
        <v>0</v>
      </c>
      <c r="L116" s="400"/>
      <c r="M116" s="400"/>
      <c r="N116" s="400"/>
      <c r="O116" s="406"/>
      <c r="P116" s="409"/>
      <c r="Q116" s="400"/>
      <c r="R116" s="401"/>
      <c r="S116" s="16" t="s">
        <v>63</v>
      </c>
      <c r="T116" s="8">
        <v>5</v>
      </c>
      <c r="U116" s="400"/>
      <c r="V116" s="400"/>
      <c r="W116" s="400"/>
      <c r="X116" s="400"/>
      <c r="Y116" s="400"/>
      <c r="Z116" s="400"/>
      <c r="AA116" s="400"/>
      <c r="AB116" s="400"/>
      <c r="AC116" s="400"/>
      <c r="AD116" s="400"/>
      <c r="AE116" s="400"/>
      <c r="AF116" s="400"/>
      <c r="AG116" s="400"/>
      <c r="AH116" s="406"/>
      <c r="AI116" s="477"/>
      <c r="AJ116" s="400"/>
      <c r="AK116" s="401"/>
      <c r="AL116" s="16" t="s">
        <v>63</v>
      </c>
    </row>
    <row r="117" spans="1:38" s="21" customFormat="1" ht="12.75" customHeight="1" x14ac:dyDescent="0.2">
      <c r="A117" s="17">
        <v>6</v>
      </c>
      <c r="B117" s="402"/>
      <c r="C117" s="402"/>
      <c r="D117" s="402"/>
      <c r="E117" s="402"/>
      <c r="F117" s="403"/>
      <c r="G117" s="473"/>
      <c r="H117" s="478"/>
      <c r="I117" s="474"/>
      <c r="J117" s="363">
        <f t="shared" si="14"/>
        <v>0</v>
      </c>
      <c r="K117" s="362">
        <f t="shared" si="15"/>
        <v>0</v>
      </c>
      <c r="L117" s="402"/>
      <c r="M117" s="402"/>
      <c r="N117" s="402"/>
      <c r="O117" s="407"/>
      <c r="P117" s="410"/>
      <c r="Q117" s="402"/>
      <c r="R117" s="403"/>
      <c r="S117" s="18" t="s">
        <v>64</v>
      </c>
      <c r="T117" s="17">
        <v>6</v>
      </c>
      <c r="U117" s="402"/>
      <c r="V117" s="402"/>
      <c r="W117" s="402"/>
      <c r="X117" s="402"/>
      <c r="Y117" s="402"/>
      <c r="Z117" s="402"/>
      <c r="AA117" s="402"/>
      <c r="AB117" s="402"/>
      <c r="AC117" s="402"/>
      <c r="AD117" s="402"/>
      <c r="AE117" s="402"/>
      <c r="AF117" s="402"/>
      <c r="AG117" s="402"/>
      <c r="AH117" s="407"/>
      <c r="AI117" s="478"/>
      <c r="AJ117" s="402"/>
      <c r="AK117" s="403"/>
      <c r="AL117" s="18" t="s">
        <v>64</v>
      </c>
    </row>
    <row r="118" spans="1:38" s="21" customFormat="1" ht="12.75" customHeight="1" x14ac:dyDescent="0.2">
      <c r="A118" s="8">
        <v>7</v>
      </c>
      <c r="B118" s="400"/>
      <c r="C118" s="400"/>
      <c r="D118" s="400"/>
      <c r="E118" s="400"/>
      <c r="F118" s="401"/>
      <c r="G118" s="471"/>
      <c r="H118" s="477"/>
      <c r="I118" s="472"/>
      <c r="J118" s="363">
        <f t="shared" si="14"/>
        <v>0</v>
      </c>
      <c r="K118" s="362">
        <f t="shared" si="15"/>
        <v>0</v>
      </c>
      <c r="L118" s="400"/>
      <c r="M118" s="400"/>
      <c r="N118" s="400"/>
      <c r="O118" s="406"/>
      <c r="P118" s="409"/>
      <c r="Q118" s="400"/>
      <c r="R118" s="401"/>
      <c r="S118" s="16" t="s">
        <v>65</v>
      </c>
      <c r="T118" s="8">
        <v>7</v>
      </c>
      <c r="U118" s="400"/>
      <c r="V118" s="400"/>
      <c r="W118" s="400"/>
      <c r="X118" s="400"/>
      <c r="Y118" s="400"/>
      <c r="Z118" s="400"/>
      <c r="AA118" s="400"/>
      <c r="AB118" s="400"/>
      <c r="AC118" s="400"/>
      <c r="AD118" s="400"/>
      <c r="AE118" s="400"/>
      <c r="AF118" s="400"/>
      <c r="AG118" s="400"/>
      <c r="AH118" s="406"/>
      <c r="AI118" s="477"/>
      <c r="AJ118" s="400"/>
      <c r="AK118" s="401"/>
      <c r="AL118" s="16" t="s">
        <v>65</v>
      </c>
    </row>
    <row r="119" spans="1:38" s="21" customFormat="1" ht="12.75" customHeight="1" x14ac:dyDescent="0.2">
      <c r="A119" s="8">
        <v>8</v>
      </c>
      <c r="B119" s="400"/>
      <c r="C119" s="400"/>
      <c r="D119" s="400"/>
      <c r="E119" s="400"/>
      <c r="F119" s="401"/>
      <c r="G119" s="471"/>
      <c r="H119" s="477"/>
      <c r="I119" s="472"/>
      <c r="J119" s="363">
        <f t="shared" si="14"/>
        <v>0</v>
      </c>
      <c r="K119" s="362">
        <f t="shared" si="15"/>
        <v>0</v>
      </c>
      <c r="L119" s="400"/>
      <c r="M119" s="400"/>
      <c r="N119" s="400"/>
      <c r="O119" s="406"/>
      <c r="P119" s="409"/>
      <c r="Q119" s="400"/>
      <c r="R119" s="401"/>
      <c r="S119" s="16" t="s">
        <v>66</v>
      </c>
      <c r="T119" s="8">
        <v>8</v>
      </c>
      <c r="U119" s="400"/>
      <c r="V119" s="400"/>
      <c r="W119" s="400"/>
      <c r="X119" s="400"/>
      <c r="Y119" s="400"/>
      <c r="Z119" s="400"/>
      <c r="AA119" s="400"/>
      <c r="AB119" s="400"/>
      <c r="AC119" s="400"/>
      <c r="AD119" s="400"/>
      <c r="AE119" s="400"/>
      <c r="AF119" s="400"/>
      <c r="AG119" s="400"/>
      <c r="AH119" s="406"/>
      <c r="AI119" s="477"/>
      <c r="AJ119" s="400"/>
      <c r="AK119" s="401"/>
      <c r="AL119" s="16" t="s">
        <v>66</v>
      </c>
    </row>
    <row r="120" spans="1:38" s="21" customFormat="1" ht="12.75" customHeight="1" x14ac:dyDescent="0.2">
      <c r="A120" s="8">
        <v>9</v>
      </c>
      <c r="B120" s="400"/>
      <c r="C120" s="400"/>
      <c r="D120" s="400"/>
      <c r="E120" s="400"/>
      <c r="F120" s="401"/>
      <c r="G120" s="471"/>
      <c r="H120" s="477"/>
      <c r="I120" s="472"/>
      <c r="J120" s="363">
        <f t="shared" si="14"/>
        <v>0</v>
      </c>
      <c r="K120" s="362">
        <f t="shared" si="15"/>
        <v>0</v>
      </c>
      <c r="L120" s="400"/>
      <c r="M120" s="400"/>
      <c r="N120" s="400"/>
      <c r="O120" s="406"/>
      <c r="P120" s="409"/>
      <c r="Q120" s="400"/>
      <c r="R120" s="401"/>
      <c r="S120" s="16" t="s">
        <v>67</v>
      </c>
      <c r="T120" s="8">
        <v>9</v>
      </c>
      <c r="U120" s="400"/>
      <c r="V120" s="400"/>
      <c r="W120" s="400"/>
      <c r="X120" s="400"/>
      <c r="Y120" s="400"/>
      <c r="Z120" s="400"/>
      <c r="AA120" s="400"/>
      <c r="AB120" s="400"/>
      <c r="AC120" s="400"/>
      <c r="AD120" s="400"/>
      <c r="AE120" s="400"/>
      <c r="AF120" s="400"/>
      <c r="AG120" s="400"/>
      <c r="AH120" s="406"/>
      <c r="AI120" s="477"/>
      <c r="AJ120" s="400"/>
      <c r="AK120" s="401"/>
      <c r="AL120" s="16" t="s">
        <v>67</v>
      </c>
    </row>
    <row r="121" spans="1:38" s="21" customFormat="1" ht="12.75" customHeight="1" x14ac:dyDescent="0.2">
      <c r="A121" s="8">
        <v>10</v>
      </c>
      <c r="B121" s="400"/>
      <c r="C121" s="400"/>
      <c r="D121" s="400"/>
      <c r="E121" s="400"/>
      <c r="F121" s="401"/>
      <c r="G121" s="471"/>
      <c r="H121" s="477"/>
      <c r="I121" s="472"/>
      <c r="J121" s="363">
        <f t="shared" si="14"/>
        <v>0</v>
      </c>
      <c r="K121" s="362">
        <f t="shared" si="15"/>
        <v>0</v>
      </c>
      <c r="L121" s="400"/>
      <c r="M121" s="400"/>
      <c r="N121" s="400"/>
      <c r="O121" s="406"/>
      <c r="P121" s="409"/>
      <c r="Q121" s="400"/>
      <c r="R121" s="401"/>
      <c r="S121" s="16" t="s">
        <v>68</v>
      </c>
      <c r="T121" s="8">
        <v>10</v>
      </c>
      <c r="U121" s="400"/>
      <c r="V121" s="400"/>
      <c r="W121" s="400"/>
      <c r="X121" s="400"/>
      <c r="Y121" s="400"/>
      <c r="Z121" s="400"/>
      <c r="AA121" s="400"/>
      <c r="AB121" s="400"/>
      <c r="AC121" s="400"/>
      <c r="AD121" s="400"/>
      <c r="AE121" s="400"/>
      <c r="AF121" s="400"/>
      <c r="AG121" s="400"/>
      <c r="AH121" s="406"/>
      <c r="AI121" s="477"/>
      <c r="AJ121" s="400"/>
      <c r="AK121" s="401"/>
      <c r="AL121" s="16" t="s">
        <v>68</v>
      </c>
    </row>
    <row r="122" spans="1:38" s="21" customFormat="1" ht="12.75" customHeight="1" x14ac:dyDescent="0.2">
      <c r="A122" s="8">
        <v>11</v>
      </c>
      <c r="B122" s="400"/>
      <c r="C122" s="400"/>
      <c r="D122" s="400"/>
      <c r="E122" s="400"/>
      <c r="F122" s="401"/>
      <c r="G122" s="471"/>
      <c r="H122" s="477"/>
      <c r="I122" s="472"/>
      <c r="J122" s="363">
        <f t="shared" si="14"/>
        <v>0</v>
      </c>
      <c r="K122" s="362">
        <f t="shared" si="15"/>
        <v>0</v>
      </c>
      <c r="L122" s="400"/>
      <c r="M122" s="400"/>
      <c r="N122" s="400"/>
      <c r="O122" s="406"/>
      <c r="P122" s="409"/>
      <c r="Q122" s="400"/>
      <c r="R122" s="401"/>
      <c r="S122" s="16" t="s">
        <v>69</v>
      </c>
      <c r="T122" s="8">
        <v>11</v>
      </c>
      <c r="U122" s="400"/>
      <c r="V122" s="400"/>
      <c r="W122" s="400"/>
      <c r="X122" s="400"/>
      <c r="Y122" s="400"/>
      <c r="Z122" s="400"/>
      <c r="AA122" s="400"/>
      <c r="AB122" s="400"/>
      <c r="AC122" s="400"/>
      <c r="AD122" s="400"/>
      <c r="AE122" s="400"/>
      <c r="AF122" s="400"/>
      <c r="AG122" s="400"/>
      <c r="AH122" s="406"/>
      <c r="AI122" s="477"/>
      <c r="AJ122" s="400"/>
      <c r="AK122" s="401"/>
      <c r="AL122" s="16" t="s">
        <v>69</v>
      </c>
    </row>
    <row r="123" spans="1:38" s="21" customFormat="1" ht="12.75" customHeight="1" x14ac:dyDescent="0.2">
      <c r="A123" s="8">
        <v>12</v>
      </c>
      <c r="B123" s="400"/>
      <c r="C123" s="400"/>
      <c r="D123" s="400"/>
      <c r="E123" s="400"/>
      <c r="F123" s="401"/>
      <c r="G123" s="471"/>
      <c r="H123" s="477"/>
      <c r="I123" s="472"/>
      <c r="J123" s="363">
        <f t="shared" si="14"/>
        <v>0</v>
      </c>
      <c r="K123" s="362">
        <f t="shared" si="15"/>
        <v>0</v>
      </c>
      <c r="L123" s="400"/>
      <c r="M123" s="400"/>
      <c r="N123" s="400"/>
      <c r="O123" s="406"/>
      <c r="P123" s="409"/>
      <c r="Q123" s="400"/>
      <c r="R123" s="401"/>
      <c r="S123" s="16" t="s">
        <v>70</v>
      </c>
      <c r="T123" s="8">
        <v>12</v>
      </c>
      <c r="U123" s="400"/>
      <c r="V123" s="400"/>
      <c r="W123" s="400"/>
      <c r="X123" s="400"/>
      <c r="Y123" s="400"/>
      <c r="Z123" s="400"/>
      <c r="AA123" s="400"/>
      <c r="AB123" s="400"/>
      <c r="AC123" s="400"/>
      <c r="AD123" s="400"/>
      <c r="AE123" s="400"/>
      <c r="AF123" s="400"/>
      <c r="AG123" s="400"/>
      <c r="AH123" s="406"/>
      <c r="AI123" s="477"/>
      <c r="AJ123" s="400"/>
      <c r="AK123" s="401"/>
      <c r="AL123" s="16" t="s">
        <v>70</v>
      </c>
    </row>
    <row r="124" spans="1:38" s="21" customFormat="1" ht="12.75" customHeight="1" x14ac:dyDescent="0.2">
      <c r="A124" s="8">
        <v>13</v>
      </c>
      <c r="B124" s="400"/>
      <c r="C124" s="400"/>
      <c r="D124" s="400"/>
      <c r="E124" s="400"/>
      <c r="F124" s="401"/>
      <c r="G124" s="471"/>
      <c r="H124" s="477"/>
      <c r="I124" s="472"/>
      <c r="J124" s="363">
        <f t="shared" si="14"/>
        <v>0</v>
      </c>
      <c r="K124" s="362">
        <f t="shared" si="15"/>
        <v>0</v>
      </c>
      <c r="L124" s="400"/>
      <c r="M124" s="400"/>
      <c r="N124" s="400"/>
      <c r="O124" s="406"/>
      <c r="P124" s="409"/>
      <c r="Q124" s="400"/>
      <c r="R124" s="401"/>
      <c r="S124" s="16" t="s">
        <v>71</v>
      </c>
      <c r="T124" s="8">
        <v>13</v>
      </c>
      <c r="U124" s="400"/>
      <c r="V124" s="400"/>
      <c r="W124" s="400"/>
      <c r="X124" s="400"/>
      <c r="Y124" s="400"/>
      <c r="Z124" s="400"/>
      <c r="AA124" s="400"/>
      <c r="AB124" s="400"/>
      <c r="AC124" s="400"/>
      <c r="AD124" s="400"/>
      <c r="AE124" s="400"/>
      <c r="AF124" s="400"/>
      <c r="AG124" s="400"/>
      <c r="AH124" s="406"/>
      <c r="AI124" s="477"/>
      <c r="AJ124" s="400"/>
      <c r="AK124" s="401"/>
      <c r="AL124" s="16" t="s">
        <v>71</v>
      </c>
    </row>
    <row r="125" spans="1:38" s="21" customFormat="1" ht="12.75" customHeight="1" x14ac:dyDescent="0.2">
      <c r="A125" s="8">
        <v>14</v>
      </c>
      <c r="B125" s="400"/>
      <c r="C125" s="400"/>
      <c r="D125" s="400"/>
      <c r="E125" s="400"/>
      <c r="F125" s="401"/>
      <c r="G125" s="471"/>
      <c r="H125" s="477"/>
      <c r="I125" s="472"/>
      <c r="J125" s="363">
        <f t="shared" si="14"/>
        <v>0</v>
      </c>
      <c r="K125" s="362">
        <f t="shared" si="15"/>
        <v>0</v>
      </c>
      <c r="L125" s="400"/>
      <c r="M125" s="400"/>
      <c r="N125" s="400"/>
      <c r="O125" s="406"/>
      <c r="P125" s="409"/>
      <c r="Q125" s="400"/>
      <c r="R125" s="401"/>
      <c r="S125" s="16" t="s">
        <v>72</v>
      </c>
      <c r="T125" s="8">
        <v>14</v>
      </c>
      <c r="U125" s="400"/>
      <c r="V125" s="400"/>
      <c r="W125" s="400"/>
      <c r="X125" s="400"/>
      <c r="Y125" s="400"/>
      <c r="Z125" s="400"/>
      <c r="AA125" s="400"/>
      <c r="AB125" s="400"/>
      <c r="AC125" s="400"/>
      <c r="AD125" s="400"/>
      <c r="AE125" s="400"/>
      <c r="AF125" s="400"/>
      <c r="AG125" s="400"/>
      <c r="AH125" s="406"/>
      <c r="AI125" s="477"/>
      <c r="AJ125" s="400"/>
      <c r="AK125" s="401"/>
      <c r="AL125" s="16" t="s">
        <v>72</v>
      </c>
    </row>
    <row r="126" spans="1:38" s="21" customFormat="1" ht="12.75" customHeight="1" x14ac:dyDescent="0.2">
      <c r="A126" s="8">
        <v>15</v>
      </c>
      <c r="B126" s="400"/>
      <c r="C126" s="400"/>
      <c r="D126" s="400"/>
      <c r="E126" s="400"/>
      <c r="F126" s="401"/>
      <c r="G126" s="471"/>
      <c r="H126" s="477"/>
      <c r="I126" s="472"/>
      <c r="J126" s="363">
        <f t="shared" si="14"/>
        <v>0</v>
      </c>
      <c r="K126" s="362">
        <f t="shared" si="15"/>
        <v>0</v>
      </c>
      <c r="L126" s="400"/>
      <c r="M126" s="400"/>
      <c r="N126" s="400"/>
      <c r="O126" s="406"/>
      <c r="P126" s="409"/>
      <c r="Q126" s="400"/>
      <c r="R126" s="401"/>
      <c r="S126" s="16" t="s">
        <v>73</v>
      </c>
      <c r="T126" s="8">
        <v>15</v>
      </c>
      <c r="U126" s="400"/>
      <c r="V126" s="400"/>
      <c r="W126" s="400"/>
      <c r="X126" s="400"/>
      <c r="Y126" s="400"/>
      <c r="Z126" s="400"/>
      <c r="AA126" s="400"/>
      <c r="AB126" s="400"/>
      <c r="AC126" s="400"/>
      <c r="AD126" s="400"/>
      <c r="AE126" s="400"/>
      <c r="AF126" s="400"/>
      <c r="AG126" s="400"/>
      <c r="AH126" s="406"/>
      <c r="AI126" s="477"/>
      <c r="AJ126" s="400"/>
      <c r="AK126" s="401"/>
      <c r="AL126" s="16" t="s">
        <v>73</v>
      </c>
    </row>
    <row r="127" spans="1:38" s="21" customFormat="1" ht="12.75" customHeight="1" x14ac:dyDescent="0.2">
      <c r="A127" s="8">
        <v>16</v>
      </c>
      <c r="B127" s="400"/>
      <c r="C127" s="400"/>
      <c r="D127" s="400"/>
      <c r="E127" s="400"/>
      <c r="F127" s="401"/>
      <c r="G127" s="471"/>
      <c r="H127" s="477"/>
      <c r="I127" s="472"/>
      <c r="J127" s="363">
        <f t="shared" si="14"/>
        <v>0</v>
      </c>
      <c r="K127" s="362">
        <f t="shared" si="15"/>
        <v>0</v>
      </c>
      <c r="L127" s="400"/>
      <c r="M127" s="400"/>
      <c r="N127" s="400"/>
      <c r="O127" s="406"/>
      <c r="P127" s="409"/>
      <c r="Q127" s="400"/>
      <c r="R127" s="401"/>
      <c r="S127" s="16" t="s">
        <v>74</v>
      </c>
      <c r="T127" s="8">
        <v>16</v>
      </c>
      <c r="U127" s="400"/>
      <c r="V127" s="400"/>
      <c r="W127" s="400"/>
      <c r="X127" s="400"/>
      <c r="Y127" s="400"/>
      <c r="Z127" s="400"/>
      <c r="AA127" s="400"/>
      <c r="AB127" s="400"/>
      <c r="AC127" s="400"/>
      <c r="AD127" s="400"/>
      <c r="AE127" s="400"/>
      <c r="AF127" s="400"/>
      <c r="AG127" s="400"/>
      <c r="AH127" s="406"/>
      <c r="AI127" s="477"/>
      <c r="AJ127" s="400"/>
      <c r="AK127" s="401"/>
      <c r="AL127" s="16" t="s">
        <v>74</v>
      </c>
    </row>
    <row r="128" spans="1:38" s="21" customFormat="1" ht="12.75" customHeight="1" x14ac:dyDescent="0.2">
      <c r="A128" s="8">
        <v>17</v>
      </c>
      <c r="B128" s="400"/>
      <c r="C128" s="400"/>
      <c r="D128" s="400"/>
      <c r="E128" s="400"/>
      <c r="F128" s="401"/>
      <c r="G128" s="471"/>
      <c r="H128" s="477"/>
      <c r="I128" s="472"/>
      <c r="J128" s="363">
        <f t="shared" si="14"/>
        <v>0</v>
      </c>
      <c r="K128" s="362">
        <f t="shared" si="15"/>
        <v>0</v>
      </c>
      <c r="L128" s="400"/>
      <c r="M128" s="400"/>
      <c r="N128" s="400"/>
      <c r="O128" s="406"/>
      <c r="P128" s="409"/>
      <c r="Q128" s="400"/>
      <c r="R128" s="401"/>
      <c r="S128" s="16" t="s">
        <v>75</v>
      </c>
      <c r="T128" s="8">
        <v>17</v>
      </c>
      <c r="U128" s="400"/>
      <c r="V128" s="400"/>
      <c r="W128" s="400"/>
      <c r="X128" s="400"/>
      <c r="Y128" s="400"/>
      <c r="Z128" s="400"/>
      <c r="AA128" s="400"/>
      <c r="AB128" s="400"/>
      <c r="AC128" s="400"/>
      <c r="AD128" s="400"/>
      <c r="AE128" s="400"/>
      <c r="AF128" s="400"/>
      <c r="AG128" s="400"/>
      <c r="AH128" s="406"/>
      <c r="AI128" s="477"/>
      <c r="AJ128" s="400"/>
      <c r="AK128" s="401"/>
      <c r="AL128" s="16" t="s">
        <v>75</v>
      </c>
    </row>
    <row r="129" spans="1:38" s="21" customFormat="1" ht="12.75" customHeight="1" x14ac:dyDescent="0.2">
      <c r="A129" s="8">
        <v>18</v>
      </c>
      <c r="B129" s="400"/>
      <c r="C129" s="400"/>
      <c r="D129" s="400"/>
      <c r="E129" s="400"/>
      <c r="F129" s="401"/>
      <c r="G129" s="471"/>
      <c r="H129" s="477"/>
      <c r="I129" s="472"/>
      <c r="J129" s="363">
        <f t="shared" si="14"/>
        <v>0</v>
      </c>
      <c r="K129" s="362">
        <f t="shared" si="15"/>
        <v>0</v>
      </c>
      <c r="L129" s="400"/>
      <c r="M129" s="400"/>
      <c r="N129" s="400"/>
      <c r="O129" s="406"/>
      <c r="P129" s="409"/>
      <c r="Q129" s="400"/>
      <c r="R129" s="401"/>
      <c r="S129" s="16" t="s">
        <v>76</v>
      </c>
      <c r="T129" s="8">
        <v>18</v>
      </c>
      <c r="U129" s="400"/>
      <c r="V129" s="400"/>
      <c r="W129" s="400"/>
      <c r="X129" s="400"/>
      <c r="Y129" s="400"/>
      <c r="Z129" s="400"/>
      <c r="AA129" s="400"/>
      <c r="AB129" s="400"/>
      <c r="AC129" s="400"/>
      <c r="AD129" s="400"/>
      <c r="AE129" s="400"/>
      <c r="AF129" s="400"/>
      <c r="AG129" s="400"/>
      <c r="AH129" s="406"/>
      <c r="AI129" s="477"/>
      <c r="AJ129" s="400"/>
      <c r="AK129" s="401"/>
      <c r="AL129" s="16" t="s">
        <v>76</v>
      </c>
    </row>
    <row r="130" spans="1:38" s="21" customFormat="1" ht="12.75" customHeight="1" x14ac:dyDescent="0.2">
      <c r="A130" s="8">
        <v>19</v>
      </c>
      <c r="B130" s="400"/>
      <c r="C130" s="400"/>
      <c r="D130" s="400"/>
      <c r="E130" s="400"/>
      <c r="F130" s="401"/>
      <c r="G130" s="471"/>
      <c r="H130" s="477"/>
      <c r="I130" s="472"/>
      <c r="J130" s="363">
        <f t="shared" si="14"/>
        <v>0</v>
      </c>
      <c r="K130" s="362">
        <f t="shared" si="15"/>
        <v>0</v>
      </c>
      <c r="L130" s="400"/>
      <c r="M130" s="400"/>
      <c r="N130" s="400"/>
      <c r="O130" s="406"/>
      <c r="P130" s="409"/>
      <c r="Q130" s="400"/>
      <c r="R130" s="401"/>
      <c r="S130" s="16" t="s">
        <v>77</v>
      </c>
      <c r="T130" s="8">
        <v>19</v>
      </c>
      <c r="U130" s="400"/>
      <c r="V130" s="400"/>
      <c r="W130" s="400"/>
      <c r="X130" s="400"/>
      <c r="Y130" s="400"/>
      <c r="Z130" s="400"/>
      <c r="AA130" s="400"/>
      <c r="AB130" s="400"/>
      <c r="AC130" s="400"/>
      <c r="AD130" s="400"/>
      <c r="AE130" s="400"/>
      <c r="AF130" s="400"/>
      <c r="AG130" s="400"/>
      <c r="AH130" s="406"/>
      <c r="AI130" s="477"/>
      <c r="AJ130" s="400"/>
      <c r="AK130" s="401"/>
      <c r="AL130" s="16" t="s">
        <v>77</v>
      </c>
    </row>
    <row r="131" spans="1:38" s="21" customFormat="1" ht="12.75" customHeight="1" x14ac:dyDescent="0.2">
      <c r="A131" s="8">
        <v>20</v>
      </c>
      <c r="B131" s="400"/>
      <c r="C131" s="400"/>
      <c r="D131" s="400"/>
      <c r="E131" s="400"/>
      <c r="F131" s="401"/>
      <c r="G131" s="471"/>
      <c r="H131" s="477"/>
      <c r="I131" s="472"/>
      <c r="J131" s="363">
        <f t="shared" si="14"/>
        <v>0</v>
      </c>
      <c r="K131" s="362">
        <f t="shared" si="15"/>
        <v>0</v>
      </c>
      <c r="L131" s="400"/>
      <c r="M131" s="400"/>
      <c r="N131" s="400"/>
      <c r="O131" s="406"/>
      <c r="P131" s="409"/>
      <c r="Q131" s="400"/>
      <c r="R131" s="401"/>
      <c r="S131" s="16" t="s">
        <v>78</v>
      </c>
      <c r="T131" s="8">
        <v>20</v>
      </c>
      <c r="U131" s="400"/>
      <c r="V131" s="400"/>
      <c r="W131" s="400"/>
      <c r="X131" s="400"/>
      <c r="Y131" s="400"/>
      <c r="Z131" s="400"/>
      <c r="AA131" s="400"/>
      <c r="AB131" s="400"/>
      <c r="AC131" s="400"/>
      <c r="AD131" s="400"/>
      <c r="AE131" s="400"/>
      <c r="AF131" s="400"/>
      <c r="AG131" s="400"/>
      <c r="AH131" s="406"/>
      <c r="AI131" s="477"/>
      <c r="AJ131" s="400"/>
      <c r="AK131" s="401"/>
      <c r="AL131" s="16" t="s">
        <v>78</v>
      </c>
    </row>
    <row r="132" spans="1:38" s="21" customFormat="1" ht="12.75" customHeight="1" x14ac:dyDescent="0.2">
      <c r="A132" s="8">
        <v>21</v>
      </c>
      <c r="B132" s="400"/>
      <c r="C132" s="400"/>
      <c r="D132" s="400"/>
      <c r="E132" s="400"/>
      <c r="F132" s="401"/>
      <c r="G132" s="471"/>
      <c r="H132" s="477"/>
      <c r="I132" s="472"/>
      <c r="J132" s="363">
        <f t="shared" si="14"/>
        <v>0</v>
      </c>
      <c r="K132" s="362">
        <f t="shared" si="15"/>
        <v>0</v>
      </c>
      <c r="L132" s="400"/>
      <c r="M132" s="400"/>
      <c r="N132" s="400"/>
      <c r="O132" s="406"/>
      <c r="P132" s="409"/>
      <c r="Q132" s="400"/>
      <c r="R132" s="401"/>
      <c r="S132" s="16" t="s">
        <v>79</v>
      </c>
      <c r="T132" s="8">
        <v>21</v>
      </c>
      <c r="U132" s="400"/>
      <c r="V132" s="400"/>
      <c r="W132" s="400"/>
      <c r="X132" s="400"/>
      <c r="Y132" s="400"/>
      <c r="Z132" s="400"/>
      <c r="AA132" s="400"/>
      <c r="AB132" s="400"/>
      <c r="AC132" s="400"/>
      <c r="AD132" s="400"/>
      <c r="AE132" s="400"/>
      <c r="AF132" s="400"/>
      <c r="AG132" s="400"/>
      <c r="AH132" s="406"/>
      <c r="AI132" s="477"/>
      <c r="AJ132" s="400"/>
      <c r="AK132" s="401"/>
      <c r="AL132" s="16" t="s">
        <v>79</v>
      </c>
    </row>
    <row r="133" spans="1:38" s="21" customFormat="1" ht="12.75" customHeight="1" x14ac:dyDescent="0.2">
      <c r="A133" s="8">
        <v>22</v>
      </c>
      <c r="B133" s="400"/>
      <c r="C133" s="400"/>
      <c r="D133" s="400"/>
      <c r="E133" s="400"/>
      <c r="F133" s="401"/>
      <c r="G133" s="471"/>
      <c r="H133" s="477"/>
      <c r="I133" s="472"/>
      <c r="J133" s="363">
        <f t="shared" si="14"/>
        <v>0</v>
      </c>
      <c r="K133" s="362">
        <f t="shared" si="15"/>
        <v>0</v>
      </c>
      <c r="L133" s="400"/>
      <c r="M133" s="400"/>
      <c r="N133" s="400"/>
      <c r="O133" s="406"/>
      <c r="P133" s="409"/>
      <c r="Q133" s="400"/>
      <c r="R133" s="401"/>
      <c r="S133" s="16" t="s">
        <v>80</v>
      </c>
      <c r="T133" s="8">
        <v>22</v>
      </c>
      <c r="U133" s="400"/>
      <c r="V133" s="400"/>
      <c r="W133" s="400"/>
      <c r="X133" s="400"/>
      <c r="Y133" s="400"/>
      <c r="Z133" s="400"/>
      <c r="AA133" s="400"/>
      <c r="AB133" s="400"/>
      <c r="AC133" s="400"/>
      <c r="AD133" s="400"/>
      <c r="AE133" s="400"/>
      <c r="AF133" s="400"/>
      <c r="AG133" s="400"/>
      <c r="AH133" s="406"/>
      <c r="AI133" s="477"/>
      <c r="AJ133" s="400"/>
      <c r="AK133" s="401"/>
      <c r="AL133" s="16" t="s">
        <v>80</v>
      </c>
    </row>
    <row r="134" spans="1:38" s="21" customFormat="1" ht="12.75" customHeight="1" x14ac:dyDescent="0.2">
      <c r="A134" s="8">
        <v>23</v>
      </c>
      <c r="B134" s="400"/>
      <c r="C134" s="400"/>
      <c r="D134" s="400"/>
      <c r="E134" s="400"/>
      <c r="F134" s="401"/>
      <c r="G134" s="471"/>
      <c r="H134" s="477"/>
      <c r="I134" s="472"/>
      <c r="J134" s="363">
        <f t="shared" si="14"/>
        <v>0</v>
      </c>
      <c r="K134" s="362">
        <f t="shared" si="15"/>
        <v>0</v>
      </c>
      <c r="L134" s="400"/>
      <c r="M134" s="400"/>
      <c r="N134" s="400"/>
      <c r="O134" s="406"/>
      <c r="P134" s="409"/>
      <c r="Q134" s="400"/>
      <c r="R134" s="401"/>
      <c r="S134" s="16" t="s">
        <v>81</v>
      </c>
      <c r="T134" s="8">
        <v>23</v>
      </c>
      <c r="U134" s="400"/>
      <c r="V134" s="400"/>
      <c r="W134" s="400"/>
      <c r="X134" s="400"/>
      <c r="Y134" s="400"/>
      <c r="Z134" s="400"/>
      <c r="AA134" s="400"/>
      <c r="AB134" s="400"/>
      <c r="AC134" s="400"/>
      <c r="AD134" s="400"/>
      <c r="AE134" s="400"/>
      <c r="AF134" s="400"/>
      <c r="AG134" s="400"/>
      <c r="AH134" s="406"/>
      <c r="AI134" s="477"/>
      <c r="AJ134" s="400"/>
      <c r="AK134" s="401"/>
      <c r="AL134" s="16" t="s">
        <v>81</v>
      </c>
    </row>
    <row r="135" spans="1:38" s="21" customFormat="1" ht="12.75" customHeight="1" x14ac:dyDescent="0.2">
      <c r="A135" s="8">
        <v>24</v>
      </c>
      <c r="B135" s="400"/>
      <c r="C135" s="400"/>
      <c r="D135" s="400"/>
      <c r="E135" s="400"/>
      <c r="F135" s="401"/>
      <c r="G135" s="471"/>
      <c r="H135" s="477"/>
      <c r="I135" s="472"/>
      <c r="J135" s="363">
        <f t="shared" si="14"/>
        <v>0</v>
      </c>
      <c r="K135" s="362">
        <f t="shared" si="15"/>
        <v>0</v>
      </c>
      <c r="L135" s="400"/>
      <c r="M135" s="400"/>
      <c r="N135" s="400"/>
      <c r="O135" s="406"/>
      <c r="P135" s="409"/>
      <c r="Q135" s="400"/>
      <c r="R135" s="401"/>
      <c r="S135" s="16" t="s">
        <v>82</v>
      </c>
      <c r="T135" s="8">
        <v>24</v>
      </c>
      <c r="U135" s="400"/>
      <c r="V135" s="400"/>
      <c r="W135" s="400"/>
      <c r="X135" s="400"/>
      <c r="Y135" s="400"/>
      <c r="Z135" s="400"/>
      <c r="AA135" s="400"/>
      <c r="AB135" s="400"/>
      <c r="AC135" s="400"/>
      <c r="AD135" s="400"/>
      <c r="AE135" s="400"/>
      <c r="AF135" s="400"/>
      <c r="AG135" s="400"/>
      <c r="AH135" s="406"/>
      <c r="AI135" s="477"/>
      <c r="AJ135" s="400"/>
      <c r="AK135" s="401"/>
      <c r="AL135" s="16" t="s">
        <v>82</v>
      </c>
    </row>
    <row r="136" spans="1:38" s="21" customFormat="1" ht="12.75" customHeight="1" x14ac:dyDescent="0.2">
      <c r="A136" s="8">
        <v>25</v>
      </c>
      <c r="B136" s="400"/>
      <c r="C136" s="400"/>
      <c r="D136" s="400"/>
      <c r="E136" s="400"/>
      <c r="F136" s="401"/>
      <c r="G136" s="471"/>
      <c r="H136" s="477"/>
      <c r="I136" s="472"/>
      <c r="J136" s="363">
        <f t="shared" si="14"/>
        <v>0</v>
      </c>
      <c r="K136" s="362">
        <f t="shared" si="15"/>
        <v>0</v>
      </c>
      <c r="L136" s="400"/>
      <c r="M136" s="400"/>
      <c r="N136" s="400"/>
      <c r="O136" s="406"/>
      <c r="P136" s="409"/>
      <c r="Q136" s="400"/>
      <c r="R136" s="401"/>
      <c r="S136" s="16" t="s">
        <v>83</v>
      </c>
      <c r="T136" s="8">
        <v>25</v>
      </c>
      <c r="U136" s="400"/>
      <c r="V136" s="400"/>
      <c r="W136" s="400"/>
      <c r="X136" s="400"/>
      <c r="Y136" s="400"/>
      <c r="Z136" s="400"/>
      <c r="AA136" s="400"/>
      <c r="AB136" s="400"/>
      <c r="AC136" s="400"/>
      <c r="AD136" s="400"/>
      <c r="AE136" s="400"/>
      <c r="AF136" s="400"/>
      <c r="AG136" s="400"/>
      <c r="AH136" s="406"/>
      <c r="AI136" s="477"/>
      <c r="AJ136" s="400"/>
      <c r="AK136" s="401"/>
      <c r="AL136" s="16" t="s">
        <v>83</v>
      </c>
    </row>
    <row r="137" spans="1:38" s="21" customFormat="1" ht="12.75" customHeight="1" x14ac:dyDescent="0.2">
      <c r="A137" s="8">
        <v>26</v>
      </c>
      <c r="B137" s="400"/>
      <c r="C137" s="400"/>
      <c r="D137" s="400"/>
      <c r="E137" s="400"/>
      <c r="F137" s="401"/>
      <c r="G137" s="471"/>
      <c r="H137" s="477"/>
      <c r="I137" s="472"/>
      <c r="J137" s="363">
        <f t="shared" si="14"/>
        <v>0</v>
      </c>
      <c r="K137" s="362">
        <f t="shared" si="15"/>
        <v>0</v>
      </c>
      <c r="L137" s="400"/>
      <c r="M137" s="400"/>
      <c r="N137" s="400"/>
      <c r="O137" s="406"/>
      <c r="P137" s="409"/>
      <c r="Q137" s="400"/>
      <c r="R137" s="401"/>
      <c r="S137" s="16" t="s">
        <v>84</v>
      </c>
      <c r="T137" s="8">
        <v>26</v>
      </c>
      <c r="U137" s="400"/>
      <c r="V137" s="400"/>
      <c r="W137" s="400"/>
      <c r="X137" s="400"/>
      <c r="Y137" s="400"/>
      <c r="Z137" s="400"/>
      <c r="AA137" s="400"/>
      <c r="AB137" s="400"/>
      <c r="AC137" s="400"/>
      <c r="AD137" s="400"/>
      <c r="AE137" s="400"/>
      <c r="AF137" s="400"/>
      <c r="AG137" s="400"/>
      <c r="AH137" s="406"/>
      <c r="AI137" s="477"/>
      <c r="AJ137" s="400"/>
      <c r="AK137" s="401"/>
      <c r="AL137" s="16" t="s">
        <v>84</v>
      </c>
    </row>
    <row r="138" spans="1:38" s="21" customFormat="1" ht="12.75" customHeight="1" x14ac:dyDescent="0.2">
      <c r="A138" s="8">
        <v>27</v>
      </c>
      <c r="B138" s="400"/>
      <c r="C138" s="400"/>
      <c r="D138" s="400"/>
      <c r="E138" s="400"/>
      <c r="F138" s="401"/>
      <c r="G138" s="471"/>
      <c r="H138" s="477"/>
      <c r="I138" s="472"/>
      <c r="J138" s="363">
        <f t="shared" si="14"/>
        <v>0</v>
      </c>
      <c r="K138" s="362">
        <f t="shared" si="15"/>
        <v>0</v>
      </c>
      <c r="L138" s="400"/>
      <c r="M138" s="400"/>
      <c r="N138" s="400"/>
      <c r="O138" s="406"/>
      <c r="P138" s="409"/>
      <c r="Q138" s="400"/>
      <c r="R138" s="401"/>
      <c r="S138" s="16" t="s">
        <v>85</v>
      </c>
      <c r="T138" s="8">
        <v>27</v>
      </c>
      <c r="U138" s="400"/>
      <c r="V138" s="400"/>
      <c r="W138" s="400"/>
      <c r="X138" s="400"/>
      <c r="Y138" s="400"/>
      <c r="Z138" s="400"/>
      <c r="AA138" s="400"/>
      <c r="AB138" s="400"/>
      <c r="AC138" s="400"/>
      <c r="AD138" s="400"/>
      <c r="AE138" s="400"/>
      <c r="AF138" s="400"/>
      <c r="AG138" s="400"/>
      <c r="AH138" s="406"/>
      <c r="AI138" s="477"/>
      <c r="AJ138" s="400"/>
      <c r="AK138" s="401"/>
      <c r="AL138" s="16" t="s">
        <v>85</v>
      </c>
    </row>
    <row r="139" spans="1:38" s="21" customFormat="1" ht="12.75" customHeight="1" x14ac:dyDescent="0.2">
      <c r="A139" s="8">
        <v>28</v>
      </c>
      <c r="B139" s="400"/>
      <c r="C139" s="400"/>
      <c r="D139" s="400"/>
      <c r="E139" s="400"/>
      <c r="F139" s="401"/>
      <c r="G139" s="471"/>
      <c r="H139" s="477"/>
      <c r="I139" s="472"/>
      <c r="J139" s="363">
        <f t="shared" si="14"/>
        <v>0</v>
      </c>
      <c r="K139" s="362">
        <f t="shared" si="15"/>
        <v>0</v>
      </c>
      <c r="L139" s="400"/>
      <c r="M139" s="400"/>
      <c r="N139" s="400"/>
      <c r="O139" s="406"/>
      <c r="P139" s="409"/>
      <c r="Q139" s="400"/>
      <c r="R139" s="401"/>
      <c r="S139" s="16" t="s">
        <v>86</v>
      </c>
      <c r="T139" s="8">
        <v>28</v>
      </c>
      <c r="U139" s="400"/>
      <c r="V139" s="400"/>
      <c r="W139" s="400"/>
      <c r="X139" s="400"/>
      <c r="Y139" s="400"/>
      <c r="Z139" s="400"/>
      <c r="AA139" s="400"/>
      <c r="AB139" s="400"/>
      <c r="AC139" s="400"/>
      <c r="AD139" s="400"/>
      <c r="AE139" s="400"/>
      <c r="AF139" s="400"/>
      <c r="AG139" s="400"/>
      <c r="AH139" s="406"/>
      <c r="AI139" s="477"/>
      <c r="AJ139" s="400"/>
      <c r="AK139" s="401"/>
      <c r="AL139" s="16" t="s">
        <v>86</v>
      </c>
    </row>
    <row r="140" spans="1:38" s="21" customFormat="1" ht="12.75" customHeight="1" x14ac:dyDescent="0.2">
      <c r="A140" s="8">
        <v>29</v>
      </c>
      <c r="B140" s="400"/>
      <c r="C140" s="400"/>
      <c r="D140" s="400"/>
      <c r="E140" s="400"/>
      <c r="F140" s="401"/>
      <c r="G140" s="471"/>
      <c r="H140" s="477"/>
      <c r="I140" s="472"/>
      <c r="J140" s="363">
        <f t="shared" si="14"/>
        <v>0</v>
      </c>
      <c r="K140" s="362">
        <f t="shared" si="15"/>
        <v>0</v>
      </c>
      <c r="L140" s="400"/>
      <c r="M140" s="400"/>
      <c r="N140" s="400"/>
      <c r="O140" s="406"/>
      <c r="P140" s="409"/>
      <c r="Q140" s="400"/>
      <c r="R140" s="401"/>
      <c r="S140" s="16" t="s">
        <v>87</v>
      </c>
      <c r="T140" s="8">
        <v>29</v>
      </c>
      <c r="U140" s="400"/>
      <c r="V140" s="400"/>
      <c r="W140" s="400"/>
      <c r="X140" s="410"/>
      <c r="Y140" s="400"/>
      <c r="Z140" s="400"/>
      <c r="AA140" s="400"/>
      <c r="AB140" s="400"/>
      <c r="AC140" s="400"/>
      <c r="AD140" s="400"/>
      <c r="AE140" s="400"/>
      <c r="AF140" s="400"/>
      <c r="AG140" s="400"/>
      <c r="AH140" s="406"/>
      <c r="AI140" s="477"/>
      <c r="AJ140" s="400"/>
      <c r="AK140" s="401"/>
      <c r="AL140" s="16" t="s">
        <v>87</v>
      </c>
    </row>
    <row r="141" spans="1:38" s="21" customFormat="1" ht="12.75" customHeight="1" x14ac:dyDescent="0.2">
      <c r="A141" s="8">
        <v>30</v>
      </c>
      <c r="B141" s="400"/>
      <c r="C141" s="400"/>
      <c r="D141" s="400"/>
      <c r="E141" s="400"/>
      <c r="F141" s="401"/>
      <c r="G141" s="471"/>
      <c r="H141" s="477"/>
      <c r="I141" s="472"/>
      <c r="J141" s="363">
        <f t="shared" si="14"/>
        <v>0</v>
      </c>
      <c r="K141" s="362">
        <f t="shared" si="15"/>
        <v>0</v>
      </c>
      <c r="L141" s="400"/>
      <c r="M141" s="400"/>
      <c r="N141" s="400"/>
      <c r="O141" s="406"/>
      <c r="P141" s="409"/>
      <c r="Q141" s="400"/>
      <c r="R141" s="401"/>
      <c r="S141" s="16" t="s">
        <v>88</v>
      </c>
      <c r="T141" s="8">
        <v>30</v>
      </c>
      <c r="U141" s="400"/>
      <c r="V141" s="400"/>
      <c r="W141" s="400"/>
      <c r="X141" s="400"/>
      <c r="Y141" s="400"/>
      <c r="Z141" s="400"/>
      <c r="AA141" s="400"/>
      <c r="AB141" s="400"/>
      <c r="AC141" s="400"/>
      <c r="AD141" s="400"/>
      <c r="AE141" s="400"/>
      <c r="AF141" s="400"/>
      <c r="AG141" s="400"/>
      <c r="AH141" s="406"/>
      <c r="AI141" s="477"/>
      <c r="AJ141" s="400"/>
      <c r="AK141" s="401"/>
      <c r="AL141" s="16" t="s">
        <v>88</v>
      </c>
    </row>
    <row r="142" spans="1:38" s="21" customFormat="1" ht="12.75" customHeight="1" x14ac:dyDescent="0.2">
      <c r="A142" s="19">
        <v>31</v>
      </c>
      <c r="B142" s="404"/>
      <c r="C142" s="404"/>
      <c r="D142" s="404"/>
      <c r="E142" s="404"/>
      <c r="F142" s="405"/>
      <c r="G142" s="475"/>
      <c r="H142" s="479"/>
      <c r="I142" s="476"/>
      <c r="J142" s="395">
        <f t="shared" si="14"/>
        <v>0</v>
      </c>
      <c r="K142" s="396">
        <f t="shared" si="15"/>
        <v>0</v>
      </c>
      <c r="L142" s="404"/>
      <c r="M142" s="404"/>
      <c r="N142" s="404"/>
      <c r="O142" s="408"/>
      <c r="P142" s="411"/>
      <c r="Q142" s="404"/>
      <c r="R142" s="405"/>
      <c r="S142" s="20" t="s">
        <v>89</v>
      </c>
      <c r="T142" s="19">
        <v>31</v>
      </c>
      <c r="U142" s="404"/>
      <c r="V142" s="404"/>
      <c r="W142" s="404"/>
      <c r="X142" s="404"/>
      <c r="Y142" s="404"/>
      <c r="Z142" s="404"/>
      <c r="AA142" s="404"/>
      <c r="AB142" s="404"/>
      <c r="AC142" s="404"/>
      <c r="AD142" s="404"/>
      <c r="AE142" s="404"/>
      <c r="AF142" s="404"/>
      <c r="AG142" s="404"/>
      <c r="AH142" s="408"/>
      <c r="AI142" s="479"/>
      <c r="AJ142" s="404"/>
      <c r="AK142" s="405"/>
      <c r="AL142" s="20" t="s">
        <v>89</v>
      </c>
    </row>
    <row r="143" spans="1:38" s="301" customFormat="1" ht="12.75" customHeight="1" thickBot="1" x14ac:dyDescent="0.25">
      <c r="A143" s="417"/>
      <c r="B143" s="418">
        <f>SUM(B111:B142)</f>
        <v>0</v>
      </c>
      <c r="C143" s="418">
        <f>SUM(C111:C142)</f>
        <v>0</v>
      </c>
      <c r="D143" s="418">
        <f>SUM(D111:D142)</f>
        <v>0</v>
      </c>
      <c r="E143" s="419">
        <f>SUM(E111:E142)</f>
        <v>0</v>
      </c>
      <c r="F143" s="420">
        <f>SUM(F111:F142)</f>
        <v>0</v>
      </c>
      <c r="G143" s="421"/>
      <c r="H143" s="422" t="s">
        <v>90</v>
      </c>
      <c r="I143" s="423">
        <f>COUNTA(I112:I142)</f>
        <v>0</v>
      </c>
      <c r="J143" s="418">
        <f t="shared" ref="J143:R143" si="16">SUM(J111:J142)</f>
        <v>0</v>
      </c>
      <c r="K143" s="418">
        <f t="shared" si="16"/>
        <v>0</v>
      </c>
      <c r="L143" s="418">
        <f t="shared" si="16"/>
        <v>0</v>
      </c>
      <c r="M143" s="418">
        <f t="shared" si="16"/>
        <v>0</v>
      </c>
      <c r="N143" s="418">
        <f t="shared" si="16"/>
        <v>0</v>
      </c>
      <c r="O143" s="424">
        <f t="shared" si="16"/>
        <v>0</v>
      </c>
      <c r="P143" s="419">
        <f t="shared" si="16"/>
        <v>0</v>
      </c>
      <c r="Q143" s="418">
        <f t="shared" si="16"/>
        <v>0</v>
      </c>
      <c r="R143" s="425">
        <f t="shared" si="16"/>
        <v>0</v>
      </c>
      <c r="S143" s="426"/>
      <c r="T143" s="417"/>
      <c r="U143" s="418">
        <f t="shared" ref="U143:AH143" si="17">SUM(U111:U142)</f>
        <v>0</v>
      </c>
      <c r="V143" s="418">
        <f t="shared" si="17"/>
        <v>0</v>
      </c>
      <c r="W143" s="418">
        <f t="shared" si="17"/>
        <v>0</v>
      </c>
      <c r="X143" s="418">
        <f t="shared" si="17"/>
        <v>0</v>
      </c>
      <c r="Y143" s="418">
        <f t="shared" si="17"/>
        <v>0</v>
      </c>
      <c r="Z143" s="418">
        <f t="shared" si="17"/>
        <v>0</v>
      </c>
      <c r="AA143" s="418">
        <f t="shared" si="17"/>
        <v>0</v>
      </c>
      <c r="AB143" s="418">
        <f t="shared" si="17"/>
        <v>0</v>
      </c>
      <c r="AC143" s="418">
        <f t="shared" si="17"/>
        <v>0</v>
      </c>
      <c r="AD143" s="418">
        <f t="shared" si="17"/>
        <v>0</v>
      </c>
      <c r="AE143" s="418">
        <f t="shared" si="17"/>
        <v>0</v>
      </c>
      <c r="AF143" s="418">
        <f t="shared" si="17"/>
        <v>0</v>
      </c>
      <c r="AG143" s="418">
        <f t="shared" si="17"/>
        <v>0</v>
      </c>
      <c r="AH143" s="420">
        <f t="shared" si="17"/>
        <v>0</v>
      </c>
      <c r="AI143" s="427"/>
      <c r="AJ143" s="418">
        <f>SUM(AJ111:AJ142)</f>
        <v>0</v>
      </c>
      <c r="AK143" s="425">
        <f>SUM(AK111:AK142)</f>
        <v>0</v>
      </c>
      <c r="AL143" s="426"/>
    </row>
    <row r="144" spans="1:38" ht="12.75" customHeight="1" thickTop="1" x14ac:dyDescent="0.2">
      <c r="A144" s="28"/>
      <c r="B144" s="34"/>
      <c r="C144" s="34"/>
      <c r="D144" s="34"/>
      <c r="E144" s="34"/>
      <c r="F144" s="34"/>
      <c r="G144" s="135"/>
      <c r="H144" s="34"/>
      <c r="I144" s="35"/>
      <c r="J144" s="306"/>
      <c r="K144" s="306"/>
      <c r="L144" s="34"/>
      <c r="M144" s="34"/>
      <c r="N144" s="34"/>
      <c r="O144" s="34"/>
      <c r="P144" s="34"/>
      <c r="Q144" s="34"/>
      <c r="R144" s="34"/>
      <c r="S144" s="28"/>
      <c r="T144" s="28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28"/>
    </row>
    <row r="145" spans="1:38" ht="12.75" customHeight="1" x14ac:dyDescent="0.2">
      <c r="A145" s="21"/>
      <c r="B145" s="36"/>
      <c r="C145" s="36"/>
      <c r="D145" s="36"/>
      <c r="E145" s="36"/>
      <c r="F145" s="36"/>
      <c r="G145" s="552" t="str">
        <f>NOVEMBER!G10</f>
        <v>UNITED STEELWORKERS - LOCAL UNION</v>
      </c>
      <c r="H145" s="552"/>
      <c r="I145" s="552"/>
      <c r="J145" s="307"/>
      <c r="K145" s="136"/>
      <c r="L145" s="36"/>
      <c r="M145" s="36"/>
      <c r="N145" s="36"/>
      <c r="O145" s="36"/>
      <c r="P145" s="36"/>
      <c r="Q145" s="36"/>
      <c r="R145" s="36"/>
      <c r="S145" s="21"/>
      <c r="T145" s="21"/>
      <c r="U145" s="36"/>
      <c r="V145" s="36"/>
      <c r="W145" s="36"/>
      <c r="X145" s="36"/>
      <c r="Y145" s="36"/>
      <c r="Z145" s="36"/>
      <c r="AA145" s="37" t="str">
        <f>$AA$10</f>
        <v>FINANCIAL SECRETARY'S CASH BOOK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21"/>
    </row>
    <row r="146" spans="1:38" s="152" customFormat="1" ht="12.75" customHeight="1" x14ac:dyDescent="0.2">
      <c r="A146" s="141"/>
      <c r="B146" s="139" t="str">
        <f>B101</f>
        <v>Month</v>
      </c>
      <c r="C146" s="73" t="str">
        <f>C101</f>
        <v>DECEMBER</v>
      </c>
      <c r="D146" s="139" t="str">
        <f>D101</f>
        <v>Year</v>
      </c>
      <c r="E146" s="143">
        <f>E101</f>
        <v>0</v>
      </c>
      <c r="F146" s="141"/>
      <c r="G146" s="149"/>
      <c r="H146" s="141"/>
      <c r="I146" s="150"/>
      <c r="J146" s="302"/>
      <c r="K146" s="302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39"/>
      <c r="AJ146" s="151" t="str">
        <f>C146</f>
        <v>DECEMBER</v>
      </c>
      <c r="AK146" s="30">
        <f>E146</f>
        <v>0</v>
      </c>
      <c r="AL146" s="141"/>
    </row>
    <row r="147" spans="1:38" s="152" customFormat="1" ht="12.75" customHeight="1" x14ac:dyDescent="0.2">
      <c r="A147" s="141"/>
      <c r="B147" s="139" t="str">
        <f>B102</f>
        <v>Page No.</v>
      </c>
      <c r="C147" s="148">
        <f>C102+1</f>
        <v>4</v>
      </c>
      <c r="D147" s="141"/>
      <c r="E147" s="141"/>
      <c r="F147" s="141"/>
      <c r="G147" s="149"/>
      <c r="H147" s="141"/>
      <c r="I147" s="150" t="s">
        <v>53</v>
      </c>
      <c r="J147" s="302"/>
      <c r="K147" s="302"/>
      <c r="L147" s="150"/>
      <c r="M147" s="141"/>
      <c r="N147" s="141"/>
      <c r="O147" s="141"/>
      <c r="P147" s="139"/>
      <c r="Q147" s="141"/>
      <c r="R147" s="139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53" t="s">
        <v>54</v>
      </c>
      <c r="AC147" s="141"/>
      <c r="AD147" s="141"/>
      <c r="AE147" s="141"/>
      <c r="AF147" s="141"/>
      <c r="AG147" s="141"/>
      <c r="AH147" s="141"/>
      <c r="AI147" s="139" t="str">
        <f>B147</f>
        <v>Page No.</v>
      </c>
      <c r="AJ147" s="148">
        <f>C147</f>
        <v>4</v>
      </c>
      <c r="AK147" s="154"/>
      <c r="AL147" s="155"/>
    </row>
    <row r="148" spans="1:38" ht="12.75" customHeight="1" x14ac:dyDescent="0.2">
      <c r="A148" s="3"/>
      <c r="B148" s="3"/>
      <c r="C148" s="3"/>
      <c r="D148" s="3"/>
      <c r="E148" s="3"/>
      <c r="F148" s="3"/>
      <c r="G148" s="129"/>
      <c r="H148" s="3"/>
      <c r="I148" s="5"/>
      <c r="J148" s="106"/>
      <c r="K148" s="106"/>
      <c r="L148" s="21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1"/>
      <c r="AF148" s="3"/>
      <c r="AG148" s="3"/>
      <c r="AH148" s="3"/>
      <c r="AI148" s="3"/>
      <c r="AJ148" s="3"/>
      <c r="AK148" s="3"/>
      <c r="AL148" s="3"/>
    </row>
    <row r="149" spans="1:38" ht="12.75" customHeight="1" x14ac:dyDescent="0.2">
      <c r="A149" s="26"/>
      <c r="B149" s="26"/>
      <c r="C149" s="26"/>
      <c r="D149" s="26"/>
      <c r="E149" s="26"/>
      <c r="F149" s="26"/>
      <c r="G149" s="130"/>
      <c r="H149" s="26"/>
      <c r="I149" s="27"/>
      <c r="J149" s="303"/>
      <c r="K149" s="303"/>
      <c r="L149" s="27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7"/>
      <c r="AF149" s="26"/>
      <c r="AG149" s="26"/>
      <c r="AH149" s="26"/>
      <c r="AI149" s="26"/>
      <c r="AJ149" s="26"/>
      <c r="AK149" s="26"/>
      <c r="AL149" s="26"/>
    </row>
    <row r="150" spans="1:38" customFormat="1" ht="12.75" customHeight="1" x14ac:dyDescent="0.2">
      <c r="A150" s="1"/>
      <c r="B150" s="3"/>
      <c r="C150" s="3" t="s">
        <v>55</v>
      </c>
      <c r="D150" s="3"/>
      <c r="E150" s="13"/>
      <c r="F150" s="1"/>
      <c r="G150" s="131"/>
      <c r="H150" s="2" t="s">
        <v>56</v>
      </c>
      <c r="I150" s="99"/>
      <c r="J150" s="550" t="s">
        <v>264</v>
      </c>
      <c r="K150" s="551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4"/>
      <c r="AJ150" s="3"/>
      <c r="AK150" s="1"/>
      <c r="AL150" s="3"/>
    </row>
    <row r="151" spans="1:38" customFormat="1" ht="12.75" customHeight="1" x14ac:dyDescent="0.2">
      <c r="A151" s="1"/>
      <c r="B151" s="3"/>
      <c r="C151" s="3"/>
      <c r="D151" s="3"/>
      <c r="E151" s="13"/>
      <c r="F151" s="1"/>
      <c r="G151" s="131"/>
      <c r="H151" s="14"/>
      <c r="I151" s="100"/>
      <c r="J151" s="106"/>
      <c r="K151" s="67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4"/>
      <c r="AJ151" s="3"/>
      <c r="AK151" s="1"/>
      <c r="AL151" s="3"/>
    </row>
    <row r="152" spans="1:38" customFormat="1" ht="12.75" customHeight="1" thickBot="1" x14ac:dyDescent="0.25">
      <c r="A152" s="164"/>
      <c r="B152" s="165">
        <v>1</v>
      </c>
      <c r="C152" s="165">
        <v>2</v>
      </c>
      <c r="D152" s="165">
        <v>3</v>
      </c>
      <c r="E152" s="166">
        <v>4</v>
      </c>
      <c r="F152" s="167">
        <v>5</v>
      </c>
      <c r="G152" s="168"/>
      <c r="H152" s="167">
        <v>7</v>
      </c>
      <c r="I152" s="169">
        <v>8</v>
      </c>
      <c r="J152" s="304">
        <v>9</v>
      </c>
      <c r="K152" s="305">
        <v>10</v>
      </c>
      <c r="L152" s="165">
        <v>11</v>
      </c>
      <c r="M152" s="165" t="s">
        <v>1</v>
      </c>
      <c r="N152" s="165">
        <v>12</v>
      </c>
      <c r="O152" s="165">
        <v>13</v>
      </c>
      <c r="P152" s="165">
        <v>14</v>
      </c>
      <c r="Q152" s="165">
        <v>15</v>
      </c>
      <c r="R152" s="167" t="s">
        <v>2</v>
      </c>
      <c r="S152" s="170"/>
      <c r="T152" s="164"/>
      <c r="U152" s="165">
        <v>16</v>
      </c>
      <c r="V152" s="165">
        <v>17</v>
      </c>
      <c r="W152" s="165">
        <v>18</v>
      </c>
      <c r="X152" s="165">
        <v>19</v>
      </c>
      <c r="Y152" s="165">
        <v>20</v>
      </c>
      <c r="Z152" s="165" t="s">
        <v>3</v>
      </c>
      <c r="AA152" s="165">
        <v>21</v>
      </c>
      <c r="AB152" s="165">
        <v>22</v>
      </c>
      <c r="AC152" s="165">
        <v>23</v>
      </c>
      <c r="AD152" s="165">
        <v>24</v>
      </c>
      <c r="AE152" s="165">
        <v>25</v>
      </c>
      <c r="AF152" s="165">
        <v>26</v>
      </c>
      <c r="AG152" s="165">
        <v>27</v>
      </c>
      <c r="AH152" s="165">
        <v>28</v>
      </c>
      <c r="AI152" s="171">
        <v>29</v>
      </c>
      <c r="AJ152" s="165">
        <v>30</v>
      </c>
      <c r="AK152" s="167">
        <v>31</v>
      </c>
      <c r="AL152" s="170"/>
    </row>
    <row r="153" spans="1:38" s="4" customFormat="1" ht="12.75" customHeight="1" thickTop="1" x14ac:dyDescent="0.2">
      <c r="A153" s="1"/>
      <c r="B153" s="89" t="s">
        <v>4</v>
      </c>
      <c r="C153" s="101"/>
      <c r="D153" s="89" t="s">
        <v>5</v>
      </c>
      <c r="E153" s="89" t="s">
        <v>6</v>
      </c>
      <c r="F153" s="88" t="s">
        <v>7</v>
      </c>
      <c r="G153" s="132"/>
      <c r="H153" s="88"/>
      <c r="I153" s="103"/>
      <c r="J153" s="89"/>
      <c r="K153" s="88"/>
      <c r="L153" s="89"/>
      <c r="M153" s="89"/>
      <c r="N153" s="89"/>
      <c r="O153" s="104"/>
      <c r="P153" s="163"/>
      <c r="Q153" s="107" t="s">
        <v>272</v>
      </c>
      <c r="R153" s="160" t="s">
        <v>273</v>
      </c>
      <c r="S153" s="106"/>
      <c r="T153" s="67"/>
      <c r="U153" s="542" t="s">
        <v>265</v>
      </c>
      <c r="V153" s="543"/>
      <c r="W153" s="543"/>
      <c r="X153" s="543"/>
      <c r="Y153" s="544"/>
      <c r="Z153" s="89" t="s">
        <v>10</v>
      </c>
      <c r="AA153" s="89" t="s">
        <v>11</v>
      </c>
      <c r="AB153" s="89" t="s">
        <v>205</v>
      </c>
      <c r="AC153" s="89" t="s">
        <v>12</v>
      </c>
      <c r="AD153" s="89" t="s">
        <v>13</v>
      </c>
      <c r="AE153" s="89" t="s">
        <v>14</v>
      </c>
      <c r="AF153" s="89"/>
      <c r="AG153" s="89"/>
      <c r="AH153" s="104"/>
      <c r="AI153" s="105"/>
      <c r="AJ153" s="89" t="s">
        <v>15</v>
      </c>
      <c r="AK153" s="88" t="s">
        <v>7</v>
      </c>
      <c r="AL153" s="3"/>
    </row>
    <row r="154" spans="1:38" s="4" customFormat="1" ht="12.75" customHeight="1" x14ac:dyDescent="0.2">
      <c r="A154" s="1"/>
      <c r="B154" s="89" t="s">
        <v>8</v>
      </c>
      <c r="C154" s="89" t="s">
        <v>16</v>
      </c>
      <c r="D154" s="89" t="s">
        <v>17</v>
      </c>
      <c r="E154" s="89" t="s">
        <v>8</v>
      </c>
      <c r="F154" s="88" t="s">
        <v>18</v>
      </c>
      <c r="G154" s="132" t="s">
        <v>19</v>
      </c>
      <c r="H154" s="88" t="s">
        <v>20</v>
      </c>
      <c r="I154" s="103" t="s">
        <v>242</v>
      </c>
      <c r="J154" s="89" t="s">
        <v>21</v>
      </c>
      <c r="K154" s="88" t="s">
        <v>22</v>
      </c>
      <c r="L154" s="107" t="s">
        <v>235</v>
      </c>
      <c r="M154" s="107" t="s">
        <v>236</v>
      </c>
      <c r="N154" s="107" t="s">
        <v>237</v>
      </c>
      <c r="O154" s="104"/>
      <c r="P154" s="158" t="s">
        <v>23</v>
      </c>
      <c r="Q154" s="107" t="s">
        <v>8</v>
      </c>
      <c r="R154" s="160" t="s">
        <v>8</v>
      </c>
      <c r="S154" s="106"/>
      <c r="T154" s="67"/>
      <c r="U154" s="89" t="s">
        <v>25</v>
      </c>
      <c r="V154" s="89" t="s">
        <v>26</v>
      </c>
      <c r="W154" s="101" t="s">
        <v>27</v>
      </c>
      <c r="X154" s="89" t="s">
        <v>28</v>
      </c>
      <c r="Y154" s="89" t="s">
        <v>136</v>
      </c>
      <c r="Z154" s="89" t="s">
        <v>261</v>
      </c>
      <c r="AA154" s="89" t="s">
        <v>137</v>
      </c>
      <c r="AB154" s="89" t="s">
        <v>204</v>
      </c>
      <c r="AC154" s="89" t="s">
        <v>30</v>
      </c>
      <c r="AD154" s="89" t="s">
        <v>140</v>
      </c>
      <c r="AE154" s="89" t="s">
        <v>31</v>
      </c>
      <c r="AF154" s="89" t="s">
        <v>32</v>
      </c>
      <c r="AG154" s="89" t="s">
        <v>206</v>
      </c>
      <c r="AH154" s="104" t="s">
        <v>16</v>
      </c>
      <c r="AI154" s="102" t="s">
        <v>34</v>
      </c>
      <c r="AJ154" s="89" t="s">
        <v>35</v>
      </c>
      <c r="AK154" s="88" t="s">
        <v>18</v>
      </c>
      <c r="AL154" s="3"/>
    </row>
    <row r="155" spans="1:38" s="4" customFormat="1" ht="12.75" customHeight="1" thickBot="1" x14ac:dyDescent="0.25">
      <c r="A155" s="6"/>
      <c r="B155" s="90" t="s">
        <v>36</v>
      </c>
      <c r="C155" s="90" t="s">
        <v>37</v>
      </c>
      <c r="D155" s="90" t="s">
        <v>38</v>
      </c>
      <c r="E155" s="90" t="s">
        <v>39</v>
      </c>
      <c r="F155" s="108" t="s">
        <v>40</v>
      </c>
      <c r="G155" s="133"/>
      <c r="H155" s="108"/>
      <c r="I155" s="109" t="s">
        <v>41</v>
      </c>
      <c r="J155" s="90"/>
      <c r="K155" s="108"/>
      <c r="L155" s="110"/>
      <c r="M155" s="110"/>
      <c r="N155" s="110" t="s">
        <v>238</v>
      </c>
      <c r="O155" s="111"/>
      <c r="P155" s="159"/>
      <c r="Q155" s="161" t="s">
        <v>24</v>
      </c>
      <c r="R155" s="162" t="s">
        <v>24</v>
      </c>
      <c r="S155" s="113"/>
      <c r="T155" s="78"/>
      <c r="U155" s="90" t="s">
        <v>42</v>
      </c>
      <c r="V155" s="90" t="s">
        <v>43</v>
      </c>
      <c r="W155" s="90"/>
      <c r="X155" s="90" t="s">
        <v>44</v>
      </c>
      <c r="Y155" s="90" t="s">
        <v>30</v>
      </c>
      <c r="Z155" s="90" t="s">
        <v>30</v>
      </c>
      <c r="AA155" s="90" t="s">
        <v>138</v>
      </c>
      <c r="AB155" s="90" t="s">
        <v>15</v>
      </c>
      <c r="AC155" s="90" t="s">
        <v>139</v>
      </c>
      <c r="AD155" s="90" t="s">
        <v>141</v>
      </c>
      <c r="AE155" s="90" t="s">
        <v>47</v>
      </c>
      <c r="AF155" s="90" t="s">
        <v>48</v>
      </c>
      <c r="AG155" s="90" t="s">
        <v>15</v>
      </c>
      <c r="AH155" s="111" t="s">
        <v>30</v>
      </c>
      <c r="AI155" s="112"/>
      <c r="AJ155" s="90" t="s">
        <v>49</v>
      </c>
      <c r="AK155" s="108" t="s">
        <v>189</v>
      </c>
      <c r="AL155" s="7"/>
    </row>
    <row r="156" spans="1:38" s="301" customFormat="1" ht="12.75" customHeight="1" thickTop="1" x14ac:dyDescent="0.2">
      <c r="A156" s="331"/>
      <c r="B156" s="363">
        <f>B143</f>
        <v>0</v>
      </c>
      <c r="C156" s="363">
        <f>C143</f>
        <v>0</v>
      </c>
      <c r="D156" s="363">
        <f>D143</f>
        <v>0</v>
      </c>
      <c r="E156" s="363">
        <f>E143</f>
        <v>0</v>
      </c>
      <c r="F156" s="362">
        <f>F143</f>
        <v>0</v>
      </c>
      <c r="G156" s="134" t="str">
        <f>G7</f>
        <v>DECEMBER</v>
      </c>
      <c r="H156" s="334" t="s">
        <v>58</v>
      </c>
      <c r="I156" s="412"/>
      <c r="J156" s="397">
        <f t="shared" ref="J156:R156" si="18">J143</f>
        <v>0</v>
      </c>
      <c r="K156" s="362">
        <f t="shared" si="18"/>
        <v>0</v>
      </c>
      <c r="L156" s="363">
        <f t="shared" si="18"/>
        <v>0</v>
      </c>
      <c r="M156" s="363">
        <f t="shared" si="18"/>
        <v>0</v>
      </c>
      <c r="N156" s="363">
        <f t="shared" si="18"/>
        <v>0</v>
      </c>
      <c r="O156" s="361">
        <f t="shared" si="18"/>
        <v>0</v>
      </c>
      <c r="P156" s="394">
        <f t="shared" si="18"/>
        <v>0</v>
      </c>
      <c r="Q156" s="363">
        <f t="shared" si="18"/>
        <v>0</v>
      </c>
      <c r="R156" s="362">
        <f t="shared" si="18"/>
        <v>0</v>
      </c>
      <c r="S156" s="332"/>
      <c r="T156" s="331"/>
      <c r="U156" s="363">
        <f t="shared" ref="U156:AH156" si="19">U143</f>
        <v>0</v>
      </c>
      <c r="V156" s="363">
        <f t="shared" si="19"/>
        <v>0</v>
      </c>
      <c r="W156" s="363">
        <f t="shared" si="19"/>
        <v>0</v>
      </c>
      <c r="X156" s="363">
        <f t="shared" si="19"/>
        <v>0</v>
      </c>
      <c r="Y156" s="363">
        <f t="shared" si="19"/>
        <v>0</v>
      </c>
      <c r="Z156" s="363">
        <f t="shared" si="19"/>
        <v>0</v>
      </c>
      <c r="AA156" s="363">
        <f t="shared" si="19"/>
        <v>0</v>
      </c>
      <c r="AB156" s="363">
        <f t="shared" si="19"/>
        <v>0</v>
      </c>
      <c r="AC156" s="363">
        <f t="shared" si="19"/>
        <v>0</v>
      </c>
      <c r="AD156" s="363">
        <f t="shared" si="19"/>
        <v>0</v>
      </c>
      <c r="AE156" s="363">
        <f t="shared" si="19"/>
        <v>0</v>
      </c>
      <c r="AF156" s="363">
        <f t="shared" si="19"/>
        <v>0</v>
      </c>
      <c r="AG156" s="363">
        <f t="shared" si="19"/>
        <v>0</v>
      </c>
      <c r="AH156" s="361">
        <f t="shared" si="19"/>
        <v>0</v>
      </c>
      <c r="AI156" s="333"/>
      <c r="AJ156" s="363">
        <f>AJ143</f>
        <v>0</v>
      </c>
      <c r="AK156" s="362">
        <f>AK143</f>
        <v>0</v>
      </c>
      <c r="AL156" s="332"/>
    </row>
    <row r="157" spans="1:38" s="21" customFormat="1" ht="12.75" customHeight="1" x14ac:dyDescent="0.2">
      <c r="A157" s="8">
        <v>1</v>
      </c>
      <c r="B157" s="400"/>
      <c r="C157" s="400"/>
      <c r="D157" s="400"/>
      <c r="E157" s="400"/>
      <c r="F157" s="401"/>
      <c r="G157" s="471"/>
      <c r="H157" s="477"/>
      <c r="I157" s="472"/>
      <c r="J157" s="363">
        <f t="shared" ref="J157:J187" si="20">SUM(B157:F157)</f>
        <v>0</v>
      </c>
      <c r="K157" s="362">
        <f t="shared" ref="K157:K187" si="21">SUM(U157:AK157)-SUM(L157:R157)</f>
        <v>0</v>
      </c>
      <c r="L157" s="400"/>
      <c r="M157" s="400"/>
      <c r="N157" s="400"/>
      <c r="O157" s="406"/>
      <c r="P157" s="409"/>
      <c r="Q157" s="400"/>
      <c r="R157" s="401"/>
      <c r="S157" s="16" t="s">
        <v>59</v>
      </c>
      <c r="T157" s="8">
        <v>1</v>
      </c>
      <c r="U157" s="400"/>
      <c r="V157" s="400"/>
      <c r="W157" s="400"/>
      <c r="X157" s="400"/>
      <c r="Y157" s="400"/>
      <c r="Z157" s="400"/>
      <c r="AA157" s="400"/>
      <c r="AB157" s="400"/>
      <c r="AC157" s="400"/>
      <c r="AD157" s="400"/>
      <c r="AE157" s="400"/>
      <c r="AF157" s="400"/>
      <c r="AG157" s="400"/>
      <c r="AH157" s="406"/>
      <c r="AI157" s="477"/>
      <c r="AJ157" s="400"/>
      <c r="AK157" s="401"/>
      <c r="AL157" s="16" t="s">
        <v>59</v>
      </c>
    </row>
    <row r="158" spans="1:38" s="21" customFormat="1" ht="12.75" customHeight="1" x14ac:dyDescent="0.2">
      <c r="A158" s="8">
        <v>2</v>
      </c>
      <c r="B158" s="400"/>
      <c r="C158" s="400"/>
      <c r="D158" s="400"/>
      <c r="E158" s="400"/>
      <c r="F158" s="401"/>
      <c r="G158" s="471"/>
      <c r="H158" s="477"/>
      <c r="I158" s="472"/>
      <c r="J158" s="363">
        <f t="shared" si="20"/>
        <v>0</v>
      </c>
      <c r="K158" s="362">
        <f t="shared" si="21"/>
        <v>0</v>
      </c>
      <c r="L158" s="400"/>
      <c r="M158" s="400"/>
      <c r="N158" s="400"/>
      <c r="O158" s="406"/>
      <c r="P158" s="409"/>
      <c r="Q158" s="400"/>
      <c r="R158" s="401"/>
      <c r="S158" s="16" t="s">
        <v>60</v>
      </c>
      <c r="T158" s="8">
        <v>2</v>
      </c>
      <c r="U158" s="400"/>
      <c r="V158" s="400"/>
      <c r="W158" s="400"/>
      <c r="X158" s="400"/>
      <c r="Y158" s="400"/>
      <c r="Z158" s="400"/>
      <c r="AA158" s="400"/>
      <c r="AB158" s="400"/>
      <c r="AC158" s="400"/>
      <c r="AD158" s="400"/>
      <c r="AE158" s="400"/>
      <c r="AF158" s="400"/>
      <c r="AG158" s="400"/>
      <c r="AH158" s="406"/>
      <c r="AI158" s="477"/>
      <c r="AJ158" s="400"/>
      <c r="AK158" s="401"/>
      <c r="AL158" s="16" t="s">
        <v>60</v>
      </c>
    </row>
    <row r="159" spans="1:38" s="21" customFormat="1" ht="12.75" customHeight="1" x14ac:dyDescent="0.2">
      <c r="A159" s="8">
        <v>3</v>
      </c>
      <c r="B159" s="400"/>
      <c r="C159" s="400"/>
      <c r="D159" s="400"/>
      <c r="E159" s="400"/>
      <c r="F159" s="401"/>
      <c r="G159" s="471"/>
      <c r="H159" s="477"/>
      <c r="I159" s="472"/>
      <c r="J159" s="363">
        <f t="shared" si="20"/>
        <v>0</v>
      </c>
      <c r="K159" s="362">
        <f t="shared" si="21"/>
        <v>0</v>
      </c>
      <c r="L159" s="400"/>
      <c r="M159" s="400"/>
      <c r="N159" s="400"/>
      <c r="O159" s="406"/>
      <c r="P159" s="409"/>
      <c r="Q159" s="400"/>
      <c r="R159" s="401"/>
      <c r="S159" s="16" t="s">
        <v>61</v>
      </c>
      <c r="T159" s="8">
        <v>3</v>
      </c>
      <c r="U159" s="400"/>
      <c r="V159" s="400"/>
      <c r="W159" s="400"/>
      <c r="X159" s="400"/>
      <c r="Y159" s="400"/>
      <c r="Z159" s="400"/>
      <c r="AA159" s="400"/>
      <c r="AB159" s="400"/>
      <c r="AC159" s="400"/>
      <c r="AD159" s="400"/>
      <c r="AE159" s="400"/>
      <c r="AF159" s="400"/>
      <c r="AG159" s="400"/>
      <c r="AH159" s="406"/>
      <c r="AI159" s="477"/>
      <c r="AJ159" s="400"/>
      <c r="AK159" s="401"/>
      <c r="AL159" s="16" t="s">
        <v>61</v>
      </c>
    </row>
    <row r="160" spans="1:38" s="21" customFormat="1" ht="12.75" customHeight="1" x14ac:dyDescent="0.2">
      <c r="A160" s="8">
        <v>4</v>
      </c>
      <c r="B160" s="400"/>
      <c r="C160" s="400"/>
      <c r="D160" s="400"/>
      <c r="E160" s="400"/>
      <c r="F160" s="401"/>
      <c r="G160" s="471"/>
      <c r="H160" s="477"/>
      <c r="I160" s="472"/>
      <c r="J160" s="363">
        <f t="shared" si="20"/>
        <v>0</v>
      </c>
      <c r="K160" s="362">
        <f t="shared" si="21"/>
        <v>0</v>
      </c>
      <c r="L160" s="400"/>
      <c r="M160" s="400"/>
      <c r="N160" s="400"/>
      <c r="O160" s="406"/>
      <c r="P160" s="409"/>
      <c r="Q160" s="400"/>
      <c r="R160" s="401"/>
      <c r="S160" s="16" t="s">
        <v>62</v>
      </c>
      <c r="T160" s="8">
        <v>4</v>
      </c>
      <c r="U160" s="400"/>
      <c r="V160" s="400"/>
      <c r="W160" s="400"/>
      <c r="X160" s="400"/>
      <c r="Y160" s="400"/>
      <c r="Z160" s="400"/>
      <c r="AA160" s="400"/>
      <c r="AB160" s="400"/>
      <c r="AC160" s="400"/>
      <c r="AD160" s="400"/>
      <c r="AE160" s="400"/>
      <c r="AF160" s="400"/>
      <c r="AG160" s="400"/>
      <c r="AH160" s="406"/>
      <c r="AI160" s="477"/>
      <c r="AJ160" s="400"/>
      <c r="AK160" s="401"/>
      <c r="AL160" s="16" t="s">
        <v>62</v>
      </c>
    </row>
    <row r="161" spans="1:38" s="21" customFormat="1" ht="12.75" customHeight="1" x14ac:dyDescent="0.2">
      <c r="A161" s="8">
        <v>5</v>
      </c>
      <c r="B161" s="400"/>
      <c r="C161" s="400"/>
      <c r="D161" s="400"/>
      <c r="E161" s="400"/>
      <c r="F161" s="401"/>
      <c r="G161" s="471"/>
      <c r="H161" s="477"/>
      <c r="I161" s="472"/>
      <c r="J161" s="363">
        <f t="shared" si="20"/>
        <v>0</v>
      </c>
      <c r="K161" s="362">
        <f t="shared" si="21"/>
        <v>0</v>
      </c>
      <c r="L161" s="400"/>
      <c r="M161" s="400"/>
      <c r="N161" s="400"/>
      <c r="O161" s="406"/>
      <c r="P161" s="409"/>
      <c r="Q161" s="400"/>
      <c r="R161" s="401"/>
      <c r="S161" s="16" t="s">
        <v>63</v>
      </c>
      <c r="T161" s="8">
        <v>5</v>
      </c>
      <c r="U161" s="400"/>
      <c r="V161" s="400"/>
      <c r="W161" s="400"/>
      <c r="X161" s="400"/>
      <c r="Y161" s="400"/>
      <c r="Z161" s="400"/>
      <c r="AA161" s="400"/>
      <c r="AB161" s="400"/>
      <c r="AC161" s="400"/>
      <c r="AD161" s="400"/>
      <c r="AE161" s="400"/>
      <c r="AF161" s="400"/>
      <c r="AG161" s="400"/>
      <c r="AH161" s="406"/>
      <c r="AI161" s="477"/>
      <c r="AJ161" s="400"/>
      <c r="AK161" s="401"/>
      <c r="AL161" s="16" t="s">
        <v>63</v>
      </c>
    </row>
    <row r="162" spans="1:38" s="21" customFormat="1" ht="12.75" customHeight="1" x14ac:dyDescent="0.2">
      <c r="A162" s="17">
        <v>6</v>
      </c>
      <c r="B162" s="402"/>
      <c r="C162" s="402"/>
      <c r="D162" s="402"/>
      <c r="E162" s="402"/>
      <c r="F162" s="403"/>
      <c r="G162" s="473"/>
      <c r="H162" s="478"/>
      <c r="I162" s="474"/>
      <c r="J162" s="363">
        <f t="shared" si="20"/>
        <v>0</v>
      </c>
      <c r="K162" s="362">
        <f t="shared" si="21"/>
        <v>0</v>
      </c>
      <c r="L162" s="402"/>
      <c r="M162" s="402"/>
      <c r="N162" s="402"/>
      <c r="O162" s="407"/>
      <c r="P162" s="410"/>
      <c r="Q162" s="402"/>
      <c r="R162" s="403"/>
      <c r="S162" s="18" t="s">
        <v>64</v>
      </c>
      <c r="T162" s="17">
        <v>6</v>
      </c>
      <c r="U162" s="402"/>
      <c r="V162" s="402"/>
      <c r="W162" s="402"/>
      <c r="X162" s="402"/>
      <c r="Y162" s="402"/>
      <c r="Z162" s="402"/>
      <c r="AA162" s="402"/>
      <c r="AB162" s="402"/>
      <c r="AC162" s="402"/>
      <c r="AD162" s="402"/>
      <c r="AE162" s="402"/>
      <c r="AF162" s="402"/>
      <c r="AG162" s="402"/>
      <c r="AH162" s="407"/>
      <c r="AI162" s="478"/>
      <c r="AJ162" s="402"/>
      <c r="AK162" s="403"/>
      <c r="AL162" s="18" t="s">
        <v>64</v>
      </c>
    </row>
    <row r="163" spans="1:38" s="21" customFormat="1" ht="12.75" customHeight="1" x14ac:dyDescent="0.2">
      <c r="A163" s="8">
        <v>7</v>
      </c>
      <c r="B163" s="400"/>
      <c r="C163" s="400"/>
      <c r="D163" s="400"/>
      <c r="E163" s="400"/>
      <c r="F163" s="401"/>
      <c r="G163" s="471"/>
      <c r="H163" s="477"/>
      <c r="I163" s="472"/>
      <c r="J163" s="363">
        <f t="shared" si="20"/>
        <v>0</v>
      </c>
      <c r="K163" s="362">
        <f t="shared" si="21"/>
        <v>0</v>
      </c>
      <c r="L163" s="400"/>
      <c r="M163" s="400"/>
      <c r="N163" s="400"/>
      <c r="O163" s="406"/>
      <c r="P163" s="409"/>
      <c r="Q163" s="400"/>
      <c r="R163" s="401"/>
      <c r="S163" s="16" t="s">
        <v>65</v>
      </c>
      <c r="T163" s="8">
        <v>7</v>
      </c>
      <c r="U163" s="400"/>
      <c r="V163" s="400"/>
      <c r="W163" s="400"/>
      <c r="X163" s="400"/>
      <c r="Y163" s="400"/>
      <c r="Z163" s="400"/>
      <c r="AA163" s="400"/>
      <c r="AB163" s="400"/>
      <c r="AC163" s="400"/>
      <c r="AD163" s="400"/>
      <c r="AE163" s="400"/>
      <c r="AF163" s="400"/>
      <c r="AG163" s="400"/>
      <c r="AH163" s="406"/>
      <c r="AI163" s="477"/>
      <c r="AJ163" s="400"/>
      <c r="AK163" s="401"/>
      <c r="AL163" s="16" t="s">
        <v>65</v>
      </c>
    </row>
    <row r="164" spans="1:38" s="21" customFormat="1" ht="12.75" customHeight="1" x14ac:dyDescent="0.2">
      <c r="A164" s="8">
        <v>8</v>
      </c>
      <c r="B164" s="400"/>
      <c r="C164" s="400"/>
      <c r="D164" s="400"/>
      <c r="E164" s="400"/>
      <c r="F164" s="401"/>
      <c r="G164" s="471"/>
      <c r="H164" s="477"/>
      <c r="I164" s="472"/>
      <c r="J164" s="363">
        <f t="shared" si="20"/>
        <v>0</v>
      </c>
      <c r="K164" s="362">
        <f t="shared" si="21"/>
        <v>0</v>
      </c>
      <c r="L164" s="400"/>
      <c r="M164" s="400"/>
      <c r="N164" s="400"/>
      <c r="O164" s="406"/>
      <c r="P164" s="409"/>
      <c r="Q164" s="400"/>
      <c r="R164" s="401"/>
      <c r="S164" s="16" t="s">
        <v>66</v>
      </c>
      <c r="T164" s="8">
        <v>8</v>
      </c>
      <c r="U164" s="400"/>
      <c r="V164" s="400"/>
      <c r="W164" s="400"/>
      <c r="X164" s="400"/>
      <c r="Y164" s="400"/>
      <c r="Z164" s="400"/>
      <c r="AA164" s="400"/>
      <c r="AB164" s="400"/>
      <c r="AC164" s="400"/>
      <c r="AD164" s="400"/>
      <c r="AE164" s="400"/>
      <c r="AF164" s="400"/>
      <c r="AG164" s="400"/>
      <c r="AH164" s="406"/>
      <c r="AI164" s="477"/>
      <c r="AJ164" s="400"/>
      <c r="AK164" s="401"/>
      <c r="AL164" s="16" t="s">
        <v>66</v>
      </c>
    </row>
    <row r="165" spans="1:38" s="21" customFormat="1" ht="12.75" customHeight="1" x14ac:dyDescent="0.2">
      <c r="A165" s="8">
        <v>9</v>
      </c>
      <c r="B165" s="400"/>
      <c r="C165" s="400"/>
      <c r="D165" s="400"/>
      <c r="E165" s="400"/>
      <c r="F165" s="401"/>
      <c r="G165" s="471"/>
      <c r="H165" s="477"/>
      <c r="I165" s="472"/>
      <c r="J165" s="363">
        <f t="shared" si="20"/>
        <v>0</v>
      </c>
      <c r="K165" s="362">
        <f t="shared" si="21"/>
        <v>0</v>
      </c>
      <c r="L165" s="400"/>
      <c r="M165" s="400"/>
      <c r="N165" s="400"/>
      <c r="O165" s="406"/>
      <c r="P165" s="409"/>
      <c r="Q165" s="400"/>
      <c r="R165" s="401"/>
      <c r="S165" s="16" t="s">
        <v>67</v>
      </c>
      <c r="T165" s="8">
        <v>9</v>
      </c>
      <c r="U165" s="400"/>
      <c r="V165" s="400"/>
      <c r="W165" s="400"/>
      <c r="X165" s="400"/>
      <c r="Y165" s="400"/>
      <c r="Z165" s="400"/>
      <c r="AA165" s="400"/>
      <c r="AB165" s="400"/>
      <c r="AC165" s="400"/>
      <c r="AD165" s="400"/>
      <c r="AE165" s="400"/>
      <c r="AF165" s="400"/>
      <c r="AG165" s="400"/>
      <c r="AH165" s="406"/>
      <c r="AI165" s="477"/>
      <c r="AJ165" s="400"/>
      <c r="AK165" s="401"/>
      <c r="AL165" s="16" t="s">
        <v>67</v>
      </c>
    </row>
    <row r="166" spans="1:38" s="21" customFormat="1" ht="12.75" customHeight="1" x14ac:dyDescent="0.2">
      <c r="A166" s="8">
        <v>10</v>
      </c>
      <c r="B166" s="400"/>
      <c r="C166" s="400"/>
      <c r="D166" s="400"/>
      <c r="E166" s="400"/>
      <c r="F166" s="401"/>
      <c r="G166" s="471"/>
      <c r="H166" s="477"/>
      <c r="I166" s="472"/>
      <c r="J166" s="363">
        <f t="shared" si="20"/>
        <v>0</v>
      </c>
      <c r="K166" s="362">
        <f t="shared" si="21"/>
        <v>0</v>
      </c>
      <c r="L166" s="400"/>
      <c r="M166" s="400"/>
      <c r="N166" s="400"/>
      <c r="O166" s="406"/>
      <c r="P166" s="409"/>
      <c r="Q166" s="400"/>
      <c r="R166" s="401"/>
      <c r="S166" s="16" t="s">
        <v>68</v>
      </c>
      <c r="T166" s="8">
        <v>10</v>
      </c>
      <c r="U166" s="400"/>
      <c r="V166" s="400"/>
      <c r="W166" s="400"/>
      <c r="X166" s="400"/>
      <c r="Y166" s="400"/>
      <c r="Z166" s="400"/>
      <c r="AA166" s="400"/>
      <c r="AB166" s="400"/>
      <c r="AC166" s="400"/>
      <c r="AD166" s="400"/>
      <c r="AE166" s="400"/>
      <c r="AF166" s="400"/>
      <c r="AG166" s="400"/>
      <c r="AH166" s="406"/>
      <c r="AI166" s="477"/>
      <c r="AJ166" s="400"/>
      <c r="AK166" s="401"/>
      <c r="AL166" s="16" t="s">
        <v>68</v>
      </c>
    </row>
    <row r="167" spans="1:38" s="21" customFormat="1" ht="12.75" customHeight="1" x14ac:dyDescent="0.2">
      <c r="A167" s="8">
        <v>11</v>
      </c>
      <c r="B167" s="400"/>
      <c r="C167" s="400"/>
      <c r="D167" s="400"/>
      <c r="E167" s="400"/>
      <c r="F167" s="401"/>
      <c r="G167" s="471"/>
      <c r="H167" s="477"/>
      <c r="I167" s="472"/>
      <c r="J167" s="363">
        <f t="shared" si="20"/>
        <v>0</v>
      </c>
      <c r="K167" s="362">
        <f t="shared" si="21"/>
        <v>0</v>
      </c>
      <c r="L167" s="400"/>
      <c r="M167" s="400"/>
      <c r="N167" s="400"/>
      <c r="O167" s="406"/>
      <c r="P167" s="409"/>
      <c r="Q167" s="400"/>
      <c r="R167" s="401"/>
      <c r="S167" s="16" t="s">
        <v>69</v>
      </c>
      <c r="T167" s="8">
        <v>11</v>
      </c>
      <c r="U167" s="400"/>
      <c r="V167" s="400"/>
      <c r="W167" s="400"/>
      <c r="X167" s="400"/>
      <c r="Y167" s="400"/>
      <c r="Z167" s="400"/>
      <c r="AA167" s="400"/>
      <c r="AB167" s="400"/>
      <c r="AC167" s="400"/>
      <c r="AD167" s="400"/>
      <c r="AE167" s="400"/>
      <c r="AF167" s="400"/>
      <c r="AG167" s="400"/>
      <c r="AH167" s="406"/>
      <c r="AI167" s="477"/>
      <c r="AJ167" s="400"/>
      <c r="AK167" s="401"/>
      <c r="AL167" s="16" t="s">
        <v>69</v>
      </c>
    </row>
    <row r="168" spans="1:38" s="21" customFormat="1" ht="12.75" customHeight="1" x14ac:dyDescent="0.2">
      <c r="A168" s="8">
        <v>12</v>
      </c>
      <c r="B168" s="400"/>
      <c r="C168" s="400"/>
      <c r="D168" s="400"/>
      <c r="E168" s="400"/>
      <c r="F168" s="401"/>
      <c r="G168" s="471"/>
      <c r="H168" s="477"/>
      <c r="I168" s="472"/>
      <c r="J168" s="363">
        <f t="shared" si="20"/>
        <v>0</v>
      </c>
      <c r="K168" s="362">
        <f t="shared" si="21"/>
        <v>0</v>
      </c>
      <c r="L168" s="400"/>
      <c r="M168" s="400"/>
      <c r="N168" s="400"/>
      <c r="O168" s="406"/>
      <c r="P168" s="409"/>
      <c r="Q168" s="400"/>
      <c r="R168" s="401"/>
      <c r="S168" s="16" t="s">
        <v>70</v>
      </c>
      <c r="T168" s="8">
        <v>12</v>
      </c>
      <c r="U168" s="400"/>
      <c r="V168" s="400"/>
      <c r="W168" s="400"/>
      <c r="X168" s="400"/>
      <c r="Y168" s="400"/>
      <c r="Z168" s="400"/>
      <c r="AA168" s="400"/>
      <c r="AB168" s="400"/>
      <c r="AC168" s="400"/>
      <c r="AD168" s="400"/>
      <c r="AE168" s="400"/>
      <c r="AF168" s="400"/>
      <c r="AG168" s="400"/>
      <c r="AH168" s="406"/>
      <c r="AI168" s="477"/>
      <c r="AJ168" s="400"/>
      <c r="AK168" s="401"/>
      <c r="AL168" s="16" t="s">
        <v>70</v>
      </c>
    </row>
    <row r="169" spans="1:38" s="21" customFormat="1" ht="12.75" customHeight="1" x14ac:dyDescent="0.2">
      <c r="A169" s="8">
        <v>13</v>
      </c>
      <c r="B169" s="400"/>
      <c r="C169" s="400"/>
      <c r="D169" s="400"/>
      <c r="E169" s="400"/>
      <c r="F169" s="401"/>
      <c r="G169" s="471"/>
      <c r="H169" s="477"/>
      <c r="I169" s="472"/>
      <c r="J169" s="363">
        <f t="shared" si="20"/>
        <v>0</v>
      </c>
      <c r="K169" s="362">
        <f t="shared" si="21"/>
        <v>0</v>
      </c>
      <c r="L169" s="400"/>
      <c r="M169" s="400"/>
      <c r="N169" s="400"/>
      <c r="O169" s="406"/>
      <c r="P169" s="409"/>
      <c r="Q169" s="400"/>
      <c r="R169" s="401"/>
      <c r="S169" s="16" t="s">
        <v>71</v>
      </c>
      <c r="T169" s="8">
        <v>13</v>
      </c>
      <c r="U169" s="400"/>
      <c r="V169" s="400"/>
      <c r="W169" s="400"/>
      <c r="X169" s="400"/>
      <c r="Y169" s="400"/>
      <c r="Z169" s="400"/>
      <c r="AA169" s="400"/>
      <c r="AB169" s="400"/>
      <c r="AC169" s="400"/>
      <c r="AD169" s="400"/>
      <c r="AE169" s="400"/>
      <c r="AF169" s="400"/>
      <c r="AG169" s="400"/>
      <c r="AH169" s="406"/>
      <c r="AI169" s="477"/>
      <c r="AJ169" s="400"/>
      <c r="AK169" s="401"/>
      <c r="AL169" s="16" t="s">
        <v>71</v>
      </c>
    </row>
    <row r="170" spans="1:38" s="21" customFormat="1" ht="12.75" customHeight="1" x14ac:dyDescent="0.2">
      <c r="A170" s="8">
        <v>14</v>
      </c>
      <c r="B170" s="400"/>
      <c r="C170" s="400"/>
      <c r="D170" s="400"/>
      <c r="E170" s="400"/>
      <c r="F170" s="401"/>
      <c r="G170" s="471"/>
      <c r="H170" s="477"/>
      <c r="I170" s="472"/>
      <c r="J170" s="363">
        <f t="shared" si="20"/>
        <v>0</v>
      </c>
      <c r="K170" s="362">
        <f t="shared" si="21"/>
        <v>0</v>
      </c>
      <c r="L170" s="400"/>
      <c r="M170" s="400"/>
      <c r="N170" s="400"/>
      <c r="O170" s="406"/>
      <c r="P170" s="409"/>
      <c r="Q170" s="400"/>
      <c r="R170" s="401"/>
      <c r="S170" s="16" t="s">
        <v>72</v>
      </c>
      <c r="T170" s="8">
        <v>14</v>
      </c>
      <c r="U170" s="400"/>
      <c r="V170" s="400"/>
      <c r="W170" s="400"/>
      <c r="X170" s="400"/>
      <c r="Y170" s="400"/>
      <c r="Z170" s="400"/>
      <c r="AA170" s="400"/>
      <c r="AB170" s="400"/>
      <c r="AC170" s="400"/>
      <c r="AD170" s="400"/>
      <c r="AE170" s="400"/>
      <c r="AF170" s="400"/>
      <c r="AG170" s="400"/>
      <c r="AH170" s="406"/>
      <c r="AI170" s="477"/>
      <c r="AJ170" s="400"/>
      <c r="AK170" s="401"/>
      <c r="AL170" s="16" t="s">
        <v>72</v>
      </c>
    </row>
    <row r="171" spans="1:38" s="21" customFormat="1" ht="12.75" customHeight="1" x14ac:dyDescent="0.2">
      <c r="A171" s="8">
        <v>15</v>
      </c>
      <c r="B171" s="400"/>
      <c r="C171" s="400"/>
      <c r="D171" s="400"/>
      <c r="E171" s="400"/>
      <c r="F171" s="401"/>
      <c r="G171" s="471"/>
      <c r="H171" s="477"/>
      <c r="I171" s="472"/>
      <c r="J171" s="363">
        <f t="shared" si="20"/>
        <v>0</v>
      </c>
      <c r="K171" s="362">
        <f t="shared" si="21"/>
        <v>0</v>
      </c>
      <c r="L171" s="400"/>
      <c r="M171" s="400"/>
      <c r="N171" s="400"/>
      <c r="O171" s="406"/>
      <c r="P171" s="409"/>
      <c r="Q171" s="400"/>
      <c r="R171" s="401"/>
      <c r="S171" s="16" t="s">
        <v>73</v>
      </c>
      <c r="T171" s="8">
        <v>15</v>
      </c>
      <c r="U171" s="400"/>
      <c r="V171" s="400"/>
      <c r="W171" s="400"/>
      <c r="X171" s="400"/>
      <c r="Y171" s="400"/>
      <c r="Z171" s="400"/>
      <c r="AA171" s="400"/>
      <c r="AB171" s="400"/>
      <c r="AC171" s="400"/>
      <c r="AD171" s="400"/>
      <c r="AE171" s="400"/>
      <c r="AF171" s="400"/>
      <c r="AG171" s="400"/>
      <c r="AH171" s="406"/>
      <c r="AI171" s="477"/>
      <c r="AJ171" s="400"/>
      <c r="AK171" s="401"/>
      <c r="AL171" s="16" t="s">
        <v>73</v>
      </c>
    </row>
    <row r="172" spans="1:38" s="21" customFormat="1" ht="12.75" customHeight="1" x14ac:dyDescent="0.2">
      <c r="A172" s="8">
        <v>16</v>
      </c>
      <c r="B172" s="400"/>
      <c r="C172" s="400"/>
      <c r="D172" s="400"/>
      <c r="E172" s="400"/>
      <c r="F172" s="401"/>
      <c r="G172" s="471"/>
      <c r="H172" s="477"/>
      <c r="I172" s="472"/>
      <c r="J172" s="363">
        <f t="shared" si="20"/>
        <v>0</v>
      </c>
      <c r="K172" s="362">
        <f t="shared" si="21"/>
        <v>0</v>
      </c>
      <c r="L172" s="400"/>
      <c r="M172" s="400"/>
      <c r="N172" s="400"/>
      <c r="O172" s="406"/>
      <c r="P172" s="409"/>
      <c r="Q172" s="400"/>
      <c r="R172" s="401"/>
      <c r="S172" s="16" t="s">
        <v>74</v>
      </c>
      <c r="T172" s="8">
        <v>16</v>
      </c>
      <c r="U172" s="400"/>
      <c r="V172" s="400"/>
      <c r="W172" s="400"/>
      <c r="X172" s="400"/>
      <c r="Y172" s="400"/>
      <c r="Z172" s="400"/>
      <c r="AA172" s="400"/>
      <c r="AB172" s="400"/>
      <c r="AC172" s="400"/>
      <c r="AD172" s="400"/>
      <c r="AE172" s="400"/>
      <c r="AF172" s="400"/>
      <c r="AG172" s="400"/>
      <c r="AH172" s="406"/>
      <c r="AI172" s="477"/>
      <c r="AJ172" s="400"/>
      <c r="AK172" s="401"/>
      <c r="AL172" s="16" t="s">
        <v>74</v>
      </c>
    </row>
    <row r="173" spans="1:38" s="21" customFormat="1" ht="12.75" customHeight="1" x14ac:dyDescent="0.2">
      <c r="A173" s="8">
        <v>17</v>
      </c>
      <c r="B173" s="400"/>
      <c r="C173" s="400"/>
      <c r="D173" s="400"/>
      <c r="E173" s="400"/>
      <c r="F173" s="401"/>
      <c r="G173" s="471"/>
      <c r="H173" s="477"/>
      <c r="I173" s="472"/>
      <c r="J173" s="363">
        <f t="shared" si="20"/>
        <v>0</v>
      </c>
      <c r="K173" s="362">
        <f t="shared" si="21"/>
        <v>0</v>
      </c>
      <c r="L173" s="400"/>
      <c r="M173" s="400"/>
      <c r="N173" s="400"/>
      <c r="O173" s="406"/>
      <c r="P173" s="409"/>
      <c r="Q173" s="400"/>
      <c r="R173" s="401"/>
      <c r="S173" s="16" t="s">
        <v>75</v>
      </c>
      <c r="T173" s="8">
        <v>17</v>
      </c>
      <c r="U173" s="400"/>
      <c r="V173" s="400"/>
      <c r="W173" s="400"/>
      <c r="X173" s="400"/>
      <c r="Y173" s="400"/>
      <c r="Z173" s="400"/>
      <c r="AA173" s="400"/>
      <c r="AB173" s="400"/>
      <c r="AC173" s="400"/>
      <c r="AD173" s="400"/>
      <c r="AE173" s="400"/>
      <c r="AF173" s="400"/>
      <c r="AG173" s="400"/>
      <c r="AH173" s="406"/>
      <c r="AI173" s="477"/>
      <c r="AJ173" s="400"/>
      <c r="AK173" s="401"/>
      <c r="AL173" s="16" t="s">
        <v>75</v>
      </c>
    </row>
    <row r="174" spans="1:38" s="21" customFormat="1" ht="12.75" customHeight="1" x14ac:dyDescent="0.2">
      <c r="A174" s="8">
        <v>18</v>
      </c>
      <c r="B174" s="400"/>
      <c r="C174" s="400"/>
      <c r="D174" s="400"/>
      <c r="E174" s="400"/>
      <c r="F174" s="401"/>
      <c r="G174" s="471"/>
      <c r="H174" s="477"/>
      <c r="I174" s="472"/>
      <c r="J174" s="363">
        <f t="shared" si="20"/>
        <v>0</v>
      </c>
      <c r="K174" s="362">
        <f t="shared" si="21"/>
        <v>0</v>
      </c>
      <c r="L174" s="400"/>
      <c r="M174" s="400"/>
      <c r="N174" s="400"/>
      <c r="O174" s="406"/>
      <c r="P174" s="409"/>
      <c r="Q174" s="400"/>
      <c r="R174" s="401"/>
      <c r="S174" s="16" t="s">
        <v>76</v>
      </c>
      <c r="T174" s="8">
        <v>18</v>
      </c>
      <c r="U174" s="400"/>
      <c r="V174" s="400"/>
      <c r="W174" s="400"/>
      <c r="X174" s="400"/>
      <c r="Y174" s="400"/>
      <c r="Z174" s="400"/>
      <c r="AA174" s="400"/>
      <c r="AB174" s="400"/>
      <c r="AC174" s="400"/>
      <c r="AD174" s="400"/>
      <c r="AE174" s="400"/>
      <c r="AF174" s="400"/>
      <c r="AG174" s="400"/>
      <c r="AH174" s="406"/>
      <c r="AI174" s="477"/>
      <c r="AJ174" s="400"/>
      <c r="AK174" s="401"/>
      <c r="AL174" s="16" t="s">
        <v>76</v>
      </c>
    </row>
    <row r="175" spans="1:38" s="21" customFormat="1" ht="12.75" customHeight="1" x14ac:dyDescent="0.2">
      <c r="A175" s="8">
        <v>19</v>
      </c>
      <c r="B175" s="400"/>
      <c r="C175" s="400"/>
      <c r="D175" s="400"/>
      <c r="E175" s="400"/>
      <c r="F175" s="401"/>
      <c r="G175" s="471"/>
      <c r="H175" s="477"/>
      <c r="I175" s="472"/>
      <c r="J175" s="363">
        <f t="shared" si="20"/>
        <v>0</v>
      </c>
      <c r="K175" s="362">
        <f t="shared" si="21"/>
        <v>0</v>
      </c>
      <c r="L175" s="400"/>
      <c r="M175" s="400"/>
      <c r="N175" s="400"/>
      <c r="O175" s="406"/>
      <c r="P175" s="409"/>
      <c r="Q175" s="400"/>
      <c r="R175" s="401"/>
      <c r="S175" s="16" t="s">
        <v>77</v>
      </c>
      <c r="T175" s="8">
        <v>19</v>
      </c>
      <c r="U175" s="400"/>
      <c r="V175" s="400"/>
      <c r="W175" s="400"/>
      <c r="X175" s="400"/>
      <c r="Y175" s="400"/>
      <c r="Z175" s="400"/>
      <c r="AA175" s="400"/>
      <c r="AB175" s="400"/>
      <c r="AC175" s="400"/>
      <c r="AD175" s="400"/>
      <c r="AE175" s="400"/>
      <c r="AF175" s="400"/>
      <c r="AG175" s="400"/>
      <c r="AH175" s="406"/>
      <c r="AI175" s="477"/>
      <c r="AJ175" s="400"/>
      <c r="AK175" s="401"/>
      <c r="AL175" s="16" t="s">
        <v>77</v>
      </c>
    </row>
    <row r="176" spans="1:38" s="21" customFormat="1" ht="12.75" customHeight="1" x14ac:dyDescent="0.2">
      <c r="A176" s="8">
        <v>20</v>
      </c>
      <c r="B176" s="400"/>
      <c r="C176" s="400"/>
      <c r="D176" s="400"/>
      <c r="E176" s="400"/>
      <c r="F176" s="401"/>
      <c r="G176" s="471"/>
      <c r="H176" s="477"/>
      <c r="I176" s="472"/>
      <c r="J176" s="363">
        <f t="shared" si="20"/>
        <v>0</v>
      </c>
      <c r="K176" s="362">
        <f t="shared" si="21"/>
        <v>0</v>
      </c>
      <c r="L176" s="400"/>
      <c r="M176" s="400"/>
      <c r="N176" s="400"/>
      <c r="O176" s="406"/>
      <c r="P176" s="409"/>
      <c r="Q176" s="400"/>
      <c r="R176" s="401"/>
      <c r="S176" s="16" t="s">
        <v>78</v>
      </c>
      <c r="T176" s="8">
        <v>20</v>
      </c>
      <c r="U176" s="400"/>
      <c r="V176" s="400"/>
      <c r="W176" s="400"/>
      <c r="X176" s="400"/>
      <c r="Y176" s="400"/>
      <c r="Z176" s="400"/>
      <c r="AA176" s="400"/>
      <c r="AB176" s="400"/>
      <c r="AC176" s="400"/>
      <c r="AD176" s="400"/>
      <c r="AE176" s="400"/>
      <c r="AF176" s="400"/>
      <c r="AG176" s="400"/>
      <c r="AH176" s="406"/>
      <c r="AI176" s="477"/>
      <c r="AJ176" s="400"/>
      <c r="AK176" s="401"/>
      <c r="AL176" s="16" t="s">
        <v>78</v>
      </c>
    </row>
    <row r="177" spans="1:38" s="21" customFormat="1" ht="12.75" customHeight="1" x14ac:dyDescent="0.2">
      <c r="A177" s="8">
        <v>21</v>
      </c>
      <c r="B177" s="400"/>
      <c r="C177" s="400"/>
      <c r="D177" s="400"/>
      <c r="E177" s="400"/>
      <c r="F177" s="401"/>
      <c r="G177" s="471"/>
      <c r="H177" s="477"/>
      <c r="I177" s="472"/>
      <c r="J177" s="363">
        <f t="shared" si="20"/>
        <v>0</v>
      </c>
      <c r="K177" s="362">
        <f t="shared" si="21"/>
        <v>0</v>
      </c>
      <c r="L177" s="400"/>
      <c r="M177" s="400"/>
      <c r="N177" s="400"/>
      <c r="O177" s="406"/>
      <c r="P177" s="409"/>
      <c r="Q177" s="400"/>
      <c r="R177" s="401"/>
      <c r="S177" s="16" t="s">
        <v>79</v>
      </c>
      <c r="T177" s="8">
        <v>21</v>
      </c>
      <c r="U177" s="400"/>
      <c r="V177" s="400"/>
      <c r="W177" s="400"/>
      <c r="X177" s="400"/>
      <c r="Y177" s="400"/>
      <c r="Z177" s="400"/>
      <c r="AA177" s="400"/>
      <c r="AB177" s="400"/>
      <c r="AC177" s="400"/>
      <c r="AD177" s="400"/>
      <c r="AE177" s="400"/>
      <c r="AF177" s="400"/>
      <c r="AG177" s="400"/>
      <c r="AH177" s="406"/>
      <c r="AI177" s="477"/>
      <c r="AJ177" s="400"/>
      <c r="AK177" s="401"/>
      <c r="AL177" s="16" t="s">
        <v>79</v>
      </c>
    </row>
    <row r="178" spans="1:38" s="21" customFormat="1" ht="12.75" customHeight="1" x14ac:dyDescent="0.2">
      <c r="A178" s="8">
        <v>22</v>
      </c>
      <c r="B178" s="400"/>
      <c r="C178" s="400"/>
      <c r="D178" s="400"/>
      <c r="E178" s="400"/>
      <c r="F178" s="401"/>
      <c r="G178" s="471"/>
      <c r="H178" s="477"/>
      <c r="I178" s="472"/>
      <c r="J178" s="363">
        <f t="shared" si="20"/>
        <v>0</v>
      </c>
      <c r="K178" s="362">
        <f t="shared" si="21"/>
        <v>0</v>
      </c>
      <c r="L178" s="400"/>
      <c r="M178" s="400"/>
      <c r="N178" s="400"/>
      <c r="O178" s="406"/>
      <c r="P178" s="409"/>
      <c r="Q178" s="400"/>
      <c r="R178" s="401"/>
      <c r="S178" s="16" t="s">
        <v>80</v>
      </c>
      <c r="T178" s="8">
        <v>22</v>
      </c>
      <c r="U178" s="400"/>
      <c r="V178" s="400"/>
      <c r="W178" s="400"/>
      <c r="X178" s="400"/>
      <c r="Y178" s="400"/>
      <c r="Z178" s="400"/>
      <c r="AA178" s="400"/>
      <c r="AB178" s="400"/>
      <c r="AC178" s="400"/>
      <c r="AD178" s="400"/>
      <c r="AE178" s="400"/>
      <c r="AF178" s="400"/>
      <c r="AG178" s="400"/>
      <c r="AH178" s="406"/>
      <c r="AI178" s="477"/>
      <c r="AJ178" s="400"/>
      <c r="AK178" s="401"/>
      <c r="AL178" s="16" t="s">
        <v>80</v>
      </c>
    </row>
    <row r="179" spans="1:38" s="21" customFormat="1" ht="12.75" customHeight="1" x14ac:dyDescent="0.2">
      <c r="A179" s="8">
        <v>23</v>
      </c>
      <c r="B179" s="400"/>
      <c r="C179" s="400"/>
      <c r="D179" s="400"/>
      <c r="E179" s="400"/>
      <c r="F179" s="401"/>
      <c r="G179" s="471"/>
      <c r="H179" s="477"/>
      <c r="I179" s="472"/>
      <c r="J179" s="363">
        <f t="shared" si="20"/>
        <v>0</v>
      </c>
      <c r="K179" s="362">
        <f t="shared" si="21"/>
        <v>0</v>
      </c>
      <c r="L179" s="400"/>
      <c r="M179" s="400"/>
      <c r="N179" s="400"/>
      <c r="O179" s="406"/>
      <c r="P179" s="409"/>
      <c r="Q179" s="400"/>
      <c r="R179" s="401"/>
      <c r="S179" s="16" t="s">
        <v>81</v>
      </c>
      <c r="T179" s="8">
        <v>23</v>
      </c>
      <c r="U179" s="400"/>
      <c r="V179" s="400"/>
      <c r="W179" s="400"/>
      <c r="X179" s="400"/>
      <c r="Y179" s="400"/>
      <c r="Z179" s="400"/>
      <c r="AA179" s="400"/>
      <c r="AB179" s="400"/>
      <c r="AC179" s="400"/>
      <c r="AD179" s="400"/>
      <c r="AE179" s="400"/>
      <c r="AF179" s="400"/>
      <c r="AG179" s="400"/>
      <c r="AH179" s="406"/>
      <c r="AI179" s="477"/>
      <c r="AJ179" s="400"/>
      <c r="AK179" s="401"/>
      <c r="AL179" s="16" t="s">
        <v>81</v>
      </c>
    </row>
    <row r="180" spans="1:38" s="21" customFormat="1" ht="12.75" customHeight="1" x14ac:dyDescent="0.2">
      <c r="A180" s="8">
        <v>24</v>
      </c>
      <c r="B180" s="400"/>
      <c r="C180" s="400"/>
      <c r="D180" s="400"/>
      <c r="E180" s="400"/>
      <c r="F180" s="401"/>
      <c r="G180" s="471"/>
      <c r="H180" s="477"/>
      <c r="I180" s="472"/>
      <c r="J180" s="363">
        <f t="shared" si="20"/>
        <v>0</v>
      </c>
      <c r="K180" s="362">
        <f t="shared" si="21"/>
        <v>0</v>
      </c>
      <c r="L180" s="400"/>
      <c r="M180" s="400"/>
      <c r="N180" s="400"/>
      <c r="O180" s="406"/>
      <c r="P180" s="409"/>
      <c r="Q180" s="400"/>
      <c r="R180" s="401"/>
      <c r="S180" s="16" t="s">
        <v>82</v>
      </c>
      <c r="T180" s="8">
        <v>24</v>
      </c>
      <c r="U180" s="400"/>
      <c r="V180" s="400"/>
      <c r="W180" s="400"/>
      <c r="X180" s="400"/>
      <c r="Y180" s="400"/>
      <c r="Z180" s="400"/>
      <c r="AA180" s="400"/>
      <c r="AB180" s="400"/>
      <c r="AC180" s="400"/>
      <c r="AD180" s="400"/>
      <c r="AE180" s="400"/>
      <c r="AF180" s="400"/>
      <c r="AG180" s="400"/>
      <c r="AH180" s="406"/>
      <c r="AI180" s="477"/>
      <c r="AJ180" s="400"/>
      <c r="AK180" s="401"/>
      <c r="AL180" s="16" t="s">
        <v>82</v>
      </c>
    </row>
    <row r="181" spans="1:38" s="21" customFormat="1" ht="12.75" customHeight="1" x14ac:dyDescent="0.2">
      <c r="A181" s="8">
        <v>25</v>
      </c>
      <c r="B181" s="400"/>
      <c r="C181" s="400"/>
      <c r="D181" s="400"/>
      <c r="E181" s="400"/>
      <c r="F181" s="401"/>
      <c r="G181" s="471"/>
      <c r="H181" s="477"/>
      <c r="I181" s="472"/>
      <c r="J181" s="363">
        <f t="shared" si="20"/>
        <v>0</v>
      </c>
      <c r="K181" s="362">
        <f t="shared" si="21"/>
        <v>0</v>
      </c>
      <c r="L181" s="400"/>
      <c r="M181" s="400"/>
      <c r="N181" s="400"/>
      <c r="O181" s="406"/>
      <c r="P181" s="409"/>
      <c r="Q181" s="400"/>
      <c r="R181" s="401"/>
      <c r="S181" s="16" t="s">
        <v>83</v>
      </c>
      <c r="T181" s="8">
        <v>25</v>
      </c>
      <c r="U181" s="400"/>
      <c r="V181" s="400"/>
      <c r="W181" s="400"/>
      <c r="X181" s="400"/>
      <c r="Y181" s="400"/>
      <c r="Z181" s="400"/>
      <c r="AA181" s="400"/>
      <c r="AB181" s="400"/>
      <c r="AC181" s="400"/>
      <c r="AD181" s="400"/>
      <c r="AE181" s="400"/>
      <c r="AF181" s="400"/>
      <c r="AG181" s="400"/>
      <c r="AH181" s="406"/>
      <c r="AI181" s="477"/>
      <c r="AJ181" s="400"/>
      <c r="AK181" s="401"/>
      <c r="AL181" s="16" t="s">
        <v>83</v>
      </c>
    </row>
    <row r="182" spans="1:38" s="21" customFormat="1" ht="12.75" customHeight="1" x14ac:dyDescent="0.2">
      <c r="A182" s="8">
        <v>26</v>
      </c>
      <c r="B182" s="400"/>
      <c r="C182" s="400"/>
      <c r="D182" s="400"/>
      <c r="E182" s="400"/>
      <c r="F182" s="401"/>
      <c r="G182" s="471"/>
      <c r="H182" s="477"/>
      <c r="I182" s="472"/>
      <c r="J182" s="363">
        <f t="shared" si="20"/>
        <v>0</v>
      </c>
      <c r="K182" s="362">
        <f t="shared" si="21"/>
        <v>0</v>
      </c>
      <c r="L182" s="400"/>
      <c r="M182" s="400"/>
      <c r="N182" s="400"/>
      <c r="O182" s="406"/>
      <c r="P182" s="409"/>
      <c r="Q182" s="400"/>
      <c r="R182" s="401"/>
      <c r="S182" s="16" t="s">
        <v>84</v>
      </c>
      <c r="T182" s="8">
        <v>26</v>
      </c>
      <c r="U182" s="400"/>
      <c r="V182" s="400"/>
      <c r="W182" s="400"/>
      <c r="X182" s="400"/>
      <c r="Y182" s="400"/>
      <c r="Z182" s="400"/>
      <c r="AA182" s="400"/>
      <c r="AB182" s="400"/>
      <c r="AC182" s="400"/>
      <c r="AD182" s="400"/>
      <c r="AE182" s="400"/>
      <c r="AF182" s="400"/>
      <c r="AG182" s="400"/>
      <c r="AH182" s="406"/>
      <c r="AI182" s="477"/>
      <c r="AJ182" s="400"/>
      <c r="AK182" s="401"/>
      <c r="AL182" s="16" t="s">
        <v>84</v>
      </c>
    </row>
    <row r="183" spans="1:38" s="21" customFormat="1" ht="12.75" customHeight="1" x14ac:dyDescent="0.2">
      <c r="A183" s="8">
        <v>27</v>
      </c>
      <c r="B183" s="400"/>
      <c r="C183" s="400"/>
      <c r="D183" s="400"/>
      <c r="E183" s="400"/>
      <c r="F183" s="401"/>
      <c r="G183" s="471"/>
      <c r="H183" s="477"/>
      <c r="I183" s="472"/>
      <c r="J183" s="363">
        <f t="shared" si="20"/>
        <v>0</v>
      </c>
      <c r="K183" s="362">
        <f t="shared" si="21"/>
        <v>0</v>
      </c>
      <c r="L183" s="400"/>
      <c r="M183" s="400"/>
      <c r="N183" s="400"/>
      <c r="O183" s="406"/>
      <c r="P183" s="409"/>
      <c r="Q183" s="400"/>
      <c r="R183" s="401"/>
      <c r="S183" s="16" t="s">
        <v>85</v>
      </c>
      <c r="T183" s="8">
        <v>27</v>
      </c>
      <c r="U183" s="400"/>
      <c r="V183" s="400"/>
      <c r="W183" s="400"/>
      <c r="X183" s="400"/>
      <c r="Y183" s="400"/>
      <c r="Z183" s="400"/>
      <c r="AA183" s="400"/>
      <c r="AB183" s="400"/>
      <c r="AC183" s="400"/>
      <c r="AD183" s="400"/>
      <c r="AE183" s="400"/>
      <c r="AF183" s="400"/>
      <c r="AG183" s="400"/>
      <c r="AH183" s="406"/>
      <c r="AI183" s="477"/>
      <c r="AJ183" s="400"/>
      <c r="AK183" s="401"/>
      <c r="AL183" s="16" t="s">
        <v>85</v>
      </c>
    </row>
    <row r="184" spans="1:38" s="21" customFormat="1" ht="12.75" customHeight="1" x14ac:dyDescent="0.2">
      <c r="A184" s="8">
        <v>28</v>
      </c>
      <c r="B184" s="400"/>
      <c r="C184" s="400"/>
      <c r="D184" s="400"/>
      <c r="E184" s="400"/>
      <c r="F184" s="401"/>
      <c r="G184" s="471"/>
      <c r="H184" s="477"/>
      <c r="I184" s="472"/>
      <c r="J184" s="363">
        <f t="shared" si="20"/>
        <v>0</v>
      </c>
      <c r="K184" s="362">
        <f t="shared" si="21"/>
        <v>0</v>
      </c>
      <c r="L184" s="400"/>
      <c r="M184" s="400"/>
      <c r="N184" s="400"/>
      <c r="O184" s="406"/>
      <c r="P184" s="409"/>
      <c r="Q184" s="400"/>
      <c r="R184" s="401"/>
      <c r="S184" s="16" t="s">
        <v>86</v>
      </c>
      <c r="T184" s="8">
        <v>28</v>
      </c>
      <c r="U184" s="400"/>
      <c r="V184" s="400"/>
      <c r="W184" s="400"/>
      <c r="X184" s="400"/>
      <c r="Y184" s="400"/>
      <c r="Z184" s="400"/>
      <c r="AA184" s="400"/>
      <c r="AB184" s="400"/>
      <c r="AC184" s="400"/>
      <c r="AD184" s="400"/>
      <c r="AE184" s="400"/>
      <c r="AF184" s="400"/>
      <c r="AG184" s="400"/>
      <c r="AH184" s="406"/>
      <c r="AI184" s="477"/>
      <c r="AJ184" s="400"/>
      <c r="AK184" s="401"/>
      <c r="AL184" s="16" t="s">
        <v>86</v>
      </c>
    </row>
    <row r="185" spans="1:38" s="21" customFormat="1" ht="12.75" customHeight="1" x14ac:dyDescent="0.2">
      <c r="A185" s="8">
        <v>29</v>
      </c>
      <c r="B185" s="400"/>
      <c r="C185" s="400"/>
      <c r="D185" s="400"/>
      <c r="E185" s="400"/>
      <c r="F185" s="401"/>
      <c r="G185" s="471"/>
      <c r="H185" s="477"/>
      <c r="I185" s="472"/>
      <c r="J185" s="363">
        <f t="shared" si="20"/>
        <v>0</v>
      </c>
      <c r="K185" s="362">
        <f t="shared" si="21"/>
        <v>0</v>
      </c>
      <c r="L185" s="400"/>
      <c r="M185" s="400"/>
      <c r="N185" s="400"/>
      <c r="O185" s="406"/>
      <c r="P185" s="409"/>
      <c r="Q185" s="400"/>
      <c r="R185" s="401"/>
      <c r="S185" s="16" t="s">
        <v>87</v>
      </c>
      <c r="T185" s="8">
        <v>29</v>
      </c>
      <c r="U185" s="400"/>
      <c r="V185" s="400"/>
      <c r="W185" s="400"/>
      <c r="X185" s="410"/>
      <c r="Y185" s="400"/>
      <c r="Z185" s="400"/>
      <c r="AA185" s="400"/>
      <c r="AB185" s="400"/>
      <c r="AC185" s="400"/>
      <c r="AD185" s="400"/>
      <c r="AE185" s="400"/>
      <c r="AF185" s="400"/>
      <c r="AG185" s="400"/>
      <c r="AH185" s="406"/>
      <c r="AI185" s="477"/>
      <c r="AJ185" s="400"/>
      <c r="AK185" s="401"/>
      <c r="AL185" s="16" t="s">
        <v>87</v>
      </c>
    </row>
    <row r="186" spans="1:38" s="21" customFormat="1" ht="12.75" customHeight="1" x14ac:dyDescent="0.2">
      <c r="A186" s="8">
        <v>30</v>
      </c>
      <c r="B186" s="400"/>
      <c r="C186" s="400"/>
      <c r="D186" s="400"/>
      <c r="E186" s="400"/>
      <c r="F186" s="401"/>
      <c r="G186" s="471"/>
      <c r="H186" s="477"/>
      <c r="I186" s="472"/>
      <c r="J186" s="363">
        <f t="shared" si="20"/>
        <v>0</v>
      </c>
      <c r="K186" s="362">
        <f t="shared" si="21"/>
        <v>0</v>
      </c>
      <c r="L186" s="400"/>
      <c r="M186" s="400"/>
      <c r="N186" s="400"/>
      <c r="O186" s="406"/>
      <c r="P186" s="409"/>
      <c r="Q186" s="400"/>
      <c r="R186" s="401"/>
      <c r="S186" s="16" t="s">
        <v>88</v>
      </c>
      <c r="T186" s="8">
        <v>30</v>
      </c>
      <c r="U186" s="400"/>
      <c r="V186" s="400"/>
      <c r="W186" s="400"/>
      <c r="X186" s="400"/>
      <c r="Y186" s="400"/>
      <c r="Z186" s="400"/>
      <c r="AA186" s="400"/>
      <c r="AB186" s="400"/>
      <c r="AC186" s="400"/>
      <c r="AD186" s="400"/>
      <c r="AE186" s="400"/>
      <c r="AF186" s="400"/>
      <c r="AG186" s="400"/>
      <c r="AH186" s="406"/>
      <c r="AI186" s="477"/>
      <c r="AJ186" s="400"/>
      <c r="AK186" s="401"/>
      <c r="AL186" s="16" t="s">
        <v>88</v>
      </c>
    </row>
    <row r="187" spans="1:38" s="21" customFormat="1" ht="12.75" customHeight="1" x14ac:dyDescent="0.2">
      <c r="A187" s="19">
        <v>31</v>
      </c>
      <c r="B187" s="404"/>
      <c r="C187" s="404"/>
      <c r="D187" s="404"/>
      <c r="E187" s="404"/>
      <c r="F187" s="405"/>
      <c r="G187" s="475"/>
      <c r="H187" s="479"/>
      <c r="I187" s="476"/>
      <c r="J187" s="395">
        <f t="shared" si="20"/>
        <v>0</v>
      </c>
      <c r="K187" s="396">
        <f t="shared" si="21"/>
        <v>0</v>
      </c>
      <c r="L187" s="404"/>
      <c r="M187" s="404"/>
      <c r="N187" s="404"/>
      <c r="O187" s="408"/>
      <c r="P187" s="411"/>
      <c r="Q187" s="404"/>
      <c r="R187" s="405"/>
      <c r="S187" s="20" t="s">
        <v>89</v>
      </c>
      <c r="T187" s="19">
        <v>31</v>
      </c>
      <c r="U187" s="404"/>
      <c r="V187" s="404"/>
      <c r="W187" s="404"/>
      <c r="X187" s="404"/>
      <c r="Y187" s="404"/>
      <c r="Z187" s="404"/>
      <c r="AA187" s="404"/>
      <c r="AB187" s="404"/>
      <c r="AC187" s="404"/>
      <c r="AD187" s="404"/>
      <c r="AE187" s="404"/>
      <c r="AF187" s="404"/>
      <c r="AG187" s="404"/>
      <c r="AH187" s="408"/>
      <c r="AI187" s="479"/>
      <c r="AJ187" s="404"/>
      <c r="AK187" s="405"/>
      <c r="AL187" s="20" t="s">
        <v>89</v>
      </c>
    </row>
    <row r="188" spans="1:38" s="301" customFormat="1" ht="12.75" customHeight="1" thickBot="1" x14ac:dyDescent="0.25">
      <c r="A188" s="417"/>
      <c r="B188" s="418">
        <f>SUM(B156:B187)</f>
        <v>0</v>
      </c>
      <c r="C188" s="418">
        <f>SUM(C156:C187)</f>
        <v>0</v>
      </c>
      <c r="D188" s="418">
        <f>SUM(D156:D187)</f>
        <v>0</v>
      </c>
      <c r="E188" s="419">
        <f>SUM(E156:E187)</f>
        <v>0</v>
      </c>
      <c r="F188" s="420">
        <f>SUM(F156:F187)</f>
        <v>0</v>
      </c>
      <c r="G188" s="421"/>
      <c r="H188" s="422" t="s">
        <v>90</v>
      </c>
      <c r="I188" s="423">
        <f>COUNTA(I157:I187)</f>
        <v>0</v>
      </c>
      <c r="J188" s="418">
        <f t="shared" ref="J188:R188" si="22">SUM(J156:J187)</f>
        <v>0</v>
      </c>
      <c r="K188" s="418">
        <f t="shared" si="22"/>
        <v>0</v>
      </c>
      <c r="L188" s="418">
        <f t="shared" si="22"/>
        <v>0</v>
      </c>
      <c r="M188" s="418">
        <f t="shared" si="22"/>
        <v>0</v>
      </c>
      <c r="N188" s="418">
        <f t="shared" si="22"/>
        <v>0</v>
      </c>
      <c r="O188" s="424">
        <f t="shared" si="22"/>
        <v>0</v>
      </c>
      <c r="P188" s="419">
        <f t="shared" si="22"/>
        <v>0</v>
      </c>
      <c r="Q188" s="418">
        <f t="shared" si="22"/>
        <v>0</v>
      </c>
      <c r="R188" s="425">
        <f t="shared" si="22"/>
        <v>0</v>
      </c>
      <c r="S188" s="426"/>
      <c r="T188" s="417"/>
      <c r="U188" s="418">
        <f t="shared" ref="U188:AH188" si="23">SUM(U156:U187)</f>
        <v>0</v>
      </c>
      <c r="V188" s="418">
        <f t="shared" si="23"/>
        <v>0</v>
      </c>
      <c r="W188" s="418">
        <f t="shared" si="23"/>
        <v>0</v>
      </c>
      <c r="X188" s="418">
        <f t="shared" si="23"/>
        <v>0</v>
      </c>
      <c r="Y188" s="418">
        <f t="shared" si="23"/>
        <v>0</v>
      </c>
      <c r="Z188" s="418">
        <f t="shared" si="23"/>
        <v>0</v>
      </c>
      <c r="AA188" s="418">
        <f t="shared" si="23"/>
        <v>0</v>
      </c>
      <c r="AB188" s="418">
        <f t="shared" si="23"/>
        <v>0</v>
      </c>
      <c r="AC188" s="418">
        <f t="shared" si="23"/>
        <v>0</v>
      </c>
      <c r="AD188" s="418">
        <f t="shared" si="23"/>
        <v>0</v>
      </c>
      <c r="AE188" s="418">
        <f t="shared" si="23"/>
        <v>0</v>
      </c>
      <c r="AF188" s="418">
        <f t="shared" si="23"/>
        <v>0</v>
      </c>
      <c r="AG188" s="418">
        <f t="shared" si="23"/>
        <v>0</v>
      </c>
      <c r="AH188" s="420">
        <f t="shared" si="23"/>
        <v>0</v>
      </c>
      <c r="AI188" s="427"/>
      <c r="AJ188" s="418">
        <f>SUM(AJ156:AJ187)</f>
        <v>0</v>
      </c>
      <c r="AK188" s="425">
        <f>SUM(AK156:AK187)</f>
        <v>0</v>
      </c>
      <c r="AL188" s="426"/>
    </row>
    <row r="189" spans="1:38" ht="12.75" customHeight="1" thickTop="1" x14ac:dyDescent="0.2">
      <c r="A189" s="28"/>
      <c r="B189" s="34"/>
      <c r="C189" s="34"/>
      <c r="D189" s="34"/>
      <c r="E189" s="34"/>
      <c r="F189" s="34"/>
      <c r="G189" s="135"/>
      <c r="H189" s="34"/>
      <c r="I189" s="35"/>
      <c r="J189" s="306"/>
      <c r="K189" s="306"/>
      <c r="L189" s="63"/>
      <c r="M189" s="63"/>
      <c r="N189" s="63"/>
      <c r="O189" s="63"/>
      <c r="P189" s="63"/>
      <c r="Q189" s="63"/>
      <c r="R189" s="63"/>
      <c r="S189" s="28"/>
      <c r="T189" s="28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28"/>
    </row>
    <row r="190" spans="1:38" ht="12.75" customHeight="1" x14ac:dyDescent="0.2">
      <c r="A190" s="21"/>
      <c r="B190" s="21"/>
      <c r="C190" s="21"/>
      <c r="D190" s="21"/>
      <c r="E190" s="21"/>
      <c r="F190" s="21"/>
      <c r="G190" s="553" t="str">
        <f>NOVEMBER!G10</f>
        <v>UNITED STEELWORKERS - LOCAL UNION</v>
      </c>
      <c r="H190" s="553"/>
      <c r="I190" s="553"/>
      <c r="J190" s="93"/>
      <c r="K190" s="30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37" t="str">
        <f>$AA$10</f>
        <v>FINANCIAL SECRETARY'S CASH BOOK</v>
      </c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</row>
    <row r="191" spans="1:38" s="152" customFormat="1" ht="12.75" customHeight="1" x14ac:dyDescent="0.2">
      <c r="A191" s="141"/>
      <c r="B191" s="139" t="str">
        <f>B146</f>
        <v>Month</v>
      </c>
      <c r="C191" s="73" t="str">
        <f>C146</f>
        <v>DECEMBER</v>
      </c>
      <c r="D191" s="139" t="str">
        <f>D146</f>
        <v>Year</v>
      </c>
      <c r="E191" s="143">
        <f>E146</f>
        <v>0</v>
      </c>
      <c r="F191" s="141"/>
      <c r="G191" s="149"/>
      <c r="H191" s="141"/>
      <c r="I191" s="150"/>
      <c r="J191" s="302"/>
      <c r="K191" s="302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39"/>
      <c r="AJ191" s="151" t="str">
        <f>C191</f>
        <v>DECEMBER</v>
      </c>
      <c r="AK191" s="30">
        <f>E191</f>
        <v>0</v>
      </c>
      <c r="AL191" s="141"/>
    </row>
    <row r="192" spans="1:38" s="152" customFormat="1" ht="12.75" customHeight="1" x14ac:dyDescent="0.2">
      <c r="A192" s="141"/>
      <c r="B192" s="139" t="str">
        <f>B147</f>
        <v>Page No.</v>
      </c>
      <c r="C192" s="148">
        <f>C147+1</f>
        <v>5</v>
      </c>
      <c r="D192" s="141"/>
      <c r="E192" s="141"/>
      <c r="F192" s="141"/>
      <c r="G192" s="149"/>
      <c r="H192" s="141"/>
      <c r="I192" s="150" t="s">
        <v>53</v>
      </c>
      <c r="J192" s="302"/>
      <c r="K192" s="302"/>
      <c r="L192" s="150"/>
      <c r="M192" s="141"/>
      <c r="N192" s="141"/>
      <c r="O192" s="141"/>
      <c r="P192" s="139"/>
      <c r="Q192" s="141"/>
      <c r="R192" s="139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53" t="s">
        <v>54</v>
      </c>
      <c r="AC192" s="141"/>
      <c r="AD192" s="141"/>
      <c r="AE192" s="141"/>
      <c r="AF192" s="141"/>
      <c r="AG192" s="141"/>
      <c r="AH192" s="141"/>
      <c r="AI192" s="139" t="str">
        <f>B192</f>
        <v>Page No.</v>
      </c>
      <c r="AJ192" s="148">
        <f>C192</f>
        <v>5</v>
      </c>
      <c r="AK192" s="154"/>
      <c r="AL192" s="156"/>
    </row>
    <row r="193" spans="1:38" ht="12.75" customHeight="1" x14ac:dyDescent="0.2">
      <c r="A193" s="3"/>
      <c r="B193" s="3"/>
      <c r="C193" s="3"/>
      <c r="D193" s="3"/>
      <c r="E193" s="3"/>
      <c r="F193" s="3"/>
      <c r="G193" s="129"/>
      <c r="H193" s="3"/>
      <c r="I193" s="5"/>
      <c r="J193" s="106"/>
      <c r="K193" s="106"/>
      <c r="L193" s="21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1"/>
      <c r="AF193" s="3"/>
      <c r="AG193" s="3"/>
      <c r="AH193" s="3"/>
      <c r="AI193" s="25"/>
      <c r="AJ193" s="30"/>
      <c r="AK193" s="38"/>
      <c r="AL193" s="3"/>
    </row>
    <row r="194" spans="1:38" ht="12.75" customHeight="1" x14ac:dyDescent="0.2">
      <c r="A194" s="26"/>
      <c r="B194" s="26"/>
      <c r="C194" s="26"/>
      <c r="D194" s="26"/>
      <c r="E194" s="26"/>
      <c r="F194" s="26"/>
      <c r="G194" s="130"/>
      <c r="H194" s="26"/>
      <c r="I194" s="27"/>
      <c r="J194" s="303"/>
      <c r="K194" s="303"/>
      <c r="L194" s="27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7"/>
      <c r="AF194" s="26"/>
      <c r="AG194" s="26"/>
      <c r="AH194" s="26"/>
      <c r="AI194" s="26"/>
      <c r="AJ194" s="39"/>
      <c r="AK194" s="26"/>
      <c r="AL194" s="26"/>
    </row>
    <row r="195" spans="1:38" customFormat="1" ht="12.75" customHeight="1" x14ac:dyDescent="0.2">
      <c r="A195" s="1"/>
      <c r="B195" s="3"/>
      <c r="C195" s="3" t="s">
        <v>55</v>
      </c>
      <c r="D195" s="3"/>
      <c r="E195" s="13"/>
      <c r="F195" s="1"/>
      <c r="G195" s="131"/>
      <c r="H195" s="2" t="s">
        <v>56</v>
      </c>
      <c r="I195" s="99"/>
      <c r="J195" s="550" t="s">
        <v>264</v>
      </c>
      <c r="K195" s="551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4"/>
      <c r="AJ195" s="3"/>
      <c r="AK195" s="1"/>
      <c r="AL195" s="3"/>
    </row>
    <row r="196" spans="1:38" customFormat="1" ht="12.75" customHeight="1" x14ac:dyDescent="0.2">
      <c r="A196" s="1"/>
      <c r="B196" s="3"/>
      <c r="C196" s="3"/>
      <c r="D196" s="3"/>
      <c r="E196" s="13"/>
      <c r="F196" s="1"/>
      <c r="G196" s="131"/>
      <c r="H196" s="14"/>
      <c r="I196" s="100"/>
      <c r="J196" s="106"/>
      <c r="K196" s="67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4"/>
      <c r="AJ196" s="3"/>
      <c r="AK196" s="1"/>
      <c r="AL196" s="3"/>
    </row>
    <row r="197" spans="1:38" customFormat="1" ht="12.75" customHeight="1" thickBot="1" x14ac:dyDescent="0.25">
      <c r="A197" s="164"/>
      <c r="B197" s="165">
        <v>1</v>
      </c>
      <c r="C197" s="165">
        <v>2</v>
      </c>
      <c r="D197" s="165">
        <v>3</v>
      </c>
      <c r="E197" s="166">
        <v>4</v>
      </c>
      <c r="F197" s="167">
        <v>5</v>
      </c>
      <c r="G197" s="168"/>
      <c r="H197" s="167">
        <v>7</v>
      </c>
      <c r="I197" s="169">
        <v>8</v>
      </c>
      <c r="J197" s="304">
        <v>9</v>
      </c>
      <c r="K197" s="305">
        <v>10</v>
      </c>
      <c r="L197" s="165">
        <v>11</v>
      </c>
      <c r="M197" s="165" t="s">
        <v>1</v>
      </c>
      <c r="N197" s="165">
        <v>12</v>
      </c>
      <c r="O197" s="165">
        <v>13</v>
      </c>
      <c r="P197" s="165">
        <v>14</v>
      </c>
      <c r="Q197" s="165">
        <v>15</v>
      </c>
      <c r="R197" s="167" t="s">
        <v>2</v>
      </c>
      <c r="S197" s="170"/>
      <c r="T197" s="164"/>
      <c r="U197" s="165">
        <v>16</v>
      </c>
      <c r="V197" s="165">
        <v>17</v>
      </c>
      <c r="W197" s="165">
        <v>18</v>
      </c>
      <c r="X197" s="165">
        <v>19</v>
      </c>
      <c r="Y197" s="165">
        <v>20</v>
      </c>
      <c r="Z197" s="165" t="s">
        <v>3</v>
      </c>
      <c r="AA197" s="165">
        <v>21</v>
      </c>
      <c r="AB197" s="165">
        <v>22</v>
      </c>
      <c r="AC197" s="165">
        <v>23</v>
      </c>
      <c r="AD197" s="165">
        <v>24</v>
      </c>
      <c r="AE197" s="165">
        <v>25</v>
      </c>
      <c r="AF197" s="165">
        <v>26</v>
      </c>
      <c r="AG197" s="165">
        <v>27</v>
      </c>
      <c r="AH197" s="165">
        <v>28</v>
      </c>
      <c r="AI197" s="171">
        <v>29</v>
      </c>
      <c r="AJ197" s="165">
        <v>30</v>
      </c>
      <c r="AK197" s="167">
        <v>31</v>
      </c>
      <c r="AL197" s="170"/>
    </row>
    <row r="198" spans="1:38" s="4" customFormat="1" ht="12.75" customHeight="1" thickTop="1" x14ac:dyDescent="0.2">
      <c r="A198" s="1"/>
      <c r="B198" s="89" t="s">
        <v>4</v>
      </c>
      <c r="C198" s="101"/>
      <c r="D198" s="89" t="s">
        <v>5</v>
      </c>
      <c r="E198" s="89" t="s">
        <v>6</v>
      </c>
      <c r="F198" s="88" t="s">
        <v>7</v>
      </c>
      <c r="G198" s="132"/>
      <c r="H198" s="88"/>
      <c r="I198" s="103"/>
      <c r="J198" s="89"/>
      <c r="K198" s="88"/>
      <c r="L198" s="89"/>
      <c r="M198" s="89"/>
      <c r="N198" s="89"/>
      <c r="O198" s="104"/>
      <c r="P198" s="163"/>
      <c r="Q198" s="107" t="s">
        <v>272</v>
      </c>
      <c r="R198" s="160" t="s">
        <v>273</v>
      </c>
      <c r="S198" s="106"/>
      <c r="T198" s="67"/>
      <c r="U198" s="542" t="s">
        <v>265</v>
      </c>
      <c r="V198" s="543"/>
      <c r="W198" s="543"/>
      <c r="X198" s="543"/>
      <c r="Y198" s="544"/>
      <c r="Z198" s="89" t="s">
        <v>10</v>
      </c>
      <c r="AA198" s="89" t="s">
        <v>11</v>
      </c>
      <c r="AB198" s="89" t="s">
        <v>205</v>
      </c>
      <c r="AC198" s="89" t="s">
        <v>12</v>
      </c>
      <c r="AD198" s="89" t="s">
        <v>13</v>
      </c>
      <c r="AE198" s="89" t="s">
        <v>14</v>
      </c>
      <c r="AF198" s="89"/>
      <c r="AG198" s="89"/>
      <c r="AH198" s="104"/>
      <c r="AI198" s="105"/>
      <c r="AJ198" s="89" t="s">
        <v>15</v>
      </c>
      <c r="AK198" s="88" t="s">
        <v>7</v>
      </c>
      <c r="AL198" s="3"/>
    </row>
    <row r="199" spans="1:38" s="4" customFormat="1" ht="12.75" customHeight="1" x14ac:dyDescent="0.2">
      <c r="A199" s="1"/>
      <c r="B199" s="89" t="s">
        <v>8</v>
      </c>
      <c r="C199" s="89" t="s">
        <v>16</v>
      </c>
      <c r="D199" s="89" t="s">
        <v>17</v>
      </c>
      <c r="E199" s="89" t="s">
        <v>8</v>
      </c>
      <c r="F199" s="88" t="s">
        <v>18</v>
      </c>
      <c r="G199" s="132" t="s">
        <v>19</v>
      </c>
      <c r="H199" s="88" t="s">
        <v>20</v>
      </c>
      <c r="I199" s="103" t="s">
        <v>242</v>
      </c>
      <c r="J199" s="89" t="s">
        <v>21</v>
      </c>
      <c r="K199" s="88" t="s">
        <v>22</v>
      </c>
      <c r="L199" s="107" t="s">
        <v>235</v>
      </c>
      <c r="M199" s="107" t="s">
        <v>236</v>
      </c>
      <c r="N199" s="107" t="s">
        <v>237</v>
      </c>
      <c r="O199" s="104"/>
      <c r="P199" s="158" t="s">
        <v>23</v>
      </c>
      <c r="Q199" s="107" t="s">
        <v>8</v>
      </c>
      <c r="R199" s="160" t="s">
        <v>8</v>
      </c>
      <c r="S199" s="106"/>
      <c r="T199" s="67"/>
      <c r="U199" s="89" t="s">
        <v>25</v>
      </c>
      <c r="V199" s="89" t="s">
        <v>26</v>
      </c>
      <c r="W199" s="101" t="s">
        <v>27</v>
      </c>
      <c r="X199" s="89" t="s">
        <v>28</v>
      </c>
      <c r="Y199" s="89" t="s">
        <v>136</v>
      </c>
      <c r="Z199" s="89" t="s">
        <v>261</v>
      </c>
      <c r="AA199" s="89" t="s">
        <v>137</v>
      </c>
      <c r="AB199" s="89" t="s">
        <v>204</v>
      </c>
      <c r="AC199" s="89" t="s">
        <v>30</v>
      </c>
      <c r="AD199" s="89" t="s">
        <v>140</v>
      </c>
      <c r="AE199" s="89" t="s">
        <v>31</v>
      </c>
      <c r="AF199" s="89" t="s">
        <v>32</v>
      </c>
      <c r="AG199" s="89" t="s">
        <v>206</v>
      </c>
      <c r="AH199" s="104" t="s">
        <v>16</v>
      </c>
      <c r="AI199" s="102" t="s">
        <v>34</v>
      </c>
      <c r="AJ199" s="89" t="s">
        <v>35</v>
      </c>
      <c r="AK199" s="88" t="s">
        <v>18</v>
      </c>
      <c r="AL199" s="3"/>
    </row>
    <row r="200" spans="1:38" s="4" customFormat="1" ht="12.75" customHeight="1" thickBot="1" x14ac:dyDescent="0.25">
      <c r="A200" s="6"/>
      <c r="B200" s="90" t="s">
        <v>36</v>
      </c>
      <c r="C200" s="90" t="s">
        <v>37</v>
      </c>
      <c r="D200" s="90" t="s">
        <v>38</v>
      </c>
      <c r="E200" s="90" t="s">
        <v>39</v>
      </c>
      <c r="F200" s="108" t="s">
        <v>40</v>
      </c>
      <c r="G200" s="133"/>
      <c r="H200" s="108"/>
      <c r="I200" s="109" t="s">
        <v>41</v>
      </c>
      <c r="J200" s="90"/>
      <c r="K200" s="108"/>
      <c r="L200" s="110"/>
      <c r="M200" s="110"/>
      <c r="N200" s="110" t="s">
        <v>238</v>
      </c>
      <c r="O200" s="111"/>
      <c r="P200" s="159"/>
      <c r="Q200" s="161" t="s">
        <v>24</v>
      </c>
      <c r="R200" s="162" t="s">
        <v>24</v>
      </c>
      <c r="S200" s="113"/>
      <c r="T200" s="78"/>
      <c r="U200" s="90" t="s">
        <v>42</v>
      </c>
      <c r="V200" s="90" t="s">
        <v>43</v>
      </c>
      <c r="W200" s="90"/>
      <c r="X200" s="90" t="s">
        <v>44</v>
      </c>
      <c r="Y200" s="90" t="s">
        <v>30</v>
      </c>
      <c r="Z200" s="90" t="s">
        <v>30</v>
      </c>
      <c r="AA200" s="90" t="s">
        <v>138</v>
      </c>
      <c r="AB200" s="90" t="s">
        <v>15</v>
      </c>
      <c r="AC200" s="90" t="s">
        <v>139</v>
      </c>
      <c r="AD200" s="90" t="s">
        <v>141</v>
      </c>
      <c r="AE200" s="90" t="s">
        <v>47</v>
      </c>
      <c r="AF200" s="90" t="s">
        <v>48</v>
      </c>
      <c r="AG200" s="90" t="s">
        <v>15</v>
      </c>
      <c r="AH200" s="111" t="s">
        <v>30</v>
      </c>
      <c r="AI200" s="112"/>
      <c r="AJ200" s="90" t="s">
        <v>49</v>
      </c>
      <c r="AK200" s="108" t="s">
        <v>189</v>
      </c>
      <c r="AL200" s="7"/>
    </row>
    <row r="201" spans="1:38" s="301" customFormat="1" ht="12.75" customHeight="1" thickTop="1" x14ac:dyDescent="0.2">
      <c r="A201" s="331"/>
      <c r="B201" s="363">
        <f>B188</f>
        <v>0</v>
      </c>
      <c r="C201" s="363">
        <f>C188</f>
        <v>0</v>
      </c>
      <c r="D201" s="363">
        <f>D188</f>
        <v>0</v>
      </c>
      <c r="E201" s="363">
        <f>E188</f>
        <v>0</v>
      </c>
      <c r="F201" s="362">
        <f>F188</f>
        <v>0</v>
      </c>
      <c r="G201" s="134" t="str">
        <f>G7</f>
        <v>DECEMBER</v>
      </c>
      <c r="H201" s="334" t="s">
        <v>58</v>
      </c>
      <c r="I201" s="412"/>
      <c r="J201" s="397">
        <f t="shared" ref="J201:R201" si="24">J188</f>
        <v>0</v>
      </c>
      <c r="K201" s="362">
        <f t="shared" si="24"/>
        <v>0</v>
      </c>
      <c r="L201" s="363">
        <f t="shared" si="24"/>
        <v>0</v>
      </c>
      <c r="M201" s="363">
        <f t="shared" si="24"/>
        <v>0</v>
      </c>
      <c r="N201" s="363">
        <f t="shared" si="24"/>
        <v>0</v>
      </c>
      <c r="O201" s="361">
        <f t="shared" si="24"/>
        <v>0</v>
      </c>
      <c r="P201" s="394">
        <f t="shared" si="24"/>
        <v>0</v>
      </c>
      <c r="Q201" s="363">
        <f t="shared" si="24"/>
        <v>0</v>
      </c>
      <c r="R201" s="362">
        <f t="shared" si="24"/>
        <v>0</v>
      </c>
      <c r="S201" s="332"/>
      <c r="T201" s="331"/>
      <c r="U201" s="363">
        <f t="shared" ref="U201:AH201" si="25">U188</f>
        <v>0</v>
      </c>
      <c r="V201" s="363">
        <f t="shared" si="25"/>
        <v>0</v>
      </c>
      <c r="W201" s="363">
        <f t="shared" si="25"/>
        <v>0</v>
      </c>
      <c r="X201" s="363">
        <f t="shared" si="25"/>
        <v>0</v>
      </c>
      <c r="Y201" s="363">
        <f t="shared" si="25"/>
        <v>0</v>
      </c>
      <c r="Z201" s="363">
        <f t="shared" si="25"/>
        <v>0</v>
      </c>
      <c r="AA201" s="363">
        <f t="shared" si="25"/>
        <v>0</v>
      </c>
      <c r="AB201" s="363">
        <f t="shared" si="25"/>
        <v>0</v>
      </c>
      <c r="AC201" s="363">
        <f t="shared" si="25"/>
        <v>0</v>
      </c>
      <c r="AD201" s="363">
        <f t="shared" si="25"/>
        <v>0</v>
      </c>
      <c r="AE201" s="363">
        <f t="shared" si="25"/>
        <v>0</v>
      </c>
      <c r="AF201" s="363">
        <f t="shared" si="25"/>
        <v>0</v>
      </c>
      <c r="AG201" s="363">
        <f t="shared" si="25"/>
        <v>0</v>
      </c>
      <c r="AH201" s="361">
        <f t="shared" si="25"/>
        <v>0</v>
      </c>
      <c r="AI201" s="333"/>
      <c r="AJ201" s="363">
        <f>AJ188</f>
        <v>0</v>
      </c>
      <c r="AK201" s="362">
        <f>AK188</f>
        <v>0</v>
      </c>
      <c r="AL201" s="332"/>
    </row>
    <row r="202" spans="1:38" s="21" customFormat="1" ht="12.75" customHeight="1" x14ac:dyDescent="0.2">
      <c r="A202" s="8">
        <v>1</v>
      </c>
      <c r="B202" s="400"/>
      <c r="C202" s="400"/>
      <c r="D202" s="400"/>
      <c r="E202" s="400"/>
      <c r="F202" s="401"/>
      <c r="G202" s="471"/>
      <c r="H202" s="477"/>
      <c r="I202" s="472"/>
      <c r="J202" s="363">
        <f t="shared" ref="J202:J232" si="26">SUM(B202:F202)</f>
        <v>0</v>
      </c>
      <c r="K202" s="362">
        <f>SUM(U202:AK202)-SUM(L202:R202)</f>
        <v>0</v>
      </c>
      <c r="L202" s="400"/>
      <c r="M202" s="400"/>
      <c r="N202" s="400"/>
      <c r="O202" s="406"/>
      <c r="P202" s="409"/>
      <c r="Q202" s="400"/>
      <c r="R202" s="401"/>
      <c r="S202" s="16" t="s">
        <v>59</v>
      </c>
      <c r="T202" s="8">
        <v>1</v>
      </c>
      <c r="U202" s="400"/>
      <c r="V202" s="400"/>
      <c r="W202" s="400"/>
      <c r="X202" s="400"/>
      <c r="Y202" s="400"/>
      <c r="Z202" s="400"/>
      <c r="AA202" s="400"/>
      <c r="AB202" s="400"/>
      <c r="AC202" s="400"/>
      <c r="AD202" s="400"/>
      <c r="AE202" s="400"/>
      <c r="AF202" s="400"/>
      <c r="AG202" s="400"/>
      <c r="AH202" s="406"/>
      <c r="AI202" s="477"/>
      <c r="AJ202" s="400"/>
      <c r="AK202" s="401"/>
      <c r="AL202" s="16" t="s">
        <v>59</v>
      </c>
    </row>
    <row r="203" spans="1:38" s="21" customFormat="1" ht="12.75" customHeight="1" x14ac:dyDescent="0.2">
      <c r="A203" s="8">
        <v>2</v>
      </c>
      <c r="B203" s="400"/>
      <c r="C203" s="400"/>
      <c r="D203" s="400"/>
      <c r="E203" s="400"/>
      <c r="F203" s="401"/>
      <c r="G203" s="471"/>
      <c r="H203" s="477"/>
      <c r="I203" s="472"/>
      <c r="J203" s="363">
        <f t="shared" si="26"/>
        <v>0</v>
      </c>
      <c r="K203" s="362">
        <f t="shared" ref="K203:K232" si="27">SUM(U203:AK203)-SUM(L203:R203)</f>
        <v>0</v>
      </c>
      <c r="L203" s="400"/>
      <c r="M203" s="400"/>
      <c r="N203" s="400"/>
      <c r="O203" s="406"/>
      <c r="P203" s="409"/>
      <c r="Q203" s="400"/>
      <c r="R203" s="401"/>
      <c r="S203" s="16" t="s">
        <v>60</v>
      </c>
      <c r="T203" s="8">
        <v>2</v>
      </c>
      <c r="U203" s="400"/>
      <c r="V203" s="400"/>
      <c r="W203" s="400"/>
      <c r="X203" s="400"/>
      <c r="Y203" s="400"/>
      <c r="Z203" s="400"/>
      <c r="AA203" s="400"/>
      <c r="AB203" s="400"/>
      <c r="AC203" s="400"/>
      <c r="AD203" s="400"/>
      <c r="AE203" s="400"/>
      <c r="AF203" s="400"/>
      <c r="AG203" s="400"/>
      <c r="AH203" s="406"/>
      <c r="AI203" s="477"/>
      <c r="AJ203" s="400"/>
      <c r="AK203" s="401"/>
      <c r="AL203" s="16" t="s">
        <v>60</v>
      </c>
    </row>
    <row r="204" spans="1:38" s="21" customFormat="1" ht="12.75" customHeight="1" x14ac:dyDescent="0.2">
      <c r="A204" s="8">
        <v>3</v>
      </c>
      <c r="B204" s="400"/>
      <c r="C204" s="400"/>
      <c r="D204" s="400"/>
      <c r="E204" s="400"/>
      <c r="F204" s="401"/>
      <c r="G204" s="471"/>
      <c r="H204" s="477"/>
      <c r="I204" s="472"/>
      <c r="J204" s="363">
        <f t="shared" si="26"/>
        <v>0</v>
      </c>
      <c r="K204" s="362">
        <f t="shared" si="27"/>
        <v>0</v>
      </c>
      <c r="L204" s="400"/>
      <c r="M204" s="400"/>
      <c r="N204" s="400"/>
      <c r="O204" s="406"/>
      <c r="P204" s="409"/>
      <c r="Q204" s="400"/>
      <c r="R204" s="401"/>
      <c r="S204" s="16" t="s">
        <v>61</v>
      </c>
      <c r="T204" s="8">
        <v>3</v>
      </c>
      <c r="U204" s="400"/>
      <c r="V204" s="400"/>
      <c r="W204" s="400"/>
      <c r="X204" s="400"/>
      <c r="Y204" s="400"/>
      <c r="Z204" s="400"/>
      <c r="AA204" s="400"/>
      <c r="AB204" s="400"/>
      <c r="AC204" s="400"/>
      <c r="AD204" s="400"/>
      <c r="AE204" s="400"/>
      <c r="AF204" s="400"/>
      <c r="AG204" s="400"/>
      <c r="AH204" s="406"/>
      <c r="AI204" s="477"/>
      <c r="AJ204" s="400"/>
      <c r="AK204" s="401"/>
      <c r="AL204" s="16" t="s">
        <v>61</v>
      </c>
    </row>
    <row r="205" spans="1:38" s="21" customFormat="1" ht="12.75" customHeight="1" x14ac:dyDescent="0.2">
      <c r="A205" s="8">
        <v>4</v>
      </c>
      <c r="B205" s="400"/>
      <c r="C205" s="400"/>
      <c r="D205" s="400"/>
      <c r="E205" s="400"/>
      <c r="F205" s="401"/>
      <c r="G205" s="471"/>
      <c r="H205" s="477"/>
      <c r="I205" s="472"/>
      <c r="J205" s="363">
        <f t="shared" si="26"/>
        <v>0</v>
      </c>
      <c r="K205" s="362">
        <f t="shared" si="27"/>
        <v>0</v>
      </c>
      <c r="L205" s="400"/>
      <c r="M205" s="400"/>
      <c r="N205" s="400"/>
      <c r="O205" s="406"/>
      <c r="P205" s="409"/>
      <c r="Q205" s="400"/>
      <c r="R205" s="401"/>
      <c r="S205" s="16" t="s">
        <v>62</v>
      </c>
      <c r="T205" s="8">
        <v>4</v>
      </c>
      <c r="U205" s="400"/>
      <c r="V205" s="400"/>
      <c r="W205" s="400"/>
      <c r="X205" s="400"/>
      <c r="Y205" s="400"/>
      <c r="Z205" s="400"/>
      <c r="AA205" s="400"/>
      <c r="AB205" s="400"/>
      <c r="AC205" s="400"/>
      <c r="AD205" s="400"/>
      <c r="AE205" s="400"/>
      <c r="AF205" s="400"/>
      <c r="AG205" s="400"/>
      <c r="AH205" s="406"/>
      <c r="AI205" s="477"/>
      <c r="AJ205" s="400"/>
      <c r="AK205" s="401"/>
      <c r="AL205" s="16" t="s">
        <v>62</v>
      </c>
    </row>
    <row r="206" spans="1:38" s="21" customFormat="1" ht="12.75" customHeight="1" x14ac:dyDescent="0.2">
      <c r="A206" s="8">
        <v>5</v>
      </c>
      <c r="B206" s="400"/>
      <c r="C206" s="400"/>
      <c r="D206" s="400"/>
      <c r="E206" s="400"/>
      <c r="F206" s="401"/>
      <c r="G206" s="471"/>
      <c r="H206" s="477"/>
      <c r="I206" s="472"/>
      <c r="J206" s="363">
        <f t="shared" si="26"/>
        <v>0</v>
      </c>
      <c r="K206" s="362">
        <f t="shared" si="27"/>
        <v>0</v>
      </c>
      <c r="L206" s="400"/>
      <c r="M206" s="400"/>
      <c r="N206" s="400"/>
      <c r="O206" s="406"/>
      <c r="P206" s="409"/>
      <c r="Q206" s="400"/>
      <c r="R206" s="401"/>
      <c r="S206" s="16" t="s">
        <v>63</v>
      </c>
      <c r="T206" s="8">
        <v>5</v>
      </c>
      <c r="U206" s="400"/>
      <c r="V206" s="400"/>
      <c r="W206" s="400"/>
      <c r="X206" s="400"/>
      <c r="Y206" s="400"/>
      <c r="Z206" s="400"/>
      <c r="AA206" s="400"/>
      <c r="AB206" s="400"/>
      <c r="AC206" s="400"/>
      <c r="AD206" s="400"/>
      <c r="AE206" s="400"/>
      <c r="AF206" s="400"/>
      <c r="AG206" s="400"/>
      <c r="AH206" s="406"/>
      <c r="AI206" s="477"/>
      <c r="AJ206" s="400"/>
      <c r="AK206" s="401"/>
      <c r="AL206" s="16" t="s">
        <v>63</v>
      </c>
    </row>
    <row r="207" spans="1:38" s="21" customFormat="1" ht="12.75" customHeight="1" x14ac:dyDescent="0.2">
      <c r="A207" s="17">
        <v>6</v>
      </c>
      <c r="B207" s="402"/>
      <c r="C207" s="402"/>
      <c r="D207" s="402"/>
      <c r="E207" s="402"/>
      <c r="F207" s="403"/>
      <c r="G207" s="473"/>
      <c r="H207" s="478"/>
      <c r="I207" s="474"/>
      <c r="J207" s="363">
        <f t="shared" si="26"/>
        <v>0</v>
      </c>
      <c r="K207" s="362">
        <f t="shared" si="27"/>
        <v>0</v>
      </c>
      <c r="L207" s="402"/>
      <c r="M207" s="402"/>
      <c r="N207" s="402"/>
      <c r="O207" s="407"/>
      <c r="P207" s="410"/>
      <c r="Q207" s="402"/>
      <c r="R207" s="403"/>
      <c r="S207" s="18" t="s">
        <v>64</v>
      </c>
      <c r="T207" s="17">
        <v>6</v>
      </c>
      <c r="U207" s="402"/>
      <c r="V207" s="402"/>
      <c r="W207" s="402"/>
      <c r="X207" s="402"/>
      <c r="Y207" s="402"/>
      <c r="Z207" s="402"/>
      <c r="AA207" s="402"/>
      <c r="AB207" s="402"/>
      <c r="AC207" s="402"/>
      <c r="AD207" s="402"/>
      <c r="AE207" s="402"/>
      <c r="AF207" s="402"/>
      <c r="AG207" s="402"/>
      <c r="AH207" s="407"/>
      <c r="AI207" s="478"/>
      <c r="AJ207" s="402"/>
      <c r="AK207" s="403"/>
      <c r="AL207" s="18" t="s">
        <v>64</v>
      </c>
    </row>
    <row r="208" spans="1:38" s="21" customFormat="1" ht="12.75" customHeight="1" x14ac:dyDescent="0.2">
      <c r="A208" s="8">
        <v>7</v>
      </c>
      <c r="B208" s="400"/>
      <c r="C208" s="400"/>
      <c r="D208" s="400"/>
      <c r="E208" s="400"/>
      <c r="F208" s="401"/>
      <c r="G208" s="471"/>
      <c r="H208" s="477"/>
      <c r="I208" s="472"/>
      <c r="J208" s="363">
        <f t="shared" si="26"/>
        <v>0</v>
      </c>
      <c r="K208" s="362">
        <f t="shared" si="27"/>
        <v>0</v>
      </c>
      <c r="L208" s="400"/>
      <c r="M208" s="400"/>
      <c r="N208" s="400"/>
      <c r="O208" s="406"/>
      <c r="P208" s="409"/>
      <c r="Q208" s="400"/>
      <c r="R208" s="401"/>
      <c r="S208" s="16" t="s">
        <v>65</v>
      </c>
      <c r="T208" s="8">
        <v>7</v>
      </c>
      <c r="U208" s="400"/>
      <c r="V208" s="400"/>
      <c r="W208" s="400"/>
      <c r="X208" s="400"/>
      <c r="Y208" s="400"/>
      <c r="Z208" s="400"/>
      <c r="AA208" s="400"/>
      <c r="AB208" s="400"/>
      <c r="AC208" s="400"/>
      <c r="AD208" s="400"/>
      <c r="AE208" s="400"/>
      <c r="AF208" s="400"/>
      <c r="AG208" s="400"/>
      <c r="AH208" s="406"/>
      <c r="AI208" s="477"/>
      <c r="AJ208" s="400"/>
      <c r="AK208" s="401"/>
      <c r="AL208" s="16" t="s">
        <v>65</v>
      </c>
    </row>
    <row r="209" spans="1:38" s="21" customFormat="1" ht="12.75" customHeight="1" x14ac:dyDescent="0.2">
      <c r="A209" s="8">
        <v>8</v>
      </c>
      <c r="B209" s="400"/>
      <c r="C209" s="400"/>
      <c r="D209" s="400"/>
      <c r="E209" s="400"/>
      <c r="F209" s="401"/>
      <c r="G209" s="471"/>
      <c r="H209" s="477"/>
      <c r="I209" s="472"/>
      <c r="J209" s="363">
        <f t="shared" si="26"/>
        <v>0</v>
      </c>
      <c r="K209" s="362">
        <f t="shared" si="27"/>
        <v>0</v>
      </c>
      <c r="L209" s="400"/>
      <c r="M209" s="400"/>
      <c r="N209" s="400"/>
      <c r="O209" s="406"/>
      <c r="P209" s="409"/>
      <c r="Q209" s="400"/>
      <c r="R209" s="401"/>
      <c r="S209" s="16" t="s">
        <v>66</v>
      </c>
      <c r="T209" s="8">
        <v>8</v>
      </c>
      <c r="U209" s="400"/>
      <c r="V209" s="400"/>
      <c r="W209" s="400"/>
      <c r="X209" s="400"/>
      <c r="Y209" s="400"/>
      <c r="Z209" s="400"/>
      <c r="AA209" s="400"/>
      <c r="AB209" s="400"/>
      <c r="AC209" s="400"/>
      <c r="AD209" s="400"/>
      <c r="AE209" s="400"/>
      <c r="AF209" s="400"/>
      <c r="AG209" s="400"/>
      <c r="AH209" s="406"/>
      <c r="AI209" s="477"/>
      <c r="AJ209" s="400"/>
      <c r="AK209" s="401"/>
      <c r="AL209" s="16" t="s">
        <v>66</v>
      </c>
    </row>
    <row r="210" spans="1:38" s="21" customFormat="1" ht="12.75" customHeight="1" x14ac:dyDescent="0.2">
      <c r="A210" s="8">
        <v>9</v>
      </c>
      <c r="B210" s="400"/>
      <c r="C210" s="400"/>
      <c r="D210" s="400"/>
      <c r="E210" s="400"/>
      <c r="F210" s="401"/>
      <c r="G210" s="471"/>
      <c r="H210" s="477"/>
      <c r="I210" s="472"/>
      <c r="J210" s="363">
        <f t="shared" si="26"/>
        <v>0</v>
      </c>
      <c r="K210" s="362">
        <f t="shared" si="27"/>
        <v>0</v>
      </c>
      <c r="L210" s="400"/>
      <c r="M210" s="400"/>
      <c r="N210" s="400"/>
      <c r="O210" s="406"/>
      <c r="P210" s="409"/>
      <c r="Q210" s="400"/>
      <c r="R210" s="401"/>
      <c r="S210" s="16" t="s">
        <v>67</v>
      </c>
      <c r="T210" s="8">
        <v>9</v>
      </c>
      <c r="U210" s="400"/>
      <c r="V210" s="400"/>
      <c r="W210" s="400"/>
      <c r="X210" s="400"/>
      <c r="Y210" s="400"/>
      <c r="Z210" s="400"/>
      <c r="AA210" s="400"/>
      <c r="AB210" s="400"/>
      <c r="AC210" s="400"/>
      <c r="AD210" s="400"/>
      <c r="AE210" s="400"/>
      <c r="AF210" s="400"/>
      <c r="AG210" s="400"/>
      <c r="AH210" s="406"/>
      <c r="AI210" s="477"/>
      <c r="AJ210" s="400"/>
      <c r="AK210" s="401"/>
      <c r="AL210" s="16" t="s">
        <v>67</v>
      </c>
    </row>
    <row r="211" spans="1:38" s="21" customFormat="1" ht="12.75" customHeight="1" x14ac:dyDescent="0.2">
      <c r="A211" s="8">
        <v>10</v>
      </c>
      <c r="B211" s="400"/>
      <c r="C211" s="400"/>
      <c r="D211" s="400"/>
      <c r="E211" s="400"/>
      <c r="F211" s="401"/>
      <c r="G211" s="471"/>
      <c r="H211" s="477"/>
      <c r="I211" s="472"/>
      <c r="J211" s="363">
        <f t="shared" si="26"/>
        <v>0</v>
      </c>
      <c r="K211" s="362">
        <f t="shared" si="27"/>
        <v>0</v>
      </c>
      <c r="L211" s="400"/>
      <c r="M211" s="400"/>
      <c r="N211" s="400"/>
      <c r="O211" s="406"/>
      <c r="P211" s="409"/>
      <c r="Q211" s="400"/>
      <c r="R211" s="401"/>
      <c r="S211" s="16" t="s">
        <v>68</v>
      </c>
      <c r="T211" s="8">
        <v>10</v>
      </c>
      <c r="U211" s="400"/>
      <c r="V211" s="400"/>
      <c r="W211" s="400"/>
      <c r="X211" s="400"/>
      <c r="Y211" s="400"/>
      <c r="Z211" s="400"/>
      <c r="AA211" s="400"/>
      <c r="AB211" s="400"/>
      <c r="AC211" s="400"/>
      <c r="AD211" s="400"/>
      <c r="AE211" s="400"/>
      <c r="AF211" s="400"/>
      <c r="AG211" s="400"/>
      <c r="AH211" s="406"/>
      <c r="AI211" s="477"/>
      <c r="AJ211" s="400"/>
      <c r="AK211" s="401"/>
      <c r="AL211" s="16" t="s">
        <v>68</v>
      </c>
    </row>
    <row r="212" spans="1:38" s="21" customFormat="1" ht="12.75" customHeight="1" x14ac:dyDescent="0.2">
      <c r="A212" s="8">
        <v>11</v>
      </c>
      <c r="B212" s="400"/>
      <c r="C212" s="400"/>
      <c r="D212" s="400"/>
      <c r="E212" s="400"/>
      <c r="F212" s="401"/>
      <c r="G212" s="471"/>
      <c r="H212" s="477"/>
      <c r="I212" s="472"/>
      <c r="J212" s="363">
        <f t="shared" si="26"/>
        <v>0</v>
      </c>
      <c r="K212" s="362">
        <f t="shared" si="27"/>
        <v>0</v>
      </c>
      <c r="L212" s="400"/>
      <c r="M212" s="400"/>
      <c r="N212" s="400"/>
      <c r="O212" s="406"/>
      <c r="P212" s="409"/>
      <c r="Q212" s="400"/>
      <c r="R212" s="401"/>
      <c r="S212" s="16" t="s">
        <v>69</v>
      </c>
      <c r="T212" s="8">
        <v>11</v>
      </c>
      <c r="U212" s="400"/>
      <c r="V212" s="400"/>
      <c r="W212" s="400"/>
      <c r="X212" s="400"/>
      <c r="Y212" s="400"/>
      <c r="Z212" s="400"/>
      <c r="AA212" s="400"/>
      <c r="AB212" s="400"/>
      <c r="AC212" s="400"/>
      <c r="AD212" s="400"/>
      <c r="AE212" s="400"/>
      <c r="AF212" s="400"/>
      <c r="AG212" s="400"/>
      <c r="AH212" s="406"/>
      <c r="AI212" s="477"/>
      <c r="AJ212" s="400"/>
      <c r="AK212" s="401"/>
      <c r="AL212" s="16" t="s">
        <v>69</v>
      </c>
    </row>
    <row r="213" spans="1:38" s="21" customFormat="1" ht="12.75" customHeight="1" x14ac:dyDescent="0.2">
      <c r="A213" s="8">
        <v>12</v>
      </c>
      <c r="B213" s="400"/>
      <c r="C213" s="400"/>
      <c r="D213" s="400"/>
      <c r="E213" s="400"/>
      <c r="F213" s="401"/>
      <c r="G213" s="471"/>
      <c r="H213" s="477"/>
      <c r="I213" s="472"/>
      <c r="J213" s="363">
        <f t="shared" si="26"/>
        <v>0</v>
      </c>
      <c r="K213" s="362">
        <f t="shared" si="27"/>
        <v>0</v>
      </c>
      <c r="L213" s="400"/>
      <c r="M213" s="400"/>
      <c r="N213" s="400"/>
      <c r="O213" s="406"/>
      <c r="P213" s="409"/>
      <c r="Q213" s="400"/>
      <c r="R213" s="401"/>
      <c r="S213" s="16" t="s">
        <v>70</v>
      </c>
      <c r="T213" s="8">
        <v>12</v>
      </c>
      <c r="U213" s="400"/>
      <c r="V213" s="400"/>
      <c r="W213" s="400"/>
      <c r="X213" s="400"/>
      <c r="Y213" s="400"/>
      <c r="Z213" s="400"/>
      <c r="AA213" s="400"/>
      <c r="AB213" s="400"/>
      <c r="AC213" s="400"/>
      <c r="AD213" s="400"/>
      <c r="AE213" s="400"/>
      <c r="AF213" s="400"/>
      <c r="AG213" s="400"/>
      <c r="AH213" s="406"/>
      <c r="AI213" s="477"/>
      <c r="AJ213" s="400"/>
      <c r="AK213" s="401"/>
      <c r="AL213" s="16" t="s">
        <v>70</v>
      </c>
    </row>
    <row r="214" spans="1:38" s="21" customFormat="1" ht="12.75" customHeight="1" x14ac:dyDescent="0.2">
      <c r="A214" s="8">
        <v>13</v>
      </c>
      <c r="B214" s="400"/>
      <c r="C214" s="400"/>
      <c r="D214" s="400"/>
      <c r="E214" s="400"/>
      <c r="F214" s="401"/>
      <c r="G214" s="471"/>
      <c r="H214" s="477"/>
      <c r="I214" s="472"/>
      <c r="J214" s="363">
        <f t="shared" si="26"/>
        <v>0</v>
      </c>
      <c r="K214" s="362">
        <f t="shared" si="27"/>
        <v>0</v>
      </c>
      <c r="L214" s="400"/>
      <c r="M214" s="400"/>
      <c r="N214" s="400"/>
      <c r="O214" s="406"/>
      <c r="P214" s="409"/>
      <c r="Q214" s="400"/>
      <c r="R214" s="401"/>
      <c r="S214" s="16" t="s">
        <v>71</v>
      </c>
      <c r="T214" s="8">
        <v>13</v>
      </c>
      <c r="U214" s="400"/>
      <c r="V214" s="400"/>
      <c r="W214" s="400"/>
      <c r="X214" s="400"/>
      <c r="Y214" s="400"/>
      <c r="Z214" s="400"/>
      <c r="AA214" s="400"/>
      <c r="AB214" s="400"/>
      <c r="AC214" s="400"/>
      <c r="AD214" s="400"/>
      <c r="AE214" s="400"/>
      <c r="AF214" s="400"/>
      <c r="AG214" s="400"/>
      <c r="AH214" s="406"/>
      <c r="AI214" s="477"/>
      <c r="AJ214" s="400"/>
      <c r="AK214" s="401"/>
      <c r="AL214" s="16" t="s">
        <v>71</v>
      </c>
    </row>
    <row r="215" spans="1:38" s="21" customFormat="1" ht="12.75" customHeight="1" x14ac:dyDescent="0.2">
      <c r="A215" s="8">
        <v>14</v>
      </c>
      <c r="B215" s="400"/>
      <c r="C215" s="400"/>
      <c r="D215" s="400"/>
      <c r="E215" s="400"/>
      <c r="F215" s="401"/>
      <c r="G215" s="471"/>
      <c r="H215" s="477"/>
      <c r="I215" s="472"/>
      <c r="J215" s="363">
        <f t="shared" si="26"/>
        <v>0</v>
      </c>
      <c r="K215" s="362">
        <f t="shared" si="27"/>
        <v>0</v>
      </c>
      <c r="L215" s="400"/>
      <c r="M215" s="400"/>
      <c r="N215" s="400"/>
      <c r="O215" s="406"/>
      <c r="P215" s="409"/>
      <c r="Q215" s="400"/>
      <c r="R215" s="401"/>
      <c r="S215" s="16" t="s">
        <v>72</v>
      </c>
      <c r="T215" s="8">
        <v>14</v>
      </c>
      <c r="U215" s="400"/>
      <c r="V215" s="400"/>
      <c r="W215" s="400"/>
      <c r="X215" s="400"/>
      <c r="Y215" s="400"/>
      <c r="Z215" s="400"/>
      <c r="AA215" s="400"/>
      <c r="AB215" s="400"/>
      <c r="AC215" s="400"/>
      <c r="AD215" s="400"/>
      <c r="AE215" s="400"/>
      <c r="AF215" s="400"/>
      <c r="AG215" s="400"/>
      <c r="AH215" s="406"/>
      <c r="AI215" s="477"/>
      <c r="AJ215" s="400"/>
      <c r="AK215" s="401"/>
      <c r="AL215" s="16" t="s">
        <v>72</v>
      </c>
    </row>
    <row r="216" spans="1:38" s="21" customFormat="1" ht="12.75" customHeight="1" x14ac:dyDescent="0.2">
      <c r="A216" s="8">
        <v>15</v>
      </c>
      <c r="B216" s="400"/>
      <c r="C216" s="400"/>
      <c r="D216" s="400"/>
      <c r="E216" s="400"/>
      <c r="F216" s="401"/>
      <c r="G216" s="471"/>
      <c r="H216" s="477"/>
      <c r="I216" s="472"/>
      <c r="J216" s="363">
        <f t="shared" si="26"/>
        <v>0</v>
      </c>
      <c r="K216" s="362">
        <f t="shared" si="27"/>
        <v>0</v>
      </c>
      <c r="L216" s="400"/>
      <c r="M216" s="400"/>
      <c r="N216" s="400"/>
      <c r="O216" s="406"/>
      <c r="P216" s="409"/>
      <c r="Q216" s="400"/>
      <c r="R216" s="401"/>
      <c r="S216" s="16" t="s">
        <v>73</v>
      </c>
      <c r="T216" s="8">
        <v>15</v>
      </c>
      <c r="U216" s="400"/>
      <c r="V216" s="400"/>
      <c r="W216" s="400"/>
      <c r="X216" s="400"/>
      <c r="Y216" s="400"/>
      <c r="Z216" s="400"/>
      <c r="AA216" s="400"/>
      <c r="AB216" s="400"/>
      <c r="AC216" s="400"/>
      <c r="AD216" s="400"/>
      <c r="AE216" s="400"/>
      <c r="AF216" s="400"/>
      <c r="AG216" s="400"/>
      <c r="AH216" s="406"/>
      <c r="AI216" s="477"/>
      <c r="AJ216" s="400"/>
      <c r="AK216" s="401"/>
      <c r="AL216" s="16" t="s">
        <v>73</v>
      </c>
    </row>
    <row r="217" spans="1:38" s="21" customFormat="1" ht="12.75" customHeight="1" x14ac:dyDescent="0.2">
      <c r="A217" s="8">
        <v>16</v>
      </c>
      <c r="B217" s="400"/>
      <c r="C217" s="400"/>
      <c r="D217" s="400"/>
      <c r="E217" s="400"/>
      <c r="F217" s="401"/>
      <c r="G217" s="471"/>
      <c r="H217" s="477"/>
      <c r="I217" s="472"/>
      <c r="J217" s="363">
        <f t="shared" si="26"/>
        <v>0</v>
      </c>
      <c r="K217" s="362">
        <f t="shared" si="27"/>
        <v>0</v>
      </c>
      <c r="L217" s="400"/>
      <c r="M217" s="400"/>
      <c r="N217" s="400"/>
      <c r="O217" s="406"/>
      <c r="P217" s="409"/>
      <c r="Q217" s="400"/>
      <c r="R217" s="401"/>
      <c r="S217" s="16" t="s">
        <v>74</v>
      </c>
      <c r="T217" s="8">
        <v>16</v>
      </c>
      <c r="U217" s="400"/>
      <c r="V217" s="400"/>
      <c r="W217" s="400"/>
      <c r="X217" s="400"/>
      <c r="Y217" s="400"/>
      <c r="Z217" s="400"/>
      <c r="AA217" s="400"/>
      <c r="AB217" s="400"/>
      <c r="AC217" s="400"/>
      <c r="AD217" s="400"/>
      <c r="AE217" s="400"/>
      <c r="AF217" s="400"/>
      <c r="AG217" s="400"/>
      <c r="AH217" s="406"/>
      <c r="AI217" s="477"/>
      <c r="AJ217" s="400"/>
      <c r="AK217" s="401"/>
      <c r="AL217" s="16" t="s">
        <v>74</v>
      </c>
    </row>
    <row r="218" spans="1:38" s="21" customFormat="1" ht="12.75" customHeight="1" x14ac:dyDescent="0.2">
      <c r="A218" s="8">
        <v>17</v>
      </c>
      <c r="B218" s="400"/>
      <c r="C218" s="400"/>
      <c r="D218" s="400"/>
      <c r="E218" s="400"/>
      <c r="F218" s="401"/>
      <c r="G218" s="471"/>
      <c r="H218" s="477"/>
      <c r="I218" s="472"/>
      <c r="J218" s="363">
        <f t="shared" si="26"/>
        <v>0</v>
      </c>
      <c r="K218" s="362">
        <f t="shared" si="27"/>
        <v>0</v>
      </c>
      <c r="L218" s="400"/>
      <c r="M218" s="400"/>
      <c r="N218" s="400"/>
      <c r="O218" s="406"/>
      <c r="P218" s="409"/>
      <c r="Q218" s="400"/>
      <c r="R218" s="401"/>
      <c r="S218" s="16" t="s">
        <v>75</v>
      </c>
      <c r="T218" s="8">
        <v>17</v>
      </c>
      <c r="U218" s="400"/>
      <c r="V218" s="400"/>
      <c r="W218" s="400"/>
      <c r="X218" s="400"/>
      <c r="Y218" s="400"/>
      <c r="Z218" s="400"/>
      <c r="AA218" s="400"/>
      <c r="AB218" s="400"/>
      <c r="AC218" s="400"/>
      <c r="AD218" s="400"/>
      <c r="AE218" s="400"/>
      <c r="AF218" s="400"/>
      <c r="AG218" s="400"/>
      <c r="AH218" s="406"/>
      <c r="AI218" s="477"/>
      <c r="AJ218" s="400"/>
      <c r="AK218" s="401"/>
      <c r="AL218" s="16" t="s">
        <v>75</v>
      </c>
    </row>
    <row r="219" spans="1:38" s="21" customFormat="1" ht="12.75" customHeight="1" x14ac:dyDescent="0.2">
      <c r="A219" s="8">
        <v>18</v>
      </c>
      <c r="B219" s="400"/>
      <c r="C219" s="400"/>
      <c r="D219" s="400"/>
      <c r="E219" s="400"/>
      <c r="F219" s="401"/>
      <c r="G219" s="471"/>
      <c r="H219" s="477"/>
      <c r="I219" s="472"/>
      <c r="J219" s="363">
        <f t="shared" si="26"/>
        <v>0</v>
      </c>
      <c r="K219" s="362">
        <f t="shared" si="27"/>
        <v>0</v>
      </c>
      <c r="L219" s="400"/>
      <c r="M219" s="400"/>
      <c r="N219" s="400"/>
      <c r="O219" s="406"/>
      <c r="P219" s="409"/>
      <c r="Q219" s="400"/>
      <c r="R219" s="401"/>
      <c r="S219" s="16" t="s">
        <v>76</v>
      </c>
      <c r="T219" s="8">
        <v>18</v>
      </c>
      <c r="U219" s="400"/>
      <c r="V219" s="400"/>
      <c r="W219" s="400"/>
      <c r="X219" s="400"/>
      <c r="Y219" s="400"/>
      <c r="Z219" s="400"/>
      <c r="AA219" s="400"/>
      <c r="AB219" s="400"/>
      <c r="AC219" s="400"/>
      <c r="AD219" s="400"/>
      <c r="AE219" s="400"/>
      <c r="AF219" s="400"/>
      <c r="AG219" s="400"/>
      <c r="AH219" s="406"/>
      <c r="AI219" s="477"/>
      <c r="AJ219" s="400"/>
      <c r="AK219" s="401"/>
      <c r="AL219" s="16" t="s">
        <v>76</v>
      </c>
    </row>
    <row r="220" spans="1:38" s="21" customFormat="1" ht="12.75" customHeight="1" x14ac:dyDescent="0.2">
      <c r="A220" s="8">
        <v>19</v>
      </c>
      <c r="B220" s="400"/>
      <c r="C220" s="400"/>
      <c r="D220" s="400"/>
      <c r="E220" s="400"/>
      <c r="F220" s="401"/>
      <c r="G220" s="471"/>
      <c r="H220" s="477"/>
      <c r="I220" s="472"/>
      <c r="J220" s="363">
        <f t="shared" si="26"/>
        <v>0</v>
      </c>
      <c r="K220" s="362">
        <f t="shared" si="27"/>
        <v>0</v>
      </c>
      <c r="L220" s="400"/>
      <c r="M220" s="400"/>
      <c r="N220" s="400"/>
      <c r="O220" s="406"/>
      <c r="P220" s="409"/>
      <c r="Q220" s="400"/>
      <c r="R220" s="401"/>
      <c r="S220" s="16" t="s">
        <v>77</v>
      </c>
      <c r="T220" s="8">
        <v>19</v>
      </c>
      <c r="U220" s="400"/>
      <c r="V220" s="400"/>
      <c r="W220" s="400"/>
      <c r="X220" s="400"/>
      <c r="Y220" s="400"/>
      <c r="Z220" s="400"/>
      <c r="AA220" s="400"/>
      <c r="AB220" s="400"/>
      <c r="AC220" s="400"/>
      <c r="AD220" s="400"/>
      <c r="AE220" s="400"/>
      <c r="AF220" s="400"/>
      <c r="AG220" s="400"/>
      <c r="AH220" s="406"/>
      <c r="AI220" s="477"/>
      <c r="AJ220" s="400"/>
      <c r="AK220" s="401"/>
      <c r="AL220" s="16" t="s">
        <v>77</v>
      </c>
    </row>
    <row r="221" spans="1:38" s="21" customFormat="1" ht="12.75" customHeight="1" x14ac:dyDescent="0.2">
      <c r="A221" s="8">
        <v>20</v>
      </c>
      <c r="B221" s="400"/>
      <c r="C221" s="400"/>
      <c r="D221" s="400"/>
      <c r="E221" s="400"/>
      <c r="F221" s="401"/>
      <c r="G221" s="471"/>
      <c r="H221" s="477"/>
      <c r="I221" s="472"/>
      <c r="J221" s="363">
        <f t="shared" si="26"/>
        <v>0</v>
      </c>
      <c r="K221" s="362">
        <f t="shared" si="27"/>
        <v>0</v>
      </c>
      <c r="L221" s="400"/>
      <c r="M221" s="400"/>
      <c r="N221" s="400"/>
      <c r="O221" s="406"/>
      <c r="P221" s="409"/>
      <c r="Q221" s="400"/>
      <c r="R221" s="401"/>
      <c r="S221" s="16" t="s">
        <v>78</v>
      </c>
      <c r="T221" s="8">
        <v>20</v>
      </c>
      <c r="U221" s="400"/>
      <c r="V221" s="400"/>
      <c r="W221" s="400"/>
      <c r="X221" s="400"/>
      <c r="Y221" s="400"/>
      <c r="Z221" s="400"/>
      <c r="AA221" s="400"/>
      <c r="AB221" s="400"/>
      <c r="AC221" s="400"/>
      <c r="AD221" s="400"/>
      <c r="AE221" s="400"/>
      <c r="AF221" s="400"/>
      <c r="AG221" s="400"/>
      <c r="AH221" s="406"/>
      <c r="AI221" s="477"/>
      <c r="AJ221" s="400"/>
      <c r="AK221" s="401"/>
      <c r="AL221" s="16" t="s">
        <v>78</v>
      </c>
    </row>
    <row r="222" spans="1:38" s="21" customFormat="1" ht="12.75" customHeight="1" x14ac:dyDescent="0.2">
      <c r="A222" s="8">
        <v>21</v>
      </c>
      <c r="B222" s="400"/>
      <c r="C222" s="400"/>
      <c r="D222" s="400"/>
      <c r="E222" s="400"/>
      <c r="F222" s="401"/>
      <c r="G222" s="471"/>
      <c r="H222" s="477"/>
      <c r="I222" s="472"/>
      <c r="J222" s="363">
        <f t="shared" si="26"/>
        <v>0</v>
      </c>
      <c r="K222" s="362">
        <f t="shared" si="27"/>
        <v>0</v>
      </c>
      <c r="L222" s="400"/>
      <c r="M222" s="400"/>
      <c r="N222" s="400"/>
      <c r="O222" s="406"/>
      <c r="P222" s="409"/>
      <c r="Q222" s="400"/>
      <c r="R222" s="401"/>
      <c r="S222" s="16" t="s">
        <v>79</v>
      </c>
      <c r="T222" s="8">
        <v>21</v>
      </c>
      <c r="U222" s="400"/>
      <c r="V222" s="400"/>
      <c r="W222" s="400"/>
      <c r="X222" s="400"/>
      <c r="Y222" s="400"/>
      <c r="Z222" s="400"/>
      <c r="AA222" s="400"/>
      <c r="AB222" s="400"/>
      <c r="AC222" s="400"/>
      <c r="AD222" s="400"/>
      <c r="AE222" s="400"/>
      <c r="AF222" s="400"/>
      <c r="AG222" s="400"/>
      <c r="AH222" s="406"/>
      <c r="AI222" s="477"/>
      <c r="AJ222" s="400"/>
      <c r="AK222" s="401"/>
      <c r="AL222" s="16" t="s">
        <v>79</v>
      </c>
    </row>
    <row r="223" spans="1:38" s="21" customFormat="1" ht="12.75" customHeight="1" x14ac:dyDescent="0.2">
      <c r="A223" s="8">
        <v>22</v>
      </c>
      <c r="B223" s="400"/>
      <c r="C223" s="400"/>
      <c r="D223" s="400"/>
      <c r="E223" s="400"/>
      <c r="F223" s="401"/>
      <c r="G223" s="471"/>
      <c r="H223" s="477"/>
      <c r="I223" s="472"/>
      <c r="J223" s="363">
        <f t="shared" si="26"/>
        <v>0</v>
      </c>
      <c r="K223" s="362">
        <f t="shared" si="27"/>
        <v>0</v>
      </c>
      <c r="L223" s="400"/>
      <c r="M223" s="400"/>
      <c r="N223" s="400"/>
      <c r="O223" s="406"/>
      <c r="P223" s="409"/>
      <c r="Q223" s="400"/>
      <c r="R223" s="401"/>
      <c r="S223" s="16" t="s">
        <v>80</v>
      </c>
      <c r="T223" s="8">
        <v>22</v>
      </c>
      <c r="U223" s="400"/>
      <c r="V223" s="400"/>
      <c r="W223" s="400"/>
      <c r="X223" s="400"/>
      <c r="Y223" s="400"/>
      <c r="Z223" s="400"/>
      <c r="AA223" s="400"/>
      <c r="AB223" s="400"/>
      <c r="AC223" s="400"/>
      <c r="AD223" s="400"/>
      <c r="AE223" s="400"/>
      <c r="AF223" s="400"/>
      <c r="AG223" s="400"/>
      <c r="AH223" s="406"/>
      <c r="AI223" s="477"/>
      <c r="AJ223" s="400"/>
      <c r="AK223" s="401"/>
      <c r="AL223" s="16" t="s">
        <v>80</v>
      </c>
    </row>
    <row r="224" spans="1:38" s="21" customFormat="1" ht="12.75" customHeight="1" x14ac:dyDescent="0.2">
      <c r="A224" s="8">
        <v>23</v>
      </c>
      <c r="B224" s="400"/>
      <c r="C224" s="400"/>
      <c r="D224" s="400"/>
      <c r="E224" s="400"/>
      <c r="F224" s="401"/>
      <c r="G224" s="471"/>
      <c r="H224" s="477"/>
      <c r="I224" s="472"/>
      <c r="J224" s="363">
        <f t="shared" si="26"/>
        <v>0</v>
      </c>
      <c r="K224" s="362">
        <f t="shared" si="27"/>
        <v>0</v>
      </c>
      <c r="L224" s="400"/>
      <c r="M224" s="400"/>
      <c r="N224" s="400"/>
      <c r="O224" s="406"/>
      <c r="P224" s="409"/>
      <c r="Q224" s="400"/>
      <c r="R224" s="401"/>
      <c r="S224" s="16" t="s">
        <v>81</v>
      </c>
      <c r="T224" s="8">
        <v>23</v>
      </c>
      <c r="U224" s="400"/>
      <c r="V224" s="400"/>
      <c r="W224" s="400"/>
      <c r="X224" s="400"/>
      <c r="Y224" s="400"/>
      <c r="Z224" s="400"/>
      <c r="AA224" s="400"/>
      <c r="AB224" s="400"/>
      <c r="AC224" s="400"/>
      <c r="AD224" s="400"/>
      <c r="AE224" s="400"/>
      <c r="AF224" s="400"/>
      <c r="AG224" s="400"/>
      <c r="AH224" s="406"/>
      <c r="AI224" s="477"/>
      <c r="AJ224" s="400"/>
      <c r="AK224" s="401"/>
      <c r="AL224" s="16" t="s">
        <v>81</v>
      </c>
    </row>
    <row r="225" spans="1:38" s="21" customFormat="1" ht="12.75" customHeight="1" x14ac:dyDescent="0.2">
      <c r="A225" s="8">
        <v>24</v>
      </c>
      <c r="B225" s="400"/>
      <c r="C225" s="400"/>
      <c r="D225" s="400"/>
      <c r="E225" s="400"/>
      <c r="F225" s="401"/>
      <c r="G225" s="471"/>
      <c r="H225" s="477"/>
      <c r="I225" s="472"/>
      <c r="J225" s="363">
        <f t="shared" si="26"/>
        <v>0</v>
      </c>
      <c r="K225" s="362">
        <f t="shared" si="27"/>
        <v>0</v>
      </c>
      <c r="L225" s="400"/>
      <c r="M225" s="400"/>
      <c r="N225" s="400"/>
      <c r="O225" s="406"/>
      <c r="P225" s="409"/>
      <c r="Q225" s="400"/>
      <c r="R225" s="401"/>
      <c r="S225" s="16" t="s">
        <v>82</v>
      </c>
      <c r="T225" s="8">
        <v>24</v>
      </c>
      <c r="U225" s="400"/>
      <c r="V225" s="400"/>
      <c r="W225" s="400"/>
      <c r="X225" s="400"/>
      <c r="Y225" s="400"/>
      <c r="Z225" s="400"/>
      <c r="AA225" s="400"/>
      <c r="AB225" s="400"/>
      <c r="AC225" s="400"/>
      <c r="AD225" s="400"/>
      <c r="AE225" s="400"/>
      <c r="AF225" s="400"/>
      <c r="AG225" s="400"/>
      <c r="AH225" s="406"/>
      <c r="AI225" s="477"/>
      <c r="AJ225" s="400"/>
      <c r="AK225" s="401"/>
      <c r="AL225" s="16" t="s">
        <v>82</v>
      </c>
    </row>
    <row r="226" spans="1:38" s="21" customFormat="1" ht="12.75" customHeight="1" x14ac:dyDescent="0.2">
      <c r="A226" s="8">
        <v>25</v>
      </c>
      <c r="B226" s="400"/>
      <c r="C226" s="400"/>
      <c r="D226" s="400"/>
      <c r="E226" s="400"/>
      <c r="F226" s="401"/>
      <c r="G226" s="471"/>
      <c r="H226" s="477"/>
      <c r="I226" s="472"/>
      <c r="J226" s="363">
        <f t="shared" si="26"/>
        <v>0</v>
      </c>
      <c r="K226" s="362">
        <f t="shared" si="27"/>
        <v>0</v>
      </c>
      <c r="L226" s="400"/>
      <c r="M226" s="400"/>
      <c r="N226" s="400"/>
      <c r="O226" s="406"/>
      <c r="P226" s="409"/>
      <c r="Q226" s="400"/>
      <c r="R226" s="401"/>
      <c r="S226" s="16" t="s">
        <v>83</v>
      </c>
      <c r="T226" s="8">
        <v>25</v>
      </c>
      <c r="U226" s="400"/>
      <c r="V226" s="400"/>
      <c r="W226" s="400"/>
      <c r="X226" s="400"/>
      <c r="Y226" s="400"/>
      <c r="Z226" s="400"/>
      <c r="AA226" s="400"/>
      <c r="AB226" s="400"/>
      <c r="AC226" s="400"/>
      <c r="AD226" s="400"/>
      <c r="AE226" s="400"/>
      <c r="AF226" s="400"/>
      <c r="AG226" s="400"/>
      <c r="AH226" s="406"/>
      <c r="AI226" s="477"/>
      <c r="AJ226" s="400"/>
      <c r="AK226" s="401"/>
      <c r="AL226" s="16" t="s">
        <v>83</v>
      </c>
    </row>
    <row r="227" spans="1:38" s="21" customFormat="1" ht="12.75" customHeight="1" x14ac:dyDescent="0.2">
      <c r="A227" s="8">
        <v>26</v>
      </c>
      <c r="B227" s="400"/>
      <c r="C227" s="400"/>
      <c r="D227" s="400"/>
      <c r="E227" s="400"/>
      <c r="F227" s="401"/>
      <c r="G227" s="471"/>
      <c r="H227" s="477"/>
      <c r="I227" s="472"/>
      <c r="J227" s="363">
        <f t="shared" si="26"/>
        <v>0</v>
      </c>
      <c r="K227" s="362">
        <f t="shared" si="27"/>
        <v>0</v>
      </c>
      <c r="L227" s="400"/>
      <c r="M227" s="400"/>
      <c r="N227" s="400"/>
      <c r="O227" s="406"/>
      <c r="P227" s="409"/>
      <c r="Q227" s="400"/>
      <c r="R227" s="401"/>
      <c r="S227" s="16" t="s">
        <v>84</v>
      </c>
      <c r="T227" s="8">
        <v>26</v>
      </c>
      <c r="U227" s="400"/>
      <c r="V227" s="400"/>
      <c r="W227" s="400"/>
      <c r="X227" s="400"/>
      <c r="Y227" s="400"/>
      <c r="Z227" s="400"/>
      <c r="AA227" s="400"/>
      <c r="AB227" s="400"/>
      <c r="AC227" s="400"/>
      <c r="AD227" s="400"/>
      <c r="AE227" s="400"/>
      <c r="AF227" s="400"/>
      <c r="AG227" s="400"/>
      <c r="AH227" s="406"/>
      <c r="AI227" s="477"/>
      <c r="AJ227" s="400"/>
      <c r="AK227" s="401"/>
      <c r="AL227" s="16" t="s">
        <v>84</v>
      </c>
    </row>
    <row r="228" spans="1:38" s="21" customFormat="1" ht="12.75" customHeight="1" x14ac:dyDescent="0.2">
      <c r="A228" s="8">
        <v>27</v>
      </c>
      <c r="B228" s="400"/>
      <c r="C228" s="400"/>
      <c r="D228" s="400"/>
      <c r="E228" s="400"/>
      <c r="F228" s="401"/>
      <c r="G228" s="471"/>
      <c r="H228" s="477"/>
      <c r="I228" s="472"/>
      <c r="J228" s="363">
        <f t="shared" si="26"/>
        <v>0</v>
      </c>
      <c r="K228" s="362">
        <f t="shared" si="27"/>
        <v>0</v>
      </c>
      <c r="L228" s="400"/>
      <c r="M228" s="400"/>
      <c r="N228" s="400"/>
      <c r="O228" s="406"/>
      <c r="P228" s="409"/>
      <c r="Q228" s="400"/>
      <c r="R228" s="401"/>
      <c r="S228" s="16" t="s">
        <v>85</v>
      </c>
      <c r="T228" s="8">
        <v>27</v>
      </c>
      <c r="U228" s="400"/>
      <c r="V228" s="400"/>
      <c r="W228" s="400"/>
      <c r="X228" s="400"/>
      <c r="Y228" s="400"/>
      <c r="Z228" s="400"/>
      <c r="AA228" s="400"/>
      <c r="AB228" s="400"/>
      <c r="AC228" s="400"/>
      <c r="AD228" s="400"/>
      <c r="AE228" s="400"/>
      <c r="AF228" s="400"/>
      <c r="AG228" s="400"/>
      <c r="AH228" s="406"/>
      <c r="AI228" s="477"/>
      <c r="AJ228" s="400"/>
      <c r="AK228" s="401"/>
      <c r="AL228" s="16" t="s">
        <v>85</v>
      </c>
    </row>
    <row r="229" spans="1:38" s="21" customFormat="1" ht="12.75" customHeight="1" x14ac:dyDescent="0.2">
      <c r="A229" s="8">
        <v>28</v>
      </c>
      <c r="B229" s="400"/>
      <c r="C229" s="400"/>
      <c r="D229" s="400"/>
      <c r="E229" s="400"/>
      <c r="F229" s="401"/>
      <c r="G229" s="471"/>
      <c r="H229" s="477"/>
      <c r="I229" s="472"/>
      <c r="J229" s="363">
        <f t="shared" si="26"/>
        <v>0</v>
      </c>
      <c r="K229" s="362">
        <f t="shared" si="27"/>
        <v>0</v>
      </c>
      <c r="L229" s="400"/>
      <c r="M229" s="400"/>
      <c r="N229" s="400"/>
      <c r="O229" s="406"/>
      <c r="P229" s="409"/>
      <c r="Q229" s="400"/>
      <c r="R229" s="401"/>
      <c r="S229" s="16" t="s">
        <v>86</v>
      </c>
      <c r="T229" s="8">
        <v>28</v>
      </c>
      <c r="U229" s="400"/>
      <c r="V229" s="400"/>
      <c r="W229" s="400"/>
      <c r="X229" s="400"/>
      <c r="Y229" s="400"/>
      <c r="Z229" s="400"/>
      <c r="AA229" s="400"/>
      <c r="AB229" s="400"/>
      <c r="AC229" s="400"/>
      <c r="AD229" s="400"/>
      <c r="AE229" s="400"/>
      <c r="AF229" s="400"/>
      <c r="AG229" s="400"/>
      <c r="AH229" s="406"/>
      <c r="AI229" s="477"/>
      <c r="AJ229" s="400"/>
      <c r="AK229" s="401"/>
      <c r="AL229" s="16" t="s">
        <v>86</v>
      </c>
    </row>
    <row r="230" spans="1:38" s="21" customFormat="1" ht="12.75" customHeight="1" x14ac:dyDescent="0.2">
      <c r="A230" s="8">
        <v>29</v>
      </c>
      <c r="B230" s="400"/>
      <c r="C230" s="400"/>
      <c r="D230" s="400"/>
      <c r="E230" s="400"/>
      <c r="F230" s="401"/>
      <c r="G230" s="471"/>
      <c r="H230" s="477"/>
      <c r="I230" s="472"/>
      <c r="J230" s="363">
        <f t="shared" si="26"/>
        <v>0</v>
      </c>
      <c r="K230" s="362">
        <f t="shared" si="27"/>
        <v>0</v>
      </c>
      <c r="L230" s="400"/>
      <c r="M230" s="400"/>
      <c r="N230" s="400"/>
      <c r="O230" s="406"/>
      <c r="P230" s="409"/>
      <c r="Q230" s="400"/>
      <c r="R230" s="401"/>
      <c r="S230" s="16" t="s">
        <v>87</v>
      </c>
      <c r="T230" s="8">
        <v>29</v>
      </c>
      <c r="U230" s="400"/>
      <c r="V230" s="400"/>
      <c r="W230" s="400"/>
      <c r="X230" s="410"/>
      <c r="Y230" s="400"/>
      <c r="Z230" s="400"/>
      <c r="AA230" s="400"/>
      <c r="AB230" s="400"/>
      <c r="AC230" s="400"/>
      <c r="AD230" s="400"/>
      <c r="AE230" s="400"/>
      <c r="AF230" s="400"/>
      <c r="AG230" s="400"/>
      <c r="AH230" s="406"/>
      <c r="AI230" s="477"/>
      <c r="AJ230" s="400"/>
      <c r="AK230" s="401"/>
      <c r="AL230" s="16" t="s">
        <v>87</v>
      </c>
    </row>
    <row r="231" spans="1:38" s="21" customFormat="1" ht="12.75" customHeight="1" x14ac:dyDescent="0.2">
      <c r="A231" s="8">
        <v>30</v>
      </c>
      <c r="B231" s="400"/>
      <c r="C231" s="400"/>
      <c r="D231" s="400"/>
      <c r="E231" s="400"/>
      <c r="F231" s="401"/>
      <c r="G231" s="471"/>
      <c r="H231" s="477"/>
      <c r="I231" s="472"/>
      <c r="J231" s="363">
        <f t="shared" si="26"/>
        <v>0</v>
      </c>
      <c r="K231" s="362">
        <f t="shared" si="27"/>
        <v>0</v>
      </c>
      <c r="L231" s="400"/>
      <c r="M231" s="400"/>
      <c r="N231" s="400"/>
      <c r="O231" s="406"/>
      <c r="P231" s="409"/>
      <c r="Q231" s="400"/>
      <c r="R231" s="401"/>
      <c r="S231" s="16" t="s">
        <v>88</v>
      </c>
      <c r="T231" s="8">
        <v>30</v>
      </c>
      <c r="U231" s="400"/>
      <c r="V231" s="400"/>
      <c r="W231" s="400"/>
      <c r="X231" s="400"/>
      <c r="Y231" s="400"/>
      <c r="Z231" s="400"/>
      <c r="AA231" s="400"/>
      <c r="AB231" s="400"/>
      <c r="AC231" s="400"/>
      <c r="AD231" s="400"/>
      <c r="AE231" s="400"/>
      <c r="AF231" s="400"/>
      <c r="AG231" s="400"/>
      <c r="AH231" s="406"/>
      <c r="AI231" s="477"/>
      <c r="AJ231" s="400"/>
      <c r="AK231" s="401"/>
      <c r="AL231" s="16" t="s">
        <v>88</v>
      </c>
    </row>
    <row r="232" spans="1:38" s="21" customFormat="1" ht="12.75" customHeight="1" x14ac:dyDescent="0.2">
      <c r="A232" s="19">
        <v>31</v>
      </c>
      <c r="B232" s="404"/>
      <c r="C232" s="404"/>
      <c r="D232" s="404"/>
      <c r="E232" s="404"/>
      <c r="F232" s="405"/>
      <c r="G232" s="475"/>
      <c r="H232" s="479"/>
      <c r="I232" s="476"/>
      <c r="J232" s="395">
        <f t="shared" si="26"/>
        <v>0</v>
      </c>
      <c r="K232" s="396">
        <f t="shared" si="27"/>
        <v>0</v>
      </c>
      <c r="L232" s="404"/>
      <c r="M232" s="404"/>
      <c r="N232" s="404"/>
      <c r="O232" s="408"/>
      <c r="P232" s="411"/>
      <c r="Q232" s="404"/>
      <c r="R232" s="405"/>
      <c r="S232" s="20" t="s">
        <v>89</v>
      </c>
      <c r="T232" s="19">
        <v>31</v>
      </c>
      <c r="U232" s="404"/>
      <c r="V232" s="404"/>
      <c r="W232" s="404"/>
      <c r="X232" s="404"/>
      <c r="Y232" s="404"/>
      <c r="Z232" s="404"/>
      <c r="AA232" s="404"/>
      <c r="AB232" s="404"/>
      <c r="AC232" s="404"/>
      <c r="AD232" s="404"/>
      <c r="AE232" s="404"/>
      <c r="AF232" s="404"/>
      <c r="AG232" s="404"/>
      <c r="AH232" s="408"/>
      <c r="AI232" s="479"/>
      <c r="AJ232" s="404"/>
      <c r="AK232" s="405"/>
      <c r="AL232" s="20" t="s">
        <v>89</v>
      </c>
    </row>
    <row r="233" spans="1:38" s="301" customFormat="1" ht="12.75" customHeight="1" thickBot="1" x14ac:dyDescent="0.25">
      <c r="A233" s="417"/>
      <c r="B233" s="418">
        <f>SUM(B201:B232)</f>
        <v>0</v>
      </c>
      <c r="C233" s="418">
        <f>SUM(C201:C232)</f>
        <v>0</v>
      </c>
      <c r="D233" s="418">
        <f>SUM(D201:D232)</f>
        <v>0</v>
      </c>
      <c r="E233" s="419">
        <f>SUM(E201:E232)</f>
        <v>0</v>
      </c>
      <c r="F233" s="420">
        <f>SUM(F201:F232)</f>
        <v>0</v>
      </c>
      <c r="G233" s="421"/>
      <c r="H233" s="422" t="s">
        <v>90</v>
      </c>
      <c r="I233" s="423">
        <f>COUNTA(I201:I232)</f>
        <v>0</v>
      </c>
      <c r="J233" s="418">
        <f t="shared" ref="J233:R233" si="28">SUM(J201:J232)</f>
        <v>0</v>
      </c>
      <c r="K233" s="418">
        <f t="shared" si="28"/>
        <v>0</v>
      </c>
      <c r="L233" s="418">
        <f t="shared" si="28"/>
        <v>0</v>
      </c>
      <c r="M233" s="418">
        <f t="shared" si="28"/>
        <v>0</v>
      </c>
      <c r="N233" s="418">
        <f t="shared" si="28"/>
        <v>0</v>
      </c>
      <c r="O233" s="424">
        <f t="shared" si="28"/>
        <v>0</v>
      </c>
      <c r="P233" s="419">
        <f t="shared" si="28"/>
        <v>0</v>
      </c>
      <c r="Q233" s="418">
        <f t="shared" si="28"/>
        <v>0</v>
      </c>
      <c r="R233" s="425">
        <f t="shared" si="28"/>
        <v>0</v>
      </c>
      <c r="S233" s="426"/>
      <c r="T233" s="417"/>
      <c r="U233" s="418">
        <f t="shared" ref="U233:AH233" si="29">SUM(U201:U232)</f>
        <v>0</v>
      </c>
      <c r="V233" s="418">
        <f t="shared" si="29"/>
        <v>0</v>
      </c>
      <c r="W233" s="418">
        <f t="shared" si="29"/>
        <v>0</v>
      </c>
      <c r="X233" s="418">
        <f t="shared" si="29"/>
        <v>0</v>
      </c>
      <c r="Y233" s="418">
        <f t="shared" si="29"/>
        <v>0</v>
      </c>
      <c r="Z233" s="418">
        <f t="shared" si="29"/>
        <v>0</v>
      </c>
      <c r="AA233" s="418">
        <f t="shared" si="29"/>
        <v>0</v>
      </c>
      <c r="AB233" s="418">
        <f t="shared" si="29"/>
        <v>0</v>
      </c>
      <c r="AC233" s="418">
        <f t="shared" si="29"/>
        <v>0</v>
      </c>
      <c r="AD233" s="418">
        <f t="shared" si="29"/>
        <v>0</v>
      </c>
      <c r="AE233" s="418">
        <f t="shared" si="29"/>
        <v>0</v>
      </c>
      <c r="AF233" s="418">
        <f t="shared" si="29"/>
        <v>0</v>
      </c>
      <c r="AG233" s="418">
        <f t="shared" si="29"/>
        <v>0</v>
      </c>
      <c r="AH233" s="420">
        <f t="shared" si="29"/>
        <v>0</v>
      </c>
      <c r="AI233" s="427"/>
      <c r="AJ233" s="418">
        <f>SUM(AJ201:AJ232)</f>
        <v>0</v>
      </c>
      <c r="AK233" s="425">
        <f>SUM(AK201:AK232)</f>
        <v>0</v>
      </c>
      <c r="AL233" s="426"/>
    </row>
    <row r="234" spans="1:38" ht="12.75" customHeight="1" thickTop="1" x14ac:dyDescent="0.2">
      <c r="A234" s="28"/>
      <c r="B234" s="34"/>
      <c r="C234" s="34"/>
      <c r="D234" s="34"/>
      <c r="E234" s="34"/>
      <c r="F234" s="34"/>
      <c r="G234" s="135"/>
      <c r="H234" s="34"/>
      <c r="I234" s="35"/>
      <c r="J234" s="306"/>
      <c r="K234" s="306"/>
      <c r="L234" s="34"/>
      <c r="M234" s="34"/>
      <c r="N234" s="34"/>
      <c r="O234" s="34"/>
      <c r="P234" s="34"/>
      <c r="Q234" s="34"/>
      <c r="R234" s="34"/>
      <c r="S234" s="28"/>
      <c r="T234" s="28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28"/>
    </row>
    <row r="235" spans="1:38" ht="12.75" customHeight="1" x14ac:dyDescent="0.2">
      <c r="A235" s="21"/>
      <c r="B235" s="21"/>
      <c r="C235" s="21"/>
      <c r="D235" s="21"/>
      <c r="E235" s="21"/>
      <c r="F235" s="21"/>
      <c r="G235" s="552" t="str">
        <f>NOVEMBER!G10</f>
        <v>UNITED STEELWORKERS - LOCAL UNION</v>
      </c>
      <c r="H235" s="552"/>
      <c r="I235" s="552"/>
      <c r="J235" s="93"/>
      <c r="K235" s="301"/>
      <c r="L235" s="21"/>
      <c r="M235" s="21"/>
      <c r="N235" s="21"/>
      <c r="O235" s="21"/>
      <c r="P235" s="21"/>
      <c r="Q235" s="21"/>
      <c r="R235" s="21"/>
      <c r="S235" s="21"/>
      <c r="T235" s="21"/>
      <c r="U235" s="36"/>
      <c r="V235" s="36"/>
      <c r="W235" s="36"/>
      <c r="X235" s="36"/>
      <c r="Y235" s="36"/>
      <c r="Z235" s="36"/>
      <c r="AA235" s="37" t="str">
        <f>$AA$10</f>
        <v>FINANCIAL SECRETARY'S CASH BOOK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21"/>
    </row>
    <row r="236" spans="1:38" s="152" customFormat="1" ht="12.75" customHeight="1" x14ac:dyDescent="0.2">
      <c r="A236" s="141"/>
      <c r="B236" s="139" t="str">
        <f>B191</f>
        <v>Month</v>
      </c>
      <c r="C236" s="73" t="str">
        <f>C191</f>
        <v>DECEMBER</v>
      </c>
      <c r="D236" s="139" t="str">
        <f>D191</f>
        <v>Year</v>
      </c>
      <c r="E236" s="143">
        <f>E191</f>
        <v>0</v>
      </c>
      <c r="F236" s="141"/>
      <c r="G236" s="149"/>
      <c r="H236" s="141"/>
      <c r="I236" s="150"/>
      <c r="J236" s="302"/>
      <c r="K236" s="302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39"/>
      <c r="AJ236" s="151" t="str">
        <f>C236</f>
        <v>DECEMBER</v>
      </c>
      <c r="AK236" s="30">
        <f>E236</f>
        <v>0</v>
      </c>
      <c r="AL236" s="141"/>
    </row>
    <row r="237" spans="1:38" s="152" customFormat="1" ht="12.75" customHeight="1" x14ac:dyDescent="0.2">
      <c r="A237" s="141"/>
      <c r="B237" s="139" t="str">
        <f>B192</f>
        <v>Page No.</v>
      </c>
      <c r="C237" s="148">
        <f>C192+1</f>
        <v>6</v>
      </c>
      <c r="D237" s="141"/>
      <c r="E237" s="141"/>
      <c r="F237" s="141"/>
      <c r="G237" s="149"/>
      <c r="H237" s="141"/>
      <c r="I237" s="150" t="s">
        <v>53</v>
      </c>
      <c r="J237" s="302"/>
      <c r="K237" s="302"/>
      <c r="L237" s="150"/>
      <c r="M237" s="141"/>
      <c r="N237" s="141"/>
      <c r="O237" s="141"/>
      <c r="P237" s="139"/>
      <c r="Q237" s="141"/>
      <c r="R237" s="139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53" t="s">
        <v>54</v>
      </c>
      <c r="AC237" s="141"/>
      <c r="AD237" s="141"/>
      <c r="AE237" s="141"/>
      <c r="AF237" s="141"/>
      <c r="AG237" s="141"/>
      <c r="AH237" s="141"/>
      <c r="AI237" s="139" t="str">
        <f>B237</f>
        <v>Page No.</v>
      </c>
      <c r="AJ237" s="148">
        <f>C237</f>
        <v>6</v>
      </c>
      <c r="AK237" s="154"/>
      <c r="AL237" s="155"/>
    </row>
    <row r="238" spans="1:38" ht="12.75" customHeight="1" x14ac:dyDescent="0.2">
      <c r="A238" s="3"/>
      <c r="B238" s="3"/>
      <c r="C238" s="3"/>
      <c r="D238" s="3"/>
      <c r="E238" s="3"/>
      <c r="F238" s="3"/>
      <c r="G238" s="129"/>
      <c r="H238" s="3"/>
      <c r="I238" s="5"/>
      <c r="J238" s="106"/>
      <c r="K238" s="106"/>
      <c r="L238" s="21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1"/>
      <c r="AF238" s="3"/>
      <c r="AG238" s="3"/>
      <c r="AH238" s="3"/>
      <c r="AI238" s="3"/>
      <c r="AJ238" s="3"/>
      <c r="AK238" s="3" t="s">
        <v>239</v>
      </c>
      <c r="AL238" s="3"/>
    </row>
    <row r="239" spans="1:38" ht="12.75" customHeight="1" x14ac:dyDescent="0.2">
      <c r="A239" s="26"/>
      <c r="B239" s="26"/>
      <c r="C239" s="26"/>
      <c r="D239" s="26"/>
      <c r="E239" s="26"/>
      <c r="F239" s="26"/>
      <c r="G239" s="130"/>
      <c r="H239" s="26"/>
      <c r="I239" s="27"/>
      <c r="J239" s="303"/>
      <c r="K239" s="303"/>
      <c r="L239" s="27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7"/>
      <c r="AF239" s="26"/>
      <c r="AG239" s="26"/>
      <c r="AH239" s="26"/>
      <c r="AI239" s="26"/>
      <c r="AJ239" s="26"/>
      <c r="AK239" s="26"/>
      <c r="AL239" s="26"/>
    </row>
    <row r="240" spans="1:38" customFormat="1" ht="12.75" customHeight="1" x14ac:dyDescent="0.2">
      <c r="A240" s="1"/>
      <c r="B240" s="3"/>
      <c r="C240" s="3" t="s">
        <v>55</v>
      </c>
      <c r="D240" s="3"/>
      <c r="E240" s="13"/>
      <c r="F240" s="1"/>
      <c r="G240" s="131"/>
      <c r="H240" s="2" t="s">
        <v>56</v>
      </c>
      <c r="I240" s="99"/>
      <c r="J240" s="550" t="s">
        <v>264</v>
      </c>
      <c r="K240" s="551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4"/>
      <c r="AJ240" s="3"/>
      <c r="AK240" s="1"/>
      <c r="AL240" s="3"/>
    </row>
    <row r="241" spans="1:38" customFormat="1" ht="12.75" customHeight="1" x14ac:dyDescent="0.2">
      <c r="A241" s="1"/>
      <c r="B241" s="3"/>
      <c r="C241" s="3"/>
      <c r="D241" s="3"/>
      <c r="E241" s="13"/>
      <c r="F241" s="1"/>
      <c r="G241" s="131"/>
      <c r="H241" s="14"/>
      <c r="I241" s="100"/>
      <c r="J241" s="106"/>
      <c r="K241" s="67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4"/>
      <c r="AJ241" s="3"/>
      <c r="AK241" s="1"/>
      <c r="AL241" s="3"/>
    </row>
    <row r="242" spans="1:38" customFormat="1" ht="12.75" customHeight="1" thickBot="1" x14ac:dyDescent="0.25">
      <c r="A242" s="164"/>
      <c r="B242" s="165">
        <v>1</v>
      </c>
      <c r="C242" s="165">
        <v>2</v>
      </c>
      <c r="D242" s="165">
        <v>3</v>
      </c>
      <c r="E242" s="166">
        <v>4</v>
      </c>
      <c r="F242" s="167">
        <v>5</v>
      </c>
      <c r="G242" s="168"/>
      <c r="H242" s="167">
        <v>7</v>
      </c>
      <c r="I242" s="169">
        <v>8</v>
      </c>
      <c r="J242" s="304">
        <v>9</v>
      </c>
      <c r="K242" s="305">
        <v>10</v>
      </c>
      <c r="L242" s="165">
        <v>11</v>
      </c>
      <c r="M242" s="165" t="s">
        <v>1</v>
      </c>
      <c r="N242" s="165">
        <v>12</v>
      </c>
      <c r="O242" s="165">
        <v>13</v>
      </c>
      <c r="P242" s="165">
        <v>14</v>
      </c>
      <c r="Q242" s="165">
        <v>15</v>
      </c>
      <c r="R242" s="167" t="s">
        <v>2</v>
      </c>
      <c r="S242" s="170"/>
      <c r="T242" s="164"/>
      <c r="U242" s="165">
        <v>16</v>
      </c>
      <c r="V242" s="165">
        <v>17</v>
      </c>
      <c r="W242" s="165">
        <v>18</v>
      </c>
      <c r="X242" s="165">
        <v>19</v>
      </c>
      <c r="Y242" s="165">
        <v>20</v>
      </c>
      <c r="Z242" s="165" t="s">
        <v>3</v>
      </c>
      <c r="AA242" s="165">
        <v>21</v>
      </c>
      <c r="AB242" s="165">
        <v>22</v>
      </c>
      <c r="AC242" s="165">
        <v>23</v>
      </c>
      <c r="AD242" s="165">
        <v>24</v>
      </c>
      <c r="AE242" s="165">
        <v>25</v>
      </c>
      <c r="AF242" s="165">
        <v>26</v>
      </c>
      <c r="AG242" s="165">
        <v>27</v>
      </c>
      <c r="AH242" s="165">
        <v>28</v>
      </c>
      <c r="AI242" s="171">
        <v>29</v>
      </c>
      <c r="AJ242" s="165">
        <v>30</v>
      </c>
      <c r="AK242" s="167">
        <v>31</v>
      </c>
      <c r="AL242" s="170"/>
    </row>
    <row r="243" spans="1:38" s="4" customFormat="1" ht="12.75" customHeight="1" thickTop="1" x14ac:dyDescent="0.2">
      <c r="A243" s="1"/>
      <c r="B243" s="89" t="s">
        <v>4</v>
      </c>
      <c r="C243" s="101"/>
      <c r="D243" s="89" t="s">
        <v>5</v>
      </c>
      <c r="E243" s="89" t="s">
        <v>6</v>
      </c>
      <c r="F243" s="88" t="s">
        <v>7</v>
      </c>
      <c r="G243" s="132"/>
      <c r="H243" s="88"/>
      <c r="I243" s="103"/>
      <c r="J243" s="89"/>
      <c r="K243" s="88"/>
      <c r="L243" s="89"/>
      <c r="M243" s="89"/>
      <c r="N243" s="89"/>
      <c r="O243" s="104"/>
      <c r="P243" s="163"/>
      <c r="Q243" s="107" t="s">
        <v>272</v>
      </c>
      <c r="R243" s="160" t="s">
        <v>273</v>
      </c>
      <c r="S243" s="106"/>
      <c r="T243" s="67"/>
      <c r="U243" s="542" t="s">
        <v>265</v>
      </c>
      <c r="V243" s="543"/>
      <c r="W243" s="543"/>
      <c r="X243" s="543"/>
      <c r="Y243" s="544"/>
      <c r="Z243" s="89" t="s">
        <v>10</v>
      </c>
      <c r="AA243" s="89" t="s">
        <v>11</v>
      </c>
      <c r="AB243" s="89" t="s">
        <v>205</v>
      </c>
      <c r="AC243" s="89" t="s">
        <v>12</v>
      </c>
      <c r="AD243" s="89" t="s">
        <v>13</v>
      </c>
      <c r="AE243" s="89" t="s">
        <v>14</v>
      </c>
      <c r="AF243" s="89"/>
      <c r="AG243" s="89"/>
      <c r="AH243" s="104"/>
      <c r="AI243" s="105"/>
      <c r="AJ243" s="89" t="s">
        <v>15</v>
      </c>
      <c r="AK243" s="88" t="s">
        <v>7</v>
      </c>
      <c r="AL243" s="3"/>
    </row>
    <row r="244" spans="1:38" s="4" customFormat="1" ht="12.75" customHeight="1" x14ac:dyDescent="0.2">
      <c r="A244" s="1"/>
      <c r="B244" s="89" t="s">
        <v>8</v>
      </c>
      <c r="C244" s="89" t="s">
        <v>16</v>
      </c>
      <c r="D244" s="89" t="s">
        <v>17</v>
      </c>
      <c r="E244" s="89" t="s">
        <v>8</v>
      </c>
      <c r="F244" s="88" t="s">
        <v>18</v>
      </c>
      <c r="G244" s="132" t="s">
        <v>19</v>
      </c>
      <c r="H244" s="88" t="s">
        <v>20</v>
      </c>
      <c r="I244" s="103" t="s">
        <v>242</v>
      </c>
      <c r="J244" s="89" t="s">
        <v>21</v>
      </c>
      <c r="K244" s="88" t="s">
        <v>22</v>
      </c>
      <c r="L244" s="107" t="s">
        <v>235</v>
      </c>
      <c r="M244" s="107" t="s">
        <v>236</v>
      </c>
      <c r="N244" s="107" t="s">
        <v>237</v>
      </c>
      <c r="O244" s="104"/>
      <c r="P244" s="158" t="s">
        <v>23</v>
      </c>
      <c r="Q244" s="107" t="s">
        <v>8</v>
      </c>
      <c r="R244" s="160" t="s">
        <v>8</v>
      </c>
      <c r="S244" s="106"/>
      <c r="T244" s="67"/>
      <c r="U244" s="89" t="s">
        <v>25</v>
      </c>
      <c r="V244" s="89" t="s">
        <v>26</v>
      </c>
      <c r="W244" s="101" t="s">
        <v>27</v>
      </c>
      <c r="X244" s="89" t="s">
        <v>28</v>
      </c>
      <c r="Y244" s="89" t="s">
        <v>136</v>
      </c>
      <c r="Z244" s="89" t="s">
        <v>261</v>
      </c>
      <c r="AA244" s="89" t="s">
        <v>137</v>
      </c>
      <c r="AB244" s="89" t="s">
        <v>204</v>
      </c>
      <c r="AC244" s="89" t="s">
        <v>30</v>
      </c>
      <c r="AD244" s="89" t="s">
        <v>140</v>
      </c>
      <c r="AE244" s="89" t="s">
        <v>31</v>
      </c>
      <c r="AF244" s="89" t="s">
        <v>32</v>
      </c>
      <c r="AG244" s="89" t="s">
        <v>206</v>
      </c>
      <c r="AH244" s="104" t="s">
        <v>16</v>
      </c>
      <c r="AI244" s="102" t="s">
        <v>34</v>
      </c>
      <c r="AJ244" s="89" t="s">
        <v>35</v>
      </c>
      <c r="AK244" s="88" t="s">
        <v>18</v>
      </c>
      <c r="AL244" s="3"/>
    </row>
    <row r="245" spans="1:38" s="4" customFormat="1" ht="12.75" customHeight="1" thickBot="1" x14ac:dyDescent="0.25">
      <c r="A245" s="6"/>
      <c r="B245" s="90" t="s">
        <v>36</v>
      </c>
      <c r="C245" s="90" t="s">
        <v>37</v>
      </c>
      <c r="D245" s="90" t="s">
        <v>38</v>
      </c>
      <c r="E245" s="90" t="s">
        <v>39</v>
      </c>
      <c r="F245" s="108" t="s">
        <v>40</v>
      </c>
      <c r="G245" s="133"/>
      <c r="H245" s="108"/>
      <c r="I245" s="109" t="s">
        <v>41</v>
      </c>
      <c r="J245" s="90"/>
      <c r="K245" s="108"/>
      <c r="L245" s="110"/>
      <c r="M245" s="110"/>
      <c r="N245" s="110" t="s">
        <v>238</v>
      </c>
      <c r="O245" s="111"/>
      <c r="P245" s="159"/>
      <c r="Q245" s="161" t="s">
        <v>24</v>
      </c>
      <c r="R245" s="162" t="s">
        <v>24</v>
      </c>
      <c r="S245" s="113"/>
      <c r="T245" s="78"/>
      <c r="U245" s="90" t="s">
        <v>42</v>
      </c>
      <c r="V245" s="90" t="s">
        <v>43</v>
      </c>
      <c r="W245" s="90"/>
      <c r="X245" s="90" t="s">
        <v>44</v>
      </c>
      <c r="Y245" s="90" t="s">
        <v>30</v>
      </c>
      <c r="Z245" s="90" t="s">
        <v>30</v>
      </c>
      <c r="AA245" s="90" t="s">
        <v>138</v>
      </c>
      <c r="AB245" s="90" t="s">
        <v>15</v>
      </c>
      <c r="AC245" s="90" t="s">
        <v>139</v>
      </c>
      <c r="AD245" s="90" t="s">
        <v>141</v>
      </c>
      <c r="AE245" s="90" t="s">
        <v>47</v>
      </c>
      <c r="AF245" s="90" t="s">
        <v>48</v>
      </c>
      <c r="AG245" s="90" t="s">
        <v>15</v>
      </c>
      <c r="AH245" s="111" t="s">
        <v>30</v>
      </c>
      <c r="AI245" s="112"/>
      <c r="AJ245" s="90" t="s">
        <v>49</v>
      </c>
      <c r="AK245" s="108" t="s">
        <v>189</v>
      </c>
      <c r="AL245" s="7"/>
    </row>
    <row r="246" spans="1:38" s="301" customFormat="1" ht="12.75" customHeight="1" thickTop="1" x14ac:dyDescent="0.2">
      <c r="A246" s="331"/>
      <c r="B246" s="363">
        <f>B233</f>
        <v>0</v>
      </c>
      <c r="C246" s="363">
        <f>C233</f>
        <v>0</v>
      </c>
      <c r="D246" s="363">
        <f>D233</f>
        <v>0</v>
      </c>
      <c r="E246" s="363">
        <f>E233</f>
        <v>0</v>
      </c>
      <c r="F246" s="362">
        <f>F233</f>
        <v>0</v>
      </c>
      <c r="G246" s="134" t="str">
        <f>G7</f>
        <v>DECEMBER</v>
      </c>
      <c r="H246" s="334" t="s">
        <v>58</v>
      </c>
      <c r="I246" s="412"/>
      <c r="J246" s="397">
        <f t="shared" ref="J246:R246" si="30">J233</f>
        <v>0</v>
      </c>
      <c r="K246" s="362">
        <f t="shared" si="30"/>
        <v>0</v>
      </c>
      <c r="L246" s="363">
        <f t="shared" si="30"/>
        <v>0</v>
      </c>
      <c r="M246" s="363">
        <f t="shared" si="30"/>
        <v>0</v>
      </c>
      <c r="N246" s="363">
        <f t="shared" si="30"/>
        <v>0</v>
      </c>
      <c r="O246" s="361">
        <f t="shared" si="30"/>
        <v>0</v>
      </c>
      <c r="P246" s="394">
        <f t="shared" si="30"/>
        <v>0</v>
      </c>
      <c r="Q246" s="363">
        <f t="shared" si="30"/>
        <v>0</v>
      </c>
      <c r="R246" s="362">
        <f t="shared" si="30"/>
        <v>0</v>
      </c>
      <c r="S246" s="332"/>
      <c r="T246" s="331"/>
      <c r="U246" s="363">
        <f t="shared" ref="U246:AH246" si="31">U233</f>
        <v>0</v>
      </c>
      <c r="V246" s="363">
        <f t="shared" si="31"/>
        <v>0</v>
      </c>
      <c r="W246" s="363">
        <f t="shared" si="31"/>
        <v>0</v>
      </c>
      <c r="X246" s="363">
        <f t="shared" si="31"/>
        <v>0</v>
      </c>
      <c r="Y246" s="363">
        <f t="shared" si="31"/>
        <v>0</v>
      </c>
      <c r="Z246" s="363">
        <f t="shared" si="31"/>
        <v>0</v>
      </c>
      <c r="AA246" s="363">
        <f t="shared" si="31"/>
        <v>0</v>
      </c>
      <c r="AB246" s="363">
        <f t="shared" si="31"/>
        <v>0</v>
      </c>
      <c r="AC246" s="363">
        <f t="shared" si="31"/>
        <v>0</v>
      </c>
      <c r="AD246" s="363">
        <f t="shared" si="31"/>
        <v>0</v>
      </c>
      <c r="AE246" s="363">
        <f t="shared" si="31"/>
        <v>0</v>
      </c>
      <c r="AF246" s="363">
        <f t="shared" si="31"/>
        <v>0</v>
      </c>
      <c r="AG246" s="363">
        <f t="shared" si="31"/>
        <v>0</v>
      </c>
      <c r="AH246" s="361">
        <f t="shared" si="31"/>
        <v>0</v>
      </c>
      <c r="AI246" s="333"/>
      <c r="AJ246" s="363">
        <f>AJ233</f>
        <v>0</v>
      </c>
      <c r="AK246" s="362">
        <f>AK233</f>
        <v>0</v>
      </c>
      <c r="AL246" s="332"/>
    </row>
    <row r="247" spans="1:38" s="21" customFormat="1" ht="12.75" customHeight="1" x14ac:dyDescent="0.2">
      <c r="A247" s="8">
        <v>1</v>
      </c>
      <c r="B247" s="400"/>
      <c r="C247" s="400"/>
      <c r="D247" s="400"/>
      <c r="E247" s="400"/>
      <c r="F247" s="401"/>
      <c r="G247" s="471"/>
      <c r="H247" s="477"/>
      <c r="I247" s="472"/>
      <c r="J247" s="363">
        <f t="shared" ref="J247:J277" si="32">SUM(B247:F247)</f>
        <v>0</v>
      </c>
      <c r="K247" s="362">
        <f t="shared" ref="K247:K277" si="33">SUM(U247:AK247)-SUM(L247:R247)</f>
        <v>0</v>
      </c>
      <c r="L247" s="400"/>
      <c r="M247" s="400"/>
      <c r="N247" s="400"/>
      <c r="O247" s="406"/>
      <c r="P247" s="409"/>
      <c r="Q247" s="400"/>
      <c r="R247" s="401"/>
      <c r="S247" s="16" t="s">
        <v>59</v>
      </c>
      <c r="T247" s="8">
        <v>1</v>
      </c>
      <c r="U247" s="400"/>
      <c r="V247" s="400"/>
      <c r="W247" s="400"/>
      <c r="X247" s="400"/>
      <c r="Y247" s="400"/>
      <c r="Z247" s="400"/>
      <c r="AA247" s="400"/>
      <c r="AB247" s="400"/>
      <c r="AC247" s="400"/>
      <c r="AD247" s="400"/>
      <c r="AE247" s="400"/>
      <c r="AF247" s="400"/>
      <c r="AG247" s="400"/>
      <c r="AH247" s="406"/>
      <c r="AI247" s="477"/>
      <c r="AJ247" s="400"/>
      <c r="AK247" s="401"/>
      <c r="AL247" s="16" t="s">
        <v>59</v>
      </c>
    </row>
    <row r="248" spans="1:38" s="21" customFormat="1" ht="12.75" customHeight="1" x14ac:dyDescent="0.2">
      <c r="A248" s="8">
        <v>2</v>
      </c>
      <c r="B248" s="400"/>
      <c r="C248" s="400"/>
      <c r="D248" s="400"/>
      <c r="E248" s="400"/>
      <c r="F248" s="401"/>
      <c r="G248" s="471"/>
      <c r="H248" s="477"/>
      <c r="I248" s="472"/>
      <c r="J248" s="363">
        <f t="shared" si="32"/>
        <v>0</v>
      </c>
      <c r="K248" s="362">
        <f t="shared" si="33"/>
        <v>0</v>
      </c>
      <c r="L248" s="400"/>
      <c r="M248" s="400"/>
      <c r="N248" s="400"/>
      <c r="O248" s="406"/>
      <c r="P248" s="409"/>
      <c r="Q248" s="400"/>
      <c r="R248" s="401"/>
      <c r="S248" s="16" t="s">
        <v>60</v>
      </c>
      <c r="T248" s="8">
        <v>2</v>
      </c>
      <c r="U248" s="400"/>
      <c r="V248" s="400"/>
      <c r="W248" s="400"/>
      <c r="X248" s="400"/>
      <c r="Y248" s="400"/>
      <c r="Z248" s="400"/>
      <c r="AA248" s="400"/>
      <c r="AB248" s="400"/>
      <c r="AC248" s="400"/>
      <c r="AD248" s="400"/>
      <c r="AE248" s="400"/>
      <c r="AF248" s="400"/>
      <c r="AG248" s="400"/>
      <c r="AH248" s="406"/>
      <c r="AI248" s="477"/>
      <c r="AJ248" s="400"/>
      <c r="AK248" s="401"/>
      <c r="AL248" s="16" t="s">
        <v>60</v>
      </c>
    </row>
    <row r="249" spans="1:38" s="21" customFormat="1" ht="12.75" customHeight="1" x14ac:dyDescent="0.2">
      <c r="A249" s="8">
        <v>3</v>
      </c>
      <c r="B249" s="400"/>
      <c r="C249" s="400"/>
      <c r="D249" s="400"/>
      <c r="E249" s="400"/>
      <c r="F249" s="401"/>
      <c r="G249" s="471"/>
      <c r="H249" s="477"/>
      <c r="I249" s="472"/>
      <c r="J249" s="363">
        <f t="shared" si="32"/>
        <v>0</v>
      </c>
      <c r="K249" s="362">
        <f t="shared" si="33"/>
        <v>0</v>
      </c>
      <c r="L249" s="400"/>
      <c r="M249" s="400"/>
      <c r="N249" s="400"/>
      <c r="O249" s="406"/>
      <c r="P249" s="409"/>
      <c r="Q249" s="400"/>
      <c r="R249" s="401"/>
      <c r="S249" s="16" t="s">
        <v>61</v>
      </c>
      <c r="T249" s="8">
        <v>3</v>
      </c>
      <c r="U249" s="400"/>
      <c r="V249" s="400"/>
      <c r="W249" s="400"/>
      <c r="X249" s="400"/>
      <c r="Y249" s="400"/>
      <c r="Z249" s="400"/>
      <c r="AA249" s="400"/>
      <c r="AB249" s="400"/>
      <c r="AC249" s="400"/>
      <c r="AD249" s="400"/>
      <c r="AE249" s="400"/>
      <c r="AF249" s="400"/>
      <c r="AG249" s="400"/>
      <c r="AH249" s="406"/>
      <c r="AI249" s="477"/>
      <c r="AJ249" s="400"/>
      <c r="AK249" s="401"/>
      <c r="AL249" s="16" t="s">
        <v>61</v>
      </c>
    </row>
    <row r="250" spans="1:38" s="21" customFormat="1" ht="12.75" customHeight="1" x14ac:dyDescent="0.2">
      <c r="A250" s="8">
        <v>4</v>
      </c>
      <c r="B250" s="400"/>
      <c r="C250" s="400"/>
      <c r="D250" s="400"/>
      <c r="E250" s="400"/>
      <c r="F250" s="401"/>
      <c r="G250" s="471"/>
      <c r="H250" s="477"/>
      <c r="I250" s="472"/>
      <c r="J250" s="363">
        <f t="shared" si="32"/>
        <v>0</v>
      </c>
      <c r="K250" s="362">
        <f t="shared" si="33"/>
        <v>0</v>
      </c>
      <c r="L250" s="400"/>
      <c r="M250" s="400"/>
      <c r="N250" s="400"/>
      <c r="O250" s="406"/>
      <c r="P250" s="409"/>
      <c r="Q250" s="400"/>
      <c r="R250" s="401"/>
      <c r="S250" s="16" t="s">
        <v>62</v>
      </c>
      <c r="T250" s="8">
        <v>4</v>
      </c>
      <c r="U250" s="400"/>
      <c r="V250" s="400"/>
      <c r="W250" s="400"/>
      <c r="X250" s="400"/>
      <c r="Y250" s="400"/>
      <c r="Z250" s="400"/>
      <c r="AA250" s="400"/>
      <c r="AB250" s="400"/>
      <c r="AC250" s="400"/>
      <c r="AD250" s="400"/>
      <c r="AE250" s="400"/>
      <c r="AF250" s="400"/>
      <c r="AG250" s="400"/>
      <c r="AH250" s="406"/>
      <c r="AI250" s="477"/>
      <c r="AJ250" s="400"/>
      <c r="AK250" s="401"/>
      <c r="AL250" s="16" t="s">
        <v>62</v>
      </c>
    </row>
    <row r="251" spans="1:38" s="21" customFormat="1" ht="12.75" customHeight="1" x14ac:dyDescent="0.2">
      <c r="A251" s="8">
        <v>5</v>
      </c>
      <c r="B251" s="400"/>
      <c r="C251" s="400"/>
      <c r="D251" s="400"/>
      <c r="E251" s="400"/>
      <c r="F251" s="401"/>
      <c r="G251" s="471"/>
      <c r="H251" s="477"/>
      <c r="I251" s="472"/>
      <c r="J251" s="363">
        <f t="shared" si="32"/>
        <v>0</v>
      </c>
      <c r="K251" s="362">
        <f t="shared" si="33"/>
        <v>0</v>
      </c>
      <c r="L251" s="400"/>
      <c r="M251" s="400"/>
      <c r="N251" s="400"/>
      <c r="O251" s="406"/>
      <c r="P251" s="409"/>
      <c r="Q251" s="400"/>
      <c r="R251" s="401"/>
      <c r="S251" s="16" t="s">
        <v>63</v>
      </c>
      <c r="T251" s="8">
        <v>5</v>
      </c>
      <c r="U251" s="400"/>
      <c r="V251" s="400"/>
      <c r="W251" s="400"/>
      <c r="X251" s="400"/>
      <c r="Y251" s="400"/>
      <c r="Z251" s="400"/>
      <c r="AA251" s="400"/>
      <c r="AB251" s="400"/>
      <c r="AC251" s="400"/>
      <c r="AD251" s="400"/>
      <c r="AE251" s="400"/>
      <c r="AF251" s="400"/>
      <c r="AG251" s="400"/>
      <c r="AH251" s="406"/>
      <c r="AI251" s="477"/>
      <c r="AJ251" s="400"/>
      <c r="AK251" s="401"/>
      <c r="AL251" s="16" t="s">
        <v>63</v>
      </c>
    </row>
    <row r="252" spans="1:38" s="21" customFormat="1" ht="12.75" customHeight="1" x14ac:dyDescent="0.2">
      <c r="A252" s="17">
        <v>6</v>
      </c>
      <c r="B252" s="402"/>
      <c r="C252" s="402"/>
      <c r="D252" s="402"/>
      <c r="E252" s="402"/>
      <c r="F252" s="403"/>
      <c r="G252" s="473"/>
      <c r="H252" s="478"/>
      <c r="I252" s="474"/>
      <c r="J252" s="363">
        <f t="shared" si="32"/>
        <v>0</v>
      </c>
      <c r="K252" s="362">
        <f t="shared" si="33"/>
        <v>0</v>
      </c>
      <c r="L252" s="402"/>
      <c r="M252" s="402"/>
      <c r="N252" s="402"/>
      <c r="O252" s="407"/>
      <c r="P252" s="410"/>
      <c r="Q252" s="402"/>
      <c r="R252" s="403"/>
      <c r="S252" s="18" t="s">
        <v>64</v>
      </c>
      <c r="T252" s="17">
        <v>6</v>
      </c>
      <c r="U252" s="402"/>
      <c r="V252" s="402"/>
      <c r="W252" s="402"/>
      <c r="X252" s="402"/>
      <c r="Y252" s="402"/>
      <c r="Z252" s="402"/>
      <c r="AA252" s="402"/>
      <c r="AB252" s="402"/>
      <c r="AC252" s="402"/>
      <c r="AD252" s="402"/>
      <c r="AE252" s="402"/>
      <c r="AF252" s="402"/>
      <c r="AG252" s="402"/>
      <c r="AH252" s="407"/>
      <c r="AI252" s="478"/>
      <c r="AJ252" s="402"/>
      <c r="AK252" s="403"/>
      <c r="AL252" s="18" t="s">
        <v>64</v>
      </c>
    </row>
    <row r="253" spans="1:38" s="21" customFormat="1" ht="12.75" customHeight="1" x14ac:dyDescent="0.2">
      <c r="A253" s="8">
        <v>7</v>
      </c>
      <c r="B253" s="400"/>
      <c r="C253" s="400"/>
      <c r="D253" s="400"/>
      <c r="E253" s="400"/>
      <c r="F253" s="401"/>
      <c r="G253" s="471"/>
      <c r="H253" s="477"/>
      <c r="I253" s="472"/>
      <c r="J253" s="363">
        <f t="shared" si="32"/>
        <v>0</v>
      </c>
      <c r="K253" s="362">
        <f t="shared" si="33"/>
        <v>0</v>
      </c>
      <c r="L253" s="400"/>
      <c r="M253" s="400"/>
      <c r="N253" s="400"/>
      <c r="O253" s="406"/>
      <c r="P253" s="409"/>
      <c r="Q253" s="400"/>
      <c r="R253" s="401"/>
      <c r="S253" s="16" t="s">
        <v>65</v>
      </c>
      <c r="T253" s="8">
        <v>7</v>
      </c>
      <c r="U253" s="400"/>
      <c r="V253" s="400"/>
      <c r="W253" s="400"/>
      <c r="X253" s="400"/>
      <c r="Y253" s="400"/>
      <c r="Z253" s="400"/>
      <c r="AA253" s="400"/>
      <c r="AB253" s="400"/>
      <c r="AC253" s="400"/>
      <c r="AD253" s="400"/>
      <c r="AE253" s="400"/>
      <c r="AF253" s="400"/>
      <c r="AG253" s="400"/>
      <c r="AH253" s="406"/>
      <c r="AI253" s="477"/>
      <c r="AJ253" s="400"/>
      <c r="AK253" s="401"/>
      <c r="AL253" s="16" t="s">
        <v>65</v>
      </c>
    </row>
    <row r="254" spans="1:38" s="21" customFormat="1" ht="12.75" customHeight="1" x14ac:dyDescent="0.2">
      <c r="A254" s="8">
        <v>8</v>
      </c>
      <c r="B254" s="400"/>
      <c r="C254" s="400"/>
      <c r="D254" s="400"/>
      <c r="E254" s="400"/>
      <c r="F254" s="401"/>
      <c r="G254" s="471"/>
      <c r="H254" s="477"/>
      <c r="I254" s="472"/>
      <c r="J254" s="363">
        <f t="shared" si="32"/>
        <v>0</v>
      </c>
      <c r="K254" s="362">
        <f t="shared" si="33"/>
        <v>0</v>
      </c>
      <c r="L254" s="400"/>
      <c r="M254" s="400"/>
      <c r="N254" s="400"/>
      <c r="O254" s="406"/>
      <c r="P254" s="409"/>
      <c r="Q254" s="400"/>
      <c r="R254" s="401"/>
      <c r="S254" s="16" t="s">
        <v>66</v>
      </c>
      <c r="T254" s="8">
        <v>8</v>
      </c>
      <c r="U254" s="400"/>
      <c r="V254" s="400"/>
      <c r="W254" s="400"/>
      <c r="X254" s="400"/>
      <c r="Y254" s="400"/>
      <c r="Z254" s="400"/>
      <c r="AA254" s="400"/>
      <c r="AB254" s="400"/>
      <c r="AC254" s="400"/>
      <c r="AD254" s="400"/>
      <c r="AE254" s="400"/>
      <c r="AF254" s="400"/>
      <c r="AG254" s="400"/>
      <c r="AH254" s="406"/>
      <c r="AI254" s="477"/>
      <c r="AJ254" s="400"/>
      <c r="AK254" s="401"/>
      <c r="AL254" s="16" t="s">
        <v>66</v>
      </c>
    </row>
    <row r="255" spans="1:38" s="21" customFormat="1" ht="12.75" customHeight="1" x14ac:dyDescent="0.2">
      <c r="A255" s="8">
        <v>9</v>
      </c>
      <c r="B255" s="400"/>
      <c r="C255" s="400"/>
      <c r="D255" s="400"/>
      <c r="E255" s="400"/>
      <c r="F255" s="401"/>
      <c r="G255" s="471"/>
      <c r="H255" s="477"/>
      <c r="I255" s="472"/>
      <c r="J255" s="363">
        <f t="shared" si="32"/>
        <v>0</v>
      </c>
      <c r="K255" s="362">
        <f t="shared" si="33"/>
        <v>0</v>
      </c>
      <c r="L255" s="400"/>
      <c r="M255" s="400"/>
      <c r="N255" s="400"/>
      <c r="O255" s="406"/>
      <c r="P255" s="409"/>
      <c r="Q255" s="400"/>
      <c r="R255" s="401"/>
      <c r="S255" s="16" t="s">
        <v>67</v>
      </c>
      <c r="T255" s="8">
        <v>9</v>
      </c>
      <c r="U255" s="400"/>
      <c r="V255" s="400"/>
      <c r="W255" s="400"/>
      <c r="X255" s="400"/>
      <c r="Y255" s="400"/>
      <c r="Z255" s="400"/>
      <c r="AA255" s="400"/>
      <c r="AB255" s="400"/>
      <c r="AC255" s="400"/>
      <c r="AD255" s="400"/>
      <c r="AE255" s="400"/>
      <c r="AF255" s="400"/>
      <c r="AG255" s="400"/>
      <c r="AH255" s="406"/>
      <c r="AI255" s="477"/>
      <c r="AJ255" s="400"/>
      <c r="AK255" s="401"/>
      <c r="AL255" s="16" t="s">
        <v>67</v>
      </c>
    </row>
    <row r="256" spans="1:38" s="21" customFormat="1" ht="12.75" customHeight="1" x14ac:dyDescent="0.2">
      <c r="A256" s="8">
        <v>10</v>
      </c>
      <c r="B256" s="400"/>
      <c r="C256" s="400"/>
      <c r="D256" s="400"/>
      <c r="E256" s="400"/>
      <c r="F256" s="401"/>
      <c r="G256" s="471"/>
      <c r="H256" s="477"/>
      <c r="I256" s="472"/>
      <c r="J256" s="363">
        <f t="shared" si="32"/>
        <v>0</v>
      </c>
      <c r="K256" s="362">
        <f t="shared" si="33"/>
        <v>0</v>
      </c>
      <c r="L256" s="400"/>
      <c r="M256" s="400"/>
      <c r="N256" s="400"/>
      <c r="O256" s="406"/>
      <c r="P256" s="409"/>
      <c r="Q256" s="400"/>
      <c r="R256" s="401"/>
      <c r="S256" s="16" t="s">
        <v>68</v>
      </c>
      <c r="T256" s="8">
        <v>10</v>
      </c>
      <c r="U256" s="400"/>
      <c r="V256" s="400"/>
      <c r="W256" s="400"/>
      <c r="X256" s="400"/>
      <c r="Y256" s="400"/>
      <c r="Z256" s="400"/>
      <c r="AA256" s="400"/>
      <c r="AB256" s="400"/>
      <c r="AC256" s="400"/>
      <c r="AD256" s="400"/>
      <c r="AE256" s="400"/>
      <c r="AF256" s="400"/>
      <c r="AG256" s="400"/>
      <c r="AH256" s="406"/>
      <c r="AI256" s="477"/>
      <c r="AJ256" s="400"/>
      <c r="AK256" s="401"/>
      <c r="AL256" s="16" t="s">
        <v>68</v>
      </c>
    </row>
    <row r="257" spans="1:38" s="21" customFormat="1" ht="12.75" customHeight="1" x14ac:dyDescent="0.2">
      <c r="A257" s="8">
        <v>11</v>
      </c>
      <c r="B257" s="400"/>
      <c r="C257" s="400"/>
      <c r="D257" s="400"/>
      <c r="E257" s="400"/>
      <c r="F257" s="401"/>
      <c r="G257" s="471"/>
      <c r="H257" s="477"/>
      <c r="I257" s="472"/>
      <c r="J257" s="363">
        <f t="shared" si="32"/>
        <v>0</v>
      </c>
      <c r="K257" s="362">
        <f t="shared" si="33"/>
        <v>0</v>
      </c>
      <c r="L257" s="400"/>
      <c r="M257" s="400"/>
      <c r="N257" s="400"/>
      <c r="O257" s="406"/>
      <c r="P257" s="409"/>
      <c r="Q257" s="400"/>
      <c r="R257" s="401"/>
      <c r="S257" s="16" t="s">
        <v>69</v>
      </c>
      <c r="T257" s="8">
        <v>11</v>
      </c>
      <c r="U257" s="400"/>
      <c r="V257" s="400"/>
      <c r="W257" s="400"/>
      <c r="X257" s="400"/>
      <c r="Y257" s="400"/>
      <c r="Z257" s="400"/>
      <c r="AA257" s="400"/>
      <c r="AB257" s="400"/>
      <c r="AC257" s="400"/>
      <c r="AD257" s="400"/>
      <c r="AE257" s="400"/>
      <c r="AF257" s="400"/>
      <c r="AG257" s="400"/>
      <c r="AH257" s="406"/>
      <c r="AI257" s="477"/>
      <c r="AJ257" s="400"/>
      <c r="AK257" s="401"/>
      <c r="AL257" s="16" t="s">
        <v>69</v>
      </c>
    </row>
    <row r="258" spans="1:38" s="21" customFormat="1" ht="12.75" customHeight="1" x14ac:dyDescent="0.2">
      <c r="A258" s="8">
        <v>12</v>
      </c>
      <c r="B258" s="400"/>
      <c r="C258" s="400"/>
      <c r="D258" s="400"/>
      <c r="E258" s="400"/>
      <c r="F258" s="401"/>
      <c r="G258" s="471"/>
      <c r="H258" s="477"/>
      <c r="I258" s="472"/>
      <c r="J258" s="363">
        <f t="shared" si="32"/>
        <v>0</v>
      </c>
      <c r="K258" s="362">
        <f t="shared" si="33"/>
        <v>0</v>
      </c>
      <c r="L258" s="400"/>
      <c r="M258" s="400"/>
      <c r="N258" s="400"/>
      <c r="O258" s="406"/>
      <c r="P258" s="409"/>
      <c r="Q258" s="400"/>
      <c r="R258" s="401"/>
      <c r="S258" s="16" t="s">
        <v>70</v>
      </c>
      <c r="T258" s="8">
        <v>12</v>
      </c>
      <c r="U258" s="400"/>
      <c r="V258" s="400"/>
      <c r="W258" s="400"/>
      <c r="X258" s="400"/>
      <c r="Y258" s="400"/>
      <c r="Z258" s="400"/>
      <c r="AA258" s="400"/>
      <c r="AB258" s="400"/>
      <c r="AC258" s="400"/>
      <c r="AD258" s="400"/>
      <c r="AE258" s="400"/>
      <c r="AF258" s="400"/>
      <c r="AG258" s="400"/>
      <c r="AH258" s="406"/>
      <c r="AI258" s="477"/>
      <c r="AJ258" s="400"/>
      <c r="AK258" s="401"/>
      <c r="AL258" s="16" t="s">
        <v>70</v>
      </c>
    </row>
    <row r="259" spans="1:38" s="21" customFormat="1" ht="12.75" customHeight="1" x14ac:dyDescent="0.2">
      <c r="A259" s="8">
        <v>13</v>
      </c>
      <c r="B259" s="400"/>
      <c r="C259" s="400"/>
      <c r="D259" s="400"/>
      <c r="E259" s="400"/>
      <c r="F259" s="401"/>
      <c r="G259" s="471"/>
      <c r="H259" s="477"/>
      <c r="I259" s="472"/>
      <c r="J259" s="363">
        <f t="shared" si="32"/>
        <v>0</v>
      </c>
      <c r="K259" s="362">
        <f t="shared" si="33"/>
        <v>0</v>
      </c>
      <c r="L259" s="400"/>
      <c r="M259" s="400"/>
      <c r="N259" s="400"/>
      <c r="O259" s="406"/>
      <c r="P259" s="409"/>
      <c r="Q259" s="400"/>
      <c r="R259" s="401"/>
      <c r="S259" s="16" t="s">
        <v>71</v>
      </c>
      <c r="T259" s="8">
        <v>13</v>
      </c>
      <c r="U259" s="400"/>
      <c r="V259" s="400"/>
      <c r="W259" s="400"/>
      <c r="X259" s="400"/>
      <c r="Y259" s="400"/>
      <c r="Z259" s="400"/>
      <c r="AA259" s="400"/>
      <c r="AB259" s="400"/>
      <c r="AC259" s="400"/>
      <c r="AD259" s="400"/>
      <c r="AE259" s="400"/>
      <c r="AF259" s="400"/>
      <c r="AG259" s="400"/>
      <c r="AH259" s="406"/>
      <c r="AI259" s="477"/>
      <c r="AJ259" s="400"/>
      <c r="AK259" s="401"/>
      <c r="AL259" s="16" t="s">
        <v>71</v>
      </c>
    </row>
    <row r="260" spans="1:38" s="21" customFormat="1" ht="12.75" customHeight="1" x14ac:dyDescent="0.2">
      <c r="A260" s="8">
        <v>14</v>
      </c>
      <c r="B260" s="400"/>
      <c r="C260" s="400"/>
      <c r="D260" s="400"/>
      <c r="E260" s="400"/>
      <c r="F260" s="401"/>
      <c r="G260" s="471"/>
      <c r="H260" s="477"/>
      <c r="I260" s="472"/>
      <c r="J260" s="363">
        <f t="shared" si="32"/>
        <v>0</v>
      </c>
      <c r="K260" s="362">
        <f t="shared" si="33"/>
        <v>0</v>
      </c>
      <c r="L260" s="400"/>
      <c r="M260" s="400"/>
      <c r="N260" s="400"/>
      <c r="O260" s="406"/>
      <c r="P260" s="409"/>
      <c r="Q260" s="400"/>
      <c r="R260" s="401"/>
      <c r="S260" s="16" t="s">
        <v>72</v>
      </c>
      <c r="T260" s="8">
        <v>14</v>
      </c>
      <c r="U260" s="400"/>
      <c r="V260" s="400"/>
      <c r="W260" s="400"/>
      <c r="X260" s="400"/>
      <c r="Y260" s="400"/>
      <c r="Z260" s="400"/>
      <c r="AA260" s="400"/>
      <c r="AB260" s="400"/>
      <c r="AC260" s="400"/>
      <c r="AD260" s="400"/>
      <c r="AE260" s="400"/>
      <c r="AF260" s="400"/>
      <c r="AG260" s="400"/>
      <c r="AH260" s="406"/>
      <c r="AI260" s="477"/>
      <c r="AJ260" s="400"/>
      <c r="AK260" s="401"/>
      <c r="AL260" s="16" t="s">
        <v>72</v>
      </c>
    </row>
    <row r="261" spans="1:38" s="21" customFormat="1" ht="12.75" customHeight="1" x14ac:dyDescent="0.2">
      <c r="A261" s="8">
        <v>15</v>
      </c>
      <c r="B261" s="400"/>
      <c r="C261" s="400"/>
      <c r="D261" s="400"/>
      <c r="E261" s="400"/>
      <c r="F261" s="401"/>
      <c r="G261" s="471"/>
      <c r="H261" s="477"/>
      <c r="I261" s="472"/>
      <c r="J261" s="363">
        <f t="shared" si="32"/>
        <v>0</v>
      </c>
      <c r="K261" s="362">
        <f t="shared" si="33"/>
        <v>0</v>
      </c>
      <c r="L261" s="400"/>
      <c r="M261" s="400"/>
      <c r="N261" s="400"/>
      <c r="O261" s="406"/>
      <c r="P261" s="409"/>
      <c r="Q261" s="400"/>
      <c r="R261" s="401"/>
      <c r="S261" s="16" t="s">
        <v>73</v>
      </c>
      <c r="T261" s="8">
        <v>15</v>
      </c>
      <c r="U261" s="400"/>
      <c r="V261" s="400"/>
      <c r="W261" s="400"/>
      <c r="X261" s="400"/>
      <c r="Y261" s="400"/>
      <c r="Z261" s="400"/>
      <c r="AA261" s="400"/>
      <c r="AB261" s="400"/>
      <c r="AC261" s="400"/>
      <c r="AD261" s="400"/>
      <c r="AE261" s="400"/>
      <c r="AF261" s="400"/>
      <c r="AG261" s="400"/>
      <c r="AH261" s="406"/>
      <c r="AI261" s="477"/>
      <c r="AJ261" s="400"/>
      <c r="AK261" s="401"/>
      <c r="AL261" s="16" t="s">
        <v>73</v>
      </c>
    </row>
    <row r="262" spans="1:38" s="21" customFormat="1" ht="12.75" customHeight="1" x14ac:dyDescent="0.2">
      <c r="A262" s="8">
        <v>16</v>
      </c>
      <c r="B262" s="400"/>
      <c r="C262" s="400"/>
      <c r="D262" s="400"/>
      <c r="E262" s="400"/>
      <c r="F262" s="401"/>
      <c r="G262" s="471"/>
      <c r="H262" s="477"/>
      <c r="I262" s="472"/>
      <c r="J262" s="363">
        <f t="shared" si="32"/>
        <v>0</v>
      </c>
      <c r="K262" s="362">
        <f t="shared" si="33"/>
        <v>0</v>
      </c>
      <c r="L262" s="400"/>
      <c r="M262" s="400"/>
      <c r="N262" s="400"/>
      <c r="O262" s="406"/>
      <c r="P262" s="409"/>
      <c r="Q262" s="400"/>
      <c r="R262" s="401"/>
      <c r="S262" s="16" t="s">
        <v>74</v>
      </c>
      <c r="T262" s="8">
        <v>16</v>
      </c>
      <c r="U262" s="400"/>
      <c r="V262" s="400"/>
      <c r="W262" s="400"/>
      <c r="X262" s="400"/>
      <c r="Y262" s="400"/>
      <c r="Z262" s="400"/>
      <c r="AA262" s="400"/>
      <c r="AB262" s="400"/>
      <c r="AC262" s="400"/>
      <c r="AD262" s="400"/>
      <c r="AE262" s="400"/>
      <c r="AF262" s="400"/>
      <c r="AG262" s="400"/>
      <c r="AH262" s="406"/>
      <c r="AI262" s="477"/>
      <c r="AJ262" s="400"/>
      <c r="AK262" s="401"/>
      <c r="AL262" s="16" t="s">
        <v>74</v>
      </c>
    </row>
    <row r="263" spans="1:38" s="21" customFormat="1" ht="12.75" customHeight="1" x14ac:dyDescent="0.2">
      <c r="A263" s="8">
        <v>17</v>
      </c>
      <c r="B263" s="400"/>
      <c r="C263" s="400"/>
      <c r="D263" s="400"/>
      <c r="E263" s="400"/>
      <c r="F263" s="401"/>
      <c r="G263" s="471"/>
      <c r="H263" s="477"/>
      <c r="I263" s="472"/>
      <c r="J263" s="363">
        <f t="shared" si="32"/>
        <v>0</v>
      </c>
      <c r="K263" s="362">
        <f t="shared" si="33"/>
        <v>0</v>
      </c>
      <c r="L263" s="400"/>
      <c r="M263" s="400"/>
      <c r="N263" s="400"/>
      <c r="O263" s="406"/>
      <c r="P263" s="409"/>
      <c r="Q263" s="400"/>
      <c r="R263" s="401"/>
      <c r="S263" s="16" t="s">
        <v>75</v>
      </c>
      <c r="T263" s="8">
        <v>17</v>
      </c>
      <c r="U263" s="400"/>
      <c r="V263" s="400"/>
      <c r="W263" s="400"/>
      <c r="X263" s="400"/>
      <c r="Y263" s="400"/>
      <c r="Z263" s="400"/>
      <c r="AA263" s="400"/>
      <c r="AB263" s="400"/>
      <c r="AC263" s="400"/>
      <c r="AD263" s="400"/>
      <c r="AE263" s="400"/>
      <c r="AF263" s="400"/>
      <c r="AG263" s="400"/>
      <c r="AH263" s="406"/>
      <c r="AI263" s="477"/>
      <c r="AJ263" s="400"/>
      <c r="AK263" s="401"/>
      <c r="AL263" s="16" t="s">
        <v>75</v>
      </c>
    </row>
    <row r="264" spans="1:38" s="21" customFormat="1" ht="12.75" customHeight="1" x14ac:dyDescent="0.2">
      <c r="A264" s="8">
        <v>18</v>
      </c>
      <c r="B264" s="400"/>
      <c r="C264" s="400"/>
      <c r="D264" s="400"/>
      <c r="E264" s="400"/>
      <c r="F264" s="401"/>
      <c r="G264" s="471"/>
      <c r="H264" s="477"/>
      <c r="I264" s="472"/>
      <c r="J264" s="363">
        <f t="shared" si="32"/>
        <v>0</v>
      </c>
      <c r="K264" s="362">
        <f t="shared" si="33"/>
        <v>0</v>
      </c>
      <c r="L264" s="400"/>
      <c r="M264" s="400"/>
      <c r="N264" s="400"/>
      <c r="O264" s="406"/>
      <c r="P264" s="409"/>
      <c r="Q264" s="400"/>
      <c r="R264" s="401"/>
      <c r="S264" s="16" t="s">
        <v>76</v>
      </c>
      <c r="T264" s="8">
        <v>18</v>
      </c>
      <c r="U264" s="400"/>
      <c r="V264" s="400"/>
      <c r="W264" s="400"/>
      <c r="X264" s="400"/>
      <c r="Y264" s="400"/>
      <c r="Z264" s="400"/>
      <c r="AA264" s="400"/>
      <c r="AB264" s="400"/>
      <c r="AC264" s="400"/>
      <c r="AD264" s="400"/>
      <c r="AE264" s="400"/>
      <c r="AF264" s="400"/>
      <c r="AG264" s="400"/>
      <c r="AH264" s="406"/>
      <c r="AI264" s="477"/>
      <c r="AJ264" s="400"/>
      <c r="AK264" s="401"/>
      <c r="AL264" s="16" t="s">
        <v>76</v>
      </c>
    </row>
    <row r="265" spans="1:38" s="21" customFormat="1" ht="12.75" customHeight="1" x14ac:dyDescent="0.2">
      <c r="A265" s="8">
        <v>19</v>
      </c>
      <c r="B265" s="400"/>
      <c r="C265" s="400"/>
      <c r="D265" s="400"/>
      <c r="E265" s="400"/>
      <c r="F265" s="401"/>
      <c r="G265" s="471"/>
      <c r="H265" s="477"/>
      <c r="I265" s="472"/>
      <c r="J265" s="363">
        <f t="shared" si="32"/>
        <v>0</v>
      </c>
      <c r="K265" s="362">
        <f t="shared" si="33"/>
        <v>0</v>
      </c>
      <c r="L265" s="400"/>
      <c r="M265" s="400"/>
      <c r="N265" s="400"/>
      <c r="O265" s="406"/>
      <c r="P265" s="409"/>
      <c r="Q265" s="400"/>
      <c r="R265" s="401"/>
      <c r="S265" s="16" t="s">
        <v>77</v>
      </c>
      <c r="T265" s="8">
        <v>19</v>
      </c>
      <c r="U265" s="400"/>
      <c r="V265" s="400"/>
      <c r="W265" s="400"/>
      <c r="X265" s="400"/>
      <c r="Y265" s="400"/>
      <c r="Z265" s="400"/>
      <c r="AA265" s="400"/>
      <c r="AB265" s="400"/>
      <c r="AC265" s="400"/>
      <c r="AD265" s="400"/>
      <c r="AE265" s="400"/>
      <c r="AF265" s="400"/>
      <c r="AG265" s="400"/>
      <c r="AH265" s="406"/>
      <c r="AI265" s="477"/>
      <c r="AJ265" s="400"/>
      <c r="AK265" s="401"/>
      <c r="AL265" s="16" t="s">
        <v>77</v>
      </c>
    </row>
    <row r="266" spans="1:38" s="21" customFormat="1" ht="12.75" customHeight="1" x14ac:dyDescent="0.2">
      <c r="A266" s="8">
        <v>20</v>
      </c>
      <c r="B266" s="400"/>
      <c r="C266" s="400"/>
      <c r="D266" s="400"/>
      <c r="E266" s="400"/>
      <c r="F266" s="401"/>
      <c r="G266" s="471"/>
      <c r="H266" s="477"/>
      <c r="I266" s="472"/>
      <c r="J266" s="363">
        <f t="shared" si="32"/>
        <v>0</v>
      </c>
      <c r="K266" s="362">
        <f t="shared" si="33"/>
        <v>0</v>
      </c>
      <c r="L266" s="400"/>
      <c r="M266" s="400"/>
      <c r="N266" s="400"/>
      <c r="O266" s="406"/>
      <c r="P266" s="409"/>
      <c r="Q266" s="400"/>
      <c r="R266" s="401"/>
      <c r="S266" s="16" t="s">
        <v>78</v>
      </c>
      <c r="T266" s="8">
        <v>20</v>
      </c>
      <c r="U266" s="400"/>
      <c r="V266" s="400"/>
      <c r="W266" s="400"/>
      <c r="X266" s="400"/>
      <c r="Y266" s="400"/>
      <c r="Z266" s="400"/>
      <c r="AA266" s="400"/>
      <c r="AB266" s="400"/>
      <c r="AC266" s="400"/>
      <c r="AD266" s="400"/>
      <c r="AE266" s="400"/>
      <c r="AF266" s="400"/>
      <c r="AG266" s="400"/>
      <c r="AH266" s="406"/>
      <c r="AI266" s="477"/>
      <c r="AJ266" s="400"/>
      <c r="AK266" s="401"/>
      <c r="AL266" s="16" t="s">
        <v>78</v>
      </c>
    </row>
    <row r="267" spans="1:38" s="21" customFormat="1" ht="12.75" customHeight="1" x14ac:dyDescent="0.2">
      <c r="A267" s="8">
        <v>21</v>
      </c>
      <c r="B267" s="400"/>
      <c r="C267" s="400"/>
      <c r="D267" s="400"/>
      <c r="E267" s="400"/>
      <c r="F267" s="401"/>
      <c r="G267" s="471"/>
      <c r="H267" s="477"/>
      <c r="I267" s="472"/>
      <c r="J267" s="363">
        <f t="shared" si="32"/>
        <v>0</v>
      </c>
      <c r="K267" s="362">
        <f t="shared" si="33"/>
        <v>0</v>
      </c>
      <c r="L267" s="400"/>
      <c r="M267" s="400"/>
      <c r="N267" s="400"/>
      <c r="O267" s="406"/>
      <c r="P267" s="409"/>
      <c r="Q267" s="400"/>
      <c r="R267" s="401"/>
      <c r="S267" s="16" t="s">
        <v>79</v>
      </c>
      <c r="T267" s="8">
        <v>21</v>
      </c>
      <c r="U267" s="400"/>
      <c r="V267" s="400"/>
      <c r="W267" s="400"/>
      <c r="X267" s="400"/>
      <c r="Y267" s="400"/>
      <c r="Z267" s="400"/>
      <c r="AA267" s="400"/>
      <c r="AB267" s="400"/>
      <c r="AC267" s="400"/>
      <c r="AD267" s="400"/>
      <c r="AE267" s="400"/>
      <c r="AF267" s="400"/>
      <c r="AG267" s="400"/>
      <c r="AH267" s="406"/>
      <c r="AI267" s="477"/>
      <c r="AJ267" s="400"/>
      <c r="AK267" s="401"/>
      <c r="AL267" s="16" t="s">
        <v>79</v>
      </c>
    </row>
    <row r="268" spans="1:38" s="21" customFormat="1" ht="12.75" customHeight="1" x14ac:dyDescent="0.2">
      <c r="A268" s="8">
        <v>22</v>
      </c>
      <c r="B268" s="400"/>
      <c r="C268" s="400"/>
      <c r="D268" s="400"/>
      <c r="E268" s="400"/>
      <c r="F268" s="401"/>
      <c r="G268" s="471"/>
      <c r="H268" s="477"/>
      <c r="I268" s="472"/>
      <c r="J268" s="363">
        <f t="shared" si="32"/>
        <v>0</v>
      </c>
      <c r="K268" s="362">
        <f t="shared" si="33"/>
        <v>0</v>
      </c>
      <c r="L268" s="400"/>
      <c r="M268" s="400"/>
      <c r="N268" s="400"/>
      <c r="O268" s="406"/>
      <c r="P268" s="409"/>
      <c r="Q268" s="400"/>
      <c r="R268" s="401"/>
      <c r="S268" s="16" t="s">
        <v>80</v>
      </c>
      <c r="T268" s="8">
        <v>22</v>
      </c>
      <c r="U268" s="400"/>
      <c r="V268" s="400"/>
      <c r="W268" s="400"/>
      <c r="X268" s="400"/>
      <c r="Y268" s="400"/>
      <c r="Z268" s="400"/>
      <c r="AA268" s="400"/>
      <c r="AB268" s="400"/>
      <c r="AC268" s="400"/>
      <c r="AD268" s="400"/>
      <c r="AE268" s="400"/>
      <c r="AF268" s="400"/>
      <c r="AG268" s="400"/>
      <c r="AH268" s="406"/>
      <c r="AI268" s="477"/>
      <c r="AJ268" s="400"/>
      <c r="AK268" s="401"/>
      <c r="AL268" s="16" t="s">
        <v>80</v>
      </c>
    </row>
    <row r="269" spans="1:38" s="21" customFormat="1" ht="12.75" customHeight="1" x14ac:dyDescent="0.2">
      <c r="A269" s="8">
        <v>23</v>
      </c>
      <c r="B269" s="400"/>
      <c r="C269" s="400"/>
      <c r="D269" s="400"/>
      <c r="E269" s="400"/>
      <c r="F269" s="401"/>
      <c r="G269" s="471"/>
      <c r="H269" s="477"/>
      <c r="I269" s="472"/>
      <c r="J269" s="363">
        <f t="shared" si="32"/>
        <v>0</v>
      </c>
      <c r="K269" s="362">
        <f t="shared" si="33"/>
        <v>0</v>
      </c>
      <c r="L269" s="400"/>
      <c r="M269" s="400"/>
      <c r="N269" s="400"/>
      <c r="O269" s="406"/>
      <c r="P269" s="409"/>
      <c r="Q269" s="400"/>
      <c r="R269" s="401"/>
      <c r="S269" s="16" t="s">
        <v>81</v>
      </c>
      <c r="T269" s="8">
        <v>23</v>
      </c>
      <c r="U269" s="400"/>
      <c r="V269" s="400"/>
      <c r="W269" s="400"/>
      <c r="X269" s="400"/>
      <c r="Y269" s="400"/>
      <c r="Z269" s="400"/>
      <c r="AA269" s="400"/>
      <c r="AB269" s="400"/>
      <c r="AC269" s="400"/>
      <c r="AD269" s="400"/>
      <c r="AE269" s="400"/>
      <c r="AF269" s="400"/>
      <c r="AG269" s="400"/>
      <c r="AH269" s="406"/>
      <c r="AI269" s="477"/>
      <c r="AJ269" s="400"/>
      <c r="AK269" s="401"/>
      <c r="AL269" s="16" t="s">
        <v>81</v>
      </c>
    </row>
    <row r="270" spans="1:38" s="21" customFormat="1" ht="12.75" customHeight="1" x14ac:dyDescent="0.2">
      <c r="A270" s="8">
        <v>24</v>
      </c>
      <c r="B270" s="400"/>
      <c r="C270" s="400"/>
      <c r="D270" s="400"/>
      <c r="E270" s="400"/>
      <c r="F270" s="401"/>
      <c r="G270" s="471"/>
      <c r="H270" s="477"/>
      <c r="I270" s="472"/>
      <c r="J270" s="363">
        <f t="shared" si="32"/>
        <v>0</v>
      </c>
      <c r="K270" s="362">
        <f t="shared" si="33"/>
        <v>0</v>
      </c>
      <c r="L270" s="400"/>
      <c r="M270" s="400"/>
      <c r="N270" s="400"/>
      <c r="O270" s="406"/>
      <c r="P270" s="409"/>
      <c r="Q270" s="400"/>
      <c r="R270" s="401"/>
      <c r="S270" s="16" t="s">
        <v>82</v>
      </c>
      <c r="T270" s="8">
        <v>24</v>
      </c>
      <c r="U270" s="400"/>
      <c r="V270" s="400"/>
      <c r="W270" s="400"/>
      <c r="X270" s="400"/>
      <c r="Y270" s="400"/>
      <c r="Z270" s="400"/>
      <c r="AA270" s="400"/>
      <c r="AB270" s="400"/>
      <c r="AC270" s="400"/>
      <c r="AD270" s="400"/>
      <c r="AE270" s="400"/>
      <c r="AF270" s="400"/>
      <c r="AG270" s="400"/>
      <c r="AH270" s="406"/>
      <c r="AI270" s="477"/>
      <c r="AJ270" s="400"/>
      <c r="AK270" s="401"/>
      <c r="AL270" s="16" t="s">
        <v>82</v>
      </c>
    </row>
    <row r="271" spans="1:38" s="21" customFormat="1" ht="12.75" customHeight="1" x14ac:dyDescent="0.2">
      <c r="A271" s="8">
        <v>25</v>
      </c>
      <c r="B271" s="400"/>
      <c r="C271" s="400"/>
      <c r="D271" s="400"/>
      <c r="E271" s="400"/>
      <c r="F271" s="401"/>
      <c r="G271" s="471"/>
      <c r="H271" s="477"/>
      <c r="I271" s="472"/>
      <c r="J271" s="363">
        <f t="shared" si="32"/>
        <v>0</v>
      </c>
      <c r="K271" s="362">
        <f t="shared" si="33"/>
        <v>0</v>
      </c>
      <c r="L271" s="400"/>
      <c r="M271" s="400"/>
      <c r="N271" s="400"/>
      <c r="O271" s="406"/>
      <c r="P271" s="409"/>
      <c r="Q271" s="400"/>
      <c r="R271" s="401"/>
      <c r="S271" s="16" t="s">
        <v>83</v>
      </c>
      <c r="T271" s="8">
        <v>25</v>
      </c>
      <c r="U271" s="400"/>
      <c r="V271" s="400"/>
      <c r="W271" s="400"/>
      <c r="X271" s="400"/>
      <c r="Y271" s="400"/>
      <c r="Z271" s="400"/>
      <c r="AA271" s="400"/>
      <c r="AB271" s="400"/>
      <c r="AC271" s="400"/>
      <c r="AD271" s="400"/>
      <c r="AE271" s="400"/>
      <c r="AF271" s="400"/>
      <c r="AG271" s="400"/>
      <c r="AH271" s="406"/>
      <c r="AI271" s="477"/>
      <c r="AJ271" s="400"/>
      <c r="AK271" s="401"/>
      <c r="AL271" s="16" t="s">
        <v>83</v>
      </c>
    </row>
    <row r="272" spans="1:38" s="21" customFormat="1" ht="12.75" customHeight="1" x14ac:dyDescent="0.2">
      <c r="A272" s="8">
        <v>26</v>
      </c>
      <c r="B272" s="400"/>
      <c r="C272" s="400"/>
      <c r="D272" s="400"/>
      <c r="E272" s="400"/>
      <c r="F272" s="401"/>
      <c r="G272" s="471"/>
      <c r="H272" s="477"/>
      <c r="I272" s="472"/>
      <c r="J272" s="363">
        <f t="shared" si="32"/>
        <v>0</v>
      </c>
      <c r="K272" s="362">
        <f t="shared" si="33"/>
        <v>0</v>
      </c>
      <c r="L272" s="400"/>
      <c r="M272" s="400"/>
      <c r="N272" s="400"/>
      <c r="O272" s="406"/>
      <c r="P272" s="409"/>
      <c r="Q272" s="400"/>
      <c r="R272" s="401"/>
      <c r="S272" s="16" t="s">
        <v>84</v>
      </c>
      <c r="T272" s="8">
        <v>26</v>
      </c>
      <c r="U272" s="400"/>
      <c r="V272" s="400"/>
      <c r="W272" s="400"/>
      <c r="X272" s="400"/>
      <c r="Y272" s="400"/>
      <c r="Z272" s="400"/>
      <c r="AA272" s="400"/>
      <c r="AB272" s="400"/>
      <c r="AC272" s="400"/>
      <c r="AD272" s="400"/>
      <c r="AE272" s="400"/>
      <c r="AF272" s="400"/>
      <c r="AG272" s="400"/>
      <c r="AH272" s="406"/>
      <c r="AI272" s="477"/>
      <c r="AJ272" s="400"/>
      <c r="AK272" s="401"/>
      <c r="AL272" s="16" t="s">
        <v>84</v>
      </c>
    </row>
    <row r="273" spans="1:38" s="21" customFormat="1" ht="12.75" customHeight="1" x14ac:dyDescent="0.2">
      <c r="A273" s="8">
        <v>27</v>
      </c>
      <c r="B273" s="400"/>
      <c r="C273" s="400"/>
      <c r="D273" s="400"/>
      <c r="E273" s="400"/>
      <c r="F273" s="401"/>
      <c r="G273" s="471"/>
      <c r="H273" s="477"/>
      <c r="I273" s="472"/>
      <c r="J273" s="363">
        <f t="shared" si="32"/>
        <v>0</v>
      </c>
      <c r="K273" s="362">
        <f t="shared" si="33"/>
        <v>0</v>
      </c>
      <c r="L273" s="400"/>
      <c r="M273" s="400"/>
      <c r="N273" s="400"/>
      <c r="O273" s="406"/>
      <c r="P273" s="409"/>
      <c r="Q273" s="400"/>
      <c r="R273" s="401"/>
      <c r="S273" s="16" t="s">
        <v>85</v>
      </c>
      <c r="T273" s="8">
        <v>27</v>
      </c>
      <c r="U273" s="400"/>
      <c r="V273" s="400"/>
      <c r="W273" s="400"/>
      <c r="X273" s="400"/>
      <c r="Y273" s="400"/>
      <c r="Z273" s="400"/>
      <c r="AA273" s="400"/>
      <c r="AB273" s="400"/>
      <c r="AC273" s="400"/>
      <c r="AD273" s="400"/>
      <c r="AE273" s="400"/>
      <c r="AF273" s="400"/>
      <c r="AG273" s="400"/>
      <c r="AH273" s="406"/>
      <c r="AI273" s="477"/>
      <c r="AJ273" s="400"/>
      <c r="AK273" s="401"/>
      <c r="AL273" s="16" t="s">
        <v>85</v>
      </c>
    </row>
    <row r="274" spans="1:38" s="21" customFormat="1" ht="12.75" customHeight="1" x14ac:dyDescent="0.2">
      <c r="A274" s="8">
        <v>28</v>
      </c>
      <c r="B274" s="400"/>
      <c r="C274" s="400"/>
      <c r="D274" s="400"/>
      <c r="E274" s="400"/>
      <c r="F274" s="401"/>
      <c r="G274" s="471"/>
      <c r="H274" s="477"/>
      <c r="I274" s="472"/>
      <c r="J274" s="363">
        <f t="shared" si="32"/>
        <v>0</v>
      </c>
      <c r="K274" s="362">
        <f t="shared" si="33"/>
        <v>0</v>
      </c>
      <c r="L274" s="400"/>
      <c r="M274" s="400"/>
      <c r="N274" s="400"/>
      <c r="O274" s="406"/>
      <c r="P274" s="409"/>
      <c r="Q274" s="400"/>
      <c r="R274" s="401"/>
      <c r="S274" s="16" t="s">
        <v>86</v>
      </c>
      <c r="T274" s="8">
        <v>28</v>
      </c>
      <c r="U274" s="400"/>
      <c r="V274" s="400"/>
      <c r="W274" s="400"/>
      <c r="X274" s="400"/>
      <c r="Y274" s="400"/>
      <c r="Z274" s="400"/>
      <c r="AA274" s="400"/>
      <c r="AB274" s="400"/>
      <c r="AC274" s="400"/>
      <c r="AD274" s="400"/>
      <c r="AE274" s="400"/>
      <c r="AF274" s="400"/>
      <c r="AG274" s="400"/>
      <c r="AH274" s="406"/>
      <c r="AI274" s="477"/>
      <c r="AJ274" s="400"/>
      <c r="AK274" s="401"/>
      <c r="AL274" s="16" t="s">
        <v>86</v>
      </c>
    </row>
    <row r="275" spans="1:38" s="21" customFormat="1" ht="12.75" customHeight="1" x14ac:dyDescent="0.2">
      <c r="A275" s="8">
        <v>29</v>
      </c>
      <c r="B275" s="400"/>
      <c r="C275" s="400"/>
      <c r="D275" s="400"/>
      <c r="E275" s="400"/>
      <c r="F275" s="401"/>
      <c r="G275" s="471"/>
      <c r="H275" s="477"/>
      <c r="I275" s="472"/>
      <c r="J275" s="363">
        <f t="shared" si="32"/>
        <v>0</v>
      </c>
      <c r="K275" s="362">
        <f t="shared" si="33"/>
        <v>0</v>
      </c>
      <c r="L275" s="400"/>
      <c r="M275" s="400"/>
      <c r="N275" s="400"/>
      <c r="O275" s="406"/>
      <c r="P275" s="409"/>
      <c r="Q275" s="400"/>
      <c r="R275" s="401"/>
      <c r="S275" s="16" t="s">
        <v>87</v>
      </c>
      <c r="T275" s="8">
        <v>29</v>
      </c>
      <c r="U275" s="400"/>
      <c r="V275" s="400"/>
      <c r="W275" s="400"/>
      <c r="X275" s="410"/>
      <c r="Y275" s="400"/>
      <c r="Z275" s="400"/>
      <c r="AA275" s="400"/>
      <c r="AB275" s="400"/>
      <c r="AC275" s="400"/>
      <c r="AD275" s="400"/>
      <c r="AE275" s="400"/>
      <c r="AF275" s="400"/>
      <c r="AG275" s="400"/>
      <c r="AH275" s="406"/>
      <c r="AI275" s="477"/>
      <c r="AJ275" s="400"/>
      <c r="AK275" s="401"/>
      <c r="AL275" s="16" t="s">
        <v>87</v>
      </c>
    </row>
    <row r="276" spans="1:38" s="21" customFormat="1" ht="12.75" customHeight="1" x14ac:dyDescent="0.2">
      <c r="A276" s="8">
        <v>30</v>
      </c>
      <c r="B276" s="400"/>
      <c r="C276" s="400"/>
      <c r="D276" s="400"/>
      <c r="E276" s="400"/>
      <c r="F276" s="401"/>
      <c r="G276" s="471"/>
      <c r="H276" s="477"/>
      <c r="I276" s="472"/>
      <c r="J276" s="363">
        <f t="shared" si="32"/>
        <v>0</v>
      </c>
      <c r="K276" s="362">
        <f t="shared" si="33"/>
        <v>0</v>
      </c>
      <c r="L276" s="400"/>
      <c r="M276" s="400"/>
      <c r="N276" s="400"/>
      <c r="O276" s="406"/>
      <c r="P276" s="409"/>
      <c r="Q276" s="400"/>
      <c r="R276" s="401"/>
      <c r="S276" s="16" t="s">
        <v>88</v>
      </c>
      <c r="T276" s="8">
        <v>30</v>
      </c>
      <c r="U276" s="400"/>
      <c r="V276" s="400"/>
      <c r="W276" s="400"/>
      <c r="X276" s="400"/>
      <c r="Y276" s="400"/>
      <c r="Z276" s="400"/>
      <c r="AA276" s="400"/>
      <c r="AB276" s="400"/>
      <c r="AC276" s="400"/>
      <c r="AD276" s="400"/>
      <c r="AE276" s="400"/>
      <c r="AF276" s="400"/>
      <c r="AG276" s="400"/>
      <c r="AH276" s="406"/>
      <c r="AI276" s="477"/>
      <c r="AJ276" s="400"/>
      <c r="AK276" s="401"/>
      <c r="AL276" s="16" t="s">
        <v>88</v>
      </c>
    </row>
    <row r="277" spans="1:38" s="21" customFormat="1" ht="12.75" customHeight="1" x14ac:dyDescent="0.2">
      <c r="A277" s="19">
        <v>31</v>
      </c>
      <c r="B277" s="404"/>
      <c r="C277" s="404"/>
      <c r="D277" s="404"/>
      <c r="E277" s="404"/>
      <c r="F277" s="405"/>
      <c r="G277" s="475"/>
      <c r="H277" s="479"/>
      <c r="I277" s="476"/>
      <c r="J277" s="395">
        <f t="shared" si="32"/>
        <v>0</v>
      </c>
      <c r="K277" s="396">
        <f t="shared" si="33"/>
        <v>0</v>
      </c>
      <c r="L277" s="404"/>
      <c r="M277" s="404"/>
      <c r="N277" s="404"/>
      <c r="O277" s="408"/>
      <c r="P277" s="411"/>
      <c r="Q277" s="404"/>
      <c r="R277" s="405"/>
      <c r="S277" s="20" t="s">
        <v>89</v>
      </c>
      <c r="T277" s="19">
        <v>31</v>
      </c>
      <c r="U277" s="404"/>
      <c r="V277" s="404"/>
      <c r="W277" s="404"/>
      <c r="X277" s="404"/>
      <c r="Y277" s="404"/>
      <c r="Z277" s="404"/>
      <c r="AA277" s="404"/>
      <c r="AB277" s="404"/>
      <c r="AC277" s="404"/>
      <c r="AD277" s="404"/>
      <c r="AE277" s="404"/>
      <c r="AF277" s="404"/>
      <c r="AG277" s="404"/>
      <c r="AH277" s="408"/>
      <c r="AI277" s="479"/>
      <c r="AJ277" s="404"/>
      <c r="AK277" s="405"/>
      <c r="AL277" s="20" t="s">
        <v>89</v>
      </c>
    </row>
    <row r="278" spans="1:38" s="301" customFormat="1" ht="12.75" customHeight="1" thickBot="1" x14ac:dyDescent="0.25">
      <c r="A278" s="417"/>
      <c r="B278" s="418">
        <f>SUM(B246:B277)</f>
        <v>0</v>
      </c>
      <c r="C278" s="418">
        <f>SUM(C246:C277)</f>
        <v>0</v>
      </c>
      <c r="D278" s="418">
        <f>SUM(D246:D277)</f>
        <v>0</v>
      </c>
      <c r="E278" s="419">
        <f>SUM(E246:E277)</f>
        <v>0</v>
      </c>
      <c r="F278" s="420">
        <f>SUM(F246:F277)</f>
        <v>0</v>
      </c>
      <c r="G278" s="421"/>
      <c r="H278" s="422" t="s">
        <v>90</v>
      </c>
      <c r="I278" s="423">
        <f>COUNTA(I247:I277)</f>
        <v>0</v>
      </c>
      <c r="J278" s="418">
        <f t="shared" ref="J278:R278" si="34">SUM(J246:J277)</f>
        <v>0</v>
      </c>
      <c r="K278" s="418">
        <f t="shared" si="34"/>
        <v>0</v>
      </c>
      <c r="L278" s="418">
        <f t="shared" si="34"/>
        <v>0</v>
      </c>
      <c r="M278" s="418">
        <f t="shared" si="34"/>
        <v>0</v>
      </c>
      <c r="N278" s="418">
        <f t="shared" si="34"/>
        <v>0</v>
      </c>
      <c r="O278" s="424">
        <f t="shared" si="34"/>
        <v>0</v>
      </c>
      <c r="P278" s="419">
        <f t="shared" si="34"/>
        <v>0</v>
      </c>
      <c r="Q278" s="418">
        <f t="shared" si="34"/>
        <v>0</v>
      </c>
      <c r="R278" s="425">
        <f t="shared" si="34"/>
        <v>0</v>
      </c>
      <c r="S278" s="426"/>
      <c r="T278" s="417"/>
      <c r="U278" s="418">
        <f t="shared" ref="U278:AH278" si="35">SUM(U246:U277)</f>
        <v>0</v>
      </c>
      <c r="V278" s="418">
        <f t="shared" si="35"/>
        <v>0</v>
      </c>
      <c r="W278" s="418">
        <f t="shared" si="35"/>
        <v>0</v>
      </c>
      <c r="X278" s="418">
        <f t="shared" si="35"/>
        <v>0</v>
      </c>
      <c r="Y278" s="418">
        <f t="shared" si="35"/>
        <v>0</v>
      </c>
      <c r="Z278" s="418">
        <f t="shared" si="35"/>
        <v>0</v>
      </c>
      <c r="AA278" s="418">
        <f t="shared" si="35"/>
        <v>0</v>
      </c>
      <c r="AB278" s="418">
        <f t="shared" si="35"/>
        <v>0</v>
      </c>
      <c r="AC278" s="418">
        <f t="shared" si="35"/>
        <v>0</v>
      </c>
      <c r="AD278" s="418">
        <f t="shared" si="35"/>
        <v>0</v>
      </c>
      <c r="AE278" s="418">
        <f t="shared" si="35"/>
        <v>0</v>
      </c>
      <c r="AF278" s="418">
        <f t="shared" si="35"/>
        <v>0</v>
      </c>
      <c r="AG278" s="418">
        <f t="shared" si="35"/>
        <v>0</v>
      </c>
      <c r="AH278" s="420">
        <f t="shared" si="35"/>
        <v>0</v>
      </c>
      <c r="AI278" s="427"/>
      <c r="AJ278" s="418">
        <f>SUM(AJ246:AJ277)</f>
        <v>0</v>
      </c>
      <c r="AK278" s="425">
        <f>SUM(AK246:AK277)</f>
        <v>0</v>
      </c>
      <c r="AL278" s="426"/>
    </row>
    <row r="279" spans="1:38" ht="12.75" customHeight="1" thickTop="1" x14ac:dyDescent="0.2">
      <c r="A279" s="28"/>
      <c r="B279" s="34"/>
      <c r="C279" s="34"/>
      <c r="D279" s="34"/>
      <c r="E279" s="34"/>
      <c r="F279" s="34"/>
      <c r="G279" s="135"/>
      <c r="H279" s="34"/>
      <c r="I279" s="35"/>
      <c r="J279" s="306"/>
      <c r="K279" s="306"/>
      <c r="L279" s="34"/>
      <c r="M279" s="34"/>
      <c r="N279" s="34"/>
      <c r="O279" s="34"/>
      <c r="P279" s="34"/>
      <c r="Q279" s="34"/>
      <c r="R279" s="34"/>
      <c r="S279" s="28"/>
      <c r="T279" s="28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28"/>
    </row>
    <row r="280" spans="1:38" ht="12.75" customHeight="1" x14ac:dyDescent="0.2">
      <c r="A280" s="21"/>
      <c r="B280" s="36"/>
      <c r="C280" s="36"/>
      <c r="D280" s="36"/>
      <c r="E280" s="36"/>
      <c r="F280" s="36"/>
      <c r="G280" s="552" t="str">
        <f>NOVEMBER!G10</f>
        <v>UNITED STEELWORKERS - LOCAL UNION</v>
      </c>
      <c r="H280" s="552"/>
      <c r="I280" s="552"/>
      <c r="J280" s="307"/>
      <c r="K280" s="136"/>
      <c r="L280" s="36"/>
      <c r="M280" s="36"/>
      <c r="N280" s="36"/>
      <c r="O280" s="36"/>
      <c r="P280" s="36"/>
      <c r="Q280" s="36"/>
      <c r="R280" s="36"/>
      <c r="S280" s="21"/>
      <c r="T280" s="21"/>
      <c r="U280" s="21"/>
      <c r="V280" s="21"/>
      <c r="W280" s="21"/>
      <c r="X280" s="21"/>
      <c r="Y280" s="21"/>
      <c r="Z280" s="21"/>
      <c r="AA280" s="37" t="str">
        <f>$AA$10</f>
        <v>FINANCIAL SECRETARY'S CASH BOOK</v>
      </c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</row>
    <row r="281" spans="1:38" s="152" customFormat="1" ht="12.75" customHeight="1" x14ac:dyDescent="0.2">
      <c r="A281" s="141"/>
      <c r="B281" s="139" t="str">
        <f>B236</f>
        <v>Month</v>
      </c>
      <c r="C281" s="73" t="str">
        <f>C236</f>
        <v>DECEMBER</v>
      </c>
      <c r="D281" s="139" t="str">
        <f>D236</f>
        <v>Year</v>
      </c>
      <c r="E281" s="143">
        <f>E236</f>
        <v>0</v>
      </c>
      <c r="F281" s="141"/>
      <c r="G281" s="149"/>
      <c r="H281" s="141"/>
      <c r="I281" s="150"/>
      <c r="J281" s="302"/>
      <c r="K281" s="302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39"/>
      <c r="AJ281" s="151" t="str">
        <f>C281</f>
        <v>DECEMBER</v>
      </c>
      <c r="AK281" s="30">
        <f>E281</f>
        <v>0</v>
      </c>
      <c r="AL281" s="141"/>
    </row>
    <row r="282" spans="1:38" s="152" customFormat="1" ht="12.75" customHeight="1" x14ac:dyDescent="0.2">
      <c r="A282" s="141"/>
      <c r="B282" s="139" t="str">
        <f>B237</f>
        <v>Page No.</v>
      </c>
      <c r="C282" s="148">
        <f>C237+1</f>
        <v>7</v>
      </c>
      <c r="D282" s="141"/>
      <c r="E282" s="141"/>
      <c r="F282" s="141"/>
      <c r="G282" s="149"/>
      <c r="H282" s="141"/>
      <c r="I282" s="150" t="s">
        <v>53</v>
      </c>
      <c r="J282" s="302"/>
      <c r="K282" s="302"/>
      <c r="L282" s="150"/>
      <c r="M282" s="141"/>
      <c r="N282" s="141"/>
      <c r="O282" s="141"/>
      <c r="P282" s="139"/>
      <c r="Q282" s="141"/>
      <c r="R282" s="139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53" t="s">
        <v>54</v>
      </c>
      <c r="AC282" s="141"/>
      <c r="AD282" s="141"/>
      <c r="AE282" s="141"/>
      <c r="AF282" s="141"/>
      <c r="AG282" s="141"/>
      <c r="AH282" s="141"/>
      <c r="AI282" s="139" t="str">
        <f>B282</f>
        <v>Page No.</v>
      </c>
      <c r="AJ282" s="148">
        <f>C282</f>
        <v>7</v>
      </c>
      <c r="AK282" s="154"/>
      <c r="AL282" s="155"/>
    </row>
    <row r="283" spans="1:38" ht="12.75" customHeight="1" x14ac:dyDescent="0.2">
      <c r="A283" s="3"/>
      <c r="B283" s="3"/>
      <c r="C283" s="3"/>
      <c r="D283" s="3"/>
      <c r="E283" s="3"/>
      <c r="F283" s="3"/>
      <c r="G283" s="129"/>
      <c r="H283" s="3"/>
      <c r="I283" s="5"/>
      <c r="J283" s="106"/>
      <c r="K283" s="106"/>
      <c r="L283" s="2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1"/>
      <c r="AF283" s="3"/>
      <c r="AG283" s="3"/>
      <c r="AH283" s="3"/>
      <c r="AI283" s="3"/>
      <c r="AJ283" s="3"/>
      <c r="AK283" s="3"/>
      <c r="AL283" s="3"/>
    </row>
    <row r="284" spans="1:38" ht="12.75" customHeight="1" x14ac:dyDescent="0.2">
      <c r="A284" s="26"/>
      <c r="B284" s="26"/>
      <c r="C284" s="26"/>
      <c r="D284" s="26"/>
      <c r="E284" s="26"/>
      <c r="F284" s="26"/>
      <c r="G284" s="130"/>
      <c r="H284" s="26"/>
      <c r="I284" s="27"/>
      <c r="J284" s="303"/>
      <c r="K284" s="303"/>
      <c r="L284" s="27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7"/>
      <c r="AF284" s="26"/>
      <c r="AG284" s="26"/>
      <c r="AH284" s="26"/>
      <c r="AI284" s="26"/>
      <c r="AJ284" s="26"/>
      <c r="AK284" s="26"/>
      <c r="AL284" s="26"/>
    </row>
    <row r="285" spans="1:38" customFormat="1" ht="12.75" customHeight="1" x14ac:dyDescent="0.2">
      <c r="A285" s="1"/>
      <c r="B285" s="3"/>
      <c r="C285" s="3" t="s">
        <v>55</v>
      </c>
      <c r="D285" s="3"/>
      <c r="E285" s="13"/>
      <c r="F285" s="1"/>
      <c r="G285" s="131"/>
      <c r="H285" s="2" t="s">
        <v>56</v>
      </c>
      <c r="I285" s="99"/>
      <c r="J285" s="550" t="s">
        <v>264</v>
      </c>
      <c r="K285" s="551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4"/>
      <c r="AJ285" s="3"/>
      <c r="AK285" s="1"/>
      <c r="AL285" s="3"/>
    </row>
    <row r="286" spans="1:38" customFormat="1" ht="12.75" customHeight="1" x14ac:dyDescent="0.2">
      <c r="A286" s="1"/>
      <c r="B286" s="3"/>
      <c r="C286" s="3"/>
      <c r="D286" s="3"/>
      <c r="E286" s="13"/>
      <c r="F286" s="1"/>
      <c r="G286" s="131"/>
      <c r="H286" s="14"/>
      <c r="I286" s="100"/>
      <c r="J286" s="106"/>
      <c r="K286" s="67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4"/>
      <c r="AJ286" s="3"/>
      <c r="AK286" s="1"/>
      <c r="AL286" s="3"/>
    </row>
    <row r="287" spans="1:38" customFormat="1" ht="12.75" customHeight="1" thickBot="1" x14ac:dyDescent="0.25">
      <c r="A287" s="164"/>
      <c r="B287" s="165">
        <v>1</v>
      </c>
      <c r="C287" s="165">
        <v>2</v>
      </c>
      <c r="D287" s="165">
        <v>3</v>
      </c>
      <c r="E287" s="166">
        <v>4</v>
      </c>
      <c r="F287" s="167">
        <v>5</v>
      </c>
      <c r="G287" s="168"/>
      <c r="H287" s="167">
        <v>7</v>
      </c>
      <c r="I287" s="169">
        <v>8</v>
      </c>
      <c r="J287" s="304">
        <v>9</v>
      </c>
      <c r="K287" s="305">
        <v>10</v>
      </c>
      <c r="L287" s="165">
        <v>11</v>
      </c>
      <c r="M287" s="165" t="s">
        <v>1</v>
      </c>
      <c r="N287" s="165">
        <v>12</v>
      </c>
      <c r="O287" s="165">
        <v>13</v>
      </c>
      <c r="P287" s="165">
        <v>14</v>
      </c>
      <c r="Q287" s="165">
        <v>15</v>
      </c>
      <c r="R287" s="167" t="s">
        <v>2</v>
      </c>
      <c r="S287" s="170"/>
      <c r="T287" s="164"/>
      <c r="U287" s="165">
        <v>16</v>
      </c>
      <c r="V287" s="165">
        <v>17</v>
      </c>
      <c r="W287" s="165">
        <v>18</v>
      </c>
      <c r="X287" s="165">
        <v>19</v>
      </c>
      <c r="Y287" s="165">
        <v>20</v>
      </c>
      <c r="Z287" s="165" t="s">
        <v>3</v>
      </c>
      <c r="AA287" s="165">
        <v>21</v>
      </c>
      <c r="AB287" s="165">
        <v>22</v>
      </c>
      <c r="AC287" s="165">
        <v>23</v>
      </c>
      <c r="AD287" s="165">
        <v>24</v>
      </c>
      <c r="AE287" s="165">
        <v>25</v>
      </c>
      <c r="AF287" s="165">
        <v>26</v>
      </c>
      <c r="AG287" s="165">
        <v>27</v>
      </c>
      <c r="AH287" s="165">
        <v>28</v>
      </c>
      <c r="AI287" s="171">
        <v>29</v>
      </c>
      <c r="AJ287" s="165">
        <v>30</v>
      </c>
      <c r="AK287" s="167">
        <v>31</v>
      </c>
      <c r="AL287" s="170"/>
    </row>
    <row r="288" spans="1:38" s="4" customFormat="1" ht="12.75" customHeight="1" thickTop="1" x14ac:dyDescent="0.2">
      <c r="A288" s="1"/>
      <c r="B288" s="89" t="s">
        <v>4</v>
      </c>
      <c r="C288" s="101"/>
      <c r="D288" s="89" t="s">
        <v>5</v>
      </c>
      <c r="E288" s="89" t="s">
        <v>6</v>
      </c>
      <c r="F288" s="88" t="s">
        <v>7</v>
      </c>
      <c r="G288" s="132"/>
      <c r="H288" s="88"/>
      <c r="I288" s="103"/>
      <c r="J288" s="89"/>
      <c r="K288" s="88"/>
      <c r="L288" s="89"/>
      <c r="M288" s="89"/>
      <c r="N288" s="89"/>
      <c r="O288" s="104"/>
      <c r="P288" s="163"/>
      <c r="Q288" s="107" t="s">
        <v>272</v>
      </c>
      <c r="R288" s="160" t="s">
        <v>273</v>
      </c>
      <c r="S288" s="106"/>
      <c r="T288" s="67"/>
      <c r="U288" s="542" t="s">
        <v>265</v>
      </c>
      <c r="V288" s="543"/>
      <c r="W288" s="543"/>
      <c r="X288" s="543"/>
      <c r="Y288" s="544"/>
      <c r="Z288" s="89" t="s">
        <v>10</v>
      </c>
      <c r="AA288" s="89" t="s">
        <v>11</v>
      </c>
      <c r="AB288" s="89" t="s">
        <v>205</v>
      </c>
      <c r="AC288" s="89" t="s">
        <v>12</v>
      </c>
      <c r="AD288" s="89" t="s">
        <v>13</v>
      </c>
      <c r="AE288" s="89" t="s">
        <v>14</v>
      </c>
      <c r="AF288" s="89"/>
      <c r="AG288" s="89"/>
      <c r="AH288" s="104"/>
      <c r="AI288" s="105"/>
      <c r="AJ288" s="89" t="s">
        <v>15</v>
      </c>
      <c r="AK288" s="88" t="s">
        <v>7</v>
      </c>
      <c r="AL288" s="3"/>
    </row>
    <row r="289" spans="1:38" s="4" customFormat="1" ht="12.75" customHeight="1" x14ac:dyDescent="0.2">
      <c r="A289" s="1"/>
      <c r="B289" s="89" t="s">
        <v>8</v>
      </c>
      <c r="C289" s="89" t="s">
        <v>16</v>
      </c>
      <c r="D289" s="89" t="s">
        <v>17</v>
      </c>
      <c r="E289" s="89" t="s">
        <v>8</v>
      </c>
      <c r="F289" s="88" t="s">
        <v>18</v>
      </c>
      <c r="G289" s="132" t="s">
        <v>19</v>
      </c>
      <c r="H289" s="88" t="s">
        <v>20</v>
      </c>
      <c r="I289" s="103" t="s">
        <v>242</v>
      </c>
      <c r="J289" s="89" t="s">
        <v>21</v>
      </c>
      <c r="K289" s="88" t="s">
        <v>22</v>
      </c>
      <c r="L289" s="107" t="s">
        <v>235</v>
      </c>
      <c r="M289" s="107" t="s">
        <v>236</v>
      </c>
      <c r="N289" s="107" t="s">
        <v>237</v>
      </c>
      <c r="O289" s="104"/>
      <c r="P289" s="158" t="s">
        <v>23</v>
      </c>
      <c r="Q289" s="107" t="s">
        <v>8</v>
      </c>
      <c r="R289" s="160" t="s">
        <v>8</v>
      </c>
      <c r="S289" s="106"/>
      <c r="T289" s="67"/>
      <c r="U289" s="89" t="s">
        <v>25</v>
      </c>
      <c r="V289" s="89" t="s">
        <v>26</v>
      </c>
      <c r="W289" s="101" t="s">
        <v>27</v>
      </c>
      <c r="X289" s="89" t="s">
        <v>28</v>
      </c>
      <c r="Y289" s="89" t="s">
        <v>136</v>
      </c>
      <c r="Z289" s="89" t="s">
        <v>261</v>
      </c>
      <c r="AA289" s="89" t="s">
        <v>137</v>
      </c>
      <c r="AB289" s="89" t="s">
        <v>204</v>
      </c>
      <c r="AC289" s="89" t="s">
        <v>30</v>
      </c>
      <c r="AD289" s="89" t="s">
        <v>140</v>
      </c>
      <c r="AE289" s="89" t="s">
        <v>31</v>
      </c>
      <c r="AF289" s="89" t="s">
        <v>32</v>
      </c>
      <c r="AG289" s="89" t="s">
        <v>206</v>
      </c>
      <c r="AH289" s="104" t="s">
        <v>16</v>
      </c>
      <c r="AI289" s="102" t="s">
        <v>34</v>
      </c>
      <c r="AJ289" s="89" t="s">
        <v>35</v>
      </c>
      <c r="AK289" s="88" t="s">
        <v>18</v>
      </c>
      <c r="AL289" s="3"/>
    </row>
    <row r="290" spans="1:38" s="4" customFormat="1" ht="12.75" customHeight="1" thickBot="1" x14ac:dyDescent="0.25">
      <c r="A290" s="6"/>
      <c r="B290" s="90" t="s">
        <v>36</v>
      </c>
      <c r="C290" s="90" t="s">
        <v>37</v>
      </c>
      <c r="D290" s="90" t="s">
        <v>38</v>
      </c>
      <c r="E290" s="90" t="s">
        <v>39</v>
      </c>
      <c r="F290" s="108" t="s">
        <v>40</v>
      </c>
      <c r="G290" s="133"/>
      <c r="H290" s="108"/>
      <c r="I290" s="109" t="s">
        <v>41</v>
      </c>
      <c r="J290" s="90"/>
      <c r="K290" s="108"/>
      <c r="L290" s="110"/>
      <c r="M290" s="110"/>
      <c r="N290" s="110" t="s">
        <v>238</v>
      </c>
      <c r="O290" s="111"/>
      <c r="P290" s="159"/>
      <c r="Q290" s="161" t="s">
        <v>24</v>
      </c>
      <c r="R290" s="162" t="s">
        <v>24</v>
      </c>
      <c r="S290" s="113"/>
      <c r="T290" s="78"/>
      <c r="U290" s="90" t="s">
        <v>42</v>
      </c>
      <c r="V290" s="90" t="s">
        <v>43</v>
      </c>
      <c r="W290" s="90"/>
      <c r="X290" s="90" t="s">
        <v>44</v>
      </c>
      <c r="Y290" s="90" t="s">
        <v>30</v>
      </c>
      <c r="Z290" s="90" t="s">
        <v>30</v>
      </c>
      <c r="AA290" s="90" t="s">
        <v>138</v>
      </c>
      <c r="AB290" s="90" t="s">
        <v>15</v>
      </c>
      <c r="AC290" s="90" t="s">
        <v>139</v>
      </c>
      <c r="AD290" s="90" t="s">
        <v>141</v>
      </c>
      <c r="AE290" s="90" t="s">
        <v>47</v>
      </c>
      <c r="AF290" s="90" t="s">
        <v>48</v>
      </c>
      <c r="AG290" s="90" t="s">
        <v>15</v>
      </c>
      <c r="AH290" s="111" t="s">
        <v>30</v>
      </c>
      <c r="AI290" s="112"/>
      <c r="AJ290" s="90" t="s">
        <v>49</v>
      </c>
      <c r="AK290" s="108" t="s">
        <v>189</v>
      </c>
      <c r="AL290" s="7"/>
    </row>
    <row r="291" spans="1:38" s="301" customFormat="1" ht="12.75" customHeight="1" thickTop="1" x14ac:dyDescent="0.2">
      <c r="A291" s="331"/>
      <c r="B291" s="363">
        <f>B278</f>
        <v>0</v>
      </c>
      <c r="C291" s="363">
        <f>C278</f>
        <v>0</v>
      </c>
      <c r="D291" s="363">
        <f>D278</f>
        <v>0</v>
      </c>
      <c r="E291" s="363">
        <f>E278</f>
        <v>0</v>
      </c>
      <c r="F291" s="362">
        <f>F278</f>
        <v>0</v>
      </c>
      <c r="G291" s="134" t="str">
        <f>G7</f>
        <v>DECEMBER</v>
      </c>
      <c r="H291" s="334" t="s">
        <v>58</v>
      </c>
      <c r="I291" s="412"/>
      <c r="J291" s="397">
        <f t="shared" ref="J291:R291" si="36">J278</f>
        <v>0</v>
      </c>
      <c r="K291" s="362">
        <f t="shared" si="36"/>
        <v>0</v>
      </c>
      <c r="L291" s="363">
        <f t="shared" si="36"/>
        <v>0</v>
      </c>
      <c r="M291" s="363">
        <f t="shared" si="36"/>
        <v>0</v>
      </c>
      <c r="N291" s="363">
        <f t="shared" si="36"/>
        <v>0</v>
      </c>
      <c r="O291" s="361">
        <f t="shared" si="36"/>
        <v>0</v>
      </c>
      <c r="P291" s="394">
        <f t="shared" si="36"/>
        <v>0</v>
      </c>
      <c r="Q291" s="363">
        <f t="shared" si="36"/>
        <v>0</v>
      </c>
      <c r="R291" s="362">
        <f t="shared" si="36"/>
        <v>0</v>
      </c>
      <c r="S291" s="332"/>
      <c r="T291" s="331"/>
      <c r="U291" s="363">
        <f t="shared" ref="U291:AH291" si="37">U278</f>
        <v>0</v>
      </c>
      <c r="V291" s="363">
        <f t="shared" si="37"/>
        <v>0</v>
      </c>
      <c r="W291" s="363">
        <f t="shared" si="37"/>
        <v>0</v>
      </c>
      <c r="X291" s="363">
        <f t="shared" si="37"/>
        <v>0</v>
      </c>
      <c r="Y291" s="363">
        <f t="shared" si="37"/>
        <v>0</v>
      </c>
      <c r="Z291" s="363">
        <f t="shared" si="37"/>
        <v>0</v>
      </c>
      <c r="AA291" s="363">
        <f t="shared" si="37"/>
        <v>0</v>
      </c>
      <c r="AB291" s="363">
        <f t="shared" si="37"/>
        <v>0</v>
      </c>
      <c r="AC291" s="363">
        <f t="shared" si="37"/>
        <v>0</v>
      </c>
      <c r="AD291" s="363">
        <f t="shared" si="37"/>
        <v>0</v>
      </c>
      <c r="AE291" s="363">
        <f t="shared" si="37"/>
        <v>0</v>
      </c>
      <c r="AF291" s="363">
        <f t="shared" si="37"/>
        <v>0</v>
      </c>
      <c r="AG291" s="363">
        <f t="shared" si="37"/>
        <v>0</v>
      </c>
      <c r="AH291" s="361">
        <f t="shared" si="37"/>
        <v>0</v>
      </c>
      <c r="AI291" s="333"/>
      <c r="AJ291" s="363">
        <f>AJ278</f>
        <v>0</v>
      </c>
      <c r="AK291" s="362">
        <f>AK278</f>
        <v>0</v>
      </c>
      <c r="AL291" s="332"/>
    </row>
    <row r="292" spans="1:38" s="21" customFormat="1" ht="12.75" customHeight="1" x14ac:dyDescent="0.2">
      <c r="A292" s="8">
        <v>1</v>
      </c>
      <c r="B292" s="400"/>
      <c r="C292" s="400"/>
      <c r="D292" s="400"/>
      <c r="E292" s="400"/>
      <c r="F292" s="401"/>
      <c r="G292" s="471"/>
      <c r="H292" s="477"/>
      <c r="I292" s="472"/>
      <c r="J292" s="363">
        <f t="shared" ref="J292:J322" si="38">SUM(B292:F292)</f>
        <v>0</v>
      </c>
      <c r="K292" s="362">
        <f t="shared" ref="K292:K322" si="39">SUM(U292:AK292)-SUM(L292:R292)</f>
        <v>0</v>
      </c>
      <c r="L292" s="400"/>
      <c r="M292" s="400"/>
      <c r="N292" s="400"/>
      <c r="O292" s="406"/>
      <c r="P292" s="409"/>
      <c r="Q292" s="400"/>
      <c r="R292" s="401"/>
      <c r="S292" s="16" t="s">
        <v>59</v>
      </c>
      <c r="T292" s="8">
        <v>1</v>
      </c>
      <c r="U292" s="400"/>
      <c r="V292" s="400"/>
      <c r="W292" s="400"/>
      <c r="X292" s="400"/>
      <c r="Y292" s="400"/>
      <c r="Z292" s="400"/>
      <c r="AA292" s="400"/>
      <c r="AB292" s="400"/>
      <c r="AC292" s="400"/>
      <c r="AD292" s="400"/>
      <c r="AE292" s="400"/>
      <c r="AF292" s="400"/>
      <c r="AG292" s="400"/>
      <c r="AH292" s="406"/>
      <c r="AI292" s="477"/>
      <c r="AJ292" s="400"/>
      <c r="AK292" s="401"/>
      <c r="AL292" s="16" t="s">
        <v>59</v>
      </c>
    </row>
    <row r="293" spans="1:38" s="21" customFormat="1" ht="12.75" customHeight="1" x14ac:dyDescent="0.2">
      <c r="A293" s="8">
        <v>2</v>
      </c>
      <c r="B293" s="400"/>
      <c r="C293" s="400"/>
      <c r="D293" s="400"/>
      <c r="E293" s="400"/>
      <c r="F293" s="401"/>
      <c r="G293" s="471"/>
      <c r="H293" s="477"/>
      <c r="I293" s="472"/>
      <c r="J293" s="363">
        <f t="shared" si="38"/>
        <v>0</v>
      </c>
      <c r="K293" s="362">
        <f t="shared" si="39"/>
        <v>0</v>
      </c>
      <c r="L293" s="400"/>
      <c r="M293" s="400"/>
      <c r="N293" s="400"/>
      <c r="O293" s="406"/>
      <c r="P293" s="409"/>
      <c r="Q293" s="400"/>
      <c r="R293" s="401"/>
      <c r="S293" s="16" t="s">
        <v>60</v>
      </c>
      <c r="T293" s="8">
        <v>2</v>
      </c>
      <c r="U293" s="400"/>
      <c r="V293" s="400"/>
      <c r="W293" s="400"/>
      <c r="X293" s="400"/>
      <c r="Y293" s="400"/>
      <c r="Z293" s="400"/>
      <c r="AA293" s="400"/>
      <c r="AB293" s="400"/>
      <c r="AC293" s="400"/>
      <c r="AD293" s="400"/>
      <c r="AE293" s="400"/>
      <c r="AF293" s="400"/>
      <c r="AG293" s="400"/>
      <c r="AH293" s="406"/>
      <c r="AI293" s="477"/>
      <c r="AJ293" s="400"/>
      <c r="AK293" s="401"/>
      <c r="AL293" s="16" t="s">
        <v>60</v>
      </c>
    </row>
    <row r="294" spans="1:38" s="21" customFormat="1" ht="12.75" customHeight="1" x14ac:dyDescent="0.2">
      <c r="A294" s="8">
        <v>3</v>
      </c>
      <c r="B294" s="400"/>
      <c r="C294" s="400"/>
      <c r="D294" s="400"/>
      <c r="E294" s="400"/>
      <c r="F294" s="401"/>
      <c r="G294" s="471"/>
      <c r="H294" s="477"/>
      <c r="I294" s="472"/>
      <c r="J294" s="363">
        <f t="shared" si="38"/>
        <v>0</v>
      </c>
      <c r="K294" s="362">
        <f t="shared" si="39"/>
        <v>0</v>
      </c>
      <c r="L294" s="400"/>
      <c r="M294" s="400"/>
      <c r="N294" s="400"/>
      <c r="O294" s="406"/>
      <c r="P294" s="409"/>
      <c r="Q294" s="400"/>
      <c r="R294" s="401"/>
      <c r="S294" s="16" t="s">
        <v>61</v>
      </c>
      <c r="T294" s="8">
        <v>3</v>
      </c>
      <c r="U294" s="400"/>
      <c r="V294" s="400"/>
      <c r="W294" s="400"/>
      <c r="X294" s="400"/>
      <c r="Y294" s="400"/>
      <c r="Z294" s="400"/>
      <c r="AA294" s="400"/>
      <c r="AB294" s="400"/>
      <c r="AC294" s="400"/>
      <c r="AD294" s="400"/>
      <c r="AE294" s="400"/>
      <c r="AF294" s="400"/>
      <c r="AG294" s="400"/>
      <c r="AH294" s="406"/>
      <c r="AI294" s="477"/>
      <c r="AJ294" s="400"/>
      <c r="AK294" s="401"/>
      <c r="AL294" s="16" t="s">
        <v>61</v>
      </c>
    </row>
    <row r="295" spans="1:38" s="21" customFormat="1" ht="12.75" customHeight="1" x14ac:dyDescent="0.2">
      <c r="A295" s="8">
        <v>4</v>
      </c>
      <c r="B295" s="400"/>
      <c r="C295" s="400"/>
      <c r="D295" s="400"/>
      <c r="E295" s="400"/>
      <c r="F295" s="401"/>
      <c r="G295" s="471"/>
      <c r="H295" s="477"/>
      <c r="I295" s="472"/>
      <c r="J295" s="363">
        <f t="shared" si="38"/>
        <v>0</v>
      </c>
      <c r="K295" s="362">
        <f t="shared" si="39"/>
        <v>0</v>
      </c>
      <c r="L295" s="400"/>
      <c r="M295" s="400"/>
      <c r="N295" s="400"/>
      <c r="O295" s="406"/>
      <c r="P295" s="409"/>
      <c r="Q295" s="400"/>
      <c r="R295" s="401"/>
      <c r="S295" s="16" t="s">
        <v>62</v>
      </c>
      <c r="T295" s="8">
        <v>4</v>
      </c>
      <c r="U295" s="400"/>
      <c r="V295" s="400"/>
      <c r="W295" s="400"/>
      <c r="X295" s="400"/>
      <c r="Y295" s="400"/>
      <c r="Z295" s="400"/>
      <c r="AA295" s="400"/>
      <c r="AB295" s="400"/>
      <c r="AC295" s="400"/>
      <c r="AD295" s="400"/>
      <c r="AE295" s="400"/>
      <c r="AF295" s="400"/>
      <c r="AG295" s="400"/>
      <c r="AH295" s="406"/>
      <c r="AI295" s="477"/>
      <c r="AJ295" s="400"/>
      <c r="AK295" s="401"/>
      <c r="AL295" s="16" t="s">
        <v>62</v>
      </c>
    </row>
    <row r="296" spans="1:38" s="21" customFormat="1" ht="12.75" customHeight="1" x14ac:dyDescent="0.2">
      <c r="A296" s="8">
        <v>5</v>
      </c>
      <c r="B296" s="400"/>
      <c r="C296" s="400"/>
      <c r="D296" s="400"/>
      <c r="E296" s="400"/>
      <c r="F296" s="401"/>
      <c r="G296" s="471"/>
      <c r="H296" s="477"/>
      <c r="I296" s="472"/>
      <c r="J296" s="363">
        <f t="shared" si="38"/>
        <v>0</v>
      </c>
      <c r="K296" s="362">
        <f t="shared" si="39"/>
        <v>0</v>
      </c>
      <c r="L296" s="400"/>
      <c r="M296" s="400"/>
      <c r="N296" s="400"/>
      <c r="O296" s="406"/>
      <c r="P296" s="409"/>
      <c r="Q296" s="400"/>
      <c r="R296" s="401"/>
      <c r="S296" s="16" t="s">
        <v>63</v>
      </c>
      <c r="T296" s="8">
        <v>5</v>
      </c>
      <c r="U296" s="400"/>
      <c r="V296" s="400"/>
      <c r="W296" s="400"/>
      <c r="X296" s="400"/>
      <c r="Y296" s="400"/>
      <c r="Z296" s="400"/>
      <c r="AA296" s="400"/>
      <c r="AB296" s="400"/>
      <c r="AC296" s="400"/>
      <c r="AD296" s="400"/>
      <c r="AE296" s="400"/>
      <c r="AF296" s="400"/>
      <c r="AG296" s="400"/>
      <c r="AH296" s="406"/>
      <c r="AI296" s="477"/>
      <c r="AJ296" s="400"/>
      <c r="AK296" s="401"/>
      <c r="AL296" s="16" t="s">
        <v>63</v>
      </c>
    </row>
    <row r="297" spans="1:38" s="21" customFormat="1" ht="12.75" customHeight="1" x14ac:dyDescent="0.2">
      <c r="A297" s="17">
        <v>6</v>
      </c>
      <c r="B297" s="402"/>
      <c r="C297" s="402"/>
      <c r="D297" s="402"/>
      <c r="E297" s="402"/>
      <c r="F297" s="403"/>
      <c r="G297" s="473"/>
      <c r="H297" s="478"/>
      <c r="I297" s="474"/>
      <c r="J297" s="363">
        <f t="shared" si="38"/>
        <v>0</v>
      </c>
      <c r="K297" s="362">
        <f t="shared" si="39"/>
        <v>0</v>
      </c>
      <c r="L297" s="402"/>
      <c r="M297" s="402"/>
      <c r="N297" s="402"/>
      <c r="O297" s="407"/>
      <c r="P297" s="410"/>
      <c r="Q297" s="402"/>
      <c r="R297" s="403"/>
      <c r="S297" s="18" t="s">
        <v>64</v>
      </c>
      <c r="T297" s="17">
        <v>6</v>
      </c>
      <c r="U297" s="402"/>
      <c r="V297" s="402"/>
      <c r="W297" s="402"/>
      <c r="X297" s="402"/>
      <c r="Y297" s="402"/>
      <c r="Z297" s="402"/>
      <c r="AA297" s="402"/>
      <c r="AB297" s="402"/>
      <c r="AC297" s="402"/>
      <c r="AD297" s="402"/>
      <c r="AE297" s="402"/>
      <c r="AF297" s="402"/>
      <c r="AG297" s="402"/>
      <c r="AH297" s="407"/>
      <c r="AI297" s="478"/>
      <c r="AJ297" s="402"/>
      <c r="AK297" s="403"/>
      <c r="AL297" s="18" t="s">
        <v>64</v>
      </c>
    </row>
    <row r="298" spans="1:38" s="21" customFormat="1" ht="12.75" customHeight="1" x14ac:dyDescent="0.2">
      <c r="A298" s="8">
        <v>7</v>
      </c>
      <c r="B298" s="400"/>
      <c r="C298" s="400"/>
      <c r="D298" s="400"/>
      <c r="E298" s="400"/>
      <c r="F298" s="401"/>
      <c r="G298" s="471"/>
      <c r="H298" s="477"/>
      <c r="I298" s="472"/>
      <c r="J298" s="363">
        <f t="shared" si="38"/>
        <v>0</v>
      </c>
      <c r="K298" s="362">
        <f t="shared" si="39"/>
        <v>0</v>
      </c>
      <c r="L298" s="400"/>
      <c r="M298" s="400"/>
      <c r="N298" s="400"/>
      <c r="O298" s="406"/>
      <c r="P298" s="409"/>
      <c r="Q298" s="400"/>
      <c r="R298" s="401"/>
      <c r="S298" s="16" t="s">
        <v>65</v>
      </c>
      <c r="T298" s="8">
        <v>7</v>
      </c>
      <c r="U298" s="400"/>
      <c r="V298" s="400"/>
      <c r="W298" s="400"/>
      <c r="X298" s="400"/>
      <c r="Y298" s="400"/>
      <c r="Z298" s="400"/>
      <c r="AA298" s="400"/>
      <c r="AB298" s="400"/>
      <c r="AC298" s="400"/>
      <c r="AD298" s="400"/>
      <c r="AE298" s="400"/>
      <c r="AF298" s="400"/>
      <c r="AG298" s="400"/>
      <c r="AH298" s="406"/>
      <c r="AI298" s="477"/>
      <c r="AJ298" s="400"/>
      <c r="AK298" s="401"/>
      <c r="AL298" s="16" t="s">
        <v>65</v>
      </c>
    </row>
    <row r="299" spans="1:38" s="21" customFormat="1" ht="12.75" customHeight="1" x14ac:dyDescent="0.2">
      <c r="A299" s="8">
        <v>8</v>
      </c>
      <c r="B299" s="400"/>
      <c r="C299" s="400"/>
      <c r="D299" s="400"/>
      <c r="E299" s="400"/>
      <c r="F299" s="401"/>
      <c r="G299" s="471"/>
      <c r="H299" s="477"/>
      <c r="I299" s="472"/>
      <c r="J299" s="363">
        <f t="shared" si="38"/>
        <v>0</v>
      </c>
      <c r="K299" s="362">
        <f t="shared" si="39"/>
        <v>0</v>
      </c>
      <c r="L299" s="400"/>
      <c r="M299" s="400"/>
      <c r="N299" s="400"/>
      <c r="O299" s="406"/>
      <c r="P299" s="409"/>
      <c r="Q299" s="400"/>
      <c r="R299" s="401"/>
      <c r="S299" s="16" t="s">
        <v>66</v>
      </c>
      <c r="T299" s="8">
        <v>8</v>
      </c>
      <c r="U299" s="400"/>
      <c r="V299" s="400"/>
      <c r="W299" s="400"/>
      <c r="X299" s="400"/>
      <c r="Y299" s="400"/>
      <c r="Z299" s="400"/>
      <c r="AA299" s="400"/>
      <c r="AB299" s="400"/>
      <c r="AC299" s="400"/>
      <c r="AD299" s="400"/>
      <c r="AE299" s="400"/>
      <c r="AF299" s="400"/>
      <c r="AG299" s="400"/>
      <c r="AH299" s="406"/>
      <c r="AI299" s="477"/>
      <c r="AJ299" s="400"/>
      <c r="AK299" s="401"/>
      <c r="AL299" s="16" t="s">
        <v>66</v>
      </c>
    </row>
    <row r="300" spans="1:38" s="21" customFormat="1" ht="12.75" customHeight="1" x14ac:dyDescent="0.2">
      <c r="A300" s="8">
        <v>9</v>
      </c>
      <c r="B300" s="400"/>
      <c r="C300" s="400"/>
      <c r="D300" s="400"/>
      <c r="E300" s="400"/>
      <c r="F300" s="401"/>
      <c r="G300" s="471"/>
      <c r="H300" s="477"/>
      <c r="I300" s="472"/>
      <c r="J300" s="363">
        <f t="shared" si="38"/>
        <v>0</v>
      </c>
      <c r="K300" s="362">
        <f t="shared" si="39"/>
        <v>0</v>
      </c>
      <c r="L300" s="400"/>
      <c r="M300" s="400"/>
      <c r="N300" s="400"/>
      <c r="O300" s="406"/>
      <c r="P300" s="409"/>
      <c r="Q300" s="400"/>
      <c r="R300" s="401"/>
      <c r="S300" s="16" t="s">
        <v>67</v>
      </c>
      <c r="T300" s="8">
        <v>9</v>
      </c>
      <c r="U300" s="400"/>
      <c r="V300" s="400"/>
      <c r="W300" s="400"/>
      <c r="X300" s="400"/>
      <c r="Y300" s="400"/>
      <c r="Z300" s="400"/>
      <c r="AA300" s="400"/>
      <c r="AB300" s="400"/>
      <c r="AC300" s="400"/>
      <c r="AD300" s="400"/>
      <c r="AE300" s="400"/>
      <c r="AF300" s="400"/>
      <c r="AG300" s="400"/>
      <c r="AH300" s="406"/>
      <c r="AI300" s="477"/>
      <c r="AJ300" s="400"/>
      <c r="AK300" s="401"/>
      <c r="AL300" s="16" t="s">
        <v>67</v>
      </c>
    </row>
    <row r="301" spans="1:38" s="21" customFormat="1" ht="12.75" customHeight="1" x14ac:dyDescent="0.2">
      <c r="A301" s="8">
        <v>10</v>
      </c>
      <c r="B301" s="400"/>
      <c r="C301" s="400"/>
      <c r="D301" s="400"/>
      <c r="E301" s="400"/>
      <c r="F301" s="401"/>
      <c r="G301" s="471"/>
      <c r="H301" s="477"/>
      <c r="I301" s="472"/>
      <c r="J301" s="363">
        <f t="shared" si="38"/>
        <v>0</v>
      </c>
      <c r="K301" s="362">
        <f t="shared" si="39"/>
        <v>0</v>
      </c>
      <c r="L301" s="400"/>
      <c r="M301" s="400"/>
      <c r="N301" s="400"/>
      <c r="O301" s="406"/>
      <c r="P301" s="409"/>
      <c r="Q301" s="400"/>
      <c r="R301" s="401"/>
      <c r="S301" s="16" t="s">
        <v>68</v>
      </c>
      <c r="T301" s="8">
        <v>10</v>
      </c>
      <c r="U301" s="400"/>
      <c r="V301" s="400"/>
      <c r="W301" s="400"/>
      <c r="X301" s="400"/>
      <c r="Y301" s="400"/>
      <c r="Z301" s="400"/>
      <c r="AA301" s="400"/>
      <c r="AB301" s="400"/>
      <c r="AC301" s="400"/>
      <c r="AD301" s="400"/>
      <c r="AE301" s="400"/>
      <c r="AF301" s="400"/>
      <c r="AG301" s="400"/>
      <c r="AH301" s="406"/>
      <c r="AI301" s="477"/>
      <c r="AJ301" s="400"/>
      <c r="AK301" s="401"/>
      <c r="AL301" s="16" t="s">
        <v>68</v>
      </c>
    </row>
    <row r="302" spans="1:38" s="21" customFormat="1" ht="12.75" customHeight="1" x14ac:dyDescent="0.2">
      <c r="A302" s="8">
        <v>11</v>
      </c>
      <c r="B302" s="400"/>
      <c r="C302" s="400"/>
      <c r="D302" s="400"/>
      <c r="E302" s="400"/>
      <c r="F302" s="401"/>
      <c r="G302" s="471"/>
      <c r="H302" s="477"/>
      <c r="I302" s="472"/>
      <c r="J302" s="363">
        <f t="shared" si="38"/>
        <v>0</v>
      </c>
      <c r="K302" s="362">
        <f t="shared" si="39"/>
        <v>0</v>
      </c>
      <c r="L302" s="400"/>
      <c r="M302" s="400"/>
      <c r="N302" s="400"/>
      <c r="O302" s="406"/>
      <c r="P302" s="409"/>
      <c r="Q302" s="400"/>
      <c r="R302" s="401"/>
      <c r="S302" s="16" t="s">
        <v>69</v>
      </c>
      <c r="T302" s="8">
        <v>11</v>
      </c>
      <c r="U302" s="400"/>
      <c r="V302" s="400"/>
      <c r="W302" s="400"/>
      <c r="X302" s="400"/>
      <c r="Y302" s="400"/>
      <c r="Z302" s="400"/>
      <c r="AA302" s="400"/>
      <c r="AB302" s="400"/>
      <c r="AC302" s="400"/>
      <c r="AD302" s="400"/>
      <c r="AE302" s="400"/>
      <c r="AF302" s="400"/>
      <c r="AG302" s="400"/>
      <c r="AH302" s="406"/>
      <c r="AI302" s="477"/>
      <c r="AJ302" s="400"/>
      <c r="AK302" s="401"/>
      <c r="AL302" s="16" t="s">
        <v>69</v>
      </c>
    </row>
    <row r="303" spans="1:38" s="21" customFormat="1" ht="12.75" customHeight="1" x14ac:dyDescent="0.2">
      <c r="A303" s="8">
        <v>12</v>
      </c>
      <c r="B303" s="400"/>
      <c r="C303" s="400"/>
      <c r="D303" s="400"/>
      <c r="E303" s="400"/>
      <c r="F303" s="401"/>
      <c r="G303" s="471"/>
      <c r="H303" s="477"/>
      <c r="I303" s="472"/>
      <c r="J303" s="363">
        <f t="shared" si="38"/>
        <v>0</v>
      </c>
      <c r="K303" s="362">
        <f t="shared" si="39"/>
        <v>0</v>
      </c>
      <c r="L303" s="400"/>
      <c r="M303" s="400"/>
      <c r="N303" s="400"/>
      <c r="O303" s="406"/>
      <c r="P303" s="409"/>
      <c r="Q303" s="400"/>
      <c r="R303" s="401"/>
      <c r="S303" s="16" t="s">
        <v>70</v>
      </c>
      <c r="T303" s="8">
        <v>12</v>
      </c>
      <c r="U303" s="400"/>
      <c r="V303" s="400"/>
      <c r="W303" s="400"/>
      <c r="X303" s="400"/>
      <c r="Y303" s="400"/>
      <c r="Z303" s="400"/>
      <c r="AA303" s="400"/>
      <c r="AB303" s="400"/>
      <c r="AC303" s="400"/>
      <c r="AD303" s="400"/>
      <c r="AE303" s="400"/>
      <c r="AF303" s="400"/>
      <c r="AG303" s="400"/>
      <c r="AH303" s="406"/>
      <c r="AI303" s="477"/>
      <c r="AJ303" s="400"/>
      <c r="AK303" s="401"/>
      <c r="AL303" s="16" t="s">
        <v>70</v>
      </c>
    </row>
    <row r="304" spans="1:38" s="21" customFormat="1" ht="12.75" customHeight="1" x14ac:dyDescent="0.2">
      <c r="A304" s="8">
        <v>13</v>
      </c>
      <c r="B304" s="400"/>
      <c r="C304" s="400"/>
      <c r="D304" s="400"/>
      <c r="E304" s="400"/>
      <c r="F304" s="401"/>
      <c r="G304" s="471"/>
      <c r="H304" s="477"/>
      <c r="I304" s="472"/>
      <c r="J304" s="363">
        <f t="shared" si="38"/>
        <v>0</v>
      </c>
      <c r="K304" s="362">
        <f t="shared" si="39"/>
        <v>0</v>
      </c>
      <c r="L304" s="400"/>
      <c r="M304" s="400"/>
      <c r="N304" s="400"/>
      <c r="O304" s="406"/>
      <c r="P304" s="409"/>
      <c r="Q304" s="400"/>
      <c r="R304" s="401"/>
      <c r="S304" s="16" t="s">
        <v>71</v>
      </c>
      <c r="T304" s="8">
        <v>13</v>
      </c>
      <c r="U304" s="400"/>
      <c r="V304" s="400"/>
      <c r="W304" s="400"/>
      <c r="X304" s="400"/>
      <c r="Y304" s="400"/>
      <c r="Z304" s="400"/>
      <c r="AA304" s="400"/>
      <c r="AB304" s="400"/>
      <c r="AC304" s="400"/>
      <c r="AD304" s="400"/>
      <c r="AE304" s="400"/>
      <c r="AF304" s="400"/>
      <c r="AG304" s="400"/>
      <c r="AH304" s="406"/>
      <c r="AI304" s="477"/>
      <c r="AJ304" s="400"/>
      <c r="AK304" s="401"/>
      <c r="AL304" s="16" t="s">
        <v>71</v>
      </c>
    </row>
    <row r="305" spans="1:38" s="21" customFormat="1" ht="12.75" customHeight="1" x14ac:dyDescent="0.2">
      <c r="A305" s="8">
        <v>14</v>
      </c>
      <c r="B305" s="400"/>
      <c r="C305" s="400"/>
      <c r="D305" s="400"/>
      <c r="E305" s="400"/>
      <c r="F305" s="401"/>
      <c r="G305" s="471"/>
      <c r="H305" s="477"/>
      <c r="I305" s="472"/>
      <c r="J305" s="363">
        <f t="shared" si="38"/>
        <v>0</v>
      </c>
      <c r="K305" s="362">
        <f t="shared" si="39"/>
        <v>0</v>
      </c>
      <c r="L305" s="400"/>
      <c r="M305" s="400"/>
      <c r="N305" s="400"/>
      <c r="O305" s="406"/>
      <c r="P305" s="409"/>
      <c r="Q305" s="400"/>
      <c r="R305" s="401"/>
      <c r="S305" s="16" t="s">
        <v>72</v>
      </c>
      <c r="T305" s="8">
        <v>14</v>
      </c>
      <c r="U305" s="400"/>
      <c r="V305" s="400"/>
      <c r="W305" s="400"/>
      <c r="X305" s="400"/>
      <c r="Y305" s="400"/>
      <c r="Z305" s="400"/>
      <c r="AA305" s="400"/>
      <c r="AB305" s="400"/>
      <c r="AC305" s="400"/>
      <c r="AD305" s="400"/>
      <c r="AE305" s="400"/>
      <c r="AF305" s="400"/>
      <c r="AG305" s="400"/>
      <c r="AH305" s="406"/>
      <c r="AI305" s="477"/>
      <c r="AJ305" s="400"/>
      <c r="AK305" s="401"/>
      <c r="AL305" s="16" t="s">
        <v>72</v>
      </c>
    </row>
    <row r="306" spans="1:38" s="21" customFormat="1" ht="12.75" customHeight="1" x14ac:dyDescent="0.2">
      <c r="A306" s="8">
        <v>15</v>
      </c>
      <c r="B306" s="400"/>
      <c r="C306" s="400"/>
      <c r="D306" s="400"/>
      <c r="E306" s="400"/>
      <c r="F306" s="401"/>
      <c r="G306" s="471"/>
      <c r="H306" s="477"/>
      <c r="I306" s="472"/>
      <c r="J306" s="363">
        <f t="shared" si="38"/>
        <v>0</v>
      </c>
      <c r="K306" s="362">
        <f t="shared" si="39"/>
        <v>0</v>
      </c>
      <c r="L306" s="400"/>
      <c r="M306" s="400"/>
      <c r="N306" s="400"/>
      <c r="O306" s="406"/>
      <c r="P306" s="409"/>
      <c r="Q306" s="400"/>
      <c r="R306" s="401"/>
      <c r="S306" s="16" t="s">
        <v>73</v>
      </c>
      <c r="T306" s="8">
        <v>15</v>
      </c>
      <c r="U306" s="400"/>
      <c r="V306" s="400"/>
      <c r="W306" s="400"/>
      <c r="X306" s="400"/>
      <c r="Y306" s="400"/>
      <c r="Z306" s="400"/>
      <c r="AA306" s="400"/>
      <c r="AB306" s="400"/>
      <c r="AC306" s="400"/>
      <c r="AD306" s="400"/>
      <c r="AE306" s="400"/>
      <c r="AF306" s="400"/>
      <c r="AG306" s="400"/>
      <c r="AH306" s="406"/>
      <c r="AI306" s="477"/>
      <c r="AJ306" s="400"/>
      <c r="AK306" s="401"/>
      <c r="AL306" s="16" t="s">
        <v>73</v>
      </c>
    </row>
    <row r="307" spans="1:38" s="21" customFormat="1" ht="12.75" customHeight="1" x14ac:dyDescent="0.2">
      <c r="A307" s="8">
        <v>16</v>
      </c>
      <c r="B307" s="400"/>
      <c r="C307" s="400"/>
      <c r="D307" s="400"/>
      <c r="E307" s="400"/>
      <c r="F307" s="401"/>
      <c r="G307" s="471"/>
      <c r="H307" s="477"/>
      <c r="I307" s="472"/>
      <c r="J307" s="363">
        <f t="shared" si="38"/>
        <v>0</v>
      </c>
      <c r="K307" s="362">
        <f t="shared" si="39"/>
        <v>0</v>
      </c>
      <c r="L307" s="400"/>
      <c r="M307" s="400"/>
      <c r="N307" s="400"/>
      <c r="O307" s="406"/>
      <c r="P307" s="409"/>
      <c r="Q307" s="400"/>
      <c r="R307" s="401"/>
      <c r="S307" s="16" t="s">
        <v>74</v>
      </c>
      <c r="T307" s="8">
        <v>16</v>
      </c>
      <c r="U307" s="400"/>
      <c r="V307" s="400"/>
      <c r="W307" s="400"/>
      <c r="X307" s="400"/>
      <c r="Y307" s="400"/>
      <c r="Z307" s="400"/>
      <c r="AA307" s="400"/>
      <c r="AB307" s="400"/>
      <c r="AC307" s="400"/>
      <c r="AD307" s="400"/>
      <c r="AE307" s="400"/>
      <c r="AF307" s="400"/>
      <c r="AG307" s="400"/>
      <c r="AH307" s="406"/>
      <c r="AI307" s="477"/>
      <c r="AJ307" s="400"/>
      <c r="AK307" s="401"/>
      <c r="AL307" s="16" t="s">
        <v>74</v>
      </c>
    </row>
    <row r="308" spans="1:38" s="21" customFormat="1" ht="12.75" customHeight="1" x14ac:dyDescent="0.2">
      <c r="A308" s="8">
        <v>17</v>
      </c>
      <c r="B308" s="400"/>
      <c r="C308" s="400"/>
      <c r="D308" s="400"/>
      <c r="E308" s="400"/>
      <c r="F308" s="401"/>
      <c r="G308" s="471"/>
      <c r="H308" s="477"/>
      <c r="I308" s="472"/>
      <c r="J308" s="363">
        <f t="shared" si="38"/>
        <v>0</v>
      </c>
      <c r="K308" s="362">
        <f t="shared" si="39"/>
        <v>0</v>
      </c>
      <c r="L308" s="400"/>
      <c r="M308" s="400"/>
      <c r="N308" s="400"/>
      <c r="O308" s="406"/>
      <c r="P308" s="409"/>
      <c r="Q308" s="400"/>
      <c r="R308" s="401"/>
      <c r="S308" s="16" t="s">
        <v>75</v>
      </c>
      <c r="T308" s="8">
        <v>17</v>
      </c>
      <c r="U308" s="400"/>
      <c r="V308" s="400"/>
      <c r="W308" s="400"/>
      <c r="X308" s="400"/>
      <c r="Y308" s="400"/>
      <c r="Z308" s="400"/>
      <c r="AA308" s="400"/>
      <c r="AB308" s="400"/>
      <c r="AC308" s="400"/>
      <c r="AD308" s="400"/>
      <c r="AE308" s="400"/>
      <c r="AF308" s="400"/>
      <c r="AG308" s="400"/>
      <c r="AH308" s="406"/>
      <c r="AI308" s="477"/>
      <c r="AJ308" s="400"/>
      <c r="AK308" s="401"/>
      <c r="AL308" s="16" t="s">
        <v>75</v>
      </c>
    </row>
    <row r="309" spans="1:38" s="21" customFormat="1" ht="12.75" customHeight="1" x14ac:dyDescent="0.2">
      <c r="A309" s="8">
        <v>18</v>
      </c>
      <c r="B309" s="400"/>
      <c r="C309" s="400"/>
      <c r="D309" s="400"/>
      <c r="E309" s="400"/>
      <c r="F309" s="401"/>
      <c r="G309" s="471"/>
      <c r="H309" s="477"/>
      <c r="I309" s="472"/>
      <c r="J309" s="363">
        <f t="shared" si="38"/>
        <v>0</v>
      </c>
      <c r="K309" s="362">
        <f t="shared" si="39"/>
        <v>0</v>
      </c>
      <c r="L309" s="400"/>
      <c r="M309" s="400"/>
      <c r="N309" s="400"/>
      <c r="O309" s="406"/>
      <c r="P309" s="409"/>
      <c r="Q309" s="400"/>
      <c r="R309" s="401"/>
      <c r="S309" s="16" t="s">
        <v>76</v>
      </c>
      <c r="T309" s="8">
        <v>18</v>
      </c>
      <c r="U309" s="400"/>
      <c r="V309" s="400"/>
      <c r="W309" s="400"/>
      <c r="X309" s="400"/>
      <c r="Y309" s="400"/>
      <c r="Z309" s="400"/>
      <c r="AA309" s="400"/>
      <c r="AB309" s="400"/>
      <c r="AC309" s="400"/>
      <c r="AD309" s="400"/>
      <c r="AE309" s="400"/>
      <c r="AF309" s="400"/>
      <c r="AG309" s="400"/>
      <c r="AH309" s="406"/>
      <c r="AI309" s="477"/>
      <c r="AJ309" s="400"/>
      <c r="AK309" s="401"/>
      <c r="AL309" s="16" t="s">
        <v>76</v>
      </c>
    </row>
    <row r="310" spans="1:38" s="21" customFormat="1" ht="12.75" customHeight="1" x14ac:dyDescent="0.2">
      <c r="A310" s="8">
        <v>19</v>
      </c>
      <c r="B310" s="400"/>
      <c r="C310" s="400"/>
      <c r="D310" s="400"/>
      <c r="E310" s="400"/>
      <c r="F310" s="401"/>
      <c r="G310" s="471"/>
      <c r="H310" s="477"/>
      <c r="I310" s="472"/>
      <c r="J310" s="363">
        <f t="shared" si="38"/>
        <v>0</v>
      </c>
      <c r="K310" s="362">
        <f t="shared" si="39"/>
        <v>0</v>
      </c>
      <c r="L310" s="400"/>
      <c r="M310" s="400"/>
      <c r="N310" s="400"/>
      <c r="O310" s="406"/>
      <c r="P310" s="409"/>
      <c r="Q310" s="400"/>
      <c r="R310" s="401"/>
      <c r="S310" s="16" t="s">
        <v>77</v>
      </c>
      <c r="T310" s="8">
        <v>19</v>
      </c>
      <c r="U310" s="400"/>
      <c r="V310" s="400"/>
      <c r="W310" s="400"/>
      <c r="X310" s="400"/>
      <c r="Y310" s="400"/>
      <c r="Z310" s="400"/>
      <c r="AA310" s="400"/>
      <c r="AB310" s="400"/>
      <c r="AC310" s="400"/>
      <c r="AD310" s="400"/>
      <c r="AE310" s="400"/>
      <c r="AF310" s="400"/>
      <c r="AG310" s="400"/>
      <c r="AH310" s="406"/>
      <c r="AI310" s="477"/>
      <c r="AJ310" s="400"/>
      <c r="AK310" s="401"/>
      <c r="AL310" s="16" t="s">
        <v>77</v>
      </c>
    </row>
    <row r="311" spans="1:38" s="21" customFormat="1" ht="12.75" customHeight="1" x14ac:dyDescent="0.2">
      <c r="A311" s="8">
        <v>20</v>
      </c>
      <c r="B311" s="400"/>
      <c r="C311" s="400"/>
      <c r="D311" s="400"/>
      <c r="E311" s="400"/>
      <c r="F311" s="401"/>
      <c r="G311" s="471"/>
      <c r="H311" s="477"/>
      <c r="I311" s="472"/>
      <c r="J311" s="363">
        <f t="shared" si="38"/>
        <v>0</v>
      </c>
      <c r="K311" s="362">
        <f t="shared" si="39"/>
        <v>0</v>
      </c>
      <c r="L311" s="400"/>
      <c r="M311" s="400"/>
      <c r="N311" s="400"/>
      <c r="O311" s="406"/>
      <c r="P311" s="409"/>
      <c r="Q311" s="400"/>
      <c r="R311" s="401"/>
      <c r="S311" s="16" t="s">
        <v>78</v>
      </c>
      <c r="T311" s="8">
        <v>20</v>
      </c>
      <c r="U311" s="400"/>
      <c r="V311" s="400"/>
      <c r="W311" s="400"/>
      <c r="X311" s="400"/>
      <c r="Y311" s="400"/>
      <c r="Z311" s="400"/>
      <c r="AA311" s="400"/>
      <c r="AB311" s="400"/>
      <c r="AC311" s="400"/>
      <c r="AD311" s="400"/>
      <c r="AE311" s="400"/>
      <c r="AF311" s="400"/>
      <c r="AG311" s="400"/>
      <c r="AH311" s="406"/>
      <c r="AI311" s="477"/>
      <c r="AJ311" s="400"/>
      <c r="AK311" s="401"/>
      <c r="AL311" s="16" t="s">
        <v>78</v>
      </c>
    </row>
    <row r="312" spans="1:38" s="21" customFormat="1" ht="12.75" customHeight="1" x14ac:dyDescent="0.2">
      <c r="A312" s="8">
        <v>21</v>
      </c>
      <c r="B312" s="400"/>
      <c r="C312" s="400"/>
      <c r="D312" s="400"/>
      <c r="E312" s="400"/>
      <c r="F312" s="401"/>
      <c r="G312" s="471"/>
      <c r="H312" s="477"/>
      <c r="I312" s="472"/>
      <c r="J312" s="363">
        <f t="shared" si="38"/>
        <v>0</v>
      </c>
      <c r="K312" s="362">
        <f t="shared" si="39"/>
        <v>0</v>
      </c>
      <c r="L312" s="400"/>
      <c r="M312" s="400"/>
      <c r="N312" s="400"/>
      <c r="O312" s="406"/>
      <c r="P312" s="409"/>
      <c r="Q312" s="400"/>
      <c r="R312" s="401"/>
      <c r="S312" s="16" t="s">
        <v>79</v>
      </c>
      <c r="T312" s="8">
        <v>21</v>
      </c>
      <c r="U312" s="400"/>
      <c r="V312" s="400"/>
      <c r="W312" s="400"/>
      <c r="X312" s="400"/>
      <c r="Y312" s="400"/>
      <c r="Z312" s="400"/>
      <c r="AA312" s="400"/>
      <c r="AB312" s="400"/>
      <c r="AC312" s="400"/>
      <c r="AD312" s="400"/>
      <c r="AE312" s="400"/>
      <c r="AF312" s="400"/>
      <c r="AG312" s="400"/>
      <c r="AH312" s="406"/>
      <c r="AI312" s="477"/>
      <c r="AJ312" s="400"/>
      <c r="AK312" s="401"/>
      <c r="AL312" s="16" t="s">
        <v>79</v>
      </c>
    </row>
    <row r="313" spans="1:38" s="21" customFormat="1" ht="12.75" customHeight="1" x14ac:dyDescent="0.2">
      <c r="A313" s="8">
        <v>22</v>
      </c>
      <c r="B313" s="400"/>
      <c r="C313" s="400"/>
      <c r="D313" s="400"/>
      <c r="E313" s="400"/>
      <c r="F313" s="401"/>
      <c r="G313" s="471"/>
      <c r="H313" s="477"/>
      <c r="I313" s="472"/>
      <c r="J313" s="363">
        <f t="shared" si="38"/>
        <v>0</v>
      </c>
      <c r="K313" s="362">
        <f t="shared" si="39"/>
        <v>0</v>
      </c>
      <c r="L313" s="400"/>
      <c r="M313" s="400"/>
      <c r="N313" s="400"/>
      <c r="O313" s="406"/>
      <c r="P313" s="409"/>
      <c r="Q313" s="400"/>
      <c r="R313" s="401"/>
      <c r="S313" s="16" t="s">
        <v>80</v>
      </c>
      <c r="T313" s="8">
        <v>22</v>
      </c>
      <c r="U313" s="400"/>
      <c r="V313" s="400"/>
      <c r="W313" s="400"/>
      <c r="X313" s="400"/>
      <c r="Y313" s="400"/>
      <c r="Z313" s="400"/>
      <c r="AA313" s="400"/>
      <c r="AB313" s="400"/>
      <c r="AC313" s="400"/>
      <c r="AD313" s="400"/>
      <c r="AE313" s="400"/>
      <c r="AF313" s="400"/>
      <c r="AG313" s="400"/>
      <c r="AH313" s="406"/>
      <c r="AI313" s="477"/>
      <c r="AJ313" s="400"/>
      <c r="AK313" s="401"/>
      <c r="AL313" s="16" t="s">
        <v>80</v>
      </c>
    </row>
    <row r="314" spans="1:38" s="21" customFormat="1" ht="12.75" customHeight="1" x14ac:dyDescent="0.2">
      <c r="A314" s="8">
        <v>23</v>
      </c>
      <c r="B314" s="400"/>
      <c r="C314" s="400"/>
      <c r="D314" s="400"/>
      <c r="E314" s="400"/>
      <c r="F314" s="401"/>
      <c r="G314" s="471"/>
      <c r="H314" s="477"/>
      <c r="I314" s="472"/>
      <c r="J314" s="363">
        <f t="shared" si="38"/>
        <v>0</v>
      </c>
      <c r="K314" s="362">
        <f t="shared" si="39"/>
        <v>0</v>
      </c>
      <c r="L314" s="400"/>
      <c r="M314" s="400"/>
      <c r="N314" s="400"/>
      <c r="O314" s="406"/>
      <c r="P314" s="409"/>
      <c r="Q314" s="400"/>
      <c r="R314" s="401"/>
      <c r="S314" s="16" t="s">
        <v>81</v>
      </c>
      <c r="T314" s="8">
        <v>23</v>
      </c>
      <c r="U314" s="400"/>
      <c r="V314" s="400"/>
      <c r="W314" s="400"/>
      <c r="X314" s="400"/>
      <c r="Y314" s="400"/>
      <c r="Z314" s="400"/>
      <c r="AA314" s="400"/>
      <c r="AB314" s="400"/>
      <c r="AC314" s="400"/>
      <c r="AD314" s="400"/>
      <c r="AE314" s="400"/>
      <c r="AF314" s="400"/>
      <c r="AG314" s="400"/>
      <c r="AH314" s="406"/>
      <c r="AI314" s="477"/>
      <c r="AJ314" s="400"/>
      <c r="AK314" s="401"/>
      <c r="AL314" s="16" t="s">
        <v>81</v>
      </c>
    </row>
    <row r="315" spans="1:38" s="21" customFormat="1" ht="12.75" customHeight="1" x14ac:dyDescent="0.2">
      <c r="A315" s="8">
        <v>24</v>
      </c>
      <c r="B315" s="400"/>
      <c r="C315" s="400"/>
      <c r="D315" s="400"/>
      <c r="E315" s="400"/>
      <c r="F315" s="401"/>
      <c r="G315" s="471"/>
      <c r="H315" s="477"/>
      <c r="I315" s="472"/>
      <c r="J315" s="363">
        <f t="shared" si="38"/>
        <v>0</v>
      </c>
      <c r="K315" s="362">
        <f t="shared" si="39"/>
        <v>0</v>
      </c>
      <c r="L315" s="400"/>
      <c r="M315" s="400"/>
      <c r="N315" s="400"/>
      <c r="O315" s="406"/>
      <c r="P315" s="409"/>
      <c r="Q315" s="400"/>
      <c r="R315" s="401"/>
      <c r="S315" s="16" t="s">
        <v>82</v>
      </c>
      <c r="T315" s="8">
        <v>24</v>
      </c>
      <c r="U315" s="400"/>
      <c r="V315" s="400"/>
      <c r="W315" s="400"/>
      <c r="X315" s="400"/>
      <c r="Y315" s="400"/>
      <c r="Z315" s="400"/>
      <c r="AA315" s="400"/>
      <c r="AB315" s="400"/>
      <c r="AC315" s="400"/>
      <c r="AD315" s="400"/>
      <c r="AE315" s="400"/>
      <c r="AF315" s="400"/>
      <c r="AG315" s="400"/>
      <c r="AH315" s="406"/>
      <c r="AI315" s="477"/>
      <c r="AJ315" s="400"/>
      <c r="AK315" s="401"/>
      <c r="AL315" s="16" t="s">
        <v>82</v>
      </c>
    </row>
    <row r="316" spans="1:38" s="21" customFormat="1" ht="12.75" customHeight="1" x14ac:dyDescent="0.2">
      <c r="A316" s="8">
        <v>25</v>
      </c>
      <c r="B316" s="400"/>
      <c r="C316" s="400"/>
      <c r="D316" s="400"/>
      <c r="E316" s="400"/>
      <c r="F316" s="401"/>
      <c r="G316" s="471"/>
      <c r="H316" s="477"/>
      <c r="I316" s="472"/>
      <c r="J316" s="363">
        <f t="shared" si="38"/>
        <v>0</v>
      </c>
      <c r="K316" s="362">
        <f t="shared" si="39"/>
        <v>0</v>
      </c>
      <c r="L316" s="400"/>
      <c r="M316" s="400"/>
      <c r="N316" s="400"/>
      <c r="O316" s="406"/>
      <c r="P316" s="409"/>
      <c r="Q316" s="400"/>
      <c r="R316" s="401"/>
      <c r="S316" s="16" t="s">
        <v>83</v>
      </c>
      <c r="T316" s="8">
        <v>25</v>
      </c>
      <c r="U316" s="400"/>
      <c r="V316" s="400"/>
      <c r="W316" s="400"/>
      <c r="X316" s="400"/>
      <c r="Y316" s="400"/>
      <c r="Z316" s="400"/>
      <c r="AA316" s="400"/>
      <c r="AB316" s="400"/>
      <c r="AC316" s="400"/>
      <c r="AD316" s="400"/>
      <c r="AE316" s="400"/>
      <c r="AF316" s="400"/>
      <c r="AG316" s="400"/>
      <c r="AH316" s="406"/>
      <c r="AI316" s="477"/>
      <c r="AJ316" s="400"/>
      <c r="AK316" s="401"/>
      <c r="AL316" s="16" t="s">
        <v>83</v>
      </c>
    </row>
    <row r="317" spans="1:38" s="21" customFormat="1" ht="12.75" customHeight="1" x14ac:dyDescent="0.2">
      <c r="A317" s="8">
        <v>26</v>
      </c>
      <c r="B317" s="400"/>
      <c r="C317" s="400"/>
      <c r="D317" s="400"/>
      <c r="E317" s="400"/>
      <c r="F317" s="401"/>
      <c r="G317" s="471"/>
      <c r="H317" s="477"/>
      <c r="I317" s="472"/>
      <c r="J317" s="363">
        <f t="shared" si="38"/>
        <v>0</v>
      </c>
      <c r="K317" s="362">
        <f t="shared" si="39"/>
        <v>0</v>
      </c>
      <c r="L317" s="400"/>
      <c r="M317" s="400"/>
      <c r="N317" s="400"/>
      <c r="O317" s="406"/>
      <c r="P317" s="409"/>
      <c r="Q317" s="400"/>
      <c r="R317" s="401"/>
      <c r="S317" s="16" t="s">
        <v>84</v>
      </c>
      <c r="T317" s="8">
        <v>26</v>
      </c>
      <c r="U317" s="400"/>
      <c r="V317" s="400"/>
      <c r="W317" s="400"/>
      <c r="X317" s="400"/>
      <c r="Y317" s="400"/>
      <c r="Z317" s="400"/>
      <c r="AA317" s="400"/>
      <c r="AB317" s="400"/>
      <c r="AC317" s="400"/>
      <c r="AD317" s="400"/>
      <c r="AE317" s="400"/>
      <c r="AF317" s="400"/>
      <c r="AG317" s="400"/>
      <c r="AH317" s="406"/>
      <c r="AI317" s="477"/>
      <c r="AJ317" s="400"/>
      <c r="AK317" s="401"/>
      <c r="AL317" s="16" t="s">
        <v>84</v>
      </c>
    </row>
    <row r="318" spans="1:38" s="21" customFormat="1" ht="12.75" customHeight="1" x14ac:dyDescent="0.2">
      <c r="A318" s="8">
        <v>27</v>
      </c>
      <c r="B318" s="400"/>
      <c r="C318" s="400"/>
      <c r="D318" s="400"/>
      <c r="E318" s="400"/>
      <c r="F318" s="401"/>
      <c r="G318" s="471"/>
      <c r="H318" s="477"/>
      <c r="I318" s="472"/>
      <c r="J318" s="363">
        <f t="shared" si="38"/>
        <v>0</v>
      </c>
      <c r="K318" s="362">
        <f t="shared" si="39"/>
        <v>0</v>
      </c>
      <c r="L318" s="400"/>
      <c r="M318" s="400"/>
      <c r="N318" s="400"/>
      <c r="O318" s="406"/>
      <c r="P318" s="409"/>
      <c r="Q318" s="400"/>
      <c r="R318" s="401"/>
      <c r="S318" s="16" t="s">
        <v>85</v>
      </c>
      <c r="T318" s="8">
        <v>27</v>
      </c>
      <c r="U318" s="400"/>
      <c r="V318" s="400"/>
      <c r="W318" s="400"/>
      <c r="X318" s="400"/>
      <c r="Y318" s="400"/>
      <c r="Z318" s="400"/>
      <c r="AA318" s="400"/>
      <c r="AB318" s="400"/>
      <c r="AC318" s="400"/>
      <c r="AD318" s="400"/>
      <c r="AE318" s="400"/>
      <c r="AF318" s="400"/>
      <c r="AG318" s="400"/>
      <c r="AH318" s="406"/>
      <c r="AI318" s="477"/>
      <c r="AJ318" s="400"/>
      <c r="AK318" s="401"/>
      <c r="AL318" s="16" t="s">
        <v>85</v>
      </c>
    </row>
    <row r="319" spans="1:38" s="21" customFormat="1" ht="12.75" customHeight="1" x14ac:dyDescent="0.2">
      <c r="A319" s="8">
        <v>28</v>
      </c>
      <c r="B319" s="400"/>
      <c r="C319" s="400"/>
      <c r="D319" s="400"/>
      <c r="E319" s="400"/>
      <c r="F319" s="401"/>
      <c r="G319" s="471"/>
      <c r="H319" s="477"/>
      <c r="I319" s="472"/>
      <c r="J319" s="363">
        <f t="shared" si="38"/>
        <v>0</v>
      </c>
      <c r="K319" s="362">
        <f t="shared" si="39"/>
        <v>0</v>
      </c>
      <c r="L319" s="400"/>
      <c r="M319" s="400"/>
      <c r="N319" s="400"/>
      <c r="O319" s="406"/>
      <c r="P319" s="409"/>
      <c r="Q319" s="400"/>
      <c r="R319" s="401"/>
      <c r="S319" s="16" t="s">
        <v>86</v>
      </c>
      <c r="T319" s="8">
        <v>28</v>
      </c>
      <c r="U319" s="400"/>
      <c r="V319" s="400"/>
      <c r="W319" s="400"/>
      <c r="X319" s="400"/>
      <c r="Y319" s="400"/>
      <c r="Z319" s="400"/>
      <c r="AA319" s="400"/>
      <c r="AB319" s="400"/>
      <c r="AC319" s="400"/>
      <c r="AD319" s="400"/>
      <c r="AE319" s="400"/>
      <c r="AF319" s="400"/>
      <c r="AG319" s="400"/>
      <c r="AH319" s="406"/>
      <c r="AI319" s="477"/>
      <c r="AJ319" s="400"/>
      <c r="AK319" s="401"/>
      <c r="AL319" s="16" t="s">
        <v>86</v>
      </c>
    </row>
    <row r="320" spans="1:38" s="21" customFormat="1" ht="12.75" customHeight="1" x14ac:dyDescent="0.2">
      <c r="A320" s="8">
        <v>29</v>
      </c>
      <c r="B320" s="400"/>
      <c r="C320" s="400"/>
      <c r="D320" s="400"/>
      <c r="E320" s="400"/>
      <c r="F320" s="401"/>
      <c r="G320" s="471"/>
      <c r="H320" s="477"/>
      <c r="I320" s="472"/>
      <c r="J320" s="363">
        <f t="shared" si="38"/>
        <v>0</v>
      </c>
      <c r="K320" s="362">
        <f t="shared" si="39"/>
        <v>0</v>
      </c>
      <c r="L320" s="400"/>
      <c r="M320" s="400"/>
      <c r="N320" s="400"/>
      <c r="O320" s="406"/>
      <c r="P320" s="409"/>
      <c r="Q320" s="400"/>
      <c r="R320" s="401"/>
      <c r="S320" s="16" t="s">
        <v>87</v>
      </c>
      <c r="T320" s="8">
        <v>29</v>
      </c>
      <c r="U320" s="400"/>
      <c r="V320" s="400"/>
      <c r="W320" s="400"/>
      <c r="X320" s="410"/>
      <c r="Y320" s="400"/>
      <c r="Z320" s="400"/>
      <c r="AA320" s="400"/>
      <c r="AB320" s="400"/>
      <c r="AC320" s="400"/>
      <c r="AD320" s="400"/>
      <c r="AE320" s="400"/>
      <c r="AF320" s="400"/>
      <c r="AG320" s="400"/>
      <c r="AH320" s="406"/>
      <c r="AI320" s="477"/>
      <c r="AJ320" s="400"/>
      <c r="AK320" s="401"/>
      <c r="AL320" s="16" t="s">
        <v>87</v>
      </c>
    </row>
    <row r="321" spans="1:38" s="21" customFormat="1" ht="12.75" customHeight="1" x14ac:dyDescent="0.2">
      <c r="A321" s="8">
        <v>30</v>
      </c>
      <c r="B321" s="400"/>
      <c r="C321" s="400"/>
      <c r="D321" s="400"/>
      <c r="E321" s="400"/>
      <c r="F321" s="401"/>
      <c r="G321" s="471"/>
      <c r="H321" s="477"/>
      <c r="I321" s="472"/>
      <c r="J321" s="363">
        <f t="shared" si="38"/>
        <v>0</v>
      </c>
      <c r="K321" s="362">
        <f t="shared" si="39"/>
        <v>0</v>
      </c>
      <c r="L321" s="400"/>
      <c r="M321" s="400"/>
      <c r="N321" s="400"/>
      <c r="O321" s="406"/>
      <c r="P321" s="409"/>
      <c r="Q321" s="400"/>
      <c r="R321" s="401"/>
      <c r="S321" s="16" t="s">
        <v>88</v>
      </c>
      <c r="T321" s="8">
        <v>30</v>
      </c>
      <c r="U321" s="400"/>
      <c r="V321" s="400"/>
      <c r="W321" s="400"/>
      <c r="X321" s="400"/>
      <c r="Y321" s="400"/>
      <c r="Z321" s="400"/>
      <c r="AA321" s="400"/>
      <c r="AB321" s="400"/>
      <c r="AC321" s="400"/>
      <c r="AD321" s="400"/>
      <c r="AE321" s="400"/>
      <c r="AF321" s="400"/>
      <c r="AG321" s="400"/>
      <c r="AH321" s="406"/>
      <c r="AI321" s="477"/>
      <c r="AJ321" s="400"/>
      <c r="AK321" s="401"/>
      <c r="AL321" s="16" t="s">
        <v>88</v>
      </c>
    </row>
    <row r="322" spans="1:38" s="21" customFormat="1" ht="12.75" customHeight="1" x14ac:dyDescent="0.2">
      <c r="A322" s="19">
        <v>31</v>
      </c>
      <c r="B322" s="404"/>
      <c r="C322" s="404"/>
      <c r="D322" s="404"/>
      <c r="E322" s="404"/>
      <c r="F322" s="405"/>
      <c r="G322" s="475"/>
      <c r="H322" s="479"/>
      <c r="I322" s="476"/>
      <c r="J322" s="395">
        <f t="shared" si="38"/>
        <v>0</v>
      </c>
      <c r="K322" s="396">
        <f t="shared" si="39"/>
        <v>0</v>
      </c>
      <c r="L322" s="404"/>
      <c r="M322" s="404"/>
      <c r="N322" s="404"/>
      <c r="O322" s="408"/>
      <c r="P322" s="411"/>
      <c r="Q322" s="404"/>
      <c r="R322" s="405"/>
      <c r="S322" s="20" t="s">
        <v>89</v>
      </c>
      <c r="T322" s="19">
        <v>31</v>
      </c>
      <c r="U322" s="404"/>
      <c r="V322" s="404"/>
      <c r="W322" s="404"/>
      <c r="X322" s="404"/>
      <c r="Y322" s="404"/>
      <c r="Z322" s="404"/>
      <c r="AA322" s="404"/>
      <c r="AB322" s="404"/>
      <c r="AC322" s="404"/>
      <c r="AD322" s="404"/>
      <c r="AE322" s="404"/>
      <c r="AF322" s="404"/>
      <c r="AG322" s="404"/>
      <c r="AH322" s="408"/>
      <c r="AI322" s="479"/>
      <c r="AJ322" s="404"/>
      <c r="AK322" s="405"/>
      <c r="AL322" s="20" t="s">
        <v>89</v>
      </c>
    </row>
    <row r="323" spans="1:38" s="301" customFormat="1" ht="12.75" customHeight="1" thickBot="1" x14ac:dyDescent="0.25">
      <c r="A323" s="417"/>
      <c r="B323" s="418">
        <f>SUM(B291:B322)</f>
        <v>0</v>
      </c>
      <c r="C323" s="418">
        <f>SUM(C291:C322)</f>
        <v>0</v>
      </c>
      <c r="D323" s="418">
        <f>SUM(D291:D322)</f>
        <v>0</v>
      </c>
      <c r="E323" s="419">
        <f>SUM(E291:E322)</f>
        <v>0</v>
      </c>
      <c r="F323" s="420">
        <f>SUM(F291:F322)</f>
        <v>0</v>
      </c>
      <c r="G323" s="421"/>
      <c r="H323" s="422" t="s">
        <v>90</v>
      </c>
      <c r="I323" s="423">
        <f>COUNTA(I292:I322)</f>
        <v>0</v>
      </c>
      <c r="J323" s="418">
        <f t="shared" ref="J323:R323" si="40">SUM(J291:J322)</f>
        <v>0</v>
      </c>
      <c r="K323" s="418">
        <f t="shared" si="40"/>
        <v>0</v>
      </c>
      <c r="L323" s="418">
        <f t="shared" si="40"/>
        <v>0</v>
      </c>
      <c r="M323" s="418">
        <f t="shared" si="40"/>
        <v>0</v>
      </c>
      <c r="N323" s="418">
        <f t="shared" si="40"/>
        <v>0</v>
      </c>
      <c r="O323" s="424">
        <f t="shared" si="40"/>
        <v>0</v>
      </c>
      <c r="P323" s="419">
        <f t="shared" si="40"/>
        <v>0</v>
      </c>
      <c r="Q323" s="418">
        <f t="shared" si="40"/>
        <v>0</v>
      </c>
      <c r="R323" s="425">
        <f t="shared" si="40"/>
        <v>0</v>
      </c>
      <c r="S323" s="426"/>
      <c r="T323" s="417"/>
      <c r="U323" s="418">
        <f t="shared" ref="U323:AH323" si="41">SUM(U291:U322)</f>
        <v>0</v>
      </c>
      <c r="V323" s="418">
        <f t="shared" si="41"/>
        <v>0</v>
      </c>
      <c r="W323" s="418">
        <f t="shared" si="41"/>
        <v>0</v>
      </c>
      <c r="X323" s="418">
        <f t="shared" si="41"/>
        <v>0</v>
      </c>
      <c r="Y323" s="418">
        <f t="shared" si="41"/>
        <v>0</v>
      </c>
      <c r="Z323" s="418">
        <f t="shared" si="41"/>
        <v>0</v>
      </c>
      <c r="AA323" s="418">
        <f t="shared" si="41"/>
        <v>0</v>
      </c>
      <c r="AB323" s="418">
        <f t="shared" si="41"/>
        <v>0</v>
      </c>
      <c r="AC323" s="418">
        <f t="shared" si="41"/>
        <v>0</v>
      </c>
      <c r="AD323" s="418">
        <f t="shared" si="41"/>
        <v>0</v>
      </c>
      <c r="AE323" s="418">
        <f t="shared" si="41"/>
        <v>0</v>
      </c>
      <c r="AF323" s="418">
        <f t="shared" si="41"/>
        <v>0</v>
      </c>
      <c r="AG323" s="418">
        <f t="shared" si="41"/>
        <v>0</v>
      </c>
      <c r="AH323" s="420">
        <f t="shared" si="41"/>
        <v>0</v>
      </c>
      <c r="AI323" s="427"/>
      <c r="AJ323" s="418">
        <f>SUM(AJ291:AJ322)</f>
        <v>0</v>
      </c>
      <c r="AK323" s="425">
        <f>SUM(AK291:AK322)</f>
        <v>0</v>
      </c>
      <c r="AL323" s="426"/>
    </row>
    <row r="324" spans="1:38" ht="12.75" customHeight="1" thickTop="1" x14ac:dyDescent="0.2">
      <c r="A324" s="28"/>
      <c r="B324" s="34"/>
      <c r="C324" s="34"/>
      <c r="D324" s="34"/>
      <c r="E324" s="34"/>
      <c r="F324" s="34"/>
      <c r="G324" s="135"/>
      <c r="H324" s="34"/>
      <c r="I324" s="35"/>
      <c r="J324" s="306"/>
      <c r="K324" s="306"/>
      <c r="L324" s="34"/>
      <c r="M324" s="34"/>
      <c r="N324" s="34"/>
      <c r="O324" s="34"/>
      <c r="P324" s="34"/>
      <c r="Q324" s="34"/>
      <c r="R324" s="34"/>
      <c r="S324" s="28"/>
      <c r="T324" s="28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28"/>
    </row>
    <row r="325" spans="1:38" ht="12.75" customHeight="1" x14ac:dyDescent="0.2">
      <c r="A325" s="21"/>
      <c r="B325" s="36"/>
      <c r="C325" s="36"/>
      <c r="D325" s="36"/>
      <c r="E325" s="36"/>
      <c r="F325" s="36"/>
      <c r="G325" s="552" t="str">
        <f>NOVEMBER!G10</f>
        <v>UNITED STEELWORKERS - LOCAL UNION</v>
      </c>
      <c r="H325" s="552"/>
      <c r="I325" s="552"/>
      <c r="J325" s="307"/>
      <c r="K325" s="136"/>
      <c r="L325" s="36"/>
      <c r="M325" s="36"/>
      <c r="N325" s="36"/>
      <c r="O325" s="36"/>
      <c r="P325" s="36"/>
      <c r="Q325" s="36"/>
      <c r="R325" s="36"/>
      <c r="S325" s="21"/>
      <c r="T325" s="21"/>
      <c r="U325" s="36"/>
      <c r="V325" s="36"/>
      <c r="W325" s="36"/>
      <c r="X325" s="36"/>
      <c r="Y325" s="36"/>
      <c r="Z325" s="36"/>
      <c r="AA325" s="37" t="str">
        <f>$AA$10</f>
        <v>FINANCIAL SECRETARY'S CASH BOOK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21"/>
    </row>
    <row r="326" spans="1:38" s="152" customFormat="1" ht="12.75" customHeight="1" x14ac:dyDescent="0.2">
      <c r="A326" s="141"/>
      <c r="B326" s="139" t="str">
        <f>B281</f>
        <v>Month</v>
      </c>
      <c r="C326" s="73" t="str">
        <f>C281</f>
        <v>DECEMBER</v>
      </c>
      <c r="D326" s="139" t="str">
        <f>D281</f>
        <v>Year</v>
      </c>
      <c r="E326" s="143">
        <f>E281</f>
        <v>0</v>
      </c>
      <c r="F326" s="141"/>
      <c r="G326" s="149"/>
      <c r="H326" s="141"/>
      <c r="I326" s="150"/>
      <c r="J326" s="302"/>
      <c r="K326" s="302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1"/>
      <c r="AA326" s="141"/>
      <c r="AB326" s="141"/>
      <c r="AC326" s="141"/>
      <c r="AD326" s="141"/>
      <c r="AE326" s="141"/>
      <c r="AF326" s="141"/>
      <c r="AG326" s="141"/>
      <c r="AH326" s="141"/>
      <c r="AI326" s="139"/>
      <c r="AJ326" s="151" t="str">
        <f>C326</f>
        <v>DECEMBER</v>
      </c>
      <c r="AK326" s="30">
        <f>E326</f>
        <v>0</v>
      </c>
      <c r="AL326" s="141"/>
    </row>
    <row r="327" spans="1:38" s="152" customFormat="1" ht="12.75" customHeight="1" x14ac:dyDescent="0.2">
      <c r="A327" s="141"/>
      <c r="B327" s="139" t="str">
        <f>B282</f>
        <v>Page No.</v>
      </c>
      <c r="C327" s="148">
        <f>C282+1</f>
        <v>8</v>
      </c>
      <c r="D327" s="141"/>
      <c r="E327" s="141"/>
      <c r="F327" s="141"/>
      <c r="G327" s="149"/>
      <c r="H327" s="141"/>
      <c r="I327" s="150" t="s">
        <v>53</v>
      </c>
      <c r="J327" s="302"/>
      <c r="K327" s="302"/>
      <c r="L327" s="150"/>
      <c r="M327" s="141"/>
      <c r="N327" s="141"/>
      <c r="O327" s="141"/>
      <c r="P327" s="139"/>
      <c r="Q327" s="141"/>
      <c r="R327" s="139"/>
      <c r="S327" s="141"/>
      <c r="T327" s="141"/>
      <c r="U327" s="141"/>
      <c r="V327" s="141"/>
      <c r="W327" s="141"/>
      <c r="X327" s="141"/>
      <c r="Y327" s="141"/>
      <c r="Z327" s="141"/>
      <c r="AA327" s="141"/>
      <c r="AB327" s="153" t="s">
        <v>54</v>
      </c>
      <c r="AC327" s="141"/>
      <c r="AD327" s="141"/>
      <c r="AE327" s="141"/>
      <c r="AF327" s="141"/>
      <c r="AG327" s="141"/>
      <c r="AH327" s="141"/>
      <c r="AI327" s="139" t="str">
        <f>B327</f>
        <v>Page No.</v>
      </c>
      <c r="AJ327" s="148">
        <f>C327</f>
        <v>8</v>
      </c>
      <c r="AK327" s="154"/>
      <c r="AL327" s="155"/>
    </row>
    <row r="328" spans="1:38" ht="12.75" customHeight="1" x14ac:dyDescent="0.2">
      <c r="A328" s="3"/>
      <c r="B328" s="3"/>
      <c r="C328" s="3"/>
      <c r="D328" s="3"/>
      <c r="E328" s="3"/>
      <c r="F328" s="3"/>
      <c r="G328" s="129"/>
      <c r="H328" s="3"/>
      <c r="I328" s="5"/>
      <c r="J328" s="106"/>
      <c r="K328" s="106"/>
      <c r="L328" s="21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1"/>
      <c r="AF328" s="3"/>
      <c r="AG328" s="3"/>
      <c r="AH328" s="3"/>
      <c r="AI328" s="3"/>
      <c r="AJ328" s="3"/>
      <c r="AK328" s="3"/>
      <c r="AL328" s="3"/>
    </row>
    <row r="329" spans="1:38" ht="12.75" customHeight="1" x14ac:dyDescent="0.2">
      <c r="A329" s="26"/>
      <c r="B329" s="26"/>
      <c r="C329" s="26"/>
      <c r="D329" s="26"/>
      <c r="E329" s="26"/>
      <c r="F329" s="26"/>
      <c r="G329" s="130"/>
      <c r="H329" s="26"/>
      <c r="I329" s="27"/>
      <c r="J329" s="303"/>
      <c r="K329" s="303"/>
      <c r="L329" s="27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7"/>
      <c r="AF329" s="26"/>
      <c r="AG329" s="26"/>
      <c r="AH329" s="26"/>
      <c r="AI329" s="26"/>
      <c r="AJ329" s="26"/>
      <c r="AK329" s="26"/>
      <c r="AL329" s="26"/>
    </row>
    <row r="330" spans="1:38" customFormat="1" ht="12.75" customHeight="1" x14ac:dyDescent="0.2">
      <c r="A330" s="1"/>
      <c r="B330" s="3"/>
      <c r="C330" s="3" t="s">
        <v>55</v>
      </c>
      <c r="D330" s="3"/>
      <c r="E330" s="13"/>
      <c r="F330" s="1"/>
      <c r="G330" s="131"/>
      <c r="H330" s="2" t="s">
        <v>56</v>
      </c>
      <c r="I330" s="99"/>
      <c r="J330" s="550" t="s">
        <v>264</v>
      </c>
      <c r="K330" s="551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4"/>
      <c r="AJ330" s="3"/>
      <c r="AK330" s="1"/>
      <c r="AL330" s="3"/>
    </row>
    <row r="331" spans="1:38" customFormat="1" ht="12.75" customHeight="1" x14ac:dyDescent="0.2">
      <c r="A331" s="1"/>
      <c r="B331" s="3"/>
      <c r="C331" s="3"/>
      <c r="D331" s="3"/>
      <c r="E331" s="13"/>
      <c r="F331" s="1"/>
      <c r="G331" s="131"/>
      <c r="H331" s="14"/>
      <c r="I331" s="100"/>
      <c r="J331" s="106"/>
      <c r="K331" s="67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4"/>
      <c r="AJ331" s="3"/>
      <c r="AK331" s="1"/>
      <c r="AL331" s="3"/>
    </row>
    <row r="332" spans="1:38" customFormat="1" ht="12.75" customHeight="1" thickBot="1" x14ac:dyDescent="0.25">
      <c r="A332" s="164"/>
      <c r="B332" s="165">
        <v>1</v>
      </c>
      <c r="C332" s="165">
        <v>2</v>
      </c>
      <c r="D332" s="165">
        <v>3</v>
      </c>
      <c r="E332" s="166">
        <v>4</v>
      </c>
      <c r="F332" s="167">
        <v>5</v>
      </c>
      <c r="G332" s="168"/>
      <c r="H332" s="167">
        <v>7</v>
      </c>
      <c r="I332" s="169">
        <v>8</v>
      </c>
      <c r="J332" s="304">
        <v>9</v>
      </c>
      <c r="K332" s="305">
        <v>10</v>
      </c>
      <c r="L332" s="165">
        <v>11</v>
      </c>
      <c r="M332" s="165" t="s">
        <v>1</v>
      </c>
      <c r="N332" s="165">
        <v>12</v>
      </c>
      <c r="O332" s="165">
        <v>13</v>
      </c>
      <c r="P332" s="165">
        <v>14</v>
      </c>
      <c r="Q332" s="165">
        <v>15</v>
      </c>
      <c r="R332" s="167" t="s">
        <v>2</v>
      </c>
      <c r="S332" s="170"/>
      <c r="T332" s="164"/>
      <c r="U332" s="165">
        <v>16</v>
      </c>
      <c r="V332" s="165">
        <v>17</v>
      </c>
      <c r="W332" s="165">
        <v>18</v>
      </c>
      <c r="X332" s="165">
        <v>19</v>
      </c>
      <c r="Y332" s="165">
        <v>20</v>
      </c>
      <c r="Z332" s="165" t="s">
        <v>3</v>
      </c>
      <c r="AA332" s="165">
        <v>21</v>
      </c>
      <c r="AB332" s="165">
        <v>22</v>
      </c>
      <c r="AC332" s="165">
        <v>23</v>
      </c>
      <c r="AD332" s="165">
        <v>24</v>
      </c>
      <c r="AE332" s="165">
        <v>25</v>
      </c>
      <c r="AF332" s="165">
        <v>26</v>
      </c>
      <c r="AG332" s="165">
        <v>27</v>
      </c>
      <c r="AH332" s="165">
        <v>28</v>
      </c>
      <c r="AI332" s="171">
        <v>29</v>
      </c>
      <c r="AJ332" s="165">
        <v>30</v>
      </c>
      <c r="AK332" s="167">
        <v>31</v>
      </c>
      <c r="AL332" s="170"/>
    </row>
    <row r="333" spans="1:38" s="4" customFormat="1" ht="12.75" customHeight="1" thickTop="1" x14ac:dyDescent="0.2">
      <c r="A333" s="1"/>
      <c r="B333" s="89" t="s">
        <v>4</v>
      </c>
      <c r="C333" s="101"/>
      <c r="D333" s="89" t="s">
        <v>5</v>
      </c>
      <c r="E333" s="89" t="s">
        <v>6</v>
      </c>
      <c r="F333" s="88" t="s">
        <v>7</v>
      </c>
      <c r="G333" s="132"/>
      <c r="H333" s="88"/>
      <c r="I333" s="103"/>
      <c r="J333" s="89"/>
      <c r="K333" s="88"/>
      <c r="L333" s="89"/>
      <c r="M333" s="89"/>
      <c r="N333" s="89"/>
      <c r="O333" s="104"/>
      <c r="P333" s="163"/>
      <c r="Q333" s="107" t="s">
        <v>272</v>
      </c>
      <c r="R333" s="160" t="s">
        <v>273</v>
      </c>
      <c r="S333" s="106"/>
      <c r="T333" s="67"/>
      <c r="U333" s="542" t="s">
        <v>265</v>
      </c>
      <c r="V333" s="543"/>
      <c r="W333" s="543"/>
      <c r="X333" s="543"/>
      <c r="Y333" s="544"/>
      <c r="Z333" s="89" t="s">
        <v>10</v>
      </c>
      <c r="AA333" s="89" t="s">
        <v>11</v>
      </c>
      <c r="AB333" s="89" t="s">
        <v>205</v>
      </c>
      <c r="AC333" s="89" t="s">
        <v>12</v>
      </c>
      <c r="AD333" s="89" t="s">
        <v>13</v>
      </c>
      <c r="AE333" s="89" t="s">
        <v>14</v>
      </c>
      <c r="AF333" s="89"/>
      <c r="AG333" s="89"/>
      <c r="AH333" s="104"/>
      <c r="AI333" s="105"/>
      <c r="AJ333" s="89" t="s">
        <v>15</v>
      </c>
      <c r="AK333" s="88" t="s">
        <v>7</v>
      </c>
      <c r="AL333" s="3"/>
    </row>
    <row r="334" spans="1:38" s="4" customFormat="1" ht="12.75" customHeight="1" x14ac:dyDescent="0.2">
      <c r="A334" s="1"/>
      <c r="B334" s="89" t="s">
        <v>8</v>
      </c>
      <c r="C334" s="89" t="s">
        <v>16</v>
      </c>
      <c r="D334" s="89" t="s">
        <v>17</v>
      </c>
      <c r="E334" s="89" t="s">
        <v>8</v>
      </c>
      <c r="F334" s="88" t="s">
        <v>18</v>
      </c>
      <c r="G334" s="132" t="s">
        <v>19</v>
      </c>
      <c r="H334" s="88" t="s">
        <v>20</v>
      </c>
      <c r="I334" s="103" t="s">
        <v>242</v>
      </c>
      <c r="J334" s="89" t="s">
        <v>21</v>
      </c>
      <c r="K334" s="88" t="s">
        <v>22</v>
      </c>
      <c r="L334" s="107" t="s">
        <v>235</v>
      </c>
      <c r="M334" s="107" t="s">
        <v>236</v>
      </c>
      <c r="N334" s="107" t="s">
        <v>237</v>
      </c>
      <c r="O334" s="104"/>
      <c r="P334" s="158" t="s">
        <v>23</v>
      </c>
      <c r="Q334" s="107" t="s">
        <v>8</v>
      </c>
      <c r="R334" s="160" t="s">
        <v>8</v>
      </c>
      <c r="S334" s="106"/>
      <c r="T334" s="67"/>
      <c r="U334" s="89" t="s">
        <v>25</v>
      </c>
      <c r="V334" s="89" t="s">
        <v>26</v>
      </c>
      <c r="W334" s="101" t="s">
        <v>27</v>
      </c>
      <c r="X334" s="89" t="s">
        <v>28</v>
      </c>
      <c r="Y334" s="89" t="s">
        <v>136</v>
      </c>
      <c r="Z334" s="89" t="s">
        <v>261</v>
      </c>
      <c r="AA334" s="89" t="s">
        <v>137</v>
      </c>
      <c r="AB334" s="89" t="s">
        <v>204</v>
      </c>
      <c r="AC334" s="89" t="s">
        <v>30</v>
      </c>
      <c r="AD334" s="89" t="s">
        <v>140</v>
      </c>
      <c r="AE334" s="89" t="s">
        <v>31</v>
      </c>
      <c r="AF334" s="89" t="s">
        <v>32</v>
      </c>
      <c r="AG334" s="89" t="s">
        <v>206</v>
      </c>
      <c r="AH334" s="104" t="s">
        <v>16</v>
      </c>
      <c r="AI334" s="102" t="s">
        <v>34</v>
      </c>
      <c r="AJ334" s="89" t="s">
        <v>35</v>
      </c>
      <c r="AK334" s="88" t="s">
        <v>18</v>
      </c>
      <c r="AL334" s="3"/>
    </row>
    <row r="335" spans="1:38" s="4" customFormat="1" ht="12.75" customHeight="1" thickBot="1" x14ac:dyDescent="0.25">
      <c r="A335" s="6"/>
      <c r="B335" s="90" t="s">
        <v>36</v>
      </c>
      <c r="C335" s="90" t="s">
        <v>37</v>
      </c>
      <c r="D335" s="90" t="s">
        <v>38</v>
      </c>
      <c r="E335" s="90" t="s">
        <v>39</v>
      </c>
      <c r="F335" s="108" t="s">
        <v>40</v>
      </c>
      <c r="G335" s="133"/>
      <c r="H335" s="108"/>
      <c r="I335" s="109" t="s">
        <v>41</v>
      </c>
      <c r="J335" s="90"/>
      <c r="K335" s="108"/>
      <c r="L335" s="110"/>
      <c r="M335" s="110"/>
      <c r="N335" s="110" t="s">
        <v>238</v>
      </c>
      <c r="O335" s="111"/>
      <c r="P335" s="159"/>
      <c r="Q335" s="161" t="s">
        <v>24</v>
      </c>
      <c r="R335" s="162" t="s">
        <v>24</v>
      </c>
      <c r="S335" s="113"/>
      <c r="T335" s="78"/>
      <c r="U335" s="90" t="s">
        <v>42</v>
      </c>
      <c r="V335" s="90" t="s">
        <v>43</v>
      </c>
      <c r="W335" s="90"/>
      <c r="X335" s="90" t="s">
        <v>44</v>
      </c>
      <c r="Y335" s="90" t="s">
        <v>30</v>
      </c>
      <c r="Z335" s="90" t="s">
        <v>30</v>
      </c>
      <c r="AA335" s="90" t="s">
        <v>138</v>
      </c>
      <c r="AB335" s="90" t="s">
        <v>15</v>
      </c>
      <c r="AC335" s="90" t="s">
        <v>139</v>
      </c>
      <c r="AD335" s="90" t="s">
        <v>141</v>
      </c>
      <c r="AE335" s="90" t="s">
        <v>47</v>
      </c>
      <c r="AF335" s="90" t="s">
        <v>48</v>
      </c>
      <c r="AG335" s="90" t="s">
        <v>15</v>
      </c>
      <c r="AH335" s="111" t="s">
        <v>30</v>
      </c>
      <c r="AI335" s="112"/>
      <c r="AJ335" s="90" t="s">
        <v>49</v>
      </c>
      <c r="AK335" s="108" t="s">
        <v>189</v>
      </c>
      <c r="AL335" s="7"/>
    </row>
    <row r="336" spans="1:38" s="301" customFormat="1" ht="12.75" customHeight="1" thickTop="1" x14ac:dyDescent="0.2">
      <c r="A336" s="331"/>
      <c r="B336" s="363">
        <f>B323</f>
        <v>0</v>
      </c>
      <c r="C336" s="363">
        <f>C323</f>
        <v>0</v>
      </c>
      <c r="D336" s="363">
        <f>D323</f>
        <v>0</v>
      </c>
      <c r="E336" s="363">
        <f>E323</f>
        <v>0</v>
      </c>
      <c r="F336" s="362">
        <f>F323</f>
        <v>0</v>
      </c>
      <c r="G336" s="134" t="str">
        <f>G7</f>
        <v>DECEMBER</v>
      </c>
      <c r="H336" s="334" t="s">
        <v>58</v>
      </c>
      <c r="I336" s="412"/>
      <c r="J336" s="397">
        <f t="shared" ref="J336:R336" si="42">J323</f>
        <v>0</v>
      </c>
      <c r="K336" s="362">
        <f t="shared" si="42"/>
        <v>0</v>
      </c>
      <c r="L336" s="363">
        <f t="shared" si="42"/>
        <v>0</v>
      </c>
      <c r="M336" s="363">
        <f t="shared" si="42"/>
        <v>0</v>
      </c>
      <c r="N336" s="363">
        <f t="shared" si="42"/>
        <v>0</v>
      </c>
      <c r="O336" s="361">
        <f t="shared" si="42"/>
        <v>0</v>
      </c>
      <c r="P336" s="394">
        <f t="shared" si="42"/>
        <v>0</v>
      </c>
      <c r="Q336" s="363">
        <f t="shared" si="42"/>
        <v>0</v>
      </c>
      <c r="R336" s="362">
        <f t="shared" si="42"/>
        <v>0</v>
      </c>
      <c r="S336" s="332"/>
      <c r="T336" s="331"/>
      <c r="U336" s="363">
        <f t="shared" ref="U336:AH336" si="43">U323</f>
        <v>0</v>
      </c>
      <c r="V336" s="363">
        <f t="shared" si="43"/>
        <v>0</v>
      </c>
      <c r="W336" s="363">
        <f t="shared" si="43"/>
        <v>0</v>
      </c>
      <c r="X336" s="363">
        <f t="shared" si="43"/>
        <v>0</v>
      </c>
      <c r="Y336" s="363">
        <f t="shared" si="43"/>
        <v>0</v>
      </c>
      <c r="Z336" s="363">
        <f t="shared" si="43"/>
        <v>0</v>
      </c>
      <c r="AA336" s="363">
        <f t="shared" si="43"/>
        <v>0</v>
      </c>
      <c r="AB336" s="363">
        <f t="shared" si="43"/>
        <v>0</v>
      </c>
      <c r="AC336" s="363">
        <f t="shared" si="43"/>
        <v>0</v>
      </c>
      <c r="AD336" s="363">
        <f t="shared" si="43"/>
        <v>0</v>
      </c>
      <c r="AE336" s="363">
        <f t="shared" si="43"/>
        <v>0</v>
      </c>
      <c r="AF336" s="363">
        <f t="shared" si="43"/>
        <v>0</v>
      </c>
      <c r="AG336" s="363">
        <f t="shared" si="43"/>
        <v>0</v>
      </c>
      <c r="AH336" s="361">
        <f t="shared" si="43"/>
        <v>0</v>
      </c>
      <c r="AI336" s="333"/>
      <c r="AJ336" s="363">
        <f>AJ323</f>
        <v>0</v>
      </c>
      <c r="AK336" s="362">
        <f>AK323</f>
        <v>0</v>
      </c>
      <c r="AL336" s="332"/>
    </row>
    <row r="337" spans="1:38" s="21" customFormat="1" ht="12.75" customHeight="1" x14ac:dyDescent="0.2">
      <c r="A337" s="8">
        <v>1</v>
      </c>
      <c r="B337" s="400"/>
      <c r="C337" s="400"/>
      <c r="D337" s="400"/>
      <c r="E337" s="400"/>
      <c r="F337" s="401"/>
      <c r="G337" s="471"/>
      <c r="H337" s="477"/>
      <c r="I337" s="472"/>
      <c r="J337" s="363">
        <f t="shared" ref="J337:J367" si="44">SUM(B337:F337)</f>
        <v>0</v>
      </c>
      <c r="K337" s="362">
        <f t="shared" ref="K337:K367" si="45">SUM(U337:AK337)-SUM(L337:R337)</f>
        <v>0</v>
      </c>
      <c r="L337" s="400"/>
      <c r="M337" s="400"/>
      <c r="N337" s="400"/>
      <c r="O337" s="406"/>
      <c r="P337" s="409"/>
      <c r="Q337" s="400"/>
      <c r="R337" s="401"/>
      <c r="S337" s="16" t="s">
        <v>59</v>
      </c>
      <c r="T337" s="8">
        <v>1</v>
      </c>
      <c r="U337" s="400"/>
      <c r="V337" s="400"/>
      <c r="W337" s="400"/>
      <c r="X337" s="400"/>
      <c r="Y337" s="400"/>
      <c r="Z337" s="400"/>
      <c r="AA337" s="400"/>
      <c r="AB337" s="400"/>
      <c r="AC337" s="400"/>
      <c r="AD337" s="400"/>
      <c r="AE337" s="400"/>
      <c r="AF337" s="400"/>
      <c r="AG337" s="400"/>
      <c r="AH337" s="406"/>
      <c r="AI337" s="477"/>
      <c r="AJ337" s="400"/>
      <c r="AK337" s="401"/>
      <c r="AL337" s="16" t="s">
        <v>59</v>
      </c>
    </row>
    <row r="338" spans="1:38" s="21" customFormat="1" ht="12.75" customHeight="1" x14ac:dyDescent="0.2">
      <c r="A338" s="8">
        <v>2</v>
      </c>
      <c r="B338" s="400"/>
      <c r="C338" s="400"/>
      <c r="D338" s="400"/>
      <c r="E338" s="400"/>
      <c r="F338" s="401"/>
      <c r="G338" s="471"/>
      <c r="H338" s="477"/>
      <c r="I338" s="472"/>
      <c r="J338" s="363">
        <f t="shared" si="44"/>
        <v>0</v>
      </c>
      <c r="K338" s="362">
        <f t="shared" si="45"/>
        <v>0</v>
      </c>
      <c r="L338" s="400"/>
      <c r="M338" s="400"/>
      <c r="N338" s="400"/>
      <c r="O338" s="406"/>
      <c r="P338" s="409"/>
      <c r="Q338" s="400"/>
      <c r="R338" s="401"/>
      <c r="S338" s="16" t="s">
        <v>60</v>
      </c>
      <c r="T338" s="8">
        <v>2</v>
      </c>
      <c r="U338" s="400"/>
      <c r="V338" s="400"/>
      <c r="W338" s="400"/>
      <c r="X338" s="400"/>
      <c r="Y338" s="400"/>
      <c r="Z338" s="400"/>
      <c r="AA338" s="400"/>
      <c r="AB338" s="400"/>
      <c r="AC338" s="400"/>
      <c r="AD338" s="400"/>
      <c r="AE338" s="400"/>
      <c r="AF338" s="400"/>
      <c r="AG338" s="400"/>
      <c r="AH338" s="406"/>
      <c r="AI338" s="477"/>
      <c r="AJ338" s="400"/>
      <c r="AK338" s="401"/>
      <c r="AL338" s="16" t="s">
        <v>60</v>
      </c>
    </row>
    <row r="339" spans="1:38" s="21" customFormat="1" ht="12.75" customHeight="1" x14ac:dyDescent="0.2">
      <c r="A339" s="8">
        <v>3</v>
      </c>
      <c r="B339" s="400"/>
      <c r="C339" s="400"/>
      <c r="D339" s="400"/>
      <c r="E339" s="400"/>
      <c r="F339" s="401"/>
      <c r="G339" s="471"/>
      <c r="H339" s="477"/>
      <c r="I339" s="472"/>
      <c r="J339" s="363">
        <f t="shared" si="44"/>
        <v>0</v>
      </c>
      <c r="K339" s="362">
        <f t="shared" si="45"/>
        <v>0</v>
      </c>
      <c r="L339" s="400"/>
      <c r="M339" s="400"/>
      <c r="N339" s="400"/>
      <c r="O339" s="406"/>
      <c r="P339" s="409"/>
      <c r="Q339" s="400"/>
      <c r="R339" s="401"/>
      <c r="S339" s="16" t="s">
        <v>61</v>
      </c>
      <c r="T339" s="8">
        <v>3</v>
      </c>
      <c r="U339" s="400"/>
      <c r="V339" s="400"/>
      <c r="W339" s="400"/>
      <c r="X339" s="400"/>
      <c r="Y339" s="400"/>
      <c r="Z339" s="400"/>
      <c r="AA339" s="400"/>
      <c r="AB339" s="400"/>
      <c r="AC339" s="400"/>
      <c r="AD339" s="400"/>
      <c r="AE339" s="400"/>
      <c r="AF339" s="400"/>
      <c r="AG339" s="400"/>
      <c r="AH339" s="406"/>
      <c r="AI339" s="477"/>
      <c r="AJ339" s="400"/>
      <c r="AK339" s="401"/>
      <c r="AL339" s="16" t="s">
        <v>61</v>
      </c>
    </row>
    <row r="340" spans="1:38" s="21" customFormat="1" ht="12.75" customHeight="1" x14ac:dyDescent="0.2">
      <c r="A340" s="8">
        <v>4</v>
      </c>
      <c r="B340" s="400"/>
      <c r="C340" s="400"/>
      <c r="D340" s="400"/>
      <c r="E340" s="400"/>
      <c r="F340" s="401"/>
      <c r="G340" s="471"/>
      <c r="H340" s="477"/>
      <c r="I340" s="472"/>
      <c r="J340" s="363">
        <f t="shared" si="44"/>
        <v>0</v>
      </c>
      <c r="K340" s="362">
        <f t="shared" si="45"/>
        <v>0</v>
      </c>
      <c r="L340" s="400"/>
      <c r="M340" s="400"/>
      <c r="N340" s="400"/>
      <c r="O340" s="406"/>
      <c r="P340" s="409"/>
      <c r="Q340" s="400"/>
      <c r="R340" s="401"/>
      <c r="S340" s="16" t="s">
        <v>62</v>
      </c>
      <c r="T340" s="8">
        <v>4</v>
      </c>
      <c r="U340" s="400"/>
      <c r="V340" s="400"/>
      <c r="W340" s="400"/>
      <c r="X340" s="400"/>
      <c r="Y340" s="400"/>
      <c r="Z340" s="400"/>
      <c r="AA340" s="400"/>
      <c r="AB340" s="400"/>
      <c r="AC340" s="400"/>
      <c r="AD340" s="400"/>
      <c r="AE340" s="400"/>
      <c r="AF340" s="400"/>
      <c r="AG340" s="400"/>
      <c r="AH340" s="406"/>
      <c r="AI340" s="477"/>
      <c r="AJ340" s="400"/>
      <c r="AK340" s="401"/>
      <c r="AL340" s="16" t="s">
        <v>62</v>
      </c>
    </row>
    <row r="341" spans="1:38" s="21" customFormat="1" ht="12.75" customHeight="1" x14ac:dyDescent="0.2">
      <c r="A341" s="8">
        <v>5</v>
      </c>
      <c r="B341" s="400"/>
      <c r="C341" s="400"/>
      <c r="D341" s="400"/>
      <c r="E341" s="400"/>
      <c r="F341" s="401"/>
      <c r="G341" s="471"/>
      <c r="H341" s="477"/>
      <c r="I341" s="472"/>
      <c r="J341" s="363">
        <f t="shared" si="44"/>
        <v>0</v>
      </c>
      <c r="K341" s="362">
        <f t="shared" si="45"/>
        <v>0</v>
      </c>
      <c r="L341" s="400"/>
      <c r="M341" s="400"/>
      <c r="N341" s="400"/>
      <c r="O341" s="406"/>
      <c r="P341" s="409"/>
      <c r="Q341" s="400"/>
      <c r="R341" s="401"/>
      <c r="S341" s="16" t="s">
        <v>63</v>
      </c>
      <c r="T341" s="8">
        <v>5</v>
      </c>
      <c r="U341" s="400"/>
      <c r="V341" s="400"/>
      <c r="W341" s="400"/>
      <c r="X341" s="400"/>
      <c r="Y341" s="400"/>
      <c r="Z341" s="400"/>
      <c r="AA341" s="400"/>
      <c r="AB341" s="400"/>
      <c r="AC341" s="400"/>
      <c r="AD341" s="400"/>
      <c r="AE341" s="400"/>
      <c r="AF341" s="400"/>
      <c r="AG341" s="400"/>
      <c r="AH341" s="406"/>
      <c r="AI341" s="477"/>
      <c r="AJ341" s="400"/>
      <c r="AK341" s="401"/>
      <c r="AL341" s="16" t="s">
        <v>63</v>
      </c>
    </row>
    <row r="342" spans="1:38" s="21" customFormat="1" ht="12.75" customHeight="1" x14ac:dyDescent="0.2">
      <c r="A342" s="17">
        <v>6</v>
      </c>
      <c r="B342" s="402"/>
      <c r="C342" s="402"/>
      <c r="D342" s="402"/>
      <c r="E342" s="402"/>
      <c r="F342" s="403"/>
      <c r="G342" s="473"/>
      <c r="H342" s="478"/>
      <c r="I342" s="474"/>
      <c r="J342" s="363">
        <f t="shared" si="44"/>
        <v>0</v>
      </c>
      <c r="K342" s="362">
        <f t="shared" si="45"/>
        <v>0</v>
      </c>
      <c r="L342" s="402"/>
      <c r="M342" s="402"/>
      <c r="N342" s="402"/>
      <c r="O342" s="407"/>
      <c r="P342" s="410"/>
      <c r="Q342" s="402"/>
      <c r="R342" s="403"/>
      <c r="S342" s="18" t="s">
        <v>64</v>
      </c>
      <c r="T342" s="17">
        <v>6</v>
      </c>
      <c r="U342" s="402"/>
      <c r="V342" s="402"/>
      <c r="W342" s="402"/>
      <c r="X342" s="402"/>
      <c r="Y342" s="402"/>
      <c r="Z342" s="402"/>
      <c r="AA342" s="402"/>
      <c r="AB342" s="402"/>
      <c r="AC342" s="402"/>
      <c r="AD342" s="402"/>
      <c r="AE342" s="402"/>
      <c r="AF342" s="402"/>
      <c r="AG342" s="402"/>
      <c r="AH342" s="407"/>
      <c r="AI342" s="478"/>
      <c r="AJ342" s="402"/>
      <c r="AK342" s="403"/>
      <c r="AL342" s="18" t="s">
        <v>64</v>
      </c>
    </row>
    <row r="343" spans="1:38" s="21" customFormat="1" ht="12.75" customHeight="1" x14ac:dyDescent="0.2">
      <c r="A343" s="8">
        <v>7</v>
      </c>
      <c r="B343" s="400"/>
      <c r="C343" s="400"/>
      <c r="D343" s="400"/>
      <c r="E343" s="400"/>
      <c r="F343" s="401"/>
      <c r="G343" s="471"/>
      <c r="H343" s="477"/>
      <c r="I343" s="472"/>
      <c r="J343" s="363">
        <f t="shared" si="44"/>
        <v>0</v>
      </c>
      <c r="K343" s="362">
        <f t="shared" si="45"/>
        <v>0</v>
      </c>
      <c r="L343" s="400"/>
      <c r="M343" s="400"/>
      <c r="N343" s="400"/>
      <c r="O343" s="406"/>
      <c r="P343" s="409"/>
      <c r="Q343" s="400"/>
      <c r="R343" s="401"/>
      <c r="S343" s="16" t="s">
        <v>65</v>
      </c>
      <c r="T343" s="8">
        <v>7</v>
      </c>
      <c r="U343" s="400"/>
      <c r="V343" s="400"/>
      <c r="W343" s="400"/>
      <c r="X343" s="400"/>
      <c r="Y343" s="400"/>
      <c r="Z343" s="400"/>
      <c r="AA343" s="400"/>
      <c r="AB343" s="400"/>
      <c r="AC343" s="400"/>
      <c r="AD343" s="400"/>
      <c r="AE343" s="400"/>
      <c r="AF343" s="400"/>
      <c r="AG343" s="400"/>
      <c r="AH343" s="406"/>
      <c r="AI343" s="477"/>
      <c r="AJ343" s="400"/>
      <c r="AK343" s="401"/>
      <c r="AL343" s="16" t="s">
        <v>65</v>
      </c>
    </row>
    <row r="344" spans="1:38" s="21" customFormat="1" ht="12.75" customHeight="1" x14ac:dyDescent="0.2">
      <c r="A344" s="8">
        <v>8</v>
      </c>
      <c r="B344" s="400"/>
      <c r="C344" s="400"/>
      <c r="D344" s="400"/>
      <c r="E344" s="400"/>
      <c r="F344" s="401"/>
      <c r="G344" s="471"/>
      <c r="H344" s="477"/>
      <c r="I344" s="472"/>
      <c r="J344" s="363">
        <f t="shared" si="44"/>
        <v>0</v>
      </c>
      <c r="K344" s="362">
        <f t="shared" si="45"/>
        <v>0</v>
      </c>
      <c r="L344" s="400"/>
      <c r="M344" s="400"/>
      <c r="N344" s="400"/>
      <c r="O344" s="406"/>
      <c r="P344" s="409"/>
      <c r="Q344" s="400"/>
      <c r="R344" s="401"/>
      <c r="S344" s="16" t="s">
        <v>66</v>
      </c>
      <c r="T344" s="8">
        <v>8</v>
      </c>
      <c r="U344" s="400"/>
      <c r="V344" s="400"/>
      <c r="W344" s="400"/>
      <c r="X344" s="400"/>
      <c r="Y344" s="400"/>
      <c r="Z344" s="400"/>
      <c r="AA344" s="400"/>
      <c r="AB344" s="400"/>
      <c r="AC344" s="400"/>
      <c r="AD344" s="400"/>
      <c r="AE344" s="400"/>
      <c r="AF344" s="400"/>
      <c r="AG344" s="400"/>
      <c r="AH344" s="406"/>
      <c r="AI344" s="477"/>
      <c r="AJ344" s="400"/>
      <c r="AK344" s="401"/>
      <c r="AL344" s="16" t="s">
        <v>66</v>
      </c>
    </row>
    <row r="345" spans="1:38" s="21" customFormat="1" ht="12.75" customHeight="1" x14ac:dyDescent="0.2">
      <c r="A345" s="8">
        <v>9</v>
      </c>
      <c r="B345" s="400"/>
      <c r="C345" s="400"/>
      <c r="D345" s="400"/>
      <c r="E345" s="400"/>
      <c r="F345" s="401"/>
      <c r="G345" s="471"/>
      <c r="H345" s="477"/>
      <c r="I345" s="472"/>
      <c r="J345" s="363">
        <f t="shared" si="44"/>
        <v>0</v>
      </c>
      <c r="K345" s="362">
        <f t="shared" si="45"/>
        <v>0</v>
      </c>
      <c r="L345" s="400"/>
      <c r="M345" s="400"/>
      <c r="N345" s="400"/>
      <c r="O345" s="406"/>
      <c r="P345" s="409"/>
      <c r="Q345" s="400"/>
      <c r="R345" s="401"/>
      <c r="S345" s="16" t="s">
        <v>67</v>
      </c>
      <c r="T345" s="8">
        <v>9</v>
      </c>
      <c r="U345" s="400"/>
      <c r="V345" s="400"/>
      <c r="W345" s="400"/>
      <c r="X345" s="400"/>
      <c r="Y345" s="400"/>
      <c r="Z345" s="400"/>
      <c r="AA345" s="400"/>
      <c r="AB345" s="400"/>
      <c r="AC345" s="400"/>
      <c r="AD345" s="400"/>
      <c r="AE345" s="400"/>
      <c r="AF345" s="400"/>
      <c r="AG345" s="400"/>
      <c r="AH345" s="406"/>
      <c r="AI345" s="477"/>
      <c r="AJ345" s="400"/>
      <c r="AK345" s="401"/>
      <c r="AL345" s="16" t="s">
        <v>67</v>
      </c>
    </row>
    <row r="346" spans="1:38" s="21" customFormat="1" ht="12.75" customHeight="1" x14ac:dyDescent="0.2">
      <c r="A346" s="8">
        <v>10</v>
      </c>
      <c r="B346" s="400"/>
      <c r="C346" s="400"/>
      <c r="D346" s="400"/>
      <c r="E346" s="400"/>
      <c r="F346" s="401"/>
      <c r="G346" s="471"/>
      <c r="H346" s="477"/>
      <c r="I346" s="472"/>
      <c r="J346" s="363">
        <f t="shared" si="44"/>
        <v>0</v>
      </c>
      <c r="K346" s="362">
        <f t="shared" si="45"/>
        <v>0</v>
      </c>
      <c r="L346" s="400"/>
      <c r="M346" s="400"/>
      <c r="N346" s="400"/>
      <c r="O346" s="406"/>
      <c r="P346" s="409"/>
      <c r="Q346" s="400"/>
      <c r="R346" s="401"/>
      <c r="S346" s="16" t="s">
        <v>68</v>
      </c>
      <c r="T346" s="8">
        <v>10</v>
      </c>
      <c r="U346" s="400"/>
      <c r="V346" s="400"/>
      <c r="W346" s="400"/>
      <c r="X346" s="400"/>
      <c r="Y346" s="400"/>
      <c r="Z346" s="400"/>
      <c r="AA346" s="400"/>
      <c r="AB346" s="400"/>
      <c r="AC346" s="400"/>
      <c r="AD346" s="400"/>
      <c r="AE346" s="400"/>
      <c r="AF346" s="400"/>
      <c r="AG346" s="400"/>
      <c r="AH346" s="406"/>
      <c r="AI346" s="477"/>
      <c r="AJ346" s="400"/>
      <c r="AK346" s="401"/>
      <c r="AL346" s="16" t="s">
        <v>68</v>
      </c>
    </row>
    <row r="347" spans="1:38" s="21" customFormat="1" ht="12.75" customHeight="1" x14ac:dyDescent="0.2">
      <c r="A347" s="8">
        <v>11</v>
      </c>
      <c r="B347" s="400"/>
      <c r="C347" s="400"/>
      <c r="D347" s="400"/>
      <c r="E347" s="400"/>
      <c r="F347" s="401"/>
      <c r="G347" s="471"/>
      <c r="H347" s="477"/>
      <c r="I347" s="472"/>
      <c r="J347" s="363">
        <f t="shared" si="44"/>
        <v>0</v>
      </c>
      <c r="K347" s="362">
        <f t="shared" si="45"/>
        <v>0</v>
      </c>
      <c r="L347" s="400"/>
      <c r="M347" s="400"/>
      <c r="N347" s="400"/>
      <c r="O347" s="406"/>
      <c r="P347" s="409"/>
      <c r="Q347" s="400"/>
      <c r="R347" s="401"/>
      <c r="S347" s="16" t="s">
        <v>69</v>
      </c>
      <c r="T347" s="8">
        <v>11</v>
      </c>
      <c r="U347" s="400"/>
      <c r="V347" s="400"/>
      <c r="W347" s="400"/>
      <c r="X347" s="400"/>
      <c r="Y347" s="400"/>
      <c r="Z347" s="400"/>
      <c r="AA347" s="400"/>
      <c r="AB347" s="400"/>
      <c r="AC347" s="400"/>
      <c r="AD347" s="400"/>
      <c r="AE347" s="400"/>
      <c r="AF347" s="400"/>
      <c r="AG347" s="400"/>
      <c r="AH347" s="406"/>
      <c r="AI347" s="477"/>
      <c r="AJ347" s="400"/>
      <c r="AK347" s="401"/>
      <c r="AL347" s="16" t="s">
        <v>69</v>
      </c>
    </row>
    <row r="348" spans="1:38" s="21" customFormat="1" ht="12.75" customHeight="1" x14ac:dyDescent="0.2">
      <c r="A348" s="8">
        <v>12</v>
      </c>
      <c r="B348" s="400"/>
      <c r="C348" s="400"/>
      <c r="D348" s="400"/>
      <c r="E348" s="400"/>
      <c r="F348" s="401"/>
      <c r="G348" s="471"/>
      <c r="H348" s="477"/>
      <c r="I348" s="472"/>
      <c r="J348" s="363">
        <f t="shared" si="44"/>
        <v>0</v>
      </c>
      <c r="K348" s="362">
        <f t="shared" si="45"/>
        <v>0</v>
      </c>
      <c r="L348" s="400"/>
      <c r="M348" s="400"/>
      <c r="N348" s="400"/>
      <c r="O348" s="406"/>
      <c r="P348" s="409"/>
      <c r="Q348" s="400"/>
      <c r="R348" s="401"/>
      <c r="S348" s="16" t="s">
        <v>70</v>
      </c>
      <c r="T348" s="8">
        <v>12</v>
      </c>
      <c r="U348" s="400"/>
      <c r="V348" s="400"/>
      <c r="W348" s="400"/>
      <c r="X348" s="400"/>
      <c r="Y348" s="400"/>
      <c r="Z348" s="400"/>
      <c r="AA348" s="400"/>
      <c r="AB348" s="400"/>
      <c r="AC348" s="400"/>
      <c r="AD348" s="400"/>
      <c r="AE348" s="400"/>
      <c r="AF348" s="400"/>
      <c r="AG348" s="400"/>
      <c r="AH348" s="406"/>
      <c r="AI348" s="477"/>
      <c r="AJ348" s="400"/>
      <c r="AK348" s="401"/>
      <c r="AL348" s="16" t="s">
        <v>70</v>
      </c>
    </row>
    <row r="349" spans="1:38" s="21" customFormat="1" ht="12.75" customHeight="1" x14ac:dyDescent="0.2">
      <c r="A349" s="8">
        <v>13</v>
      </c>
      <c r="B349" s="400"/>
      <c r="C349" s="400"/>
      <c r="D349" s="400"/>
      <c r="E349" s="400"/>
      <c r="F349" s="401"/>
      <c r="G349" s="471"/>
      <c r="H349" s="477"/>
      <c r="I349" s="472"/>
      <c r="J349" s="363">
        <f t="shared" si="44"/>
        <v>0</v>
      </c>
      <c r="K349" s="362">
        <f t="shared" si="45"/>
        <v>0</v>
      </c>
      <c r="L349" s="400"/>
      <c r="M349" s="400"/>
      <c r="N349" s="400"/>
      <c r="O349" s="406"/>
      <c r="P349" s="409"/>
      <c r="Q349" s="400"/>
      <c r="R349" s="401"/>
      <c r="S349" s="16" t="s">
        <v>71</v>
      </c>
      <c r="T349" s="8">
        <v>13</v>
      </c>
      <c r="U349" s="400"/>
      <c r="V349" s="400"/>
      <c r="W349" s="400"/>
      <c r="X349" s="400"/>
      <c r="Y349" s="400"/>
      <c r="Z349" s="400"/>
      <c r="AA349" s="400"/>
      <c r="AB349" s="400"/>
      <c r="AC349" s="400"/>
      <c r="AD349" s="400"/>
      <c r="AE349" s="400"/>
      <c r="AF349" s="400"/>
      <c r="AG349" s="400"/>
      <c r="AH349" s="406"/>
      <c r="AI349" s="477"/>
      <c r="AJ349" s="400"/>
      <c r="AK349" s="401"/>
      <c r="AL349" s="16" t="s">
        <v>71</v>
      </c>
    </row>
    <row r="350" spans="1:38" s="21" customFormat="1" ht="12.75" customHeight="1" x14ac:dyDescent="0.2">
      <c r="A350" s="8">
        <v>14</v>
      </c>
      <c r="B350" s="400"/>
      <c r="C350" s="400"/>
      <c r="D350" s="400"/>
      <c r="E350" s="400"/>
      <c r="F350" s="401"/>
      <c r="G350" s="471"/>
      <c r="H350" s="477"/>
      <c r="I350" s="472"/>
      <c r="J350" s="363">
        <f t="shared" si="44"/>
        <v>0</v>
      </c>
      <c r="K350" s="362">
        <f t="shared" si="45"/>
        <v>0</v>
      </c>
      <c r="L350" s="400"/>
      <c r="M350" s="400"/>
      <c r="N350" s="400"/>
      <c r="O350" s="406"/>
      <c r="P350" s="409"/>
      <c r="Q350" s="400"/>
      <c r="R350" s="401"/>
      <c r="S350" s="16" t="s">
        <v>72</v>
      </c>
      <c r="T350" s="8">
        <v>14</v>
      </c>
      <c r="U350" s="400"/>
      <c r="V350" s="400"/>
      <c r="W350" s="400"/>
      <c r="X350" s="400"/>
      <c r="Y350" s="400"/>
      <c r="Z350" s="400"/>
      <c r="AA350" s="400"/>
      <c r="AB350" s="400"/>
      <c r="AC350" s="400"/>
      <c r="AD350" s="400"/>
      <c r="AE350" s="400"/>
      <c r="AF350" s="400"/>
      <c r="AG350" s="400"/>
      <c r="AH350" s="406"/>
      <c r="AI350" s="477"/>
      <c r="AJ350" s="400"/>
      <c r="AK350" s="401"/>
      <c r="AL350" s="16" t="s">
        <v>72</v>
      </c>
    </row>
    <row r="351" spans="1:38" s="21" customFormat="1" ht="12.75" customHeight="1" x14ac:dyDescent="0.2">
      <c r="A351" s="8">
        <v>15</v>
      </c>
      <c r="B351" s="400"/>
      <c r="C351" s="400"/>
      <c r="D351" s="400"/>
      <c r="E351" s="400"/>
      <c r="F351" s="401"/>
      <c r="G351" s="471"/>
      <c r="H351" s="477"/>
      <c r="I351" s="472"/>
      <c r="J351" s="363">
        <f t="shared" si="44"/>
        <v>0</v>
      </c>
      <c r="K351" s="362">
        <f t="shared" si="45"/>
        <v>0</v>
      </c>
      <c r="L351" s="400"/>
      <c r="M351" s="400"/>
      <c r="N351" s="400"/>
      <c r="O351" s="406"/>
      <c r="P351" s="409"/>
      <c r="Q351" s="400"/>
      <c r="R351" s="401"/>
      <c r="S351" s="16" t="s">
        <v>73</v>
      </c>
      <c r="T351" s="8">
        <v>15</v>
      </c>
      <c r="U351" s="400"/>
      <c r="V351" s="400"/>
      <c r="W351" s="400"/>
      <c r="X351" s="400"/>
      <c r="Y351" s="400"/>
      <c r="Z351" s="400"/>
      <c r="AA351" s="400"/>
      <c r="AB351" s="400"/>
      <c r="AC351" s="400"/>
      <c r="AD351" s="400"/>
      <c r="AE351" s="400"/>
      <c r="AF351" s="400"/>
      <c r="AG351" s="400"/>
      <c r="AH351" s="406"/>
      <c r="AI351" s="477"/>
      <c r="AJ351" s="400"/>
      <c r="AK351" s="401"/>
      <c r="AL351" s="16" t="s">
        <v>73</v>
      </c>
    </row>
    <row r="352" spans="1:38" s="21" customFormat="1" ht="12.75" customHeight="1" x14ac:dyDescent="0.2">
      <c r="A352" s="8">
        <v>16</v>
      </c>
      <c r="B352" s="400"/>
      <c r="C352" s="400"/>
      <c r="D352" s="400"/>
      <c r="E352" s="400"/>
      <c r="F352" s="401"/>
      <c r="G352" s="471"/>
      <c r="H352" s="477"/>
      <c r="I352" s="472"/>
      <c r="J352" s="363">
        <f t="shared" si="44"/>
        <v>0</v>
      </c>
      <c r="K352" s="362">
        <f t="shared" si="45"/>
        <v>0</v>
      </c>
      <c r="L352" s="400"/>
      <c r="M352" s="400"/>
      <c r="N352" s="400"/>
      <c r="O352" s="406"/>
      <c r="P352" s="409"/>
      <c r="Q352" s="400"/>
      <c r="R352" s="401"/>
      <c r="S352" s="16" t="s">
        <v>74</v>
      </c>
      <c r="T352" s="8">
        <v>16</v>
      </c>
      <c r="U352" s="400"/>
      <c r="V352" s="400"/>
      <c r="W352" s="400"/>
      <c r="X352" s="400"/>
      <c r="Y352" s="400"/>
      <c r="Z352" s="400"/>
      <c r="AA352" s="400"/>
      <c r="AB352" s="400"/>
      <c r="AC352" s="400"/>
      <c r="AD352" s="400"/>
      <c r="AE352" s="400"/>
      <c r="AF352" s="400"/>
      <c r="AG352" s="400"/>
      <c r="AH352" s="406"/>
      <c r="AI352" s="477"/>
      <c r="AJ352" s="400"/>
      <c r="AK352" s="401"/>
      <c r="AL352" s="16" t="s">
        <v>74</v>
      </c>
    </row>
    <row r="353" spans="1:38" s="21" customFormat="1" ht="12.75" customHeight="1" x14ac:dyDescent="0.2">
      <c r="A353" s="8">
        <v>17</v>
      </c>
      <c r="B353" s="400"/>
      <c r="C353" s="400"/>
      <c r="D353" s="400"/>
      <c r="E353" s="400"/>
      <c r="F353" s="401"/>
      <c r="G353" s="471"/>
      <c r="H353" s="477"/>
      <c r="I353" s="472"/>
      <c r="J353" s="363">
        <f t="shared" si="44"/>
        <v>0</v>
      </c>
      <c r="K353" s="362">
        <f t="shared" si="45"/>
        <v>0</v>
      </c>
      <c r="L353" s="400"/>
      <c r="M353" s="400"/>
      <c r="N353" s="400"/>
      <c r="O353" s="406"/>
      <c r="P353" s="409"/>
      <c r="Q353" s="400"/>
      <c r="R353" s="401"/>
      <c r="S353" s="16" t="s">
        <v>75</v>
      </c>
      <c r="T353" s="8">
        <v>17</v>
      </c>
      <c r="U353" s="400"/>
      <c r="V353" s="400"/>
      <c r="W353" s="400"/>
      <c r="X353" s="400"/>
      <c r="Y353" s="400"/>
      <c r="Z353" s="400"/>
      <c r="AA353" s="400"/>
      <c r="AB353" s="400"/>
      <c r="AC353" s="400"/>
      <c r="AD353" s="400"/>
      <c r="AE353" s="400"/>
      <c r="AF353" s="400"/>
      <c r="AG353" s="400"/>
      <c r="AH353" s="406"/>
      <c r="AI353" s="477"/>
      <c r="AJ353" s="400"/>
      <c r="AK353" s="401"/>
      <c r="AL353" s="16" t="s">
        <v>75</v>
      </c>
    </row>
    <row r="354" spans="1:38" s="21" customFormat="1" ht="12.75" customHeight="1" x14ac:dyDescent="0.2">
      <c r="A354" s="8">
        <v>18</v>
      </c>
      <c r="B354" s="400"/>
      <c r="C354" s="400"/>
      <c r="D354" s="400"/>
      <c r="E354" s="400"/>
      <c r="F354" s="401"/>
      <c r="G354" s="471"/>
      <c r="H354" s="477"/>
      <c r="I354" s="472"/>
      <c r="J354" s="363">
        <f t="shared" si="44"/>
        <v>0</v>
      </c>
      <c r="K354" s="362">
        <f t="shared" si="45"/>
        <v>0</v>
      </c>
      <c r="L354" s="400"/>
      <c r="M354" s="400"/>
      <c r="N354" s="400"/>
      <c r="O354" s="406"/>
      <c r="P354" s="409"/>
      <c r="Q354" s="400"/>
      <c r="R354" s="401"/>
      <c r="S354" s="16" t="s">
        <v>76</v>
      </c>
      <c r="T354" s="8">
        <v>18</v>
      </c>
      <c r="U354" s="400"/>
      <c r="V354" s="400"/>
      <c r="W354" s="400"/>
      <c r="X354" s="400"/>
      <c r="Y354" s="400"/>
      <c r="Z354" s="400"/>
      <c r="AA354" s="400"/>
      <c r="AB354" s="400"/>
      <c r="AC354" s="400"/>
      <c r="AD354" s="400"/>
      <c r="AE354" s="400"/>
      <c r="AF354" s="400"/>
      <c r="AG354" s="400"/>
      <c r="AH354" s="406"/>
      <c r="AI354" s="477"/>
      <c r="AJ354" s="400"/>
      <c r="AK354" s="401"/>
      <c r="AL354" s="16" t="s">
        <v>76</v>
      </c>
    </row>
    <row r="355" spans="1:38" s="21" customFormat="1" ht="12.75" customHeight="1" x14ac:dyDescent="0.2">
      <c r="A355" s="8">
        <v>19</v>
      </c>
      <c r="B355" s="400"/>
      <c r="C355" s="400"/>
      <c r="D355" s="400"/>
      <c r="E355" s="400"/>
      <c r="F355" s="401"/>
      <c r="G355" s="471"/>
      <c r="H355" s="477"/>
      <c r="I355" s="472"/>
      <c r="J355" s="363">
        <f t="shared" si="44"/>
        <v>0</v>
      </c>
      <c r="K355" s="362">
        <f t="shared" si="45"/>
        <v>0</v>
      </c>
      <c r="L355" s="400"/>
      <c r="M355" s="400"/>
      <c r="N355" s="400"/>
      <c r="O355" s="406"/>
      <c r="P355" s="409"/>
      <c r="Q355" s="400"/>
      <c r="R355" s="401"/>
      <c r="S355" s="16" t="s">
        <v>77</v>
      </c>
      <c r="T355" s="8">
        <v>19</v>
      </c>
      <c r="U355" s="400"/>
      <c r="V355" s="400"/>
      <c r="W355" s="400"/>
      <c r="X355" s="400"/>
      <c r="Y355" s="400"/>
      <c r="Z355" s="400"/>
      <c r="AA355" s="400"/>
      <c r="AB355" s="400"/>
      <c r="AC355" s="400"/>
      <c r="AD355" s="400"/>
      <c r="AE355" s="400"/>
      <c r="AF355" s="400"/>
      <c r="AG355" s="400"/>
      <c r="AH355" s="406"/>
      <c r="AI355" s="477"/>
      <c r="AJ355" s="400"/>
      <c r="AK355" s="401"/>
      <c r="AL355" s="16" t="s">
        <v>77</v>
      </c>
    </row>
    <row r="356" spans="1:38" s="21" customFormat="1" ht="12.75" customHeight="1" x14ac:dyDescent="0.2">
      <c r="A356" s="8">
        <v>20</v>
      </c>
      <c r="B356" s="400"/>
      <c r="C356" s="400"/>
      <c r="D356" s="400"/>
      <c r="E356" s="400"/>
      <c r="F356" s="401"/>
      <c r="G356" s="471"/>
      <c r="H356" s="477"/>
      <c r="I356" s="472"/>
      <c r="J356" s="363">
        <f t="shared" si="44"/>
        <v>0</v>
      </c>
      <c r="K356" s="362">
        <f t="shared" si="45"/>
        <v>0</v>
      </c>
      <c r="L356" s="400"/>
      <c r="M356" s="400"/>
      <c r="N356" s="400"/>
      <c r="O356" s="406"/>
      <c r="P356" s="409"/>
      <c r="Q356" s="400"/>
      <c r="R356" s="401"/>
      <c r="S356" s="16" t="s">
        <v>78</v>
      </c>
      <c r="T356" s="8">
        <v>20</v>
      </c>
      <c r="U356" s="400"/>
      <c r="V356" s="400"/>
      <c r="W356" s="400"/>
      <c r="X356" s="400"/>
      <c r="Y356" s="400"/>
      <c r="Z356" s="400"/>
      <c r="AA356" s="400"/>
      <c r="AB356" s="400"/>
      <c r="AC356" s="400"/>
      <c r="AD356" s="400"/>
      <c r="AE356" s="400"/>
      <c r="AF356" s="400"/>
      <c r="AG356" s="400"/>
      <c r="AH356" s="406"/>
      <c r="AI356" s="477"/>
      <c r="AJ356" s="400"/>
      <c r="AK356" s="401"/>
      <c r="AL356" s="16" t="s">
        <v>78</v>
      </c>
    </row>
    <row r="357" spans="1:38" s="21" customFormat="1" ht="12.75" customHeight="1" x14ac:dyDescent="0.2">
      <c r="A357" s="8">
        <v>21</v>
      </c>
      <c r="B357" s="400"/>
      <c r="C357" s="400"/>
      <c r="D357" s="400"/>
      <c r="E357" s="400"/>
      <c r="F357" s="401"/>
      <c r="G357" s="471"/>
      <c r="H357" s="477"/>
      <c r="I357" s="472"/>
      <c r="J357" s="363">
        <f t="shared" si="44"/>
        <v>0</v>
      </c>
      <c r="K357" s="362">
        <f t="shared" si="45"/>
        <v>0</v>
      </c>
      <c r="L357" s="400"/>
      <c r="M357" s="400"/>
      <c r="N357" s="400"/>
      <c r="O357" s="406"/>
      <c r="P357" s="409"/>
      <c r="Q357" s="400"/>
      <c r="R357" s="401"/>
      <c r="S357" s="16" t="s">
        <v>79</v>
      </c>
      <c r="T357" s="8">
        <v>21</v>
      </c>
      <c r="U357" s="400"/>
      <c r="V357" s="400"/>
      <c r="W357" s="400"/>
      <c r="X357" s="400"/>
      <c r="Y357" s="400"/>
      <c r="Z357" s="400"/>
      <c r="AA357" s="400"/>
      <c r="AB357" s="400"/>
      <c r="AC357" s="400"/>
      <c r="AD357" s="400"/>
      <c r="AE357" s="400"/>
      <c r="AF357" s="400"/>
      <c r="AG357" s="400"/>
      <c r="AH357" s="406"/>
      <c r="AI357" s="477"/>
      <c r="AJ357" s="400"/>
      <c r="AK357" s="401"/>
      <c r="AL357" s="16" t="s">
        <v>79</v>
      </c>
    </row>
    <row r="358" spans="1:38" s="21" customFormat="1" ht="12.75" customHeight="1" x14ac:dyDescent="0.2">
      <c r="A358" s="8">
        <v>22</v>
      </c>
      <c r="B358" s="400"/>
      <c r="C358" s="400"/>
      <c r="D358" s="400"/>
      <c r="E358" s="400"/>
      <c r="F358" s="401"/>
      <c r="G358" s="471"/>
      <c r="H358" s="477"/>
      <c r="I358" s="472"/>
      <c r="J358" s="363">
        <f t="shared" si="44"/>
        <v>0</v>
      </c>
      <c r="K358" s="362">
        <f t="shared" si="45"/>
        <v>0</v>
      </c>
      <c r="L358" s="400"/>
      <c r="M358" s="400"/>
      <c r="N358" s="400"/>
      <c r="O358" s="406"/>
      <c r="P358" s="409"/>
      <c r="Q358" s="400"/>
      <c r="R358" s="401"/>
      <c r="S358" s="16" t="s">
        <v>80</v>
      </c>
      <c r="T358" s="8">
        <v>22</v>
      </c>
      <c r="U358" s="400"/>
      <c r="V358" s="400"/>
      <c r="W358" s="400"/>
      <c r="X358" s="400"/>
      <c r="Y358" s="400"/>
      <c r="Z358" s="400"/>
      <c r="AA358" s="400"/>
      <c r="AB358" s="400"/>
      <c r="AC358" s="400"/>
      <c r="AD358" s="400"/>
      <c r="AE358" s="400"/>
      <c r="AF358" s="400"/>
      <c r="AG358" s="400"/>
      <c r="AH358" s="406"/>
      <c r="AI358" s="477"/>
      <c r="AJ358" s="400"/>
      <c r="AK358" s="401"/>
      <c r="AL358" s="16" t="s">
        <v>80</v>
      </c>
    </row>
    <row r="359" spans="1:38" s="21" customFormat="1" ht="12.75" customHeight="1" x14ac:dyDescent="0.2">
      <c r="A359" s="8">
        <v>23</v>
      </c>
      <c r="B359" s="400"/>
      <c r="C359" s="400"/>
      <c r="D359" s="400"/>
      <c r="E359" s="400"/>
      <c r="F359" s="401"/>
      <c r="G359" s="471"/>
      <c r="H359" s="477"/>
      <c r="I359" s="472"/>
      <c r="J359" s="363">
        <f t="shared" si="44"/>
        <v>0</v>
      </c>
      <c r="K359" s="362">
        <f t="shared" si="45"/>
        <v>0</v>
      </c>
      <c r="L359" s="400"/>
      <c r="M359" s="400"/>
      <c r="N359" s="400"/>
      <c r="O359" s="406"/>
      <c r="P359" s="409"/>
      <c r="Q359" s="400"/>
      <c r="R359" s="401"/>
      <c r="S359" s="16" t="s">
        <v>81</v>
      </c>
      <c r="T359" s="8">
        <v>23</v>
      </c>
      <c r="U359" s="400"/>
      <c r="V359" s="400"/>
      <c r="W359" s="400"/>
      <c r="X359" s="400"/>
      <c r="Y359" s="400"/>
      <c r="Z359" s="400"/>
      <c r="AA359" s="400"/>
      <c r="AB359" s="400"/>
      <c r="AC359" s="400"/>
      <c r="AD359" s="400"/>
      <c r="AE359" s="400"/>
      <c r="AF359" s="400"/>
      <c r="AG359" s="400"/>
      <c r="AH359" s="406"/>
      <c r="AI359" s="477"/>
      <c r="AJ359" s="400"/>
      <c r="AK359" s="401"/>
      <c r="AL359" s="16" t="s">
        <v>81</v>
      </c>
    </row>
    <row r="360" spans="1:38" s="21" customFormat="1" ht="12.75" customHeight="1" x14ac:dyDescent="0.2">
      <c r="A360" s="8">
        <v>24</v>
      </c>
      <c r="B360" s="400"/>
      <c r="C360" s="400"/>
      <c r="D360" s="400"/>
      <c r="E360" s="400"/>
      <c r="F360" s="401"/>
      <c r="G360" s="471"/>
      <c r="H360" s="477"/>
      <c r="I360" s="472"/>
      <c r="J360" s="363">
        <f t="shared" si="44"/>
        <v>0</v>
      </c>
      <c r="K360" s="362">
        <f t="shared" si="45"/>
        <v>0</v>
      </c>
      <c r="L360" s="400"/>
      <c r="M360" s="400"/>
      <c r="N360" s="400"/>
      <c r="O360" s="406"/>
      <c r="P360" s="409"/>
      <c r="Q360" s="400"/>
      <c r="R360" s="401"/>
      <c r="S360" s="16" t="s">
        <v>82</v>
      </c>
      <c r="T360" s="8">
        <v>24</v>
      </c>
      <c r="U360" s="400"/>
      <c r="V360" s="400"/>
      <c r="W360" s="400"/>
      <c r="X360" s="400"/>
      <c r="Y360" s="400"/>
      <c r="Z360" s="400"/>
      <c r="AA360" s="400"/>
      <c r="AB360" s="400"/>
      <c r="AC360" s="400"/>
      <c r="AD360" s="400"/>
      <c r="AE360" s="400"/>
      <c r="AF360" s="400"/>
      <c r="AG360" s="400"/>
      <c r="AH360" s="406"/>
      <c r="AI360" s="477"/>
      <c r="AJ360" s="400"/>
      <c r="AK360" s="401"/>
      <c r="AL360" s="16" t="s">
        <v>82</v>
      </c>
    </row>
    <row r="361" spans="1:38" s="21" customFormat="1" ht="12.75" customHeight="1" x14ac:dyDescent="0.2">
      <c r="A361" s="8">
        <v>25</v>
      </c>
      <c r="B361" s="400"/>
      <c r="C361" s="400"/>
      <c r="D361" s="400"/>
      <c r="E361" s="400"/>
      <c r="F361" s="401"/>
      <c r="G361" s="471"/>
      <c r="H361" s="477"/>
      <c r="I361" s="472"/>
      <c r="J361" s="363">
        <f t="shared" si="44"/>
        <v>0</v>
      </c>
      <c r="K361" s="362">
        <f t="shared" si="45"/>
        <v>0</v>
      </c>
      <c r="L361" s="400"/>
      <c r="M361" s="400"/>
      <c r="N361" s="400"/>
      <c r="O361" s="406"/>
      <c r="P361" s="409"/>
      <c r="Q361" s="400"/>
      <c r="R361" s="401"/>
      <c r="S361" s="16" t="s">
        <v>83</v>
      </c>
      <c r="T361" s="8">
        <v>25</v>
      </c>
      <c r="U361" s="400"/>
      <c r="V361" s="400"/>
      <c r="W361" s="400"/>
      <c r="X361" s="400"/>
      <c r="Y361" s="400"/>
      <c r="Z361" s="400"/>
      <c r="AA361" s="400"/>
      <c r="AB361" s="400"/>
      <c r="AC361" s="400"/>
      <c r="AD361" s="400"/>
      <c r="AE361" s="400"/>
      <c r="AF361" s="400"/>
      <c r="AG361" s="400"/>
      <c r="AH361" s="406"/>
      <c r="AI361" s="477"/>
      <c r="AJ361" s="400"/>
      <c r="AK361" s="401"/>
      <c r="AL361" s="16" t="s">
        <v>83</v>
      </c>
    </row>
    <row r="362" spans="1:38" s="21" customFormat="1" ht="12.75" customHeight="1" x14ac:dyDescent="0.2">
      <c r="A362" s="8">
        <v>26</v>
      </c>
      <c r="B362" s="400"/>
      <c r="C362" s="400"/>
      <c r="D362" s="400"/>
      <c r="E362" s="400"/>
      <c r="F362" s="401"/>
      <c r="G362" s="471"/>
      <c r="H362" s="477"/>
      <c r="I362" s="472"/>
      <c r="J362" s="363">
        <f t="shared" si="44"/>
        <v>0</v>
      </c>
      <c r="K362" s="362">
        <f t="shared" si="45"/>
        <v>0</v>
      </c>
      <c r="L362" s="400"/>
      <c r="M362" s="400"/>
      <c r="N362" s="400"/>
      <c r="O362" s="406"/>
      <c r="P362" s="409"/>
      <c r="Q362" s="400"/>
      <c r="R362" s="401"/>
      <c r="S362" s="16" t="s">
        <v>84</v>
      </c>
      <c r="T362" s="8">
        <v>26</v>
      </c>
      <c r="U362" s="400"/>
      <c r="V362" s="400"/>
      <c r="W362" s="400"/>
      <c r="X362" s="400"/>
      <c r="Y362" s="400"/>
      <c r="Z362" s="400"/>
      <c r="AA362" s="400"/>
      <c r="AB362" s="400"/>
      <c r="AC362" s="400"/>
      <c r="AD362" s="400"/>
      <c r="AE362" s="400"/>
      <c r="AF362" s="400"/>
      <c r="AG362" s="400"/>
      <c r="AH362" s="406"/>
      <c r="AI362" s="477"/>
      <c r="AJ362" s="400"/>
      <c r="AK362" s="401"/>
      <c r="AL362" s="16" t="s">
        <v>84</v>
      </c>
    </row>
    <row r="363" spans="1:38" s="21" customFormat="1" ht="12.75" customHeight="1" x14ac:dyDescent="0.2">
      <c r="A363" s="8">
        <v>27</v>
      </c>
      <c r="B363" s="400"/>
      <c r="C363" s="400"/>
      <c r="D363" s="400"/>
      <c r="E363" s="400"/>
      <c r="F363" s="401"/>
      <c r="G363" s="471"/>
      <c r="H363" s="477"/>
      <c r="I363" s="472"/>
      <c r="J363" s="363">
        <f t="shared" si="44"/>
        <v>0</v>
      </c>
      <c r="K363" s="362">
        <f t="shared" si="45"/>
        <v>0</v>
      </c>
      <c r="L363" s="400"/>
      <c r="M363" s="400"/>
      <c r="N363" s="400"/>
      <c r="O363" s="406"/>
      <c r="P363" s="409"/>
      <c r="Q363" s="400"/>
      <c r="R363" s="401"/>
      <c r="S363" s="16" t="s">
        <v>85</v>
      </c>
      <c r="T363" s="8">
        <v>27</v>
      </c>
      <c r="U363" s="400"/>
      <c r="V363" s="400"/>
      <c r="W363" s="400"/>
      <c r="X363" s="400"/>
      <c r="Y363" s="400"/>
      <c r="Z363" s="400"/>
      <c r="AA363" s="400"/>
      <c r="AB363" s="400"/>
      <c r="AC363" s="400"/>
      <c r="AD363" s="400"/>
      <c r="AE363" s="400"/>
      <c r="AF363" s="400"/>
      <c r="AG363" s="400"/>
      <c r="AH363" s="406"/>
      <c r="AI363" s="477"/>
      <c r="AJ363" s="400"/>
      <c r="AK363" s="401"/>
      <c r="AL363" s="16" t="s">
        <v>85</v>
      </c>
    </row>
    <row r="364" spans="1:38" s="21" customFormat="1" ht="12.75" customHeight="1" x14ac:dyDescent="0.2">
      <c r="A364" s="8">
        <v>28</v>
      </c>
      <c r="B364" s="400"/>
      <c r="C364" s="400"/>
      <c r="D364" s="400"/>
      <c r="E364" s="400"/>
      <c r="F364" s="401"/>
      <c r="G364" s="471"/>
      <c r="H364" s="477"/>
      <c r="I364" s="472"/>
      <c r="J364" s="363">
        <f t="shared" si="44"/>
        <v>0</v>
      </c>
      <c r="K364" s="362">
        <f t="shared" si="45"/>
        <v>0</v>
      </c>
      <c r="L364" s="400"/>
      <c r="M364" s="400"/>
      <c r="N364" s="400"/>
      <c r="O364" s="406"/>
      <c r="P364" s="409"/>
      <c r="Q364" s="400"/>
      <c r="R364" s="401"/>
      <c r="S364" s="16" t="s">
        <v>86</v>
      </c>
      <c r="T364" s="8">
        <v>28</v>
      </c>
      <c r="U364" s="400"/>
      <c r="V364" s="400"/>
      <c r="W364" s="400"/>
      <c r="X364" s="400"/>
      <c r="Y364" s="400"/>
      <c r="Z364" s="400"/>
      <c r="AA364" s="400"/>
      <c r="AB364" s="400"/>
      <c r="AC364" s="400"/>
      <c r="AD364" s="400"/>
      <c r="AE364" s="400"/>
      <c r="AF364" s="400"/>
      <c r="AG364" s="400"/>
      <c r="AH364" s="406"/>
      <c r="AI364" s="477"/>
      <c r="AJ364" s="400"/>
      <c r="AK364" s="401"/>
      <c r="AL364" s="16" t="s">
        <v>86</v>
      </c>
    </row>
    <row r="365" spans="1:38" s="21" customFormat="1" ht="12.75" customHeight="1" x14ac:dyDescent="0.2">
      <c r="A365" s="8">
        <v>29</v>
      </c>
      <c r="B365" s="400"/>
      <c r="C365" s="400"/>
      <c r="D365" s="400"/>
      <c r="E365" s="400"/>
      <c r="F365" s="401"/>
      <c r="G365" s="471"/>
      <c r="H365" s="477"/>
      <c r="I365" s="472"/>
      <c r="J365" s="363">
        <f t="shared" si="44"/>
        <v>0</v>
      </c>
      <c r="K365" s="362">
        <f t="shared" si="45"/>
        <v>0</v>
      </c>
      <c r="L365" s="400"/>
      <c r="M365" s="400"/>
      <c r="N365" s="400"/>
      <c r="O365" s="406"/>
      <c r="P365" s="409"/>
      <c r="Q365" s="400"/>
      <c r="R365" s="401"/>
      <c r="S365" s="16" t="s">
        <v>87</v>
      </c>
      <c r="T365" s="8">
        <v>29</v>
      </c>
      <c r="U365" s="400"/>
      <c r="V365" s="400"/>
      <c r="W365" s="400"/>
      <c r="X365" s="410"/>
      <c r="Y365" s="400"/>
      <c r="Z365" s="400"/>
      <c r="AA365" s="400"/>
      <c r="AB365" s="400"/>
      <c r="AC365" s="400"/>
      <c r="AD365" s="400"/>
      <c r="AE365" s="400"/>
      <c r="AF365" s="400"/>
      <c r="AG365" s="400"/>
      <c r="AH365" s="406"/>
      <c r="AI365" s="477"/>
      <c r="AJ365" s="400"/>
      <c r="AK365" s="401"/>
      <c r="AL365" s="16" t="s">
        <v>87</v>
      </c>
    </row>
    <row r="366" spans="1:38" s="21" customFormat="1" ht="12.75" customHeight="1" x14ac:dyDescent="0.2">
      <c r="A366" s="8">
        <v>30</v>
      </c>
      <c r="B366" s="400"/>
      <c r="C366" s="400"/>
      <c r="D366" s="400"/>
      <c r="E366" s="400"/>
      <c r="F366" s="401"/>
      <c r="G366" s="471"/>
      <c r="H366" s="477"/>
      <c r="I366" s="472"/>
      <c r="J366" s="363">
        <f t="shared" si="44"/>
        <v>0</v>
      </c>
      <c r="K366" s="362">
        <f t="shared" si="45"/>
        <v>0</v>
      </c>
      <c r="L366" s="400"/>
      <c r="M366" s="400"/>
      <c r="N366" s="400"/>
      <c r="O366" s="406"/>
      <c r="P366" s="409"/>
      <c r="Q366" s="400"/>
      <c r="R366" s="401"/>
      <c r="S366" s="16" t="s">
        <v>88</v>
      </c>
      <c r="T366" s="8">
        <v>30</v>
      </c>
      <c r="U366" s="400"/>
      <c r="V366" s="400"/>
      <c r="W366" s="400"/>
      <c r="X366" s="400"/>
      <c r="Y366" s="400"/>
      <c r="Z366" s="400"/>
      <c r="AA366" s="400"/>
      <c r="AB366" s="400"/>
      <c r="AC366" s="400"/>
      <c r="AD366" s="400"/>
      <c r="AE366" s="400"/>
      <c r="AF366" s="400"/>
      <c r="AG366" s="400"/>
      <c r="AH366" s="406"/>
      <c r="AI366" s="477"/>
      <c r="AJ366" s="400"/>
      <c r="AK366" s="401"/>
      <c r="AL366" s="16" t="s">
        <v>88</v>
      </c>
    </row>
    <row r="367" spans="1:38" s="21" customFormat="1" ht="12.75" customHeight="1" x14ac:dyDescent="0.2">
      <c r="A367" s="19">
        <v>31</v>
      </c>
      <c r="B367" s="404"/>
      <c r="C367" s="404"/>
      <c r="D367" s="404"/>
      <c r="E367" s="404"/>
      <c r="F367" s="405"/>
      <c r="G367" s="475"/>
      <c r="H367" s="479"/>
      <c r="I367" s="476"/>
      <c r="J367" s="395">
        <f t="shared" si="44"/>
        <v>0</v>
      </c>
      <c r="K367" s="396">
        <f t="shared" si="45"/>
        <v>0</v>
      </c>
      <c r="L367" s="404"/>
      <c r="M367" s="404"/>
      <c r="N367" s="404"/>
      <c r="O367" s="408"/>
      <c r="P367" s="411"/>
      <c r="Q367" s="404"/>
      <c r="R367" s="405"/>
      <c r="S367" s="20" t="s">
        <v>89</v>
      </c>
      <c r="T367" s="19">
        <v>31</v>
      </c>
      <c r="U367" s="404"/>
      <c r="V367" s="404"/>
      <c r="W367" s="404"/>
      <c r="X367" s="404"/>
      <c r="Y367" s="404"/>
      <c r="Z367" s="404"/>
      <c r="AA367" s="404"/>
      <c r="AB367" s="404"/>
      <c r="AC367" s="404"/>
      <c r="AD367" s="404"/>
      <c r="AE367" s="404"/>
      <c r="AF367" s="404"/>
      <c r="AG367" s="404"/>
      <c r="AH367" s="408"/>
      <c r="AI367" s="479"/>
      <c r="AJ367" s="404"/>
      <c r="AK367" s="405"/>
      <c r="AL367" s="20" t="s">
        <v>89</v>
      </c>
    </row>
    <row r="368" spans="1:38" s="301" customFormat="1" ht="12.75" customHeight="1" thickBot="1" x14ac:dyDescent="0.25">
      <c r="A368" s="417"/>
      <c r="B368" s="418">
        <f>SUM(B336:B367)</f>
        <v>0</v>
      </c>
      <c r="C368" s="418">
        <f>SUM(C336:C367)</f>
        <v>0</v>
      </c>
      <c r="D368" s="418">
        <f>SUM(D336:D367)</f>
        <v>0</v>
      </c>
      <c r="E368" s="419">
        <f>SUM(E336:E367)</f>
        <v>0</v>
      </c>
      <c r="F368" s="420">
        <f>SUM(F336:F367)</f>
        <v>0</v>
      </c>
      <c r="G368" s="421"/>
      <c r="H368" s="422" t="s">
        <v>90</v>
      </c>
      <c r="I368" s="423">
        <f>COUNTA(I337:I367)</f>
        <v>0</v>
      </c>
      <c r="J368" s="418">
        <f t="shared" ref="J368:R368" si="46">SUM(J336:J367)</f>
        <v>0</v>
      </c>
      <c r="K368" s="418">
        <f t="shared" si="46"/>
        <v>0</v>
      </c>
      <c r="L368" s="418">
        <f t="shared" si="46"/>
        <v>0</v>
      </c>
      <c r="M368" s="418">
        <f t="shared" si="46"/>
        <v>0</v>
      </c>
      <c r="N368" s="418">
        <f t="shared" si="46"/>
        <v>0</v>
      </c>
      <c r="O368" s="424">
        <f t="shared" si="46"/>
        <v>0</v>
      </c>
      <c r="P368" s="419">
        <f t="shared" si="46"/>
        <v>0</v>
      </c>
      <c r="Q368" s="418">
        <f t="shared" si="46"/>
        <v>0</v>
      </c>
      <c r="R368" s="425">
        <f t="shared" si="46"/>
        <v>0</v>
      </c>
      <c r="S368" s="426"/>
      <c r="T368" s="417"/>
      <c r="U368" s="418">
        <f t="shared" ref="U368:AH368" si="47">SUM(U336:U367)</f>
        <v>0</v>
      </c>
      <c r="V368" s="418">
        <f t="shared" si="47"/>
        <v>0</v>
      </c>
      <c r="W368" s="418">
        <f t="shared" si="47"/>
        <v>0</v>
      </c>
      <c r="X368" s="418">
        <f t="shared" si="47"/>
        <v>0</v>
      </c>
      <c r="Y368" s="418">
        <f t="shared" si="47"/>
        <v>0</v>
      </c>
      <c r="Z368" s="418">
        <f t="shared" si="47"/>
        <v>0</v>
      </c>
      <c r="AA368" s="418">
        <f t="shared" si="47"/>
        <v>0</v>
      </c>
      <c r="AB368" s="418">
        <f t="shared" si="47"/>
        <v>0</v>
      </c>
      <c r="AC368" s="418">
        <f t="shared" si="47"/>
        <v>0</v>
      </c>
      <c r="AD368" s="418">
        <f t="shared" si="47"/>
        <v>0</v>
      </c>
      <c r="AE368" s="418">
        <f t="shared" si="47"/>
        <v>0</v>
      </c>
      <c r="AF368" s="418">
        <f t="shared" si="47"/>
        <v>0</v>
      </c>
      <c r="AG368" s="418">
        <f t="shared" si="47"/>
        <v>0</v>
      </c>
      <c r="AH368" s="420">
        <f t="shared" si="47"/>
        <v>0</v>
      </c>
      <c r="AI368" s="427"/>
      <c r="AJ368" s="418">
        <f>SUM(AJ336:AJ367)</f>
        <v>0</v>
      </c>
      <c r="AK368" s="425">
        <f>SUM(AK336:AK367)</f>
        <v>0</v>
      </c>
      <c r="AL368" s="426"/>
    </row>
    <row r="369" spans="1:38" ht="12.75" customHeight="1" thickTop="1" x14ac:dyDescent="0.2">
      <c r="A369" s="28"/>
      <c r="B369" s="34"/>
      <c r="C369" s="34"/>
      <c r="D369" s="34"/>
      <c r="E369" s="34"/>
      <c r="F369" s="34"/>
      <c r="G369" s="135"/>
      <c r="H369" s="34"/>
      <c r="I369" s="35"/>
      <c r="J369" s="306"/>
      <c r="K369" s="306"/>
      <c r="L369" s="63"/>
      <c r="M369" s="63"/>
      <c r="N369" s="63"/>
      <c r="O369" s="63"/>
      <c r="P369" s="63"/>
      <c r="Q369" s="63"/>
      <c r="R369" s="63"/>
      <c r="S369" s="28"/>
      <c r="T369" s="28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28"/>
    </row>
    <row r="370" spans="1:38" ht="12.75" customHeight="1" x14ac:dyDescent="0.2">
      <c r="A370" s="21"/>
      <c r="B370" s="36"/>
      <c r="C370" s="36"/>
      <c r="D370" s="36"/>
      <c r="E370" s="36"/>
      <c r="F370" s="36"/>
      <c r="G370" s="552" t="str">
        <f>NOVEMBER!G10</f>
        <v>UNITED STEELWORKERS - LOCAL UNION</v>
      </c>
      <c r="H370" s="552"/>
      <c r="I370" s="552"/>
      <c r="J370" s="307"/>
      <c r="K370" s="136"/>
      <c r="L370" s="36"/>
      <c r="M370" s="36"/>
      <c r="N370" s="36"/>
      <c r="O370" s="36"/>
      <c r="P370" s="36"/>
      <c r="Q370" s="36"/>
      <c r="R370" s="36"/>
      <c r="S370" s="21"/>
      <c r="T370" s="21"/>
      <c r="U370" s="21"/>
      <c r="V370" s="21"/>
      <c r="W370" s="21"/>
      <c r="X370" s="21"/>
      <c r="Y370" s="21"/>
      <c r="Z370" s="21"/>
      <c r="AA370" s="37" t="str">
        <f>$AA$10</f>
        <v>FINANCIAL SECRETARY'S CASH BOOK</v>
      </c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</row>
    <row r="371" spans="1:38" s="152" customFormat="1" ht="12.75" customHeight="1" x14ac:dyDescent="0.2">
      <c r="A371" s="141"/>
      <c r="B371" s="139" t="str">
        <f>B326</f>
        <v>Month</v>
      </c>
      <c r="C371" s="73" t="str">
        <f>C326</f>
        <v>DECEMBER</v>
      </c>
      <c r="D371" s="139" t="str">
        <f>D326</f>
        <v>Year</v>
      </c>
      <c r="E371" s="143">
        <f>E326</f>
        <v>0</v>
      </c>
      <c r="F371" s="141"/>
      <c r="G371" s="149"/>
      <c r="H371" s="141"/>
      <c r="I371" s="150"/>
      <c r="J371" s="302"/>
      <c r="K371" s="302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  <c r="AD371" s="141"/>
      <c r="AE371" s="141"/>
      <c r="AF371" s="141"/>
      <c r="AG371" s="141"/>
      <c r="AH371" s="141"/>
      <c r="AI371" s="139"/>
      <c r="AJ371" s="151" t="str">
        <f>C371</f>
        <v>DECEMBER</v>
      </c>
      <c r="AK371" s="30">
        <f>E371</f>
        <v>0</v>
      </c>
      <c r="AL371" s="141"/>
    </row>
    <row r="372" spans="1:38" s="152" customFormat="1" ht="12.75" customHeight="1" x14ac:dyDescent="0.2">
      <c r="A372" s="141"/>
      <c r="B372" s="139" t="str">
        <f>B327</f>
        <v>Page No.</v>
      </c>
      <c r="C372" s="148">
        <f>C327+1</f>
        <v>9</v>
      </c>
      <c r="D372" s="141"/>
      <c r="E372" s="141"/>
      <c r="F372" s="141"/>
      <c r="G372" s="149"/>
      <c r="H372" s="141"/>
      <c r="I372" s="150" t="s">
        <v>53</v>
      </c>
      <c r="J372" s="302"/>
      <c r="K372" s="302"/>
      <c r="L372" s="150"/>
      <c r="M372" s="141"/>
      <c r="N372" s="141"/>
      <c r="O372" s="141"/>
      <c r="P372" s="139"/>
      <c r="Q372" s="141"/>
      <c r="R372" s="139"/>
      <c r="S372" s="141"/>
      <c r="T372" s="141"/>
      <c r="U372" s="141"/>
      <c r="V372" s="141"/>
      <c r="W372" s="141"/>
      <c r="X372" s="141"/>
      <c r="Y372" s="141"/>
      <c r="Z372" s="141"/>
      <c r="AA372" s="141"/>
      <c r="AB372" s="153" t="s">
        <v>54</v>
      </c>
      <c r="AC372" s="141"/>
      <c r="AD372" s="141"/>
      <c r="AE372" s="141"/>
      <c r="AF372" s="141"/>
      <c r="AG372" s="141"/>
      <c r="AH372" s="141"/>
      <c r="AI372" s="139" t="str">
        <f>B372</f>
        <v>Page No.</v>
      </c>
      <c r="AJ372" s="148">
        <f>C372</f>
        <v>9</v>
      </c>
      <c r="AK372" s="154"/>
      <c r="AL372" s="155"/>
    </row>
    <row r="373" spans="1:38" ht="12.75" customHeight="1" x14ac:dyDescent="0.2">
      <c r="A373" s="3"/>
      <c r="B373" s="3"/>
      <c r="C373" s="3"/>
      <c r="D373" s="3"/>
      <c r="E373" s="3"/>
      <c r="F373" s="3"/>
      <c r="G373" s="129"/>
      <c r="H373" s="3"/>
      <c r="I373" s="5"/>
      <c r="J373" s="106"/>
      <c r="K373" s="106"/>
      <c r="L373" s="21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1"/>
      <c r="AF373" s="3"/>
      <c r="AG373" s="3"/>
      <c r="AH373" s="3"/>
      <c r="AI373" s="3"/>
      <c r="AJ373" s="3"/>
      <c r="AK373" s="3"/>
      <c r="AL373" s="3"/>
    </row>
    <row r="374" spans="1:38" ht="12.75" customHeight="1" x14ac:dyDescent="0.2">
      <c r="A374" s="26"/>
      <c r="B374" s="26"/>
      <c r="C374" s="26"/>
      <c r="D374" s="26"/>
      <c r="E374" s="26"/>
      <c r="F374" s="26"/>
      <c r="G374" s="130"/>
      <c r="H374" s="26"/>
      <c r="I374" s="27"/>
      <c r="J374" s="303"/>
      <c r="K374" s="303"/>
      <c r="L374" s="27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7"/>
      <c r="AF374" s="26"/>
      <c r="AG374" s="26"/>
      <c r="AH374" s="26"/>
      <c r="AI374" s="26"/>
      <c r="AJ374" s="26"/>
      <c r="AK374" s="26"/>
      <c r="AL374" s="26"/>
    </row>
    <row r="375" spans="1:38" customFormat="1" ht="12.75" customHeight="1" x14ac:dyDescent="0.2">
      <c r="A375" s="1"/>
      <c r="B375" s="3"/>
      <c r="C375" s="3" t="s">
        <v>55</v>
      </c>
      <c r="D375" s="3"/>
      <c r="E375" s="13"/>
      <c r="F375" s="1"/>
      <c r="G375" s="131"/>
      <c r="H375" s="2" t="s">
        <v>56</v>
      </c>
      <c r="I375" s="99"/>
      <c r="J375" s="550" t="s">
        <v>264</v>
      </c>
      <c r="K375" s="551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4"/>
      <c r="AJ375" s="3"/>
      <c r="AK375" s="1"/>
      <c r="AL375" s="3"/>
    </row>
    <row r="376" spans="1:38" customFormat="1" ht="12.75" customHeight="1" x14ac:dyDescent="0.2">
      <c r="A376" s="1"/>
      <c r="B376" s="3"/>
      <c r="C376" s="3"/>
      <c r="D376" s="3"/>
      <c r="E376" s="13"/>
      <c r="F376" s="1"/>
      <c r="G376" s="131"/>
      <c r="H376" s="14"/>
      <c r="I376" s="100"/>
      <c r="J376" s="106"/>
      <c r="K376" s="67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4"/>
      <c r="AJ376" s="3"/>
      <c r="AK376" s="1"/>
      <c r="AL376" s="3"/>
    </row>
    <row r="377" spans="1:38" customFormat="1" ht="12.75" customHeight="1" thickBot="1" x14ac:dyDescent="0.25">
      <c r="A377" s="164"/>
      <c r="B377" s="165">
        <v>1</v>
      </c>
      <c r="C377" s="165">
        <v>2</v>
      </c>
      <c r="D377" s="165">
        <v>3</v>
      </c>
      <c r="E377" s="166">
        <v>4</v>
      </c>
      <c r="F377" s="167">
        <v>5</v>
      </c>
      <c r="G377" s="168"/>
      <c r="H377" s="167">
        <v>7</v>
      </c>
      <c r="I377" s="169">
        <v>8</v>
      </c>
      <c r="J377" s="304">
        <v>9</v>
      </c>
      <c r="K377" s="305">
        <v>10</v>
      </c>
      <c r="L377" s="165">
        <v>11</v>
      </c>
      <c r="M377" s="165" t="s">
        <v>1</v>
      </c>
      <c r="N377" s="165">
        <v>12</v>
      </c>
      <c r="O377" s="165">
        <v>13</v>
      </c>
      <c r="P377" s="165">
        <v>14</v>
      </c>
      <c r="Q377" s="165">
        <v>15</v>
      </c>
      <c r="R377" s="167" t="s">
        <v>2</v>
      </c>
      <c r="S377" s="170"/>
      <c r="T377" s="164"/>
      <c r="U377" s="165">
        <v>16</v>
      </c>
      <c r="V377" s="165">
        <v>17</v>
      </c>
      <c r="W377" s="165">
        <v>18</v>
      </c>
      <c r="X377" s="165">
        <v>19</v>
      </c>
      <c r="Y377" s="165">
        <v>20</v>
      </c>
      <c r="Z377" s="165" t="s">
        <v>3</v>
      </c>
      <c r="AA377" s="165">
        <v>21</v>
      </c>
      <c r="AB377" s="165">
        <v>22</v>
      </c>
      <c r="AC377" s="165">
        <v>23</v>
      </c>
      <c r="AD377" s="165">
        <v>24</v>
      </c>
      <c r="AE377" s="165">
        <v>25</v>
      </c>
      <c r="AF377" s="165">
        <v>26</v>
      </c>
      <c r="AG377" s="165">
        <v>27</v>
      </c>
      <c r="AH377" s="165">
        <v>28</v>
      </c>
      <c r="AI377" s="171">
        <v>29</v>
      </c>
      <c r="AJ377" s="165">
        <v>30</v>
      </c>
      <c r="AK377" s="167">
        <v>31</v>
      </c>
      <c r="AL377" s="170"/>
    </row>
    <row r="378" spans="1:38" s="4" customFormat="1" ht="12.75" customHeight="1" thickTop="1" x14ac:dyDescent="0.2">
      <c r="A378" s="1"/>
      <c r="B378" s="89" t="s">
        <v>4</v>
      </c>
      <c r="C378" s="101"/>
      <c r="D378" s="89" t="s">
        <v>5</v>
      </c>
      <c r="E378" s="89" t="s">
        <v>6</v>
      </c>
      <c r="F378" s="88" t="s">
        <v>7</v>
      </c>
      <c r="G378" s="132"/>
      <c r="H378" s="88"/>
      <c r="I378" s="103"/>
      <c r="J378" s="89"/>
      <c r="K378" s="88"/>
      <c r="L378" s="89"/>
      <c r="M378" s="89"/>
      <c r="N378" s="89"/>
      <c r="O378" s="104"/>
      <c r="P378" s="163"/>
      <c r="Q378" s="107" t="s">
        <v>272</v>
      </c>
      <c r="R378" s="160" t="s">
        <v>273</v>
      </c>
      <c r="S378" s="106"/>
      <c r="T378" s="67"/>
      <c r="U378" s="542" t="s">
        <v>265</v>
      </c>
      <c r="V378" s="543"/>
      <c r="W378" s="543"/>
      <c r="X378" s="543"/>
      <c r="Y378" s="544"/>
      <c r="Z378" s="89" t="s">
        <v>10</v>
      </c>
      <c r="AA378" s="89" t="s">
        <v>11</v>
      </c>
      <c r="AB378" s="89" t="s">
        <v>205</v>
      </c>
      <c r="AC378" s="89" t="s">
        <v>12</v>
      </c>
      <c r="AD378" s="89" t="s">
        <v>13</v>
      </c>
      <c r="AE378" s="89" t="s">
        <v>14</v>
      </c>
      <c r="AF378" s="89"/>
      <c r="AG378" s="89"/>
      <c r="AH378" s="104"/>
      <c r="AI378" s="105"/>
      <c r="AJ378" s="89" t="s">
        <v>15</v>
      </c>
      <c r="AK378" s="88" t="s">
        <v>7</v>
      </c>
      <c r="AL378" s="3"/>
    </row>
    <row r="379" spans="1:38" s="4" customFormat="1" ht="12.75" customHeight="1" x14ac:dyDescent="0.2">
      <c r="A379" s="1"/>
      <c r="B379" s="89" t="s">
        <v>8</v>
      </c>
      <c r="C379" s="89" t="s">
        <v>16</v>
      </c>
      <c r="D379" s="89" t="s">
        <v>17</v>
      </c>
      <c r="E379" s="89" t="s">
        <v>8</v>
      </c>
      <c r="F379" s="88" t="s">
        <v>18</v>
      </c>
      <c r="G379" s="132" t="s">
        <v>19</v>
      </c>
      <c r="H379" s="88" t="s">
        <v>20</v>
      </c>
      <c r="I379" s="103" t="s">
        <v>242</v>
      </c>
      <c r="J379" s="89" t="s">
        <v>21</v>
      </c>
      <c r="K379" s="88" t="s">
        <v>22</v>
      </c>
      <c r="L379" s="107" t="s">
        <v>235</v>
      </c>
      <c r="M379" s="107" t="s">
        <v>236</v>
      </c>
      <c r="N379" s="107" t="s">
        <v>237</v>
      </c>
      <c r="O379" s="104"/>
      <c r="P379" s="158" t="s">
        <v>23</v>
      </c>
      <c r="Q379" s="107" t="s">
        <v>8</v>
      </c>
      <c r="R379" s="160" t="s">
        <v>8</v>
      </c>
      <c r="S379" s="106"/>
      <c r="T379" s="67"/>
      <c r="U379" s="89" t="s">
        <v>25</v>
      </c>
      <c r="V379" s="89" t="s">
        <v>26</v>
      </c>
      <c r="W379" s="101" t="s">
        <v>27</v>
      </c>
      <c r="X379" s="89" t="s">
        <v>28</v>
      </c>
      <c r="Y379" s="89" t="s">
        <v>136</v>
      </c>
      <c r="Z379" s="89" t="s">
        <v>261</v>
      </c>
      <c r="AA379" s="89" t="s">
        <v>137</v>
      </c>
      <c r="AB379" s="89" t="s">
        <v>204</v>
      </c>
      <c r="AC379" s="89" t="s">
        <v>30</v>
      </c>
      <c r="AD379" s="89" t="s">
        <v>140</v>
      </c>
      <c r="AE379" s="89" t="s">
        <v>31</v>
      </c>
      <c r="AF379" s="89" t="s">
        <v>32</v>
      </c>
      <c r="AG379" s="89" t="s">
        <v>206</v>
      </c>
      <c r="AH379" s="104" t="s">
        <v>16</v>
      </c>
      <c r="AI379" s="102" t="s">
        <v>34</v>
      </c>
      <c r="AJ379" s="89" t="s">
        <v>35</v>
      </c>
      <c r="AK379" s="88" t="s">
        <v>18</v>
      </c>
      <c r="AL379" s="3"/>
    </row>
    <row r="380" spans="1:38" s="4" customFormat="1" ht="12.75" customHeight="1" thickBot="1" x14ac:dyDescent="0.25">
      <c r="A380" s="6"/>
      <c r="B380" s="90" t="s">
        <v>36</v>
      </c>
      <c r="C380" s="90" t="s">
        <v>37</v>
      </c>
      <c r="D380" s="90" t="s">
        <v>38</v>
      </c>
      <c r="E380" s="90" t="s">
        <v>39</v>
      </c>
      <c r="F380" s="108" t="s">
        <v>40</v>
      </c>
      <c r="G380" s="133"/>
      <c r="H380" s="108"/>
      <c r="I380" s="109" t="s">
        <v>41</v>
      </c>
      <c r="J380" s="90"/>
      <c r="K380" s="108"/>
      <c r="L380" s="110"/>
      <c r="M380" s="110"/>
      <c r="N380" s="110" t="s">
        <v>238</v>
      </c>
      <c r="O380" s="111"/>
      <c r="P380" s="159"/>
      <c r="Q380" s="161" t="s">
        <v>24</v>
      </c>
      <c r="R380" s="162" t="s">
        <v>24</v>
      </c>
      <c r="S380" s="113"/>
      <c r="T380" s="78"/>
      <c r="U380" s="90" t="s">
        <v>42</v>
      </c>
      <c r="V380" s="90" t="s">
        <v>43</v>
      </c>
      <c r="W380" s="90"/>
      <c r="X380" s="90" t="s">
        <v>44</v>
      </c>
      <c r="Y380" s="90" t="s">
        <v>30</v>
      </c>
      <c r="Z380" s="90" t="s">
        <v>30</v>
      </c>
      <c r="AA380" s="90" t="s">
        <v>138</v>
      </c>
      <c r="AB380" s="90" t="s">
        <v>15</v>
      </c>
      <c r="AC380" s="90" t="s">
        <v>139</v>
      </c>
      <c r="AD380" s="90" t="s">
        <v>141</v>
      </c>
      <c r="AE380" s="90" t="s">
        <v>47</v>
      </c>
      <c r="AF380" s="90" t="s">
        <v>48</v>
      </c>
      <c r="AG380" s="90" t="s">
        <v>15</v>
      </c>
      <c r="AH380" s="111" t="s">
        <v>30</v>
      </c>
      <c r="AI380" s="112"/>
      <c r="AJ380" s="90" t="s">
        <v>49</v>
      </c>
      <c r="AK380" s="108" t="s">
        <v>189</v>
      </c>
      <c r="AL380" s="7"/>
    </row>
    <row r="381" spans="1:38" s="301" customFormat="1" ht="12.75" customHeight="1" thickTop="1" x14ac:dyDescent="0.2">
      <c r="A381" s="331"/>
      <c r="B381" s="363">
        <f>B368</f>
        <v>0</v>
      </c>
      <c r="C381" s="363">
        <f>C368</f>
        <v>0</v>
      </c>
      <c r="D381" s="363">
        <f>D368</f>
        <v>0</v>
      </c>
      <c r="E381" s="363">
        <f>E368</f>
        <v>0</v>
      </c>
      <c r="F381" s="362">
        <f>F368</f>
        <v>0</v>
      </c>
      <c r="G381" s="134" t="str">
        <f>G7</f>
        <v>DECEMBER</v>
      </c>
      <c r="H381" s="334" t="s">
        <v>58</v>
      </c>
      <c r="I381" s="412"/>
      <c r="J381" s="397">
        <f t="shared" ref="J381:R381" si="48">J368</f>
        <v>0</v>
      </c>
      <c r="K381" s="362">
        <f t="shared" si="48"/>
        <v>0</v>
      </c>
      <c r="L381" s="363">
        <f t="shared" si="48"/>
        <v>0</v>
      </c>
      <c r="M381" s="363">
        <f t="shared" si="48"/>
        <v>0</v>
      </c>
      <c r="N381" s="363">
        <f t="shared" si="48"/>
        <v>0</v>
      </c>
      <c r="O381" s="361">
        <f t="shared" si="48"/>
        <v>0</v>
      </c>
      <c r="P381" s="394">
        <f t="shared" si="48"/>
        <v>0</v>
      </c>
      <c r="Q381" s="363">
        <f t="shared" si="48"/>
        <v>0</v>
      </c>
      <c r="R381" s="362">
        <f t="shared" si="48"/>
        <v>0</v>
      </c>
      <c r="S381" s="332"/>
      <c r="T381" s="331"/>
      <c r="U381" s="363">
        <f t="shared" ref="U381:AH381" si="49">U368</f>
        <v>0</v>
      </c>
      <c r="V381" s="363">
        <f t="shared" si="49"/>
        <v>0</v>
      </c>
      <c r="W381" s="363">
        <f t="shared" si="49"/>
        <v>0</v>
      </c>
      <c r="X381" s="363">
        <f t="shared" si="49"/>
        <v>0</v>
      </c>
      <c r="Y381" s="363">
        <f t="shared" si="49"/>
        <v>0</v>
      </c>
      <c r="Z381" s="363">
        <f t="shared" si="49"/>
        <v>0</v>
      </c>
      <c r="AA381" s="363">
        <f t="shared" si="49"/>
        <v>0</v>
      </c>
      <c r="AB381" s="363">
        <f t="shared" si="49"/>
        <v>0</v>
      </c>
      <c r="AC381" s="363">
        <f t="shared" si="49"/>
        <v>0</v>
      </c>
      <c r="AD381" s="363">
        <f t="shared" si="49"/>
        <v>0</v>
      </c>
      <c r="AE381" s="363">
        <f t="shared" si="49"/>
        <v>0</v>
      </c>
      <c r="AF381" s="363">
        <f t="shared" si="49"/>
        <v>0</v>
      </c>
      <c r="AG381" s="363">
        <f t="shared" si="49"/>
        <v>0</v>
      </c>
      <c r="AH381" s="361">
        <f t="shared" si="49"/>
        <v>0</v>
      </c>
      <c r="AI381" s="333"/>
      <c r="AJ381" s="363">
        <f>AJ368</f>
        <v>0</v>
      </c>
      <c r="AK381" s="362">
        <f>AK368</f>
        <v>0</v>
      </c>
      <c r="AL381" s="332"/>
    </row>
    <row r="382" spans="1:38" s="21" customFormat="1" ht="12.75" customHeight="1" x14ac:dyDescent="0.2">
      <c r="A382" s="8">
        <v>1</v>
      </c>
      <c r="B382" s="400"/>
      <c r="C382" s="400"/>
      <c r="D382" s="400"/>
      <c r="E382" s="400"/>
      <c r="F382" s="401"/>
      <c r="G382" s="471"/>
      <c r="H382" s="477"/>
      <c r="I382" s="472"/>
      <c r="J382" s="363">
        <f t="shared" ref="J382:J412" si="50">SUM(B382:F382)</f>
        <v>0</v>
      </c>
      <c r="K382" s="362">
        <f t="shared" ref="K382:K412" si="51">SUM(U382:AK382)-SUM(L382:R382)</f>
        <v>0</v>
      </c>
      <c r="L382" s="400"/>
      <c r="M382" s="400"/>
      <c r="N382" s="400"/>
      <c r="O382" s="406"/>
      <c r="P382" s="409"/>
      <c r="Q382" s="400"/>
      <c r="R382" s="401"/>
      <c r="S382" s="16" t="s">
        <v>59</v>
      </c>
      <c r="T382" s="8">
        <v>1</v>
      </c>
      <c r="U382" s="400"/>
      <c r="V382" s="400"/>
      <c r="W382" s="400"/>
      <c r="X382" s="400"/>
      <c r="Y382" s="400"/>
      <c r="Z382" s="400"/>
      <c r="AA382" s="400"/>
      <c r="AB382" s="400"/>
      <c r="AC382" s="400"/>
      <c r="AD382" s="400"/>
      <c r="AE382" s="400"/>
      <c r="AF382" s="400"/>
      <c r="AG382" s="400"/>
      <c r="AH382" s="406"/>
      <c r="AI382" s="477"/>
      <c r="AJ382" s="400"/>
      <c r="AK382" s="401"/>
      <c r="AL382" s="16" t="s">
        <v>59</v>
      </c>
    </row>
    <row r="383" spans="1:38" s="21" customFormat="1" ht="12.75" customHeight="1" x14ac:dyDescent="0.2">
      <c r="A383" s="8">
        <v>2</v>
      </c>
      <c r="B383" s="400"/>
      <c r="C383" s="400"/>
      <c r="D383" s="400"/>
      <c r="E383" s="400"/>
      <c r="F383" s="401"/>
      <c r="G383" s="471"/>
      <c r="H383" s="477"/>
      <c r="I383" s="472"/>
      <c r="J383" s="363">
        <f t="shared" si="50"/>
        <v>0</v>
      </c>
      <c r="K383" s="362">
        <f t="shared" si="51"/>
        <v>0</v>
      </c>
      <c r="L383" s="400"/>
      <c r="M383" s="400"/>
      <c r="N383" s="400"/>
      <c r="O383" s="406"/>
      <c r="P383" s="409"/>
      <c r="Q383" s="400"/>
      <c r="R383" s="401"/>
      <c r="S383" s="16" t="s">
        <v>60</v>
      </c>
      <c r="T383" s="8">
        <v>2</v>
      </c>
      <c r="U383" s="400"/>
      <c r="V383" s="400"/>
      <c r="W383" s="400"/>
      <c r="X383" s="400"/>
      <c r="Y383" s="400"/>
      <c r="Z383" s="400"/>
      <c r="AA383" s="400"/>
      <c r="AB383" s="400"/>
      <c r="AC383" s="400"/>
      <c r="AD383" s="400"/>
      <c r="AE383" s="400"/>
      <c r="AF383" s="400"/>
      <c r="AG383" s="400"/>
      <c r="AH383" s="406"/>
      <c r="AI383" s="477"/>
      <c r="AJ383" s="400"/>
      <c r="AK383" s="401"/>
      <c r="AL383" s="16" t="s">
        <v>60</v>
      </c>
    </row>
    <row r="384" spans="1:38" s="21" customFormat="1" ht="12.75" customHeight="1" x14ac:dyDescent="0.2">
      <c r="A384" s="8">
        <v>3</v>
      </c>
      <c r="B384" s="400"/>
      <c r="C384" s="400"/>
      <c r="D384" s="400"/>
      <c r="E384" s="400"/>
      <c r="F384" s="401"/>
      <c r="G384" s="471"/>
      <c r="H384" s="477"/>
      <c r="I384" s="472"/>
      <c r="J384" s="363">
        <f t="shared" si="50"/>
        <v>0</v>
      </c>
      <c r="K384" s="362">
        <f t="shared" si="51"/>
        <v>0</v>
      </c>
      <c r="L384" s="400"/>
      <c r="M384" s="400"/>
      <c r="N384" s="400"/>
      <c r="O384" s="406"/>
      <c r="P384" s="409"/>
      <c r="Q384" s="400"/>
      <c r="R384" s="401"/>
      <c r="S384" s="16" t="s">
        <v>61</v>
      </c>
      <c r="T384" s="8">
        <v>3</v>
      </c>
      <c r="U384" s="400"/>
      <c r="V384" s="400"/>
      <c r="W384" s="400"/>
      <c r="X384" s="400"/>
      <c r="Y384" s="400"/>
      <c r="Z384" s="400"/>
      <c r="AA384" s="400"/>
      <c r="AB384" s="400"/>
      <c r="AC384" s="400"/>
      <c r="AD384" s="400"/>
      <c r="AE384" s="400"/>
      <c r="AF384" s="400"/>
      <c r="AG384" s="400"/>
      <c r="AH384" s="406"/>
      <c r="AI384" s="477"/>
      <c r="AJ384" s="400"/>
      <c r="AK384" s="401"/>
      <c r="AL384" s="16" t="s">
        <v>61</v>
      </c>
    </row>
    <row r="385" spans="1:38" s="21" customFormat="1" ht="12.75" customHeight="1" x14ac:dyDescent="0.2">
      <c r="A385" s="8">
        <v>4</v>
      </c>
      <c r="B385" s="400"/>
      <c r="C385" s="400"/>
      <c r="D385" s="400"/>
      <c r="E385" s="400"/>
      <c r="F385" s="401"/>
      <c r="G385" s="471"/>
      <c r="H385" s="477"/>
      <c r="I385" s="472"/>
      <c r="J385" s="363">
        <f t="shared" si="50"/>
        <v>0</v>
      </c>
      <c r="K385" s="362">
        <f t="shared" si="51"/>
        <v>0</v>
      </c>
      <c r="L385" s="400"/>
      <c r="M385" s="400"/>
      <c r="N385" s="400"/>
      <c r="O385" s="406"/>
      <c r="P385" s="409"/>
      <c r="Q385" s="400"/>
      <c r="R385" s="401"/>
      <c r="S385" s="16" t="s">
        <v>62</v>
      </c>
      <c r="T385" s="8">
        <v>4</v>
      </c>
      <c r="U385" s="400"/>
      <c r="V385" s="400"/>
      <c r="W385" s="400"/>
      <c r="X385" s="400"/>
      <c r="Y385" s="400"/>
      <c r="Z385" s="400"/>
      <c r="AA385" s="400"/>
      <c r="AB385" s="400"/>
      <c r="AC385" s="400"/>
      <c r="AD385" s="400"/>
      <c r="AE385" s="400"/>
      <c r="AF385" s="400"/>
      <c r="AG385" s="400"/>
      <c r="AH385" s="406"/>
      <c r="AI385" s="477"/>
      <c r="AJ385" s="400"/>
      <c r="AK385" s="401"/>
      <c r="AL385" s="16" t="s">
        <v>62</v>
      </c>
    </row>
    <row r="386" spans="1:38" s="21" customFormat="1" ht="12.75" customHeight="1" x14ac:dyDescent="0.2">
      <c r="A386" s="8">
        <v>5</v>
      </c>
      <c r="B386" s="400"/>
      <c r="C386" s="400"/>
      <c r="D386" s="400"/>
      <c r="E386" s="400"/>
      <c r="F386" s="401"/>
      <c r="G386" s="471"/>
      <c r="H386" s="477"/>
      <c r="I386" s="472"/>
      <c r="J386" s="363">
        <f t="shared" si="50"/>
        <v>0</v>
      </c>
      <c r="K386" s="362">
        <f t="shared" si="51"/>
        <v>0</v>
      </c>
      <c r="L386" s="400"/>
      <c r="M386" s="400"/>
      <c r="N386" s="400"/>
      <c r="O386" s="406"/>
      <c r="P386" s="409"/>
      <c r="Q386" s="400"/>
      <c r="R386" s="401"/>
      <c r="S386" s="16" t="s">
        <v>63</v>
      </c>
      <c r="T386" s="8">
        <v>5</v>
      </c>
      <c r="U386" s="400"/>
      <c r="V386" s="400"/>
      <c r="W386" s="400"/>
      <c r="X386" s="400"/>
      <c r="Y386" s="400"/>
      <c r="Z386" s="400"/>
      <c r="AA386" s="400"/>
      <c r="AB386" s="400"/>
      <c r="AC386" s="400"/>
      <c r="AD386" s="400"/>
      <c r="AE386" s="400"/>
      <c r="AF386" s="400"/>
      <c r="AG386" s="400"/>
      <c r="AH386" s="406"/>
      <c r="AI386" s="477"/>
      <c r="AJ386" s="400"/>
      <c r="AK386" s="401"/>
      <c r="AL386" s="16" t="s">
        <v>63</v>
      </c>
    </row>
    <row r="387" spans="1:38" s="21" customFormat="1" ht="12.75" customHeight="1" x14ac:dyDescent="0.2">
      <c r="A387" s="17">
        <v>6</v>
      </c>
      <c r="B387" s="402"/>
      <c r="C387" s="402"/>
      <c r="D387" s="402"/>
      <c r="E387" s="402"/>
      <c r="F387" s="403"/>
      <c r="G387" s="473"/>
      <c r="H387" s="478"/>
      <c r="I387" s="474"/>
      <c r="J387" s="363">
        <f t="shared" si="50"/>
        <v>0</v>
      </c>
      <c r="K387" s="362">
        <f t="shared" si="51"/>
        <v>0</v>
      </c>
      <c r="L387" s="402"/>
      <c r="M387" s="402"/>
      <c r="N387" s="402"/>
      <c r="O387" s="407"/>
      <c r="P387" s="410"/>
      <c r="Q387" s="402"/>
      <c r="R387" s="403"/>
      <c r="S387" s="18" t="s">
        <v>64</v>
      </c>
      <c r="T387" s="17">
        <v>6</v>
      </c>
      <c r="U387" s="402"/>
      <c r="V387" s="402"/>
      <c r="W387" s="402"/>
      <c r="X387" s="402"/>
      <c r="Y387" s="402"/>
      <c r="Z387" s="402"/>
      <c r="AA387" s="402"/>
      <c r="AB387" s="402"/>
      <c r="AC387" s="402"/>
      <c r="AD387" s="402"/>
      <c r="AE387" s="402"/>
      <c r="AF387" s="402"/>
      <c r="AG387" s="402"/>
      <c r="AH387" s="407"/>
      <c r="AI387" s="478"/>
      <c r="AJ387" s="402"/>
      <c r="AK387" s="403"/>
      <c r="AL387" s="18" t="s">
        <v>64</v>
      </c>
    </row>
    <row r="388" spans="1:38" s="21" customFormat="1" ht="12.75" customHeight="1" x14ac:dyDescent="0.2">
      <c r="A388" s="8">
        <v>7</v>
      </c>
      <c r="B388" s="400"/>
      <c r="C388" s="400"/>
      <c r="D388" s="400"/>
      <c r="E388" s="400"/>
      <c r="F388" s="401"/>
      <c r="G388" s="471"/>
      <c r="H388" s="477"/>
      <c r="I388" s="472"/>
      <c r="J388" s="363">
        <f t="shared" si="50"/>
        <v>0</v>
      </c>
      <c r="K388" s="362">
        <f t="shared" si="51"/>
        <v>0</v>
      </c>
      <c r="L388" s="400"/>
      <c r="M388" s="400"/>
      <c r="N388" s="400"/>
      <c r="O388" s="406"/>
      <c r="P388" s="409"/>
      <c r="Q388" s="400"/>
      <c r="R388" s="401"/>
      <c r="S388" s="16" t="s">
        <v>65</v>
      </c>
      <c r="T388" s="8">
        <v>7</v>
      </c>
      <c r="U388" s="400"/>
      <c r="V388" s="400"/>
      <c r="W388" s="400"/>
      <c r="X388" s="400"/>
      <c r="Y388" s="400"/>
      <c r="Z388" s="400"/>
      <c r="AA388" s="400"/>
      <c r="AB388" s="400"/>
      <c r="AC388" s="400"/>
      <c r="AD388" s="400"/>
      <c r="AE388" s="400"/>
      <c r="AF388" s="400"/>
      <c r="AG388" s="400"/>
      <c r="AH388" s="406"/>
      <c r="AI388" s="477"/>
      <c r="AJ388" s="400"/>
      <c r="AK388" s="401"/>
      <c r="AL388" s="16" t="s">
        <v>65</v>
      </c>
    </row>
    <row r="389" spans="1:38" s="21" customFormat="1" ht="12.75" customHeight="1" x14ac:dyDescent="0.2">
      <c r="A389" s="8">
        <v>8</v>
      </c>
      <c r="B389" s="400"/>
      <c r="C389" s="400"/>
      <c r="D389" s="400"/>
      <c r="E389" s="400"/>
      <c r="F389" s="401"/>
      <c r="G389" s="471"/>
      <c r="H389" s="477"/>
      <c r="I389" s="472"/>
      <c r="J389" s="363">
        <f t="shared" si="50"/>
        <v>0</v>
      </c>
      <c r="K389" s="362">
        <f t="shared" si="51"/>
        <v>0</v>
      </c>
      <c r="L389" s="400"/>
      <c r="M389" s="400"/>
      <c r="N389" s="400"/>
      <c r="O389" s="406"/>
      <c r="P389" s="409"/>
      <c r="Q389" s="400"/>
      <c r="R389" s="401"/>
      <c r="S389" s="16" t="s">
        <v>66</v>
      </c>
      <c r="T389" s="8">
        <v>8</v>
      </c>
      <c r="U389" s="400"/>
      <c r="V389" s="400"/>
      <c r="W389" s="400"/>
      <c r="X389" s="400"/>
      <c r="Y389" s="400"/>
      <c r="Z389" s="400"/>
      <c r="AA389" s="400"/>
      <c r="AB389" s="400"/>
      <c r="AC389" s="400"/>
      <c r="AD389" s="400"/>
      <c r="AE389" s="400"/>
      <c r="AF389" s="400"/>
      <c r="AG389" s="400"/>
      <c r="AH389" s="406"/>
      <c r="AI389" s="477"/>
      <c r="AJ389" s="400"/>
      <c r="AK389" s="401"/>
      <c r="AL389" s="16" t="s">
        <v>66</v>
      </c>
    </row>
    <row r="390" spans="1:38" s="21" customFormat="1" ht="12.75" customHeight="1" x14ac:dyDescent="0.2">
      <c r="A390" s="8">
        <v>9</v>
      </c>
      <c r="B390" s="400"/>
      <c r="C390" s="400"/>
      <c r="D390" s="400"/>
      <c r="E390" s="400"/>
      <c r="F390" s="401"/>
      <c r="G390" s="471"/>
      <c r="H390" s="477"/>
      <c r="I390" s="472"/>
      <c r="J390" s="363">
        <f t="shared" si="50"/>
        <v>0</v>
      </c>
      <c r="K390" s="362">
        <f t="shared" si="51"/>
        <v>0</v>
      </c>
      <c r="L390" s="400"/>
      <c r="M390" s="400"/>
      <c r="N390" s="400"/>
      <c r="O390" s="406"/>
      <c r="P390" s="409"/>
      <c r="Q390" s="400"/>
      <c r="R390" s="401"/>
      <c r="S390" s="16" t="s">
        <v>67</v>
      </c>
      <c r="T390" s="8">
        <v>9</v>
      </c>
      <c r="U390" s="400"/>
      <c r="V390" s="400"/>
      <c r="W390" s="400"/>
      <c r="X390" s="400"/>
      <c r="Y390" s="400"/>
      <c r="Z390" s="400"/>
      <c r="AA390" s="400"/>
      <c r="AB390" s="400"/>
      <c r="AC390" s="400"/>
      <c r="AD390" s="400"/>
      <c r="AE390" s="400"/>
      <c r="AF390" s="400"/>
      <c r="AG390" s="400"/>
      <c r="AH390" s="406"/>
      <c r="AI390" s="477"/>
      <c r="AJ390" s="400"/>
      <c r="AK390" s="401"/>
      <c r="AL390" s="16" t="s">
        <v>67</v>
      </c>
    </row>
    <row r="391" spans="1:38" s="21" customFormat="1" ht="12.75" customHeight="1" x14ac:dyDescent="0.2">
      <c r="A391" s="8">
        <v>10</v>
      </c>
      <c r="B391" s="400"/>
      <c r="C391" s="400"/>
      <c r="D391" s="400"/>
      <c r="E391" s="400"/>
      <c r="F391" s="401"/>
      <c r="G391" s="471"/>
      <c r="H391" s="477"/>
      <c r="I391" s="472"/>
      <c r="J391" s="363">
        <f t="shared" si="50"/>
        <v>0</v>
      </c>
      <c r="K391" s="362">
        <f t="shared" si="51"/>
        <v>0</v>
      </c>
      <c r="L391" s="400"/>
      <c r="M391" s="400"/>
      <c r="N391" s="400"/>
      <c r="O391" s="406"/>
      <c r="P391" s="409"/>
      <c r="Q391" s="400"/>
      <c r="R391" s="401"/>
      <c r="S391" s="16" t="s">
        <v>68</v>
      </c>
      <c r="T391" s="8">
        <v>10</v>
      </c>
      <c r="U391" s="400"/>
      <c r="V391" s="400"/>
      <c r="W391" s="400"/>
      <c r="X391" s="400"/>
      <c r="Y391" s="400"/>
      <c r="Z391" s="400"/>
      <c r="AA391" s="400"/>
      <c r="AB391" s="400"/>
      <c r="AC391" s="400"/>
      <c r="AD391" s="400"/>
      <c r="AE391" s="400"/>
      <c r="AF391" s="400"/>
      <c r="AG391" s="400"/>
      <c r="AH391" s="406"/>
      <c r="AI391" s="477"/>
      <c r="AJ391" s="400"/>
      <c r="AK391" s="401"/>
      <c r="AL391" s="16" t="s">
        <v>68</v>
      </c>
    </row>
    <row r="392" spans="1:38" s="21" customFormat="1" ht="12.75" customHeight="1" x14ac:dyDescent="0.2">
      <c r="A392" s="8">
        <v>11</v>
      </c>
      <c r="B392" s="400"/>
      <c r="C392" s="400"/>
      <c r="D392" s="400"/>
      <c r="E392" s="400"/>
      <c r="F392" s="401"/>
      <c r="G392" s="471"/>
      <c r="H392" s="477"/>
      <c r="I392" s="472"/>
      <c r="J392" s="363">
        <f t="shared" si="50"/>
        <v>0</v>
      </c>
      <c r="K392" s="362">
        <f t="shared" si="51"/>
        <v>0</v>
      </c>
      <c r="L392" s="400"/>
      <c r="M392" s="400"/>
      <c r="N392" s="400"/>
      <c r="O392" s="406"/>
      <c r="P392" s="409"/>
      <c r="Q392" s="400"/>
      <c r="R392" s="401"/>
      <c r="S392" s="16" t="s">
        <v>69</v>
      </c>
      <c r="T392" s="8">
        <v>11</v>
      </c>
      <c r="U392" s="400"/>
      <c r="V392" s="400"/>
      <c r="W392" s="400"/>
      <c r="X392" s="400"/>
      <c r="Y392" s="400"/>
      <c r="Z392" s="400"/>
      <c r="AA392" s="400"/>
      <c r="AB392" s="400"/>
      <c r="AC392" s="400"/>
      <c r="AD392" s="400"/>
      <c r="AE392" s="400"/>
      <c r="AF392" s="400"/>
      <c r="AG392" s="400"/>
      <c r="AH392" s="406"/>
      <c r="AI392" s="477"/>
      <c r="AJ392" s="400"/>
      <c r="AK392" s="401"/>
      <c r="AL392" s="16" t="s">
        <v>69</v>
      </c>
    </row>
    <row r="393" spans="1:38" s="21" customFormat="1" ht="12.75" customHeight="1" x14ac:dyDescent="0.2">
      <c r="A393" s="8">
        <v>12</v>
      </c>
      <c r="B393" s="400"/>
      <c r="C393" s="400"/>
      <c r="D393" s="400"/>
      <c r="E393" s="400"/>
      <c r="F393" s="401"/>
      <c r="G393" s="471"/>
      <c r="H393" s="477"/>
      <c r="I393" s="472"/>
      <c r="J393" s="363">
        <f t="shared" si="50"/>
        <v>0</v>
      </c>
      <c r="K393" s="362">
        <f t="shared" si="51"/>
        <v>0</v>
      </c>
      <c r="L393" s="400"/>
      <c r="M393" s="400"/>
      <c r="N393" s="400"/>
      <c r="O393" s="406"/>
      <c r="P393" s="409"/>
      <c r="Q393" s="400"/>
      <c r="R393" s="401"/>
      <c r="S393" s="16" t="s">
        <v>70</v>
      </c>
      <c r="T393" s="8">
        <v>12</v>
      </c>
      <c r="U393" s="400"/>
      <c r="V393" s="400"/>
      <c r="W393" s="400"/>
      <c r="X393" s="400"/>
      <c r="Y393" s="400"/>
      <c r="Z393" s="400"/>
      <c r="AA393" s="400"/>
      <c r="AB393" s="400"/>
      <c r="AC393" s="400"/>
      <c r="AD393" s="400"/>
      <c r="AE393" s="400"/>
      <c r="AF393" s="400"/>
      <c r="AG393" s="400"/>
      <c r="AH393" s="406"/>
      <c r="AI393" s="477"/>
      <c r="AJ393" s="400"/>
      <c r="AK393" s="401"/>
      <c r="AL393" s="16" t="s">
        <v>70</v>
      </c>
    </row>
    <row r="394" spans="1:38" s="21" customFormat="1" ht="12.75" customHeight="1" x14ac:dyDescent="0.2">
      <c r="A394" s="8">
        <v>13</v>
      </c>
      <c r="B394" s="400"/>
      <c r="C394" s="400"/>
      <c r="D394" s="400"/>
      <c r="E394" s="400"/>
      <c r="F394" s="401"/>
      <c r="G394" s="471"/>
      <c r="H394" s="477"/>
      <c r="I394" s="472"/>
      <c r="J394" s="363">
        <f t="shared" si="50"/>
        <v>0</v>
      </c>
      <c r="K394" s="362">
        <f t="shared" si="51"/>
        <v>0</v>
      </c>
      <c r="L394" s="400"/>
      <c r="M394" s="400"/>
      <c r="N394" s="400"/>
      <c r="O394" s="406"/>
      <c r="P394" s="409"/>
      <c r="Q394" s="400"/>
      <c r="R394" s="401"/>
      <c r="S394" s="16" t="s">
        <v>71</v>
      </c>
      <c r="T394" s="8">
        <v>13</v>
      </c>
      <c r="U394" s="400"/>
      <c r="V394" s="400"/>
      <c r="W394" s="400"/>
      <c r="X394" s="400"/>
      <c r="Y394" s="400"/>
      <c r="Z394" s="400"/>
      <c r="AA394" s="400"/>
      <c r="AB394" s="400"/>
      <c r="AC394" s="400"/>
      <c r="AD394" s="400"/>
      <c r="AE394" s="400"/>
      <c r="AF394" s="400"/>
      <c r="AG394" s="400"/>
      <c r="AH394" s="406"/>
      <c r="AI394" s="477"/>
      <c r="AJ394" s="400"/>
      <c r="AK394" s="401"/>
      <c r="AL394" s="16" t="s">
        <v>71</v>
      </c>
    </row>
    <row r="395" spans="1:38" s="21" customFormat="1" ht="12.75" customHeight="1" x14ac:dyDescent="0.2">
      <c r="A395" s="8">
        <v>14</v>
      </c>
      <c r="B395" s="400"/>
      <c r="C395" s="400"/>
      <c r="D395" s="400"/>
      <c r="E395" s="400"/>
      <c r="F395" s="401"/>
      <c r="G395" s="471"/>
      <c r="H395" s="477"/>
      <c r="I395" s="472"/>
      <c r="J395" s="363">
        <f t="shared" si="50"/>
        <v>0</v>
      </c>
      <c r="K395" s="362">
        <f t="shared" si="51"/>
        <v>0</v>
      </c>
      <c r="L395" s="400"/>
      <c r="M395" s="400"/>
      <c r="N395" s="400"/>
      <c r="O395" s="406"/>
      <c r="P395" s="409"/>
      <c r="Q395" s="400"/>
      <c r="R395" s="401"/>
      <c r="S395" s="16" t="s">
        <v>72</v>
      </c>
      <c r="T395" s="8">
        <v>14</v>
      </c>
      <c r="U395" s="400"/>
      <c r="V395" s="400"/>
      <c r="W395" s="400"/>
      <c r="X395" s="400"/>
      <c r="Y395" s="400"/>
      <c r="Z395" s="400"/>
      <c r="AA395" s="400"/>
      <c r="AB395" s="400"/>
      <c r="AC395" s="400"/>
      <c r="AD395" s="400"/>
      <c r="AE395" s="400"/>
      <c r="AF395" s="400"/>
      <c r="AG395" s="400"/>
      <c r="AH395" s="406"/>
      <c r="AI395" s="477"/>
      <c r="AJ395" s="400"/>
      <c r="AK395" s="401"/>
      <c r="AL395" s="16" t="s">
        <v>72</v>
      </c>
    </row>
    <row r="396" spans="1:38" s="21" customFormat="1" ht="12.75" customHeight="1" x14ac:dyDescent="0.2">
      <c r="A396" s="8">
        <v>15</v>
      </c>
      <c r="B396" s="400"/>
      <c r="C396" s="400"/>
      <c r="D396" s="400"/>
      <c r="E396" s="400"/>
      <c r="F396" s="401"/>
      <c r="G396" s="471"/>
      <c r="H396" s="477"/>
      <c r="I396" s="472"/>
      <c r="J396" s="363">
        <f t="shared" si="50"/>
        <v>0</v>
      </c>
      <c r="K396" s="362">
        <f t="shared" si="51"/>
        <v>0</v>
      </c>
      <c r="L396" s="400"/>
      <c r="M396" s="400"/>
      <c r="N396" s="400"/>
      <c r="O396" s="406"/>
      <c r="P396" s="409"/>
      <c r="Q396" s="400"/>
      <c r="R396" s="401"/>
      <c r="S396" s="16" t="s">
        <v>73</v>
      </c>
      <c r="T396" s="8">
        <v>15</v>
      </c>
      <c r="U396" s="400"/>
      <c r="V396" s="400"/>
      <c r="W396" s="400"/>
      <c r="X396" s="400"/>
      <c r="Y396" s="400"/>
      <c r="Z396" s="400"/>
      <c r="AA396" s="400"/>
      <c r="AB396" s="400"/>
      <c r="AC396" s="400"/>
      <c r="AD396" s="400"/>
      <c r="AE396" s="400"/>
      <c r="AF396" s="400"/>
      <c r="AG396" s="400"/>
      <c r="AH396" s="406"/>
      <c r="AI396" s="477"/>
      <c r="AJ396" s="400"/>
      <c r="AK396" s="401"/>
      <c r="AL396" s="16" t="s">
        <v>73</v>
      </c>
    </row>
    <row r="397" spans="1:38" s="21" customFormat="1" ht="12.75" customHeight="1" x14ac:dyDescent="0.2">
      <c r="A397" s="8">
        <v>16</v>
      </c>
      <c r="B397" s="400"/>
      <c r="C397" s="400"/>
      <c r="D397" s="400"/>
      <c r="E397" s="400"/>
      <c r="F397" s="401"/>
      <c r="G397" s="471"/>
      <c r="H397" s="477"/>
      <c r="I397" s="472"/>
      <c r="J397" s="363">
        <f t="shared" si="50"/>
        <v>0</v>
      </c>
      <c r="K397" s="362">
        <f t="shared" si="51"/>
        <v>0</v>
      </c>
      <c r="L397" s="400"/>
      <c r="M397" s="400"/>
      <c r="N397" s="400"/>
      <c r="O397" s="406"/>
      <c r="P397" s="409"/>
      <c r="Q397" s="400"/>
      <c r="R397" s="401"/>
      <c r="S397" s="16" t="s">
        <v>74</v>
      </c>
      <c r="T397" s="8">
        <v>16</v>
      </c>
      <c r="U397" s="400"/>
      <c r="V397" s="400"/>
      <c r="W397" s="400"/>
      <c r="X397" s="400"/>
      <c r="Y397" s="400"/>
      <c r="Z397" s="400"/>
      <c r="AA397" s="400"/>
      <c r="AB397" s="400"/>
      <c r="AC397" s="400"/>
      <c r="AD397" s="400"/>
      <c r="AE397" s="400"/>
      <c r="AF397" s="400"/>
      <c r="AG397" s="400"/>
      <c r="AH397" s="406"/>
      <c r="AI397" s="477"/>
      <c r="AJ397" s="400"/>
      <c r="AK397" s="401"/>
      <c r="AL397" s="16" t="s">
        <v>74</v>
      </c>
    </row>
    <row r="398" spans="1:38" s="21" customFormat="1" ht="12.75" customHeight="1" x14ac:dyDescent="0.2">
      <c r="A398" s="8">
        <v>17</v>
      </c>
      <c r="B398" s="400"/>
      <c r="C398" s="400"/>
      <c r="D398" s="400"/>
      <c r="E398" s="400"/>
      <c r="F398" s="401"/>
      <c r="G398" s="471"/>
      <c r="H398" s="477"/>
      <c r="I398" s="472"/>
      <c r="J398" s="363">
        <f t="shared" si="50"/>
        <v>0</v>
      </c>
      <c r="K398" s="362">
        <f t="shared" si="51"/>
        <v>0</v>
      </c>
      <c r="L398" s="400"/>
      <c r="M398" s="400"/>
      <c r="N398" s="400"/>
      <c r="O398" s="406"/>
      <c r="P398" s="409"/>
      <c r="Q398" s="400"/>
      <c r="R398" s="401"/>
      <c r="S398" s="16" t="s">
        <v>75</v>
      </c>
      <c r="T398" s="8">
        <v>17</v>
      </c>
      <c r="U398" s="400"/>
      <c r="V398" s="400"/>
      <c r="W398" s="400"/>
      <c r="X398" s="400"/>
      <c r="Y398" s="400"/>
      <c r="Z398" s="400"/>
      <c r="AA398" s="400"/>
      <c r="AB398" s="400"/>
      <c r="AC398" s="400"/>
      <c r="AD398" s="400"/>
      <c r="AE398" s="400"/>
      <c r="AF398" s="400"/>
      <c r="AG398" s="400"/>
      <c r="AH398" s="406"/>
      <c r="AI398" s="477"/>
      <c r="AJ398" s="400"/>
      <c r="AK398" s="401"/>
      <c r="AL398" s="16" t="s">
        <v>75</v>
      </c>
    </row>
    <row r="399" spans="1:38" s="21" customFormat="1" ht="12.75" customHeight="1" x14ac:dyDescent="0.2">
      <c r="A399" s="8">
        <v>18</v>
      </c>
      <c r="B399" s="400"/>
      <c r="C399" s="400"/>
      <c r="D399" s="400"/>
      <c r="E399" s="400"/>
      <c r="F399" s="401"/>
      <c r="G399" s="471"/>
      <c r="H399" s="477"/>
      <c r="I399" s="472"/>
      <c r="J399" s="363">
        <f t="shared" si="50"/>
        <v>0</v>
      </c>
      <c r="K399" s="362">
        <f t="shared" si="51"/>
        <v>0</v>
      </c>
      <c r="L399" s="400"/>
      <c r="M399" s="400"/>
      <c r="N399" s="400"/>
      <c r="O399" s="406"/>
      <c r="P399" s="409"/>
      <c r="Q399" s="400"/>
      <c r="R399" s="401"/>
      <c r="S399" s="16" t="s">
        <v>76</v>
      </c>
      <c r="T399" s="8">
        <v>18</v>
      </c>
      <c r="U399" s="400"/>
      <c r="V399" s="400"/>
      <c r="W399" s="400"/>
      <c r="X399" s="400"/>
      <c r="Y399" s="400"/>
      <c r="Z399" s="400"/>
      <c r="AA399" s="400"/>
      <c r="AB399" s="400"/>
      <c r="AC399" s="400"/>
      <c r="AD399" s="400"/>
      <c r="AE399" s="400"/>
      <c r="AF399" s="400"/>
      <c r="AG399" s="400"/>
      <c r="AH399" s="406"/>
      <c r="AI399" s="477"/>
      <c r="AJ399" s="400"/>
      <c r="AK399" s="401"/>
      <c r="AL399" s="16" t="s">
        <v>76</v>
      </c>
    </row>
    <row r="400" spans="1:38" s="21" customFormat="1" ht="12.75" customHeight="1" x14ac:dyDescent="0.2">
      <c r="A400" s="8">
        <v>19</v>
      </c>
      <c r="B400" s="400"/>
      <c r="C400" s="400"/>
      <c r="D400" s="400"/>
      <c r="E400" s="400"/>
      <c r="F400" s="401"/>
      <c r="G400" s="471"/>
      <c r="H400" s="477"/>
      <c r="I400" s="472"/>
      <c r="J400" s="363">
        <f t="shared" si="50"/>
        <v>0</v>
      </c>
      <c r="K400" s="362">
        <f t="shared" si="51"/>
        <v>0</v>
      </c>
      <c r="L400" s="400"/>
      <c r="M400" s="400"/>
      <c r="N400" s="400"/>
      <c r="O400" s="406"/>
      <c r="P400" s="409"/>
      <c r="Q400" s="400"/>
      <c r="R400" s="401"/>
      <c r="S400" s="16" t="s">
        <v>77</v>
      </c>
      <c r="T400" s="8">
        <v>19</v>
      </c>
      <c r="U400" s="400"/>
      <c r="V400" s="400"/>
      <c r="W400" s="400"/>
      <c r="X400" s="400"/>
      <c r="Y400" s="400"/>
      <c r="Z400" s="400"/>
      <c r="AA400" s="400"/>
      <c r="AB400" s="400"/>
      <c r="AC400" s="400"/>
      <c r="AD400" s="400"/>
      <c r="AE400" s="400"/>
      <c r="AF400" s="400"/>
      <c r="AG400" s="400"/>
      <c r="AH400" s="406"/>
      <c r="AI400" s="477"/>
      <c r="AJ400" s="400"/>
      <c r="AK400" s="401"/>
      <c r="AL400" s="16" t="s">
        <v>77</v>
      </c>
    </row>
    <row r="401" spans="1:38" s="21" customFormat="1" ht="12.75" customHeight="1" x14ac:dyDescent="0.2">
      <c r="A401" s="8">
        <v>20</v>
      </c>
      <c r="B401" s="400"/>
      <c r="C401" s="400"/>
      <c r="D401" s="400"/>
      <c r="E401" s="400"/>
      <c r="F401" s="401"/>
      <c r="G401" s="471"/>
      <c r="H401" s="477"/>
      <c r="I401" s="472"/>
      <c r="J401" s="363">
        <f t="shared" si="50"/>
        <v>0</v>
      </c>
      <c r="K401" s="362">
        <f t="shared" si="51"/>
        <v>0</v>
      </c>
      <c r="L401" s="400"/>
      <c r="M401" s="400"/>
      <c r="N401" s="400"/>
      <c r="O401" s="406"/>
      <c r="P401" s="409"/>
      <c r="Q401" s="400"/>
      <c r="R401" s="401"/>
      <c r="S401" s="16" t="s">
        <v>78</v>
      </c>
      <c r="T401" s="8">
        <v>20</v>
      </c>
      <c r="U401" s="400"/>
      <c r="V401" s="400"/>
      <c r="W401" s="400"/>
      <c r="X401" s="400"/>
      <c r="Y401" s="400"/>
      <c r="Z401" s="400"/>
      <c r="AA401" s="400"/>
      <c r="AB401" s="400"/>
      <c r="AC401" s="400"/>
      <c r="AD401" s="400"/>
      <c r="AE401" s="400"/>
      <c r="AF401" s="400"/>
      <c r="AG401" s="400"/>
      <c r="AH401" s="406"/>
      <c r="AI401" s="477"/>
      <c r="AJ401" s="400"/>
      <c r="AK401" s="401"/>
      <c r="AL401" s="16" t="s">
        <v>78</v>
      </c>
    </row>
    <row r="402" spans="1:38" s="21" customFormat="1" ht="12.75" customHeight="1" x14ac:dyDescent="0.2">
      <c r="A402" s="8">
        <v>21</v>
      </c>
      <c r="B402" s="400"/>
      <c r="C402" s="400"/>
      <c r="D402" s="400"/>
      <c r="E402" s="400"/>
      <c r="F402" s="401"/>
      <c r="G402" s="471"/>
      <c r="H402" s="477"/>
      <c r="I402" s="472"/>
      <c r="J402" s="363">
        <f t="shared" si="50"/>
        <v>0</v>
      </c>
      <c r="K402" s="362">
        <f t="shared" si="51"/>
        <v>0</v>
      </c>
      <c r="L402" s="400"/>
      <c r="M402" s="400"/>
      <c r="N402" s="400"/>
      <c r="O402" s="406"/>
      <c r="P402" s="409"/>
      <c r="Q402" s="400"/>
      <c r="R402" s="401"/>
      <c r="S402" s="16" t="s">
        <v>79</v>
      </c>
      <c r="T402" s="8">
        <v>21</v>
      </c>
      <c r="U402" s="400"/>
      <c r="V402" s="400"/>
      <c r="W402" s="400"/>
      <c r="X402" s="400"/>
      <c r="Y402" s="400"/>
      <c r="Z402" s="400"/>
      <c r="AA402" s="400"/>
      <c r="AB402" s="400"/>
      <c r="AC402" s="400"/>
      <c r="AD402" s="400"/>
      <c r="AE402" s="400"/>
      <c r="AF402" s="400"/>
      <c r="AG402" s="400"/>
      <c r="AH402" s="406"/>
      <c r="AI402" s="477"/>
      <c r="AJ402" s="400"/>
      <c r="AK402" s="401"/>
      <c r="AL402" s="16" t="s">
        <v>79</v>
      </c>
    </row>
    <row r="403" spans="1:38" s="21" customFormat="1" ht="12.75" customHeight="1" x14ac:dyDescent="0.2">
      <c r="A403" s="8">
        <v>22</v>
      </c>
      <c r="B403" s="400"/>
      <c r="C403" s="400"/>
      <c r="D403" s="400"/>
      <c r="E403" s="400"/>
      <c r="F403" s="401"/>
      <c r="G403" s="471"/>
      <c r="H403" s="477"/>
      <c r="I403" s="472"/>
      <c r="J403" s="363">
        <f t="shared" si="50"/>
        <v>0</v>
      </c>
      <c r="K403" s="362">
        <f t="shared" si="51"/>
        <v>0</v>
      </c>
      <c r="L403" s="400"/>
      <c r="M403" s="400"/>
      <c r="N403" s="400"/>
      <c r="O403" s="406"/>
      <c r="P403" s="409"/>
      <c r="Q403" s="400"/>
      <c r="R403" s="401"/>
      <c r="S403" s="16" t="s">
        <v>80</v>
      </c>
      <c r="T403" s="8">
        <v>22</v>
      </c>
      <c r="U403" s="400"/>
      <c r="V403" s="400"/>
      <c r="W403" s="400"/>
      <c r="X403" s="400"/>
      <c r="Y403" s="400"/>
      <c r="Z403" s="400"/>
      <c r="AA403" s="400"/>
      <c r="AB403" s="400"/>
      <c r="AC403" s="400"/>
      <c r="AD403" s="400"/>
      <c r="AE403" s="400"/>
      <c r="AF403" s="400"/>
      <c r="AG403" s="400"/>
      <c r="AH403" s="406"/>
      <c r="AI403" s="477"/>
      <c r="AJ403" s="400"/>
      <c r="AK403" s="401"/>
      <c r="AL403" s="16" t="s">
        <v>80</v>
      </c>
    </row>
    <row r="404" spans="1:38" s="21" customFormat="1" ht="12.75" customHeight="1" x14ac:dyDescent="0.2">
      <c r="A404" s="8">
        <v>23</v>
      </c>
      <c r="B404" s="400"/>
      <c r="C404" s="400"/>
      <c r="D404" s="400"/>
      <c r="E404" s="400"/>
      <c r="F404" s="401"/>
      <c r="G404" s="471"/>
      <c r="H404" s="477"/>
      <c r="I404" s="472"/>
      <c r="J404" s="363">
        <f t="shared" si="50"/>
        <v>0</v>
      </c>
      <c r="K404" s="362">
        <f t="shared" si="51"/>
        <v>0</v>
      </c>
      <c r="L404" s="400"/>
      <c r="M404" s="400"/>
      <c r="N404" s="400"/>
      <c r="O404" s="406"/>
      <c r="P404" s="409"/>
      <c r="Q404" s="400"/>
      <c r="R404" s="401"/>
      <c r="S404" s="16" t="s">
        <v>81</v>
      </c>
      <c r="T404" s="8">
        <v>23</v>
      </c>
      <c r="U404" s="400"/>
      <c r="V404" s="400"/>
      <c r="W404" s="400"/>
      <c r="X404" s="400"/>
      <c r="Y404" s="400"/>
      <c r="Z404" s="400"/>
      <c r="AA404" s="400"/>
      <c r="AB404" s="400"/>
      <c r="AC404" s="400"/>
      <c r="AD404" s="400"/>
      <c r="AE404" s="400"/>
      <c r="AF404" s="400"/>
      <c r="AG404" s="400"/>
      <c r="AH404" s="406"/>
      <c r="AI404" s="477"/>
      <c r="AJ404" s="400"/>
      <c r="AK404" s="401"/>
      <c r="AL404" s="16" t="s">
        <v>81</v>
      </c>
    </row>
    <row r="405" spans="1:38" s="21" customFormat="1" ht="12.75" customHeight="1" x14ac:dyDescent="0.2">
      <c r="A405" s="8">
        <v>24</v>
      </c>
      <c r="B405" s="400"/>
      <c r="C405" s="400"/>
      <c r="D405" s="400"/>
      <c r="E405" s="400"/>
      <c r="F405" s="401"/>
      <c r="G405" s="471"/>
      <c r="H405" s="477"/>
      <c r="I405" s="472"/>
      <c r="J405" s="363">
        <f t="shared" si="50"/>
        <v>0</v>
      </c>
      <c r="K405" s="362">
        <f t="shared" si="51"/>
        <v>0</v>
      </c>
      <c r="L405" s="400"/>
      <c r="M405" s="400"/>
      <c r="N405" s="400"/>
      <c r="O405" s="406"/>
      <c r="P405" s="409"/>
      <c r="Q405" s="400"/>
      <c r="R405" s="401"/>
      <c r="S405" s="16" t="s">
        <v>82</v>
      </c>
      <c r="T405" s="8">
        <v>24</v>
      </c>
      <c r="U405" s="400"/>
      <c r="V405" s="400"/>
      <c r="W405" s="400"/>
      <c r="X405" s="400"/>
      <c r="Y405" s="400"/>
      <c r="Z405" s="400"/>
      <c r="AA405" s="400"/>
      <c r="AB405" s="400"/>
      <c r="AC405" s="400"/>
      <c r="AD405" s="400"/>
      <c r="AE405" s="400"/>
      <c r="AF405" s="400"/>
      <c r="AG405" s="400"/>
      <c r="AH405" s="406"/>
      <c r="AI405" s="477"/>
      <c r="AJ405" s="400"/>
      <c r="AK405" s="401"/>
      <c r="AL405" s="16" t="s">
        <v>82</v>
      </c>
    </row>
    <row r="406" spans="1:38" s="21" customFormat="1" ht="12.75" customHeight="1" x14ac:dyDescent="0.2">
      <c r="A406" s="8">
        <v>25</v>
      </c>
      <c r="B406" s="400"/>
      <c r="C406" s="400"/>
      <c r="D406" s="400"/>
      <c r="E406" s="400"/>
      <c r="F406" s="401"/>
      <c r="G406" s="471"/>
      <c r="H406" s="477"/>
      <c r="I406" s="472"/>
      <c r="J406" s="363">
        <f t="shared" si="50"/>
        <v>0</v>
      </c>
      <c r="K406" s="362">
        <f t="shared" si="51"/>
        <v>0</v>
      </c>
      <c r="L406" s="400"/>
      <c r="M406" s="400"/>
      <c r="N406" s="400"/>
      <c r="O406" s="406"/>
      <c r="P406" s="409"/>
      <c r="Q406" s="400"/>
      <c r="R406" s="401"/>
      <c r="S406" s="16" t="s">
        <v>83</v>
      </c>
      <c r="T406" s="8">
        <v>25</v>
      </c>
      <c r="U406" s="400"/>
      <c r="V406" s="400"/>
      <c r="W406" s="400"/>
      <c r="X406" s="400"/>
      <c r="Y406" s="400"/>
      <c r="Z406" s="400"/>
      <c r="AA406" s="400"/>
      <c r="AB406" s="400"/>
      <c r="AC406" s="400"/>
      <c r="AD406" s="400"/>
      <c r="AE406" s="400"/>
      <c r="AF406" s="400"/>
      <c r="AG406" s="400"/>
      <c r="AH406" s="406"/>
      <c r="AI406" s="477"/>
      <c r="AJ406" s="400"/>
      <c r="AK406" s="401"/>
      <c r="AL406" s="16" t="s">
        <v>83</v>
      </c>
    </row>
    <row r="407" spans="1:38" s="21" customFormat="1" ht="12.75" customHeight="1" x14ac:dyDescent="0.2">
      <c r="A407" s="8">
        <v>26</v>
      </c>
      <c r="B407" s="400"/>
      <c r="C407" s="400"/>
      <c r="D407" s="400"/>
      <c r="E407" s="400"/>
      <c r="F407" s="401"/>
      <c r="G407" s="471"/>
      <c r="H407" s="477"/>
      <c r="I407" s="472"/>
      <c r="J407" s="363">
        <f t="shared" si="50"/>
        <v>0</v>
      </c>
      <c r="K407" s="362">
        <f t="shared" si="51"/>
        <v>0</v>
      </c>
      <c r="L407" s="400"/>
      <c r="M407" s="400"/>
      <c r="N407" s="400"/>
      <c r="O407" s="406"/>
      <c r="P407" s="409"/>
      <c r="Q407" s="400"/>
      <c r="R407" s="401"/>
      <c r="S407" s="16" t="s">
        <v>84</v>
      </c>
      <c r="T407" s="8">
        <v>26</v>
      </c>
      <c r="U407" s="400"/>
      <c r="V407" s="400"/>
      <c r="W407" s="400"/>
      <c r="X407" s="400"/>
      <c r="Y407" s="400"/>
      <c r="Z407" s="400"/>
      <c r="AA407" s="400"/>
      <c r="AB407" s="400"/>
      <c r="AC407" s="400"/>
      <c r="AD407" s="400"/>
      <c r="AE407" s="400"/>
      <c r="AF407" s="400"/>
      <c r="AG407" s="400"/>
      <c r="AH407" s="406"/>
      <c r="AI407" s="477"/>
      <c r="AJ407" s="400"/>
      <c r="AK407" s="401"/>
      <c r="AL407" s="16" t="s">
        <v>84</v>
      </c>
    </row>
    <row r="408" spans="1:38" s="21" customFormat="1" ht="12.75" customHeight="1" x14ac:dyDescent="0.2">
      <c r="A408" s="8">
        <v>27</v>
      </c>
      <c r="B408" s="400"/>
      <c r="C408" s="400"/>
      <c r="D408" s="400"/>
      <c r="E408" s="400"/>
      <c r="F408" s="401"/>
      <c r="G408" s="471"/>
      <c r="H408" s="477"/>
      <c r="I408" s="472"/>
      <c r="J408" s="363">
        <f t="shared" si="50"/>
        <v>0</v>
      </c>
      <c r="K408" s="362">
        <f t="shared" si="51"/>
        <v>0</v>
      </c>
      <c r="L408" s="400"/>
      <c r="M408" s="400"/>
      <c r="N408" s="400"/>
      <c r="O408" s="406"/>
      <c r="P408" s="409"/>
      <c r="Q408" s="400"/>
      <c r="R408" s="401"/>
      <c r="S408" s="16" t="s">
        <v>85</v>
      </c>
      <c r="T408" s="8">
        <v>27</v>
      </c>
      <c r="U408" s="400"/>
      <c r="V408" s="400"/>
      <c r="W408" s="400"/>
      <c r="X408" s="400"/>
      <c r="Y408" s="400"/>
      <c r="Z408" s="400"/>
      <c r="AA408" s="400"/>
      <c r="AB408" s="400"/>
      <c r="AC408" s="400"/>
      <c r="AD408" s="400"/>
      <c r="AE408" s="400"/>
      <c r="AF408" s="400"/>
      <c r="AG408" s="400"/>
      <c r="AH408" s="406"/>
      <c r="AI408" s="477"/>
      <c r="AJ408" s="400"/>
      <c r="AK408" s="401"/>
      <c r="AL408" s="16" t="s">
        <v>85</v>
      </c>
    </row>
    <row r="409" spans="1:38" s="21" customFormat="1" ht="12.75" customHeight="1" x14ac:dyDescent="0.2">
      <c r="A409" s="8">
        <v>28</v>
      </c>
      <c r="B409" s="400"/>
      <c r="C409" s="400"/>
      <c r="D409" s="400"/>
      <c r="E409" s="400"/>
      <c r="F409" s="401"/>
      <c r="G409" s="471"/>
      <c r="H409" s="477"/>
      <c r="I409" s="472"/>
      <c r="J409" s="363">
        <f t="shared" si="50"/>
        <v>0</v>
      </c>
      <c r="K409" s="362">
        <f t="shared" si="51"/>
        <v>0</v>
      </c>
      <c r="L409" s="400"/>
      <c r="M409" s="400"/>
      <c r="N409" s="400"/>
      <c r="O409" s="406"/>
      <c r="P409" s="409"/>
      <c r="Q409" s="400"/>
      <c r="R409" s="401"/>
      <c r="S409" s="16" t="s">
        <v>86</v>
      </c>
      <c r="T409" s="8">
        <v>28</v>
      </c>
      <c r="U409" s="400"/>
      <c r="V409" s="400"/>
      <c r="W409" s="400"/>
      <c r="X409" s="400"/>
      <c r="Y409" s="400"/>
      <c r="Z409" s="400"/>
      <c r="AA409" s="400"/>
      <c r="AB409" s="400"/>
      <c r="AC409" s="400"/>
      <c r="AD409" s="400"/>
      <c r="AE409" s="400"/>
      <c r="AF409" s="400"/>
      <c r="AG409" s="400"/>
      <c r="AH409" s="406"/>
      <c r="AI409" s="477"/>
      <c r="AJ409" s="400"/>
      <c r="AK409" s="401"/>
      <c r="AL409" s="16" t="s">
        <v>86</v>
      </c>
    </row>
    <row r="410" spans="1:38" s="21" customFormat="1" ht="12.75" customHeight="1" x14ac:dyDescent="0.2">
      <c r="A410" s="8">
        <v>29</v>
      </c>
      <c r="B410" s="400"/>
      <c r="C410" s="400"/>
      <c r="D410" s="400"/>
      <c r="E410" s="400"/>
      <c r="F410" s="401"/>
      <c r="G410" s="471"/>
      <c r="H410" s="477"/>
      <c r="I410" s="472"/>
      <c r="J410" s="363">
        <f t="shared" si="50"/>
        <v>0</v>
      </c>
      <c r="K410" s="362">
        <f t="shared" si="51"/>
        <v>0</v>
      </c>
      <c r="L410" s="400"/>
      <c r="M410" s="400"/>
      <c r="N410" s="400"/>
      <c r="O410" s="406"/>
      <c r="P410" s="409"/>
      <c r="Q410" s="400"/>
      <c r="R410" s="401"/>
      <c r="S410" s="16" t="s">
        <v>87</v>
      </c>
      <c r="T410" s="8">
        <v>29</v>
      </c>
      <c r="U410" s="400"/>
      <c r="V410" s="400"/>
      <c r="W410" s="400"/>
      <c r="X410" s="410"/>
      <c r="Y410" s="400"/>
      <c r="Z410" s="400"/>
      <c r="AA410" s="400"/>
      <c r="AB410" s="400"/>
      <c r="AC410" s="400"/>
      <c r="AD410" s="400"/>
      <c r="AE410" s="400"/>
      <c r="AF410" s="400"/>
      <c r="AG410" s="400"/>
      <c r="AH410" s="406"/>
      <c r="AI410" s="477"/>
      <c r="AJ410" s="400"/>
      <c r="AK410" s="401"/>
      <c r="AL410" s="16" t="s">
        <v>87</v>
      </c>
    </row>
    <row r="411" spans="1:38" s="21" customFormat="1" ht="12.75" customHeight="1" x14ac:dyDescent="0.2">
      <c r="A411" s="8">
        <v>30</v>
      </c>
      <c r="B411" s="400"/>
      <c r="C411" s="400"/>
      <c r="D411" s="400"/>
      <c r="E411" s="400"/>
      <c r="F411" s="401"/>
      <c r="G411" s="471"/>
      <c r="H411" s="477"/>
      <c r="I411" s="472"/>
      <c r="J411" s="363">
        <f t="shared" si="50"/>
        <v>0</v>
      </c>
      <c r="K411" s="362">
        <f t="shared" si="51"/>
        <v>0</v>
      </c>
      <c r="L411" s="400"/>
      <c r="M411" s="400"/>
      <c r="N411" s="400"/>
      <c r="O411" s="406"/>
      <c r="P411" s="409"/>
      <c r="Q411" s="400"/>
      <c r="R411" s="401"/>
      <c r="S411" s="16" t="s">
        <v>88</v>
      </c>
      <c r="T411" s="8">
        <v>30</v>
      </c>
      <c r="U411" s="400"/>
      <c r="V411" s="400"/>
      <c r="W411" s="400"/>
      <c r="X411" s="400"/>
      <c r="Y411" s="400"/>
      <c r="Z411" s="400"/>
      <c r="AA411" s="400"/>
      <c r="AB411" s="400"/>
      <c r="AC411" s="400"/>
      <c r="AD411" s="400"/>
      <c r="AE411" s="400"/>
      <c r="AF411" s="400"/>
      <c r="AG411" s="400"/>
      <c r="AH411" s="406"/>
      <c r="AI411" s="477"/>
      <c r="AJ411" s="400"/>
      <c r="AK411" s="401"/>
      <c r="AL411" s="16" t="s">
        <v>88</v>
      </c>
    </row>
    <row r="412" spans="1:38" s="21" customFormat="1" ht="12.75" customHeight="1" x14ac:dyDescent="0.2">
      <c r="A412" s="19">
        <v>31</v>
      </c>
      <c r="B412" s="404"/>
      <c r="C412" s="404"/>
      <c r="D412" s="404"/>
      <c r="E412" s="404"/>
      <c r="F412" s="405"/>
      <c r="G412" s="475"/>
      <c r="H412" s="479"/>
      <c r="I412" s="476"/>
      <c r="J412" s="395">
        <f t="shared" si="50"/>
        <v>0</v>
      </c>
      <c r="K412" s="396">
        <f t="shared" si="51"/>
        <v>0</v>
      </c>
      <c r="L412" s="404"/>
      <c r="M412" s="404"/>
      <c r="N412" s="404"/>
      <c r="O412" s="408"/>
      <c r="P412" s="411"/>
      <c r="Q412" s="404"/>
      <c r="R412" s="405"/>
      <c r="S412" s="20" t="s">
        <v>89</v>
      </c>
      <c r="T412" s="19">
        <v>31</v>
      </c>
      <c r="U412" s="404"/>
      <c r="V412" s="404"/>
      <c r="W412" s="404"/>
      <c r="X412" s="404"/>
      <c r="Y412" s="404"/>
      <c r="Z412" s="404"/>
      <c r="AA412" s="404"/>
      <c r="AB412" s="404"/>
      <c r="AC412" s="404"/>
      <c r="AD412" s="404"/>
      <c r="AE412" s="404"/>
      <c r="AF412" s="404"/>
      <c r="AG412" s="404"/>
      <c r="AH412" s="408"/>
      <c r="AI412" s="479"/>
      <c r="AJ412" s="404"/>
      <c r="AK412" s="405"/>
      <c r="AL412" s="20" t="s">
        <v>89</v>
      </c>
    </row>
    <row r="413" spans="1:38" s="301" customFormat="1" ht="12.75" customHeight="1" thickBot="1" x14ac:dyDescent="0.25">
      <c r="A413" s="417"/>
      <c r="B413" s="418">
        <f>SUM(B381:B412)</f>
        <v>0</v>
      </c>
      <c r="C413" s="418">
        <f>SUM(C381:C412)</f>
        <v>0</v>
      </c>
      <c r="D413" s="418">
        <f>SUM(D381:D412)</f>
        <v>0</v>
      </c>
      <c r="E413" s="419">
        <f>SUM(E381:E412)</f>
        <v>0</v>
      </c>
      <c r="F413" s="420">
        <f>SUM(F381:F412)</f>
        <v>0</v>
      </c>
      <c r="G413" s="421"/>
      <c r="H413" s="422" t="s">
        <v>90</v>
      </c>
      <c r="I413" s="423">
        <f>COUNTA(I382:I412)</f>
        <v>0</v>
      </c>
      <c r="J413" s="418">
        <f t="shared" ref="J413:R413" si="52">SUM(J381:J412)</f>
        <v>0</v>
      </c>
      <c r="K413" s="418">
        <f t="shared" si="52"/>
        <v>0</v>
      </c>
      <c r="L413" s="418">
        <f t="shared" si="52"/>
        <v>0</v>
      </c>
      <c r="M413" s="418">
        <f t="shared" si="52"/>
        <v>0</v>
      </c>
      <c r="N413" s="418">
        <f t="shared" si="52"/>
        <v>0</v>
      </c>
      <c r="O413" s="424">
        <f t="shared" si="52"/>
        <v>0</v>
      </c>
      <c r="P413" s="419">
        <f t="shared" si="52"/>
        <v>0</v>
      </c>
      <c r="Q413" s="418">
        <f t="shared" si="52"/>
        <v>0</v>
      </c>
      <c r="R413" s="425">
        <f t="shared" si="52"/>
        <v>0</v>
      </c>
      <c r="S413" s="426"/>
      <c r="T413" s="417"/>
      <c r="U413" s="418">
        <f t="shared" ref="U413:AH413" si="53">SUM(U381:U412)</f>
        <v>0</v>
      </c>
      <c r="V413" s="418">
        <f t="shared" si="53"/>
        <v>0</v>
      </c>
      <c r="W413" s="418">
        <f t="shared" si="53"/>
        <v>0</v>
      </c>
      <c r="X413" s="418">
        <f t="shared" si="53"/>
        <v>0</v>
      </c>
      <c r="Y413" s="418">
        <f t="shared" si="53"/>
        <v>0</v>
      </c>
      <c r="Z413" s="418">
        <f t="shared" si="53"/>
        <v>0</v>
      </c>
      <c r="AA413" s="418">
        <f t="shared" si="53"/>
        <v>0</v>
      </c>
      <c r="AB413" s="418">
        <f t="shared" si="53"/>
        <v>0</v>
      </c>
      <c r="AC413" s="418">
        <f t="shared" si="53"/>
        <v>0</v>
      </c>
      <c r="AD413" s="418">
        <f t="shared" si="53"/>
        <v>0</v>
      </c>
      <c r="AE413" s="418">
        <f t="shared" si="53"/>
        <v>0</v>
      </c>
      <c r="AF413" s="418">
        <f t="shared" si="53"/>
        <v>0</v>
      </c>
      <c r="AG413" s="418">
        <f t="shared" si="53"/>
        <v>0</v>
      </c>
      <c r="AH413" s="420">
        <f t="shared" si="53"/>
        <v>0</v>
      </c>
      <c r="AI413" s="427"/>
      <c r="AJ413" s="418">
        <f>SUM(AJ381:AJ412)</f>
        <v>0</v>
      </c>
      <c r="AK413" s="425">
        <f>SUM(AK381:AK412)</f>
        <v>0</v>
      </c>
      <c r="AL413" s="426"/>
    </row>
    <row r="414" spans="1:38" ht="12.75" customHeight="1" thickTop="1" x14ac:dyDescent="0.2">
      <c r="A414" s="28"/>
      <c r="B414" s="34"/>
      <c r="C414" s="34"/>
      <c r="D414" s="34"/>
      <c r="E414" s="34"/>
      <c r="F414" s="34"/>
      <c r="G414" s="135"/>
      <c r="H414" s="34"/>
      <c r="I414" s="35"/>
      <c r="J414" s="306"/>
      <c r="K414" s="306"/>
      <c r="L414" s="34"/>
      <c r="M414" s="34"/>
      <c r="N414" s="34"/>
      <c r="O414" s="34"/>
      <c r="P414" s="34"/>
      <c r="Q414" s="34"/>
      <c r="R414" s="34"/>
      <c r="S414" s="28"/>
      <c r="T414" s="28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28"/>
    </row>
    <row r="415" spans="1:38" ht="12.75" customHeight="1" x14ac:dyDescent="0.2">
      <c r="A415" s="21"/>
      <c r="B415" s="36"/>
      <c r="C415" s="36"/>
      <c r="D415" s="36"/>
      <c r="E415" s="36"/>
      <c r="F415" s="36"/>
      <c r="G415" s="552" t="str">
        <f>NOVEMBER!G10</f>
        <v>UNITED STEELWORKERS - LOCAL UNION</v>
      </c>
      <c r="H415" s="552"/>
      <c r="I415" s="552"/>
      <c r="J415" s="307"/>
      <c r="K415" s="136"/>
      <c r="L415" s="36"/>
      <c r="M415" s="36"/>
      <c r="N415" s="36"/>
      <c r="O415" s="36"/>
      <c r="P415" s="36"/>
      <c r="Q415" s="36"/>
      <c r="R415" s="36"/>
      <c r="S415" s="21"/>
      <c r="T415" s="21"/>
      <c r="U415" s="36"/>
      <c r="V415" s="36"/>
      <c r="W415" s="36"/>
      <c r="X415" s="36"/>
      <c r="Y415" s="36"/>
      <c r="Z415" s="36"/>
      <c r="AA415" s="37" t="str">
        <f>$AA$10</f>
        <v>FINANCIAL SECRETARY'S CASH BOOK</v>
      </c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21"/>
    </row>
    <row r="416" spans="1:38" s="152" customFormat="1" ht="12.75" customHeight="1" x14ac:dyDescent="0.2">
      <c r="A416" s="141"/>
      <c r="B416" s="139" t="str">
        <f>B371</f>
        <v>Month</v>
      </c>
      <c r="C416" s="73" t="str">
        <f>C371</f>
        <v>DECEMBER</v>
      </c>
      <c r="D416" s="139" t="str">
        <f>D371</f>
        <v>Year</v>
      </c>
      <c r="E416" s="143">
        <f>E371</f>
        <v>0</v>
      </c>
      <c r="F416" s="141"/>
      <c r="G416" s="149"/>
      <c r="H416" s="141"/>
      <c r="I416" s="150"/>
      <c r="J416" s="302"/>
      <c r="K416" s="302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1"/>
      <c r="AF416" s="141"/>
      <c r="AG416" s="141"/>
      <c r="AH416" s="141"/>
      <c r="AI416" s="139"/>
      <c r="AJ416" s="151" t="str">
        <f>C416</f>
        <v>DECEMBER</v>
      </c>
      <c r="AK416" s="30">
        <f>E416</f>
        <v>0</v>
      </c>
      <c r="AL416" s="141"/>
    </row>
    <row r="417" spans="1:38" s="152" customFormat="1" ht="12.75" customHeight="1" x14ac:dyDescent="0.2">
      <c r="A417" s="141"/>
      <c r="B417" s="139" t="str">
        <f>B372</f>
        <v>Page No.</v>
      </c>
      <c r="C417" s="148">
        <f>C372+1</f>
        <v>10</v>
      </c>
      <c r="D417" s="141"/>
      <c r="E417" s="141"/>
      <c r="F417" s="141"/>
      <c r="G417" s="149"/>
      <c r="H417" s="141"/>
      <c r="I417" s="150" t="s">
        <v>53</v>
      </c>
      <c r="J417" s="302"/>
      <c r="K417" s="302"/>
      <c r="L417" s="150"/>
      <c r="M417" s="141"/>
      <c r="N417" s="141"/>
      <c r="O417" s="141"/>
      <c r="P417" s="139"/>
      <c r="Q417" s="141"/>
      <c r="R417" s="139"/>
      <c r="S417" s="141"/>
      <c r="T417" s="141"/>
      <c r="U417" s="141"/>
      <c r="V417" s="141"/>
      <c r="W417" s="141"/>
      <c r="X417" s="141"/>
      <c r="Y417" s="141"/>
      <c r="Z417" s="141"/>
      <c r="AA417" s="141"/>
      <c r="AB417" s="153" t="s">
        <v>54</v>
      </c>
      <c r="AC417" s="141"/>
      <c r="AD417" s="141"/>
      <c r="AE417" s="141"/>
      <c r="AF417" s="141"/>
      <c r="AG417" s="141"/>
      <c r="AH417" s="141"/>
      <c r="AI417" s="139" t="str">
        <f>B417</f>
        <v>Page No.</v>
      </c>
      <c r="AJ417" s="148">
        <f>C417</f>
        <v>10</v>
      </c>
      <c r="AK417" s="154"/>
      <c r="AL417" s="155"/>
    </row>
    <row r="418" spans="1:38" ht="12.75" customHeight="1" x14ac:dyDescent="0.2">
      <c r="A418" s="3"/>
      <c r="B418" s="3"/>
      <c r="C418" s="3"/>
      <c r="D418" s="3"/>
      <c r="E418" s="3"/>
      <c r="F418" s="3"/>
      <c r="G418" s="129"/>
      <c r="H418" s="3"/>
      <c r="I418" s="5"/>
      <c r="J418" s="106"/>
      <c r="K418" s="106"/>
      <c r="L418" s="21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1"/>
      <c r="AF418" s="3"/>
      <c r="AG418" s="3"/>
      <c r="AH418" s="3"/>
      <c r="AI418" s="3"/>
      <c r="AJ418" s="3"/>
      <c r="AK418" s="3"/>
      <c r="AL418" s="3"/>
    </row>
    <row r="419" spans="1:38" ht="12.75" customHeight="1" x14ac:dyDescent="0.2">
      <c r="A419" s="26"/>
      <c r="B419" s="26"/>
      <c r="C419" s="26"/>
      <c r="D419" s="26"/>
      <c r="E419" s="26"/>
      <c r="F419" s="26"/>
      <c r="G419" s="130"/>
      <c r="H419" s="26"/>
      <c r="I419" s="27"/>
      <c r="J419" s="303"/>
      <c r="K419" s="303"/>
      <c r="L419" s="27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7"/>
      <c r="AF419" s="26"/>
      <c r="AG419" s="26"/>
      <c r="AH419" s="26"/>
      <c r="AI419" s="26"/>
      <c r="AJ419" s="26"/>
      <c r="AK419" s="26"/>
      <c r="AL419" s="26"/>
    </row>
    <row r="420" spans="1:38" customFormat="1" ht="12.75" customHeight="1" x14ac:dyDescent="0.2">
      <c r="A420" s="1"/>
      <c r="B420" s="3"/>
      <c r="C420" s="3" t="s">
        <v>55</v>
      </c>
      <c r="D420" s="3"/>
      <c r="E420" s="13"/>
      <c r="F420" s="1"/>
      <c r="G420" s="131"/>
      <c r="H420" s="2" t="s">
        <v>56</v>
      </c>
      <c r="I420" s="99"/>
      <c r="J420" s="550" t="s">
        <v>264</v>
      </c>
      <c r="K420" s="551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4"/>
      <c r="AJ420" s="3"/>
      <c r="AK420" s="1"/>
      <c r="AL420" s="3"/>
    </row>
    <row r="421" spans="1:38" customFormat="1" ht="12.75" customHeight="1" x14ac:dyDescent="0.2">
      <c r="A421" s="1"/>
      <c r="B421" s="3"/>
      <c r="C421" s="3"/>
      <c r="D421" s="3"/>
      <c r="E421" s="13"/>
      <c r="F421" s="1"/>
      <c r="G421" s="131"/>
      <c r="H421" s="14"/>
      <c r="I421" s="100"/>
      <c r="J421" s="106"/>
      <c r="K421" s="67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4"/>
      <c r="AJ421" s="3"/>
      <c r="AK421" s="1"/>
      <c r="AL421" s="3"/>
    </row>
    <row r="422" spans="1:38" customFormat="1" ht="12.75" customHeight="1" thickBot="1" x14ac:dyDescent="0.25">
      <c r="A422" s="164"/>
      <c r="B422" s="165">
        <v>1</v>
      </c>
      <c r="C422" s="165">
        <v>2</v>
      </c>
      <c r="D422" s="165">
        <v>3</v>
      </c>
      <c r="E422" s="166">
        <v>4</v>
      </c>
      <c r="F422" s="167">
        <v>5</v>
      </c>
      <c r="G422" s="168"/>
      <c r="H422" s="167">
        <v>7</v>
      </c>
      <c r="I422" s="169">
        <v>8</v>
      </c>
      <c r="J422" s="304">
        <v>9</v>
      </c>
      <c r="K422" s="305">
        <v>10</v>
      </c>
      <c r="L422" s="165">
        <v>11</v>
      </c>
      <c r="M422" s="165" t="s">
        <v>1</v>
      </c>
      <c r="N422" s="165">
        <v>12</v>
      </c>
      <c r="O422" s="165">
        <v>13</v>
      </c>
      <c r="P422" s="165">
        <v>14</v>
      </c>
      <c r="Q422" s="165">
        <v>15</v>
      </c>
      <c r="R422" s="167" t="s">
        <v>2</v>
      </c>
      <c r="S422" s="170"/>
      <c r="T422" s="164"/>
      <c r="U422" s="165">
        <v>16</v>
      </c>
      <c r="V422" s="165">
        <v>17</v>
      </c>
      <c r="W422" s="165">
        <v>18</v>
      </c>
      <c r="X422" s="165">
        <v>19</v>
      </c>
      <c r="Y422" s="165">
        <v>20</v>
      </c>
      <c r="Z422" s="165" t="s">
        <v>3</v>
      </c>
      <c r="AA422" s="165">
        <v>21</v>
      </c>
      <c r="AB422" s="165">
        <v>22</v>
      </c>
      <c r="AC422" s="165">
        <v>23</v>
      </c>
      <c r="AD422" s="165">
        <v>24</v>
      </c>
      <c r="AE422" s="165">
        <v>25</v>
      </c>
      <c r="AF422" s="165">
        <v>26</v>
      </c>
      <c r="AG422" s="165">
        <v>27</v>
      </c>
      <c r="AH422" s="165">
        <v>28</v>
      </c>
      <c r="AI422" s="171">
        <v>29</v>
      </c>
      <c r="AJ422" s="165">
        <v>30</v>
      </c>
      <c r="AK422" s="167">
        <v>31</v>
      </c>
      <c r="AL422" s="170"/>
    </row>
    <row r="423" spans="1:38" s="4" customFormat="1" ht="12.75" customHeight="1" thickTop="1" x14ac:dyDescent="0.2">
      <c r="A423" s="1"/>
      <c r="B423" s="89" t="s">
        <v>4</v>
      </c>
      <c r="C423" s="101"/>
      <c r="D423" s="89" t="s">
        <v>5</v>
      </c>
      <c r="E423" s="89" t="s">
        <v>6</v>
      </c>
      <c r="F423" s="88" t="s">
        <v>7</v>
      </c>
      <c r="G423" s="132"/>
      <c r="H423" s="88"/>
      <c r="I423" s="103"/>
      <c r="J423" s="89"/>
      <c r="K423" s="88"/>
      <c r="L423" s="89"/>
      <c r="M423" s="89"/>
      <c r="N423" s="89"/>
      <c r="O423" s="104"/>
      <c r="P423" s="163"/>
      <c r="Q423" s="107" t="s">
        <v>272</v>
      </c>
      <c r="R423" s="160" t="s">
        <v>273</v>
      </c>
      <c r="S423" s="106"/>
      <c r="T423" s="67"/>
      <c r="U423" s="542" t="s">
        <v>265</v>
      </c>
      <c r="V423" s="543"/>
      <c r="W423" s="543"/>
      <c r="X423" s="543"/>
      <c r="Y423" s="544"/>
      <c r="Z423" s="89" t="s">
        <v>10</v>
      </c>
      <c r="AA423" s="89" t="s">
        <v>11</v>
      </c>
      <c r="AB423" s="89" t="s">
        <v>205</v>
      </c>
      <c r="AC423" s="89" t="s">
        <v>12</v>
      </c>
      <c r="AD423" s="89" t="s">
        <v>13</v>
      </c>
      <c r="AE423" s="89" t="s">
        <v>14</v>
      </c>
      <c r="AF423" s="89"/>
      <c r="AG423" s="89"/>
      <c r="AH423" s="104"/>
      <c r="AI423" s="105"/>
      <c r="AJ423" s="89" t="s">
        <v>15</v>
      </c>
      <c r="AK423" s="88" t="s">
        <v>7</v>
      </c>
      <c r="AL423" s="3"/>
    </row>
    <row r="424" spans="1:38" s="4" customFormat="1" ht="12.75" customHeight="1" x14ac:dyDescent="0.2">
      <c r="A424" s="1"/>
      <c r="B424" s="89" t="s">
        <v>8</v>
      </c>
      <c r="C424" s="89" t="s">
        <v>16</v>
      </c>
      <c r="D424" s="89" t="s">
        <v>17</v>
      </c>
      <c r="E424" s="89" t="s">
        <v>8</v>
      </c>
      <c r="F424" s="88" t="s">
        <v>18</v>
      </c>
      <c r="G424" s="132" t="s">
        <v>19</v>
      </c>
      <c r="H424" s="88" t="s">
        <v>20</v>
      </c>
      <c r="I424" s="103" t="s">
        <v>242</v>
      </c>
      <c r="J424" s="89" t="s">
        <v>21</v>
      </c>
      <c r="K424" s="88" t="s">
        <v>22</v>
      </c>
      <c r="L424" s="107" t="s">
        <v>235</v>
      </c>
      <c r="M424" s="107" t="s">
        <v>236</v>
      </c>
      <c r="N424" s="107" t="s">
        <v>237</v>
      </c>
      <c r="O424" s="104"/>
      <c r="P424" s="158" t="s">
        <v>23</v>
      </c>
      <c r="Q424" s="107" t="s">
        <v>8</v>
      </c>
      <c r="R424" s="160" t="s">
        <v>8</v>
      </c>
      <c r="S424" s="106"/>
      <c r="T424" s="67"/>
      <c r="U424" s="89" t="s">
        <v>25</v>
      </c>
      <c r="V424" s="89" t="s">
        <v>26</v>
      </c>
      <c r="W424" s="101" t="s">
        <v>27</v>
      </c>
      <c r="X424" s="89" t="s">
        <v>28</v>
      </c>
      <c r="Y424" s="89" t="s">
        <v>136</v>
      </c>
      <c r="Z424" s="89" t="s">
        <v>261</v>
      </c>
      <c r="AA424" s="89" t="s">
        <v>137</v>
      </c>
      <c r="AB424" s="89" t="s">
        <v>204</v>
      </c>
      <c r="AC424" s="89" t="s">
        <v>30</v>
      </c>
      <c r="AD424" s="89" t="s">
        <v>140</v>
      </c>
      <c r="AE424" s="89" t="s">
        <v>31</v>
      </c>
      <c r="AF424" s="89" t="s">
        <v>32</v>
      </c>
      <c r="AG424" s="89" t="s">
        <v>206</v>
      </c>
      <c r="AH424" s="104" t="s">
        <v>16</v>
      </c>
      <c r="AI424" s="102" t="s">
        <v>34</v>
      </c>
      <c r="AJ424" s="89" t="s">
        <v>35</v>
      </c>
      <c r="AK424" s="88" t="s">
        <v>18</v>
      </c>
      <c r="AL424" s="3"/>
    </row>
    <row r="425" spans="1:38" s="4" customFormat="1" ht="12.75" customHeight="1" thickBot="1" x14ac:dyDescent="0.25">
      <c r="A425" s="6"/>
      <c r="B425" s="90" t="s">
        <v>36</v>
      </c>
      <c r="C425" s="90" t="s">
        <v>37</v>
      </c>
      <c r="D425" s="90" t="s">
        <v>38</v>
      </c>
      <c r="E425" s="90" t="s">
        <v>39</v>
      </c>
      <c r="F425" s="108" t="s">
        <v>40</v>
      </c>
      <c r="G425" s="133"/>
      <c r="H425" s="108"/>
      <c r="I425" s="109" t="s">
        <v>41</v>
      </c>
      <c r="J425" s="90"/>
      <c r="K425" s="108"/>
      <c r="L425" s="110"/>
      <c r="M425" s="110"/>
      <c r="N425" s="110" t="s">
        <v>238</v>
      </c>
      <c r="O425" s="111"/>
      <c r="P425" s="159"/>
      <c r="Q425" s="161" t="s">
        <v>24</v>
      </c>
      <c r="R425" s="162" t="s">
        <v>24</v>
      </c>
      <c r="S425" s="113"/>
      <c r="T425" s="78"/>
      <c r="U425" s="90" t="s">
        <v>42</v>
      </c>
      <c r="V425" s="90" t="s">
        <v>43</v>
      </c>
      <c r="W425" s="90"/>
      <c r="X425" s="90" t="s">
        <v>44</v>
      </c>
      <c r="Y425" s="90" t="s">
        <v>30</v>
      </c>
      <c r="Z425" s="90" t="s">
        <v>30</v>
      </c>
      <c r="AA425" s="90" t="s">
        <v>138</v>
      </c>
      <c r="AB425" s="90" t="s">
        <v>15</v>
      </c>
      <c r="AC425" s="90" t="s">
        <v>139</v>
      </c>
      <c r="AD425" s="90" t="s">
        <v>141</v>
      </c>
      <c r="AE425" s="90" t="s">
        <v>47</v>
      </c>
      <c r="AF425" s="90" t="s">
        <v>48</v>
      </c>
      <c r="AG425" s="90" t="s">
        <v>15</v>
      </c>
      <c r="AH425" s="111" t="s">
        <v>30</v>
      </c>
      <c r="AI425" s="112"/>
      <c r="AJ425" s="90" t="s">
        <v>49</v>
      </c>
      <c r="AK425" s="108" t="s">
        <v>189</v>
      </c>
      <c r="AL425" s="7"/>
    </row>
    <row r="426" spans="1:38" s="301" customFormat="1" ht="12.75" customHeight="1" thickTop="1" x14ac:dyDescent="0.2">
      <c r="A426" s="331"/>
      <c r="B426" s="363">
        <f>B413</f>
        <v>0</v>
      </c>
      <c r="C426" s="363">
        <f>C413</f>
        <v>0</v>
      </c>
      <c r="D426" s="363">
        <f>D413</f>
        <v>0</v>
      </c>
      <c r="E426" s="363">
        <f>E413</f>
        <v>0</v>
      </c>
      <c r="F426" s="362">
        <f>F413</f>
        <v>0</v>
      </c>
      <c r="G426" s="134" t="str">
        <f>G7</f>
        <v>DECEMBER</v>
      </c>
      <c r="H426" s="334" t="s">
        <v>58</v>
      </c>
      <c r="I426" s="412"/>
      <c r="J426" s="397">
        <f t="shared" ref="J426:R426" si="54">J413</f>
        <v>0</v>
      </c>
      <c r="K426" s="362">
        <f t="shared" si="54"/>
        <v>0</v>
      </c>
      <c r="L426" s="363">
        <f t="shared" si="54"/>
        <v>0</v>
      </c>
      <c r="M426" s="363">
        <f t="shared" si="54"/>
        <v>0</v>
      </c>
      <c r="N426" s="363">
        <f t="shared" si="54"/>
        <v>0</v>
      </c>
      <c r="O426" s="361">
        <f t="shared" si="54"/>
        <v>0</v>
      </c>
      <c r="P426" s="394">
        <f t="shared" si="54"/>
        <v>0</v>
      </c>
      <c r="Q426" s="363">
        <f t="shared" si="54"/>
        <v>0</v>
      </c>
      <c r="R426" s="362">
        <f t="shared" si="54"/>
        <v>0</v>
      </c>
      <c r="S426" s="332"/>
      <c r="T426" s="331"/>
      <c r="U426" s="363">
        <f t="shared" ref="U426:AH426" si="55">U413</f>
        <v>0</v>
      </c>
      <c r="V426" s="363">
        <f t="shared" si="55"/>
        <v>0</v>
      </c>
      <c r="W426" s="363">
        <f t="shared" si="55"/>
        <v>0</v>
      </c>
      <c r="X426" s="363">
        <f t="shared" si="55"/>
        <v>0</v>
      </c>
      <c r="Y426" s="363">
        <f t="shared" si="55"/>
        <v>0</v>
      </c>
      <c r="Z426" s="363">
        <f t="shared" si="55"/>
        <v>0</v>
      </c>
      <c r="AA426" s="363">
        <f t="shared" si="55"/>
        <v>0</v>
      </c>
      <c r="AB426" s="363">
        <f t="shared" si="55"/>
        <v>0</v>
      </c>
      <c r="AC426" s="363">
        <f t="shared" si="55"/>
        <v>0</v>
      </c>
      <c r="AD426" s="363">
        <f t="shared" si="55"/>
        <v>0</v>
      </c>
      <c r="AE426" s="363">
        <f t="shared" si="55"/>
        <v>0</v>
      </c>
      <c r="AF426" s="363">
        <f t="shared" si="55"/>
        <v>0</v>
      </c>
      <c r="AG426" s="363">
        <f t="shared" si="55"/>
        <v>0</v>
      </c>
      <c r="AH426" s="361">
        <f t="shared" si="55"/>
        <v>0</v>
      </c>
      <c r="AI426" s="333"/>
      <c r="AJ426" s="363">
        <f>AJ413</f>
        <v>0</v>
      </c>
      <c r="AK426" s="362">
        <f>AK413</f>
        <v>0</v>
      </c>
      <c r="AL426" s="332"/>
    </row>
    <row r="427" spans="1:38" s="21" customFormat="1" ht="12.75" customHeight="1" x14ac:dyDescent="0.2">
      <c r="A427" s="8">
        <v>1</v>
      </c>
      <c r="B427" s="400"/>
      <c r="C427" s="400"/>
      <c r="D427" s="400"/>
      <c r="E427" s="400"/>
      <c r="F427" s="401"/>
      <c r="G427" s="471"/>
      <c r="H427" s="477"/>
      <c r="I427" s="472"/>
      <c r="J427" s="363">
        <f t="shared" ref="J427:J457" si="56">SUM(B427:F427)</f>
        <v>0</v>
      </c>
      <c r="K427" s="362">
        <f t="shared" ref="K427:K457" si="57">SUM(U427:AK427)-SUM(L427:R427)</f>
        <v>0</v>
      </c>
      <c r="L427" s="400"/>
      <c r="M427" s="400"/>
      <c r="N427" s="400"/>
      <c r="O427" s="406"/>
      <c r="P427" s="409"/>
      <c r="Q427" s="400"/>
      <c r="R427" s="401"/>
      <c r="S427" s="16" t="s">
        <v>59</v>
      </c>
      <c r="T427" s="8">
        <v>1</v>
      </c>
      <c r="U427" s="400"/>
      <c r="V427" s="400"/>
      <c r="W427" s="400"/>
      <c r="X427" s="400"/>
      <c r="Y427" s="400"/>
      <c r="Z427" s="400"/>
      <c r="AA427" s="400"/>
      <c r="AB427" s="400"/>
      <c r="AC427" s="400"/>
      <c r="AD427" s="400"/>
      <c r="AE427" s="400"/>
      <c r="AF427" s="400"/>
      <c r="AG427" s="400"/>
      <c r="AH427" s="406"/>
      <c r="AI427" s="477"/>
      <c r="AJ427" s="400"/>
      <c r="AK427" s="401"/>
      <c r="AL427" s="16" t="s">
        <v>59</v>
      </c>
    </row>
    <row r="428" spans="1:38" s="21" customFormat="1" ht="12.75" customHeight="1" x14ac:dyDescent="0.2">
      <c r="A428" s="8">
        <v>2</v>
      </c>
      <c r="B428" s="400"/>
      <c r="C428" s="400"/>
      <c r="D428" s="400"/>
      <c r="E428" s="400"/>
      <c r="F428" s="401"/>
      <c r="G428" s="471"/>
      <c r="H428" s="477"/>
      <c r="I428" s="472"/>
      <c r="J428" s="363">
        <f t="shared" si="56"/>
        <v>0</v>
      </c>
      <c r="K428" s="362">
        <f t="shared" si="57"/>
        <v>0</v>
      </c>
      <c r="L428" s="400"/>
      <c r="M428" s="400"/>
      <c r="N428" s="400"/>
      <c r="O428" s="406"/>
      <c r="P428" s="409"/>
      <c r="Q428" s="400"/>
      <c r="R428" s="401"/>
      <c r="S428" s="16" t="s">
        <v>60</v>
      </c>
      <c r="T428" s="8">
        <v>2</v>
      </c>
      <c r="U428" s="400"/>
      <c r="V428" s="400"/>
      <c r="W428" s="400"/>
      <c r="X428" s="400"/>
      <c r="Y428" s="400"/>
      <c r="Z428" s="400"/>
      <c r="AA428" s="400"/>
      <c r="AB428" s="400"/>
      <c r="AC428" s="400"/>
      <c r="AD428" s="400"/>
      <c r="AE428" s="400"/>
      <c r="AF428" s="400"/>
      <c r="AG428" s="400"/>
      <c r="AH428" s="406"/>
      <c r="AI428" s="477"/>
      <c r="AJ428" s="400"/>
      <c r="AK428" s="401"/>
      <c r="AL428" s="16" t="s">
        <v>60</v>
      </c>
    </row>
    <row r="429" spans="1:38" s="21" customFormat="1" ht="12.75" customHeight="1" x14ac:dyDescent="0.2">
      <c r="A429" s="8">
        <v>3</v>
      </c>
      <c r="B429" s="400"/>
      <c r="C429" s="400"/>
      <c r="D429" s="400"/>
      <c r="E429" s="400"/>
      <c r="F429" s="401"/>
      <c r="G429" s="471"/>
      <c r="H429" s="477"/>
      <c r="I429" s="472"/>
      <c r="J429" s="363">
        <f t="shared" si="56"/>
        <v>0</v>
      </c>
      <c r="K429" s="362">
        <f t="shared" si="57"/>
        <v>0</v>
      </c>
      <c r="L429" s="400"/>
      <c r="M429" s="400"/>
      <c r="N429" s="400"/>
      <c r="O429" s="406"/>
      <c r="P429" s="409"/>
      <c r="Q429" s="400"/>
      <c r="R429" s="401"/>
      <c r="S429" s="16" t="s">
        <v>61</v>
      </c>
      <c r="T429" s="8">
        <v>3</v>
      </c>
      <c r="U429" s="400"/>
      <c r="V429" s="400"/>
      <c r="W429" s="400"/>
      <c r="X429" s="400"/>
      <c r="Y429" s="400"/>
      <c r="Z429" s="400"/>
      <c r="AA429" s="400"/>
      <c r="AB429" s="400"/>
      <c r="AC429" s="400"/>
      <c r="AD429" s="400"/>
      <c r="AE429" s="400"/>
      <c r="AF429" s="400"/>
      <c r="AG429" s="400"/>
      <c r="AH429" s="406"/>
      <c r="AI429" s="477"/>
      <c r="AJ429" s="400"/>
      <c r="AK429" s="401"/>
      <c r="AL429" s="16" t="s">
        <v>61</v>
      </c>
    </row>
    <row r="430" spans="1:38" s="21" customFormat="1" ht="12.75" customHeight="1" x14ac:dyDescent="0.2">
      <c r="A430" s="8">
        <v>4</v>
      </c>
      <c r="B430" s="400"/>
      <c r="C430" s="400"/>
      <c r="D430" s="400"/>
      <c r="E430" s="400"/>
      <c r="F430" s="401"/>
      <c r="G430" s="471"/>
      <c r="H430" s="477"/>
      <c r="I430" s="472"/>
      <c r="J430" s="363">
        <f t="shared" si="56"/>
        <v>0</v>
      </c>
      <c r="K430" s="362">
        <f t="shared" si="57"/>
        <v>0</v>
      </c>
      <c r="L430" s="400"/>
      <c r="M430" s="400"/>
      <c r="N430" s="400"/>
      <c r="O430" s="406"/>
      <c r="P430" s="409"/>
      <c r="Q430" s="400"/>
      <c r="R430" s="401"/>
      <c r="S430" s="16" t="s">
        <v>62</v>
      </c>
      <c r="T430" s="8">
        <v>4</v>
      </c>
      <c r="U430" s="400"/>
      <c r="V430" s="400"/>
      <c r="W430" s="400"/>
      <c r="X430" s="400"/>
      <c r="Y430" s="400"/>
      <c r="Z430" s="400"/>
      <c r="AA430" s="400"/>
      <c r="AB430" s="400"/>
      <c r="AC430" s="400"/>
      <c r="AD430" s="400"/>
      <c r="AE430" s="400"/>
      <c r="AF430" s="400"/>
      <c r="AG430" s="400"/>
      <c r="AH430" s="406"/>
      <c r="AI430" s="477"/>
      <c r="AJ430" s="400"/>
      <c r="AK430" s="401"/>
      <c r="AL430" s="16" t="s">
        <v>62</v>
      </c>
    </row>
    <row r="431" spans="1:38" s="21" customFormat="1" ht="12.75" customHeight="1" x14ac:dyDescent="0.2">
      <c r="A431" s="8">
        <v>5</v>
      </c>
      <c r="B431" s="400"/>
      <c r="C431" s="400"/>
      <c r="D431" s="400"/>
      <c r="E431" s="400"/>
      <c r="F431" s="401"/>
      <c r="G431" s="471"/>
      <c r="H431" s="477"/>
      <c r="I431" s="472"/>
      <c r="J431" s="363">
        <f t="shared" si="56"/>
        <v>0</v>
      </c>
      <c r="K431" s="362">
        <f t="shared" si="57"/>
        <v>0</v>
      </c>
      <c r="L431" s="400"/>
      <c r="M431" s="400"/>
      <c r="N431" s="400"/>
      <c r="O431" s="406"/>
      <c r="P431" s="409"/>
      <c r="Q431" s="400"/>
      <c r="R431" s="401"/>
      <c r="S431" s="16" t="s">
        <v>63</v>
      </c>
      <c r="T431" s="8">
        <v>5</v>
      </c>
      <c r="U431" s="400"/>
      <c r="V431" s="400"/>
      <c r="W431" s="400"/>
      <c r="X431" s="400"/>
      <c r="Y431" s="400"/>
      <c r="Z431" s="400"/>
      <c r="AA431" s="400"/>
      <c r="AB431" s="400"/>
      <c r="AC431" s="400"/>
      <c r="AD431" s="400"/>
      <c r="AE431" s="400"/>
      <c r="AF431" s="400"/>
      <c r="AG431" s="400"/>
      <c r="AH431" s="406"/>
      <c r="AI431" s="477"/>
      <c r="AJ431" s="400"/>
      <c r="AK431" s="401"/>
      <c r="AL431" s="16" t="s">
        <v>63</v>
      </c>
    </row>
    <row r="432" spans="1:38" s="21" customFormat="1" ht="12.75" customHeight="1" x14ac:dyDescent="0.2">
      <c r="A432" s="17">
        <v>6</v>
      </c>
      <c r="B432" s="402"/>
      <c r="C432" s="402"/>
      <c r="D432" s="402"/>
      <c r="E432" s="402"/>
      <c r="F432" s="403"/>
      <c r="G432" s="473"/>
      <c r="H432" s="478"/>
      <c r="I432" s="474"/>
      <c r="J432" s="363">
        <f t="shared" si="56"/>
        <v>0</v>
      </c>
      <c r="K432" s="362">
        <f t="shared" si="57"/>
        <v>0</v>
      </c>
      <c r="L432" s="402"/>
      <c r="M432" s="402"/>
      <c r="N432" s="402"/>
      <c r="O432" s="407"/>
      <c r="P432" s="410"/>
      <c r="Q432" s="402"/>
      <c r="R432" s="403"/>
      <c r="S432" s="18" t="s">
        <v>64</v>
      </c>
      <c r="T432" s="17">
        <v>6</v>
      </c>
      <c r="U432" s="402"/>
      <c r="V432" s="402"/>
      <c r="W432" s="402"/>
      <c r="X432" s="402"/>
      <c r="Y432" s="402"/>
      <c r="Z432" s="402"/>
      <c r="AA432" s="402"/>
      <c r="AB432" s="402"/>
      <c r="AC432" s="402"/>
      <c r="AD432" s="402"/>
      <c r="AE432" s="402"/>
      <c r="AF432" s="402"/>
      <c r="AG432" s="402"/>
      <c r="AH432" s="407"/>
      <c r="AI432" s="478"/>
      <c r="AJ432" s="402"/>
      <c r="AK432" s="403"/>
      <c r="AL432" s="18" t="s">
        <v>64</v>
      </c>
    </row>
    <row r="433" spans="1:38" s="21" customFormat="1" ht="12.75" customHeight="1" x14ac:dyDescent="0.2">
      <c r="A433" s="8">
        <v>7</v>
      </c>
      <c r="B433" s="400"/>
      <c r="C433" s="400"/>
      <c r="D433" s="400"/>
      <c r="E433" s="400"/>
      <c r="F433" s="401"/>
      <c r="G433" s="471"/>
      <c r="H433" s="477"/>
      <c r="I433" s="472"/>
      <c r="J433" s="363">
        <f t="shared" si="56"/>
        <v>0</v>
      </c>
      <c r="K433" s="362">
        <f t="shared" si="57"/>
        <v>0</v>
      </c>
      <c r="L433" s="400"/>
      <c r="M433" s="400"/>
      <c r="N433" s="400"/>
      <c r="O433" s="406"/>
      <c r="P433" s="409"/>
      <c r="Q433" s="400"/>
      <c r="R433" s="401"/>
      <c r="S433" s="16" t="s">
        <v>65</v>
      </c>
      <c r="T433" s="8">
        <v>7</v>
      </c>
      <c r="U433" s="400"/>
      <c r="V433" s="400"/>
      <c r="W433" s="400"/>
      <c r="X433" s="400"/>
      <c r="Y433" s="400"/>
      <c r="Z433" s="400"/>
      <c r="AA433" s="400"/>
      <c r="AB433" s="400"/>
      <c r="AC433" s="400"/>
      <c r="AD433" s="400"/>
      <c r="AE433" s="400"/>
      <c r="AF433" s="400"/>
      <c r="AG433" s="400"/>
      <c r="AH433" s="406"/>
      <c r="AI433" s="477"/>
      <c r="AJ433" s="400"/>
      <c r="AK433" s="401"/>
      <c r="AL433" s="16" t="s">
        <v>65</v>
      </c>
    </row>
    <row r="434" spans="1:38" s="21" customFormat="1" ht="12.75" customHeight="1" x14ac:dyDescent="0.2">
      <c r="A434" s="8">
        <v>8</v>
      </c>
      <c r="B434" s="400"/>
      <c r="C434" s="400"/>
      <c r="D434" s="400"/>
      <c r="E434" s="400"/>
      <c r="F434" s="401"/>
      <c r="G434" s="471"/>
      <c r="H434" s="477"/>
      <c r="I434" s="472"/>
      <c r="J434" s="363">
        <f t="shared" si="56"/>
        <v>0</v>
      </c>
      <c r="K434" s="362">
        <f t="shared" si="57"/>
        <v>0</v>
      </c>
      <c r="L434" s="400"/>
      <c r="M434" s="400"/>
      <c r="N434" s="400"/>
      <c r="O434" s="406"/>
      <c r="P434" s="409"/>
      <c r="Q434" s="400"/>
      <c r="R434" s="401"/>
      <c r="S434" s="16" t="s">
        <v>66</v>
      </c>
      <c r="T434" s="8">
        <v>8</v>
      </c>
      <c r="U434" s="400"/>
      <c r="V434" s="400"/>
      <c r="W434" s="400"/>
      <c r="X434" s="400"/>
      <c r="Y434" s="400"/>
      <c r="Z434" s="400"/>
      <c r="AA434" s="400"/>
      <c r="AB434" s="400"/>
      <c r="AC434" s="400"/>
      <c r="AD434" s="400"/>
      <c r="AE434" s="400"/>
      <c r="AF434" s="400"/>
      <c r="AG434" s="400"/>
      <c r="AH434" s="406"/>
      <c r="AI434" s="477"/>
      <c r="AJ434" s="400"/>
      <c r="AK434" s="401"/>
      <c r="AL434" s="16" t="s">
        <v>66</v>
      </c>
    </row>
    <row r="435" spans="1:38" s="21" customFormat="1" ht="12.75" customHeight="1" x14ac:dyDescent="0.2">
      <c r="A435" s="8">
        <v>9</v>
      </c>
      <c r="B435" s="400"/>
      <c r="C435" s="400"/>
      <c r="D435" s="400"/>
      <c r="E435" s="400"/>
      <c r="F435" s="401"/>
      <c r="G435" s="471"/>
      <c r="H435" s="477"/>
      <c r="I435" s="472"/>
      <c r="J435" s="363">
        <f t="shared" si="56"/>
        <v>0</v>
      </c>
      <c r="K435" s="362">
        <f t="shared" si="57"/>
        <v>0</v>
      </c>
      <c r="L435" s="400"/>
      <c r="M435" s="400"/>
      <c r="N435" s="400"/>
      <c r="O435" s="406"/>
      <c r="P435" s="409"/>
      <c r="Q435" s="400"/>
      <c r="R435" s="401"/>
      <c r="S435" s="16" t="s">
        <v>67</v>
      </c>
      <c r="T435" s="8">
        <v>9</v>
      </c>
      <c r="U435" s="400"/>
      <c r="V435" s="400"/>
      <c r="W435" s="400"/>
      <c r="X435" s="400"/>
      <c r="Y435" s="400"/>
      <c r="Z435" s="400"/>
      <c r="AA435" s="400"/>
      <c r="AB435" s="400"/>
      <c r="AC435" s="400"/>
      <c r="AD435" s="400"/>
      <c r="AE435" s="400"/>
      <c r="AF435" s="400"/>
      <c r="AG435" s="400"/>
      <c r="AH435" s="406"/>
      <c r="AI435" s="477"/>
      <c r="AJ435" s="400"/>
      <c r="AK435" s="401"/>
      <c r="AL435" s="16" t="s">
        <v>67</v>
      </c>
    </row>
    <row r="436" spans="1:38" s="21" customFormat="1" ht="12.75" customHeight="1" x14ac:dyDescent="0.2">
      <c r="A436" s="8">
        <v>10</v>
      </c>
      <c r="B436" s="400"/>
      <c r="C436" s="400"/>
      <c r="D436" s="400"/>
      <c r="E436" s="400"/>
      <c r="F436" s="401"/>
      <c r="G436" s="471"/>
      <c r="H436" s="477"/>
      <c r="I436" s="472"/>
      <c r="J436" s="363">
        <f t="shared" si="56"/>
        <v>0</v>
      </c>
      <c r="K436" s="362">
        <f t="shared" si="57"/>
        <v>0</v>
      </c>
      <c r="L436" s="400"/>
      <c r="M436" s="400"/>
      <c r="N436" s="400"/>
      <c r="O436" s="406"/>
      <c r="P436" s="409"/>
      <c r="Q436" s="400"/>
      <c r="R436" s="401"/>
      <c r="S436" s="16" t="s">
        <v>68</v>
      </c>
      <c r="T436" s="8">
        <v>10</v>
      </c>
      <c r="U436" s="400"/>
      <c r="V436" s="400"/>
      <c r="W436" s="400"/>
      <c r="X436" s="400"/>
      <c r="Y436" s="400"/>
      <c r="Z436" s="400"/>
      <c r="AA436" s="400"/>
      <c r="AB436" s="400"/>
      <c r="AC436" s="400"/>
      <c r="AD436" s="400"/>
      <c r="AE436" s="400"/>
      <c r="AF436" s="400"/>
      <c r="AG436" s="400"/>
      <c r="AH436" s="406"/>
      <c r="AI436" s="477"/>
      <c r="AJ436" s="400"/>
      <c r="AK436" s="401"/>
      <c r="AL436" s="16" t="s">
        <v>68</v>
      </c>
    </row>
    <row r="437" spans="1:38" s="21" customFormat="1" ht="12.75" customHeight="1" x14ac:dyDescent="0.2">
      <c r="A437" s="8">
        <v>11</v>
      </c>
      <c r="B437" s="400"/>
      <c r="C437" s="400"/>
      <c r="D437" s="400"/>
      <c r="E437" s="400"/>
      <c r="F437" s="401"/>
      <c r="G437" s="471"/>
      <c r="H437" s="477"/>
      <c r="I437" s="472"/>
      <c r="J437" s="363">
        <f t="shared" si="56"/>
        <v>0</v>
      </c>
      <c r="K437" s="362">
        <f t="shared" si="57"/>
        <v>0</v>
      </c>
      <c r="L437" s="400"/>
      <c r="M437" s="400"/>
      <c r="N437" s="400"/>
      <c r="O437" s="406"/>
      <c r="P437" s="409"/>
      <c r="Q437" s="400"/>
      <c r="R437" s="401"/>
      <c r="S437" s="16" t="s">
        <v>69</v>
      </c>
      <c r="T437" s="8">
        <v>11</v>
      </c>
      <c r="U437" s="400"/>
      <c r="V437" s="400"/>
      <c r="W437" s="400"/>
      <c r="X437" s="400"/>
      <c r="Y437" s="400"/>
      <c r="Z437" s="400"/>
      <c r="AA437" s="400"/>
      <c r="AB437" s="400"/>
      <c r="AC437" s="400"/>
      <c r="AD437" s="400"/>
      <c r="AE437" s="400"/>
      <c r="AF437" s="400"/>
      <c r="AG437" s="400"/>
      <c r="AH437" s="406"/>
      <c r="AI437" s="477"/>
      <c r="AJ437" s="400"/>
      <c r="AK437" s="401"/>
      <c r="AL437" s="16" t="s">
        <v>69</v>
      </c>
    </row>
    <row r="438" spans="1:38" s="21" customFormat="1" ht="12.75" customHeight="1" x14ac:dyDescent="0.2">
      <c r="A438" s="8">
        <v>12</v>
      </c>
      <c r="B438" s="400"/>
      <c r="C438" s="400"/>
      <c r="D438" s="400"/>
      <c r="E438" s="400"/>
      <c r="F438" s="401"/>
      <c r="G438" s="471"/>
      <c r="H438" s="477"/>
      <c r="I438" s="472"/>
      <c r="J438" s="363">
        <f t="shared" si="56"/>
        <v>0</v>
      </c>
      <c r="K438" s="362">
        <f t="shared" si="57"/>
        <v>0</v>
      </c>
      <c r="L438" s="400"/>
      <c r="M438" s="400"/>
      <c r="N438" s="400"/>
      <c r="O438" s="406"/>
      <c r="P438" s="409"/>
      <c r="Q438" s="400"/>
      <c r="R438" s="401"/>
      <c r="S438" s="16" t="s">
        <v>70</v>
      </c>
      <c r="T438" s="8">
        <v>12</v>
      </c>
      <c r="U438" s="400"/>
      <c r="V438" s="400"/>
      <c r="W438" s="400"/>
      <c r="X438" s="400"/>
      <c r="Y438" s="400"/>
      <c r="Z438" s="400"/>
      <c r="AA438" s="400"/>
      <c r="AB438" s="400"/>
      <c r="AC438" s="400"/>
      <c r="AD438" s="400"/>
      <c r="AE438" s="400"/>
      <c r="AF438" s="400"/>
      <c r="AG438" s="400"/>
      <c r="AH438" s="406"/>
      <c r="AI438" s="477"/>
      <c r="AJ438" s="400"/>
      <c r="AK438" s="401"/>
      <c r="AL438" s="16" t="s">
        <v>70</v>
      </c>
    </row>
    <row r="439" spans="1:38" s="21" customFormat="1" ht="12.75" customHeight="1" x14ac:dyDescent="0.2">
      <c r="A439" s="8">
        <v>13</v>
      </c>
      <c r="B439" s="400"/>
      <c r="C439" s="400"/>
      <c r="D439" s="400"/>
      <c r="E439" s="400"/>
      <c r="F439" s="401"/>
      <c r="G439" s="471"/>
      <c r="H439" s="477"/>
      <c r="I439" s="472"/>
      <c r="J439" s="363">
        <f t="shared" si="56"/>
        <v>0</v>
      </c>
      <c r="K439" s="362">
        <f t="shared" si="57"/>
        <v>0</v>
      </c>
      <c r="L439" s="400"/>
      <c r="M439" s="400"/>
      <c r="N439" s="400"/>
      <c r="O439" s="406"/>
      <c r="P439" s="409"/>
      <c r="Q439" s="400"/>
      <c r="R439" s="401"/>
      <c r="S439" s="16" t="s">
        <v>71</v>
      </c>
      <c r="T439" s="8">
        <v>13</v>
      </c>
      <c r="U439" s="400"/>
      <c r="V439" s="400"/>
      <c r="W439" s="400"/>
      <c r="X439" s="400"/>
      <c r="Y439" s="400"/>
      <c r="Z439" s="400"/>
      <c r="AA439" s="400"/>
      <c r="AB439" s="400"/>
      <c r="AC439" s="400"/>
      <c r="AD439" s="400"/>
      <c r="AE439" s="400"/>
      <c r="AF439" s="400"/>
      <c r="AG439" s="400"/>
      <c r="AH439" s="406"/>
      <c r="AI439" s="477"/>
      <c r="AJ439" s="400"/>
      <c r="AK439" s="401"/>
      <c r="AL439" s="16" t="s">
        <v>71</v>
      </c>
    </row>
    <row r="440" spans="1:38" s="21" customFormat="1" ht="12.75" customHeight="1" x14ac:dyDescent="0.2">
      <c r="A440" s="8">
        <v>14</v>
      </c>
      <c r="B440" s="400"/>
      <c r="C440" s="400"/>
      <c r="D440" s="400"/>
      <c r="E440" s="400"/>
      <c r="F440" s="401"/>
      <c r="G440" s="471"/>
      <c r="H440" s="477"/>
      <c r="I440" s="472"/>
      <c r="J440" s="363">
        <f t="shared" si="56"/>
        <v>0</v>
      </c>
      <c r="K440" s="362">
        <f t="shared" si="57"/>
        <v>0</v>
      </c>
      <c r="L440" s="400"/>
      <c r="M440" s="400"/>
      <c r="N440" s="400"/>
      <c r="O440" s="406"/>
      <c r="P440" s="409"/>
      <c r="Q440" s="400"/>
      <c r="R440" s="401"/>
      <c r="S440" s="16" t="s">
        <v>72</v>
      </c>
      <c r="T440" s="8">
        <v>14</v>
      </c>
      <c r="U440" s="400"/>
      <c r="V440" s="400"/>
      <c r="W440" s="400"/>
      <c r="X440" s="400"/>
      <c r="Y440" s="400"/>
      <c r="Z440" s="400"/>
      <c r="AA440" s="400"/>
      <c r="AB440" s="400"/>
      <c r="AC440" s="400"/>
      <c r="AD440" s="400"/>
      <c r="AE440" s="400"/>
      <c r="AF440" s="400"/>
      <c r="AG440" s="400"/>
      <c r="AH440" s="406"/>
      <c r="AI440" s="477"/>
      <c r="AJ440" s="400"/>
      <c r="AK440" s="401"/>
      <c r="AL440" s="16" t="s">
        <v>72</v>
      </c>
    </row>
    <row r="441" spans="1:38" s="21" customFormat="1" ht="12.75" customHeight="1" x14ac:dyDescent="0.2">
      <c r="A441" s="8">
        <v>15</v>
      </c>
      <c r="B441" s="400"/>
      <c r="C441" s="400"/>
      <c r="D441" s="400"/>
      <c r="E441" s="400"/>
      <c r="F441" s="401"/>
      <c r="G441" s="471"/>
      <c r="H441" s="477"/>
      <c r="I441" s="472"/>
      <c r="J441" s="363">
        <f t="shared" si="56"/>
        <v>0</v>
      </c>
      <c r="K441" s="362">
        <f t="shared" si="57"/>
        <v>0</v>
      </c>
      <c r="L441" s="400"/>
      <c r="M441" s="400"/>
      <c r="N441" s="400"/>
      <c r="O441" s="406"/>
      <c r="P441" s="409"/>
      <c r="Q441" s="400"/>
      <c r="R441" s="401"/>
      <c r="S441" s="16" t="s">
        <v>73</v>
      </c>
      <c r="T441" s="8">
        <v>15</v>
      </c>
      <c r="U441" s="400"/>
      <c r="V441" s="400"/>
      <c r="W441" s="400"/>
      <c r="X441" s="400"/>
      <c r="Y441" s="400"/>
      <c r="Z441" s="400"/>
      <c r="AA441" s="400"/>
      <c r="AB441" s="400"/>
      <c r="AC441" s="400"/>
      <c r="AD441" s="400"/>
      <c r="AE441" s="400"/>
      <c r="AF441" s="400"/>
      <c r="AG441" s="400"/>
      <c r="AH441" s="406"/>
      <c r="AI441" s="477"/>
      <c r="AJ441" s="400"/>
      <c r="AK441" s="401"/>
      <c r="AL441" s="16" t="s">
        <v>73</v>
      </c>
    </row>
    <row r="442" spans="1:38" s="21" customFormat="1" ht="12.75" customHeight="1" x14ac:dyDescent="0.2">
      <c r="A442" s="8">
        <v>16</v>
      </c>
      <c r="B442" s="400"/>
      <c r="C442" s="400"/>
      <c r="D442" s="400"/>
      <c r="E442" s="400"/>
      <c r="F442" s="401"/>
      <c r="G442" s="471"/>
      <c r="H442" s="477"/>
      <c r="I442" s="472"/>
      <c r="J442" s="363">
        <f t="shared" si="56"/>
        <v>0</v>
      </c>
      <c r="K442" s="362">
        <f t="shared" si="57"/>
        <v>0</v>
      </c>
      <c r="L442" s="400"/>
      <c r="M442" s="400"/>
      <c r="N442" s="400"/>
      <c r="O442" s="406"/>
      <c r="P442" s="409"/>
      <c r="Q442" s="400"/>
      <c r="R442" s="401"/>
      <c r="S442" s="16" t="s">
        <v>74</v>
      </c>
      <c r="T442" s="8">
        <v>16</v>
      </c>
      <c r="U442" s="400"/>
      <c r="V442" s="400"/>
      <c r="W442" s="400"/>
      <c r="X442" s="400"/>
      <c r="Y442" s="400"/>
      <c r="Z442" s="400"/>
      <c r="AA442" s="400"/>
      <c r="AB442" s="400"/>
      <c r="AC442" s="400"/>
      <c r="AD442" s="400"/>
      <c r="AE442" s="400"/>
      <c r="AF442" s="400"/>
      <c r="AG442" s="400"/>
      <c r="AH442" s="406"/>
      <c r="AI442" s="477"/>
      <c r="AJ442" s="400"/>
      <c r="AK442" s="401"/>
      <c r="AL442" s="16" t="s">
        <v>74</v>
      </c>
    </row>
    <row r="443" spans="1:38" s="21" customFormat="1" ht="12.75" customHeight="1" x14ac:dyDescent="0.2">
      <c r="A443" s="8">
        <v>17</v>
      </c>
      <c r="B443" s="400"/>
      <c r="C443" s="400"/>
      <c r="D443" s="400"/>
      <c r="E443" s="400"/>
      <c r="F443" s="401"/>
      <c r="G443" s="471"/>
      <c r="H443" s="477"/>
      <c r="I443" s="472"/>
      <c r="J443" s="363">
        <f t="shared" si="56"/>
        <v>0</v>
      </c>
      <c r="K443" s="362">
        <f t="shared" si="57"/>
        <v>0</v>
      </c>
      <c r="L443" s="400"/>
      <c r="M443" s="400"/>
      <c r="N443" s="400"/>
      <c r="O443" s="406"/>
      <c r="P443" s="409"/>
      <c r="Q443" s="400"/>
      <c r="R443" s="401"/>
      <c r="S443" s="16" t="s">
        <v>75</v>
      </c>
      <c r="T443" s="8">
        <v>17</v>
      </c>
      <c r="U443" s="400"/>
      <c r="V443" s="400"/>
      <c r="W443" s="400"/>
      <c r="X443" s="400"/>
      <c r="Y443" s="400"/>
      <c r="Z443" s="400"/>
      <c r="AA443" s="400"/>
      <c r="AB443" s="400"/>
      <c r="AC443" s="400"/>
      <c r="AD443" s="400"/>
      <c r="AE443" s="400"/>
      <c r="AF443" s="400"/>
      <c r="AG443" s="400"/>
      <c r="AH443" s="406"/>
      <c r="AI443" s="477"/>
      <c r="AJ443" s="400"/>
      <c r="AK443" s="401"/>
      <c r="AL443" s="16" t="s">
        <v>75</v>
      </c>
    </row>
    <row r="444" spans="1:38" s="21" customFormat="1" ht="12.75" customHeight="1" x14ac:dyDescent="0.2">
      <c r="A444" s="8">
        <v>18</v>
      </c>
      <c r="B444" s="400"/>
      <c r="C444" s="400"/>
      <c r="D444" s="400"/>
      <c r="E444" s="400"/>
      <c r="F444" s="401"/>
      <c r="G444" s="471"/>
      <c r="H444" s="477"/>
      <c r="I444" s="472"/>
      <c r="J444" s="363">
        <f t="shared" si="56"/>
        <v>0</v>
      </c>
      <c r="K444" s="362">
        <f t="shared" si="57"/>
        <v>0</v>
      </c>
      <c r="L444" s="400"/>
      <c r="M444" s="400"/>
      <c r="N444" s="400"/>
      <c r="O444" s="406"/>
      <c r="P444" s="409"/>
      <c r="Q444" s="400"/>
      <c r="R444" s="401"/>
      <c r="S444" s="16" t="s">
        <v>76</v>
      </c>
      <c r="T444" s="8">
        <v>18</v>
      </c>
      <c r="U444" s="400"/>
      <c r="V444" s="400"/>
      <c r="W444" s="400"/>
      <c r="X444" s="400"/>
      <c r="Y444" s="400"/>
      <c r="Z444" s="400"/>
      <c r="AA444" s="400"/>
      <c r="AB444" s="400"/>
      <c r="AC444" s="400"/>
      <c r="AD444" s="400"/>
      <c r="AE444" s="400"/>
      <c r="AF444" s="400"/>
      <c r="AG444" s="400"/>
      <c r="AH444" s="406"/>
      <c r="AI444" s="477"/>
      <c r="AJ444" s="400"/>
      <c r="AK444" s="401"/>
      <c r="AL444" s="16" t="s">
        <v>76</v>
      </c>
    </row>
    <row r="445" spans="1:38" s="21" customFormat="1" ht="12.75" customHeight="1" x14ac:dyDescent="0.2">
      <c r="A445" s="8">
        <v>19</v>
      </c>
      <c r="B445" s="400"/>
      <c r="C445" s="400"/>
      <c r="D445" s="400"/>
      <c r="E445" s="400"/>
      <c r="F445" s="401"/>
      <c r="G445" s="471"/>
      <c r="H445" s="477"/>
      <c r="I445" s="472"/>
      <c r="J445" s="363">
        <f t="shared" si="56"/>
        <v>0</v>
      </c>
      <c r="K445" s="362">
        <f t="shared" si="57"/>
        <v>0</v>
      </c>
      <c r="L445" s="400"/>
      <c r="M445" s="400"/>
      <c r="N445" s="400"/>
      <c r="O445" s="406"/>
      <c r="P445" s="409"/>
      <c r="Q445" s="400"/>
      <c r="R445" s="401"/>
      <c r="S445" s="16" t="s">
        <v>77</v>
      </c>
      <c r="T445" s="8">
        <v>19</v>
      </c>
      <c r="U445" s="400"/>
      <c r="V445" s="400"/>
      <c r="W445" s="400"/>
      <c r="X445" s="400"/>
      <c r="Y445" s="400"/>
      <c r="Z445" s="400"/>
      <c r="AA445" s="400"/>
      <c r="AB445" s="400"/>
      <c r="AC445" s="400"/>
      <c r="AD445" s="400"/>
      <c r="AE445" s="400"/>
      <c r="AF445" s="400"/>
      <c r="AG445" s="400"/>
      <c r="AH445" s="406"/>
      <c r="AI445" s="477"/>
      <c r="AJ445" s="400"/>
      <c r="AK445" s="401"/>
      <c r="AL445" s="16" t="s">
        <v>77</v>
      </c>
    </row>
    <row r="446" spans="1:38" s="21" customFormat="1" ht="12.75" customHeight="1" x14ac:dyDescent="0.2">
      <c r="A446" s="8">
        <v>20</v>
      </c>
      <c r="B446" s="400"/>
      <c r="C446" s="400"/>
      <c r="D446" s="400"/>
      <c r="E446" s="400"/>
      <c r="F446" s="401"/>
      <c r="G446" s="471"/>
      <c r="H446" s="477"/>
      <c r="I446" s="472"/>
      <c r="J446" s="363">
        <f t="shared" si="56"/>
        <v>0</v>
      </c>
      <c r="K446" s="362">
        <f t="shared" si="57"/>
        <v>0</v>
      </c>
      <c r="L446" s="400"/>
      <c r="M446" s="400"/>
      <c r="N446" s="400"/>
      <c r="O446" s="406"/>
      <c r="P446" s="409"/>
      <c r="Q446" s="400"/>
      <c r="R446" s="401"/>
      <c r="S446" s="16" t="s">
        <v>78</v>
      </c>
      <c r="T446" s="8">
        <v>20</v>
      </c>
      <c r="U446" s="400"/>
      <c r="V446" s="400"/>
      <c r="W446" s="400"/>
      <c r="X446" s="400"/>
      <c r="Y446" s="400"/>
      <c r="Z446" s="400"/>
      <c r="AA446" s="400"/>
      <c r="AB446" s="400"/>
      <c r="AC446" s="400"/>
      <c r="AD446" s="400"/>
      <c r="AE446" s="400"/>
      <c r="AF446" s="400"/>
      <c r="AG446" s="400"/>
      <c r="AH446" s="406"/>
      <c r="AI446" s="477"/>
      <c r="AJ446" s="400"/>
      <c r="AK446" s="401"/>
      <c r="AL446" s="16" t="s">
        <v>78</v>
      </c>
    </row>
    <row r="447" spans="1:38" s="21" customFormat="1" ht="12.75" customHeight="1" x14ac:dyDescent="0.2">
      <c r="A447" s="8">
        <v>21</v>
      </c>
      <c r="B447" s="400"/>
      <c r="C447" s="400"/>
      <c r="D447" s="400"/>
      <c r="E447" s="400"/>
      <c r="F447" s="401"/>
      <c r="G447" s="471"/>
      <c r="H447" s="477"/>
      <c r="I447" s="472"/>
      <c r="J447" s="363">
        <f t="shared" si="56"/>
        <v>0</v>
      </c>
      <c r="K447" s="362">
        <f t="shared" si="57"/>
        <v>0</v>
      </c>
      <c r="L447" s="400"/>
      <c r="M447" s="400"/>
      <c r="N447" s="400"/>
      <c r="O447" s="406"/>
      <c r="P447" s="409"/>
      <c r="Q447" s="400"/>
      <c r="R447" s="401"/>
      <c r="S447" s="16" t="s">
        <v>79</v>
      </c>
      <c r="T447" s="8">
        <v>21</v>
      </c>
      <c r="U447" s="400"/>
      <c r="V447" s="400"/>
      <c r="W447" s="400"/>
      <c r="X447" s="400"/>
      <c r="Y447" s="400"/>
      <c r="Z447" s="400"/>
      <c r="AA447" s="400"/>
      <c r="AB447" s="400"/>
      <c r="AC447" s="400"/>
      <c r="AD447" s="400"/>
      <c r="AE447" s="400"/>
      <c r="AF447" s="400"/>
      <c r="AG447" s="400"/>
      <c r="AH447" s="406"/>
      <c r="AI447" s="477"/>
      <c r="AJ447" s="400"/>
      <c r="AK447" s="401"/>
      <c r="AL447" s="16" t="s">
        <v>79</v>
      </c>
    </row>
    <row r="448" spans="1:38" s="21" customFormat="1" ht="12.75" customHeight="1" x14ac:dyDescent="0.2">
      <c r="A448" s="8">
        <v>22</v>
      </c>
      <c r="B448" s="400"/>
      <c r="C448" s="400"/>
      <c r="D448" s="400"/>
      <c r="E448" s="400"/>
      <c r="F448" s="401"/>
      <c r="G448" s="471"/>
      <c r="H448" s="477"/>
      <c r="I448" s="472"/>
      <c r="J448" s="363">
        <f t="shared" si="56"/>
        <v>0</v>
      </c>
      <c r="K448" s="362">
        <f t="shared" si="57"/>
        <v>0</v>
      </c>
      <c r="L448" s="400"/>
      <c r="M448" s="400"/>
      <c r="N448" s="400"/>
      <c r="O448" s="406"/>
      <c r="P448" s="409"/>
      <c r="Q448" s="400"/>
      <c r="R448" s="401"/>
      <c r="S448" s="16" t="s">
        <v>80</v>
      </c>
      <c r="T448" s="8">
        <v>22</v>
      </c>
      <c r="U448" s="400"/>
      <c r="V448" s="400"/>
      <c r="W448" s="400"/>
      <c r="X448" s="400"/>
      <c r="Y448" s="400"/>
      <c r="Z448" s="400"/>
      <c r="AA448" s="400"/>
      <c r="AB448" s="400"/>
      <c r="AC448" s="400"/>
      <c r="AD448" s="400"/>
      <c r="AE448" s="400"/>
      <c r="AF448" s="400"/>
      <c r="AG448" s="400"/>
      <c r="AH448" s="406"/>
      <c r="AI448" s="477"/>
      <c r="AJ448" s="400"/>
      <c r="AK448" s="401"/>
      <c r="AL448" s="16" t="s">
        <v>80</v>
      </c>
    </row>
    <row r="449" spans="1:38" s="21" customFormat="1" ht="12.75" customHeight="1" x14ac:dyDescent="0.2">
      <c r="A449" s="8">
        <v>23</v>
      </c>
      <c r="B449" s="400"/>
      <c r="C449" s="400"/>
      <c r="D449" s="400"/>
      <c r="E449" s="400"/>
      <c r="F449" s="401"/>
      <c r="G449" s="471"/>
      <c r="H449" s="477"/>
      <c r="I449" s="472"/>
      <c r="J449" s="363">
        <f t="shared" si="56"/>
        <v>0</v>
      </c>
      <c r="K449" s="362">
        <f t="shared" si="57"/>
        <v>0</v>
      </c>
      <c r="L449" s="400"/>
      <c r="M449" s="400"/>
      <c r="N449" s="400"/>
      <c r="O449" s="406"/>
      <c r="P449" s="409"/>
      <c r="Q449" s="400"/>
      <c r="R449" s="401"/>
      <c r="S449" s="16" t="s">
        <v>81</v>
      </c>
      <c r="T449" s="8">
        <v>23</v>
      </c>
      <c r="U449" s="400"/>
      <c r="V449" s="400"/>
      <c r="W449" s="400"/>
      <c r="X449" s="400"/>
      <c r="Y449" s="400"/>
      <c r="Z449" s="400"/>
      <c r="AA449" s="400"/>
      <c r="AB449" s="400"/>
      <c r="AC449" s="400"/>
      <c r="AD449" s="400"/>
      <c r="AE449" s="400"/>
      <c r="AF449" s="400"/>
      <c r="AG449" s="400"/>
      <c r="AH449" s="406"/>
      <c r="AI449" s="477"/>
      <c r="AJ449" s="400"/>
      <c r="AK449" s="401"/>
      <c r="AL449" s="16" t="s">
        <v>81</v>
      </c>
    </row>
    <row r="450" spans="1:38" s="21" customFormat="1" ht="12.75" customHeight="1" x14ac:dyDescent="0.2">
      <c r="A450" s="8">
        <v>24</v>
      </c>
      <c r="B450" s="400"/>
      <c r="C450" s="400"/>
      <c r="D450" s="400"/>
      <c r="E450" s="400"/>
      <c r="F450" s="401"/>
      <c r="G450" s="471"/>
      <c r="H450" s="477"/>
      <c r="I450" s="472"/>
      <c r="J450" s="363">
        <f t="shared" si="56"/>
        <v>0</v>
      </c>
      <c r="K450" s="362">
        <f t="shared" si="57"/>
        <v>0</v>
      </c>
      <c r="L450" s="400"/>
      <c r="M450" s="400"/>
      <c r="N450" s="400"/>
      <c r="O450" s="406"/>
      <c r="P450" s="409"/>
      <c r="Q450" s="400"/>
      <c r="R450" s="401"/>
      <c r="S450" s="16" t="s">
        <v>82</v>
      </c>
      <c r="T450" s="8">
        <v>24</v>
      </c>
      <c r="U450" s="400"/>
      <c r="V450" s="400"/>
      <c r="W450" s="400"/>
      <c r="X450" s="400"/>
      <c r="Y450" s="400"/>
      <c r="Z450" s="400"/>
      <c r="AA450" s="400"/>
      <c r="AB450" s="400"/>
      <c r="AC450" s="400"/>
      <c r="AD450" s="400"/>
      <c r="AE450" s="400"/>
      <c r="AF450" s="400"/>
      <c r="AG450" s="400"/>
      <c r="AH450" s="406"/>
      <c r="AI450" s="477"/>
      <c r="AJ450" s="400"/>
      <c r="AK450" s="401"/>
      <c r="AL450" s="16" t="s">
        <v>82</v>
      </c>
    </row>
    <row r="451" spans="1:38" s="21" customFormat="1" ht="12.75" customHeight="1" x14ac:dyDescent="0.2">
      <c r="A451" s="8">
        <v>25</v>
      </c>
      <c r="B451" s="400"/>
      <c r="C451" s="400"/>
      <c r="D451" s="400"/>
      <c r="E451" s="400"/>
      <c r="F451" s="401"/>
      <c r="G451" s="471"/>
      <c r="H451" s="477"/>
      <c r="I451" s="472"/>
      <c r="J451" s="363">
        <f t="shared" si="56"/>
        <v>0</v>
      </c>
      <c r="K451" s="362">
        <f t="shared" si="57"/>
        <v>0</v>
      </c>
      <c r="L451" s="400"/>
      <c r="M451" s="400"/>
      <c r="N451" s="400"/>
      <c r="O451" s="406"/>
      <c r="P451" s="409"/>
      <c r="Q451" s="400"/>
      <c r="R451" s="401"/>
      <c r="S451" s="16" t="s">
        <v>83</v>
      </c>
      <c r="T451" s="8">
        <v>25</v>
      </c>
      <c r="U451" s="400"/>
      <c r="V451" s="400"/>
      <c r="W451" s="400"/>
      <c r="X451" s="400"/>
      <c r="Y451" s="400"/>
      <c r="Z451" s="400"/>
      <c r="AA451" s="400"/>
      <c r="AB451" s="400"/>
      <c r="AC451" s="400"/>
      <c r="AD451" s="400"/>
      <c r="AE451" s="400"/>
      <c r="AF451" s="400"/>
      <c r="AG451" s="400"/>
      <c r="AH451" s="406"/>
      <c r="AI451" s="477"/>
      <c r="AJ451" s="400"/>
      <c r="AK451" s="401"/>
      <c r="AL451" s="16" t="s">
        <v>83</v>
      </c>
    </row>
    <row r="452" spans="1:38" s="21" customFormat="1" ht="12.75" customHeight="1" x14ac:dyDescent="0.2">
      <c r="A452" s="8">
        <v>26</v>
      </c>
      <c r="B452" s="400"/>
      <c r="C452" s="400"/>
      <c r="D452" s="400"/>
      <c r="E452" s="400"/>
      <c r="F452" s="401"/>
      <c r="G452" s="471"/>
      <c r="H452" s="477"/>
      <c r="I452" s="472"/>
      <c r="J452" s="363">
        <f t="shared" si="56"/>
        <v>0</v>
      </c>
      <c r="K452" s="362">
        <f t="shared" si="57"/>
        <v>0</v>
      </c>
      <c r="L452" s="400"/>
      <c r="M452" s="400"/>
      <c r="N452" s="400"/>
      <c r="O452" s="406"/>
      <c r="P452" s="409"/>
      <c r="Q452" s="400"/>
      <c r="R452" s="401"/>
      <c r="S452" s="16" t="s">
        <v>84</v>
      </c>
      <c r="T452" s="8">
        <v>26</v>
      </c>
      <c r="U452" s="400"/>
      <c r="V452" s="400"/>
      <c r="W452" s="400"/>
      <c r="X452" s="400"/>
      <c r="Y452" s="400"/>
      <c r="Z452" s="400"/>
      <c r="AA452" s="400"/>
      <c r="AB452" s="400"/>
      <c r="AC452" s="400"/>
      <c r="AD452" s="400"/>
      <c r="AE452" s="400"/>
      <c r="AF452" s="400"/>
      <c r="AG452" s="400"/>
      <c r="AH452" s="406"/>
      <c r="AI452" s="477"/>
      <c r="AJ452" s="400"/>
      <c r="AK452" s="401"/>
      <c r="AL452" s="16" t="s">
        <v>84</v>
      </c>
    </row>
    <row r="453" spans="1:38" s="21" customFormat="1" ht="12.75" customHeight="1" x14ac:dyDescent="0.2">
      <c r="A453" s="8">
        <v>27</v>
      </c>
      <c r="B453" s="400"/>
      <c r="C453" s="400"/>
      <c r="D453" s="400"/>
      <c r="E453" s="400"/>
      <c r="F453" s="401"/>
      <c r="G453" s="471"/>
      <c r="H453" s="477"/>
      <c r="I453" s="472"/>
      <c r="J453" s="363">
        <f t="shared" si="56"/>
        <v>0</v>
      </c>
      <c r="K453" s="362">
        <f t="shared" si="57"/>
        <v>0</v>
      </c>
      <c r="L453" s="400"/>
      <c r="M453" s="400"/>
      <c r="N453" s="400"/>
      <c r="O453" s="406"/>
      <c r="P453" s="409"/>
      <c r="Q453" s="400"/>
      <c r="R453" s="401"/>
      <c r="S453" s="16" t="s">
        <v>85</v>
      </c>
      <c r="T453" s="8">
        <v>27</v>
      </c>
      <c r="U453" s="400"/>
      <c r="V453" s="400"/>
      <c r="W453" s="400"/>
      <c r="X453" s="400"/>
      <c r="Y453" s="400"/>
      <c r="Z453" s="400"/>
      <c r="AA453" s="400"/>
      <c r="AB453" s="400"/>
      <c r="AC453" s="400"/>
      <c r="AD453" s="400"/>
      <c r="AE453" s="400"/>
      <c r="AF453" s="400"/>
      <c r="AG453" s="400"/>
      <c r="AH453" s="406"/>
      <c r="AI453" s="477"/>
      <c r="AJ453" s="400"/>
      <c r="AK453" s="401"/>
      <c r="AL453" s="16" t="s">
        <v>85</v>
      </c>
    </row>
    <row r="454" spans="1:38" s="21" customFormat="1" ht="12.75" customHeight="1" x14ac:dyDescent="0.2">
      <c r="A454" s="8">
        <v>28</v>
      </c>
      <c r="B454" s="400"/>
      <c r="C454" s="400"/>
      <c r="D454" s="400"/>
      <c r="E454" s="400"/>
      <c r="F454" s="401"/>
      <c r="G454" s="471"/>
      <c r="H454" s="477"/>
      <c r="I454" s="472"/>
      <c r="J454" s="363">
        <f t="shared" si="56"/>
        <v>0</v>
      </c>
      <c r="K454" s="362">
        <f t="shared" si="57"/>
        <v>0</v>
      </c>
      <c r="L454" s="400"/>
      <c r="M454" s="400"/>
      <c r="N454" s="400"/>
      <c r="O454" s="406"/>
      <c r="P454" s="409"/>
      <c r="Q454" s="400"/>
      <c r="R454" s="401"/>
      <c r="S454" s="16" t="s">
        <v>86</v>
      </c>
      <c r="T454" s="8">
        <v>28</v>
      </c>
      <c r="U454" s="400"/>
      <c r="V454" s="400"/>
      <c r="W454" s="400"/>
      <c r="X454" s="400"/>
      <c r="Y454" s="400"/>
      <c r="Z454" s="400"/>
      <c r="AA454" s="400"/>
      <c r="AB454" s="400"/>
      <c r="AC454" s="400"/>
      <c r="AD454" s="400"/>
      <c r="AE454" s="400"/>
      <c r="AF454" s="400"/>
      <c r="AG454" s="400"/>
      <c r="AH454" s="406"/>
      <c r="AI454" s="477"/>
      <c r="AJ454" s="400"/>
      <c r="AK454" s="401"/>
      <c r="AL454" s="16" t="s">
        <v>86</v>
      </c>
    </row>
    <row r="455" spans="1:38" s="21" customFormat="1" ht="12.75" customHeight="1" x14ac:dyDescent="0.2">
      <c r="A455" s="8">
        <v>29</v>
      </c>
      <c r="B455" s="400"/>
      <c r="C455" s="400"/>
      <c r="D455" s="400"/>
      <c r="E455" s="400"/>
      <c r="F455" s="401"/>
      <c r="G455" s="471"/>
      <c r="H455" s="477"/>
      <c r="I455" s="472"/>
      <c r="J455" s="363">
        <f t="shared" si="56"/>
        <v>0</v>
      </c>
      <c r="K455" s="362">
        <f t="shared" si="57"/>
        <v>0</v>
      </c>
      <c r="L455" s="400"/>
      <c r="M455" s="400"/>
      <c r="N455" s="400"/>
      <c r="O455" s="406"/>
      <c r="P455" s="409"/>
      <c r="Q455" s="400"/>
      <c r="R455" s="401"/>
      <c r="S455" s="16" t="s">
        <v>87</v>
      </c>
      <c r="T455" s="8">
        <v>29</v>
      </c>
      <c r="U455" s="400"/>
      <c r="V455" s="400"/>
      <c r="W455" s="400"/>
      <c r="X455" s="410"/>
      <c r="Y455" s="400"/>
      <c r="Z455" s="400"/>
      <c r="AA455" s="400"/>
      <c r="AB455" s="400"/>
      <c r="AC455" s="400"/>
      <c r="AD455" s="400"/>
      <c r="AE455" s="400"/>
      <c r="AF455" s="400"/>
      <c r="AG455" s="400"/>
      <c r="AH455" s="406"/>
      <c r="AI455" s="477"/>
      <c r="AJ455" s="400"/>
      <c r="AK455" s="401"/>
      <c r="AL455" s="16" t="s">
        <v>87</v>
      </c>
    </row>
    <row r="456" spans="1:38" s="21" customFormat="1" ht="12.75" customHeight="1" x14ac:dyDescent="0.2">
      <c r="A456" s="8">
        <v>30</v>
      </c>
      <c r="B456" s="400"/>
      <c r="C456" s="400"/>
      <c r="D456" s="400"/>
      <c r="E456" s="400"/>
      <c r="F456" s="401"/>
      <c r="G456" s="471"/>
      <c r="H456" s="477"/>
      <c r="I456" s="472"/>
      <c r="J456" s="363">
        <f t="shared" si="56"/>
        <v>0</v>
      </c>
      <c r="K456" s="362">
        <f t="shared" si="57"/>
        <v>0</v>
      </c>
      <c r="L456" s="400"/>
      <c r="M456" s="400"/>
      <c r="N456" s="400"/>
      <c r="O456" s="406"/>
      <c r="P456" s="409"/>
      <c r="Q456" s="400"/>
      <c r="R456" s="401"/>
      <c r="S456" s="16" t="s">
        <v>88</v>
      </c>
      <c r="T456" s="8">
        <v>30</v>
      </c>
      <c r="U456" s="400"/>
      <c r="V456" s="400"/>
      <c r="W456" s="400"/>
      <c r="X456" s="400"/>
      <c r="Y456" s="400"/>
      <c r="Z456" s="400"/>
      <c r="AA456" s="400"/>
      <c r="AB456" s="400"/>
      <c r="AC456" s="400"/>
      <c r="AD456" s="400"/>
      <c r="AE456" s="400"/>
      <c r="AF456" s="400"/>
      <c r="AG456" s="400"/>
      <c r="AH456" s="406"/>
      <c r="AI456" s="477"/>
      <c r="AJ456" s="400"/>
      <c r="AK456" s="401"/>
      <c r="AL456" s="16" t="s">
        <v>88</v>
      </c>
    </row>
    <row r="457" spans="1:38" s="21" customFormat="1" ht="12.75" customHeight="1" x14ac:dyDescent="0.2">
      <c r="A457" s="19">
        <v>31</v>
      </c>
      <c r="B457" s="404"/>
      <c r="C457" s="404"/>
      <c r="D457" s="404"/>
      <c r="E457" s="404"/>
      <c r="F457" s="405"/>
      <c r="G457" s="475"/>
      <c r="H457" s="479"/>
      <c r="I457" s="476"/>
      <c r="J457" s="395">
        <f t="shared" si="56"/>
        <v>0</v>
      </c>
      <c r="K457" s="396">
        <f t="shared" si="57"/>
        <v>0</v>
      </c>
      <c r="L457" s="404"/>
      <c r="M457" s="404"/>
      <c r="N457" s="404"/>
      <c r="O457" s="408"/>
      <c r="P457" s="411"/>
      <c r="Q457" s="404"/>
      <c r="R457" s="405"/>
      <c r="S457" s="20" t="s">
        <v>89</v>
      </c>
      <c r="T457" s="19">
        <v>31</v>
      </c>
      <c r="U457" s="404"/>
      <c r="V457" s="404"/>
      <c r="W457" s="404"/>
      <c r="X457" s="404"/>
      <c r="Y457" s="404"/>
      <c r="Z457" s="404"/>
      <c r="AA457" s="404"/>
      <c r="AB457" s="404"/>
      <c r="AC457" s="404"/>
      <c r="AD457" s="404"/>
      <c r="AE457" s="404"/>
      <c r="AF457" s="404"/>
      <c r="AG457" s="404"/>
      <c r="AH457" s="408"/>
      <c r="AI457" s="479"/>
      <c r="AJ457" s="404"/>
      <c r="AK457" s="405"/>
      <c r="AL457" s="20" t="s">
        <v>89</v>
      </c>
    </row>
    <row r="458" spans="1:38" s="301" customFormat="1" ht="12.75" customHeight="1" thickBot="1" x14ac:dyDescent="0.25">
      <c r="A458" s="417"/>
      <c r="B458" s="418">
        <f>SUM(B426:B457)</f>
        <v>0</v>
      </c>
      <c r="C458" s="418">
        <f>SUM(C426:C457)</f>
        <v>0</v>
      </c>
      <c r="D458" s="418">
        <f>SUM(D426:D457)</f>
        <v>0</v>
      </c>
      <c r="E458" s="419">
        <f>SUM(E426:E457)</f>
        <v>0</v>
      </c>
      <c r="F458" s="420">
        <f>SUM(F426:F457)</f>
        <v>0</v>
      </c>
      <c r="G458" s="421"/>
      <c r="H458" s="422" t="s">
        <v>90</v>
      </c>
      <c r="I458" s="423">
        <f>COUNTA(I427:I457)</f>
        <v>0</v>
      </c>
      <c r="J458" s="418">
        <f t="shared" ref="J458:R458" si="58">SUM(J426:J457)</f>
        <v>0</v>
      </c>
      <c r="K458" s="418">
        <f t="shared" si="58"/>
        <v>0</v>
      </c>
      <c r="L458" s="418">
        <f t="shared" si="58"/>
        <v>0</v>
      </c>
      <c r="M458" s="418">
        <f t="shared" si="58"/>
        <v>0</v>
      </c>
      <c r="N458" s="418">
        <f t="shared" si="58"/>
        <v>0</v>
      </c>
      <c r="O458" s="424">
        <f t="shared" si="58"/>
        <v>0</v>
      </c>
      <c r="P458" s="419">
        <f t="shared" si="58"/>
        <v>0</v>
      </c>
      <c r="Q458" s="418">
        <f t="shared" si="58"/>
        <v>0</v>
      </c>
      <c r="R458" s="425">
        <f t="shared" si="58"/>
        <v>0</v>
      </c>
      <c r="S458" s="426"/>
      <c r="T458" s="417"/>
      <c r="U458" s="418">
        <f t="shared" ref="U458:AH458" si="59">SUM(U426:U457)</f>
        <v>0</v>
      </c>
      <c r="V458" s="418">
        <f t="shared" si="59"/>
        <v>0</v>
      </c>
      <c r="W458" s="418">
        <f t="shared" si="59"/>
        <v>0</v>
      </c>
      <c r="X458" s="418">
        <f t="shared" si="59"/>
        <v>0</v>
      </c>
      <c r="Y458" s="418">
        <f t="shared" si="59"/>
        <v>0</v>
      </c>
      <c r="Z458" s="418">
        <f t="shared" si="59"/>
        <v>0</v>
      </c>
      <c r="AA458" s="418">
        <f t="shared" si="59"/>
        <v>0</v>
      </c>
      <c r="AB458" s="418">
        <f t="shared" si="59"/>
        <v>0</v>
      </c>
      <c r="AC458" s="418">
        <f t="shared" si="59"/>
        <v>0</v>
      </c>
      <c r="AD458" s="418">
        <f t="shared" si="59"/>
        <v>0</v>
      </c>
      <c r="AE458" s="418">
        <f t="shared" si="59"/>
        <v>0</v>
      </c>
      <c r="AF458" s="418">
        <f t="shared" si="59"/>
        <v>0</v>
      </c>
      <c r="AG458" s="418">
        <f t="shared" si="59"/>
        <v>0</v>
      </c>
      <c r="AH458" s="420">
        <f t="shared" si="59"/>
        <v>0</v>
      </c>
      <c r="AI458" s="427"/>
      <c r="AJ458" s="418">
        <f>SUM(AJ426:AJ457)</f>
        <v>0</v>
      </c>
      <c r="AK458" s="425">
        <f>SUM(AK426:AK457)</f>
        <v>0</v>
      </c>
      <c r="AL458" s="426"/>
    </row>
    <row r="459" spans="1:38" ht="12.75" customHeight="1" thickTop="1" x14ac:dyDescent="0.2">
      <c r="A459" s="28"/>
      <c r="B459" s="34"/>
      <c r="C459" s="34"/>
      <c r="D459" s="34"/>
      <c r="E459" s="34"/>
      <c r="F459" s="34"/>
      <c r="G459" s="135"/>
      <c r="H459" s="34"/>
      <c r="I459" s="35"/>
      <c r="J459" s="34"/>
      <c r="K459" s="34"/>
      <c r="L459" s="63"/>
      <c r="M459" s="63"/>
      <c r="N459" s="63"/>
      <c r="O459" s="63"/>
      <c r="P459" s="63"/>
      <c r="Q459" s="63"/>
      <c r="R459" s="63"/>
      <c r="S459" s="28"/>
      <c r="T459" s="28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28"/>
    </row>
    <row r="460" spans="1:38" ht="12.75" customHeight="1" x14ac:dyDescent="0.2">
      <c r="A460" s="21"/>
      <c r="B460" s="36"/>
      <c r="C460" s="36"/>
      <c r="D460" s="36"/>
      <c r="E460" s="36"/>
      <c r="F460" s="36"/>
      <c r="G460" s="552" t="str">
        <f>NOVEMBER!G55</f>
        <v>UNITED STEELWORKERS - LOCAL UNION</v>
      </c>
      <c r="H460" s="552"/>
      <c r="I460" s="552"/>
      <c r="J460" s="307"/>
      <c r="K460" s="136"/>
      <c r="L460" s="36"/>
      <c r="M460" s="36"/>
      <c r="N460" s="36"/>
      <c r="O460" s="36"/>
      <c r="P460" s="36"/>
      <c r="Q460" s="36"/>
      <c r="R460" s="36"/>
      <c r="S460" s="21"/>
      <c r="T460" s="21"/>
      <c r="U460" s="36"/>
      <c r="V460" s="36"/>
      <c r="W460" s="36"/>
      <c r="X460" s="36"/>
      <c r="Y460" s="36"/>
      <c r="Z460" s="36"/>
      <c r="AA460" s="37" t="str">
        <f>$AA$10</f>
        <v>FINANCIAL SECRETARY'S CASH BOOK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21"/>
    </row>
    <row r="461" spans="1:38" s="152" customFormat="1" ht="12.75" customHeight="1" x14ac:dyDescent="0.2">
      <c r="A461" s="141"/>
      <c r="B461" s="139" t="str">
        <f>B416</f>
        <v>Month</v>
      </c>
      <c r="C461" s="73" t="str">
        <f>C416</f>
        <v>DECEMBER</v>
      </c>
      <c r="D461" s="139" t="str">
        <f>D416</f>
        <v>Year</v>
      </c>
      <c r="E461" s="143">
        <f>E416</f>
        <v>0</v>
      </c>
      <c r="F461" s="141"/>
      <c r="G461" s="149"/>
      <c r="H461" s="141"/>
      <c r="I461" s="150"/>
      <c r="J461" s="302"/>
      <c r="K461" s="302"/>
      <c r="L461" s="141"/>
      <c r="M461" s="141"/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  <c r="Y461" s="141"/>
      <c r="Z461" s="141"/>
      <c r="AA461" s="141"/>
      <c r="AB461" s="141"/>
      <c r="AC461" s="141"/>
      <c r="AD461" s="141"/>
      <c r="AE461" s="141"/>
      <c r="AF461" s="141"/>
      <c r="AG461" s="141"/>
      <c r="AH461" s="141"/>
      <c r="AI461" s="139"/>
      <c r="AJ461" s="151" t="str">
        <f>C461</f>
        <v>DECEMBER</v>
      </c>
      <c r="AK461" s="30">
        <f>E461</f>
        <v>0</v>
      </c>
      <c r="AL461" s="141"/>
    </row>
    <row r="462" spans="1:38" s="152" customFormat="1" ht="12.75" customHeight="1" x14ac:dyDescent="0.2">
      <c r="A462" s="141"/>
      <c r="B462" s="139" t="str">
        <f>B417</f>
        <v>Page No.</v>
      </c>
      <c r="C462" s="148">
        <f>C417+1</f>
        <v>11</v>
      </c>
      <c r="D462" s="141"/>
      <c r="E462" s="141"/>
      <c r="F462" s="141"/>
      <c r="G462" s="149"/>
      <c r="H462" s="141"/>
      <c r="I462" s="150" t="s">
        <v>53</v>
      </c>
      <c r="J462" s="302"/>
      <c r="K462" s="302"/>
      <c r="L462" s="150"/>
      <c r="M462" s="141"/>
      <c r="N462" s="141"/>
      <c r="O462" s="141"/>
      <c r="P462" s="139"/>
      <c r="Q462" s="141"/>
      <c r="R462" s="139"/>
      <c r="S462" s="141"/>
      <c r="T462" s="141"/>
      <c r="U462" s="141"/>
      <c r="V462" s="141"/>
      <c r="W462" s="141"/>
      <c r="X462" s="141"/>
      <c r="Y462" s="141"/>
      <c r="Z462" s="141"/>
      <c r="AA462" s="141"/>
      <c r="AB462" s="153" t="s">
        <v>54</v>
      </c>
      <c r="AC462" s="141"/>
      <c r="AD462" s="141"/>
      <c r="AE462" s="141"/>
      <c r="AF462" s="141"/>
      <c r="AG462" s="141"/>
      <c r="AH462" s="141"/>
      <c r="AI462" s="139" t="str">
        <f>B462</f>
        <v>Page No.</v>
      </c>
      <c r="AJ462" s="148">
        <f>C462</f>
        <v>11</v>
      </c>
      <c r="AK462" s="154"/>
      <c r="AL462" s="155"/>
    </row>
    <row r="463" spans="1:38" ht="12.75" customHeight="1" x14ac:dyDescent="0.2">
      <c r="A463" s="3"/>
      <c r="B463" s="3"/>
      <c r="C463" s="3"/>
      <c r="D463" s="3"/>
      <c r="E463" s="3"/>
      <c r="F463" s="3"/>
      <c r="G463" s="129"/>
      <c r="H463" s="3"/>
      <c r="I463" s="5"/>
      <c r="J463" s="106"/>
      <c r="K463" s="106"/>
      <c r="L463" s="21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1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6"/>
      <c r="B464" s="26"/>
      <c r="C464" s="26"/>
      <c r="D464" s="26"/>
      <c r="E464" s="26"/>
      <c r="F464" s="26"/>
      <c r="G464" s="130"/>
      <c r="H464" s="26"/>
      <c r="I464" s="27"/>
      <c r="J464" s="303"/>
      <c r="K464" s="303"/>
      <c r="L464" s="27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7"/>
      <c r="AF464" s="26"/>
      <c r="AG464" s="26"/>
      <c r="AH464" s="26"/>
      <c r="AI464" s="26"/>
      <c r="AJ464" s="26"/>
      <c r="AK464" s="26"/>
      <c r="AL464" s="26"/>
    </row>
    <row r="465" spans="1:38" customFormat="1" ht="12.75" customHeight="1" x14ac:dyDescent="0.2">
      <c r="A465" s="1"/>
      <c r="B465" s="3"/>
      <c r="C465" s="3" t="s">
        <v>55</v>
      </c>
      <c r="D465" s="3"/>
      <c r="E465" s="13"/>
      <c r="F465" s="1"/>
      <c r="G465" s="131"/>
      <c r="H465" s="2" t="s">
        <v>56</v>
      </c>
      <c r="I465" s="99"/>
      <c r="J465" s="550" t="s">
        <v>264</v>
      </c>
      <c r="K465" s="551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4"/>
      <c r="AJ465" s="3"/>
      <c r="AK465" s="1"/>
      <c r="AL465" s="3"/>
    </row>
    <row r="466" spans="1:38" customFormat="1" ht="12.75" customHeight="1" x14ac:dyDescent="0.2">
      <c r="A466" s="1"/>
      <c r="B466" s="3"/>
      <c r="C466" s="3"/>
      <c r="D466" s="3"/>
      <c r="E466" s="13"/>
      <c r="F466" s="1"/>
      <c r="G466" s="131"/>
      <c r="H466" s="14"/>
      <c r="I466" s="100"/>
      <c r="J466" s="106"/>
      <c r="K466" s="67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4"/>
      <c r="AJ466" s="3"/>
      <c r="AK466" s="1"/>
      <c r="AL466" s="3"/>
    </row>
    <row r="467" spans="1:38" customFormat="1" ht="12.75" customHeight="1" thickBot="1" x14ac:dyDescent="0.25">
      <c r="A467" s="164"/>
      <c r="B467" s="165">
        <v>1</v>
      </c>
      <c r="C467" s="165">
        <v>2</v>
      </c>
      <c r="D467" s="165">
        <v>3</v>
      </c>
      <c r="E467" s="166">
        <v>4</v>
      </c>
      <c r="F467" s="167">
        <v>5</v>
      </c>
      <c r="G467" s="168"/>
      <c r="H467" s="167">
        <v>7</v>
      </c>
      <c r="I467" s="169">
        <v>8</v>
      </c>
      <c r="J467" s="304">
        <v>9</v>
      </c>
      <c r="K467" s="305">
        <v>10</v>
      </c>
      <c r="L467" s="165">
        <v>11</v>
      </c>
      <c r="M467" s="165" t="s">
        <v>1</v>
      </c>
      <c r="N467" s="165">
        <v>12</v>
      </c>
      <c r="O467" s="165">
        <v>13</v>
      </c>
      <c r="P467" s="165">
        <v>14</v>
      </c>
      <c r="Q467" s="165">
        <v>15</v>
      </c>
      <c r="R467" s="167" t="s">
        <v>2</v>
      </c>
      <c r="S467" s="170"/>
      <c r="T467" s="164"/>
      <c r="U467" s="165">
        <v>16</v>
      </c>
      <c r="V467" s="165">
        <v>17</v>
      </c>
      <c r="W467" s="165">
        <v>18</v>
      </c>
      <c r="X467" s="165">
        <v>19</v>
      </c>
      <c r="Y467" s="165">
        <v>20</v>
      </c>
      <c r="Z467" s="165" t="s">
        <v>3</v>
      </c>
      <c r="AA467" s="165">
        <v>21</v>
      </c>
      <c r="AB467" s="165">
        <v>22</v>
      </c>
      <c r="AC467" s="165">
        <v>23</v>
      </c>
      <c r="AD467" s="165">
        <v>24</v>
      </c>
      <c r="AE467" s="165">
        <v>25</v>
      </c>
      <c r="AF467" s="165">
        <v>26</v>
      </c>
      <c r="AG467" s="165">
        <v>27</v>
      </c>
      <c r="AH467" s="165">
        <v>28</v>
      </c>
      <c r="AI467" s="171">
        <v>29</v>
      </c>
      <c r="AJ467" s="165">
        <v>30</v>
      </c>
      <c r="AK467" s="167">
        <v>31</v>
      </c>
      <c r="AL467" s="170"/>
    </row>
    <row r="468" spans="1:38" s="4" customFormat="1" ht="12.75" customHeight="1" thickTop="1" x14ac:dyDescent="0.2">
      <c r="A468" s="1"/>
      <c r="B468" s="89" t="s">
        <v>4</v>
      </c>
      <c r="C468" s="101"/>
      <c r="D468" s="89" t="s">
        <v>5</v>
      </c>
      <c r="E468" s="89" t="s">
        <v>6</v>
      </c>
      <c r="F468" s="88" t="s">
        <v>7</v>
      </c>
      <c r="G468" s="132"/>
      <c r="H468" s="88"/>
      <c r="I468" s="103"/>
      <c r="J468" s="89"/>
      <c r="K468" s="88"/>
      <c r="L468" s="89"/>
      <c r="M468" s="89"/>
      <c r="N468" s="89"/>
      <c r="O468" s="104"/>
      <c r="P468" s="163"/>
      <c r="Q468" s="107" t="s">
        <v>272</v>
      </c>
      <c r="R468" s="160" t="s">
        <v>273</v>
      </c>
      <c r="S468" s="106"/>
      <c r="T468" s="67"/>
      <c r="U468" s="542" t="s">
        <v>265</v>
      </c>
      <c r="V468" s="543"/>
      <c r="W468" s="543"/>
      <c r="X468" s="543"/>
      <c r="Y468" s="544"/>
      <c r="Z468" s="89" t="s">
        <v>10</v>
      </c>
      <c r="AA468" s="89" t="s">
        <v>11</v>
      </c>
      <c r="AB468" s="89" t="s">
        <v>205</v>
      </c>
      <c r="AC468" s="89" t="s">
        <v>12</v>
      </c>
      <c r="AD468" s="89" t="s">
        <v>13</v>
      </c>
      <c r="AE468" s="89" t="s">
        <v>14</v>
      </c>
      <c r="AF468" s="89"/>
      <c r="AG468" s="89"/>
      <c r="AH468" s="104"/>
      <c r="AI468" s="105"/>
      <c r="AJ468" s="89" t="s">
        <v>15</v>
      </c>
      <c r="AK468" s="88" t="s">
        <v>7</v>
      </c>
      <c r="AL468" s="3"/>
    </row>
    <row r="469" spans="1:38" s="4" customFormat="1" ht="12.75" customHeight="1" x14ac:dyDescent="0.2">
      <c r="A469" s="1"/>
      <c r="B469" s="89" t="s">
        <v>8</v>
      </c>
      <c r="C469" s="89" t="s">
        <v>16</v>
      </c>
      <c r="D469" s="89" t="s">
        <v>17</v>
      </c>
      <c r="E469" s="89" t="s">
        <v>8</v>
      </c>
      <c r="F469" s="88" t="s">
        <v>18</v>
      </c>
      <c r="G469" s="132" t="s">
        <v>19</v>
      </c>
      <c r="H469" s="88" t="s">
        <v>20</v>
      </c>
      <c r="I469" s="103" t="s">
        <v>242</v>
      </c>
      <c r="J469" s="89" t="s">
        <v>21</v>
      </c>
      <c r="K469" s="88" t="s">
        <v>22</v>
      </c>
      <c r="L469" s="107" t="s">
        <v>235</v>
      </c>
      <c r="M469" s="107" t="s">
        <v>236</v>
      </c>
      <c r="N469" s="107" t="s">
        <v>237</v>
      </c>
      <c r="O469" s="104"/>
      <c r="P469" s="158" t="s">
        <v>23</v>
      </c>
      <c r="Q469" s="107" t="s">
        <v>8</v>
      </c>
      <c r="R469" s="160" t="s">
        <v>8</v>
      </c>
      <c r="S469" s="106"/>
      <c r="T469" s="67"/>
      <c r="U469" s="89" t="s">
        <v>25</v>
      </c>
      <c r="V469" s="89" t="s">
        <v>26</v>
      </c>
      <c r="W469" s="101" t="s">
        <v>27</v>
      </c>
      <c r="X469" s="89" t="s">
        <v>28</v>
      </c>
      <c r="Y469" s="89" t="s">
        <v>136</v>
      </c>
      <c r="Z469" s="89" t="s">
        <v>261</v>
      </c>
      <c r="AA469" s="89" t="s">
        <v>137</v>
      </c>
      <c r="AB469" s="89" t="s">
        <v>204</v>
      </c>
      <c r="AC469" s="89" t="s">
        <v>30</v>
      </c>
      <c r="AD469" s="89" t="s">
        <v>140</v>
      </c>
      <c r="AE469" s="89" t="s">
        <v>31</v>
      </c>
      <c r="AF469" s="89" t="s">
        <v>32</v>
      </c>
      <c r="AG469" s="89" t="s">
        <v>206</v>
      </c>
      <c r="AH469" s="104" t="s">
        <v>16</v>
      </c>
      <c r="AI469" s="102" t="s">
        <v>34</v>
      </c>
      <c r="AJ469" s="89" t="s">
        <v>35</v>
      </c>
      <c r="AK469" s="88" t="s">
        <v>18</v>
      </c>
      <c r="AL469" s="3"/>
    </row>
    <row r="470" spans="1:38" s="4" customFormat="1" ht="12.75" customHeight="1" thickBot="1" x14ac:dyDescent="0.25">
      <c r="A470" s="6"/>
      <c r="B470" s="90" t="s">
        <v>36</v>
      </c>
      <c r="C470" s="90" t="s">
        <v>37</v>
      </c>
      <c r="D470" s="90" t="s">
        <v>38</v>
      </c>
      <c r="E470" s="90" t="s">
        <v>39</v>
      </c>
      <c r="F470" s="108" t="s">
        <v>40</v>
      </c>
      <c r="G470" s="133"/>
      <c r="H470" s="108"/>
      <c r="I470" s="109" t="s">
        <v>41</v>
      </c>
      <c r="J470" s="90"/>
      <c r="K470" s="108"/>
      <c r="L470" s="110"/>
      <c r="M470" s="110"/>
      <c r="N470" s="110" t="s">
        <v>238</v>
      </c>
      <c r="O470" s="111"/>
      <c r="P470" s="159"/>
      <c r="Q470" s="161" t="s">
        <v>24</v>
      </c>
      <c r="R470" s="162" t="s">
        <v>24</v>
      </c>
      <c r="S470" s="113"/>
      <c r="T470" s="78"/>
      <c r="U470" s="90" t="s">
        <v>42</v>
      </c>
      <c r="V470" s="90" t="s">
        <v>43</v>
      </c>
      <c r="W470" s="90"/>
      <c r="X470" s="90" t="s">
        <v>44</v>
      </c>
      <c r="Y470" s="90" t="s">
        <v>30</v>
      </c>
      <c r="Z470" s="90" t="s">
        <v>30</v>
      </c>
      <c r="AA470" s="90" t="s">
        <v>138</v>
      </c>
      <c r="AB470" s="90" t="s">
        <v>15</v>
      </c>
      <c r="AC470" s="90" t="s">
        <v>139</v>
      </c>
      <c r="AD470" s="90" t="s">
        <v>141</v>
      </c>
      <c r="AE470" s="90" t="s">
        <v>47</v>
      </c>
      <c r="AF470" s="90" t="s">
        <v>48</v>
      </c>
      <c r="AG470" s="90" t="s">
        <v>15</v>
      </c>
      <c r="AH470" s="111" t="s">
        <v>30</v>
      </c>
      <c r="AI470" s="112"/>
      <c r="AJ470" s="90" t="s">
        <v>49</v>
      </c>
      <c r="AK470" s="108" t="s">
        <v>189</v>
      </c>
      <c r="AL470" s="7"/>
    </row>
    <row r="471" spans="1:38" s="301" customFormat="1" ht="12.75" customHeight="1" thickTop="1" x14ac:dyDescent="0.2">
      <c r="A471" s="331"/>
      <c r="B471" s="363">
        <f>B458</f>
        <v>0</v>
      </c>
      <c r="C471" s="363">
        <f>C458</f>
        <v>0</v>
      </c>
      <c r="D471" s="363">
        <f>D458</f>
        <v>0</v>
      </c>
      <c r="E471" s="363">
        <f>E458</f>
        <v>0</v>
      </c>
      <c r="F471" s="362">
        <f>F458</f>
        <v>0</v>
      </c>
      <c r="G471" s="134" t="str">
        <f>$G$7</f>
        <v>DECEMBER</v>
      </c>
      <c r="H471" s="334" t="s">
        <v>58</v>
      </c>
      <c r="I471" s="412"/>
      <c r="J471" s="397">
        <f t="shared" ref="J471:R471" si="60">J458</f>
        <v>0</v>
      </c>
      <c r="K471" s="362">
        <f t="shared" si="60"/>
        <v>0</v>
      </c>
      <c r="L471" s="363">
        <f t="shared" si="60"/>
        <v>0</v>
      </c>
      <c r="M471" s="363">
        <f t="shared" si="60"/>
        <v>0</v>
      </c>
      <c r="N471" s="363">
        <f t="shared" si="60"/>
        <v>0</v>
      </c>
      <c r="O471" s="361">
        <f t="shared" si="60"/>
        <v>0</v>
      </c>
      <c r="P471" s="394">
        <f t="shared" si="60"/>
        <v>0</v>
      </c>
      <c r="Q471" s="363">
        <f t="shared" si="60"/>
        <v>0</v>
      </c>
      <c r="R471" s="362">
        <f t="shared" si="60"/>
        <v>0</v>
      </c>
      <c r="S471" s="332"/>
      <c r="T471" s="331"/>
      <c r="U471" s="363">
        <f t="shared" ref="U471:AH471" si="61">U458</f>
        <v>0</v>
      </c>
      <c r="V471" s="363">
        <f t="shared" si="61"/>
        <v>0</v>
      </c>
      <c r="W471" s="363">
        <f t="shared" si="61"/>
        <v>0</v>
      </c>
      <c r="X471" s="363">
        <f t="shared" si="61"/>
        <v>0</v>
      </c>
      <c r="Y471" s="363">
        <f t="shared" si="61"/>
        <v>0</v>
      </c>
      <c r="Z471" s="363">
        <f t="shared" si="61"/>
        <v>0</v>
      </c>
      <c r="AA471" s="363">
        <f t="shared" si="61"/>
        <v>0</v>
      </c>
      <c r="AB471" s="363">
        <f t="shared" si="61"/>
        <v>0</v>
      </c>
      <c r="AC471" s="363">
        <f t="shared" si="61"/>
        <v>0</v>
      </c>
      <c r="AD471" s="363">
        <f t="shared" si="61"/>
        <v>0</v>
      </c>
      <c r="AE471" s="363">
        <f t="shared" si="61"/>
        <v>0</v>
      </c>
      <c r="AF471" s="363">
        <f t="shared" si="61"/>
        <v>0</v>
      </c>
      <c r="AG471" s="363">
        <f t="shared" si="61"/>
        <v>0</v>
      </c>
      <c r="AH471" s="361">
        <f t="shared" si="61"/>
        <v>0</v>
      </c>
      <c r="AI471" s="333"/>
      <c r="AJ471" s="363">
        <f>AJ458</f>
        <v>0</v>
      </c>
      <c r="AK471" s="362">
        <f>AK458</f>
        <v>0</v>
      </c>
      <c r="AL471" s="332"/>
    </row>
    <row r="472" spans="1:38" s="21" customFormat="1" ht="12.75" customHeight="1" x14ac:dyDescent="0.2">
      <c r="A472" s="8">
        <v>1</v>
      </c>
      <c r="B472" s="400"/>
      <c r="C472" s="400"/>
      <c r="D472" s="400"/>
      <c r="E472" s="400"/>
      <c r="F472" s="401"/>
      <c r="G472" s="471"/>
      <c r="H472" s="477"/>
      <c r="I472" s="472"/>
      <c r="J472" s="363">
        <f t="shared" ref="J472:J502" si="62">SUM(B472:F472)</f>
        <v>0</v>
      </c>
      <c r="K472" s="362">
        <f t="shared" ref="K472:K502" si="63">SUM(U472:AK472)-SUM(L472:R472)</f>
        <v>0</v>
      </c>
      <c r="L472" s="400"/>
      <c r="M472" s="400"/>
      <c r="N472" s="400"/>
      <c r="O472" s="406"/>
      <c r="P472" s="409"/>
      <c r="Q472" s="400"/>
      <c r="R472" s="401"/>
      <c r="S472" s="16" t="s">
        <v>59</v>
      </c>
      <c r="T472" s="8">
        <v>1</v>
      </c>
      <c r="U472" s="400"/>
      <c r="V472" s="400"/>
      <c r="W472" s="400"/>
      <c r="X472" s="400"/>
      <c r="Y472" s="400"/>
      <c r="Z472" s="400"/>
      <c r="AA472" s="400"/>
      <c r="AB472" s="400"/>
      <c r="AC472" s="400"/>
      <c r="AD472" s="400"/>
      <c r="AE472" s="400"/>
      <c r="AF472" s="400"/>
      <c r="AG472" s="400"/>
      <c r="AH472" s="406"/>
      <c r="AI472" s="477"/>
      <c r="AJ472" s="400"/>
      <c r="AK472" s="401"/>
      <c r="AL472" s="16" t="s">
        <v>59</v>
      </c>
    </row>
    <row r="473" spans="1:38" s="21" customFormat="1" ht="12.75" customHeight="1" x14ac:dyDescent="0.2">
      <c r="A473" s="8">
        <v>2</v>
      </c>
      <c r="B473" s="400"/>
      <c r="C473" s="400"/>
      <c r="D473" s="400"/>
      <c r="E473" s="400"/>
      <c r="F473" s="401"/>
      <c r="G473" s="471"/>
      <c r="H473" s="477"/>
      <c r="I473" s="472"/>
      <c r="J473" s="363">
        <f t="shared" si="62"/>
        <v>0</v>
      </c>
      <c r="K473" s="362">
        <f t="shared" si="63"/>
        <v>0</v>
      </c>
      <c r="L473" s="400"/>
      <c r="M473" s="400"/>
      <c r="N473" s="400"/>
      <c r="O473" s="406"/>
      <c r="P473" s="409"/>
      <c r="Q473" s="400"/>
      <c r="R473" s="401"/>
      <c r="S473" s="16" t="s">
        <v>60</v>
      </c>
      <c r="T473" s="8">
        <v>2</v>
      </c>
      <c r="U473" s="400"/>
      <c r="V473" s="400"/>
      <c r="W473" s="400"/>
      <c r="X473" s="400"/>
      <c r="Y473" s="400"/>
      <c r="Z473" s="400"/>
      <c r="AA473" s="400"/>
      <c r="AB473" s="400"/>
      <c r="AC473" s="400"/>
      <c r="AD473" s="400"/>
      <c r="AE473" s="400"/>
      <c r="AF473" s="400"/>
      <c r="AG473" s="400"/>
      <c r="AH473" s="406"/>
      <c r="AI473" s="477"/>
      <c r="AJ473" s="400"/>
      <c r="AK473" s="401"/>
      <c r="AL473" s="16" t="s">
        <v>60</v>
      </c>
    </row>
    <row r="474" spans="1:38" s="21" customFormat="1" ht="12.75" customHeight="1" x14ac:dyDescent="0.2">
      <c r="A474" s="8">
        <v>3</v>
      </c>
      <c r="B474" s="400"/>
      <c r="C474" s="400"/>
      <c r="D474" s="400"/>
      <c r="E474" s="400"/>
      <c r="F474" s="401"/>
      <c r="G474" s="471"/>
      <c r="H474" s="477"/>
      <c r="I474" s="472"/>
      <c r="J474" s="363">
        <f t="shared" si="62"/>
        <v>0</v>
      </c>
      <c r="K474" s="362">
        <f t="shared" si="63"/>
        <v>0</v>
      </c>
      <c r="L474" s="400"/>
      <c r="M474" s="400"/>
      <c r="N474" s="400"/>
      <c r="O474" s="406"/>
      <c r="P474" s="409"/>
      <c r="Q474" s="400"/>
      <c r="R474" s="401"/>
      <c r="S474" s="16" t="s">
        <v>61</v>
      </c>
      <c r="T474" s="8">
        <v>3</v>
      </c>
      <c r="U474" s="400"/>
      <c r="V474" s="400"/>
      <c r="W474" s="400"/>
      <c r="X474" s="400"/>
      <c r="Y474" s="400"/>
      <c r="Z474" s="400"/>
      <c r="AA474" s="400"/>
      <c r="AB474" s="400"/>
      <c r="AC474" s="400"/>
      <c r="AD474" s="400"/>
      <c r="AE474" s="400"/>
      <c r="AF474" s="400"/>
      <c r="AG474" s="400"/>
      <c r="AH474" s="406"/>
      <c r="AI474" s="477"/>
      <c r="AJ474" s="400"/>
      <c r="AK474" s="401"/>
      <c r="AL474" s="16" t="s">
        <v>61</v>
      </c>
    </row>
    <row r="475" spans="1:38" s="21" customFormat="1" ht="12.75" customHeight="1" x14ac:dyDescent="0.2">
      <c r="A475" s="8">
        <v>4</v>
      </c>
      <c r="B475" s="400"/>
      <c r="C475" s="400"/>
      <c r="D475" s="400"/>
      <c r="E475" s="400"/>
      <c r="F475" s="401"/>
      <c r="G475" s="471"/>
      <c r="H475" s="477"/>
      <c r="I475" s="472"/>
      <c r="J475" s="363">
        <f t="shared" si="62"/>
        <v>0</v>
      </c>
      <c r="K475" s="362">
        <f t="shared" si="63"/>
        <v>0</v>
      </c>
      <c r="L475" s="400"/>
      <c r="M475" s="400"/>
      <c r="N475" s="400"/>
      <c r="O475" s="406"/>
      <c r="P475" s="409"/>
      <c r="Q475" s="400"/>
      <c r="R475" s="401"/>
      <c r="S475" s="16" t="s">
        <v>62</v>
      </c>
      <c r="T475" s="8">
        <v>4</v>
      </c>
      <c r="U475" s="400"/>
      <c r="V475" s="400"/>
      <c r="W475" s="400"/>
      <c r="X475" s="400"/>
      <c r="Y475" s="400"/>
      <c r="Z475" s="400"/>
      <c r="AA475" s="400"/>
      <c r="AB475" s="400"/>
      <c r="AC475" s="400"/>
      <c r="AD475" s="400"/>
      <c r="AE475" s="400"/>
      <c r="AF475" s="400"/>
      <c r="AG475" s="400"/>
      <c r="AH475" s="406"/>
      <c r="AI475" s="477"/>
      <c r="AJ475" s="400"/>
      <c r="AK475" s="401"/>
      <c r="AL475" s="16" t="s">
        <v>62</v>
      </c>
    </row>
    <row r="476" spans="1:38" s="21" customFormat="1" ht="12.75" customHeight="1" x14ac:dyDescent="0.2">
      <c r="A476" s="8">
        <v>5</v>
      </c>
      <c r="B476" s="400"/>
      <c r="C476" s="400"/>
      <c r="D476" s="400"/>
      <c r="E476" s="400"/>
      <c r="F476" s="401"/>
      <c r="G476" s="471"/>
      <c r="H476" s="477"/>
      <c r="I476" s="472"/>
      <c r="J476" s="363">
        <f t="shared" si="62"/>
        <v>0</v>
      </c>
      <c r="K476" s="362">
        <f t="shared" si="63"/>
        <v>0</v>
      </c>
      <c r="L476" s="400"/>
      <c r="M476" s="400"/>
      <c r="N476" s="400"/>
      <c r="O476" s="406"/>
      <c r="P476" s="409"/>
      <c r="Q476" s="400"/>
      <c r="R476" s="401"/>
      <c r="S476" s="16" t="s">
        <v>63</v>
      </c>
      <c r="T476" s="8">
        <v>5</v>
      </c>
      <c r="U476" s="400"/>
      <c r="V476" s="400"/>
      <c r="W476" s="400"/>
      <c r="X476" s="400"/>
      <c r="Y476" s="400"/>
      <c r="Z476" s="400"/>
      <c r="AA476" s="400"/>
      <c r="AB476" s="400"/>
      <c r="AC476" s="400"/>
      <c r="AD476" s="400"/>
      <c r="AE476" s="400"/>
      <c r="AF476" s="400"/>
      <c r="AG476" s="400"/>
      <c r="AH476" s="406"/>
      <c r="AI476" s="477"/>
      <c r="AJ476" s="400"/>
      <c r="AK476" s="401"/>
      <c r="AL476" s="16" t="s">
        <v>63</v>
      </c>
    </row>
    <row r="477" spans="1:38" s="21" customFormat="1" ht="12.75" customHeight="1" x14ac:dyDescent="0.2">
      <c r="A477" s="17">
        <v>6</v>
      </c>
      <c r="B477" s="402"/>
      <c r="C477" s="402"/>
      <c r="D477" s="402"/>
      <c r="E477" s="402"/>
      <c r="F477" s="403"/>
      <c r="G477" s="473"/>
      <c r="H477" s="478"/>
      <c r="I477" s="474"/>
      <c r="J477" s="363">
        <f t="shared" si="62"/>
        <v>0</v>
      </c>
      <c r="K477" s="362">
        <f t="shared" si="63"/>
        <v>0</v>
      </c>
      <c r="L477" s="402"/>
      <c r="M477" s="402"/>
      <c r="N477" s="402"/>
      <c r="O477" s="407"/>
      <c r="P477" s="410"/>
      <c r="Q477" s="402"/>
      <c r="R477" s="403"/>
      <c r="S477" s="18" t="s">
        <v>64</v>
      </c>
      <c r="T477" s="17">
        <v>6</v>
      </c>
      <c r="U477" s="402"/>
      <c r="V477" s="402"/>
      <c r="W477" s="402"/>
      <c r="X477" s="402"/>
      <c r="Y477" s="402"/>
      <c r="Z477" s="402"/>
      <c r="AA477" s="402"/>
      <c r="AB477" s="402"/>
      <c r="AC477" s="402"/>
      <c r="AD477" s="402"/>
      <c r="AE477" s="402"/>
      <c r="AF477" s="402"/>
      <c r="AG477" s="402"/>
      <c r="AH477" s="407"/>
      <c r="AI477" s="478"/>
      <c r="AJ477" s="402"/>
      <c r="AK477" s="403"/>
      <c r="AL477" s="18" t="s">
        <v>64</v>
      </c>
    </row>
    <row r="478" spans="1:38" s="21" customFormat="1" ht="12.75" customHeight="1" x14ac:dyDescent="0.2">
      <c r="A478" s="8">
        <v>7</v>
      </c>
      <c r="B478" s="400"/>
      <c r="C478" s="400"/>
      <c r="D478" s="400"/>
      <c r="E478" s="400"/>
      <c r="F478" s="401"/>
      <c r="G478" s="471"/>
      <c r="H478" s="477"/>
      <c r="I478" s="472"/>
      <c r="J478" s="363">
        <f t="shared" si="62"/>
        <v>0</v>
      </c>
      <c r="K478" s="362">
        <f t="shared" si="63"/>
        <v>0</v>
      </c>
      <c r="L478" s="400"/>
      <c r="M478" s="400"/>
      <c r="N478" s="400"/>
      <c r="O478" s="406"/>
      <c r="P478" s="409"/>
      <c r="Q478" s="400"/>
      <c r="R478" s="401"/>
      <c r="S478" s="16" t="s">
        <v>65</v>
      </c>
      <c r="T478" s="8">
        <v>7</v>
      </c>
      <c r="U478" s="400"/>
      <c r="V478" s="400"/>
      <c r="W478" s="400"/>
      <c r="X478" s="400"/>
      <c r="Y478" s="400"/>
      <c r="Z478" s="400"/>
      <c r="AA478" s="400"/>
      <c r="AB478" s="400"/>
      <c r="AC478" s="400"/>
      <c r="AD478" s="400"/>
      <c r="AE478" s="400"/>
      <c r="AF478" s="400"/>
      <c r="AG478" s="400"/>
      <c r="AH478" s="406"/>
      <c r="AI478" s="477"/>
      <c r="AJ478" s="400"/>
      <c r="AK478" s="401"/>
      <c r="AL478" s="16" t="s">
        <v>65</v>
      </c>
    </row>
    <row r="479" spans="1:38" s="21" customFormat="1" ht="12.75" customHeight="1" x14ac:dyDescent="0.2">
      <c r="A479" s="8">
        <v>8</v>
      </c>
      <c r="B479" s="400"/>
      <c r="C479" s="400"/>
      <c r="D479" s="400"/>
      <c r="E479" s="400"/>
      <c r="F479" s="401"/>
      <c r="G479" s="471"/>
      <c r="H479" s="477"/>
      <c r="I479" s="472"/>
      <c r="J479" s="363">
        <f t="shared" si="62"/>
        <v>0</v>
      </c>
      <c r="K479" s="362">
        <f t="shared" si="63"/>
        <v>0</v>
      </c>
      <c r="L479" s="400"/>
      <c r="M479" s="400"/>
      <c r="N479" s="400"/>
      <c r="O479" s="406"/>
      <c r="P479" s="409"/>
      <c r="Q479" s="400"/>
      <c r="R479" s="401"/>
      <c r="S479" s="16" t="s">
        <v>66</v>
      </c>
      <c r="T479" s="8">
        <v>8</v>
      </c>
      <c r="U479" s="400"/>
      <c r="V479" s="400"/>
      <c r="W479" s="400"/>
      <c r="X479" s="400"/>
      <c r="Y479" s="400"/>
      <c r="Z479" s="400"/>
      <c r="AA479" s="400"/>
      <c r="AB479" s="400"/>
      <c r="AC479" s="400"/>
      <c r="AD479" s="400"/>
      <c r="AE479" s="400"/>
      <c r="AF479" s="400"/>
      <c r="AG479" s="400"/>
      <c r="AH479" s="406"/>
      <c r="AI479" s="477"/>
      <c r="AJ479" s="400"/>
      <c r="AK479" s="401"/>
      <c r="AL479" s="16" t="s">
        <v>66</v>
      </c>
    </row>
    <row r="480" spans="1:38" s="21" customFormat="1" ht="12.75" customHeight="1" x14ac:dyDescent="0.2">
      <c r="A480" s="8">
        <v>9</v>
      </c>
      <c r="B480" s="400"/>
      <c r="C480" s="400"/>
      <c r="D480" s="400"/>
      <c r="E480" s="400"/>
      <c r="F480" s="401"/>
      <c r="G480" s="471"/>
      <c r="H480" s="477"/>
      <c r="I480" s="472"/>
      <c r="J480" s="363">
        <f t="shared" si="62"/>
        <v>0</v>
      </c>
      <c r="K480" s="362">
        <f t="shared" si="63"/>
        <v>0</v>
      </c>
      <c r="L480" s="400"/>
      <c r="M480" s="400"/>
      <c r="N480" s="400"/>
      <c r="O480" s="406"/>
      <c r="P480" s="409"/>
      <c r="Q480" s="400"/>
      <c r="R480" s="401"/>
      <c r="S480" s="16" t="s">
        <v>67</v>
      </c>
      <c r="T480" s="8">
        <v>9</v>
      </c>
      <c r="U480" s="400"/>
      <c r="V480" s="400"/>
      <c r="W480" s="400"/>
      <c r="X480" s="400"/>
      <c r="Y480" s="400"/>
      <c r="Z480" s="400"/>
      <c r="AA480" s="400"/>
      <c r="AB480" s="400"/>
      <c r="AC480" s="400"/>
      <c r="AD480" s="400"/>
      <c r="AE480" s="400"/>
      <c r="AF480" s="400"/>
      <c r="AG480" s="400"/>
      <c r="AH480" s="406"/>
      <c r="AI480" s="477"/>
      <c r="AJ480" s="400"/>
      <c r="AK480" s="401"/>
      <c r="AL480" s="16" t="s">
        <v>67</v>
      </c>
    </row>
    <row r="481" spans="1:38" s="21" customFormat="1" ht="12.75" customHeight="1" x14ac:dyDescent="0.2">
      <c r="A481" s="8">
        <v>10</v>
      </c>
      <c r="B481" s="400"/>
      <c r="C481" s="400"/>
      <c r="D481" s="400"/>
      <c r="E481" s="400"/>
      <c r="F481" s="401"/>
      <c r="G481" s="471"/>
      <c r="H481" s="477"/>
      <c r="I481" s="472"/>
      <c r="J481" s="363">
        <f t="shared" si="62"/>
        <v>0</v>
      </c>
      <c r="K481" s="362">
        <f t="shared" si="63"/>
        <v>0</v>
      </c>
      <c r="L481" s="400"/>
      <c r="M481" s="400"/>
      <c r="N481" s="400"/>
      <c r="O481" s="406"/>
      <c r="P481" s="409"/>
      <c r="Q481" s="400"/>
      <c r="R481" s="401"/>
      <c r="S481" s="16" t="s">
        <v>68</v>
      </c>
      <c r="T481" s="8">
        <v>10</v>
      </c>
      <c r="U481" s="400"/>
      <c r="V481" s="400"/>
      <c r="W481" s="400"/>
      <c r="X481" s="400"/>
      <c r="Y481" s="400"/>
      <c r="Z481" s="400"/>
      <c r="AA481" s="400"/>
      <c r="AB481" s="400"/>
      <c r="AC481" s="400"/>
      <c r="AD481" s="400"/>
      <c r="AE481" s="400"/>
      <c r="AF481" s="400"/>
      <c r="AG481" s="400"/>
      <c r="AH481" s="406"/>
      <c r="AI481" s="477"/>
      <c r="AJ481" s="400"/>
      <c r="AK481" s="401"/>
      <c r="AL481" s="16" t="s">
        <v>68</v>
      </c>
    </row>
    <row r="482" spans="1:38" s="21" customFormat="1" ht="12.75" customHeight="1" x14ac:dyDescent="0.2">
      <c r="A482" s="8">
        <v>11</v>
      </c>
      <c r="B482" s="400"/>
      <c r="C482" s="400"/>
      <c r="D482" s="400"/>
      <c r="E482" s="400"/>
      <c r="F482" s="401"/>
      <c r="G482" s="471"/>
      <c r="H482" s="477"/>
      <c r="I482" s="472"/>
      <c r="J482" s="363">
        <f t="shared" si="62"/>
        <v>0</v>
      </c>
      <c r="K482" s="362">
        <f t="shared" si="63"/>
        <v>0</v>
      </c>
      <c r="L482" s="400"/>
      <c r="M482" s="400"/>
      <c r="N482" s="400"/>
      <c r="O482" s="406"/>
      <c r="P482" s="409"/>
      <c r="Q482" s="400"/>
      <c r="R482" s="401"/>
      <c r="S482" s="16" t="s">
        <v>69</v>
      </c>
      <c r="T482" s="8">
        <v>11</v>
      </c>
      <c r="U482" s="400"/>
      <c r="V482" s="400"/>
      <c r="W482" s="400"/>
      <c r="X482" s="400"/>
      <c r="Y482" s="400"/>
      <c r="Z482" s="400"/>
      <c r="AA482" s="400"/>
      <c r="AB482" s="400"/>
      <c r="AC482" s="400"/>
      <c r="AD482" s="400"/>
      <c r="AE482" s="400"/>
      <c r="AF482" s="400"/>
      <c r="AG482" s="400"/>
      <c r="AH482" s="406"/>
      <c r="AI482" s="477"/>
      <c r="AJ482" s="400"/>
      <c r="AK482" s="401"/>
      <c r="AL482" s="16" t="s">
        <v>69</v>
      </c>
    </row>
    <row r="483" spans="1:38" s="21" customFormat="1" ht="12.75" customHeight="1" x14ac:dyDescent="0.2">
      <c r="A483" s="8">
        <v>12</v>
      </c>
      <c r="B483" s="400"/>
      <c r="C483" s="400"/>
      <c r="D483" s="400"/>
      <c r="E483" s="400"/>
      <c r="F483" s="401"/>
      <c r="G483" s="471"/>
      <c r="H483" s="477"/>
      <c r="I483" s="472"/>
      <c r="J483" s="363">
        <f t="shared" si="62"/>
        <v>0</v>
      </c>
      <c r="K483" s="362">
        <f t="shared" si="63"/>
        <v>0</v>
      </c>
      <c r="L483" s="400"/>
      <c r="M483" s="400"/>
      <c r="N483" s="400"/>
      <c r="O483" s="406"/>
      <c r="P483" s="409"/>
      <c r="Q483" s="400"/>
      <c r="R483" s="401"/>
      <c r="S483" s="16" t="s">
        <v>70</v>
      </c>
      <c r="T483" s="8">
        <v>12</v>
      </c>
      <c r="U483" s="400"/>
      <c r="V483" s="400"/>
      <c r="W483" s="400"/>
      <c r="X483" s="400"/>
      <c r="Y483" s="400"/>
      <c r="Z483" s="400"/>
      <c r="AA483" s="400"/>
      <c r="AB483" s="400"/>
      <c r="AC483" s="400"/>
      <c r="AD483" s="400"/>
      <c r="AE483" s="400"/>
      <c r="AF483" s="400"/>
      <c r="AG483" s="400"/>
      <c r="AH483" s="406"/>
      <c r="AI483" s="477"/>
      <c r="AJ483" s="400"/>
      <c r="AK483" s="401"/>
      <c r="AL483" s="16" t="s">
        <v>70</v>
      </c>
    </row>
    <row r="484" spans="1:38" s="21" customFormat="1" ht="12.75" customHeight="1" x14ac:dyDescent="0.2">
      <c r="A484" s="8">
        <v>13</v>
      </c>
      <c r="B484" s="400"/>
      <c r="C484" s="400"/>
      <c r="D484" s="400"/>
      <c r="E484" s="400"/>
      <c r="F484" s="401"/>
      <c r="G484" s="471"/>
      <c r="H484" s="477"/>
      <c r="I484" s="472"/>
      <c r="J484" s="363">
        <f t="shared" si="62"/>
        <v>0</v>
      </c>
      <c r="K484" s="362">
        <f t="shared" si="63"/>
        <v>0</v>
      </c>
      <c r="L484" s="400"/>
      <c r="M484" s="400"/>
      <c r="N484" s="400"/>
      <c r="O484" s="406"/>
      <c r="P484" s="409"/>
      <c r="Q484" s="400"/>
      <c r="R484" s="401"/>
      <c r="S484" s="16" t="s">
        <v>71</v>
      </c>
      <c r="T484" s="8">
        <v>13</v>
      </c>
      <c r="U484" s="400"/>
      <c r="V484" s="400"/>
      <c r="W484" s="400"/>
      <c r="X484" s="400"/>
      <c r="Y484" s="400"/>
      <c r="Z484" s="400"/>
      <c r="AA484" s="400"/>
      <c r="AB484" s="400"/>
      <c r="AC484" s="400"/>
      <c r="AD484" s="400"/>
      <c r="AE484" s="400"/>
      <c r="AF484" s="400"/>
      <c r="AG484" s="400"/>
      <c r="AH484" s="406"/>
      <c r="AI484" s="477"/>
      <c r="AJ484" s="400"/>
      <c r="AK484" s="401"/>
      <c r="AL484" s="16" t="s">
        <v>71</v>
      </c>
    </row>
    <row r="485" spans="1:38" s="21" customFormat="1" ht="12.75" customHeight="1" x14ac:dyDescent="0.2">
      <c r="A485" s="8">
        <v>14</v>
      </c>
      <c r="B485" s="400"/>
      <c r="C485" s="400"/>
      <c r="D485" s="400"/>
      <c r="E485" s="400"/>
      <c r="F485" s="401"/>
      <c r="G485" s="471"/>
      <c r="H485" s="477"/>
      <c r="I485" s="472"/>
      <c r="J485" s="363">
        <f t="shared" si="62"/>
        <v>0</v>
      </c>
      <c r="K485" s="362">
        <f t="shared" si="63"/>
        <v>0</v>
      </c>
      <c r="L485" s="400"/>
      <c r="M485" s="400"/>
      <c r="N485" s="400"/>
      <c r="O485" s="406"/>
      <c r="P485" s="409"/>
      <c r="Q485" s="400"/>
      <c r="R485" s="401"/>
      <c r="S485" s="16" t="s">
        <v>72</v>
      </c>
      <c r="T485" s="8">
        <v>14</v>
      </c>
      <c r="U485" s="400"/>
      <c r="V485" s="400"/>
      <c r="W485" s="400"/>
      <c r="X485" s="400"/>
      <c r="Y485" s="400"/>
      <c r="Z485" s="400"/>
      <c r="AA485" s="400"/>
      <c r="AB485" s="400"/>
      <c r="AC485" s="400"/>
      <c r="AD485" s="400"/>
      <c r="AE485" s="400"/>
      <c r="AF485" s="400"/>
      <c r="AG485" s="400"/>
      <c r="AH485" s="406"/>
      <c r="AI485" s="477"/>
      <c r="AJ485" s="400"/>
      <c r="AK485" s="401"/>
      <c r="AL485" s="16" t="s">
        <v>72</v>
      </c>
    </row>
    <row r="486" spans="1:38" s="21" customFormat="1" ht="12.75" customHeight="1" x14ac:dyDescent="0.2">
      <c r="A486" s="8">
        <v>15</v>
      </c>
      <c r="B486" s="400"/>
      <c r="C486" s="400"/>
      <c r="D486" s="400"/>
      <c r="E486" s="400"/>
      <c r="F486" s="401"/>
      <c r="G486" s="471"/>
      <c r="H486" s="477"/>
      <c r="I486" s="472"/>
      <c r="J486" s="363">
        <f t="shared" si="62"/>
        <v>0</v>
      </c>
      <c r="K486" s="362">
        <f t="shared" si="63"/>
        <v>0</v>
      </c>
      <c r="L486" s="400"/>
      <c r="M486" s="400"/>
      <c r="N486" s="400"/>
      <c r="O486" s="406"/>
      <c r="P486" s="409"/>
      <c r="Q486" s="400"/>
      <c r="R486" s="401"/>
      <c r="S486" s="16" t="s">
        <v>73</v>
      </c>
      <c r="T486" s="8">
        <v>15</v>
      </c>
      <c r="U486" s="400"/>
      <c r="V486" s="400"/>
      <c r="W486" s="400"/>
      <c r="X486" s="400"/>
      <c r="Y486" s="400"/>
      <c r="Z486" s="400"/>
      <c r="AA486" s="400"/>
      <c r="AB486" s="400"/>
      <c r="AC486" s="400"/>
      <c r="AD486" s="400"/>
      <c r="AE486" s="400"/>
      <c r="AF486" s="400"/>
      <c r="AG486" s="400"/>
      <c r="AH486" s="406"/>
      <c r="AI486" s="477"/>
      <c r="AJ486" s="400"/>
      <c r="AK486" s="401"/>
      <c r="AL486" s="16" t="s">
        <v>73</v>
      </c>
    </row>
    <row r="487" spans="1:38" s="21" customFormat="1" ht="12.75" customHeight="1" x14ac:dyDescent="0.2">
      <c r="A487" s="8">
        <v>16</v>
      </c>
      <c r="B487" s="400"/>
      <c r="C487" s="400"/>
      <c r="D487" s="400"/>
      <c r="E487" s="400"/>
      <c r="F487" s="401"/>
      <c r="G487" s="471"/>
      <c r="H487" s="477"/>
      <c r="I487" s="472"/>
      <c r="J487" s="363">
        <f t="shared" si="62"/>
        <v>0</v>
      </c>
      <c r="K487" s="362">
        <f t="shared" si="63"/>
        <v>0</v>
      </c>
      <c r="L487" s="400"/>
      <c r="M487" s="400"/>
      <c r="N487" s="400"/>
      <c r="O487" s="406"/>
      <c r="P487" s="409"/>
      <c r="Q487" s="400"/>
      <c r="R487" s="401"/>
      <c r="S487" s="16" t="s">
        <v>74</v>
      </c>
      <c r="T487" s="8">
        <v>16</v>
      </c>
      <c r="U487" s="400"/>
      <c r="V487" s="400"/>
      <c r="W487" s="400"/>
      <c r="X487" s="400"/>
      <c r="Y487" s="400"/>
      <c r="Z487" s="400"/>
      <c r="AA487" s="400"/>
      <c r="AB487" s="400"/>
      <c r="AC487" s="400"/>
      <c r="AD487" s="400"/>
      <c r="AE487" s="400"/>
      <c r="AF487" s="400"/>
      <c r="AG487" s="400"/>
      <c r="AH487" s="406"/>
      <c r="AI487" s="477"/>
      <c r="AJ487" s="400"/>
      <c r="AK487" s="401"/>
      <c r="AL487" s="16" t="s">
        <v>74</v>
      </c>
    </row>
    <row r="488" spans="1:38" s="21" customFormat="1" ht="12.75" customHeight="1" x14ac:dyDescent="0.2">
      <c r="A488" s="8">
        <v>17</v>
      </c>
      <c r="B488" s="400"/>
      <c r="C488" s="400"/>
      <c r="D488" s="400"/>
      <c r="E488" s="400"/>
      <c r="F488" s="401"/>
      <c r="G488" s="471"/>
      <c r="H488" s="477"/>
      <c r="I488" s="472"/>
      <c r="J488" s="363">
        <f t="shared" si="62"/>
        <v>0</v>
      </c>
      <c r="K488" s="362">
        <f t="shared" si="63"/>
        <v>0</v>
      </c>
      <c r="L488" s="400"/>
      <c r="M488" s="400"/>
      <c r="N488" s="400"/>
      <c r="O488" s="406"/>
      <c r="P488" s="409"/>
      <c r="Q488" s="400"/>
      <c r="R488" s="401"/>
      <c r="S488" s="16" t="s">
        <v>75</v>
      </c>
      <c r="T488" s="8">
        <v>17</v>
      </c>
      <c r="U488" s="400"/>
      <c r="V488" s="400"/>
      <c r="W488" s="400"/>
      <c r="X488" s="400"/>
      <c r="Y488" s="400"/>
      <c r="Z488" s="400"/>
      <c r="AA488" s="400"/>
      <c r="AB488" s="400"/>
      <c r="AC488" s="400"/>
      <c r="AD488" s="400"/>
      <c r="AE488" s="400"/>
      <c r="AF488" s="400"/>
      <c r="AG488" s="400"/>
      <c r="AH488" s="406"/>
      <c r="AI488" s="477"/>
      <c r="AJ488" s="400"/>
      <c r="AK488" s="401"/>
      <c r="AL488" s="16" t="s">
        <v>75</v>
      </c>
    </row>
    <row r="489" spans="1:38" s="21" customFormat="1" ht="12.75" customHeight="1" x14ac:dyDescent="0.2">
      <c r="A489" s="8">
        <v>18</v>
      </c>
      <c r="B489" s="400"/>
      <c r="C489" s="400"/>
      <c r="D489" s="400"/>
      <c r="E489" s="400"/>
      <c r="F489" s="401"/>
      <c r="G489" s="471"/>
      <c r="H489" s="477"/>
      <c r="I489" s="472"/>
      <c r="J489" s="363">
        <f t="shared" si="62"/>
        <v>0</v>
      </c>
      <c r="K489" s="362">
        <f t="shared" si="63"/>
        <v>0</v>
      </c>
      <c r="L489" s="400"/>
      <c r="M489" s="400"/>
      <c r="N489" s="400"/>
      <c r="O489" s="406"/>
      <c r="P489" s="409"/>
      <c r="Q489" s="400"/>
      <c r="R489" s="401"/>
      <c r="S489" s="16" t="s">
        <v>76</v>
      </c>
      <c r="T489" s="8">
        <v>18</v>
      </c>
      <c r="U489" s="400"/>
      <c r="V489" s="400"/>
      <c r="W489" s="400"/>
      <c r="X489" s="400"/>
      <c r="Y489" s="400"/>
      <c r="Z489" s="400"/>
      <c r="AA489" s="400"/>
      <c r="AB489" s="400"/>
      <c r="AC489" s="400"/>
      <c r="AD489" s="400"/>
      <c r="AE489" s="400"/>
      <c r="AF489" s="400"/>
      <c r="AG489" s="400"/>
      <c r="AH489" s="406"/>
      <c r="AI489" s="477"/>
      <c r="AJ489" s="400"/>
      <c r="AK489" s="401"/>
      <c r="AL489" s="16" t="s">
        <v>76</v>
      </c>
    </row>
    <row r="490" spans="1:38" s="21" customFormat="1" ht="12.75" customHeight="1" x14ac:dyDescent="0.2">
      <c r="A490" s="8">
        <v>19</v>
      </c>
      <c r="B490" s="400"/>
      <c r="C490" s="400"/>
      <c r="D490" s="400"/>
      <c r="E490" s="400"/>
      <c r="F490" s="401"/>
      <c r="G490" s="471"/>
      <c r="H490" s="477"/>
      <c r="I490" s="472"/>
      <c r="J490" s="363">
        <f t="shared" si="62"/>
        <v>0</v>
      </c>
      <c r="K490" s="362">
        <f t="shared" si="63"/>
        <v>0</v>
      </c>
      <c r="L490" s="400"/>
      <c r="M490" s="400"/>
      <c r="N490" s="400"/>
      <c r="O490" s="406"/>
      <c r="P490" s="409"/>
      <c r="Q490" s="400"/>
      <c r="R490" s="401"/>
      <c r="S490" s="16" t="s">
        <v>77</v>
      </c>
      <c r="T490" s="8">
        <v>19</v>
      </c>
      <c r="U490" s="400"/>
      <c r="V490" s="400"/>
      <c r="W490" s="400"/>
      <c r="X490" s="400"/>
      <c r="Y490" s="400"/>
      <c r="Z490" s="400"/>
      <c r="AA490" s="400"/>
      <c r="AB490" s="400"/>
      <c r="AC490" s="400"/>
      <c r="AD490" s="400"/>
      <c r="AE490" s="400"/>
      <c r="AF490" s="400"/>
      <c r="AG490" s="400"/>
      <c r="AH490" s="406"/>
      <c r="AI490" s="477"/>
      <c r="AJ490" s="400"/>
      <c r="AK490" s="401"/>
      <c r="AL490" s="16" t="s">
        <v>77</v>
      </c>
    </row>
    <row r="491" spans="1:38" s="21" customFormat="1" ht="12.75" customHeight="1" x14ac:dyDescent="0.2">
      <c r="A491" s="8">
        <v>20</v>
      </c>
      <c r="B491" s="400"/>
      <c r="C491" s="400"/>
      <c r="D491" s="400"/>
      <c r="E491" s="400"/>
      <c r="F491" s="401"/>
      <c r="G491" s="471"/>
      <c r="H491" s="477"/>
      <c r="I491" s="472"/>
      <c r="J491" s="363">
        <f t="shared" si="62"/>
        <v>0</v>
      </c>
      <c r="K491" s="362">
        <f t="shared" si="63"/>
        <v>0</v>
      </c>
      <c r="L491" s="400"/>
      <c r="M491" s="400"/>
      <c r="N491" s="400"/>
      <c r="O491" s="406"/>
      <c r="P491" s="409"/>
      <c r="Q491" s="400"/>
      <c r="R491" s="401"/>
      <c r="S491" s="16" t="s">
        <v>78</v>
      </c>
      <c r="T491" s="8">
        <v>20</v>
      </c>
      <c r="U491" s="400"/>
      <c r="V491" s="400"/>
      <c r="W491" s="400"/>
      <c r="X491" s="400"/>
      <c r="Y491" s="400"/>
      <c r="Z491" s="400"/>
      <c r="AA491" s="400"/>
      <c r="AB491" s="400"/>
      <c r="AC491" s="400"/>
      <c r="AD491" s="400"/>
      <c r="AE491" s="400"/>
      <c r="AF491" s="400"/>
      <c r="AG491" s="400"/>
      <c r="AH491" s="406"/>
      <c r="AI491" s="477"/>
      <c r="AJ491" s="400"/>
      <c r="AK491" s="401"/>
      <c r="AL491" s="16" t="s">
        <v>78</v>
      </c>
    </row>
    <row r="492" spans="1:38" s="21" customFormat="1" ht="12.75" customHeight="1" x14ac:dyDescent="0.2">
      <c r="A492" s="8">
        <v>21</v>
      </c>
      <c r="B492" s="400"/>
      <c r="C492" s="400"/>
      <c r="D492" s="400"/>
      <c r="E492" s="400"/>
      <c r="F492" s="401"/>
      <c r="G492" s="471"/>
      <c r="H492" s="477"/>
      <c r="I492" s="472"/>
      <c r="J492" s="363">
        <f t="shared" si="62"/>
        <v>0</v>
      </c>
      <c r="K492" s="362">
        <f t="shared" si="63"/>
        <v>0</v>
      </c>
      <c r="L492" s="400"/>
      <c r="M492" s="400"/>
      <c r="N492" s="400"/>
      <c r="O492" s="406"/>
      <c r="P492" s="409"/>
      <c r="Q492" s="400"/>
      <c r="R492" s="401"/>
      <c r="S492" s="16" t="s">
        <v>79</v>
      </c>
      <c r="T492" s="8">
        <v>21</v>
      </c>
      <c r="U492" s="400"/>
      <c r="V492" s="400"/>
      <c r="W492" s="400"/>
      <c r="X492" s="400"/>
      <c r="Y492" s="400"/>
      <c r="Z492" s="400"/>
      <c r="AA492" s="400"/>
      <c r="AB492" s="400"/>
      <c r="AC492" s="400"/>
      <c r="AD492" s="400"/>
      <c r="AE492" s="400"/>
      <c r="AF492" s="400"/>
      <c r="AG492" s="400"/>
      <c r="AH492" s="406"/>
      <c r="AI492" s="477"/>
      <c r="AJ492" s="400"/>
      <c r="AK492" s="401"/>
      <c r="AL492" s="16" t="s">
        <v>79</v>
      </c>
    </row>
    <row r="493" spans="1:38" s="21" customFormat="1" ht="12.75" customHeight="1" x14ac:dyDescent="0.2">
      <c r="A493" s="8">
        <v>22</v>
      </c>
      <c r="B493" s="400"/>
      <c r="C493" s="400"/>
      <c r="D493" s="400"/>
      <c r="E493" s="400"/>
      <c r="F493" s="401"/>
      <c r="G493" s="471"/>
      <c r="H493" s="477"/>
      <c r="I493" s="472"/>
      <c r="J493" s="363">
        <f t="shared" si="62"/>
        <v>0</v>
      </c>
      <c r="K493" s="362">
        <f t="shared" si="63"/>
        <v>0</v>
      </c>
      <c r="L493" s="400"/>
      <c r="M493" s="400"/>
      <c r="N493" s="400"/>
      <c r="O493" s="406"/>
      <c r="P493" s="409"/>
      <c r="Q493" s="400"/>
      <c r="R493" s="401"/>
      <c r="S493" s="16" t="s">
        <v>80</v>
      </c>
      <c r="T493" s="8">
        <v>22</v>
      </c>
      <c r="U493" s="400"/>
      <c r="V493" s="400"/>
      <c r="W493" s="400"/>
      <c r="X493" s="400"/>
      <c r="Y493" s="400"/>
      <c r="Z493" s="400"/>
      <c r="AA493" s="400"/>
      <c r="AB493" s="400"/>
      <c r="AC493" s="400"/>
      <c r="AD493" s="400"/>
      <c r="AE493" s="400"/>
      <c r="AF493" s="400"/>
      <c r="AG493" s="400"/>
      <c r="AH493" s="406"/>
      <c r="AI493" s="477"/>
      <c r="AJ493" s="400"/>
      <c r="AK493" s="401"/>
      <c r="AL493" s="16" t="s">
        <v>80</v>
      </c>
    </row>
    <row r="494" spans="1:38" s="21" customFormat="1" ht="12.75" customHeight="1" x14ac:dyDescent="0.2">
      <c r="A494" s="8">
        <v>23</v>
      </c>
      <c r="B494" s="400"/>
      <c r="C494" s="400"/>
      <c r="D494" s="400"/>
      <c r="E494" s="400"/>
      <c r="F494" s="401"/>
      <c r="G494" s="471"/>
      <c r="H494" s="477"/>
      <c r="I494" s="472"/>
      <c r="J494" s="363">
        <f t="shared" si="62"/>
        <v>0</v>
      </c>
      <c r="K494" s="362">
        <f t="shared" si="63"/>
        <v>0</v>
      </c>
      <c r="L494" s="400"/>
      <c r="M494" s="400"/>
      <c r="N494" s="400"/>
      <c r="O494" s="406"/>
      <c r="P494" s="409"/>
      <c r="Q494" s="400"/>
      <c r="R494" s="401"/>
      <c r="S494" s="16" t="s">
        <v>81</v>
      </c>
      <c r="T494" s="8">
        <v>23</v>
      </c>
      <c r="U494" s="400"/>
      <c r="V494" s="400"/>
      <c r="W494" s="400"/>
      <c r="X494" s="400"/>
      <c r="Y494" s="400"/>
      <c r="Z494" s="400"/>
      <c r="AA494" s="400"/>
      <c r="AB494" s="400"/>
      <c r="AC494" s="400"/>
      <c r="AD494" s="400"/>
      <c r="AE494" s="400"/>
      <c r="AF494" s="400"/>
      <c r="AG494" s="400"/>
      <c r="AH494" s="406"/>
      <c r="AI494" s="477"/>
      <c r="AJ494" s="400"/>
      <c r="AK494" s="401"/>
      <c r="AL494" s="16" t="s">
        <v>81</v>
      </c>
    </row>
    <row r="495" spans="1:38" s="21" customFormat="1" ht="12.75" customHeight="1" x14ac:dyDescent="0.2">
      <c r="A495" s="8">
        <v>24</v>
      </c>
      <c r="B495" s="400"/>
      <c r="C495" s="400"/>
      <c r="D495" s="400"/>
      <c r="E495" s="400"/>
      <c r="F495" s="401"/>
      <c r="G495" s="471"/>
      <c r="H495" s="477"/>
      <c r="I495" s="472"/>
      <c r="J495" s="363">
        <f t="shared" si="62"/>
        <v>0</v>
      </c>
      <c r="K495" s="362">
        <f t="shared" si="63"/>
        <v>0</v>
      </c>
      <c r="L495" s="400"/>
      <c r="M495" s="400"/>
      <c r="N495" s="400"/>
      <c r="O495" s="406"/>
      <c r="P495" s="409"/>
      <c r="Q495" s="400"/>
      <c r="R495" s="401"/>
      <c r="S495" s="16" t="s">
        <v>82</v>
      </c>
      <c r="T495" s="8">
        <v>24</v>
      </c>
      <c r="U495" s="400"/>
      <c r="V495" s="400"/>
      <c r="W495" s="400"/>
      <c r="X495" s="400"/>
      <c r="Y495" s="400"/>
      <c r="Z495" s="400"/>
      <c r="AA495" s="400"/>
      <c r="AB495" s="400"/>
      <c r="AC495" s="400"/>
      <c r="AD495" s="400"/>
      <c r="AE495" s="400"/>
      <c r="AF495" s="400"/>
      <c r="AG495" s="400"/>
      <c r="AH495" s="406"/>
      <c r="AI495" s="477"/>
      <c r="AJ495" s="400"/>
      <c r="AK495" s="401"/>
      <c r="AL495" s="16" t="s">
        <v>82</v>
      </c>
    </row>
    <row r="496" spans="1:38" s="21" customFormat="1" ht="12.75" customHeight="1" x14ac:dyDescent="0.2">
      <c r="A496" s="8">
        <v>25</v>
      </c>
      <c r="B496" s="400"/>
      <c r="C496" s="400"/>
      <c r="D496" s="400"/>
      <c r="E496" s="400"/>
      <c r="F496" s="401"/>
      <c r="G496" s="471"/>
      <c r="H496" s="477"/>
      <c r="I496" s="472"/>
      <c r="J496" s="363">
        <f t="shared" si="62"/>
        <v>0</v>
      </c>
      <c r="K496" s="362">
        <f t="shared" si="63"/>
        <v>0</v>
      </c>
      <c r="L496" s="400"/>
      <c r="M496" s="400"/>
      <c r="N496" s="400"/>
      <c r="O496" s="406"/>
      <c r="P496" s="409"/>
      <c r="Q496" s="400"/>
      <c r="R496" s="401"/>
      <c r="S496" s="16" t="s">
        <v>83</v>
      </c>
      <c r="T496" s="8">
        <v>25</v>
      </c>
      <c r="U496" s="400"/>
      <c r="V496" s="400"/>
      <c r="W496" s="400"/>
      <c r="X496" s="400"/>
      <c r="Y496" s="400"/>
      <c r="Z496" s="400"/>
      <c r="AA496" s="400"/>
      <c r="AB496" s="400"/>
      <c r="AC496" s="400"/>
      <c r="AD496" s="400"/>
      <c r="AE496" s="400"/>
      <c r="AF496" s="400"/>
      <c r="AG496" s="400"/>
      <c r="AH496" s="406"/>
      <c r="AI496" s="477"/>
      <c r="AJ496" s="400"/>
      <c r="AK496" s="401"/>
      <c r="AL496" s="16" t="s">
        <v>83</v>
      </c>
    </row>
    <row r="497" spans="1:38" s="21" customFormat="1" ht="12.75" customHeight="1" x14ac:dyDescent="0.2">
      <c r="A497" s="8">
        <v>26</v>
      </c>
      <c r="B497" s="400"/>
      <c r="C497" s="400"/>
      <c r="D497" s="400"/>
      <c r="E497" s="400"/>
      <c r="F497" s="401"/>
      <c r="G497" s="471"/>
      <c r="H497" s="477"/>
      <c r="I497" s="472"/>
      <c r="J497" s="363">
        <f t="shared" si="62"/>
        <v>0</v>
      </c>
      <c r="K497" s="362">
        <f t="shared" si="63"/>
        <v>0</v>
      </c>
      <c r="L497" s="400"/>
      <c r="M497" s="400"/>
      <c r="N497" s="400"/>
      <c r="O497" s="406"/>
      <c r="P497" s="409"/>
      <c r="Q497" s="400"/>
      <c r="R497" s="401"/>
      <c r="S497" s="16" t="s">
        <v>84</v>
      </c>
      <c r="T497" s="8">
        <v>26</v>
      </c>
      <c r="U497" s="400"/>
      <c r="V497" s="400"/>
      <c r="W497" s="400"/>
      <c r="X497" s="400"/>
      <c r="Y497" s="400"/>
      <c r="Z497" s="400"/>
      <c r="AA497" s="400"/>
      <c r="AB497" s="400"/>
      <c r="AC497" s="400"/>
      <c r="AD497" s="400"/>
      <c r="AE497" s="400"/>
      <c r="AF497" s="400"/>
      <c r="AG497" s="400"/>
      <c r="AH497" s="406"/>
      <c r="AI497" s="477"/>
      <c r="AJ497" s="400"/>
      <c r="AK497" s="401"/>
      <c r="AL497" s="16" t="s">
        <v>84</v>
      </c>
    </row>
    <row r="498" spans="1:38" s="21" customFormat="1" ht="12.75" customHeight="1" x14ac:dyDescent="0.2">
      <c r="A498" s="8">
        <v>27</v>
      </c>
      <c r="B498" s="400"/>
      <c r="C498" s="400"/>
      <c r="D498" s="400"/>
      <c r="E498" s="400"/>
      <c r="F498" s="401"/>
      <c r="G498" s="471"/>
      <c r="H498" s="477"/>
      <c r="I498" s="472"/>
      <c r="J498" s="363">
        <f t="shared" si="62"/>
        <v>0</v>
      </c>
      <c r="K498" s="362">
        <f t="shared" si="63"/>
        <v>0</v>
      </c>
      <c r="L498" s="400"/>
      <c r="M498" s="400"/>
      <c r="N498" s="400"/>
      <c r="O498" s="406"/>
      <c r="P498" s="409"/>
      <c r="Q498" s="400"/>
      <c r="R498" s="401"/>
      <c r="S498" s="16" t="s">
        <v>85</v>
      </c>
      <c r="T498" s="8">
        <v>27</v>
      </c>
      <c r="U498" s="400"/>
      <c r="V498" s="400"/>
      <c r="W498" s="400"/>
      <c r="X498" s="400"/>
      <c r="Y498" s="400"/>
      <c r="Z498" s="400"/>
      <c r="AA498" s="400"/>
      <c r="AB498" s="400"/>
      <c r="AC498" s="400"/>
      <c r="AD498" s="400"/>
      <c r="AE498" s="400"/>
      <c r="AF498" s="400"/>
      <c r="AG498" s="400"/>
      <c r="AH498" s="406"/>
      <c r="AI498" s="477"/>
      <c r="AJ498" s="400"/>
      <c r="AK498" s="401"/>
      <c r="AL498" s="16" t="s">
        <v>85</v>
      </c>
    </row>
    <row r="499" spans="1:38" s="21" customFormat="1" ht="12.75" customHeight="1" x14ac:dyDescent="0.2">
      <c r="A499" s="8">
        <v>28</v>
      </c>
      <c r="B499" s="400"/>
      <c r="C499" s="400"/>
      <c r="D499" s="400"/>
      <c r="E499" s="400"/>
      <c r="F499" s="401"/>
      <c r="G499" s="471"/>
      <c r="H499" s="477"/>
      <c r="I499" s="472"/>
      <c r="J499" s="363">
        <f t="shared" si="62"/>
        <v>0</v>
      </c>
      <c r="K499" s="362">
        <f t="shared" si="63"/>
        <v>0</v>
      </c>
      <c r="L499" s="400"/>
      <c r="M499" s="400"/>
      <c r="N499" s="400"/>
      <c r="O499" s="406"/>
      <c r="P499" s="409"/>
      <c r="Q499" s="400"/>
      <c r="R499" s="401"/>
      <c r="S499" s="16" t="s">
        <v>86</v>
      </c>
      <c r="T499" s="8">
        <v>28</v>
      </c>
      <c r="U499" s="400"/>
      <c r="V499" s="400"/>
      <c r="W499" s="400"/>
      <c r="X499" s="400"/>
      <c r="Y499" s="400"/>
      <c r="Z499" s="400"/>
      <c r="AA499" s="400"/>
      <c r="AB499" s="400"/>
      <c r="AC499" s="400"/>
      <c r="AD499" s="400"/>
      <c r="AE499" s="400"/>
      <c r="AF499" s="400"/>
      <c r="AG499" s="400"/>
      <c r="AH499" s="406"/>
      <c r="AI499" s="477"/>
      <c r="AJ499" s="400"/>
      <c r="AK499" s="401"/>
      <c r="AL499" s="16" t="s">
        <v>86</v>
      </c>
    </row>
    <row r="500" spans="1:38" s="21" customFormat="1" ht="12.75" customHeight="1" x14ac:dyDescent="0.2">
      <c r="A500" s="8">
        <v>29</v>
      </c>
      <c r="B500" s="400"/>
      <c r="C500" s="400"/>
      <c r="D500" s="400"/>
      <c r="E500" s="400"/>
      <c r="F500" s="401"/>
      <c r="G500" s="471"/>
      <c r="H500" s="477"/>
      <c r="I500" s="472"/>
      <c r="J500" s="363">
        <f t="shared" si="62"/>
        <v>0</v>
      </c>
      <c r="K500" s="362">
        <f t="shared" si="63"/>
        <v>0</v>
      </c>
      <c r="L500" s="400"/>
      <c r="M500" s="400"/>
      <c r="N500" s="400"/>
      <c r="O500" s="406"/>
      <c r="P500" s="409"/>
      <c r="Q500" s="400"/>
      <c r="R500" s="401"/>
      <c r="S500" s="16" t="s">
        <v>87</v>
      </c>
      <c r="T500" s="8">
        <v>29</v>
      </c>
      <c r="U500" s="400"/>
      <c r="V500" s="400"/>
      <c r="W500" s="400"/>
      <c r="X500" s="410"/>
      <c r="Y500" s="400"/>
      <c r="Z500" s="400"/>
      <c r="AA500" s="400"/>
      <c r="AB500" s="400"/>
      <c r="AC500" s="400"/>
      <c r="AD500" s="400"/>
      <c r="AE500" s="400"/>
      <c r="AF500" s="400"/>
      <c r="AG500" s="400"/>
      <c r="AH500" s="406"/>
      <c r="AI500" s="477"/>
      <c r="AJ500" s="400"/>
      <c r="AK500" s="401"/>
      <c r="AL500" s="16" t="s">
        <v>87</v>
      </c>
    </row>
    <row r="501" spans="1:38" s="21" customFormat="1" ht="12.75" customHeight="1" x14ac:dyDescent="0.2">
      <c r="A501" s="8">
        <v>30</v>
      </c>
      <c r="B501" s="400"/>
      <c r="C501" s="400"/>
      <c r="D501" s="400"/>
      <c r="E501" s="400"/>
      <c r="F501" s="401"/>
      <c r="G501" s="471"/>
      <c r="H501" s="477"/>
      <c r="I501" s="472"/>
      <c r="J501" s="363">
        <f t="shared" si="62"/>
        <v>0</v>
      </c>
      <c r="K501" s="362">
        <f t="shared" si="63"/>
        <v>0</v>
      </c>
      <c r="L501" s="400"/>
      <c r="M501" s="400"/>
      <c r="N501" s="400"/>
      <c r="O501" s="406"/>
      <c r="P501" s="409"/>
      <c r="Q501" s="400"/>
      <c r="R501" s="401"/>
      <c r="S501" s="16" t="s">
        <v>88</v>
      </c>
      <c r="T501" s="8">
        <v>30</v>
      </c>
      <c r="U501" s="400"/>
      <c r="V501" s="400"/>
      <c r="W501" s="400"/>
      <c r="X501" s="400"/>
      <c r="Y501" s="400"/>
      <c r="Z501" s="400"/>
      <c r="AA501" s="400"/>
      <c r="AB501" s="400"/>
      <c r="AC501" s="400"/>
      <c r="AD501" s="400"/>
      <c r="AE501" s="400"/>
      <c r="AF501" s="400"/>
      <c r="AG501" s="400"/>
      <c r="AH501" s="406"/>
      <c r="AI501" s="477"/>
      <c r="AJ501" s="400"/>
      <c r="AK501" s="401"/>
      <c r="AL501" s="16" t="s">
        <v>88</v>
      </c>
    </row>
    <row r="502" spans="1:38" s="21" customFormat="1" ht="12.75" customHeight="1" x14ac:dyDescent="0.2">
      <c r="A502" s="19">
        <v>31</v>
      </c>
      <c r="B502" s="404"/>
      <c r="C502" s="404"/>
      <c r="D502" s="404"/>
      <c r="E502" s="404"/>
      <c r="F502" s="405"/>
      <c r="G502" s="475"/>
      <c r="H502" s="479"/>
      <c r="I502" s="476"/>
      <c r="J502" s="395">
        <f t="shared" si="62"/>
        <v>0</v>
      </c>
      <c r="K502" s="396">
        <f t="shared" si="63"/>
        <v>0</v>
      </c>
      <c r="L502" s="404"/>
      <c r="M502" s="404"/>
      <c r="N502" s="404"/>
      <c r="O502" s="408"/>
      <c r="P502" s="411"/>
      <c r="Q502" s="404"/>
      <c r="R502" s="405"/>
      <c r="S502" s="20" t="s">
        <v>89</v>
      </c>
      <c r="T502" s="19">
        <v>31</v>
      </c>
      <c r="U502" s="404"/>
      <c r="V502" s="404"/>
      <c r="W502" s="404"/>
      <c r="X502" s="404"/>
      <c r="Y502" s="404"/>
      <c r="Z502" s="404"/>
      <c r="AA502" s="404"/>
      <c r="AB502" s="404"/>
      <c r="AC502" s="404"/>
      <c r="AD502" s="404"/>
      <c r="AE502" s="404"/>
      <c r="AF502" s="404"/>
      <c r="AG502" s="404"/>
      <c r="AH502" s="408"/>
      <c r="AI502" s="479"/>
      <c r="AJ502" s="404"/>
      <c r="AK502" s="405"/>
      <c r="AL502" s="20" t="s">
        <v>89</v>
      </c>
    </row>
    <row r="503" spans="1:38" s="301" customFormat="1" ht="12.75" customHeight="1" thickBot="1" x14ac:dyDescent="0.25">
      <c r="A503" s="417"/>
      <c r="B503" s="418">
        <f>SUM(B471:B502)</f>
        <v>0</v>
      </c>
      <c r="C503" s="418">
        <f>SUM(C471:C502)</f>
        <v>0</v>
      </c>
      <c r="D503" s="418">
        <f>SUM(D471:D502)</f>
        <v>0</v>
      </c>
      <c r="E503" s="419">
        <f>SUM(E471:E502)</f>
        <v>0</v>
      </c>
      <c r="F503" s="420">
        <f>SUM(F471:F502)</f>
        <v>0</v>
      </c>
      <c r="G503" s="421"/>
      <c r="H503" s="422" t="s">
        <v>90</v>
      </c>
      <c r="I503" s="423">
        <f>COUNTA(I472:I502)</f>
        <v>0</v>
      </c>
      <c r="J503" s="418">
        <f t="shared" ref="J503:R503" si="64">SUM(J471:J502)</f>
        <v>0</v>
      </c>
      <c r="K503" s="418">
        <f t="shared" si="64"/>
        <v>0</v>
      </c>
      <c r="L503" s="418">
        <f t="shared" si="64"/>
        <v>0</v>
      </c>
      <c r="M503" s="418">
        <f t="shared" si="64"/>
        <v>0</v>
      </c>
      <c r="N503" s="418">
        <f t="shared" si="64"/>
        <v>0</v>
      </c>
      <c r="O503" s="424">
        <f t="shared" si="64"/>
        <v>0</v>
      </c>
      <c r="P503" s="419">
        <f t="shared" si="64"/>
        <v>0</v>
      </c>
      <c r="Q503" s="418">
        <f t="shared" si="64"/>
        <v>0</v>
      </c>
      <c r="R503" s="425">
        <f t="shared" si="64"/>
        <v>0</v>
      </c>
      <c r="S503" s="426"/>
      <c r="T503" s="417"/>
      <c r="U503" s="418">
        <f t="shared" ref="U503:AH503" si="65">SUM(U471:U502)</f>
        <v>0</v>
      </c>
      <c r="V503" s="418">
        <f t="shared" si="65"/>
        <v>0</v>
      </c>
      <c r="W503" s="418">
        <f t="shared" si="65"/>
        <v>0</v>
      </c>
      <c r="X503" s="418">
        <f t="shared" si="65"/>
        <v>0</v>
      </c>
      <c r="Y503" s="418">
        <f t="shared" si="65"/>
        <v>0</v>
      </c>
      <c r="Z503" s="418">
        <f t="shared" si="65"/>
        <v>0</v>
      </c>
      <c r="AA503" s="418">
        <f t="shared" si="65"/>
        <v>0</v>
      </c>
      <c r="AB503" s="418">
        <f t="shared" si="65"/>
        <v>0</v>
      </c>
      <c r="AC503" s="418">
        <f t="shared" si="65"/>
        <v>0</v>
      </c>
      <c r="AD503" s="418">
        <f t="shared" si="65"/>
        <v>0</v>
      </c>
      <c r="AE503" s="418">
        <f t="shared" si="65"/>
        <v>0</v>
      </c>
      <c r="AF503" s="418">
        <f t="shared" si="65"/>
        <v>0</v>
      </c>
      <c r="AG503" s="418">
        <f t="shared" si="65"/>
        <v>0</v>
      </c>
      <c r="AH503" s="420">
        <f t="shared" si="65"/>
        <v>0</v>
      </c>
      <c r="AI503" s="427"/>
      <c r="AJ503" s="418">
        <f>SUM(AJ471:AJ502)</f>
        <v>0</v>
      </c>
      <c r="AK503" s="425">
        <f>SUM(AK471:AK502)</f>
        <v>0</v>
      </c>
      <c r="AL503" s="426"/>
    </row>
    <row r="504" spans="1:38" ht="12.75" customHeight="1" thickTop="1" x14ac:dyDescent="0.2">
      <c r="A504" s="28"/>
      <c r="B504" s="34"/>
      <c r="C504" s="34"/>
      <c r="D504" s="34"/>
      <c r="E504" s="34"/>
      <c r="F504" s="34"/>
      <c r="G504" s="135"/>
      <c r="H504" s="34"/>
      <c r="I504" s="35"/>
      <c r="J504" s="34"/>
      <c r="K504" s="34"/>
      <c r="L504" s="63"/>
      <c r="M504" s="63"/>
      <c r="N504" s="63"/>
      <c r="O504" s="63"/>
      <c r="P504" s="63"/>
      <c r="Q504" s="63"/>
      <c r="R504" s="63"/>
      <c r="S504" s="28"/>
      <c r="T504" s="28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28"/>
    </row>
    <row r="505" spans="1:38" ht="12.75" customHeight="1" x14ac:dyDescent="0.2">
      <c r="A505" s="21"/>
      <c r="B505" s="36"/>
      <c r="C505" s="36"/>
      <c r="D505" s="36"/>
      <c r="E505" s="36"/>
      <c r="F505" s="36"/>
      <c r="G505" s="552" t="str">
        <f>NOVEMBER!G100</f>
        <v>UNITED STEELWORKERS - LOCAL UNION</v>
      </c>
      <c r="H505" s="552"/>
      <c r="I505" s="552"/>
      <c r="J505" s="307"/>
      <c r="K505" s="136"/>
      <c r="L505" s="36"/>
      <c r="M505" s="36"/>
      <c r="N505" s="36"/>
      <c r="O505" s="36"/>
      <c r="P505" s="36"/>
      <c r="Q505" s="36"/>
      <c r="R505" s="36"/>
      <c r="S505" s="21"/>
      <c r="T505" s="21"/>
      <c r="U505" s="36"/>
      <c r="V505" s="36"/>
      <c r="W505" s="36"/>
      <c r="X505" s="36"/>
      <c r="Y505" s="36"/>
      <c r="Z505" s="36"/>
      <c r="AA505" s="37" t="str">
        <f>$AA$10</f>
        <v>FINANCIAL SECRETARY'S CASH BOOK</v>
      </c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21"/>
    </row>
    <row r="506" spans="1:38" s="152" customFormat="1" ht="12.75" customHeight="1" x14ac:dyDescent="0.2">
      <c r="A506" s="141"/>
      <c r="B506" s="139" t="str">
        <f>B461</f>
        <v>Month</v>
      </c>
      <c r="C506" s="73" t="str">
        <f>C461</f>
        <v>DECEMBER</v>
      </c>
      <c r="D506" s="139" t="str">
        <f>D461</f>
        <v>Year</v>
      </c>
      <c r="E506" s="143">
        <f>E461</f>
        <v>0</v>
      </c>
      <c r="F506" s="141"/>
      <c r="G506" s="149"/>
      <c r="H506" s="141"/>
      <c r="I506" s="150"/>
      <c r="J506" s="302"/>
      <c r="K506" s="302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  <c r="Y506" s="141"/>
      <c r="Z506" s="141"/>
      <c r="AA506" s="141"/>
      <c r="AB506" s="141"/>
      <c r="AC506" s="141"/>
      <c r="AD506" s="141"/>
      <c r="AE506" s="141"/>
      <c r="AF506" s="141"/>
      <c r="AG506" s="141"/>
      <c r="AH506" s="141"/>
      <c r="AI506" s="139"/>
      <c r="AJ506" s="151" t="str">
        <f>C506</f>
        <v>DECEMBER</v>
      </c>
      <c r="AK506" s="30">
        <f>E506</f>
        <v>0</v>
      </c>
      <c r="AL506" s="141"/>
    </row>
    <row r="507" spans="1:38" s="152" customFormat="1" ht="12.75" customHeight="1" x14ac:dyDescent="0.2">
      <c r="A507" s="141"/>
      <c r="B507" s="139" t="str">
        <f>B462</f>
        <v>Page No.</v>
      </c>
      <c r="C507" s="148">
        <f>C462+1</f>
        <v>12</v>
      </c>
      <c r="D507" s="141"/>
      <c r="E507" s="141"/>
      <c r="F507" s="141"/>
      <c r="G507" s="149"/>
      <c r="H507" s="141"/>
      <c r="I507" s="150" t="s">
        <v>53</v>
      </c>
      <c r="J507" s="302"/>
      <c r="K507" s="302"/>
      <c r="L507" s="150"/>
      <c r="M507" s="141"/>
      <c r="N507" s="141"/>
      <c r="O507" s="141"/>
      <c r="P507" s="139"/>
      <c r="Q507" s="141"/>
      <c r="R507" s="139"/>
      <c r="S507" s="141"/>
      <c r="T507" s="141"/>
      <c r="U507" s="141"/>
      <c r="V507" s="141"/>
      <c r="W507" s="141"/>
      <c r="X507" s="141"/>
      <c r="Y507" s="141"/>
      <c r="Z507" s="141"/>
      <c r="AA507" s="141"/>
      <c r="AB507" s="153" t="s">
        <v>54</v>
      </c>
      <c r="AC507" s="141"/>
      <c r="AD507" s="141"/>
      <c r="AE507" s="141"/>
      <c r="AF507" s="141"/>
      <c r="AG507" s="141"/>
      <c r="AH507" s="141"/>
      <c r="AI507" s="139" t="str">
        <f>B507</f>
        <v>Page No.</v>
      </c>
      <c r="AJ507" s="148">
        <f>C507</f>
        <v>12</v>
      </c>
      <c r="AK507" s="154"/>
      <c r="AL507" s="155"/>
    </row>
    <row r="508" spans="1:38" ht="12.75" customHeight="1" x14ac:dyDescent="0.2">
      <c r="A508" s="3"/>
      <c r="B508" s="3"/>
      <c r="C508" s="3"/>
      <c r="D508" s="3"/>
      <c r="E508" s="3"/>
      <c r="F508" s="3"/>
      <c r="G508" s="129"/>
      <c r="H508" s="3"/>
      <c r="I508" s="5"/>
      <c r="J508" s="106"/>
      <c r="K508" s="106"/>
      <c r="L508" s="21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1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6"/>
      <c r="B509" s="26"/>
      <c r="C509" s="26"/>
      <c r="D509" s="26"/>
      <c r="E509" s="26"/>
      <c r="F509" s="26"/>
      <c r="G509" s="130"/>
      <c r="H509" s="26"/>
      <c r="I509" s="27"/>
      <c r="J509" s="303"/>
      <c r="K509" s="303"/>
      <c r="L509" s="27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7"/>
      <c r="AF509" s="26"/>
      <c r="AG509" s="26"/>
      <c r="AH509" s="26"/>
      <c r="AI509" s="26"/>
      <c r="AJ509" s="26"/>
      <c r="AK509" s="26"/>
      <c r="AL509" s="26"/>
    </row>
    <row r="510" spans="1:38" customFormat="1" ht="12.75" customHeight="1" x14ac:dyDescent="0.2">
      <c r="A510" s="1"/>
      <c r="B510" s="3"/>
      <c r="C510" s="3" t="s">
        <v>55</v>
      </c>
      <c r="D510" s="3"/>
      <c r="E510" s="13"/>
      <c r="F510" s="1"/>
      <c r="G510" s="131"/>
      <c r="H510" s="2" t="s">
        <v>56</v>
      </c>
      <c r="I510" s="99"/>
      <c r="J510" s="550" t="s">
        <v>264</v>
      </c>
      <c r="K510" s="551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4"/>
      <c r="AJ510" s="3"/>
      <c r="AK510" s="1"/>
      <c r="AL510" s="3"/>
    </row>
    <row r="511" spans="1:38" customFormat="1" ht="12.75" customHeight="1" x14ac:dyDescent="0.2">
      <c r="A511" s="1"/>
      <c r="B511" s="3"/>
      <c r="C511" s="3"/>
      <c r="D511" s="3"/>
      <c r="E511" s="13"/>
      <c r="F511" s="1"/>
      <c r="G511" s="131"/>
      <c r="H511" s="14"/>
      <c r="I511" s="100"/>
      <c r="J511" s="106"/>
      <c r="K511" s="67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4"/>
      <c r="AJ511" s="3"/>
      <c r="AK511" s="1"/>
      <c r="AL511" s="3"/>
    </row>
    <row r="512" spans="1:38" customFormat="1" ht="12.75" customHeight="1" thickBot="1" x14ac:dyDescent="0.25">
      <c r="A512" s="164"/>
      <c r="B512" s="165">
        <v>1</v>
      </c>
      <c r="C512" s="165">
        <v>2</v>
      </c>
      <c r="D512" s="165">
        <v>3</v>
      </c>
      <c r="E512" s="166">
        <v>4</v>
      </c>
      <c r="F512" s="167">
        <v>5</v>
      </c>
      <c r="G512" s="168"/>
      <c r="H512" s="167">
        <v>7</v>
      </c>
      <c r="I512" s="169">
        <v>8</v>
      </c>
      <c r="J512" s="304">
        <v>9</v>
      </c>
      <c r="K512" s="305">
        <v>10</v>
      </c>
      <c r="L512" s="165">
        <v>11</v>
      </c>
      <c r="M512" s="165" t="s">
        <v>1</v>
      </c>
      <c r="N512" s="165">
        <v>12</v>
      </c>
      <c r="O512" s="165">
        <v>13</v>
      </c>
      <c r="P512" s="165">
        <v>14</v>
      </c>
      <c r="Q512" s="165">
        <v>15</v>
      </c>
      <c r="R512" s="167" t="s">
        <v>2</v>
      </c>
      <c r="S512" s="170"/>
      <c r="T512" s="164"/>
      <c r="U512" s="165">
        <v>16</v>
      </c>
      <c r="V512" s="165">
        <v>17</v>
      </c>
      <c r="W512" s="165">
        <v>18</v>
      </c>
      <c r="X512" s="165">
        <v>19</v>
      </c>
      <c r="Y512" s="165">
        <v>20</v>
      </c>
      <c r="Z512" s="165" t="s">
        <v>3</v>
      </c>
      <c r="AA512" s="165">
        <v>21</v>
      </c>
      <c r="AB512" s="165">
        <v>22</v>
      </c>
      <c r="AC512" s="165">
        <v>23</v>
      </c>
      <c r="AD512" s="165">
        <v>24</v>
      </c>
      <c r="AE512" s="165">
        <v>25</v>
      </c>
      <c r="AF512" s="165">
        <v>26</v>
      </c>
      <c r="AG512" s="165">
        <v>27</v>
      </c>
      <c r="AH512" s="165">
        <v>28</v>
      </c>
      <c r="AI512" s="171">
        <v>29</v>
      </c>
      <c r="AJ512" s="165">
        <v>30</v>
      </c>
      <c r="AK512" s="167">
        <v>31</v>
      </c>
      <c r="AL512" s="170"/>
    </row>
    <row r="513" spans="1:38" s="4" customFormat="1" ht="12.75" customHeight="1" thickTop="1" x14ac:dyDescent="0.2">
      <c r="A513" s="1"/>
      <c r="B513" s="89" t="s">
        <v>4</v>
      </c>
      <c r="C513" s="101"/>
      <c r="D513" s="89" t="s">
        <v>5</v>
      </c>
      <c r="E513" s="89" t="s">
        <v>6</v>
      </c>
      <c r="F513" s="88" t="s">
        <v>7</v>
      </c>
      <c r="G513" s="132"/>
      <c r="H513" s="88"/>
      <c r="I513" s="103"/>
      <c r="J513" s="89"/>
      <c r="K513" s="88"/>
      <c r="L513" s="89"/>
      <c r="M513" s="89"/>
      <c r="N513" s="89"/>
      <c r="O513" s="104"/>
      <c r="P513" s="163"/>
      <c r="Q513" s="107" t="s">
        <v>272</v>
      </c>
      <c r="R513" s="160" t="s">
        <v>273</v>
      </c>
      <c r="S513" s="106"/>
      <c r="T513" s="67"/>
      <c r="U513" s="542" t="s">
        <v>265</v>
      </c>
      <c r="V513" s="543"/>
      <c r="W513" s="543"/>
      <c r="X513" s="543"/>
      <c r="Y513" s="544"/>
      <c r="Z513" s="89" t="s">
        <v>10</v>
      </c>
      <c r="AA513" s="89" t="s">
        <v>11</v>
      </c>
      <c r="AB513" s="89" t="s">
        <v>205</v>
      </c>
      <c r="AC513" s="89" t="s">
        <v>12</v>
      </c>
      <c r="AD513" s="89" t="s">
        <v>13</v>
      </c>
      <c r="AE513" s="89" t="s">
        <v>14</v>
      </c>
      <c r="AF513" s="89"/>
      <c r="AG513" s="89"/>
      <c r="AH513" s="104"/>
      <c r="AI513" s="105"/>
      <c r="AJ513" s="89" t="s">
        <v>15</v>
      </c>
      <c r="AK513" s="88" t="s">
        <v>7</v>
      </c>
      <c r="AL513" s="3"/>
    </row>
    <row r="514" spans="1:38" s="4" customFormat="1" ht="12.75" customHeight="1" x14ac:dyDescent="0.2">
      <c r="A514" s="1"/>
      <c r="B514" s="89" t="s">
        <v>8</v>
      </c>
      <c r="C514" s="89" t="s">
        <v>16</v>
      </c>
      <c r="D514" s="89" t="s">
        <v>17</v>
      </c>
      <c r="E514" s="89" t="s">
        <v>8</v>
      </c>
      <c r="F514" s="88" t="s">
        <v>18</v>
      </c>
      <c r="G514" s="132" t="s">
        <v>19</v>
      </c>
      <c r="H514" s="88" t="s">
        <v>20</v>
      </c>
      <c r="I514" s="103" t="s">
        <v>242</v>
      </c>
      <c r="J514" s="89" t="s">
        <v>21</v>
      </c>
      <c r="K514" s="88" t="s">
        <v>22</v>
      </c>
      <c r="L514" s="107" t="s">
        <v>235</v>
      </c>
      <c r="M514" s="107" t="s">
        <v>236</v>
      </c>
      <c r="N514" s="107" t="s">
        <v>237</v>
      </c>
      <c r="O514" s="104"/>
      <c r="P514" s="158" t="s">
        <v>23</v>
      </c>
      <c r="Q514" s="107" t="s">
        <v>8</v>
      </c>
      <c r="R514" s="160" t="s">
        <v>8</v>
      </c>
      <c r="S514" s="106"/>
      <c r="T514" s="67"/>
      <c r="U514" s="89" t="s">
        <v>25</v>
      </c>
      <c r="V514" s="89" t="s">
        <v>26</v>
      </c>
      <c r="W514" s="101" t="s">
        <v>27</v>
      </c>
      <c r="X514" s="89" t="s">
        <v>28</v>
      </c>
      <c r="Y514" s="89" t="s">
        <v>136</v>
      </c>
      <c r="Z514" s="89" t="s">
        <v>261</v>
      </c>
      <c r="AA514" s="89" t="s">
        <v>137</v>
      </c>
      <c r="AB514" s="89" t="s">
        <v>204</v>
      </c>
      <c r="AC514" s="89" t="s">
        <v>30</v>
      </c>
      <c r="AD514" s="89" t="s">
        <v>140</v>
      </c>
      <c r="AE514" s="89" t="s">
        <v>31</v>
      </c>
      <c r="AF514" s="89" t="s">
        <v>32</v>
      </c>
      <c r="AG514" s="89" t="s">
        <v>206</v>
      </c>
      <c r="AH514" s="104" t="s">
        <v>16</v>
      </c>
      <c r="AI514" s="102" t="s">
        <v>34</v>
      </c>
      <c r="AJ514" s="89" t="s">
        <v>35</v>
      </c>
      <c r="AK514" s="88" t="s">
        <v>18</v>
      </c>
      <c r="AL514" s="3"/>
    </row>
    <row r="515" spans="1:38" s="4" customFormat="1" ht="12.75" customHeight="1" thickBot="1" x14ac:dyDescent="0.25">
      <c r="A515" s="6"/>
      <c r="B515" s="90" t="s">
        <v>36</v>
      </c>
      <c r="C515" s="90" t="s">
        <v>37</v>
      </c>
      <c r="D515" s="90" t="s">
        <v>38</v>
      </c>
      <c r="E515" s="90" t="s">
        <v>39</v>
      </c>
      <c r="F515" s="108" t="s">
        <v>40</v>
      </c>
      <c r="G515" s="133"/>
      <c r="H515" s="108"/>
      <c r="I515" s="109" t="s">
        <v>41</v>
      </c>
      <c r="J515" s="90"/>
      <c r="K515" s="108"/>
      <c r="L515" s="110"/>
      <c r="M515" s="110"/>
      <c r="N515" s="110" t="s">
        <v>238</v>
      </c>
      <c r="O515" s="111"/>
      <c r="P515" s="159"/>
      <c r="Q515" s="161" t="s">
        <v>24</v>
      </c>
      <c r="R515" s="162" t="s">
        <v>24</v>
      </c>
      <c r="S515" s="113"/>
      <c r="T515" s="78"/>
      <c r="U515" s="90" t="s">
        <v>42</v>
      </c>
      <c r="V515" s="90" t="s">
        <v>43</v>
      </c>
      <c r="W515" s="90"/>
      <c r="X515" s="90" t="s">
        <v>44</v>
      </c>
      <c r="Y515" s="90" t="s">
        <v>30</v>
      </c>
      <c r="Z515" s="90" t="s">
        <v>30</v>
      </c>
      <c r="AA515" s="90" t="s">
        <v>138</v>
      </c>
      <c r="AB515" s="90" t="s">
        <v>15</v>
      </c>
      <c r="AC515" s="90" t="s">
        <v>139</v>
      </c>
      <c r="AD515" s="90" t="s">
        <v>141</v>
      </c>
      <c r="AE515" s="90" t="s">
        <v>47</v>
      </c>
      <c r="AF515" s="90" t="s">
        <v>48</v>
      </c>
      <c r="AG515" s="90" t="s">
        <v>15</v>
      </c>
      <c r="AH515" s="111" t="s">
        <v>30</v>
      </c>
      <c r="AI515" s="112"/>
      <c r="AJ515" s="90" t="s">
        <v>49</v>
      </c>
      <c r="AK515" s="108" t="s">
        <v>189</v>
      </c>
      <c r="AL515" s="7"/>
    </row>
    <row r="516" spans="1:38" s="301" customFormat="1" ht="12.75" customHeight="1" thickTop="1" x14ac:dyDescent="0.2">
      <c r="A516" s="331"/>
      <c r="B516" s="363">
        <f>B503</f>
        <v>0</v>
      </c>
      <c r="C516" s="363">
        <f>C503</f>
        <v>0</v>
      </c>
      <c r="D516" s="363">
        <f>D503</f>
        <v>0</v>
      </c>
      <c r="E516" s="363">
        <f>E503</f>
        <v>0</v>
      </c>
      <c r="F516" s="362">
        <f>F503</f>
        <v>0</v>
      </c>
      <c r="G516" s="134" t="str">
        <f>$G$7</f>
        <v>DECEMBER</v>
      </c>
      <c r="H516" s="334" t="s">
        <v>58</v>
      </c>
      <c r="I516" s="412"/>
      <c r="J516" s="397">
        <f t="shared" ref="J516:R516" si="66">J503</f>
        <v>0</v>
      </c>
      <c r="K516" s="362">
        <f t="shared" si="66"/>
        <v>0</v>
      </c>
      <c r="L516" s="363">
        <f t="shared" si="66"/>
        <v>0</v>
      </c>
      <c r="M516" s="363">
        <f t="shared" si="66"/>
        <v>0</v>
      </c>
      <c r="N516" s="363">
        <f t="shared" si="66"/>
        <v>0</v>
      </c>
      <c r="O516" s="361">
        <f t="shared" si="66"/>
        <v>0</v>
      </c>
      <c r="P516" s="394">
        <f t="shared" si="66"/>
        <v>0</v>
      </c>
      <c r="Q516" s="363">
        <f t="shared" si="66"/>
        <v>0</v>
      </c>
      <c r="R516" s="362">
        <f t="shared" si="66"/>
        <v>0</v>
      </c>
      <c r="S516" s="332"/>
      <c r="T516" s="331"/>
      <c r="U516" s="363">
        <f t="shared" ref="U516:AH516" si="67">U503</f>
        <v>0</v>
      </c>
      <c r="V516" s="363">
        <f t="shared" si="67"/>
        <v>0</v>
      </c>
      <c r="W516" s="363">
        <f t="shared" si="67"/>
        <v>0</v>
      </c>
      <c r="X516" s="363">
        <f t="shared" si="67"/>
        <v>0</v>
      </c>
      <c r="Y516" s="363">
        <f t="shared" si="67"/>
        <v>0</v>
      </c>
      <c r="Z516" s="363">
        <f t="shared" si="67"/>
        <v>0</v>
      </c>
      <c r="AA516" s="363">
        <f t="shared" si="67"/>
        <v>0</v>
      </c>
      <c r="AB516" s="363">
        <f t="shared" si="67"/>
        <v>0</v>
      </c>
      <c r="AC516" s="363">
        <f t="shared" si="67"/>
        <v>0</v>
      </c>
      <c r="AD516" s="363">
        <f t="shared" si="67"/>
        <v>0</v>
      </c>
      <c r="AE516" s="363">
        <f t="shared" si="67"/>
        <v>0</v>
      </c>
      <c r="AF516" s="363">
        <f t="shared" si="67"/>
        <v>0</v>
      </c>
      <c r="AG516" s="363">
        <f t="shared" si="67"/>
        <v>0</v>
      </c>
      <c r="AH516" s="361">
        <f t="shared" si="67"/>
        <v>0</v>
      </c>
      <c r="AI516" s="333"/>
      <c r="AJ516" s="363">
        <f>AJ503</f>
        <v>0</v>
      </c>
      <c r="AK516" s="362">
        <f>AK503</f>
        <v>0</v>
      </c>
      <c r="AL516" s="332"/>
    </row>
    <row r="517" spans="1:38" s="21" customFormat="1" ht="12.75" customHeight="1" x14ac:dyDescent="0.2">
      <c r="A517" s="8">
        <v>1</v>
      </c>
      <c r="B517" s="400"/>
      <c r="C517" s="400"/>
      <c r="D517" s="400"/>
      <c r="E517" s="400"/>
      <c r="F517" s="401"/>
      <c r="G517" s="471"/>
      <c r="H517" s="477"/>
      <c r="I517" s="472"/>
      <c r="J517" s="363">
        <f t="shared" ref="J517:J547" si="68">SUM(B517:F517)</f>
        <v>0</v>
      </c>
      <c r="K517" s="362">
        <f t="shared" ref="K517:K547" si="69">SUM(U517:AK517)-SUM(L517:R517)</f>
        <v>0</v>
      </c>
      <c r="L517" s="400"/>
      <c r="M517" s="400"/>
      <c r="N517" s="400"/>
      <c r="O517" s="406"/>
      <c r="P517" s="409"/>
      <c r="Q517" s="400"/>
      <c r="R517" s="401"/>
      <c r="S517" s="16" t="s">
        <v>59</v>
      </c>
      <c r="T517" s="8">
        <v>1</v>
      </c>
      <c r="U517" s="400"/>
      <c r="V517" s="400"/>
      <c r="W517" s="400"/>
      <c r="X517" s="400"/>
      <c r="Y517" s="400"/>
      <c r="Z517" s="400"/>
      <c r="AA517" s="400"/>
      <c r="AB517" s="400"/>
      <c r="AC517" s="400"/>
      <c r="AD517" s="400"/>
      <c r="AE517" s="400"/>
      <c r="AF517" s="400"/>
      <c r="AG517" s="400"/>
      <c r="AH517" s="406"/>
      <c r="AI517" s="477"/>
      <c r="AJ517" s="400"/>
      <c r="AK517" s="401"/>
      <c r="AL517" s="16" t="s">
        <v>59</v>
      </c>
    </row>
    <row r="518" spans="1:38" s="21" customFormat="1" ht="12.75" customHeight="1" x14ac:dyDescent="0.2">
      <c r="A518" s="8">
        <v>2</v>
      </c>
      <c r="B518" s="400"/>
      <c r="C518" s="400"/>
      <c r="D518" s="400"/>
      <c r="E518" s="400"/>
      <c r="F518" s="401"/>
      <c r="G518" s="471"/>
      <c r="H518" s="477"/>
      <c r="I518" s="472"/>
      <c r="J518" s="363">
        <f t="shared" si="68"/>
        <v>0</v>
      </c>
      <c r="K518" s="362">
        <f t="shared" si="69"/>
        <v>0</v>
      </c>
      <c r="L518" s="400"/>
      <c r="M518" s="400"/>
      <c r="N518" s="400"/>
      <c r="O518" s="406"/>
      <c r="P518" s="409"/>
      <c r="Q518" s="400"/>
      <c r="R518" s="401"/>
      <c r="S518" s="16" t="s">
        <v>60</v>
      </c>
      <c r="T518" s="8">
        <v>2</v>
      </c>
      <c r="U518" s="400"/>
      <c r="V518" s="400"/>
      <c r="W518" s="400"/>
      <c r="X518" s="400"/>
      <c r="Y518" s="400"/>
      <c r="Z518" s="400"/>
      <c r="AA518" s="400"/>
      <c r="AB518" s="400"/>
      <c r="AC518" s="400"/>
      <c r="AD518" s="400"/>
      <c r="AE518" s="400"/>
      <c r="AF518" s="400"/>
      <c r="AG518" s="400"/>
      <c r="AH518" s="406"/>
      <c r="AI518" s="477"/>
      <c r="AJ518" s="400"/>
      <c r="AK518" s="401"/>
      <c r="AL518" s="16" t="s">
        <v>60</v>
      </c>
    </row>
    <row r="519" spans="1:38" s="21" customFormat="1" ht="12.75" customHeight="1" x14ac:dyDescent="0.2">
      <c r="A519" s="8">
        <v>3</v>
      </c>
      <c r="B519" s="400"/>
      <c r="C519" s="400"/>
      <c r="D519" s="400"/>
      <c r="E519" s="400"/>
      <c r="F519" s="401"/>
      <c r="G519" s="471"/>
      <c r="H519" s="477"/>
      <c r="I519" s="472"/>
      <c r="J519" s="363">
        <f t="shared" si="68"/>
        <v>0</v>
      </c>
      <c r="K519" s="362">
        <f t="shared" si="69"/>
        <v>0</v>
      </c>
      <c r="L519" s="400"/>
      <c r="M519" s="400"/>
      <c r="N519" s="400"/>
      <c r="O519" s="406"/>
      <c r="P519" s="409"/>
      <c r="Q519" s="400"/>
      <c r="R519" s="401"/>
      <c r="S519" s="16" t="s">
        <v>61</v>
      </c>
      <c r="T519" s="8">
        <v>3</v>
      </c>
      <c r="U519" s="400"/>
      <c r="V519" s="400"/>
      <c r="W519" s="400"/>
      <c r="X519" s="400"/>
      <c r="Y519" s="400"/>
      <c r="Z519" s="400"/>
      <c r="AA519" s="400"/>
      <c r="AB519" s="400"/>
      <c r="AC519" s="400"/>
      <c r="AD519" s="400"/>
      <c r="AE519" s="400"/>
      <c r="AF519" s="400"/>
      <c r="AG519" s="400"/>
      <c r="AH519" s="406"/>
      <c r="AI519" s="477"/>
      <c r="AJ519" s="400"/>
      <c r="AK519" s="401"/>
      <c r="AL519" s="16" t="s">
        <v>61</v>
      </c>
    </row>
    <row r="520" spans="1:38" s="21" customFormat="1" ht="12.75" customHeight="1" x14ac:dyDescent="0.2">
      <c r="A520" s="8">
        <v>4</v>
      </c>
      <c r="B520" s="400"/>
      <c r="C520" s="400"/>
      <c r="D520" s="400"/>
      <c r="E520" s="400"/>
      <c r="F520" s="401"/>
      <c r="G520" s="471"/>
      <c r="H520" s="477"/>
      <c r="I520" s="472"/>
      <c r="J520" s="363">
        <f t="shared" si="68"/>
        <v>0</v>
      </c>
      <c r="K520" s="362">
        <f t="shared" si="69"/>
        <v>0</v>
      </c>
      <c r="L520" s="400"/>
      <c r="M520" s="400"/>
      <c r="N520" s="400"/>
      <c r="O520" s="406"/>
      <c r="P520" s="409"/>
      <c r="Q520" s="400"/>
      <c r="R520" s="401"/>
      <c r="S520" s="16" t="s">
        <v>62</v>
      </c>
      <c r="T520" s="8">
        <v>4</v>
      </c>
      <c r="U520" s="400"/>
      <c r="V520" s="400"/>
      <c r="W520" s="400"/>
      <c r="X520" s="400"/>
      <c r="Y520" s="400"/>
      <c r="Z520" s="400"/>
      <c r="AA520" s="400"/>
      <c r="AB520" s="400"/>
      <c r="AC520" s="400"/>
      <c r="AD520" s="400"/>
      <c r="AE520" s="400"/>
      <c r="AF520" s="400"/>
      <c r="AG520" s="400"/>
      <c r="AH520" s="406"/>
      <c r="AI520" s="477"/>
      <c r="AJ520" s="400"/>
      <c r="AK520" s="401"/>
      <c r="AL520" s="16" t="s">
        <v>62</v>
      </c>
    </row>
    <row r="521" spans="1:38" s="21" customFormat="1" ht="12.75" customHeight="1" x14ac:dyDescent="0.2">
      <c r="A521" s="8">
        <v>5</v>
      </c>
      <c r="B521" s="400"/>
      <c r="C521" s="400"/>
      <c r="D521" s="400"/>
      <c r="E521" s="400"/>
      <c r="F521" s="401"/>
      <c r="G521" s="471"/>
      <c r="H521" s="477"/>
      <c r="I521" s="472"/>
      <c r="J521" s="363">
        <f t="shared" si="68"/>
        <v>0</v>
      </c>
      <c r="K521" s="362">
        <f t="shared" si="69"/>
        <v>0</v>
      </c>
      <c r="L521" s="400"/>
      <c r="M521" s="400"/>
      <c r="N521" s="400"/>
      <c r="O521" s="406"/>
      <c r="P521" s="409"/>
      <c r="Q521" s="400"/>
      <c r="R521" s="401"/>
      <c r="S521" s="16" t="s">
        <v>63</v>
      </c>
      <c r="T521" s="8">
        <v>5</v>
      </c>
      <c r="U521" s="400"/>
      <c r="V521" s="400"/>
      <c r="W521" s="400"/>
      <c r="X521" s="400"/>
      <c r="Y521" s="400"/>
      <c r="Z521" s="400"/>
      <c r="AA521" s="400"/>
      <c r="AB521" s="400"/>
      <c r="AC521" s="400"/>
      <c r="AD521" s="400"/>
      <c r="AE521" s="400"/>
      <c r="AF521" s="400"/>
      <c r="AG521" s="400"/>
      <c r="AH521" s="406"/>
      <c r="AI521" s="477"/>
      <c r="AJ521" s="400"/>
      <c r="AK521" s="401"/>
      <c r="AL521" s="16" t="s">
        <v>63</v>
      </c>
    </row>
    <row r="522" spans="1:38" s="21" customFormat="1" ht="12.75" customHeight="1" x14ac:dyDescent="0.2">
      <c r="A522" s="17">
        <v>6</v>
      </c>
      <c r="B522" s="402"/>
      <c r="C522" s="402"/>
      <c r="D522" s="402"/>
      <c r="E522" s="402"/>
      <c r="F522" s="403"/>
      <c r="G522" s="473"/>
      <c r="H522" s="478"/>
      <c r="I522" s="474"/>
      <c r="J522" s="363">
        <f t="shared" si="68"/>
        <v>0</v>
      </c>
      <c r="K522" s="362">
        <f t="shared" si="69"/>
        <v>0</v>
      </c>
      <c r="L522" s="402"/>
      <c r="M522" s="402"/>
      <c r="N522" s="402"/>
      <c r="O522" s="407"/>
      <c r="P522" s="410"/>
      <c r="Q522" s="402"/>
      <c r="R522" s="403"/>
      <c r="S522" s="18" t="s">
        <v>64</v>
      </c>
      <c r="T522" s="17">
        <v>6</v>
      </c>
      <c r="U522" s="402"/>
      <c r="V522" s="402"/>
      <c r="W522" s="402"/>
      <c r="X522" s="402"/>
      <c r="Y522" s="402"/>
      <c r="Z522" s="402"/>
      <c r="AA522" s="402"/>
      <c r="AB522" s="402"/>
      <c r="AC522" s="402"/>
      <c r="AD522" s="402"/>
      <c r="AE522" s="402"/>
      <c r="AF522" s="402"/>
      <c r="AG522" s="402"/>
      <c r="AH522" s="407"/>
      <c r="AI522" s="478"/>
      <c r="AJ522" s="402"/>
      <c r="AK522" s="403"/>
      <c r="AL522" s="18" t="s">
        <v>64</v>
      </c>
    </row>
    <row r="523" spans="1:38" s="21" customFormat="1" ht="12.75" customHeight="1" x14ac:dyDescent="0.2">
      <c r="A523" s="8">
        <v>7</v>
      </c>
      <c r="B523" s="400"/>
      <c r="C523" s="400"/>
      <c r="D523" s="400"/>
      <c r="E523" s="400"/>
      <c r="F523" s="401"/>
      <c r="G523" s="471"/>
      <c r="H523" s="477"/>
      <c r="I523" s="472"/>
      <c r="J523" s="363">
        <f t="shared" si="68"/>
        <v>0</v>
      </c>
      <c r="K523" s="362">
        <f t="shared" si="69"/>
        <v>0</v>
      </c>
      <c r="L523" s="400"/>
      <c r="M523" s="400"/>
      <c r="N523" s="400"/>
      <c r="O523" s="406"/>
      <c r="P523" s="409"/>
      <c r="Q523" s="400"/>
      <c r="R523" s="401"/>
      <c r="S523" s="16" t="s">
        <v>65</v>
      </c>
      <c r="T523" s="8">
        <v>7</v>
      </c>
      <c r="U523" s="400"/>
      <c r="V523" s="400"/>
      <c r="W523" s="400"/>
      <c r="X523" s="400"/>
      <c r="Y523" s="400"/>
      <c r="Z523" s="400"/>
      <c r="AA523" s="400"/>
      <c r="AB523" s="400"/>
      <c r="AC523" s="400"/>
      <c r="AD523" s="400"/>
      <c r="AE523" s="400"/>
      <c r="AF523" s="400"/>
      <c r="AG523" s="400"/>
      <c r="AH523" s="406"/>
      <c r="AI523" s="477"/>
      <c r="AJ523" s="400"/>
      <c r="AK523" s="401"/>
      <c r="AL523" s="16" t="s">
        <v>65</v>
      </c>
    </row>
    <row r="524" spans="1:38" s="21" customFormat="1" ht="12.75" customHeight="1" x14ac:dyDescent="0.2">
      <c r="A524" s="8">
        <v>8</v>
      </c>
      <c r="B524" s="400"/>
      <c r="C524" s="400"/>
      <c r="D524" s="400"/>
      <c r="E524" s="400"/>
      <c r="F524" s="401"/>
      <c r="G524" s="471"/>
      <c r="H524" s="477"/>
      <c r="I524" s="472"/>
      <c r="J524" s="363">
        <f t="shared" si="68"/>
        <v>0</v>
      </c>
      <c r="K524" s="362">
        <f t="shared" si="69"/>
        <v>0</v>
      </c>
      <c r="L524" s="400"/>
      <c r="M524" s="400"/>
      <c r="N524" s="400"/>
      <c r="O524" s="406"/>
      <c r="P524" s="409"/>
      <c r="Q524" s="400"/>
      <c r="R524" s="401"/>
      <c r="S524" s="16" t="s">
        <v>66</v>
      </c>
      <c r="T524" s="8">
        <v>8</v>
      </c>
      <c r="U524" s="400"/>
      <c r="V524" s="400"/>
      <c r="W524" s="400"/>
      <c r="X524" s="400"/>
      <c r="Y524" s="400"/>
      <c r="Z524" s="400"/>
      <c r="AA524" s="400"/>
      <c r="AB524" s="400"/>
      <c r="AC524" s="400"/>
      <c r="AD524" s="400"/>
      <c r="AE524" s="400"/>
      <c r="AF524" s="400"/>
      <c r="AG524" s="400"/>
      <c r="AH524" s="406"/>
      <c r="AI524" s="477"/>
      <c r="AJ524" s="400"/>
      <c r="AK524" s="401"/>
      <c r="AL524" s="16" t="s">
        <v>66</v>
      </c>
    </row>
    <row r="525" spans="1:38" s="21" customFormat="1" ht="12.75" customHeight="1" x14ac:dyDescent="0.2">
      <c r="A525" s="8">
        <v>9</v>
      </c>
      <c r="B525" s="400"/>
      <c r="C525" s="400"/>
      <c r="D525" s="400"/>
      <c r="E525" s="400"/>
      <c r="F525" s="401"/>
      <c r="G525" s="471"/>
      <c r="H525" s="477"/>
      <c r="I525" s="472"/>
      <c r="J525" s="363">
        <f t="shared" si="68"/>
        <v>0</v>
      </c>
      <c r="K525" s="362">
        <f t="shared" si="69"/>
        <v>0</v>
      </c>
      <c r="L525" s="400"/>
      <c r="M525" s="400"/>
      <c r="N525" s="400"/>
      <c r="O525" s="406"/>
      <c r="P525" s="409"/>
      <c r="Q525" s="400"/>
      <c r="R525" s="401"/>
      <c r="S525" s="16" t="s">
        <v>67</v>
      </c>
      <c r="T525" s="8">
        <v>9</v>
      </c>
      <c r="U525" s="400"/>
      <c r="V525" s="400"/>
      <c r="W525" s="400"/>
      <c r="X525" s="400"/>
      <c r="Y525" s="400"/>
      <c r="Z525" s="400"/>
      <c r="AA525" s="400"/>
      <c r="AB525" s="400"/>
      <c r="AC525" s="400"/>
      <c r="AD525" s="400"/>
      <c r="AE525" s="400"/>
      <c r="AF525" s="400"/>
      <c r="AG525" s="400"/>
      <c r="AH525" s="406"/>
      <c r="AI525" s="477"/>
      <c r="AJ525" s="400"/>
      <c r="AK525" s="401"/>
      <c r="AL525" s="16" t="s">
        <v>67</v>
      </c>
    </row>
    <row r="526" spans="1:38" s="21" customFormat="1" ht="12.75" customHeight="1" x14ac:dyDescent="0.2">
      <c r="A526" s="8">
        <v>10</v>
      </c>
      <c r="B526" s="400"/>
      <c r="C526" s="400"/>
      <c r="D526" s="400"/>
      <c r="E526" s="400"/>
      <c r="F526" s="401"/>
      <c r="G526" s="471"/>
      <c r="H526" s="477"/>
      <c r="I526" s="472"/>
      <c r="J526" s="363">
        <f t="shared" si="68"/>
        <v>0</v>
      </c>
      <c r="K526" s="362">
        <f t="shared" si="69"/>
        <v>0</v>
      </c>
      <c r="L526" s="400"/>
      <c r="M526" s="400"/>
      <c r="N526" s="400"/>
      <c r="O526" s="406"/>
      <c r="P526" s="409"/>
      <c r="Q526" s="400"/>
      <c r="R526" s="401"/>
      <c r="S526" s="16" t="s">
        <v>68</v>
      </c>
      <c r="T526" s="8">
        <v>10</v>
      </c>
      <c r="U526" s="400"/>
      <c r="V526" s="400"/>
      <c r="W526" s="400"/>
      <c r="X526" s="400"/>
      <c r="Y526" s="400"/>
      <c r="Z526" s="400"/>
      <c r="AA526" s="400"/>
      <c r="AB526" s="400"/>
      <c r="AC526" s="400"/>
      <c r="AD526" s="400"/>
      <c r="AE526" s="400"/>
      <c r="AF526" s="400"/>
      <c r="AG526" s="400"/>
      <c r="AH526" s="406"/>
      <c r="AI526" s="477"/>
      <c r="AJ526" s="400"/>
      <c r="AK526" s="401"/>
      <c r="AL526" s="16" t="s">
        <v>68</v>
      </c>
    </row>
    <row r="527" spans="1:38" s="21" customFormat="1" ht="12.75" customHeight="1" x14ac:dyDescent="0.2">
      <c r="A527" s="8">
        <v>11</v>
      </c>
      <c r="B527" s="400"/>
      <c r="C527" s="400"/>
      <c r="D527" s="400"/>
      <c r="E527" s="400"/>
      <c r="F527" s="401"/>
      <c r="G527" s="471"/>
      <c r="H527" s="477"/>
      <c r="I527" s="472"/>
      <c r="J527" s="363">
        <f t="shared" si="68"/>
        <v>0</v>
      </c>
      <c r="K527" s="362">
        <f t="shared" si="69"/>
        <v>0</v>
      </c>
      <c r="L527" s="400"/>
      <c r="M527" s="400"/>
      <c r="N527" s="400"/>
      <c r="O527" s="406"/>
      <c r="P527" s="409"/>
      <c r="Q527" s="400"/>
      <c r="R527" s="401"/>
      <c r="S527" s="16" t="s">
        <v>69</v>
      </c>
      <c r="T527" s="8">
        <v>11</v>
      </c>
      <c r="U527" s="400"/>
      <c r="V527" s="400"/>
      <c r="W527" s="400"/>
      <c r="X527" s="400"/>
      <c r="Y527" s="400"/>
      <c r="Z527" s="400"/>
      <c r="AA527" s="400"/>
      <c r="AB527" s="400"/>
      <c r="AC527" s="400"/>
      <c r="AD527" s="400"/>
      <c r="AE527" s="400"/>
      <c r="AF527" s="400"/>
      <c r="AG527" s="400"/>
      <c r="AH527" s="406"/>
      <c r="AI527" s="477"/>
      <c r="AJ527" s="400"/>
      <c r="AK527" s="401"/>
      <c r="AL527" s="16" t="s">
        <v>69</v>
      </c>
    </row>
    <row r="528" spans="1:38" s="21" customFormat="1" ht="12.75" customHeight="1" x14ac:dyDescent="0.2">
      <c r="A528" s="8">
        <v>12</v>
      </c>
      <c r="B528" s="400"/>
      <c r="C528" s="400"/>
      <c r="D528" s="400"/>
      <c r="E528" s="400"/>
      <c r="F528" s="401"/>
      <c r="G528" s="471"/>
      <c r="H528" s="477"/>
      <c r="I528" s="472"/>
      <c r="J528" s="363">
        <f t="shared" si="68"/>
        <v>0</v>
      </c>
      <c r="K528" s="362">
        <f t="shared" si="69"/>
        <v>0</v>
      </c>
      <c r="L528" s="400"/>
      <c r="M528" s="400"/>
      <c r="N528" s="400"/>
      <c r="O528" s="406"/>
      <c r="P528" s="409"/>
      <c r="Q528" s="400"/>
      <c r="R528" s="401"/>
      <c r="S528" s="16" t="s">
        <v>70</v>
      </c>
      <c r="T528" s="8">
        <v>12</v>
      </c>
      <c r="U528" s="400"/>
      <c r="V528" s="400"/>
      <c r="W528" s="400"/>
      <c r="X528" s="400"/>
      <c r="Y528" s="400"/>
      <c r="Z528" s="400"/>
      <c r="AA528" s="400"/>
      <c r="AB528" s="400"/>
      <c r="AC528" s="400"/>
      <c r="AD528" s="400"/>
      <c r="AE528" s="400"/>
      <c r="AF528" s="400"/>
      <c r="AG528" s="400"/>
      <c r="AH528" s="406"/>
      <c r="AI528" s="477"/>
      <c r="AJ528" s="400"/>
      <c r="AK528" s="401"/>
      <c r="AL528" s="16" t="s">
        <v>70</v>
      </c>
    </row>
    <row r="529" spans="1:38" s="21" customFormat="1" ht="12.75" customHeight="1" x14ac:dyDescent="0.2">
      <c r="A529" s="8">
        <v>13</v>
      </c>
      <c r="B529" s="400"/>
      <c r="C529" s="400"/>
      <c r="D529" s="400"/>
      <c r="E529" s="400"/>
      <c r="F529" s="401"/>
      <c r="G529" s="471"/>
      <c r="H529" s="477"/>
      <c r="I529" s="472"/>
      <c r="J529" s="363">
        <f t="shared" si="68"/>
        <v>0</v>
      </c>
      <c r="K529" s="362">
        <f t="shared" si="69"/>
        <v>0</v>
      </c>
      <c r="L529" s="400"/>
      <c r="M529" s="400"/>
      <c r="N529" s="400"/>
      <c r="O529" s="406"/>
      <c r="P529" s="409"/>
      <c r="Q529" s="400"/>
      <c r="R529" s="401"/>
      <c r="S529" s="16" t="s">
        <v>71</v>
      </c>
      <c r="T529" s="8">
        <v>13</v>
      </c>
      <c r="U529" s="400"/>
      <c r="V529" s="400"/>
      <c r="W529" s="400"/>
      <c r="X529" s="400"/>
      <c r="Y529" s="400"/>
      <c r="Z529" s="400"/>
      <c r="AA529" s="400"/>
      <c r="AB529" s="400"/>
      <c r="AC529" s="400"/>
      <c r="AD529" s="400"/>
      <c r="AE529" s="400"/>
      <c r="AF529" s="400"/>
      <c r="AG529" s="400"/>
      <c r="AH529" s="406"/>
      <c r="AI529" s="477"/>
      <c r="AJ529" s="400"/>
      <c r="AK529" s="401"/>
      <c r="AL529" s="16" t="s">
        <v>71</v>
      </c>
    </row>
    <row r="530" spans="1:38" s="21" customFormat="1" ht="12.75" customHeight="1" x14ac:dyDescent="0.2">
      <c r="A530" s="8">
        <v>14</v>
      </c>
      <c r="B530" s="400"/>
      <c r="C530" s="400"/>
      <c r="D530" s="400"/>
      <c r="E530" s="400"/>
      <c r="F530" s="401"/>
      <c r="G530" s="471"/>
      <c r="H530" s="477"/>
      <c r="I530" s="472"/>
      <c r="J530" s="363">
        <f t="shared" si="68"/>
        <v>0</v>
      </c>
      <c r="K530" s="362">
        <f t="shared" si="69"/>
        <v>0</v>
      </c>
      <c r="L530" s="400"/>
      <c r="M530" s="400"/>
      <c r="N530" s="400"/>
      <c r="O530" s="406"/>
      <c r="P530" s="409"/>
      <c r="Q530" s="400"/>
      <c r="R530" s="401"/>
      <c r="S530" s="16" t="s">
        <v>72</v>
      </c>
      <c r="T530" s="8">
        <v>14</v>
      </c>
      <c r="U530" s="400"/>
      <c r="V530" s="400"/>
      <c r="W530" s="400"/>
      <c r="X530" s="400"/>
      <c r="Y530" s="400"/>
      <c r="Z530" s="400"/>
      <c r="AA530" s="400"/>
      <c r="AB530" s="400"/>
      <c r="AC530" s="400"/>
      <c r="AD530" s="400"/>
      <c r="AE530" s="400"/>
      <c r="AF530" s="400"/>
      <c r="AG530" s="400"/>
      <c r="AH530" s="406"/>
      <c r="AI530" s="477"/>
      <c r="AJ530" s="400"/>
      <c r="AK530" s="401"/>
      <c r="AL530" s="16" t="s">
        <v>72</v>
      </c>
    </row>
    <row r="531" spans="1:38" s="21" customFormat="1" ht="12.75" customHeight="1" x14ac:dyDescent="0.2">
      <c r="A531" s="8">
        <v>15</v>
      </c>
      <c r="B531" s="400"/>
      <c r="C531" s="400"/>
      <c r="D531" s="400"/>
      <c r="E531" s="400"/>
      <c r="F531" s="401"/>
      <c r="G531" s="471"/>
      <c r="H531" s="477"/>
      <c r="I531" s="472"/>
      <c r="J531" s="363">
        <f t="shared" si="68"/>
        <v>0</v>
      </c>
      <c r="K531" s="362">
        <f t="shared" si="69"/>
        <v>0</v>
      </c>
      <c r="L531" s="400"/>
      <c r="M531" s="400"/>
      <c r="N531" s="400"/>
      <c r="O531" s="406"/>
      <c r="P531" s="409"/>
      <c r="Q531" s="400"/>
      <c r="R531" s="401"/>
      <c r="S531" s="16" t="s">
        <v>73</v>
      </c>
      <c r="T531" s="8">
        <v>15</v>
      </c>
      <c r="U531" s="400"/>
      <c r="V531" s="400"/>
      <c r="W531" s="400"/>
      <c r="X531" s="400"/>
      <c r="Y531" s="400"/>
      <c r="Z531" s="400"/>
      <c r="AA531" s="400"/>
      <c r="AB531" s="400"/>
      <c r="AC531" s="400"/>
      <c r="AD531" s="400"/>
      <c r="AE531" s="400"/>
      <c r="AF531" s="400"/>
      <c r="AG531" s="400"/>
      <c r="AH531" s="406"/>
      <c r="AI531" s="477"/>
      <c r="AJ531" s="400"/>
      <c r="AK531" s="401"/>
      <c r="AL531" s="16" t="s">
        <v>73</v>
      </c>
    </row>
    <row r="532" spans="1:38" s="21" customFormat="1" ht="12.75" customHeight="1" x14ac:dyDescent="0.2">
      <c r="A532" s="8">
        <v>16</v>
      </c>
      <c r="B532" s="400"/>
      <c r="C532" s="400"/>
      <c r="D532" s="400"/>
      <c r="E532" s="400"/>
      <c r="F532" s="401"/>
      <c r="G532" s="471"/>
      <c r="H532" s="477"/>
      <c r="I532" s="472"/>
      <c r="J532" s="363">
        <f t="shared" si="68"/>
        <v>0</v>
      </c>
      <c r="K532" s="362">
        <f t="shared" si="69"/>
        <v>0</v>
      </c>
      <c r="L532" s="400"/>
      <c r="M532" s="400"/>
      <c r="N532" s="400"/>
      <c r="O532" s="406"/>
      <c r="P532" s="409"/>
      <c r="Q532" s="400"/>
      <c r="R532" s="401"/>
      <c r="S532" s="16" t="s">
        <v>74</v>
      </c>
      <c r="T532" s="8">
        <v>16</v>
      </c>
      <c r="U532" s="400"/>
      <c r="V532" s="400"/>
      <c r="W532" s="400"/>
      <c r="X532" s="400"/>
      <c r="Y532" s="400"/>
      <c r="Z532" s="400"/>
      <c r="AA532" s="400"/>
      <c r="AB532" s="400"/>
      <c r="AC532" s="400"/>
      <c r="AD532" s="400"/>
      <c r="AE532" s="400"/>
      <c r="AF532" s="400"/>
      <c r="AG532" s="400"/>
      <c r="AH532" s="406"/>
      <c r="AI532" s="477"/>
      <c r="AJ532" s="400"/>
      <c r="AK532" s="401"/>
      <c r="AL532" s="16" t="s">
        <v>74</v>
      </c>
    </row>
    <row r="533" spans="1:38" s="21" customFormat="1" ht="12.75" customHeight="1" x14ac:dyDescent="0.2">
      <c r="A533" s="8">
        <v>17</v>
      </c>
      <c r="B533" s="400"/>
      <c r="C533" s="400"/>
      <c r="D533" s="400"/>
      <c r="E533" s="400"/>
      <c r="F533" s="401"/>
      <c r="G533" s="471"/>
      <c r="H533" s="477"/>
      <c r="I533" s="472"/>
      <c r="J533" s="363">
        <f t="shared" si="68"/>
        <v>0</v>
      </c>
      <c r="K533" s="362">
        <f t="shared" si="69"/>
        <v>0</v>
      </c>
      <c r="L533" s="400"/>
      <c r="M533" s="400"/>
      <c r="N533" s="400"/>
      <c r="O533" s="406"/>
      <c r="P533" s="409"/>
      <c r="Q533" s="400"/>
      <c r="R533" s="401"/>
      <c r="S533" s="16" t="s">
        <v>75</v>
      </c>
      <c r="T533" s="8">
        <v>17</v>
      </c>
      <c r="U533" s="400"/>
      <c r="V533" s="400"/>
      <c r="W533" s="400"/>
      <c r="X533" s="400"/>
      <c r="Y533" s="400"/>
      <c r="Z533" s="400"/>
      <c r="AA533" s="400"/>
      <c r="AB533" s="400"/>
      <c r="AC533" s="400"/>
      <c r="AD533" s="400"/>
      <c r="AE533" s="400"/>
      <c r="AF533" s="400"/>
      <c r="AG533" s="400"/>
      <c r="AH533" s="406"/>
      <c r="AI533" s="477"/>
      <c r="AJ533" s="400"/>
      <c r="AK533" s="401"/>
      <c r="AL533" s="16" t="s">
        <v>75</v>
      </c>
    </row>
    <row r="534" spans="1:38" s="21" customFormat="1" ht="12.75" customHeight="1" x14ac:dyDescent="0.2">
      <c r="A534" s="8">
        <v>18</v>
      </c>
      <c r="B534" s="400"/>
      <c r="C534" s="400"/>
      <c r="D534" s="400"/>
      <c r="E534" s="400"/>
      <c r="F534" s="401"/>
      <c r="G534" s="471"/>
      <c r="H534" s="477"/>
      <c r="I534" s="472"/>
      <c r="J534" s="363">
        <f t="shared" si="68"/>
        <v>0</v>
      </c>
      <c r="K534" s="362">
        <f t="shared" si="69"/>
        <v>0</v>
      </c>
      <c r="L534" s="400"/>
      <c r="M534" s="400"/>
      <c r="N534" s="400"/>
      <c r="O534" s="406"/>
      <c r="P534" s="409"/>
      <c r="Q534" s="400"/>
      <c r="R534" s="401"/>
      <c r="S534" s="16" t="s">
        <v>76</v>
      </c>
      <c r="T534" s="8">
        <v>18</v>
      </c>
      <c r="U534" s="400"/>
      <c r="V534" s="400"/>
      <c r="W534" s="400"/>
      <c r="X534" s="400"/>
      <c r="Y534" s="400"/>
      <c r="Z534" s="400"/>
      <c r="AA534" s="400"/>
      <c r="AB534" s="400"/>
      <c r="AC534" s="400"/>
      <c r="AD534" s="400"/>
      <c r="AE534" s="400"/>
      <c r="AF534" s="400"/>
      <c r="AG534" s="400"/>
      <c r="AH534" s="406"/>
      <c r="AI534" s="477"/>
      <c r="AJ534" s="400"/>
      <c r="AK534" s="401"/>
      <c r="AL534" s="16" t="s">
        <v>76</v>
      </c>
    </row>
    <row r="535" spans="1:38" s="21" customFormat="1" ht="12.75" customHeight="1" x14ac:dyDescent="0.2">
      <c r="A535" s="8">
        <v>19</v>
      </c>
      <c r="B535" s="400"/>
      <c r="C535" s="400"/>
      <c r="D535" s="400"/>
      <c r="E535" s="400"/>
      <c r="F535" s="401"/>
      <c r="G535" s="471"/>
      <c r="H535" s="477"/>
      <c r="I535" s="472"/>
      <c r="J535" s="363">
        <f t="shared" si="68"/>
        <v>0</v>
      </c>
      <c r="K535" s="362">
        <f t="shared" si="69"/>
        <v>0</v>
      </c>
      <c r="L535" s="400"/>
      <c r="M535" s="400"/>
      <c r="N535" s="400"/>
      <c r="O535" s="406"/>
      <c r="P535" s="409"/>
      <c r="Q535" s="400"/>
      <c r="R535" s="401"/>
      <c r="S535" s="16" t="s">
        <v>77</v>
      </c>
      <c r="T535" s="8">
        <v>19</v>
      </c>
      <c r="U535" s="400"/>
      <c r="V535" s="400"/>
      <c r="W535" s="400"/>
      <c r="X535" s="400"/>
      <c r="Y535" s="400"/>
      <c r="Z535" s="400"/>
      <c r="AA535" s="400"/>
      <c r="AB535" s="400"/>
      <c r="AC535" s="400"/>
      <c r="AD535" s="400"/>
      <c r="AE535" s="400"/>
      <c r="AF535" s="400"/>
      <c r="AG535" s="400"/>
      <c r="AH535" s="406"/>
      <c r="AI535" s="477"/>
      <c r="AJ535" s="400"/>
      <c r="AK535" s="401"/>
      <c r="AL535" s="16" t="s">
        <v>77</v>
      </c>
    </row>
    <row r="536" spans="1:38" s="21" customFormat="1" ht="12.75" customHeight="1" x14ac:dyDescent="0.2">
      <c r="A536" s="8">
        <v>20</v>
      </c>
      <c r="B536" s="400"/>
      <c r="C536" s="400"/>
      <c r="D536" s="400"/>
      <c r="E536" s="400"/>
      <c r="F536" s="401"/>
      <c r="G536" s="471"/>
      <c r="H536" s="477"/>
      <c r="I536" s="472"/>
      <c r="J536" s="363">
        <f t="shared" si="68"/>
        <v>0</v>
      </c>
      <c r="K536" s="362">
        <f t="shared" si="69"/>
        <v>0</v>
      </c>
      <c r="L536" s="400"/>
      <c r="M536" s="400"/>
      <c r="N536" s="400"/>
      <c r="O536" s="406"/>
      <c r="P536" s="409"/>
      <c r="Q536" s="400"/>
      <c r="R536" s="401"/>
      <c r="S536" s="16" t="s">
        <v>78</v>
      </c>
      <c r="T536" s="8">
        <v>20</v>
      </c>
      <c r="U536" s="400"/>
      <c r="V536" s="400"/>
      <c r="W536" s="400"/>
      <c r="X536" s="400"/>
      <c r="Y536" s="400"/>
      <c r="Z536" s="400"/>
      <c r="AA536" s="400"/>
      <c r="AB536" s="400"/>
      <c r="AC536" s="400"/>
      <c r="AD536" s="400"/>
      <c r="AE536" s="400"/>
      <c r="AF536" s="400"/>
      <c r="AG536" s="400"/>
      <c r="AH536" s="406"/>
      <c r="AI536" s="477"/>
      <c r="AJ536" s="400"/>
      <c r="AK536" s="401"/>
      <c r="AL536" s="16" t="s">
        <v>78</v>
      </c>
    </row>
    <row r="537" spans="1:38" s="21" customFormat="1" ht="12.75" customHeight="1" x14ac:dyDescent="0.2">
      <c r="A537" s="8">
        <v>21</v>
      </c>
      <c r="B537" s="400"/>
      <c r="C537" s="400"/>
      <c r="D537" s="400"/>
      <c r="E537" s="400"/>
      <c r="F537" s="401"/>
      <c r="G537" s="471"/>
      <c r="H537" s="477"/>
      <c r="I537" s="472"/>
      <c r="J537" s="363">
        <f t="shared" si="68"/>
        <v>0</v>
      </c>
      <c r="K537" s="362">
        <f t="shared" si="69"/>
        <v>0</v>
      </c>
      <c r="L537" s="400"/>
      <c r="M537" s="400"/>
      <c r="N537" s="400"/>
      <c r="O537" s="406"/>
      <c r="P537" s="409"/>
      <c r="Q537" s="400"/>
      <c r="R537" s="401"/>
      <c r="S537" s="16" t="s">
        <v>79</v>
      </c>
      <c r="T537" s="8">
        <v>21</v>
      </c>
      <c r="U537" s="400"/>
      <c r="V537" s="400"/>
      <c r="W537" s="400"/>
      <c r="X537" s="400"/>
      <c r="Y537" s="400"/>
      <c r="Z537" s="400"/>
      <c r="AA537" s="400"/>
      <c r="AB537" s="400"/>
      <c r="AC537" s="400"/>
      <c r="AD537" s="400"/>
      <c r="AE537" s="400"/>
      <c r="AF537" s="400"/>
      <c r="AG537" s="400"/>
      <c r="AH537" s="406"/>
      <c r="AI537" s="477"/>
      <c r="AJ537" s="400"/>
      <c r="AK537" s="401"/>
      <c r="AL537" s="16" t="s">
        <v>79</v>
      </c>
    </row>
    <row r="538" spans="1:38" s="21" customFormat="1" ht="12.75" customHeight="1" x14ac:dyDescent="0.2">
      <c r="A538" s="8">
        <v>22</v>
      </c>
      <c r="B538" s="400"/>
      <c r="C538" s="400"/>
      <c r="D538" s="400"/>
      <c r="E538" s="400"/>
      <c r="F538" s="401"/>
      <c r="G538" s="471"/>
      <c r="H538" s="477"/>
      <c r="I538" s="472"/>
      <c r="J538" s="363">
        <f t="shared" si="68"/>
        <v>0</v>
      </c>
      <c r="K538" s="362">
        <f t="shared" si="69"/>
        <v>0</v>
      </c>
      <c r="L538" s="400"/>
      <c r="M538" s="400"/>
      <c r="N538" s="400"/>
      <c r="O538" s="406"/>
      <c r="P538" s="409"/>
      <c r="Q538" s="400"/>
      <c r="R538" s="401"/>
      <c r="S538" s="16" t="s">
        <v>80</v>
      </c>
      <c r="T538" s="8">
        <v>22</v>
      </c>
      <c r="U538" s="400"/>
      <c r="V538" s="400"/>
      <c r="W538" s="400"/>
      <c r="X538" s="400"/>
      <c r="Y538" s="400"/>
      <c r="Z538" s="400"/>
      <c r="AA538" s="400"/>
      <c r="AB538" s="400"/>
      <c r="AC538" s="400"/>
      <c r="AD538" s="400"/>
      <c r="AE538" s="400"/>
      <c r="AF538" s="400"/>
      <c r="AG538" s="400"/>
      <c r="AH538" s="406"/>
      <c r="AI538" s="477"/>
      <c r="AJ538" s="400"/>
      <c r="AK538" s="401"/>
      <c r="AL538" s="16" t="s">
        <v>80</v>
      </c>
    </row>
    <row r="539" spans="1:38" s="21" customFormat="1" ht="12.75" customHeight="1" x14ac:dyDescent="0.2">
      <c r="A539" s="8">
        <v>23</v>
      </c>
      <c r="B539" s="400"/>
      <c r="C539" s="400"/>
      <c r="D539" s="400"/>
      <c r="E539" s="400"/>
      <c r="F539" s="401"/>
      <c r="G539" s="471"/>
      <c r="H539" s="477"/>
      <c r="I539" s="472"/>
      <c r="J539" s="363">
        <f t="shared" si="68"/>
        <v>0</v>
      </c>
      <c r="K539" s="362">
        <f t="shared" si="69"/>
        <v>0</v>
      </c>
      <c r="L539" s="400"/>
      <c r="M539" s="400"/>
      <c r="N539" s="400"/>
      <c r="O539" s="406"/>
      <c r="P539" s="409"/>
      <c r="Q539" s="400"/>
      <c r="R539" s="401"/>
      <c r="S539" s="16" t="s">
        <v>81</v>
      </c>
      <c r="T539" s="8">
        <v>23</v>
      </c>
      <c r="U539" s="400"/>
      <c r="V539" s="400"/>
      <c r="W539" s="400"/>
      <c r="X539" s="400"/>
      <c r="Y539" s="400"/>
      <c r="Z539" s="400"/>
      <c r="AA539" s="400"/>
      <c r="AB539" s="400"/>
      <c r="AC539" s="400"/>
      <c r="AD539" s="400"/>
      <c r="AE539" s="400"/>
      <c r="AF539" s="400"/>
      <c r="AG539" s="400"/>
      <c r="AH539" s="406"/>
      <c r="AI539" s="477"/>
      <c r="AJ539" s="400"/>
      <c r="AK539" s="401"/>
      <c r="AL539" s="16" t="s">
        <v>81</v>
      </c>
    </row>
    <row r="540" spans="1:38" s="21" customFormat="1" ht="12.75" customHeight="1" x14ac:dyDescent="0.2">
      <c r="A540" s="8">
        <v>24</v>
      </c>
      <c r="B540" s="400"/>
      <c r="C540" s="400"/>
      <c r="D540" s="400"/>
      <c r="E540" s="400"/>
      <c r="F540" s="401"/>
      <c r="G540" s="471"/>
      <c r="H540" s="477"/>
      <c r="I540" s="472"/>
      <c r="J540" s="363">
        <f t="shared" si="68"/>
        <v>0</v>
      </c>
      <c r="K540" s="362">
        <f t="shared" si="69"/>
        <v>0</v>
      </c>
      <c r="L540" s="400"/>
      <c r="M540" s="400"/>
      <c r="N540" s="400"/>
      <c r="O540" s="406"/>
      <c r="P540" s="409"/>
      <c r="Q540" s="400"/>
      <c r="R540" s="401"/>
      <c r="S540" s="16" t="s">
        <v>82</v>
      </c>
      <c r="T540" s="8">
        <v>24</v>
      </c>
      <c r="U540" s="400"/>
      <c r="V540" s="400"/>
      <c r="W540" s="400"/>
      <c r="X540" s="400"/>
      <c r="Y540" s="400"/>
      <c r="Z540" s="400"/>
      <c r="AA540" s="400"/>
      <c r="AB540" s="400"/>
      <c r="AC540" s="400"/>
      <c r="AD540" s="400"/>
      <c r="AE540" s="400"/>
      <c r="AF540" s="400"/>
      <c r="AG540" s="400"/>
      <c r="AH540" s="406"/>
      <c r="AI540" s="477"/>
      <c r="AJ540" s="400"/>
      <c r="AK540" s="401"/>
      <c r="AL540" s="16" t="s">
        <v>82</v>
      </c>
    </row>
    <row r="541" spans="1:38" s="21" customFormat="1" ht="12.75" customHeight="1" x14ac:dyDescent="0.2">
      <c r="A541" s="8">
        <v>25</v>
      </c>
      <c r="B541" s="400"/>
      <c r="C541" s="400"/>
      <c r="D541" s="400"/>
      <c r="E541" s="400"/>
      <c r="F541" s="401"/>
      <c r="G541" s="471"/>
      <c r="H541" s="477"/>
      <c r="I541" s="472"/>
      <c r="J541" s="363">
        <f t="shared" si="68"/>
        <v>0</v>
      </c>
      <c r="K541" s="362">
        <f t="shared" si="69"/>
        <v>0</v>
      </c>
      <c r="L541" s="400"/>
      <c r="M541" s="400"/>
      <c r="N541" s="400"/>
      <c r="O541" s="406"/>
      <c r="P541" s="409"/>
      <c r="Q541" s="400"/>
      <c r="R541" s="401"/>
      <c r="S541" s="16" t="s">
        <v>83</v>
      </c>
      <c r="T541" s="8">
        <v>25</v>
      </c>
      <c r="U541" s="400"/>
      <c r="V541" s="400"/>
      <c r="W541" s="400"/>
      <c r="X541" s="400"/>
      <c r="Y541" s="400"/>
      <c r="Z541" s="400"/>
      <c r="AA541" s="400"/>
      <c r="AB541" s="400"/>
      <c r="AC541" s="400"/>
      <c r="AD541" s="400"/>
      <c r="AE541" s="400"/>
      <c r="AF541" s="400"/>
      <c r="AG541" s="400"/>
      <c r="AH541" s="406"/>
      <c r="AI541" s="477"/>
      <c r="AJ541" s="400"/>
      <c r="AK541" s="401"/>
      <c r="AL541" s="16" t="s">
        <v>83</v>
      </c>
    </row>
    <row r="542" spans="1:38" s="21" customFormat="1" ht="12.75" customHeight="1" x14ac:dyDescent="0.2">
      <c r="A542" s="8">
        <v>26</v>
      </c>
      <c r="B542" s="400"/>
      <c r="C542" s="400"/>
      <c r="D542" s="400"/>
      <c r="E542" s="400"/>
      <c r="F542" s="401"/>
      <c r="G542" s="471"/>
      <c r="H542" s="477"/>
      <c r="I542" s="472"/>
      <c r="J542" s="363">
        <f t="shared" si="68"/>
        <v>0</v>
      </c>
      <c r="K542" s="362">
        <f t="shared" si="69"/>
        <v>0</v>
      </c>
      <c r="L542" s="400"/>
      <c r="M542" s="400"/>
      <c r="N542" s="400"/>
      <c r="O542" s="406"/>
      <c r="P542" s="409"/>
      <c r="Q542" s="400"/>
      <c r="R542" s="401"/>
      <c r="S542" s="16" t="s">
        <v>84</v>
      </c>
      <c r="T542" s="8">
        <v>26</v>
      </c>
      <c r="U542" s="400"/>
      <c r="V542" s="400"/>
      <c r="W542" s="400"/>
      <c r="X542" s="400"/>
      <c r="Y542" s="400"/>
      <c r="Z542" s="400"/>
      <c r="AA542" s="400"/>
      <c r="AB542" s="400"/>
      <c r="AC542" s="400"/>
      <c r="AD542" s="400"/>
      <c r="AE542" s="400"/>
      <c r="AF542" s="400"/>
      <c r="AG542" s="400"/>
      <c r="AH542" s="406"/>
      <c r="AI542" s="477"/>
      <c r="AJ542" s="400"/>
      <c r="AK542" s="401"/>
      <c r="AL542" s="16" t="s">
        <v>84</v>
      </c>
    </row>
    <row r="543" spans="1:38" s="21" customFormat="1" ht="12.75" customHeight="1" x14ac:dyDescent="0.2">
      <c r="A543" s="8">
        <v>27</v>
      </c>
      <c r="B543" s="400"/>
      <c r="C543" s="400"/>
      <c r="D543" s="400"/>
      <c r="E543" s="400"/>
      <c r="F543" s="401"/>
      <c r="G543" s="471"/>
      <c r="H543" s="477"/>
      <c r="I543" s="472"/>
      <c r="J543" s="363">
        <f t="shared" si="68"/>
        <v>0</v>
      </c>
      <c r="K543" s="362">
        <f t="shared" si="69"/>
        <v>0</v>
      </c>
      <c r="L543" s="400"/>
      <c r="M543" s="400"/>
      <c r="N543" s="400"/>
      <c r="O543" s="406"/>
      <c r="P543" s="409"/>
      <c r="Q543" s="400"/>
      <c r="R543" s="401"/>
      <c r="S543" s="16" t="s">
        <v>85</v>
      </c>
      <c r="T543" s="8">
        <v>27</v>
      </c>
      <c r="U543" s="400"/>
      <c r="V543" s="400"/>
      <c r="W543" s="400"/>
      <c r="X543" s="400"/>
      <c r="Y543" s="400"/>
      <c r="Z543" s="400"/>
      <c r="AA543" s="400"/>
      <c r="AB543" s="400"/>
      <c r="AC543" s="400"/>
      <c r="AD543" s="400"/>
      <c r="AE543" s="400"/>
      <c r="AF543" s="400"/>
      <c r="AG543" s="400"/>
      <c r="AH543" s="406"/>
      <c r="AI543" s="477"/>
      <c r="AJ543" s="400"/>
      <c r="AK543" s="401"/>
      <c r="AL543" s="16" t="s">
        <v>85</v>
      </c>
    </row>
    <row r="544" spans="1:38" s="21" customFormat="1" ht="12.75" customHeight="1" x14ac:dyDescent="0.2">
      <c r="A544" s="8">
        <v>28</v>
      </c>
      <c r="B544" s="400"/>
      <c r="C544" s="400"/>
      <c r="D544" s="400"/>
      <c r="E544" s="400"/>
      <c r="F544" s="401"/>
      <c r="G544" s="471"/>
      <c r="H544" s="477"/>
      <c r="I544" s="472"/>
      <c r="J544" s="363">
        <f t="shared" si="68"/>
        <v>0</v>
      </c>
      <c r="K544" s="362">
        <f t="shared" si="69"/>
        <v>0</v>
      </c>
      <c r="L544" s="400"/>
      <c r="M544" s="400"/>
      <c r="N544" s="400"/>
      <c r="O544" s="406"/>
      <c r="P544" s="409"/>
      <c r="Q544" s="400"/>
      <c r="R544" s="401"/>
      <c r="S544" s="16" t="s">
        <v>86</v>
      </c>
      <c r="T544" s="8">
        <v>28</v>
      </c>
      <c r="U544" s="400"/>
      <c r="V544" s="400"/>
      <c r="W544" s="400"/>
      <c r="X544" s="400"/>
      <c r="Y544" s="400"/>
      <c r="Z544" s="400"/>
      <c r="AA544" s="400"/>
      <c r="AB544" s="400"/>
      <c r="AC544" s="400"/>
      <c r="AD544" s="400"/>
      <c r="AE544" s="400"/>
      <c r="AF544" s="400"/>
      <c r="AG544" s="400"/>
      <c r="AH544" s="406"/>
      <c r="AI544" s="477"/>
      <c r="AJ544" s="400"/>
      <c r="AK544" s="401"/>
      <c r="AL544" s="16" t="s">
        <v>86</v>
      </c>
    </row>
    <row r="545" spans="1:38" s="21" customFormat="1" ht="12.75" customHeight="1" x14ac:dyDescent="0.2">
      <c r="A545" s="8">
        <v>29</v>
      </c>
      <c r="B545" s="400"/>
      <c r="C545" s="400"/>
      <c r="D545" s="400"/>
      <c r="E545" s="400"/>
      <c r="F545" s="401"/>
      <c r="G545" s="471"/>
      <c r="H545" s="477"/>
      <c r="I545" s="472"/>
      <c r="J545" s="363">
        <f t="shared" si="68"/>
        <v>0</v>
      </c>
      <c r="K545" s="362">
        <f t="shared" si="69"/>
        <v>0</v>
      </c>
      <c r="L545" s="400"/>
      <c r="M545" s="400"/>
      <c r="N545" s="400"/>
      <c r="O545" s="406"/>
      <c r="P545" s="409"/>
      <c r="Q545" s="400"/>
      <c r="R545" s="401"/>
      <c r="S545" s="16" t="s">
        <v>87</v>
      </c>
      <c r="T545" s="8">
        <v>29</v>
      </c>
      <c r="U545" s="400"/>
      <c r="V545" s="400"/>
      <c r="W545" s="400"/>
      <c r="X545" s="410"/>
      <c r="Y545" s="400"/>
      <c r="Z545" s="400"/>
      <c r="AA545" s="400"/>
      <c r="AB545" s="400"/>
      <c r="AC545" s="400"/>
      <c r="AD545" s="400"/>
      <c r="AE545" s="400"/>
      <c r="AF545" s="400"/>
      <c r="AG545" s="400"/>
      <c r="AH545" s="406"/>
      <c r="AI545" s="477"/>
      <c r="AJ545" s="400"/>
      <c r="AK545" s="401"/>
      <c r="AL545" s="16" t="s">
        <v>87</v>
      </c>
    </row>
    <row r="546" spans="1:38" s="21" customFormat="1" ht="12.75" customHeight="1" x14ac:dyDescent="0.2">
      <c r="A546" s="8">
        <v>30</v>
      </c>
      <c r="B546" s="400"/>
      <c r="C546" s="400"/>
      <c r="D546" s="400"/>
      <c r="E546" s="400"/>
      <c r="F546" s="401"/>
      <c r="G546" s="471"/>
      <c r="H546" s="477"/>
      <c r="I546" s="472"/>
      <c r="J546" s="363">
        <f t="shared" si="68"/>
        <v>0</v>
      </c>
      <c r="K546" s="362">
        <f t="shared" si="69"/>
        <v>0</v>
      </c>
      <c r="L546" s="400"/>
      <c r="M546" s="400"/>
      <c r="N546" s="400"/>
      <c r="O546" s="406"/>
      <c r="P546" s="409"/>
      <c r="Q546" s="400"/>
      <c r="R546" s="401"/>
      <c r="S546" s="16" t="s">
        <v>88</v>
      </c>
      <c r="T546" s="8">
        <v>30</v>
      </c>
      <c r="U546" s="400"/>
      <c r="V546" s="400"/>
      <c r="W546" s="400"/>
      <c r="X546" s="400"/>
      <c r="Y546" s="400"/>
      <c r="Z546" s="400"/>
      <c r="AA546" s="400"/>
      <c r="AB546" s="400"/>
      <c r="AC546" s="400"/>
      <c r="AD546" s="400"/>
      <c r="AE546" s="400"/>
      <c r="AF546" s="400"/>
      <c r="AG546" s="400"/>
      <c r="AH546" s="406"/>
      <c r="AI546" s="477"/>
      <c r="AJ546" s="400"/>
      <c r="AK546" s="401"/>
      <c r="AL546" s="16" t="s">
        <v>88</v>
      </c>
    </row>
    <row r="547" spans="1:38" s="21" customFormat="1" ht="12.75" customHeight="1" x14ac:dyDescent="0.2">
      <c r="A547" s="19">
        <v>31</v>
      </c>
      <c r="B547" s="404"/>
      <c r="C547" s="404"/>
      <c r="D547" s="404"/>
      <c r="E547" s="404"/>
      <c r="F547" s="405"/>
      <c r="G547" s="475"/>
      <c r="H547" s="479"/>
      <c r="I547" s="476"/>
      <c r="J547" s="395">
        <f t="shared" si="68"/>
        <v>0</v>
      </c>
      <c r="K547" s="396">
        <f t="shared" si="69"/>
        <v>0</v>
      </c>
      <c r="L547" s="404"/>
      <c r="M547" s="404"/>
      <c r="N547" s="404"/>
      <c r="O547" s="408"/>
      <c r="P547" s="411"/>
      <c r="Q547" s="404"/>
      <c r="R547" s="405"/>
      <c r="S547" s="20" t="s">
        <v>89</v>
      </c>
      <c r="T547" s="19">
        <v>31</v>
      </c>
      <c r="U547" s="404"/>
      <c r="V547" s="404"/>
      <c r="W547" s="404"/>
      <c r="X547" s="404"/>
      <c r="Y547" s="404"/>
      <c r="Z547" s="404"/>
      <c r="AA547" s="404"/>
      <c r="AB547" s="404"/>
      <c r="AC547" s="404"/>
      <c r="AD547" s="404"/>
      <c r="AE547" s="404"/>
      <c r="AF547" s="404"/>
      <c r="AG547" s="404"/>
      <c r="AH547" s="408"/>
      <c r="AI547" s="479"/>
      <c r="AJ547" s="404"/>
      <c r="AK547" s="405"/>
      <c r="AL547" s="20" t="s">
        <v>89</v>
      </c>
    </row>
    <row r="548" spans="1:38" s="301" customFormat="1" ht="12.75" customHeight="1" thickBot="1" x14ac:dyDescent="0.25">
      <c r="A548" s="417"/>
      <c r="B548" s="418">
        <f>SUM(B516:B547)</f>
        <v>0</v>
      </c>
      <c r="C548" s="418">
        <f>SUM(C516:C547)</f>
        <v>0</v>
      </c>
      <c r="D548" s="418">
        <f>SUM(D516:D547)</f>
        <v>0</v>
      </c>
      <c r="E548" s="419">
        <f>SUM(E516:E547)</f>
        <v>0</v>
      </c>
      <c r="F548" s="420">
        <f>SUM(F516:F547)</f>
        <v>0</v>
      </c>
      <c r="G548" s="421"/>
      <c r="H548" s="422" t="s">
        <v>90</v>
      </c>
      <c r="I548" s="423">
        <f>COUNTA(I517:I547)</f>
        <v>0</v>
      </c>
      <c r="J548" s="418">
        <f t="shared" ref="J548:R548" si="70">SUM(J516:J547)</f>
        <v>0</v>
      </c>
      <c r="K548" s="418">
        <f t="shared" si="70"/>
        <v>0</v>
      </c>
      <c r="L548" s="418">
        <f t="shared" si="70"/>
        <v>0</v>
      </c>
      <c r="M548" s="418">
        <f t="shared" si="70"/>
        <v>0</v>
      </c>
      <c r="N548" s="418">
        <f t="shared" si="70"/>
        <v>0</v>
      </c>
      <c r="O548" s="424">
        <f t="shared" si="70"/>
        <v>0</v>
      </c>
      <c r="P548" s="419">
        <f t="shared" si="70"/>
        <v>0</v>
      </c>
      <c r="Q548" s="418">
        <f t="shared" si="70"/>
        <v>0</v>
      </c>
      <c r="R548" s="425">
        <f t="shared" si="70"/>
        <v>0</v>
      </c>
      <c r="S548" s="426"/>
      <c r="T548" s="417"/>
      <c r="U548" s="418">
        <f t="shared" ref="U548:AH548" si="71">SUM(U516:U547)</f>
        <v>0</v>
      </c>
      <c r="V548" s="418">
        <f t="shared" si="71"/>
        <v>0</v>
      </c>
      <c r="W548" s="418">
        <f t="shared" si="71"/>
        <v>0</v>
      </c>
      <c r="X548" s="418">
        <f t="shared" si="71"/>
        <v>0</v>
      </c>
      <c r="Y548" s="418">
        <f t="shared" si="71"/>
        <v>0</v>
      </c>
      <c r="Z548" s="418">
        <f t="shared" si="71"/>
        <v>0</v>
      </c>
      <c r="AA548" s="418">
        <f t="shared" si="71"/>
        <v>0</v>
      </c>
      <c r="AB548" s="418">
        <f t="shared" si="71"/>
        <v>0</v>
      </c>
      <c r="AC548" s="418">
        <f t="shared" si="71"/>
        <v>0</v>
      </c>
      <c r="AD548" s="418">
        <f t="shared" si="71"/>
        <v>0</v>
      </c>
      <c r="AE548" s="418">
        <f t="shared" si="71"/>
        <v>0</v>
      </c>
      <c r="AF548" s="418">
        <f t="shared" si="71"/>
        <v>0</v>
      </c>
      <c r="AG548" s="418">
        <f t="shared" si="71"/>
        <v>0</v>
      </c>
      <c r="AH548" s="420">
        <f t="shared" si="71"/>
        <v>0</v>
      </c>
      <c r="AI548" s="427"/>
      <c r="AJ548" s="418">
        <f>SUM(AJ516:AJ547)</f>
        <v>0</v>
      </c>
      <c r="AK548" s="425">
        <f>SUM(AK516:AK547)</f>
        <v>0</v>
      </c>
      <c r="AL548" s="426"/>
    </row>
    <row r="549" spans="1:38" ht="12.75" customHeight="1" thickTop="1" x14ac:dyDescent="0.2">
      <c r="A549" s="28"/>
      <c r="B549" s="34"/>
      <c r="C549" s="34"/>
      <c r="D549" s="34"/>
      <c r="E549" s="34"/>
      <c r="F549" s="34"/>
      <c r="G549" s="135"/>
      <c r="H549" s="34"/>
      <c r="I549" s="35"/>
      <c r="J549" s="34"/>
      <c r="K549" s="34"/>
      <c r="L549" s="63"/>
      <c r="M549" s="63"/>
      <c r="N549" s="63"/>
      <c r="O549" s="63"/>
      <c r="P549" s="63"/>
      <c r="Q549" s="63"/>
      <c r="R549" s="63"/>
      <c r="S549" s="28"/>
      <c r="T549" s="28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28"/>
    </row>
    <row r="550" spans="1:38" ht="12.75" customHeight="1" x14ac:dyDescent="0.2">
      <c r="A550" s="21"/>
      <c r="B550" s="36"/>
      <c r="C550" s="36"/>
      <c r="D550" s="36"/>
      <c r="E550" s="36"/>
      <c r="F550" s="36"/>
      <c r="G550" s="552" t="str">
        <f>NOVEMBER!G145</f>
        <v>UNITED STEELWORKERS - LOCAL UNION</v>
      </c>
      <c r="H550" s="552"/>
      <c r="I550" s="552"/>
      <c r="J550" s="307"/>
      <c r="K550" s="136"/>
      <c r="L550" s="36"/>
      <c r="M550" s="36"/>
      <c r="N550" s="36"/>
      <c r="O550" s="36"/>
      <c r="P550" s="36"/>
      <c r="Q550" s="36"/>
      <c r="R550" s="36"/>
      <c r="S550" s="21"/>
      <c r="T550" s="21"/>
      <c r="U550" s="36"/>
      <c r="V550" s="36"/>
      <c r="W550" s="36"/>
      <c r="X550" s="36"/>
      <c r="Y550" s="36"/>
      <c r="Z550" s="36"/>
      <c r="AA550" s="37" t="str">
        <f>$AA$10</f>
        <v>FINANCIAL SECRETARY'S CASH BOOK</v>
      </c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21"/>
    </row>
    <row r="551" spans="1:38" s="152" customFormat="1" ht="12.75" customHeight="1" x14ac:dyDescent="0.2">
      <c r="A551" s="141"/>
      <c r="B551" s="139" t="str">
        <f>B506</f>
        <v>Month</v>
      </c>
      <c r="C551" s="73" t="str">
        <f>C506</f>
        <v>DECEMBER</v>
      </c>
      <c r="D551" s="139" t="str">
        <f>D506</f>
        <v>Year</v>
      </c>
      <c r="E551" s="143">
        <f>E506</f>
        <v>0</v>
      </c>
      <c r="F551" s="141"/>
      <c r="G551" s="149"/>
      <c r="H551" s="141"/>
      <c r="I551" s="150"/>
      <c r="J551" s="302"/>
      <c r="K551" s="302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  <c r="AB551" s="141"/>
      <c r="AC551" s="141"/>
      <c r="AD551" s="141"/>
      <c r="AE551" s="141"/>
      <c r="AF551" s="141"/>
      <c r="AG551" s="141"/>
      <c r="AH551" s="141"/>
      <c r="AI551" s="139"/>
      <c r="AJ551" s="151" t="str">
        <f>C551</f>
        <v>DECEMBER</v>
      </c>
      <c r="AK551" s="30">
        <f>E551</f>
        <v>0</v>
      </c>
      <c r="AL551" s="141"/>
    </row>
    <row r="552" spans="1:38" s="152" customFormat="1" ht="12.75" customHeight="1" x14ac:dyDescent="0.2">
      <c r="A552" s="141"/>
      <c r="B552" s="139" t="str">
        <f>B507</f>
        <v>Page No.</v>
      </c>
      <c r="C552" s="148">
        <f>C507+1</f>
        <v>13</v>
      </c>
      <c r="D552" s="141"/>
      <c r="E552" s="141"/>
      <c r="F552" s="141"/>
      <c r="G552" s="149"/>
      <c r="H552" s="141"/>
      <c r="I552" s="150" t="s">
        <v>53</v>
      </c>
      <c r="J552" s="302"/>
      <c r="K552" s="302"/>
      <c r="L552" s="150"/>
      <c r="M552" s="141"/>
      <c r="N552" s="141"/>
      <c r="O552" s="141"/>
      <c r="P552" s="139"/>
      <c r="Q552" s="141"/>
      <c r="R552" s="139"/>
      <c r="S552" s="141"/>
      <c r="T552" s="141"/>
      <c r="U552" s="141"/>
      <c r="V552" s="141"/>
      <c r="W552" s="141"/>
      <c r="X552" s="141"/>
      <c r="Y552" s="141"/>
      <c r="Z552" s="141"/>
      <c r="AA552" s="141"/>
      <c r="AB552" s="153" t="s">
        <v>54</v>
      </c>
      <c r="AC552" s="141"/>
      <c r="AD552" s="141"/>
      <c r="AE552" s="141"/>
      <c r="AF552" s="141"/>
      <c r="AG552" s="141"/>
      <c r="AH552" s="141"/>
      <c r="AI552" s="139" t="str">
        <f>B552</f>
        <v>Page No.</v>
      </c>
      <c r="AJ552" s="148">
        <f>C552</f>
        <v>13</v>
      </c>
      <c r="AK552" s="154"/>
      <c r="AL552" s="155"/>
    </row>
    <row r="553" spans="1:38" ht="12.75" customHeight="1" x14ac:dyDescent="0.2">
      <c r="A553" s="3"/>
      <c r="B553" s="3"/>
      <c r="C553" s="3"/>
      <c r="D553" s="3"/>
      <c r="E553" s="3"/>
      <c r="F553" s="3"/>
      <c r="G553" s="129"/>
      <c r="H553" s="3"/>
      <c r="I553" s="5"/>
      <c r="J553" s="106"/>
      <c r="K553" s="106"/>
      <c r="L553" s="21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1"/>
      <c r="AF553" s="3"/>
      <c r="AG553" s="3"/>
      <c r="AH553" s="3"/>
      <c r="AI553" s="3"/>
      <c r="AJ553" s="3"/>
      <c r="AK553" s="3"/>
      <c r="AL553" s="3"/>
    </row>
    <row r="554" spans="1:38" ht="12.75" customHeight="1" x14ac:dyDescent="0.2">
      <c r="A554" s="26"/>
      <c r="B554" s="26"/>
      <c r="C554" s="26"/>
      <c r="D554" s="26"/>
      <c r="E554" s="26"/>
      <c r="F554" s="26"/>
      <c r="G554" s="130"/>
      <c r="H554" s="26"/>
      <c r="I554" s="27"/>
      <c r="J554" s="303"/>
      <c r="K554" s="303"/>
      <c r="L554" s="27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7"/>
      <c r="AF554" s="26"/>
      <c r="AG554" s="26"/>
      <c r="AH554" s="26"/>
      <c r="AI554" s="26"/>
      <c r="AJ554" s="26"/>
      <c r="AK554" s="26"/>
      <c r="AL554" s="26"/>
    </row>
    <row r="555" spans="1:38" customFormat="1" ht="12.75" customHeight="1" x14ac:dyDescent="0.2">
      <c r="A555" s="1"/>
      <c r="B555" s="3"/>
      <c r="C555" s="3" t="s">
        <v>55</v>
      </c>
      <c r="D555" s="3"/>
      <c r="E555" s="13"/>
      <c r="F555" s="1"/>
      <c r="G555" s="131"/>
      <c r="H555" s="2" t="s">
        <v>56</v>
      </c>
      <c r="I555" s="99"/>
      <c r="J555" s="550" t="s">
        <v>264</v>
      </c>
      <c r="K555" s="551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4"/>
      <c r="AJ555" s="3"/>
      <c r="AK555" s="1"/>
      <c r="AL555" s="3"/>
    </row>
    <row r="556" spans="1:38" customFormat="1" ht="12.75" customHeight="1" x14ac:dyDescent="0.2">
      <c r="A556" s="1"/>
      <c r="B556" s="3"/>
      <c r="C556" s="3"/>
      <c r="D556" s="3"/>
      <c r="E556" s="13"/>
      <c r="F556" s="1"/>
      <c r="G556" s="131"/>
      <c r="H556" s="14"/>
      <c r="I556" s="100"/>
      <c r="J556" s="106"/>
      <c r="K556" s="67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4"/>
      <c r="AJ556" s="3"/>
      <c r="AK556" s="1"/>
      <c r="AL556" s="3"/>
    </row>
    <row r="557" spans="1:38" customFormat="1" ht="12.75" customHeight="1" thickBot="1" x14ac:dyDescent="0.25">
      <c r="A557" s="164"/>
      <c r="B557" s="165">
        <v>1</v>
      </c>
      <c r="C557" s="165">
        <v>2</v>
      </c>
      <c r="D557" s="165">
        <v>3</v>
      </c>
      <c r="E557" s="166">
        <v>4</v>
      </c>
      <c r="F557" s="167">
        <v>5</v>
      </c>
      <c r="G557" s="168"/>
      <c r="H557" s="167">
        <v>7</v>
      </c>
      <c r="I557" s="169">
        <v>8</v>
      </c>
      <c r="J557" s="304">
        <v>9</v>
      </c>
      <c r="K557" s="305">
        <v>10</v>
      </c>
      <c r="L557" s="165">
        <v>11</v>
      </c>
      <c r="M557" s="165" t="s">
        <v>1</v>
      </c>
      <c r="N557" s="165">
        <v>12</v>
      </c>
      <c r="O557" s="165">
        <v>13</v>
      </c>
      <c r="P557" s="165">
        <v>14</v>
      </c>
      <c r="Q557" s="165">
        <v>15</v>
      </c>
      <c r="R557" s="167" t="s">
        <v>2</v>
      </c>
      <c r="S557" s="170"/>
      <c r="T557" s="164"/>
      <c r="U557" s="165">
        <v>16</v>
      </c>
      <c r="V557" s="165">
        <v>17</v>
      </c>
      <c r="W557" s="165">
        <v>18</v>
      </c>
      <c r="X557" s="165">
        <v>19</v>
      </c>
      <c r="Y557" s="165">
        <v>20</v>
      </c>
      <c r="Z557" s="165" t="s">
        <v>3</v>
      </c>
      <c r="AA557" s="165">
        <v>21</v>
      </c>
      <c r="AB557" s="165">
        <v>22</v>
      </c>
      <c r="AC557" s="165">
        <v>23</v>
      </c>
      <c r="AD557" s="165">
        <v>24</v>
      </c>
      <c r="AE557" s="165">
        <v>25</v>
      </c>
      <c r="AF557" s="165">
        <v>26</v>
      </c>
      <c r="AG557" s="165">
        <v>27</v>
      </c>
      <c r="AH557" s="165">
        <v>28</v>
      </c>
      <c r="AI557" s="171">
        <v>29</v>
      </c>
      <c r="AJ557" s="165">
        <v>30</v>
      </c>
      <c r="AK557" s="167">
        <v>31</v>
      </c>
      <c r="AL557" s="170"/>
    </row>
    <row r="558" spans="1:38" s="4" customFormat="1" ht="12.75" customHeight="1" thickTop="1" x14ac:dyDescent="0.2">
      <c r="A558" s="1"/>
      <c r="B558" s="89" t="s">
        <v>4</v>
      </c>
      <c r="C558" s="101"/>
      <c r="D558" s="89" t="s">
        <v>5</v>
      </c>
      <c r="E558" s="89" t="s">
        <v>6</v>
      </c>
      <c r="F558" s="88" t="s">
        <v>7</v>
      </c>
      <c r="G558" s="132"/>
      <c r="H558" s="88"/>
      <c r="I558" s="103"/>
      <c r="J558" s="89"/>
      <c r="K558" s="88"/>
      <c r="L558" s="89"/>
      <c r="M558" s="89"/>
      <c r="N558" s="89"/>
      <c r="O558" s="104"/>
      <c r="P558" s="163"/>
      <c r="Q558" s="107" t="s">
        <v>272</v>
      </c>
      <c r="R558" s="160" t="s">
        <v>273</v>
      </c>
      <c r="S558" s="106"/>
      <c r="T558" s="67"/>
      <c r="U558" s="542" t="s">
        <v>265</v>
      </c>
      <c r="V558" s="543"/>
      <c r="W558" s="543"/>
      <c r="X558" s="543"/>
      <c r="Y558" s="544"/>
      <c r="Z558" s="89" t="s">
        <v>10</v>
      </c>
      <c r="AA558" s="89" t="s">
        <v>11</v>
      </c>
      <c r="AB558" s="89" t="s">
        <v>205</v>
      </c>
      <c r="AC558" s="89" t="s">
        <v>12</v>
      </c>
      <c r="AD558" s="89" t="s">
        <v>13</v>
      </c>
      <c r="AE558" s="89" t="s">
        <v>14</v>
      </c>
      <c r="AF558" s="89"/>
      <c r="AG558" s="89"/>
      <c r="AH558" s="104"/>
      <c r="AI558" s="105"/>
      <c r="AJ558" s="89" t="s">
        <v>15</v>
      </c>
      <c r="AK558" s="88" t="s">
        <v>7</v>
      </c>
      <c r="AL558" s="3"/>
    </row>
    <row r="559" spans="1:38" s="4" customFormat="1" ht="12.75" customHeight="1" x14ac:dyDescent="0.2">
      <c r="A559" s="1"/>
      <c r="B559" s="89" t="s">
        <v>8</v>
      </c>
      <c r="C559" s="89" t="s">
        <v>16</v>
      </c>
      <c r="D559" s="89" t="s">
        <v>17</v>
      </c>
      <c r="E559" s="89" t="s">
        <v>8</v>
      </c>
      <c r="F559" s="88" t="s">
        <v>18</v>
      </c>
      <c r="G559" s="132" t="s">
        <v>19</v>
      </c>
      <c r="H559" s="88" t="s">
        <v>20</v>
      </c>
      <c r="I559" s="103" t="s">
        <v>242</v>
      </c>
      <c r="J559" s="89" t="s">
        <v>21</v>
      </c>
      <c r="K559" s="88" t="s">
        <v>22</v>
      </c>
      <c r="L559" s="107" t="s">
        <v>235</v>
      </c>
      <c r="M559" s="107" t="s">
        <v>236</v>
      </c>
      <c r="N559" s="107" t="s">
        <v>237</v>
      </c>
      <c r="O559" s="104"/>
      <c r="P559" s="158" t="s">
        <v>23</v>
      </c>
      <c r="Q559" s="107" t="s">
        <v>8</v>
      </c>
      <c r="R559" s="160" t="s">
        <v>8</v>
      </c>
      <c r="S559" s="106"/>
      <c r="T559" s="67"/>
      <c r="U559" s="89" t="s">
        <v>25</v>
      </c>
      <c r="V559" s="89" t="s">
        <v>26</v>
      </c>
      <c r="W559" s="101" t="s">
        <v>27</v>
      </c>
      <c r="X559" s="89" t="s">
        <v>28</v>
      </c>
      <c r="Y559" s="89" t="s">
        <v>136</v>
      </c>
      <c r="Z559" s="89" t="s">
        <v>261</v>
      </c>
      <c r="AA559" s="89" t="s">
        <v>137</v>
      </c>
      <c r="AB559" s="89" t="s">
        <v>204</v>
      </c>
      <c r="AC559" s="89" t="s">
        <v>30</v>
      </c>
      <c r="AD559" s="89" t="s">
        <v>140</v>
      </c>
      <c r="AE559" s="89" t="s">
        <v>31</v>
      </c>
      <c r="AF559" s="89" t="s">
        <v>32</v>
      </c>
      <c r="AG559" s="89" t="s">
        <v>206</v>
      </c>
      <c r="AH559" s="104" t="s">
        <v>16</v>
      </c>
      <c r="AI559" s="102" t="s">
        <v>34</v>
      </c>
      <c r="AJ559" s="89" t="s">
        <v>35</v>
      </c>
      <c r="AK559" s="88" t="s">
        <v>18</v>
      </c>
      <c r="AL559" s="3"/>
    </row>
    <row r="560" spans="1:38" s="4" customFormat="1" ht="12.75" customHeight="1" thickBot="1" x14ac:dyDescent="0.25">
      <c r="A560" s="6"/>
      <c r="B560" s="90" t="s">
        <v>36</v>
      </c>
      <c r="C560" s="90" t="s">
        <v>37</v>
      </c>
      <c r="D560" s="90" t="s">
        <v>38</v>
      </c>
      <c r="E560" s="90" t="s">
        <v>39</v>
      </c>
      <c r="F560" s="108" t="s">
        <v>40</v>
      </c>
      <c r="G560" s="133"/>
      <c r="H560" s="108"/>
      <c r="I560" s="109" t="s">
        <v>41</v>
      </c>
      <c r="J560" s="90"/>
      <c r="K560" s="108"/>
      <c r="L560" s="110"/>
      <c r="M560" s="110"/>
      <c r="N560" s="110" t="s">
        <v>238</v>
      </c>
      <c r="O560" s="111"/>
      <c r="P560" s="159"/>
      <c r="Q560" s="161" t="s">
        <v>24</v>
      </c>
      <c r="R560" s="162" t="s">
        <v>24</v>
      </c>
      <c r="S560" s="113"/>
      <c r="T560" s="78"/>
      <c r="U560" s="90" t="s">
        <v>42</v>
      </c>
      <c r="V560" s="90" t="s">
        <v>43</v>
      </c>
      <c r="W560" s="90"/>
      <c r="X560" s="90" t="s">
        <v>44</v>
      </c>
      <c r="Y560" s="90" t="s">
        <v>30</v>
      </c>
      <c r="Z560" s="90" t="s">
        <v>30</v>
      </c>
      <c r="AA560" s="90" t="s">
        <v>138</v>
      </c>
      <c r="AB560" s="90" t="s">
        <v>15</v>
      </c>
      <c r="AC560" s="90" t="s">
        <v>139</v>
      </c>
      <c r="AD560" s="90" t="s">
        <v>141</v>
      </c>
      <c r="AE560" s="90" t="s">
        <v>47</v>
      </c>
      <c r="AF560" s="90" t="s">
        <v>48</v>
      </c>
      <c r="AG560" s="90" t="s">
        <v>15</v>
      </c>
      <c r="AH560" s="111" t="s">
        <v>30</v>
      </c>
      <c r="AI560" s="112"/>
      <c r="AJ560" s="90" t="s">
        <v>49</v>
      </c>
      <c r="AK560" s="108" t="s">
        <v>189</v>
      </c>
      <c r="AL560" s="7"/>
    </row>
    <row r="561" spans="1:38" s="301" customFormat="1" ht="12.75" customHeight="1" thickTop="1" x14ac:dyDescent="0.2">
      <c r="A561" s="331"/>
      <c r="B561" s="363">
        <f>B548</f>
        <v>0</v>
      </c>
      <c r="C561" s="363">
        <f>C548</f>
        <v>0</v>
      </c>
      <c r="D561" s="363">
        <f>D548</f>
        <v>0</v>
      </c>
      <c r="E561" s="363">
        <f>E548</f>
        <v>0</v>
      </c>
      <c r="F561" s="362">
        <f>F548</f>
        <v>0</v>
      </c>
      <c r="G561" s="134" t="str">
        <f>$G$7</f>
        <v>DECEMBER</v>
      </c>
      <c r="H561" s="334" t="s">
        <v>58</v>
      </c>
      <c r="I561" s="412"/>
      <c r="J561" s="397">
        <f t="shared" ref="J561:R561" si="72">J548</f>
        <v>0</v>
      </c>
      <c r="K561" s="362">
        <f t="shared" si="72"/>
        <v>0</v>
      </c>
      <c r="L561" s="363">
        <f t="shared" si="72"/>
        <v>0</v>
      </c>
      <c r="M561" s="363">
        <f t="shared" si="72"/>
        <v>0</v>
      </c>
      <c r="N561" s="363">
        <f t="shared" si="72"/>
        <v>0</v>
      </c>
      <c r="O561" s="361">
        <f t="shared" si="72"/>
        <v>0</v>
      </c>
      <c r="P561" s="394">
        <f t="shared" si="72"/>
        <v>0</v>
      </c>
      <c r="Q561" s="363">
        <f t="shared" si="72"/>
        <v>0</v>
      </c>
      <c r="R561" s="362">
        <f t="shared" si="72"/>
        <v>0</v>
      </c>
      <c r="S561" s="332"/>
      <c r="T561" s="331"/>
      <c r="U561" s="363">
        <f t="shared" ref="U561:AH561" si="73">U548</f>
        <v>0</v>
      </c>
      <c r="V561" s="363">
        <f t="shared" si="73"/>
        <v>0</v>
      </c>
      <c r="W561" s="363">
        <f t="shared" si="73"/>
        <v>0</v>
      </c>
      <c r="X561" s="363">
        <f t="shared" si="73"/>
        <v>0</v>
      </c>
      <c r="Y561" s="363">
        <f t="shared" si="73"/>
        <v>0</v>
      </c>
      <c r="Z561" s="363">
        <f t="shared" si="73"/>
        <v>0</v>
      </c>
      <c r="AA561" s="363">
        <f t="shared" si="73"/>
        <v>0</v>
      </c>
      <c r="AB561" s="363">
        <f t="shared" si="73"/>
        <v>0</v>
      </c>
      <c r="AC561" s="363">
        <f t="shared" si="73"/>
        <v>0</v>
      </c>
      <c r="AD561" s="363">
        <f t="shared" si="73"/>
        <v>0</v>
      </c>
      <c r="AE561" s="363">
        <f t="shared" si="73"/>
        <v>0</v>
      </c>
      <c r="AF561" s="363">
        <f t="shared" si="73"/>
        <v>0</v>
      </c>
      <c r="AG561" s="363">
        <f t="shared" si="73"/>
        <v>0</v>
      </c>
      <c r="AH561" s="361">
        <f t="shared" si="73"/>
        <v>0</v>
      </c>
      <c r="AI561" s="333"/>
      <c r="AJ561" s="363">
        <f>AJ548</f>
        <v>0</v>
      </c>
      <c r="AK561" s="362">
        <f>AK548</f>
        <v>0</v>
      </c>
      <c r="AL561" s="332"/>
    </row>
    <row r="562" spans="1:38" s="21" customFormat="1" ht="12.75" customHeight="1" x14ac:dyDescent="0.2">
      <c r="A562" s="8">
        <v>1</v>
      </c>
      <c r="B562" s="400"/>
      <c r="C562" s="400"/>
      <c r="D562" s="400"/>
      <c r="E562" s="400"/>
      <c r="F562" s="401"/>
      <c r="G562" s="471"/>
      <c r="H562" s="477"/>
      <c r="I562" s="472"/>
      <c r="J562" s="363">
        <f t="shared" ref="J562:J592" si="74">SUM(B562:F562)</f>
        <v>0</v>
      </c>
      <c r="K562" s="362">
        <f t="shared" ref="K562:K592" si="75">SUM(U562:AK562)-SUM(L562:R562)</f>
        <v>0</v>
      </c>
      <c r="L562" s="400"/>
      <c r="M562" s="400"/>
      <c r="N562" s="400"/>
      <c r="O562" s="406"/>
      <c r="P562" s="409"/>
      <c r="Q562" s="400"/>
      <c r="R562" s="401"/>
      <c r="S562" s="16" t="s">
        <v>59</v>
      </c>
      <c r="T562" s="8">
        <v>1</v>
      </c>
      <c r="U562" s="400"/>
      <c r="V562" s="400"/>
      <c r="W562" s="400"/>
      <c r="X562" s="400"/>
      <c r="Y562" s="400"/>
      <c r="Z562" s="400"/>
      <c r="AA562" s="400"/>
      <c r="AB562" s="400"/>
      <c r="AC562" s="400"/>
      <c r="AD562" s="400"/>
      <c r="AE562" s="400"/>
      <c r="AF562" s="400"/>
      <c r="AG562" s="400"/>
      <c r="AH562" s="406"/>
      <c r="AI562" s="477"/>
      <c r="AJ562" s="400"/>
      <c r="AK562" s="401"/>
      <c r="AL562" s="16" t="s">
        <v>59</v>
      </c>
    </row>
    <row r="563" spans="1:38" s="21" customFormat="1" ht="12.75" customHeight="1" x14ac:dyDescent="0.2">
      <c r="A563" s="8">
        <v>2</v>
      </c>
      <c r="B563" s="400"/>
      <c r="C563" s="400"/>
      <c r="D563" s="400"/>
      <c r="E563" s="400"/>
      <c r="F563" s="401"/>
      <c r="G563" s="471"/>
      <c r="H563" s="477"/>
      <c r="I563" s="472"/>
      <c r="J563" s="363">
        <f t="shared" si="74"/>
        <v>0</v>
      </c>
      <c r="K563" s="362">
        <f t="shared" si="75"/>
        <v>0</v>
      </c>
      <c r="L563" s="400"/>
      <c r="M563" s="400"/>
      <c r="N563" s="400"/>
      <c r="O563" s="406"/>
      <c r="P563" s="409"/>
      <c r="Q563" s="400"/>
      <c r="R563" s="401"/>
      <c r="S563" s="16" t="s">
        <v>60</v>
      </c>
      <c r="T563" s="8">
        <v>2</v>
      </c>
      <c r="U563" s="400"/>
      <c r="V563" s="400"/>
      <c r="W563" s="400"/>
      <c r="X563" s="400"/>
      <c r="Y563" s="400"/>
      <c r="Z563" s="400"/>
      <c r="AA563" s="400"/>
      <c r="AB563" s="400"/>
      <c r="AC563" s="400"/>
      <c r="AD563" s="400"/>
      <c r="AE563" s="400"/>
      <c r="AF563" s="400"/>
      <c r="AG563" s="400"/>
      <c r="AH563" s="406"/>
      <c r="AI563" s="477"/>
      <c r="AJ563" s="400"/>
      <c r="AK563" s="401"/>
      <c r="AL563" s="16" t="s">
        <v>60</v>
      </c>
    </row>
    <row r="564" spans="1:38" s="21" customFormat="1" ht="12.75" customHeight="1" x14ac:dyDescent="0.2">
      <c r="A564" s="8">
        <v>3</v>
      </c>
      <c r="B564" s="400"/>
      <c r="C564" s="400"/>
      <c r="D564" s="400"/>
      <c r="E564" s="400"/>
      <c r="F564" s="401"/>
      <c r="G564" s="471"/>
      <c r="H564" s="477"/>
      <c r="I564" s="472"/>
      <c r="J564" s="363">
        <f t="shared" si="74"/>
        <v>0</v>
      </c>
      <c r="K564" s="362">
        <f t="shared" si="75"/>
        <v>0</v>
      </c>
      <c r="L564" s="400"/>
      <c r="M564" s="400"/>
      <c r="N564" s="400"/>
      <c r="O564" s="406"/>
      <c r="P564" s="409"/>
      <c r="Q564" s="400"/>
      <c r="R564" s="401"/>
      <c r="S564" s="16" t="s">
        <v>61</v>
      </c>
      <c r="T564" s="8">
        <v>3</v>
      </c>
      <c r="U564" s="400"/>
      <c r="V564" s="400"/>
      <c r="W564" s="400"/>
      <c r="X564" s="400"/>
      <c r="Y564" s="400"/>
      <c r="Z564" s="400"/>
      <c r="AA564" s="400"/>
      <c r="AB564" s="400"/>
      <c r="AC564" s="400"/>
      <c r="AD564" s="400"/>
      <c r="AE564" s="400"/>
      <c r="AF564" s="400"/>
      <c r="AG564" s="400"/>
      <c r="AH564" s="406"/>
      <c r="AI564" s="477"/>
      <c r="AJ564" s="400"/>
      <c r="AK564" s="401"/>
      <c r="AL564" s="16" t="s">
        <v>61</v>
      </c>
    </row>
    <row r="565" spans="1:38" s="21" customFormat="1" ht="12.75" customHeight="1" x14ac:dyDescent="0.2">
      <c r="A565" s="8">
        <v>4</v>
      </c>
      <c r="B565" s="400"/>
      <c r="C565" s="400"/>
      <c r="D565" s="400"/>
      <c r="E565" s="400"/>
      <c r="F565" s="401"/>
      <c r="G565" s="471"/>
      <c r="H565" s="477"/>
      <c r="I565" s="472"/>
      <c r="J565" s="363">
        <f t="shared" si="74"/>
        <v>0</v>
      </c>
      <c r="K565" s="362">
        <f t="shared" si="75"/>
        <v>0</v>
      </c>
      <c r="L565" s="400"/>
      <c r="M565" s="400"/>
      <c r="N565" s="400"/>
      <c r="O565" s="406"/>
      <c r="P565" s="409"/>
      <c r="Q565" s="400"/>
      <c r="R565" s="401"/>
      <c r="S565" s="16" t="s">
        <v>62</v>
      </c>
      <c r="T565" s="8">
        <v>4</v>
      </c>
      <c r="U565" s="400"/>
      <c r="V565" s="400"/>
      <c r="W565" s="400"/>
      <c r="X565" s="400"/>
      <c r="Y565" s="400"/>
      <c r="Z565" s="400"/>
      <c r="AA565" s="400"/>
      <c r="AB565" s="400"/>
      <c r="AC565" s="400"/>
      <c r="AD565" s="400"/>
      <c r="AE565" s="400"/>
      <c r="AF565" s="400"/>
      <c r="AG565" s="400"/>
      <c r="AH565" s="406"/>
      <c r="AI565" s="477"/>
      <c r="AJ565" s="400"/>
      <c r="AK565" s="401"/>
      <c r="AL565" s="16" t="s">
        <v>62</v>
      </c>
    </row>
    <row r="566" spans="1:38" s="21" customFormat="1" ht="12.75" customHeight="1" x14ac:dyDescent="0.2">
      <c r="A566" s="8">
        <v>5</v>
      </c>
      <c r="B566" s="400"/>
      <c r="C566" s="400"/>
      <c r="D566" s="400"/>
      <c r="E566" s="400"/>
      <c r="F566" s="401"/>
      <c r="G566" s="471"/>
      <c r="H566" s="477"/>
      <c r="I566" s="472"/>
      <c r="J566" s="363">
        <f t="shared" si="74"/>
        <v>0</v>
      </c>
      <c r="K566" s="362">
        <f t="shared" si="75"/>
        <v>0</v>
      </c>
      <c r="L566" s="400"/>
      <c r="M566" s="400"/>
      <c r="N566" s="400"/>
      <c r="O566" s="406"/>
      <c r="P566" s="409"/>
      <c r="Q566" s="400"/>
      <c r="R566" s="401"/>
      <c r="S566" s="16" t="s">
        <v>63</v>
      </c>
      <c r="T566" s="8">
        <v>5</v>
      </c>
      <c r="U566" s="400"/>
      <c r="V566" s="400"/>
      <c r="W566" s="400"/>
      <c r="X566" s="400"/>
      <c r="Y566" s="400"/>
      <c r="Z566" s="400"/>
      <c r="AA566" s="400"/>
      <c r="AB566" s="400"/>
      <c r="AC566" s="400"/>
      <c r="AD566" s="400"/>
      <c r="AE566" s="400"/>
      <c r="AF566" s="400"/>
      <c r="AG566" s="400"/>
      <c r="AH566" s="406"/>
      <c r="AI566" s="477"/>
      <c r="AJ566" s="400"/>
      <c r="AK566" s="401"/>
      <c r="AL566" s="16" t="s">
        <v>63</v>
      </c>
    </row>
    <row r="567" spans="1:38" s="21" customFormat="1" ht="12.75" customHeight="1" x14ac:dyDescent="0.2">
      <c r="A567" s="17">
        <v>6</v>
      </c>
      <c r="B567" s="402"/>
      <c r="C567" s="402"/>
      <c r="D567" s="402"/>
      <c r="E567" s="402"/>
      <c r="F567" s="403"/>
      <c r="G567" s="473"/>
      <c r="H567" s="478"/>
      <c r="I567" s="474"/>
      <c r="J567" s="363">
        <f t="shared" si="74"/>
        <v>0</v>
      </c>
      <c r="K567" s="362">
        <f t="shared" si="75"/>
        <v>0</v>
      </c>
      <c r="L567" s="402"/>
      <c r="M567" s="402"/>
      <c r="N567" s="402"/>
      <c r="O567" s="407"/>
      <c r="P567" s="410"/>
      <c r="Q567" s="402"/>
      <c r="R567" s="403"/>
      <c r="S567" s="18" t="s">
        <v>64</v>
      </c>
      <c r="T567" s="17">
        <v>6</v>
      </c>
      <c r="U567" s="402"/>
      <c r="V567" s="402"/>
      <c r="W567" s="402"/>
      <c r="X567" s="402"/>
      <c r="Y567" s="402"/>
      <c r="Z567" s="402"/>
      <c r="AA567" s="402"/>
      <c r="AB567" s="402"/>
      <c r="AC567" s="402"/>
      <c r="AD567" s="402"/>
      <c r="AE567" s="402"/>
      <c r="AF567" s="402"/>
      <c r="AG567" s="402"/>
      <c r="AH567" s="407"/>
      <c r="AI567" s="478"/>
      <c r="AJ567" s="402"/>
      <c r="AK567" s="403"/>
      <c r="AL567" s="18" t="s">
        <v>64</v>
      </c>
    </row>
    <row r="568" spans="1:38" s="21" customFormat="1" ht="12.75" customHeight="1" x14ac:dyDescent="0.2">
      <c r="A568" s="8">
        <v>7</v>
      </c>
      <c r="B568" s="400"/>
      <c r="C568" s="400"/>
      <c r="D568" s="400"/>
      <c r="E568" s="400"/>
      <c r="F568" s="401"/>
      <c r="G568" s="471"/>
      <c r="H568" s="477"/>
      <c r="I568" s="472"/>
      <c r="J568" s="363">
        <f t="shared" si="74"/>
        <v>0</v>
      </c>
      <c r="K568" s="362">
        <f t="shared" si="75"/>
        <v>0</v>
      </c>
      <c r="L568" s="400"/>
      <c r="M568" s="400"/>
      <c r="N568" s="400"/>
      <c r="O568" s="406"/>
      <c r="P568" s="409"/>
      <c r="Q568" s="400"/>
      <c r="R568" s="401"/>
      <c r="S568" s="16" t="s">
        <v>65</v>
      </c>
      <c r="T568" s="8">
        <v>7</v>
      </c>
      <c r="U568" s="400"/>
      <c r="V568" s="400"/>
      <c r="W568" s="400"/>
      <c r="X568" s="400"/>
      <c r="Y568" s="400"/>
      <c r="Z568" s="400"/>
      <c r="AA568" s="400"/>
      <c r="AB568" s="400"/>
      <c r="AC568" s="400"/>
      <c r="AD568" s="400"/>
      <c r="AE568" s="400"/>
      <c r="AF568" s="400"/>
      <c r="AG568" s="400"/>
      <c r="AH568" s="406"/>
      <c r="AI568" s="477"/>
      <c r="AJ568" s="400"/>
      <c r="AK568" s="401"/>
      <c r="AL568" s="16" t="s">
        <v>65</v>
      </c>
    </row>
    <row r="569" spans="1:38" s="21" customFormat="1" ht="12.75" customHeight="1" x14ac:dyDescent="0.2">
      <c r="A569" s="8">
        <v>8</v>
      </c>
      <c r="B569" s="400"/>
      <c r="C569" s="400"/>
      <c r="D569" s="400"/>
      <c r="E569" s="400"/>
      <c r="F569" s="401"/>
      <c r="G569" s="471"/>
      <c r="H569" s="477"/>
      <c r="I569" s="472"/>
      <c r="J569" s="363">
        <f t="shared" si="74"/>
        <v>0</v>
      </c>
      <c r="K569" s="362">
        <f t="shared" si="75"/>
        <v>0</v>
      </c>
      <c r="L569" s="400"/>
      <c r="M569" s="400"/>
      <c r="N569" s="400"/>
      <c r="O569" s="406"/>
      <c r="P569" s="409"/>
      <c r="Q569" s="400"/>
      <c r="R569" s="401"/>
      <c r="S569" s="16" t="s">
        <v>66</v>
      </c>
      <c r="T569" s="8">
        <v>8</v>
      </c>
      <c r="U569" s="400"/>
      <c r="V569" s="400"/>
      <c r="W569" s="400"/>
      <c r="X569" s="400"/>
      <c r="Y569" s="400"/>
      <c r="Z569" s="400"/>
      <c r="AA569" s="400"/>
      <c r="AB569" s="400"/>
      <c r="AC569" s="400"/>
      <c r="AD569" s="400"/>
      <c r="AE569" s="400"/>
      <c r="AF569" s="400"/>
      <c r="AG569" s="400"/>
      <c r="AH569" s="406"/>
      <c r="AI569" s="477"/>
      <c r="AJ569" s="400"/>
      <c r="AK569" s="401"/>
      <c r="AL569" s="16" t="s">
        <v>66</v>
      </c>
    </row>
    <row r="570" spans="1:38" s="21" customFormat="1" ht="12.75" customHeight="1" x14ac:dyDescent="0.2">
      <c r="A570" s="8">
        <v>9</v>
      </c>
      <c r="B570" s="400"/>
      <c r="C570" s="400"/>
      <c r="D570" s="400"/>
      <c r="E570" s="400"/>
      <c r="F570" s="401"/>
      <c r="G570" s="471"/>
      <c r="H570" s="477"/>
      <c r="I570" s="472"/>
      <c r="J570" s="363">
        <f t="shared" si="74"/>
        <v>0</v>
      </c>
      <c r="K570" s="362">
        <f t="shared" si="75"/>
        <v>0</v>
      </c>
      <c r="L570" s="400"/>
      <c r="M570" s="400"/>
      <c r="N570" s="400"/>
      <c r="O570" s="406"/>
      <c r="P570" s="409"/>
      <c r="Q570" s="400"/>
      <c r="R570" s="401"/>
      <c r="S570" s="16" t="s">
        <v>67</v>
      </c>
      <c r="T570" s="8">
        <v>9</v>
      </c>
      <c r="U570" s="400"/>
      <c r="V570" s="400"/>
      <c r="W570" s="400"/>
      <c r="X570" s="400"/>
      <c r="Y570" s="400"/>
      <c r="Z570" s="400"/>
      <c r="AA570" s="400"/>
      <c r="AB570" s="400"/>
      <c r="AC570" s="400"/>
      <c r="AD570" s="400"/>
      <c r="AE570" s="400"/>
      <c r="AF570" s="400"/>
      <c r="AG570" s="400"/>
      <c r="AH570" s="406"/>
      <c r="AI570" s="477"/>
      <c r="AJ570" s="400"/>
      <c r="AK570" s="401"/>
      <c r="AL570" s="16" t="s">
        <v>67</v>
      </c>
    </row>
    <row r="571" spans="1:38" s="21" customFormat="1" ht="12.75" customHeight="1" x14ac:dyDescent="0.2">
      <c r="A571" s="8">
        <v>10</v>
      </c>
      <c r="B571" s="400"/>
      <c r="C571" s="400"/>
      <c r="D571" s="400"/>
      <c r="E571" s="400"/>
      <c r="F571" s="401"/>
      <c r="G571" s="471"/>
      <c r="H571" s="477"/>
      <c r="I571" s="472"/>
      <c r="J571" s="363">
        <f t="shared" si="74"/>
        <v>0</v>
      </c>
      <c r="K571" s="362">
        <f t="shared" si="75"/>
        <v>0</v>
      </c>
      <c r="L571" s="400"/>
      <c r="M571" s="400"/>
      <c r="N571" s="400"/>
      <c r="O571" s="406"/>
      <c r="P571" s="409"/>
      <c r="Q571" s="400"/>
      <c r="R571" s="401"/>
      <c r="S571" s="16" t="s">
        <v>68</v>
      </c>
      <c r="T571" s="8">
        <v>10</v>
      </c>
      <c r="U571" s="400"/>
      <c r="V571" s="400"/>
      <c r="W571" s="400"/>
      <c r="X571" s="400"/>
      <c r="Y571" s="400"/>
      <c r="Z571" s="400"/>
      <c r="AA571" s="400"/>
      <c r="AB571" s="400"/>
      <c r="AC571" s="400"/>
      <c r="AD571" s="400"/>
      <c r="AE571" s="400"/>
      <c r="AF571" s="400"/>
      <c r="AG571" s="400"/>
      <c r="AH571" s="406"/>
      <c r="AI571" s="477"/>
      <c r="AJ571" s="400"/>
      <c r="AK571" s="401"/>
      <c r="AL571" s="16" t="s">
        <v>68</v>
      </c>
    </row>
    <row r="572" spans="1:38" s="21" customFormat="1" ht="12.75" customHeight="1" x14ac:dyDescent="0.2">
      <c r="A572" s="8">
        <v>11</v>
      </c>
      <c r="B572" s="400"/>
      <c r="C572" s="400"/>
      <c r="D572" s="400"/>
      <c r="E572" s="400"/>
      <c r="F572" s="401"/>
      <c r="G572" s="471"/>
      <c r="H572" s="477"/>
      <c r="I572" s="472"/>
      <c r="J572" s="363">
        <f t="shared" si="74"/>
        <v>0</v>
      </c>
      <c r="K572" s="362">
        <f t="shared" si="75"/>
        <v>0</v>
      </c>
      <c r="L572" s="400"/>
      <c r="M572" s="400"/>
      <c r="N572" s="400"/>
      <c r="O572" s="406"/>
      <c r="P572" s="409"/>
      <c r="Q572" s="400"/>
      <c r="R572" s="401"/>
      <c r="S572" s="16" t="s">
        <v>69</v>
      </c>
      <c r="T572" s="8">
        <v>11</v>
      </c>
      <c r="U572" s="400"/>
      <c r="V572" s="400"/>
      <c r="W572" s="400"/>
      <c r="X572" s="400"/>
      <c r="Y572" s="400"/>
      <c r="Z572" s="400"/>
      <c r="AA572" s="400"/>
      <c r="AB572" s="400"/>
      <c r="AC572" s="400"/>
      <c r="AD572" s="400"/>
      <c r="AE572" s="400"/>
      <c r="AF572" s="400"/>
      <c r="AG572" s="400"/>
      <c r="AH572" s="406"/>
      <c r="AI572" s="477"/>
      <c r="AJ572" s="400"/>
      <c r="AK572" s="401"/>
      <c r="AL572" s="16" t="s">
        <v>69</v>
      </c>
    </row>
    <row r="573" spans="1:38" s="21" customFormat="1" ht="12.75" customHeight="1" x14ac:dyDescent="0.2">
      <c r="A573" s="8">
        <v>12</v>
      </c>
      <c r="B573" s="400"/>
      <c r="C573" s="400"/>
      <c r="D573" s="400"/>
      <c r="E573" s="400"/>
      <c r="F573" s="401"/>
      <c r="G573" s="471"/>
      <c r="H573" s="477"/>
      <c r="I573" s="472"/>
      <c r="J573" s="363">
        <f t="shared" si="74"/>
        <v>0</v>
      </c>
      <c r="K573" s="362">
        <f t="shared" si="75"/>
        <v>0</v>
      </c>
      <c r="L573" s="400"/>
      <c r="M573" s="400"/>
      <c r="N573" s="400"/>
      <c r="O573" s="406"/>
      <c r="P573" s="409"/>
      <c r="Q573" s="400"/>
      <c r="R573" s="401"/>
      <c r="S573" s="16" t="s">
        <v>70</v>
      </c>
      <c r="T573" s="8">
        <v>12</v>
      </c>
      <c r="U573" s="400"/>
      <c r="V573" s="400"/>
      <c r="W573" s="400"/>
      <c r="X573" s="400"/>
      <c r="Y573" s="400"/>
      <c r="Z573" s="400"/>
      <c r="AA573" s="400"/>
      <c r="AB573" s="400"/>
      <c r="AC573" s="400"/>
      <c r="AD573" s="400"/>
      <c r="AE573" s="400"/>
      <c r="AF573" s="400"/>
      <c r="AG573" s="400"/>
      <c r="AH573" s="406"/>
      <c r="AI573" s="477"/>
      <c r="AJ573" s="400"/>
      <c r="AK573" s="401"/>
      <c r="AL573" s="16" t="s">
        <v>70</v>
      </c>
    </row>
    <row r="574" spans="1:38" s="21" customFormat="1" ht="12.75" customHeight="1" x14ac:dyDescent="0.2">
      <c r="A574" s="8">
        <v>13</v>
      </c>
      <c r="B574" s="400"/>
      <c r="C574" s="400"/>
      <c r="D574" s="400"/>
      <c r="E574" s="400"/>
      <c r="F574" s="401"/>
      <c r="G574" s="471"/>
      <c r="H574" s="477"/>
      <c r="I574" s="472"/>
      <c r="J574" s="363">
        <f t="shared" si="74"/>
        <v>0</v>
      </c>
      <c r="K574" s="362">
        <f t="shared" si="75"/>
        <v>0</v>
      </c>
      <c r="L574" s="400"/>
      <c r="M574" s="400"/>
      <c r="N574" s="400"/>
      <c r="O574" s="406"/>
      <c r="P574" s="409"/>
      <c r="Q574" s="400"/>
      <c r="R574" s="401"/>
      <c r="S574" s="16" t="s">
        <v>71</v>
      </c>
      <c r="T574" s="8">
        <v>13</v>
      </c>
      <c r="U574" s="400"/>
      <c r="V574" s="400"/>
      <c r="W574" s="400"/>
      <c r="X574" s="400"/>
      <c r="Y574" s="400"/>
      <c r="Z574" s="400"/>
      <c r="AA574" s="400"/>
      <c r="AB574" s="400"/>
      <c r="AC574" s="400"/>
      <c r="AD574" s="400"/>
      <c r="AE574" s="400"/>
      <c r="AF574" s="400"/>
      <c r="AG574" s="400"/>
      <c r="AH574" s="406"/>
      <c r="AI574" s="477"/>
      <c r="AJ574" s="400"/>
      <c r="AK574" s="401"/>
      <c r="AL574" s="16" t="s">
        <v>71</v>
      </c>
    </row>
    <row r="575" spans="1:38" s="21" customFormat="1" ht="12.75" customHeight="1" x14ac:dyDescent="0.2">
      <c r="A575" s="8">
        <v>14</v>
      </c>
      <c r="B575" s="400"/>
      <c r="C575" s="400"/>
      <c r="D575" s="400"/>
      <c r="E575" s="400"/>
      <c r="F575" s="401"/>
      <c r="G575" s="471"/>
      <c r="H575" s="477"/>
      <c r="I575" s="472"/>
      <c r="J575" s="363">
        <f t="shared" si="74"/>
        <v>0</v>
      </c>
      <c r="K575" s="362">
        <f t="shared" si="75"/>
        <v>0</v>
      </c>
      <c r="L575" s="400"/>
      <c r="M575" s="400"/>
      <c r="N575" s="400"/>
      <c r="O575" s="406"/>
      <c r="P575" s="409"/>
      <c r="Q575" s="400"/>
      <c r="R575" s="401"/>
      <c r="S575" s="16" t="s">
        <v>72</v>
      </c>
      <c r="T575" s="8">
        <v>14</v>
      </c>
      <c r="U575" s="400"/>
      <c r="V575" s="400"/>
      <c r="W575" s="400"/>
      <c r="X575" s="400"/>
      <c r="Y575" s="400"/>
      <c r="Z575" s="400"/>
      <c r="AA575" s="400"/>
      <c r="AB575" s="400"/>
      <c r="AC575" s="400"/>
      <c r="AD575" s="400"/>
      <c r="AE575" s="400"/>
      <c r="AF575" s="400"/>
      <c r="AG575" s="400"/>
      <c r="AH575" s="406"/>
      <c r="AI575" s="477"/>
      <c r="AJ575" s="400"/>
      <c r="AK575" s="401"/>
      <c r="AL575" s="16" t="s">
        <v>72</v>
      </c>
    </row>
    <row r="576" spans="1:38" s="21" customFormat="1" ht="12.75" customHeight="1" x14ac:dyDescent="0.2">
      <c r="A576" s="8">
        <v>15</v>
      </c>
      <c r="B576" s="400"/>
      <c r="C576" s="400"/>
      <c r="D576" s="400"/>
      <c r="E576" s="400"/>
      <c r="F576" s="401"/>
      <c r="G576" s="471"/>
      <c r="H576" s="477"/>
      <c r="I576" s="472"/>
      <c r="J576" s="363">
        <f t="shared" si="74"/>
        <v>0</v>
      </c>
      <c r="K576" s="362">
        <f t="shared" si="75"/>
        <v>0</v>
      </c>
      <c r="L576" s="400"/>
      <c r="M576" s="400"/>
      <c r="N576" s="400"/>
      <c r="O576" s="406"/>
      <c r="P576" s="409"/>
      <c r="Q576" s="400"/>
      <c r="R576" s="401"/>
      <c r="S576" s="16" t="s">
        <v>73</v>
      </c>
      <c r="T576" s="8">
        <v>15</v>
      </c>
      <c r="U576" s="400"/>
      <c r="V576" s="400"/>
      <c r="W576" s="400"/>
      <c r="X576" s="400"/>
      <c r="Y576" s="400"/>
      <c r="Z576" s="400"/>
      <c r="AA576" s="400"/>
      <c r="AB576" s="400"/>
      <c r="AC576" s="400"/>
      <c r="AD576" s="400"/>
      <c r="AE576" s="400"/>
      <c r="AF576" s="400"/>
      <c r="AG576" s="400"/>
      <c r="AH576" s="406"/>
      <c r="AI576" s="477"/>
      <c r="AJ576" s="400"/>
      <c r="AK576" s="401"/>
      <c r="AL576" s="16" t="s">
        <v>73</v>
      </c>
    </row>
    <row r="577" spans="1:38" s="21" customFormat="1" ht="12.75" customHeight="1" x14ac:dyDescent="0.2">
      <c r="A577" s="8">
        <v>16</v>
      </c>
      <c r="B577" s="400"/>
      <c r="C577" s="400"/>
      <c r="D577" s="400"/>
      <c r="E577" s="400"/>
      <c r="F577" s="401"/>
      <c r="G577" s="471"/>
      <c r="H577" s="477"/>
      <c r="I577" s="472"/>
      <c r="J577" s="363">
        <f t="shared" si="74"/>
        <v>0</v>
      </c>
      <c r="K577" s="362">
        <f t="shared" si="75"/>
        <v>0</v>
      </c>
      <c r="L577" s="400"/>
      <c r="M577" s="400"/>
      <c r="N577" s="400"/>
      <c r="O577" s="406"/>
      <c r="P577" s="409"/>
      <c r="Q577" s="400"/>
      <c r="R577" s="401"/>
      <c r="S577" s="16" t="s">
        <v>74</v>
      </c>
      <c r="T577" s="8">
        <v>16</v>
      </c>
      <c r="U577" s="400"/>
      <c r="V577" s="400"/>
      <c r="W577" s="400"/>
      <c r="X577" s="400"/>
      <c r="Y577" s="400"/>
      <c r="Z577" s="400"/>
      <c r="AA577" s="400"/>
      <c r="AB577" s="400"/>
      <c r="AC577" s="400"/>
      <c r="AD577" s="400"/>
      <c r="AE577" s="400"/>
      <c r="AF577" s="400"/>
      <c r="AG577" s="400"/>
      <c r="AH577" s="406"/>
      <c r="AI577" s="477"/>
      <c r="AJ577" s="400"/>
      <c r="AK577" s="401"/>
      <c r="AL577" s="16" t="s">
        <v>74</v>
      </c>
    </row>
    <row r="578" spans="1:38" s="21" customFormat="1" ht="12.75" customHeight="1" x14ac:dyDescent="0.2">
      <c r="A578" s="8">
        <v>17</v>
      </c>
      <c r="B578" s="400"/>
      <c r="C578" s="400"/>
      <c r="D578" s="400"/>
      <c r="E578" s="400"/>
      <c r="F578" s="401"/>
      <c r="G578" s="471"/>
      <c r="H578" s="477"/>
      <c r="I578" s="472"/>
      <c r="J578" s="363">
        <f t="shared" si="74"/>
        <v>0</v>
      </c>
      <c r="K578" s="362">
        <f t="shared" si="75"/>
        <v>0</v>
      </c>
      <c r="L578" s="400"/>
      <c r="M578" s="400"/>
      <c r="N578" s="400"/>
      <c r="O578" s="406"/>
      <c r="P578" s="409"/>
      <c r="Q578" s="400"/>
      <c r="R578" s="401"/>
      <c r="S578" s="16" t="s">
        <v>75</v>
      </c>
      <c r="T578" s="8">
        <v>17</v>
      </c>
      <c r="U578" s="400"/>
      <c r="V578" s="400"/>
      <c r="W578" s="400"/>
      <c r="X578" s="400"/>
      <c r="Y578" s="400"/>
      <c r="Z578" s="400"/>
      <c r="AA578" s="400"/>
      <c r="AB578" s="400"/>
      <c r="AC578" s="400"/>
      <c r="AD578" s="400"/>
      <c r="AE578" s="400"/>
      <c r="AF578" s="400"/>
      <c r="AG578" s="400"/>
      <c r="AH578" s="406"/>
      <c r="AI578" s="477"/>
      <c r="AJ578" s="400"/>
      <c r="AK578" s="401"/>
      <c r="AL578" s="16" t="s">
        <v>75</v>
      </c>
    </row>
    <row r="579" spans="1:38" s="21" customFormat="1" ht="12.75" customHeight="1" x14ac:dyDescent="0.2">
      <c r="A579" s="8">
        <v>18</v>
      </c>
      <c r="B579" s="400"/>
      <c r="C579" s="400"/>
      <c r="D579" s="400"/>
      <c r="E579" s="400"/>
      <c r="F579" s="401"/>
      <c r="G579" s="471"/>
      <c r="H579" s="477"/>
      <c r="I579" s="472"/>
      <c r="J579" s="363">
        <f t="shared" si="74"/>
        <v>0</v>
      </c>
      <c r="K579" s="362">
        <f t="shared" si="75"/>
        <v>0</v>
      </c>
      <c r="L579" s="400"/>
      <c r="M579" s="400"/>
      <c r="N579" s="400"/>
      <c r="O579" s="406"/>
      <c r="P579" s="409"/>
      <c r="Q579" s="400"/>
      <c r="R579" s="401"/>
      <c r="S579" s="16" t="s">
        <v>76</v>
      </c>
      <c r="T579" s="8">
        <v>18</v>
      </c>
      <c r="U579" s="400"/>
      <c r="V579" s="400"/>
      <c r="W579" s="400"/>
      <c r="X579" s="400"/>
      <c r="Y579" s="400"/>
      <c r="Z579" s="400"/>
      <c r="AA579" s="400"/>
      <c r="AB579" s="400"/>
      <c r="AC579" s="400"/>
      <c r="AD579" s="400"/>
      <c r="AE579" s="400"/>
      <c r="AF579" s="400"/>
      <c r="AG579" s="400"/>
      <c r="AH579" s="406"/>
      <c r="AI579" s="477"/>
      <c r="AJ579" s="400"/>
      <c r="AK579" s="401"/>
      <c r="AL579" s="16" t="s">
        <v>76</v>
      </c>
    </row>
    <row r="580" spans="1:38" s="21" customFormat="1" ht="12.75" customHeight="1" x14ac:dyDescent="0.2">
      <c r="A580" s="8">
        <v>19</v>
      </c>
      <c r="B580" s="400"/>
      <c r="C580" s="400"/>
      <c r="D580" s="400"/>
      <c r="E580" s="400"/>
      <c r="F580" s="401"/>
      <c r="G580" s="471"/>
      <c r="H580" s="477"/>
      <c r="I580" s="472"/>
      <c r="J580" s="363">
        <f t="shared" si="74"/>
        <v>0</v>
      </c>
      <c r="K580" s="362">
        <f t="shared" si="75"/>
        <v>0</v>
      </c>
      <c r="L580" s="400"/>
      <c r="M580" s="400"/>
      <c r="N580" s="400"/>
      <c r="O580" s="406"/>
      <c r="P580" s="409"/>
      <c r="Q580" s="400"/>
      <c r="R580" s="401"/>
      <c r="S580" s="16" t="s">
        <v>77</v>
      </c>
      <c r="T580" s="8">
        <v>19</v>
      </c>
      <c r="U580" s="400"/>
      <c r="V580" s="400"/>
      <c r="W580" s="400"/>
      <c r="X580" s="400"/>
      <c r="Y580" s="400"/>
      <c r="Z580" s="400"/>
      <c r="AA580" s="400"/>
      <c r="AB580" s="400"/>
      <c r="AC580" s="400"/>
      <c r="AD580" s="400"/>
      <c r="AE580" s="400"/>
      <c r="AF580" s="400"/>
      <c r="AG580" s="400"/>
      <c r="AH580" s="406"/>
      <c r="AI580" s="477"/>
      <c r="AJ580" s="400"/>
      <c r="AK580" s="401"/>
      <c r="AL580" s="16" t="s">
        <v>77</v>
      </c>
    </row>
    <row r="581" spans="1:38" s="21" customFormat="1" ht="12.75" customHeight="1" x14ac:dyDescent="0.2">
      <c r="A581" s="8">
        <v>20</v>
      </c>
      <c r="B581" s="400"/>
      <c r="C581" s="400"/>
      <c r="D581" s="400"/>
      <c r="E581" s="400"/>
      <c r="F581" s="401"/>
      <c r="G581" s="471"/>
      <c r="H581" s="477"/>
      <c r="I581" s="472"/>
      <c r="J581" s="363">
        <f t="shared" si="74"/>
        <v>0</v>
      </c>
      <c r="K581" s="362">
        <f t="shared" si="75"/>
        <v>0</v>
      </c>
      <c r="L581" s="400"/>
      <c r="M581" s="400"/>
      <c r="N581" s="400"/>
      <c r="O581" s="406"/>
      <c r="P581" s="409"/>
      <c r="Q581" s="400"/>
      <c r="R581" s="401"/>
      <c r="S581" s="16" t="s">
        <v>78</v>
      </c>
      <c r="T581" s="8">
        <v>20</v>
      </c>
      <c r="U581" s="400"/>
      <c r="V581" s="400"/>
      <c r="W581" s="400"/>
      <c r="X581" s="400"/>
      <c r="Y581" s="400"/>
      <c r="Z581" s="400"/>
      <c r="AA581" s="400"/>
      <c r="AB581" s="400"/>
      <c r="AC581" s="400"/>
      <c r="AD581" s="400"/>
      <c r="AE581" s="400"/>
      <c r="AF581" s="400"/>
      <c r="AG581" s="400"/>
      <c r="AH581" s="406"/>
      <c r="AI581" s="477"/>
      <c r="AJ581" s="400"/>
      <c r="AK581" s="401"/>
      <c r="AL581" s="16" t="s">
        <v>78</v>
      </c>
    </row>
    <row r="582" spans="1:38" s="21" customFormat="1" ht="12.75" customHeight="1" x14ac:dyDescent="0.2">
      <c r="A582" s="8">
        <v>21</v>
      </c>
      <c r="B582" s="400"/>
      <c r="C582" s="400"/>
      <c r="D582" s="400"/>
      <c r="E582" s="400"/>
      <c r="F582" s="401"/>
      <c r="G582" s="471"/>
      <c r="H582" s="477"/>
      <c r="I582" s="472"/>
      <c r="J582" s="363">
        <f t="shared" si="74"/>
        <v>0</v>
      </c>
      <c r="K582" s="362">
        <f t="shared" si="75"/>
        <v>0</v>
      </c>
      <c r="L582" s="400"/>
      <c r="M582" s="400"/>
      <c r="N582" s="400"/>
      <c r="O582" s="406"/>
      <c r="P582" s="409"/>
      <c r="Q582" s="400"/>
      <c r="R582" s="401"/>
      <c r="S582" s="16" t="s">
        <v>79</v>
      </c>
      <c r="T582" s="8">
        <v>21</v>
      </c>
      <c r="U582" s="400"/>
      <c r="V582" s="400"/>
      <c r="W582" s="400"/>
      <c r="X582" s="400"/>
      <c r="Y582" s="400"/>
      <c r="Z582" s="400"/>
      <c r="AA582" s="400"/>
      <c r="AB582" s="400"/>
      <c r="AC582" s="400"/>
      <c r="AD582" s="400"/>
      <c r="AE582" s="400"/>
      <c r="AF582" s="400"/>
      <c r="AG582" s="400"/>
      <c r="AH582" s="406"/>
      <c r="AI582" s="477"/>
      <c r="AJ582" s="400"/>
      <c r="AK582" s="401"/>
      <c r="AL582" s="16" t="s">
        <v>79</v>
      </c>
    </row>
    <row r="583" spans="1:38" s="21" customFormat="1" ht="12.75" customHeight="1" x14ac:dyDescent="0.2">
      <c r="A583" s="8">
        <v>22</v>
      </c>
      <c r="B583" s="400"/>
      <c r="C583" s="400"/>
      <c r="D583" s="400"/>
      <c r="E583" s="400"/>
      <c r="F583" s="401"/>
      <c r="G583" s="471"/>
      <c r="H583" s="477"/>
      <c r="I583" s="472"/>
      <c r="J583" s="363">
        <f t="shared" si="74"/>
        <v>0</v>
      </c>
      <c r="K583" s="362">
        <f t="shared" si="75"/>
        <v>0</v>
      </c>
      <c r="L583" s="400"/>
      <c r="M583" s="400"/>
      <c r="N583" s="400"/>
      <c r="O583" s="406"/>
      <c r="P583" s="409"/>
      <c r="Q583" s="400"/>
      <c r="R583" s="401"/>
      <c r="S583" s="16" t="s">
        <v>80</v>
      </c>
      <c r="T583" s="8">
        <v>22</v>
      </c>
      <c r="U583" s="400"/>
      <c r="V583" s="400"/>
      <c r="W583" s="400"/>
      <c r="X583" s="400"/>
      <c r="Y583" s="400"/>
      <c r="Z583" s="400"/>
      <c r="AA583" s="400"/>
      <c r="AB583" s="400"/>
      <c r="AC583" s="400"/>
      <c r="AD583" s="400"/>
      <c r="AE583" s="400"/>
      <c r="AF583" s="400"/>
      <c r="AG583" s="400"/>
      <c r="AH583" s="406"/>
      <c r="AI583" s="477"/>
      <c r="AJ583" s="400"/>
      <c r="AK583" s="401"/>
      <c r="AL583" s="16" t="s">
        <v>80</v>
      </c>
    </row>
    <row r="584" spans="1:38" s="21" customFormat="1" ht="12.75" customHeight="1" x14ac:dyDescent="0.2">
      <c r="A584" s="8">
        <v>23</v>
      </c>
      <c r="B584" s="400"/>
      <c r="C584" s="400"/>
      <c r="D584" s="400"/>
      <c r="E584" s="400"/>
      <c r="F584" s="401"/>
      <c r="G584" s="471"/>
      <c r="H584" s="477"/>
      <c r="I584" s="472"/>
      <c r="J584" s="363">
        <f t="shared" si="74"/>
        <v>0</v>
      </c>
      <c r="K584" s="362">
        <f t="shared" si="75"/>
        <v>0</v>
      </c>
      <c r="L584" s="400"/>
      <c r="M584" s="400"/>
      <c r="N584" s="400"/>
      <c r="O584" s="406"/>
      <c r="P584" s="409"/>
      <c r="Q584" s="400"/>
      <c r="R584" s="401"/>
      <c r="S584" s="16" t="s">
        <v>81</v>
      </c>
      <c r="T584" s="8">
        <v>23</v>
      </c>
      <c r="U584" s="400"/>
      <c r="V584" s="400"/>
      <c r="W584" s="400"/>
      <c r="X584" s="400"/>
      <c r="Y584" s="400"/>
      <c r="Z584" s="400"/>
      <c r="AA584" s="400"/>
      <c r="AB584" s="400"/>
      <c r="AC584" s="400"/>
      <c r="AD584" s="400"/>
      <c r="AE584" s="400"/>
      <c r="AF584" s="400"/>
      <c r="AG584" s="400"/>
      <c r="AH584" s="406"/>
      <c r="AI584" s="477"/>
      <c r="AJ584" s="400"/>
      <c r="AK584" s="401"/>
      <c r="AL584" s="16" t="s">
        <v>81</v>
      </c>
    </row>
    <row r="585" spans="1:38" s="21" customFormat="1" ht="12.75" customHeight="1" x14ac:dyDescent="0.2">
      <c r="A585" s="8">
        <v>24</v>
      </c>
      <c r="B585" s="400"/>
      <c r="C585" s="400"/>
      <c r="D585" s="400"/>
      <c r="E585" s="400"/>
      <c r="F585" s="401"/>
      <c r="G585" s="471"/>
      <c r="H585" s="477"/>
      <c r="I585" s="472"/>
      <c r="J585" s="363">
        <f t="shared" si="74"/>
        <v>0</v>
      </c>
      <c r="K585" s="362">
        <f t="shared" si="75"/>
        <v>0</v>
      </c>
      <c r="L585" s="400"/>
      <c r="M585" s="400"/>
      <c r="N585" s="400"/>
      <c r="O585" s="406"/>
      <c r="P585" s="409"/>
      <c r="Q585" s="400"/>
      <c r="R585" s="401"/>
      <c r="S585" s="16" t="s">
        <v>82</v>
      </c>
      <c r="T585" s="8">
        <v>24</v>
      </c>
      <c r="U585" s="400"/>
      <c r="V585" s="400"/>
      <c r="W585" s="400"/>
      <c r="X585" s="400"/>
      <c r="Y585" s="400"/>
      <c r="Z585" s="400"/>
      <c r="AA585" s="400"/>
      <c r="AB585" s="400"/>
      <c r="AC585" s="400"/>
      <c r="AD585" s="400"/>
      <c r="AE585" s="400"/>
      <c r="AF585" s="400"/>
      <c r="AG585" s="400"/>
      <c r="AH585" s="406"/>
      <c r="AI585" s="477"/>
      <c r="AJ585" s="400"/>
      <c r="AK585" s="401"/>
      <c r="AL585" s="16" t="s">
        <v>82</v>
      </c>
    </row>
    <row r="586" spans="1:38" s="21" customFormat="1" ht="12.75" customHeight="1" x14ac:dyDescent="0.2">
      <c r="A586" s="8">
        <v>25</v>
      </c>
      <c r="B586" s="400"/>
      <c r="C586" s="400"/>
      <c r="D586" s="400"/>
      <c r="E586" s="400"/>
      <c r="F586" s="401"/>
      <c r="G586" s="471"/>
      <c r="H586" s="477"/>
      <c r="I586" s="472"/>
      <c r="J586" s="363">
        <f t="shared" si="74"/>
        <v>0</v>
      </c>
      <c r="K586" s="362">
        <f t="shared" si="75"/>
        <v>0</v>
      </c>
      <c r="L586" s="400"/>
      <c r="M586" s="400"/>
      <c r="N586" s="400"/>
      <c r="O586" s="406"/>
      <c r="P586" s="409"/>
      <c r="Q586" s="400"/>
      <c r="R586" s="401"/>
      <c r="S586" s="16" t="s">
        <v>83</v>
      </c>
      <c r="T586" s="8">
        <v>25</v>
      </c>
      <c r="U586" s="400"/>
      <c r="V586" s="400"/>
      <c r="W586" s="400"/>
      <c r="X586" s="400"/>
      <c r="Y586" s="400"/>
      <c r="Z586" s="400"/>
      <c r="AA586" s="400"/>
      <c r="AB586" s="400"/>
      <c r="AC586" s="400"/>
      <c r="AD586" s="400"/>
      <c r="AE586" s="400"/>
      <c r="AF586" s="400"/>
      <c r="AG586" s="400"/>
      <c r="AH586" s="406"/>
      <c r="AI586" s="477"/>
      <c r="AJ586" s="400"/>
      <c r="AK586" s="401"/>
      <c r="AL586" s="16" t="s">
        <v>83</v>
      </c>
    </row>
    <row r="587" spans="1:38" s="21" customFormat="1" ht="12.75" customHeight="1" x14ac:dyDescent="0.2">
      <c r="A587" s="8">
        <v>26</v>
      </c>
      <c r="B587" s="400"/>
      <c r="C587" s="400"/>
      <c r="D587" s="400"/>
      <c r="E587" s="400"/>
      <c r="F587" s="401"/>
      <c r="G587" s="471"/>
      <c r="H587" s="477"/>
      <c r="I587" s="472"/>
      <c r="J587" s="363">
        <f t="shared" si="74"/>
        <v>0</v>
      </c>
      <c r="K587" s="362">
        <f t="shared" si="75"/>
        <v>0</v>
      </c>
      <c r="L587" s="400"/>
      <c r="M587" s="400"/>
      <c r="N587" s="400"/>
      <c r="O587" s="406"/>
      <c r="P587" s="409"/>
      <c r="Q587" s="400"/>
      <c r="R587" s="401"/>
      <c r="S587" s="16" t="s">
        <v>84</v>
      </c>
      <c r="T587" s="8">
        <v>26</v>
      </c>
      <c r="U587" s="400"/>
      <c r="V587" s="400"/>
      <c r="W587" s="400"/>
      <c r="X587" s="400"/>
      <c r="Y587" s="400"/>
      <c r="Z587" s="400"/>
      <c r="AA587" s="400"/>
      <c r="AB587" s="400"/>
      <c r="AC587" s="400"/>
      <c r="AD587" s="400"/>
      <c r="AE587" s="400"/>
      <c r="AF587" s="400"/>
      <c r="AG587" s="400"/>
      <c r="AH587" s="406"/>
      <c r="AI587" s="477"/>
      <c r="AJ587" s="400"/>
      <c r="AK587" s="401"/>
      <c r="AL587" s="16" t="s">
        <v>84</v>
      </c>
    </row>
    <row r="588" spans="1:38" s="21" customFormat="1" ht="12.75" customHeight="1" x14ac:dyDescent="0.2">
      <c r="A588" s="8">
        <v>27</v>
      </c>
      <c r="B588" s="400"/>
      <c r="C588" s="400"/>
      <c r="D588" s="400"/>
      <c r="E588" s="400"/>
      <c r="F588" s="401"/>
      <c r="G588" s="471"/>
      <c r="H588" s="477"/>
      <c r="I588" s="472"/>
      <c r="J588" s="363">
        <f t="shared" si="74"/>
        <v>0</v>
      </c>
      <c r="K588" s="362">
        <f t="shared" si="75"/>
        <v>0</v>
      </c>
      <c r="L588" s="400"/>
      <c r="M588" s="400"/>
      <c r="N588" s="400"/>
      <c r="O588" s="406"/>
      <c r="P588" s="409"/>
      <c r="Q588" s="400"/>
      <c r="R588" s="401"/>
      <c r="S588" s="16" t="s">
        <v>85</v>
      </c>
      <c r="T588" s="8">
        <v>27</v>
      </c>
      <c r="U588" s="400"/>
      <c r="V588" s="400"/>
      <c r="W588" s="400"/>
      <c r="X588" s="400"/>
      <c r="Y588" s="400"/>
      <c r="Z588" s="400"/>
      <c r="AA588" s="400"/>
      <c r="AB588" s="400"/>
      <c r="AC588" s="400"/>
      <c r="AD588" s="400"/>
      <c r="AE588" s="400"/>
      <c r="AF588" s="400"/>
      <c r="AG588" s="400"/>
      <c r="AH588" s="406"/>
      <c r="AI588" s="477"/>
      <c r="AJ588" s="400"/>
      <c r="AK588" s="401"/>
      <c r="AL588" s="16" t="s">
        <v>85</v>
      </c>
    </row>
    <row r="589" spans="1:38" s="21" customFormat="1" ht="12.75" customHeight="1" x14ac:dyDescent="0.2">
      <c r="A589" s="8">
        <v>28</v>
      </c>
      <c r="B589" s="400"/>
      <c r="C589" s="400"/>
      <c r="D589" s="400"/>
      <c r="E589" s="400"/>
      <c r="F589" s="401"/>
      <c r="G589" s="471"/>
      <c r="H589" s="477"/>
      <c r="I589" s="472"/>
      <c r="J589" s="363">
        <f t="shared" si="74"/>
        <v>0</v>
      </c>
      <c r="K589" s="362">
        <f t="shared" si="75"/>
        <v>0</v>
      </c>
      <c r="L589" s="400"/>
      <c r="M589" s="400"/>
      <c r="N589" s="400"/>
      <c r="O589" s="406"/>
      <c r="P589" s="409"/>
      <c r="Q589" s="400"/>
      <c r="R589" s="401"/>
      <c r="S589" s="16" t="s">
        <v>86</v>
      </c>
      <c r="T589" s="8">
        <v>28</v>
      </c>
      <c r="U589" s="400"/>
      <c r="V589" s="400"/>
      <c r="W589" s="400"/>
      <c r="X589" s="400"/>
      <c r="Y589" s="400"/>
      <c r="Z589" s="400"/>
      <c r="AA589" s="400"/>
      <c r="AB589" s="400"/>
      <c r="AC589" s="400"/>
      <c r="AD589" s="400"/>
      <c r="AE589" s="400"/>
      <c r="AF589" s="400"/>
      <c r="AG589" s="400"/>
      <c r="AH589" s="406"/>
      <c r="AI589" s="477"/>
      <c r="AJ589" s="400"/>
      <c r="AK589" s="401"/>
      <c r="AL589" s="16" t="s">
        <v>86</v>
      </c>
    </row>
    <row r="590" spans="1:38" s="21" customFormat="1" ht="12.75" customHeight="1" x14ac:dyDescent="0.2">
      <c r="A590" s="8">
        <v>29</v>
      </c>
      <c r="B590" s="400"/>
      <c r="C590" s="400"/>
      <c r="D590" s="400"/>
      <c r="E590" s="400"/>
      <c r="F590" s="401"/>
      <c r="G590" s="471"/>
      <c r="H590" s="477"/>
      <c r="I590" s="472"/>
      <c r="J590" s="363">
        <f t="shared" si="74"/>
        <v>0</v>
      </c>
      <c r="K590" s="362">
        <f t="shared" si="75"/>
        <v>0</v>
      </c>
      <c r="L590" s="400"/>
      <c r="M590" s="400"/>
      <c r="N590" s="400"/>
      <c r="O590" s="406"/>
      <c r="P590" s="409"/>
      <c r="Q590" s="400"/>
      <c r="R590" s="401"/>
      <c r="S590" s="16" t="s">
        <v>87</v>
      </c>
      <c r="T590" s="8">
        <v>29</v>
      </c>
      <c r="U590" s="400"/>
      <c r="V590" s="400"/>
      <c r="W590" s="400"/>
      <c r="X590" s="410"/>
      <c r="Y590" s="400"/>
      <c r="Z590" s="400"/>
      <c r="AA590" s="400"/>
      <c r="AB590" s="400"/>
      <c r="AC590" s="400"/>
      <c r="AD590" s="400"/>
      <c r="AE590" s="400"/>
      <c r="AF590" s="400"/>
      <c r="AG590" s="400"/>
      <c r="AH590" s="406"/>
      <c r="AI590" s="477"/>
      <c r="AJ590" s="400"/>
      <c r="AK590" s="401"/>
      <c r="AL590" s="16" t="s">
        <v>87</v>
      </c>
    </row>
    <row r="591" spans="1:38" s="21" customFormat="1" ht="12.75" customHeight="1" x14ac:dyDescent="0.2">
      <c r="A591" s="8">
        <v>30</v>
      </c>
      <c r="B591" s="400"/>
      <c r="C591" s="400"/>
      <c r="D591" s="400"/>
      <c r="E591" s="400"/>
      <c r="F591" s="401"/>
      <c r="G591" s="471"/>
      <c r="H591" s="477"/>
      <c r="I591" s="472"/>
      <c r="J591" s="363">
        <f t="shared" si="74"/>
        <v>0</v>
      </c>
      <c r="K591" s="362">
        <f t="shared" si="75"/>
        <v>0</v>
      </c>
      <c r="L591" s="400"/>
      <c r="M591" s="400"/>
      <c r="N591" s="400"/>
      <c r="O591" s="406"/>
      <c r="P591" s="409"/>
      <c r="Q591" s="400"/>
      <c r="R591" s="401"/>
      <c r="S591" s="16" t="s">
        <v>88</v>
      </c>
      <c r="T591" s="8">
        <v>30</v>
      </c>
      <c r="U591" s="400"/>
      <c r="V591" s="400"/>
      <c r="W591" s="400"/>
      <c r="X591" s="400"/>
      <c r="Y591" s="400"/>
      <c r="Z591" s="400"/>
      <c r="AA591" s="400"/>
      <c r="AB591" s="400"/>
      <c r="AC591" s="400"/>
      <c r="AD591" s="400"/>
      <c r="AE591" s="400"/>
      <c r="AF591" s="400"/>
      <c r="AG591" s="400"/>
      <c r="AH591" s="406"/>
      <c r="AI591" s="477"/>
      <c r="AJ591" s="400"/>
      <c r="AK591" s="401"/>
      <c r="AL591" s="16" t="s">
        <v>88</v>
      </c>
    </row>
    <row r="592" spans="1:38" s="21" customFormat="1" ht="12.75" customHeight="1" x14ac:dyDescent="0.2">
      <c r="A592" s="19">
        <v>31</v>
      </c>
      <c r="B592" s="404"/>
      <c r="C592" s="404"/>
      <c r="D592" s="404"/>
      <c r="E592" s="404"/>
      <c r="F592" s="405"/>
      <c r="G592" s="475"/>
      <c r="H592" s="479"/>
      <c r="I592" s="476"/>
      <c r="J592" s="395">
        <f t="shared" si="74"/>
        <v>0</v>
      </c>
      <c r="K592" s="396">
        <f t="shared" si="75"/>
        <v>0</v>
      </c>
      <c r="L592" s="404"/>
      <c r="M592" s="404"/>
      <c r="N592" s="404"/>
      <c r="O592" s="408"/>
      <c r="P592" s="411"/>
      <c r="Q592" s="404"/>
      <c r="R592" s="405"/>
      <c r="S592" s="20" t="s">
        <v>89</v>
      </c>
      <c r="T592" s="19">
        <v>31</v>
      </c>
      <c r="U592" s="404"/>
      <c r="V592" s="404"/>
      <c r="W592" s="404"/>
      <c r="X592" s="404"/>
      <c r="Y592" s="404"/>
      <c r="Z592" s="404"/>
      <c r="AA592" s="404"/>
      <c r="AB592" s="404"/>
      <c r="AC592" s="404"/>
      <c r="AD592" s="404"/>
      <c r="AE592" s="404"/>
      <c r="AF592" s="404"/>
      <c r="AG592" s="404"/>
      <c r="AH592" s="408"/>
      <c r="AI592" s="479"/>
      <c r="AJ592" s="404"/>
      <c r="AK592" s="405"/>
      <c r="AL592" s="20" t="s">
        <v>89</v>
      </c>
    </row>
    <row r="593" spans="1:38" s="301" customFormat="1" ht="12.75" customHeight="1" thickBot="1" x14ac:dyDescent="0.25">
      <c r="A593" s="417"/>
      <c r="B593" s="418">
        <f>SUM(B561:B592)</f>
        <v>0</v>
      </c>
      <c r="C593" s="418">
        <f>SUM(C561:C592)</f>
        <v>0</v>
      </c>
      <c r="D593" s="418">
        <f>SUM(D561:D592)</f>
        <v>0</v>
      </c>
      <c r="E593" s="419">
        <f>SUM(E561:E592)</f>
        <v>0</v>
      </c>
      <c r="F593" s="420">
        <f>SUM(F561:F592)</f>
        <v>0</v>
      </c>
      <c r="G593" s="421"/>
      <c r="H593" s="422" t="s">
        <v>90</v>
      </c>
      <c r="I593" s="423">
        <f>COUNTA(I562:I592)</f>
        <v>0</v>
      </c>
      <c r="J593" s="418">
        <f t="shared" ref="J593:R593" si="76">SUM(J561:J592)</f>
        <v>0</v>
      </c>
      <c r="K593" s="418">
        <f t="shared" si="76"/>
        <v>0</v>
      </c>
      <c r="L593" s="418">
        <f t="shared" si="76"/>
        <v>0</v>
      </c>
      <c r="M593" s="418">
        <f t="shared" si="76"/>
        <v>0</v>
      </c>
      <c r="N593" s="418">
        <f t="shared" si="76"/>
        <v>0</v>
      </c>
      <c r="O593" s="424">
        <f t="shared" si="76"/>
        <v>0</v>
      </c>
      <c r="P593" s="419">
        <f t="shared" si="76"/>
        <v>0</v>
      </c>
      <c r="Q593" s="418">
        <f t="shared" si="76"/>
        <v>0</v>
      </c>
      <c r="R593" s="425">
        <f t="shared" si="76"/>
        <v>0</v>
      </c>
      <c r="S593" s="426"/>
      <c r="T593" s="417"/>
      <c r="U593" s="418">
        <f t="shared" ref="U593:AH593" si="77">SUM(U561:U592)</f>
        <v>0</v>
      </c>
      <c r="V593" s="418">
        <f t="shared" si="77"/>
        <v>0</v>
      </c>
      <c r="W593" s="418">
        <f t="shared" si="77"/>
        <v>0</v>
      </c>
      <c r="X593" s="418">
        <f t="shared" si="77"/>
        <v>0</v>
      </c>
      <c r="Y593" s="418">
        <f t="shared" si="77"/>
        <v>0</v>
      </c>
      <c r="Z593" s="418">
        <f t="shared" si="77"/>
        <v>0</v>
      </c>
      <c r="AA593" s="418">
        <f t="shared" si="77"/>
        <v>0</v>
      </c>
      <c r="AB593" s="418">
        <f t="shared" si="77"/>
        <v>0</v>
      </c>
      <c r="AC593" s="418">
        <f t="shared" si="77"/>
        <v>0</v>
      </c>
      <c r="AD593" s="418">
        <f t="shared" si="77"/>
        <v>0</v>
      </c>
      <c r="AE593" s="418">
        <f t="shared" si="77"/>
        <v>0</v>
      </c>
      <c r="AF593" s="418">
        <f t="shared" si="77"/>
        <v>0</v>
      </c>
      <c r="AG593" s="418">
        <f t="shared" si="77"/>
        <v>0</v>
      </c>
      <c r="AH593" s="420">
        <f t="shared" si="77"/>
        <v>0</v>
      </c>
      <c r="AI593" s="427"/>
      <c r="AJ593" s="418">
        <f>SUM(AJ561:AJ592)</f>
        <v>0</v>
      </c>
      <c r="AK593" s="425">
        <f>SUM(AK561:AK592)</f>
        <v>0</v>
      </c>
      <c r="AL593" s="426"/>
    </row>
    <row r="594" spans="1:38" ht="12.75" customHeight="1" thickTop="1" x14ac:dyDescent="0.2">
      <c r="A594" s="28"/>
      <c r="B594" s="34"/>
      <c r="C594" s="34"/>
      <c r="D594" s="34"/>
      <c r="E594" s="34"/>
      <c r="F594" s="34"/>
      <c r="G594" s="135"/>
      <c r="H594" s="34"/>
      <c r="I594" s="35"/>
      <c r="J594" s="34"/>
      <c r="K594" s="34"/>
      <c r="L594" s="63"/>
      <c r="M594" s="63"/>
      <c r="N594" s="63"/>
      <c r="O594" s="63"/>
      <c r="P594" s="63"/>
      <c r="Q594" s="63"/>
      <c r="R594" s="63"/>
      <c r="S594" s="28"/>
      <c r="T594" s="28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28"/>
    </row>
    <row r="595" spans="1:38" ht="12.75" customHeight="1" x14ac:dyDescent="0.2">
      <c r="A595" s="21"/>
      <c r="B595" s="36"/>
      <c r="C595" s="36"/>
      <c r="D595" s="36"/>
      <c r="E595" s="36"/>
      <c r="F595" s="36"/>
      <c r="G595" s="552" t="str">
        <f>NOVEMBER!G190</f>
        <v>UNITED STEELWORKERS - LOCAL UNION</v>
      </c>
      <c r="H595" s="552"/>
      <c r="I595" s="552"/>
      <c r="J595" s="307"/>
      <c r="K595" s="136"/>
      <c r="L595" s="36"/>
      <c r="M595" s="36"/>
      <c r="N595" s="36"/>
      <c r="O595" s="36"/>
      <c r="P595" s="36"/>
      <c r="Q595" s="36"/>
      <c r="R595" s="36"/>
      <c r="S595" s="21"/>
      <c r="T595" s="21"/>
      <c r="U595" s="36"/>
      <c r="V595" s="36"/>
      <c r="W595" s="36"/>
      <c r="X595" s="36"/>
      <c r="Y595" s="36"/>
      <c r="Z595" s="36"/>
      <c r="AA595" s="37" t="str">
        <f>$AA$10</f>
        <v>FINANCIAL SECRETARY'S CASH BOOK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21"/>
    </row>
    <row r="596" spans="1:38" s="152" customFormat="1" ht="12.75" customHeight="1" x14ac:dyDescent="0.2">
      <c r="A596" s="141"/>
      <c r="B596" s="139" t="str">
        <f>B551</f>
        <v>Month</v>
      </c>
      <c r="C596" s="73" t="str">
        <f>C551</f>
        <v>DECEMBER</v>
      </c>
      <c r="D596" s="139" t="str">
        <f>D551</f>
        <v>Year</v>
      </c>
      <c r="E596" s="143">
        <f>E551</f>
        <v>0</v>
      </c>
      <c r="F596" s="141"/>
      <c r="G596" s="149"/>
      <c r="H596" s="141"/>
      <c r="I596" s="150"/>
      <c r="J596" s="302"/>
      <c r="K596" s="302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  <c r="AB596" s="141"/>
      <c r="AC596" s="141"/>
      <c r="AD596" s="141"/>
      <c r="AE596" s="141"/>
      <c r="AF596" s="141"/>
      <c r="AG596" s="141"/>
      <c r="AH596" s="141"/>
      <c r="AI596" s="139"/>
      <c r="AJ596" s="151" t="str">
        <f>C596</f>
        <v>DECEMBER</v>
      </c>
      <c r="AK596" s="30">
        <f>E596</f>
        <v>0</v>
      </c>
      <c r="AL596" s="141"/>
    </row>
    <row r="597" spans="1:38" s="152" customFormat="1" ht="12.75" customHeight="1" x14ac:dyDescent="0.2">
      <c r="A597" s="141"/>
      <c r="B597" s="139" t="str">
        <f>B552</f>
        <v>Page No.</v>
      </c>
      <c r="C597" s="148">
        <f>C552+1</f>
        <v>14</v>
      </c>
      <c r="D597" s="141"/>
      <c r="E597" s="141"/>
      <c r="F597" s="141"/>
      <c r="G597" s="149"/>
      <c r="H597" s="141"/>
      <c r="I597" s="150" t="s">
        <v>53</v>
      </c>
      <c r="J597" s="302"/>
      <c r="K597" s="302"/>
      <c r="L597" s="150"/>
      <c r="M597" s="141"/>
      <c r="N597" s="141"/>
      <c r="O597" s="141"/>
      <c r="P597" s="139"/>
      <c r="Q597" s="141"/>
      <c r="R597" s="139"/>
      <c r="S597" s="141"/>
      <c r="T597" s="141"/>
      <c r="U597" s="141"/>
      <c r="V597" s="141"/>
      <c r="W597" s="141"/>
      <c r="X597" s="141"/>
      <c r="Y597" s="141"/>
      <c r="Z597" s="141"/>
      <c r="AA597" s="141"/>
      <c r="AB597" s="153" t="s">
        <v>54</v>
      </c>
      <c r="AC597" s="141"/>
      <c r="AD597" s="141"/>
      <c r="AE597" s="141"/>
      <c r="AF597" s="141"/>
      <c r="AG597" s="141"/>
      <c r="AH597" s="141"/>
      <c r="AI597" s="139" t="str">
        <f>B597</f>
        <v>Page No.</v>
      </c>
      <c r="AJ597" s="148">
        <f>C597</f>
        <v>14</v>
      </c>
      <c r="AK597" s="154"/>
      <c r="AL597" s="155"/>
    </row>
    <row r="598" spans="1:38" ht="12.75" customHeight="1" x14ac:dyDescent="0.2">
      <c r="A598" s="3"/>
      <c r="B598" s="3"/>
      <c r="C598" s="3"/>
      <c r="D598" s="3"/>
      <c r="E598" s="3"/>
      <c r="F598" s="3"/>
      <c r="G598" s="129"/>
      <c r="H598" s="3"/>
      <c r="I598" s="5"/>
      <c r="J598" s="106"/>
      <c r="K598" s="106"/>
      <c r="L598" s="21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1"/>
      <c r="AF598" s="3"/>
      <c r="AG598" s="3"/>
      <c r="AH598" s="3"/>
      <c r="AI598" s="3"/>
      <c r="AJ598" s="3"/>
      <c r="AK598" s="3"/>
      <c r="AL598" s="3"/>
    </row>
    <row r="599" spans="1:38" ht="12.75" customHeight="1" x14ac:dyDescent="0.2">
      <c r="A599" s="26"/>
      <c r="B599" s="26"/>
      <c r="C599" s="26"/>
      <c r="D599" s="26"/>
      <c r="E599" s="26"/>
      <c r="F599" s="26"/>
      <c r="G599" s="130"/>
      <c r="H599" s="26"/>
      <c r="I599" s="27"/>
      <c r="J599" s="303"/>
      <c r="K599" s="303"/>
      <c r="L599" s="27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7"/>
      <c r="AF599" s="26"/>
      <c r="AG599" s="26"/>
      <c r="AH599" s="26"/>
      <c r="AI599" s="26"/>
      <c r="AJ599" s="26"/>
      <c r="AK599" s="26"/>
      <c r="AL599" s="26"/>
    </row>
    <row r="600" spans="1:38" customFormat="1" ht="12.75" customHeight="1" x14ac:dyDescent="0.2">
      <c r="A600" s="1"/>
      <c r="B600" s="3"/>
      <c r="C600" s="3" t="s">
        <v>55</v>
      </c>
      <c r="D600" s="3"/>
      <c r="E600" s="13"/>
      <c r="F600" s="1"/>
      <c r="G600" s="131"/>
      <c r="H600" s="2" t="s">
        <v>56</v>
      </c>
      <c r="I600" s="99"/>
      <c r="J600" s="550" t="s">
        <v>264</v>
      </c>
      <c r="K600" s="551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4"/>
      <c r="AJ600" s="3"/>
      <c r="AK600" s="1"/>
      <c r="AL600" s="3"/>
    </row>
    <row r="601" spans="1:38" customFormat="1" ht="12.75" customHeight="1" x14ac:dyDescent="0.2">
      <c r="A601" s="1"/>
      <c r="B601" s="3"/>
      <c r="C601" s="3"/>
      <c r="D601" s="3"/>
      <c r="E601" s="13"/>
      <c r="F601" s="1"/>
      <c r="G601" s="131"/>
      <c r="H601" s="14"/>
      <c r="I601" s="100"/>
      <c r="J601" s="106"/>
      <c r="K601" s="67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4"/>
      <c r="AJ601" s="3"/>
      <c r="AK601" s="1"/>
      <c r="AL601" s="3"/>
    </row>
    <row r="602" spans="1:38" customFormat="1" ht="12.75" customHeight="1" thickBot="1" x14ac:dyDescent="0.25">
      <c r="A602" s="164"/>
      <c r="B602" s="165">
        <v>1</v>
      </c>
      <c r="C602" s="165">
        <v>2</v>
      </c>
      <c r="D602" s="165">
        <v>3</v>
      </c>
      <c r="E602" s="166">
        <v>4</v>
      </c>
      <c r="F602" s="167">
        <v>5</v>
      </c>
      <c r="G602" s="168"/>
      <c r="H602" s="167">
        <v>7</v>
      </c>
      <c r="I602" s="169">
        <v>8</v>
      </c>
      <c r="J602" s="304">
        <v>9</v>
      </c>
      <c r="K602" s="305">
        <v>10</v>
      </c>
      <c r="L602" s="165">
        <v>11</v>
      </c>
      <c r="M602" s="165" t="s">
        <v>1</v>
      </c>
      <c r="N602" s="165">
        <v>12</v>
      </c>
      <c r="O602" s="165">
        <v>13</v>
      </c>
      <c r="P602" s="165">
        <v>14</v>
      </c>
      <c r="Q602" s="165">
        <v>15</v>
      </c>
      <c r="R602" s="167" t="s">
        <v>2</v>
      </c>
      <c r="S602" s="170"/>
      <c r="T602" s="164"/>
      <c r="U602" s="165">
        <v>16</v>
      </c>
      <c r="V602" s="165">
        <v>17</v>
      </c>
      <c r="W602" s="165">
        <v>18</v>
      </c>
      <c r="X602" s="165">
        <v>19</v>
      </c>
      <c r="Y602" s="165">
        <v>20</v>
      </c>
      <c r="Z602" s="165" t="s">
        <v>3</v>
      </c>
      <c r="AA602" s="165">
        <v>21</v>
      </c>
      <c r="AB602" s="165">
        <v>22</v>
      </c>
      <c r="AC602" s="165">
        <v>23</v>
      </c>
      <c r="AD602" s="165">
        <v>24</v>
      </c>
      <c r="AE602" s="165">
        <v>25</v>
      </c>
      <c r="AF602" s="165">
        <v>26</v>
      </c>
      <c r="AG602" s="165">
        <v>27</v>
      </c>
      <c r="AH602" s="165">
        <v>28</v>
      </c>
      <c r="AI602" s="171">
        <v>29</v>
      </c>
      <c r="AJ602" s="165">
        <v>30</v>
      </c>
      <c r="AK602" s="167">
        <v>31</v>
      </c>
      <c r="AL602" s="170"/>
    </row>
    <row r="603" spans="1:38" s="4" customFormat="1" ht="12.75" customHeight="1" thickTop="1" x14ac:dyDescent="0.2">
      <c r="A603" s="1"/>
      <c r="B603" s="89" t="s">
        <v>4</v>
      </c>
      <c r="C603" s="101"/>
      <c r="D603" s="89" t="s">
        <v>5</v>
      </c>
      <c r="E603" s="89" t="s">
        <v>6</v>
      </c>
      <c r="F603" s="88" t="s">
        <v>7</v>
      </c>
      <c r="G603" s="132"/>
      <c r="H603" s="88"/>
      <c r="I603" s="103"/>
      <c r="J603" s="89"/>
      <c r="K603" s="88"/>
      <c r="L603" s="89"/>
      <c r="M603" s="89"/>
      <c r="N603" s="89"/>
      <c r="O603" s="104"/>
      <c r="P603" s="163"/>
      <c r="Q603" s="107" t="s">
        <v>272</v>
      </c>
      <c r="R603" s="160" t="s">
        <v>273</v>
      </c>
      <c r="S603" s="106"/>
      <c r="T603" s="67"/>
      <c r="U603" s="542" t="s">
        <v>265</v>
      </c>
      <c r="V603" s="543"/>
      <c r="W603" s="543"/>
      <c r="X603" s="543"/>
      <c r="Y603" s="544"/>
      <c r="Z603" s="89" t="s">
        <v>10</v>
      </c>
      <c r="AA603" s="89" t="s">
        <v>11</v>
      </c>
      <c r="AB603" s="89" t="s">
        <v>205</v>
      </c>
      <c r="AC603" s="89" t="s">
        <v>12</v>
      </c>
      <c r="AD603" s="89" t="s">
        <v>13</v>
      </c>
      <c r="AE603" s="89" t="s">
        <v>14</v>
      </c>
      <c r="AF603" s="89"/>
      <c r="AG603" s="89"/>
      <c r="AH603" s="104"/>
      <c r="AI603" s="105"/>
      <c r="AJ603" s="89" t="s">
        <v>15</v>
      </c>
      <c r="AK603" s="88" t="s">
        <v>7</v>
      </c>
      <c r="AL603" s="3"/>
    </row>
    <row r="604" spans="1:38" s="4" customFormat="1" ht="12.75" customHeight="1" x14ac:dyDescent="0.2">
      <c r="A604" s="1"/>
      <c r="B604" s="89" t="s">
        <v>8</v>
      </c>
      <c r="C604" s="89" t="s">
        <v>16</v>
      </c>
      <c r="D604" s="89" t="s">
        <v>17</v>
      </c>
      <c r="E604" s="89" t="s">
        <v>8</v>
      </c>
      <c r="F604" s="88" t="s">
        <v>18</v>
      </c>
      <c r="G604" s="132" t="s">
        <v>19</v>
      </c>
      <c r="H604" s="88" t="s">
        <v>20</v>
      </c>
      <c r="I604" s="103" t="s">
        <v>242</v>
      </c>
      <c r="J604" s="89" t="s">
        <v>21</v>
      </c>
      <c r="K604" s="88" t="s">
        <v>22</v>
      </c>
      <c r="L604" s="107" t="s">
        <v>235</v>
      </c>
      <c r="M604" s="107" t="s">
        <v>236</v>
      </c>
      <c r="N604" s="107" t="s">
        <v>237</v>
      </c>
      <c r="O604" s="104"/>
      <c r="P604" s="158" t="s">
        <v>23</v>
      </c>
      <c r="Q604" s="107" t="s">
        <v>8</v>
      </c>
      <c r="R604" s="160" t="s">
        <v>8</v>
      </c>
      <c r="S604" s="106"/>
      <c r="T604" s="67"/>
      <c r="U604" s="89" t="s">
        <v>25</v>
      </c>
      <c r="V604" s="89" t="s">
        <v>26</v>
      </c>
      <c r="W604" s="101" t="s">
        <v>27</v>
      </c>
      <c r="X604" s="89" t="s">
        <v>28</v>
      </c>
      <c r="Y604" s="89" t="s">
        <v>136</v>
      </c>
      <c r="Z604" s="89" t="s">
        <v>261</v>
      </c>
      <c r="AA604" s="89" t="s">
        <v>137</v>
      </c>
      <c r="AB604" s="89" t="s">
        <v>204</v>
      </c>
      <c r="AC604" s="89" t="s">
        <v>30</v>
      </c>
      <c r="AD604" s="89" t="s">
        <v>140</v>
      </c>
      <c r="AE604" s="89" t="s">
        <v>31</v>
      </c>
      <c r="AF604" s="89" t="s">
        <v>32</v>
      </c>
      <c r="AG604" s="89" t="s">
        <v>206</v>
      </c>
      <c r="AH604" s="104" t="s">
        <v>16</v>
      </c>
      <c r="AI604" s="102" t="s">
        <v>34</v>
      </c>
      <c r="AJ604" s="89" t="s">
        <v>35</v>
      </c>
      <c r="AK604" s="88" t="s">
        <v>18</v>
      </c>
      <c r="AL604" s="3"/>
    </row>
    <row r="605" spans="1:38" s="4" customFormat="1" ht="12.75" customHeight="1" thickBot="1" x14ac:dyDescent="0.25">
      <c r="A605" s="6"/>
      <c r="B605" s="90" t="s">
        <v>36</v>
      </c>
      <c r="C605" s="90" t="s">
        <v>37</v>
      </c>
      <c r="D605" s="90" t="s">
        <v>38</v>
      </c>
      <c r="E605" s="90" t="s">
        <v>39</v>
      </c>
      <c r="F605" s="108" t="s">
        <v>40</v>
      </c>
      <c r="G605" s="133"/>
      <c r="H605" s="108"/>
      <c r="I605" s="109" t="s">
        <v>41</v>
      </c>
      <c r="J605" s="90"/>
      <c r="K605" s="108"/>
      <c r="L605" s="110"/>
      <c r="M605" s="110"/>
      <c r="N605" s="110" t="s">
        <v>238</v>
      </c>
      <c r="O605" s="111"/>
      <c r="P605" s="159"/>
      <c r="Q605" s="161" t="s">
        <v>24</v>
      </c>
      <c r="R605" s="162" t="s">
        <v>24</v>
      </c>
      <c r="S605" s="113"/>
      <c r="T605" s="78"/>
      <c r="U605" s="90" t="s">
        <v>42</v>
      </c>
      <c r="V605" s="90" t="s">
        <v>43</v>
      </c>
      <c r="W605" s="90"/>
      <c r="X605" s="90" t="s">
        <v>44</v>
      </c>
      <c r="Y605" s="90" t="s">
        <v>30</v>
      </c>
      <c r="Z605" s="90" t="s">
        <v>30</v>
      </c>
      <c r="AA605" s="90" t="s">
        <v>138</v>
      </c>
      <c r="AB605" s="90" t="s">
        <v>15</v>
      </c>
      <c r="AC605" s="90" t="s">
        <v>139</v>
      </c>
      <c r="AD605" s="90" t="s">
        <v>141</v>
      </c>
      <c r="AE605" s="90" t="s">
        <v>47</v>
      </c>
      <c r="AF605" s="90" t="s">
        <v>48</v>
      </c>
      <c r="AG605" s="90" t="s">
        <v>15</v>
      </c>
      <c r="AH605" s="111" t="s">
        <v>30</v>
      </c>
      <c r="AI605" s="112"/>
      <c r="AJ605" s="90" t="s">
        <v>49</v>
      </c>
      <c r="AK605" s="108" t="s">
        <v>189</v>
      </c>
      <c r="AL605" s="7"/>
    </row>
    <row r="606" spans="1:38" s="301" customFormat="1" ht="12.75" customHeight="1" thickTop="1" x14ac:dyDescent="0.2">
      <c r="A606" s="331"/>
      <c r="B606" s="363">
        <f>B593</f>
        <v>0</v>
      </c>
      <c r="C606" s="363">
        <f>C593</f>
        <v>0</v>
      </c>
      <c r="D606" s="363">
        <f>D593</f>
        <v>0</v>
      </c>
      <c r="E606" s="363">
        <f>E593</f>
        <v>0</v>
      </c>
      <c r="F606" s="362">
        <f>F593</f>
        <v>0</v>
      </c>
      <c r="G606" s="134" t="str">
        <f>$G$7</f>
        <v>DECEMBER</v>
      </c>
      <c r="H606" s="334" t="s">
        <v>58</v>
      </c>
      <c r="I606" s="412"/>
      <c r="J606" s="397">
        <f t="shared" ref="J606:R606" si="78">J593</f>
        <v>0</v>
      </c>
      <c r="K606" s="362">
        <f t="shared" si="78"/>
        <v>0</v>
      </c>
      <c r="L606" s="363">
        <f t="shared" si="78"/>
        <v>0</v>
      </c>
      <c r="M606" s="363">
        <f t="shared" si="78"/>
        <v>0</v>
      </c>
      <c r="N606" s="363">
        <f t="shared" si="78"/>
        <v>0</v>
      </c>
      <c r="O606" s="361">
        <f t="shared" si="78"/>
        <v>0</v>
      </c>
      <c r="P606" s="394">
        <f t="shared" si="78"/>
        <v>0</v>
      </c>
      <c r="Q606" s="363">
        <f t="shared" si="78"/>
        <v>0</v>
      </c>
      <c r="R606" s="362">
        <f t="shared" si="78"/>
        <v>0</v>
      </c>
      <c r="S606" s="332"/>
      <c r="T606" s="331"/>
      <c r="U606" s="363">
        <f t="shared" ref="U606:AH606" si="79">U593</f>
        <v>0</v>
      </c>
      <c r="V606" s="363">
        <f t="shared" si="79"/>
        <v>0</v>
      </c>
      <c r="W606" s="363">
        <f t="shared" si="79"/>
        <v>0</v>
      </c>
      <c r="X606" s="363">
        <f t="shared" si="79"/>
        <v>0</v>
      </c>
      <c r="Y606" s="363">
        <f t="shared" si="79"/>
        <v>0</v>
      </c>
      <c r="Z606" s="363">
        <f t="shared" si="79"/>
        <v>0</v>
      </c>
      <c r="AA606" s="363">
        <f t="shared" si="79"/>
        <v>0</v>
      </c>
      <c r="AB606" s="363">
        <f t="shared" si="79"/>
        <v>0</v>
      </c>
      <c r="AC606" s="363">
        <f t="shared" si="79"/>
        <v>0</v>
      </c>
      <c r="AD606" s="363">
        <f t="shared" si="79"/>
        <v>0</v>
      </c>
      <c r="AE606" s="363">
        <f t="shared" si="79"/>
        <v>0</v>
      </c>
      <c r="AF606" s="363">
        <f t="shared" si="79"/>
        <v>0</v>
      </c>
      <c r="AG606" s="363">
        <f t="shared" si="79"/>
        <v>0</v>
      </c>
      <c r="AH606" s="361">
        <f t="shared" si="79"/>
        <v>0</v>
      </c>
      <c r="AI606" s="333"/>
      <c r="AJ606" s="363">
        <f>AJ593</f>
        <v>0</v>
      </c>
      <c r="AK606" s="362">
        <f>AK593</f>
        <v>0</v>
      </c>
      <c r="AL606" s="332"/>
    </row>
    <row r="607" spans="1:38" s="21" customFormat="1" ht="12.75" customHeight="1" x14ac:dyDescent="0.2">
      <c r="A607" s="8">
        <v>1</v>
      </c>
      <c r="B607" s="400"/>
      <c r="C607" s="400"/>
      <c r="D607" s="400"/>
      <c r="E607" s="400"/>
      <c r="F607" s="401"/>
      <c r="G607" s="471"/>
      <c r="H607" s="477"/>
      <c r="I607" s="472"/>
      <c r="J607" s="363">
        <f t="shared" ref="J607:J637" si="80">SUM(B607:F607)</f>
        <v>0</v>
      </c>
      <c r="K607" s="362">
        <f t="shared" ref="K607:K637" si="81">SUM(U607:AK607)-SUM(L607:R607)</f>
        <v>0</v>
      </c>
      <c r="L607" s="400"/>
      <c r="M607" s="400"/>
      <c r="N607" s="400"/>
      <c r="O607" s="406"/>
      <c r="P607" s="409"/>
      <c r="Q607" s="400"/>
      <c r="R607" s="401"/>
      <c r="S607" s="16" t="s">
        <v>59</v>
      </c>
      <c r="T607" s="8">
        <v>1</v>
      </c>
      <c r="U607" s="400"/>
      <c r="V607" s="400"/>
      <c r="W607" s="400"/>
      <c r="X607" s="400"/>
      <c r="Y607" s="400"/>
      <c r="Z607" s="400"/>
      <c r="AA607" s="400"/>
      <c r="AB607" s="400"/>
      <c r="AC607" s="400"/>
      <c r="AD607" s="400"/>
      <c r="AE607" s="400"/>
      <c r="AF607" s="400"/>
      <c r="AG607" s="400"/>
      <c r="AH607" s="406"/>
      <c r="AI607" s="477"/>
      <c r="AJ607" s="400"/>
      <c r="AK607" s="401"/>
      <c r="AL607" s="16" t="s">
        <v>59</v>
      </c>
    </row>
    <row r="608" spans="1:38" s="21" customFormat="1" ht="12.75" customHeight="1" x14ac:dyDescent="0.2">
      <c r="A608" s="8">
        <v>2</v>
      </c>
      <c r="B608" s="400"/>
      <c r="C608" s="400"/>
      <c r="D608" s="400"/>
      <c r="E608" s="400"/>
      <c r="F608" s="401"/>
      <c r="G608" s="471"/>
      <c r="H608" s="477"/>
      <c r="I608" s="472"/>
      <c r="J608" s="363">
        <f t="shared" si="80"/>
        <v>0</v>
      </c>
      <c r="K608" s="362">
        <f t="shared" si="81"/>
        <v>0</v>
      </c>
      <c r="L608" s="400"/>
      <c r="M608" s="400"/>
      <c r="N608" s="400"/>
      <c r="O608" s="406"/>
      <c r="P608" s="409"/>
      <c r="Q608" s="400"/>
      <c r="R608" s="401"/>
      <c r="S608" s="16" t="s">
        <v>60</v>
      </c>
      <c r="T608" s="8">
        <v>2</v>
      </c>
      <c r="U608" s="400"/>
      <c r="V608" s="400"/>
      <c r="W608" s="400"/>
      <c r="X608" s="400"/>
      <c r="Y608" s="400"/>
      <c r="Z608" s="400"/>
      <c r="AA608" s="400"/>
      <c r="AB608" s="400"/>
      <c r="AC608" s="400"/>
      <c r="AD608" s="400"/>
      <c r="AE608" s="400"/>
      <c r="AF608" s="400"/>
      <c r="AG608" s="400"/>
      <c r="AH608" s="406"/>
      <c r="AI608" s="477"/>
      <c r="AJ608" s="400"/>
      <c r="AK608" s="401"/>
      <c r="AL608" s="16" t="s">
        <v>60</v>
      </c>
    </row>
    <row r="609" spans="1:38" s="21" customFormat="1" ht="12.75" customHeight="1" x14ac:dyDescent="0.2">
      <c r="A609" s="8">
        <v>3</v>
      </c>
      <c r="B609" s="400"/>
      <c r="C609" s="400"/>
      <c r="D609" s="400"/>
      <c r="E609" s="400"/>
      <c r="F609" s="401"/>
      <c r="G609" s="471"/>
      <c r="H609" s="477"/>
      <c r="I609" s="472"/>
      <c r="J609" s="363">
        <f t="shared" si="80"/>
        <v>0</v>
      </c>
      <c r="K609" s="362">
        <f t="shared" si="81"/>
        <v>0</v>
      </c>
      <c r="L609" s="400"/>
      <c r="M609" s="400"/>
      <c r="N609" s="400"/>
      <c r="O609" s="406"/>
      <c r="P609" s="409"/>
      <c r="Q609" s="400"/>
      <c r="R609" s="401"/>
      <c r="S609" s="16" t="s">
        <v>61</v>
      </c>
      <c r="T609" s="8">
        <v>3</v>
      </c>
      <c r="U609" s="400"/>
      <c r="V609" s="400"/>
      <c r="W609" s="400"/>
      <c r="X609" s="400"/>
      <c r="Y609" s="400"/>
      <c r="Z609" s="400"/>
      <c r="AA609" s="400"/>
      <c r="AB609" s="400"/>
      <c r="AC609" s="400"/>
      <c r="AD609" s="400"/>
      <c r="AE609" s="400"/>
      <c r="AF609" s="400"/>
      <c r="AG609" s="400"/>
      <c r="AH609" s="406"/>
      <c r="AI609" s="477"/>
      <c r="AJ609" s="400"/>
      <c r="AK609" s="401"/>
      <c r="AL609" s="16" t="s">
        <v>61</v>
      </c>
    </row>
    <row r="610" spans="1:38" s="21" customFormat="1" ht="12.75" customHeight="1" x14ac:dyDescent="0.2">
      <c r="A610" s="8">
        <v>4</v>
      </c>
      <c r="B610" s="400"/>
      <c r="C610" s="400"/>
      <c r="D610" s="400"/>
      <c r="E610" s="400"/>
      <c r="F610" s="401"/>
      <c r="G610" s="471"/>
      <c r="H610" s="477"/>
      <c r="I610" s="472"/>
      <c r="J610" s="363">
        <f t="shared" si="80"/>
        <v>0</v>
      </c>
      <c r="K610" s="362">
        <f t="shared" si="81"/>
        <v>0</v>
      </c>
      <c r="L610" s="400"/>
      <c r="M610" s="400"/>
      <c r="N610" s="400"/>
      <c r="O610" s="406"/>
      <c r="P610" s="409"/>
      <c r="Q610" s="400"/>
      <c r="R610" s="401"/>
      <c r="S610" s="16" t="s">
        <v>62</v>
      </c>
      <c r="T610" s="8">
        <v>4</v>
      </c>
      <c r="U610" s="400"/>
      <c r="V610" s="400"/>
      <c r="W610" s="400"/>
      <c r="X610" s="400"/>
      <c r="Y610" s="400"/>
      <c r="Z610" s="400"/>
      <c r="AA610" s="400"/>
      <c r="AB610" s="400"/>
      <c r="AC610" s="400"/>
      <c r="AD610" s="400"/>
      <c r="AE610" s="400"/>
      <c r="AF610" s="400"/>
      <c r="AG610" s="400"/>
      <c r="AH610" s="406"/>
      <c r="AI610" s="477"/>
      <c r="AJ610" s="400"/>
      <c r="AK610" s="401"/>
      <c r="AL610" s="16" t="s">
        <v>62</v>
      </c>
    </row>
    <row r="611" spans="1:38" s="21" customFormat="1" ht="12.75" customHeight="1" x14ac:dyDescent="0.2">
      <c r="A611" s="8">
        <v>5</v>
      </c>
      <c r="B611" s="400"/>
      <c r="C611" s="400"/>
      <c r="D611" s="400"/>
      <c r="E611" s="400"/>
      <c r="F611" s="401"/>
      <c r="G611" s="471"/>
      <c r="H611" s="477"/>
      <c r="I611" s="472"/>
      <c r="J611" s="363">
        <f t="shared" si="80"/>
        <v>0</v>
      </c>
      <c r="K611" s="362">
        <f t="shared" si="81"/>
        <v>0</v>
      </c>
      <c r="L611" s="400"/>
      <c r="M611" s="400"/>
      <c r="N611" s="400"/>
      <c r="O611" s="406"/>
      <c r="P611" s="409"/>
      <c r="Q611" s="400"/>
      <c r="R611" s="401"/>
      <c r="S611" s="16" t="s">
        <v>63</v>
      </c>
      <c r="T611" s="8">
        <v>5</v>
      </c>
      <c r="U611" s="400"/>
      <c r="V611" s="400"/>
      <c r="W611" s="400"/>
      <c r="X611" s="400"/>
      <c r="Y611" s="400"/>
      <c r="Z611" s="400"/>
      <c r="AA611" s="400"/>
      <c r="AB611" s="400"/>
      <c r="AC611" s="400"/>
      <c r="AD611" s="400"/>
      <c r="AE611" s="400"/>
      <c r="AF611" s="400"/>
      <c r="AG611" s="400"/>
      <c r="AH611" s="406"/>
      <c r="AI611" s="477"/>
      <c r="AJ611" s="400"/>
      <c r="AK611" s="401"/>
      <c r="AL611" s="16" t="s">
        <v>63</v>
      </c>
    </row>
    <row r="612" spans="1:38" s="21" customFormat="1" ht="12.75" customHeight="1" x14ac:dyDescent="0.2">
      <c r="A612" s="17">
        <v>6</v>
      </c>
      <c r="B612" s="402"/>
      <c r="C612" s="402"/>
      <c r="D612" s="402"/>
      <c r="E612" s="402"/>
      <c r="F612" s="403"/>
      <c r="G612" s="473"/>
      <c r="H612" s="478"/>
      <c r="I612" s="474"/>
      <c r="J612" s="363">
        <f t="shared" si="80"/>
        <v>0</v>
      </c>
      <c r="K612" s="362">
        <f t="shared" si="81"/>
        <v>0</v>
      </c>
      <c r="L612" s="402"/>
      <c r="M612" s="402"/>
      <c r="N612" s="402"/>
      <c r="O612" s="407"/>
      <c r="P612" s="410"/>
      <c r="Q612" s="402"/>
      <c r="R612" s="403"/>
      <c r="S612" s="18" t="s">
        <v>64</v>
      </c>
      <c r="T612" s="17">
        <v>6</v>
      </c>
      <c r="U612" s="402"/>
      <c r="V612" s="402"/>
      <c r="W612" s="402"/>
      <c r="X612" s="402"/>
      <c r="Y612" s="402"/>
      <c r="Z612" s="402"/>
      <c r="AA612" s="402"/>
      <c r="AB612" s="402"/>
      <c r="AC612" s="402"/>
      <c r="AD612" s="402"/>
      <c r="AE612" s="402"/>
      <c r="AF612" s="402"/>
      <c r="AG612" s="402"/>
      <c r="AH612" s="407"/>
      <c r="AI612" s="478"/>
      <c r="AJ612" s="402"/>
      <c r="AK612" s="403"/>
      <c r="AL612" s="18" t="s">
        <v>64</v>
      </c>
    </row>
    <row r="613" spans="1:38" s="21" customFormat="1" ht="12.75" customHeight="1" x14ac:dyDescent="0.2">
      <c r="A613" s="8">
        <v>7</v>
      </c>
      <c r="B613" s="400"/>
      <c r="C613" s="400"/>
      <c r="D613" s="400"/>
      <c r="E613" s="400"/>
      <c r="F613" s="401"/>
      <c r="G613" s="471"/>
      <c r="H613" s="477"/>
      <c r="I613" s="472"/>
      <c r="J613" s="363">
        <f t="shared" si="80"/>
        <v>0</v>
      </c>
      <c r="K613" s="362">
        <f t="shared" si="81"/>
        <v>0</v>
      </c>
      <c r="L613" s="400"/>
      <c r="M613" s="400"/>
      <c r="N613" s="400"/>
      <c r="O613" s="406"/>
      <c r="P613" s="409"/>
      <c r="Q613" s="400"/>
      <c r="R613" s="401"/>
      <c r="S613" s="16" t="s">
        <v>65</v>
      </c>
      <c r="T613" s="8">
        <v>7</v>
      </c>
      <c r="U613" s="400"/>
      <c r="V613" s="400"/>
      <c r="W613" s="400"/>
      <c r="X613" s="400"/>
      <c r="Y613" s="400"/>
      <c r="Z613" s="400"/>
      <c r="AA613" s="400"/>
      <c r="AB613" s="400"/>
      <c r="AC613" s="400"/>
      <c r="AD613" s="400"/>
      <c r="AE613" s="400"/>
      <c r="AF613" s="400"/>
      <c r="AG613" s="400"/>
      <c r="AH613" s="406"/>
      <c r="AI613" s="477"/>
      <c r="AJ613" s="400"/>
      <c r="AK613" s="401"/>
      <c r="AL613" s="16" t="s">
        <v>65</v>
      </c>
    </row>
    <row r="614" spans="1:38" s="21" customFormat="1" ht="12.75" customHeight="1" x14ac:dyDescent="0.2">
      <c r="A614" s="8">
        <v>8</v>
      </c>
      <c r="B614" s="400"/>
      <c r="C614" s="400"/>
      <c r="D614" s="400"/>
      <c r="E614" s="400"/>
      <c r="F614" s="401"/>
      <c r="G614" s="471"/>
      <c r="H614" s="477"/>
      <c r="I614" s="472"/>
      <c r="J614" s="363">
        <f t="shared" si="80"/>
        <v>0</v>
      </c>
      <c r="K614" s="362">
        <f t="shared" si="81"/>
        <v>0</v>
      </c>
      <c r="L614" s="400"/>
      <c r="M614" s="400"/>
      <c r="N614" s="400"/>
      <c r="O614" s="406"/>
      <c r="P614" s="409"/>
      <c r="Q614" s="400"/>
      <c r="R614" s="401"/>
      <c r="S614" s="16" t="s">
        <v>66</v>
      </c>
      <c r="T614" s="8">
        <v>8</v>
      </c>
      <c r="U614" s="400"/>
      <c r="V614" s="400"/>
      <c r="W614" s="400"/>
      <c r="X614" s="400"/>
      <c r="Y614" s="400"/>
      <c r="Z614" s="400"/>
      <c r="AA614" s="400"/>
      <c r="AB614" s="400"/>
      <c r="AC614" s="400"/>
      <c r="AD614" s="400"/>
      <c r="AE614" s="400"/>
      <c r="AF614" s="400"/>
      <c r="AG614" s="400"/>
      <c r="AH614" s="406"/>
      <c r="AI614" s="477"/>
      <c r="AJ614" s="400"/>
      <c r="AK614" s="401"/>
      <c r="AL614" s="16" t="s">
        <v>66</v>
      </c>
    </row>
    <row r="615" spans="1:38" s="21" customFormat="1" ht="12.75" customHeight="1" x14ac:dyDescent="0.2">
      <c r="A615" s="8">
        <v>9</v>
      </c>
      <c r="B615" s="400"/>
      <c r="C615" s="400"/>
      <c r="D615" s="400"/>
      <c r="E615" s="400"/>
      <c r="F615" s="401"/>
      <c r="G615" s="471"/>
      <c r="H615" s="477"/>
      <c r="I615" s="472"/>
      <c r="J615" s="363">
        <f t="shared" si="80"/>
        <v>0</v>
      </c>
      <c r="K615" s="362">
        <f t="shared" si="81"/>
        <v>0</v>
      </c>
      <c r="L615" s="400"/>
      <c r="M615" s="400"/>
      <c r="N615" s="400"/>
      <c r="O615" s="406"/>
      <c r="P615" s="409"/>
      <c r="Q615" s="400"/>
      <c r="R615" s="401"/>
      <c r="S615" s="16" t="s">
        <v>67</v>
      </c>
      <c r="T615" s="8">
        <v>9</v>
      </c>
      <c r="U615" s="400"/>
      <c r="V615" s="400"/>
      <c r="W615" s="400"/>
      <c r="X615" s="400"/>
      <c r="Y615" s="400"/>
      <c r="Z615" s="400"/>
      <c r="AA615" s="400"/>
      <c r="AB615" s="400"/>
      <c r="AC615" s="400"/>
      <c r="AD615" s="400"/>
      <c r="AE615" s="400"/>
      <c r="AF615" s="400"/>
      <c r="AG615" s="400"/>
      <c r="AH615" s="406"/>
      <c r="AI615" s="477"/>
      <c r="AJ615" s="400"/>
      <c r="AK615" s="401"/>
      <c r="AL615" s="16" t="s">
        <v>67</v>
      </c>
    </row>
    <row r="616" spans="1:38" s="21" customFormat="1" ht="12.75" customHeight="1" x14ac:dyDescent="0.2">
      <c r="A616" s="8">
        <v>10</v>
      </c>
      <c r="B616" s="400"/>
      <c r="C616" s="400"/>
      <c r="D616" s="400"/>
      <c r="E616" s="400"/>
      <c r="F616" s="401"/>
      <c r="G616" s="471"/>
      <c r="H616" s="477"/>
      <c r="I616" s="472"/>
      <c r="J616" s="363">
        <f t="shared" si="80"/>
        <v>0</v>
      </c>
      <c r="K616" s="362">
        <f t="shared" si="81"/>
        <v>0</v>
      </c>
      <c r="L616" s="400"/>
      <c r="M616" s="400"/>
      <c r="N616" s="400"/>
      <c r="O616" s="406"/>
      <c r="P616" s="409"/>
      <c r="Q616" s="400"/>
      <c r="R616" s="401"/>
      <c r="S616" s="16" t="s">
        <v>68</v>
      </c>
      <c r="T616" s="8">
        <v>10</v>
      </c>
      <c r="U616" s="400"/>
      <c r="V616" s="400"/>
      <c r="W616" s="400"/>
      <c r="X616" s="400"/>
      <c r="Y616" s="400"/>
      <c r="Z616" s="400"/>
      <c r="AA616" s="400"/>
      <c r="AB616" s="400"/>
      <c r="AC616" s="400"/>
      <c r="AD616" s="400"/>
      <c r="AE616" s="400"/>
      <c r="AF616" s="400"/>
      <c r="AG616" s="400"/>
      <c r="AH616" s="406"/>
      <c r="AI616" s="477"/>
      <c r="AJ616" s="400"/>
      <c r="AK616" s="401"/>
      <c r="AL616" s="16" t="s">
        <v>68</v>
      </c>
    </row>
    <row r="617" spans="1:38" s="21" customFormat="1" ht="12.75" customHeight="1" x14ac:dyDescent="0.2">
      <c r="A617" s="8">
        <v>11</v>
      </c>
      <c r="B617" s="400"/>
      <c r="C617" s="400"/>
      <c r="D617" s="400"/>
      <c r="E617" s="400"/>
      <c r="F617" s="401"/>
      <c r="G617" s="471"/>
      <c r="H617" s="477"/>
      <c r="I617" s="472"/>
      <c r="J617" s="363">
        <f t="shared" si="80"/>
        <v>0</v>
      </c>
      <c r="K617" s="362">
        <f t="shared" si="81"/>
        <v>0</v>
      </c>
      <c r="L617" s="400"/>
      <c r="M617" s="400"/>
      <c r="N617" s="400"/>
      <c r="O617" s="406"/>
      <c r="P617" s="409"/>
      <c r="Q617" s="400"/>
      <c r="R617" s="401"/>
      <c r="S617" s="16" t="s">
        <v>69</v>
      </c>
      <c r="T617" s="8">
        <v>11</v>
      </c>
      <c r="U617" s="400"/>
      <c r="V617" s="400"/>
      <c r="W617" s="400"/>
      <c r="X617" s="400"/>
      <c r="Y617" s="400"/>
      <c r="Z617" s="400"/>
      <c r="AA617" s="400"/>
      <c r="AB617" s="400"/>
      <c r="AC617" s="400"/>
      <c r="AD617" s="400"/>
      <c r="AE617" s="400"/>
      <c r="AF617" s="400"/>
      <c r="AG617" s="400"/>
      <c r="AH617" s="406"/>
      <c r="AI617" s="477"/>
      <c r="AJ617" s="400"/>
      <c r="AK617" s="401"/>
      <c r="AL617" s="16" t="s">
        <v>69</v>
      </c>
    </row>
    <row r="618" spans="1:38" s="21" customFormat="1" ht="12.75" customHeight="1" x14ac:dyDescent="0.2">
      <c r="A618" s="8">
        <v>12</v>
      </c>
      <c r="B618" s="400"/>
      <c r="C618" s="400"/>
      <c r="D618" s="400"/>
      <c r="E618" s="400"/>
      <c r="F618" s="401"/>
      <c r="G618" s="471"/>
      <c r="H618" s="477"/>
      <c r="I618" s="472"/>
      <c r="J618" s="363">
        <f t="shared" si="80"/>
        <v>0</v>
      </c>
      <c r="K618" s="362">
        <f t="shared" si="81"/>
        <v>0</v>
      </c>
      <c r="L618" s="400"/>
      <c r="M618" s="400"/>
      <c r="N618" s="400"/>
      <c r="O618" s="406"/>
      <c r="P618" s="409"/>
      <c r="Q618" s="400"/>
      <c r="R618" s="401"/>
      <c r="S618" s="16" t="s">
        <v>70</v>
      </c>
      <c r="T618" s="8">
        <v>12</v>
      </c>
      <c r="U618" s="400"/>
      <c r="V618" s="400"/>
      <c r="W618" s="400"/>
      <c r="X618" s="400"/>
      <c r="Y618" s="400"/>
      <c r="Z618" s="400"/>
      <c r="AA618" s="400"/>
      <c r="AB618" s="400"/>
      <c r="AC618" s="400"/>
      <c r="AD618" s="400"/>
      <c r="AE618" s="400"/>
      <c r="AF618" s="400"/>
      <c r="AG618" s="400"/>
      <c r="AH618" s="406"/>
      <c r="AI618" s="477"/>
      <c r="AJ618" s="400"/>
      <c r="AK618" s="401"/>
      <c r="AL618" s="16" t="s">
        <v>70</v>
      </c>
    </row>
    <row r="619" spans="1:38" s="21" customFormat="1" ht="12.75" customHeight="1" x14ac:dyDescent="0.2">
      <c r="A619" s="8">
        <v>13</v>
      </c>
      <c r="B619" s="400"/>
      <c r="C619" s="400"/>
      <c r="D619" s="400"/>
      <c r="E619" s="400"/>
      <c r="F619" s="401"/>
      <c r="G619" s="471"/>
      <c r="H619" s="477"/>
      <c r="I619" s="472"/>
      <c r="J619" s="363">
        <f t="shared" si="80"/>
        <v>0</v>
      </c>
      <c r="K619" s="362">
        <f t="shared" si="81"/>
        <v>0</v>
      </c>
      <c r="L619" s="400"/>
      <c r="M619" s="400"/>
      <c r="N619" s="400"/>
      <c r="O619" s="406"/>
      <c r="P619" s="409"/>
      <c r="Q619" s="400"/>
      <c r="R619" s="401"/>
      <c r="S619" s="16" t="s">
        <v>71</v>
      </c>
      <c r="T619" s="8">
        <v>13</v>
      </c>
      <c r="U619" s="400"/>
      <c r="V619" s="400"/>
      <c r="W619" s="400"/>
      <c r="X619" s="400"/>
      <c r="Y619" s="400"/>
      <c r="Z619" s="400"/>
      <c r="AA619" s="400"/>
      <c r="AB619" s="400"/>
      <c r="AC619" s="400"/>
      <c r="AD619" s="400"/>
      <c r="AE619" s="400"/>
      <c r="AF619" s="400"/>
      <c r="AG619" s="400"/>
      <c r="AH619" s="406"/>
      <c r="AI619" s="477"/>
      <c r="AJ619" s="400"/>
      <c r="AK619" s="401"/>
      <c r="AL619" s="16" t="s">
        <v>71</v>
      </c>
    </row>
    <row r="620" spans="1:38" s="21" customFormat="1" ht="12.75" customHeight="1" x14ac:dyDescent="0.2">
      <c r="A620" s="8">
        <v>14</v>
      </c>
      <c r="B620" s="400"/>
      <c r="C620" s="400"/>
      <c r="D620" s="400"/>
      <c r="E620" s="400"/>
      <c r="F620" s="401"/>
      <c r="G620" s="471"/>
      <c r="H620" s="477"/>
      <c r="I620" s="472"/>
      <c r="J620" s="363">
        <f t="shared" si="80"/>
        <v>0</v>
      </c>
      <c r="K620" s="362">
        <f t="shared" si="81"/>
        <v>0</v>
      </c>
      <c r="L620" s="400"/>
      <c r="M620" s="400"/>
      <c r="N620" s="400"/>
      <c r="O620" s="406"/>
      <c r="P620" s="409"/>
      <c r="Q620" s="400"/>
      <c r="R620" s="401"/>
      <c r="S620" s="16" t="s">
        <v>72</v>
      </c>
      <c r="T620" s="8">
        <v>14</v>
      </c>
      <c r="U620" s="400"/>
      <c r="V620" s="400"/>
      <c r="W620" s="400"/>
      <c r="X620" s="400"/>
      <c r="Y620" s="400"/>
      <c r="Z620" s="400"/>
      <c r="AA620" s="400"/>
      <c r="AB620" s="400"/>
      <c r="AC620" s="400"/>
      <c r="AD620" s="400"/>
      <c r="AE620" s="400"/>
      <c r="AF620" s="400"/>
      <c r="AG620" s="400"/>
      <c r="AH620" s="406"/>
      <c r="AI620" s="477"/>
      <c r="AJ620" s="400"/>
      <c r="AK620" s="401"/>
      <c r="AL620" s="16" t="s">
        <v>72</v>
      </c>
    </row>
    <row r="621" spans="1:38" s="21" customFormat="1" ht="12.75" customHeight="1" x14ac:dyDescent="0.2">
      <c r="A621" s="8">
        <v>15</v>
      </c>
      <c r="B621" s="400"/>
      <c r="C621" s="400"/>
      <c r="D621" s="400"/>
      <c r="E621" s="400"/>
      <c r="F621" s="401"/>
      <c r="G621" s="471"/>
      <c r="H621" s="477"/>
      <c r="I621" s="472"/>
      <c r="J621" s="363">
        <f t="shared" si="80"/>
        <v>0</v>
      </c>
      <c r="K621" s="362">
        <f t="shared" si="81"/>
        <v>0</v>
      </c>
      <c r="L621" s="400"/>
      <c r="M621" s="400"/>
      <c r="N621" s="400"/>
      <c r="O621" s="406"/>
      <c r="P621" s="409"/>
      <c r="Q621" s="400"/>
      <c r="R621" s="401"/>
      <c r="S621" s="16" t="s">
        <v>73</v>
      </c>
      <c r="T621" s="8">
        <v>15</v>
      </c>
      <c r="U621" s="400"/>
      <c r="V621" s="400"/>
      <c r="W621" s="400"/>
      <c r="X621" s="400"/>
      <c r="Y621" s="400"/>
      <c r="Z621" s="400"/>
      <c r="AA621" s="400"/>
      <c r="AB621" s="400"/>
      <c r="AC621" s="400"/>
      <c r="AD621" s="400"/>
      <c r="AE621" s="400"/>
      <c r="AF621" s="400"/>
      <c r="AG621" s="400"/>
      <c r="AH621" s="406"/>
      <c r="AI621" s="477"/>
      <c r="AJ621" s="400"/>
      <c r="AK621" s="401"/>
      <c r="AL621" s="16" t="s">
        <v>73</v>
      </c>
    </row>
    <row r="622" spans="1:38" s="21" customFormat="1" ht="12.75" customHeight="1" x14ac:dyDescent="0.2">
      <c r="A622" s="8">
        <v>16</v>
      </c>
      <c r="B622" s="400"/>
      <c r="C622" s="400"/>
      <c r="D622" s="400"/>
      <c r="E622" s="400"/>
      <c r="F622" s="401"/>
      <c r="G622" s="471"/>
      <c r="H622" s="477"/>
      <c r="I622" s="472"/>
      <c r="J622" s="363">
        <f t="shared" si="80"/>
        <v>0</v>
      </c>
      <c r="K622" s="362">
        <f t="shared" si="81"/>
        <v>0</v>
      </c>
      <c r="L622" s="400"/>
      <c r="M622" s="400"/>
      <c r="N622" s="400"/>
      <c r="O622" s="406"/>
      <c r="P622" s="409"/>
      <c r="Q622" s="400"/>
      <c r="R622" s="401"/>
      <c r="S622" s="16" t="s">
        <v>74</v>
      </c>
      <c r="T622" s="8">
        <v>16</v>
      </c>
      <c r="U622" s="400"/>
      <c r="V622" s="400"/>
      <c r="W622" s="400"/>
      <c r="X622" s="400"/>
      <c r="Y622" s="400"/>
      <c r="Z622" s="400"/>
      <c r="AA622" s="400"/>
      <c r="AB622" s="400"/>
      <c r="AC622" s="400"/>
      <c r="AD622" s="400"/>
      <c r="AE622" s="400"/>
      <c r="AF622" s="400"/>
      <c r="AG622" s="400"/>
      <c r="AH622" s="406"/>
      <c r="AI622" s="477"/>
      <c r="AJ622" s="400"/>
      <c r="AK622" s="401"/>
      <c r="AL622" s="16" t="s">
        <v>74</v>
      </c>
    </row>
    <row r="623" spans="1:38" s="21" customFormat="1" ht="12.75" customHeight="1" x14ac:dyDescent="0.2">
      <c r="A623" s="8">
        <v>17</v>
      </c>
      <c r="B623" s="400"/>
      <c r="C623" s="400"/>
      <c r="D623" s="400"/>
      <c r="E623" s="400"/>
      <c r="F623" s="401"/>
      <c r="G623" s="471"/>
      <c r="H623" s="477"/>
      <c r="I623" s="472"/>
      <c r="J623" s="363">
        <f t="shared" si="80"/>
        <v>0</v>
      </c>
      <c r="K623" s="362">
        <f t="shared" si="81"/>
        <v>0</v>
      </c>
      <c r="L623" s="400"/>
      <c r="M623" s="400"/>
      <c r="N623" s="400"/>
      <c r="O623" s="406"/>
      <c r="P623" s="409"/>
      <c r="Q623" s="400"/>
      <c r="R623" s="401"/>
      <c r="S623" s="16" t="s">
        <v>75</v>
      </c>
      <c r="T623" s="8">
        <v>17</v>
      </c>
      <c r="U623" s="400"/>
      <c r="V623" s="400"/>
      <c r="W623" s="400"/>
      <c r="X623" s="400"/>
      <c r="Y623" s="400"/>
      <c r="Z623" s="400"/>
      <c r="AA623" s="400"/>
      <c r="AB623" s="400"/>
      <c r="AC623" s="400"/>
      <c r="AD623" s="400"/>
      <c r="AE623" s="400"/>
      <c r="AF623" s="400"/>
      <c r="AG623" s="400"/>
      <c r="AH623" s="406"/>
      <c r="AI623" s="477"/>
      <c r="AJ623" s="400"/>
      <c r="AK623" s="401"/>
      <c r="AL623" s="16" t="s">
        <v>75</v>
      </c>
    </row>
    <row r="624" spans="1:38" s="21" customFormat="1" ht="12.75" customHeight="1" x14ac:dyDescent="0.2">
      <c r="A624" s="8">
        <v>18</v>
      </c>
      <c r="B624" s="400"/>
      <c r="C624" s="400"/>
      <c r="D624" s="400"/>
      <c r="E624" s="400"/>
      <c r="F624" s="401"/>
      <c r="G624" s="471"/>
      <c r="H624" s="477"/>
      <c r="I624" s="472"/>
      <c r="J624" s="363">
        <f t="shared" si="80"/>
        <v>0</v>
      </c>
      <c r="K624" s="362">
        <f t="shared" si="81"/>
        <v>0</v>
      </c>
      <c r="L624" s="400"/>
      <c r="M624" s="400"/>
      <c r="N624" s="400"/>
      <c r="O624" s="406"/>
      <c r="P624" s="409"/>
      <c r="Q624" s="400"/>
      <c r="R624" s="401"/>
      <c r="S624" s="16" t="s">
        <v>76</v>
      </c>
      <c r="T624" s="8">
        <v>18</v>
      </c>
      <c r="U624" s="400"/>
      <c r="V624" s="400"/>
      <c r="W624" s="400"/>
      <c r="X624" s="400"/>
      <c r="Y624" s="400"/>
      <c r="Z624" s="400"/>
      <c r="AA624" s="400"/>
      <c r="AB624" s="400"/>
      <c r="AC624" s="400"/>
      <c r="AD624" s="400"/>
      <c r="AE624" s="400"/>
      <c r="AF624" s="400"/>
      <c r="AG624" s="400"/>
      <c r="AH624" s="406"/>
      <c r="AI624" s="477"/>
      <c r="AJ624" s="400"/>
      <c r="AK624" s="401"/>
      <c r="AL624" s="16" t="s">
        <v>76</v>
      </c>
    </row>
    <row r="625" spans="1:38" s="21" customFormat="1" ht="12.75" customHeight="1" x14ac:dyDescent="0.2">
      <c r="A625" s="8">
        <v>19</v>
      </c>
      <c r="B625" s="400"/>
      <c r="C625" s="400"/>
      <c r="D625" s="400"/>
      <c r="E625" s="400"/>
      <c r="F625" s="401"/>
      <c r="G625" s="471"/>
      <c r="H625" s="477"/>
      <c r="I625" s="472"/>
      <c r="J625" s="363">
        <f t="shared" si="80"/>
        <v>0</v>
      </c>
      <c r="K625" s="362">
        <f t="shared" si="81"/>
        <v>0</v>
      </c>
      <c r="L625" s="400"/>
      <c r="M625" s="400"/>
      <c r="N625" s="400"/>
      <c r="O625" s="406"/>
      <c r="P625" s="409"/>
      <c r="Q625" s="400"/>
      <c r="R625" s="401"/>
      <c r="S625" s="16" t="s">
        <v>77</v>
      </c>
      <c r="T625" s="8">
        <v>19</v>
      </c>
      <c r="U625" s="400"/>
      <c r="V625" s="400"/>
      <c r="W625" s="400"/>
      <c r="X625" s="400"/>
      <c r="Y625" s="400"/>
      <c r="Z625" s="400"/>
      <c r="AA625" s="400"/>
      <c r="AB625" s="400"/>
      <c r="AC625" s="400"/>
      <c r="AD625" s="400"/>
      <c r="AE625" s="400"/>
      <c r="AF625" s="400"/>
      <c r="AG625" s="400"/>
      <c r="AH625" s="406"/>
      <c r="AI625" s="477"/>
      <c r="AJ625" s="400"/>
      <c r="AK625" s="401"/>
      <c r="AL625" s="16" t="s">
        <v>77</v>
      </c>
    </row>
    <row r="626" spans="1:38" s="21" customFormat="1" ht="12.75" customHeight="1" x14ac:dyDescent="0.2">
      <c r="A626" s="8">
        <v>20</v>
      </c>
      <c r="B626" s="400"/>
      <c r="C626" s="400"/>
      <c r="D626" s="400"/>
      <c r="E626" s="400"/>
      <c r="F626" s="401"/>
      <c r="G626" s="471"/>
      <c r="H626" s="477"/>
      <c r="I626" s="472"/>
      <c r="J626" s="363">
        <f t="shared" si="80"/>
        <v>0</v>
      </c>
      <c r="K626" s="362">
        <f t="shared" si="81"/>
        <v>0</v>
      </c>
      <c r="L626" s="400"/>
      <c r="M626" s="400"/>
      <c r="N626" s="400"/>
      <c r="O626" s="406"/>
      <c r="P626" s="409"/>
      <c r="Q626" s="400"/>
      <c r="R626" s="401"/>
      <c r="S626" s="16" t="s">
        <v>78</v>
      </c>
      <c r="T626" s="8">
        <v>20</v>
      </c>
      <c r="U626" s="400"/>
      <c r="V626" s="400"/>
      <c r="W626" s="400"/>
      <c r="X626" s="400"/>
      <c r="Y626" s="400"/>
      <c r="Z626" s="400"/>
      <c r="AA626" s="400"/>
      <c r="AB626" s="400"/>
      <c r="AC626" s="400"/>
      <c r="AD626" s="400"/>
      <c r="AE626" s="400"/>
      <c r="AF626" s="400"/>
      <c r="AG626" s="400"/>
      <c r="AH626" s="406"/>
      <c r="AI626" s="477"/>
      <c r="AJ626" s="400"/>
      <c r="AK626" s="401"/>
      <c r="AL626" s="16" t="s">
        <v>78</v>
      </c>
    </row>
    <row r="627" spans="1:38" s="21" customFormat="1" ht="12.75" customHeight="1" x14ac:dyDescent="0.2">
      <c r="A627" s="8">
        <v>21</v>
      </c>
      <c r="B627" s="400"/>
      <c r="C627" s="400"/>
      <c r="D627" s="400"/>
      <c r="E627" s="400"/>
      <c r="F627" s="401"/>
      <c r="G627" s="471"/>
      <c r="H627" s="477"/>
      <c r="I627" s="472"/>
      <c r="J627" s="363">
        <f t="shared" si="80"/>
        <v>0</v>
      </c>
      <c r="K627" s="362">
        <f t="shared" si="81"/>
        <v>0</v>
      </c>
      <c r="L627" s="400"/>
      <c r="M627" s="400"/>
      <c r="N627" s="400"/>
      <c r="O627" s="406"/>
      <c r="P627" s="409"/>
      <c r="Q627" s="400"/>
      <c r="R627" s="401"/>
      <c r="S627" s="16" t="s">
        <v>79</v>
      </c>
      <c r="T627" s="8">
        <v>21</v>
      </c>
      <c r="U627" s="400"/>
      <c r="V627" s="400"/>
      <c r="W627" s="400"/>
      <c r="X627" s="400"/>
      <c r="Y627" s="400"/>
      <c r="Z627" s="400"/>
      <c r="AA627" s="400"/>
      <c r="AB627" s="400"/>
      <c r="AC627" s="400"/>
      <c r="AD627" s="400"/>
      <c r="AE627" s="400"/>
      <c r="AF627" s="400"/>
      <c r="AG627" s="400"/>
      <c r="AH627" s="406"/>
      <c r="AI627" s="477"/>
      <c r="AJ627" s="400"/>
      <c r="AK627" s="401"/>
      <c r="AL627" s="16" t="s">
        <v>79</v>
      </c>
    </row>
    <row r="628" spans="1:38" s="21" customFormat="1" ht="12.75" customHeight="1" x14ac:dyDescent="0.2">
      <c r="A628" s="8">
        <v>22</v>
      </c>
      <c r="B628" s="400"/>
      <c r="C628" s="400"/>
      <c r="D628" s="400"/>
      <c r="E628" s="400"/>
      <c r="F628" s="401"/>
      <c r="G628" s="471"/>
      <c r="H628" s="477"/>
      <c r="I628" s="472"/>
      <c r="J628" s="363">
        <f t="shared" si="80"/>
        <v>0</v>
      </c>
      <c r="K628" s="362">
        <f t="shared" si="81"/>
        <v>0</v>
      </c>
      <c r="L628" s="400"/>
      <c r="M628" s="400"/>
      <c r="N628" s="400"/>
      <c r="O628" s="406"/>
      <c r="P628" s="409"/>
      <c r="Q628" s="400"/>
      <c r="R628" s="401"/>
      <c r="S628" s="16" t="s">
        <v>80</v>
      </c>
      <c r="T628" s="8">
        <v>22</v>
      </c>
      <c r="U628" s="400"/>
      <c r="V628" s="400"/>
      <c r="W628" s="400"/>
      <c r="X628" s="400"/>
      <c r="Y628" s="400"/>
      <c r="Z628" s="400"/>
      <c r="AA628" s="400"/>
      <c r="AB628" s="400"/>
      <c r="AC628" s="400"/>
      <c r="AD628" s="400"/>
      <c r="AE628" s="400"/>
      <c r="AF628" s="400"/>
      <c r="AG628" s="400"/>
      <c r="AH628" s="406"/>
      <c r="AI628" s="477"/>
      <c r="AJ628" s="400"/>
      <c r="AK628" s="401"/>
      <c r="AL628" s="16" t="s">
        <v>80</v>
      </c>
    </row>
    <row r="629" spans="1:38" s="21" customFormat="1" ht="12.75" customHeight="1" x14ac:dyDescent="0.2">
      <c r="A629" s="8">
        <v>23</v>
      </c>
      <c r="B629" s="400"/>
      <c r="C629" s="400"/>
      <c r="D629" s="400"/>
      <c r="E629" s="400"/>
      <c r="F629" s="401"/>
      <c r="G629" s="471"/>
      <c r="H629" s="477"/>
      <c r="I629" s="472"/>
      <c r="J629" s="363">
        <f t="shared" si="80"/>
        <v>0</v>
      </c>
      <c r="K629" s="362">
        <f t="shared" si="81"/>
        <v>0</v>
      </c>
      <c r="L629" s="400"/>
      <c r="M629" s="400"/>
      <c r="N629" s="400"/>
      <c r="O629" s="406"/>
      <c r="P629" s="409"/>
      <c r="Q629" s="400"/>
      <c r="R629" s="401"/>
      <c r="S629" s="16" t="s">
        <v>81</v>
      </c>
      <c r="T629" s="8">
        <v>23</v>
      </c>
      <c r="U629" s="400"/>
      <c r="V629" s="400"/>
      <c r="W629" s="400"/>
      <c r="X629" s="400"/>
      <c r="Y629" s="400"/>
      <c r="Z629" s="400"/>
      <c r="AA629" s="400"/>
      <c r="AB629" s="400"/>
      <c r="AC629" s="400"/>
      <c r="AD629" s="400"/>
      <c r="AE629" s="400"/>
      <c r="AF629" s="400"/>
      <c r="AG629" s="400"/>
      <c r="AH629" s="406"/>
      <c r="AI629" s="477"/>
      <c r="AJ629" s="400"/>
      <c r="AK629" s="401"/>
      <c r="AL629" s="16" t="s">
        <v>81</v>
      </c>
    </row>
    <row r="630" spans="1:38" s="21" customFormat="1" ht="12.75" customHeight="1" x14ac:dyDescent="0.2">
      <c r="A630" s="8">
        <v>24</v>
      </c>
      <c r="B630" s="400"/>
      <c r="C630" s="400"/>
      <c r="D630" s="400"/>
      <c r="E630" s="400"/>
      <c r="F630" s="401"/>
      <c r="G630" s="471"/>
      <c r="H630" s="477"/>
      <c r="I630" s="472"/>
      <c r="J630" s="363">
        <f t="shared" si="80"/>
        <v>0</v>
      </c>
      <c r="K630" s="362">
        <f t="shared" si="81"/>
        <v>0</v>
      </c>
      <c r="L630" s="400"/>
      <c r="M630" s="400"/>
      <c r="N630" s="400"/>
      <c r="O630" s="406"/>
      <c r="P630" s="409"/>
      <c r="Q630" s="400"/>
      <c r="R630" s="401"/>
      <c r="S630" s="16" t="s">
        <v>82</v>
      </c>
      <c r="T630" s="8">
        <v>24</v>
      </c>
      <c r="U630" s="400"/>
      <c r="V630" s="400"/>
      <c r="W630" s="400"/>
      <c r="X630" s="400"/>
      <c r="Y630" s="400"/>
      <c r="Z630" s="400"/>
      <c r="AA630" s="400"/>
      <c r="AB630" s="400"/>
      <c r="AC630" s="400"/>
      <c r="AD630" s="400"/>
      <c r="AE630" s="400"/>
      <c r="AF630" s="400"/>
      <c r="AG630" s="400"/>
      <c r="AH630" s="406"/>
      <c r="AI630" s="477"/>
      <c r="AJ630" s="400"/>
      <c r="AK630" s="401"/>
      <c r="AL630" s="16" t="s">
        <v>82</v>
      </c>
    </row>
    <row r="631" spans="1:38" s="21" customFormat="1" ht="12.75" customHeight="1" x14ac:dyDescent="0.2">
      <c r="A631" s="8">
        <v>25</v>
      </c>
      <c r="B631" s="400"/>
      <c r="C631" s="400"/>
      <c r="D631" s="400"/>
      <c r="E631" s="400"/>
      <c r="F631" s="401"/>
      <c r="G631" s="471"/>
      <c r="H631" s="477"/>
      <c r="I631" s="472"/>
      <c r="J631" s="363">
        <f t="shared" si="80"/>
        <v>0</v>
      </c>
      <c r="K631" s="362">
        <f t="shared" si="81"/>
        <v>0</v>
      </c>
      <c r="L631" s="400"/>
      <c r="M631" s="400"/>
      <c r="N631" s="400"/>
      <c r="O631" s="406"/>
      <c r="P631" s="409"/>
      <c r="Q631" s="400"/>
      <c r="R631" s="401"/>
      <c r="S631" s="16" t="s">
        <v>83</v>
      </c>
      <c r="T631" s="8">
        <v>25</v>
      </c>
      <c r="U631" s="400"/>
      <c r="V631" s="400"/>
      <c r="W631" s="400"/>
      <c r="X631" s="400"/>
      <c r="Y631" s="400"/>
      <c r="Z631" s="400"/>
      <c r="AA631" s="400"/>
      <c r="AB631" s="400"/>
      <c r="AC631" s="400"/>
      <c r="AD631" s="400"/>
      <c r="AE631" s="400"/>
      <c r="AF631" s="400"/>
      <c r="AG631" s="400"/>
      <c r="AH631" s="406"/>
      <c r="AI631" s="477"/>
      <c r="AJ631" s="400"/>
      <c r="AK631" s="401"/>
      <c r="AL631" s="16" t="s">
        <v>83</v>
      </c>
    </row>
    <row r="632" spans="1:38" s="21" customFormat="1" ht="12.75" customHeight="1" x14ac:dyDescent="0.2">
      <c r="A632" s="8">
        <v>26</v>
      </c>
      <c r="B632" s="400"/>
      <c r="C632" s="400"/>
      <c r="D632" s="400"/>
      <c r="E632" s="400"/>
      <c r="F632" s="401"/>
      <c r="G632" s="471"/>
      <c r="H632" s="477"/>
      <c r="I632" s="472"/>
      <c r="J632" s="363">
        <f t="shared" si="80"/>
        <v>0</v>
      </c>
      <c r="K632" s="362">
        <f t="shared" si="81"/>
        <v>0</v>
      </c>
      <c r="L632" s="400"/>
      <c r="M632" s="400"/>
      <c r="N632" s="400"/>
      <c r="O632" s="406"/>
      <c r="P632" s="409"/>
      <c r="Q632" s="400"/>
      <c r="R632" s="401"/>
      <c r="S632" s="16" t="s">
        <v>84</v>
      </c>
      <c r="T632" s="8">
        <v>26</v>
      </c>
      <c r="U632" s="400"/>
      <c r="V632" s="400"/>
      <c r="W632" s="400"/>
      <c r="X632" s="400"/>
      <c r="Y632" s="400"/>
      <c r="Z632" s="400"/>
      <c r="AA632" s="400"/>
      <c r="AB632" s="400"/>
      <c r="AC632" s="400"/>
      <c r="AD632" s="400"/>
      <c r="AE632" s="400"/>
      <c r="AF632" s="400"/>
      <c r="AG632" s="400"/>
      <c r="AH632" s="406"/>
      <c r="AI632" s="477"/>
      <c r="AJ632" s="400"/>
      <c r="AK632" s="401"/>
      <c r="AL632" s="16" t="s">
        <v>84</v>
      </c>
    </row>
    <row r="633" spans="1:38" s="21" customFormat="1" ht="12.75" customHeight="1" x14ac:dyDescent="0.2">
      <c r="A633" s="8">
        <v>27</v>
      </c>
      <c r="B633" s="400"/>
      <c r="C633" s="400"/>
      <c r="D633" s="400"/>
      <c r="E633" s="400"/>
      <c r="F633" s="401"/>
      <c r="G633" s="471"/>
      <c r="H633" s="477"/>
      <c r="I633" s="472"/>
      <c r="J633" s="363">
        <f t="shared" si="80"/>
        <v>0</v>
      </c>
      <c r="K633" s="362">
        <f t="shared" si="81"/>
        <v>0</v>
      </c>
      <c r="L633" s="400"/>
      <c r="M633" s="400"/>
      <c r="N633" s="400"/>
      <c r="O633" s="406"/>
      <c r="P633" s="409"/>
      <c r="Q633" s="400"/>
      <c r="R633" s="401"/>
      <c r="S633" s="16" t="s">
        <v>85</v>
      </c>
      <c r="T633" s="8">
        <v>27</v>
      </c>
      <c r="U633" s="400"/>
      <c r="V633" s="400"/>
      <c r="W633" s="400"/>
      <c r="X633" s="400"/>
      <c r="Y633" s="400"/>
      <c r="Z633" s="400"/>
      <c r="AA633" s="400"/>
      <c r="AB633" s="400"/>
      <c r="AC633" s="400"/>
      <c r="AD633" s="400"/>
      <c r="AE633" s="400"/>
      <c r="AF633" s="400"/>
      <c r="AG633" s="400"/>
      <c r="AH633" s="406"/>
      <c r="AI633" s="477"/>
      <c r="AJ633" s="400"/>
      <c r="AK633" s="401"/>
      <c r="AL633" s="16" t="s">
        <v>85</v>
      </c>
    </row>
    <row r="634" spans="1:38" s="21" customFormat="1" ht="12.75" customHeight="1" x14ac:dyDescent="0.2">
      <c r="A634" s="8">
        <v>28</v>
      </c>
      <c r="B634" s="400"/>
      <c r="C634" s="400"/>
      <c r="D634" s="400"/>
      <c r="E634" s="400"/>
      <c r="F634" s="401"/>
      <c r="G634" s="471"/>
      <c r="H634" s="477"/>
      <c r="I634" s="472"/>
      <c r="J634" s="363">
        <f t="shared" si="80"/>
        <v>0</v>
      </c>
      <c r="K634" s="362">
        <f t="shared" si="81"/>
        <v>0</v>
      </c>
      <c r="L634" s="400"/>
      <c r="M634" s="400"/>
      <c r="N634" s="400"/>
      <c r="O634" s="406"/>
      <c r="P634" s="409"/>
      <c r="Q634" s="400"/>
      <c r="R634" s="401"/>
      <c r="S634" s="16" t="s">
        <v>86</v>
      </c>
      <c r="T634" s="8">
        <v>28</v>
      </c>
      <c r="U634" s="400"/>
      <c r="V634" s="400"/>
      <c r="W634" s="400"/>
      <c r="X634" s="400"/>
      <c r="Y634" s="400"/>
      <c r="Z634" s="400"/>
      <c r="AA634" s="400"/>
      <c r="AB634" s="400"/>
      <c r="AC634" s="400"/>
      <c r="AD634" s="400"/>
      <c r="AE634" s="400"/>
      <c r="AF634" s="400"/>
      <c r="AG634" s="400"/>
      <c r="AH634" s="406"/>
      <c r="AI634" s="477"/>
      <c r="AJ634" s="400"/>
      <c r="AK634" s="401"/>
      <c r="AL634" s="16" t="s">
        <v>86</v>
      </c>
    </row>
    <row r="635" spans="1:38" s="21" customFormat="1" ht="12.75" customHeight="1" x14ac:dyDescent="0.2">
      <c r="A635" s="8">
        <v>29</v>
      </c>
      <c r="B635" s="400"/>
      <c r="C635" s="400"/>
      <c r="D635" s="400"/>
      <c r="E635" s="400"/>
      <c r="F635" s="401"/>
      <c r="G635" s="471"/>
      <c r="H635" s="477"/>
      <c r="I635" s="472"/>
      <c r="J635" s="363">
        <f t="shared" si="80"/>
        <v>0</v>
      </c>
      <c r="K635" s="362">
        <f t="shared" si="81"/>
        <v>0</v>
      </c>
      <c r="L635" s="400"/>
      <c r="M635" s="400"/>
      <c r="N635" s="400"/>
      <c r="O635" s="406"/>
      <c r="P635" s="409"/>
      <c r="Q635" s="400"/>
      <c r="R635" s="401"/>
      <c r="S635" s="16" t="s">
        <v>87</v>
      </c>
      <c r="T635" s="8">
        <v>29</v>
      </c>
      <c r="U635" s="400"/>
      <c r="V635" s="400"/>
      <c r="W635" s="400"/>
      <c r="X635" s="410"/>
      <c r="Y635" s="400"/>
      <c r="Z635" s="400"/>
      <c r="AA635" s="400"/>
      <c r="AB635" s="400"/>
      <c r="AC635" s="400"/>
      <c r="AD635" s="400"/>
      <c r="AE635" s="400"/>
      <c r="AF635" s="400"/>
      <c r="AG635" s="400"/>
      <c r="AH635" s="406"/>
      <c r="AI635" s="477"/>
      <c r="AJ635" s="400"/>
      <c r="AK635" s="401"/>
      <c r="AL635" s="16" t="s">
        <v>87</v>
      </c>
    </row>
    <row r="636" spans="1:38" s="21" customFormat="1" ht="12.75" customHeight="1" x14ac:dyDescent="0.2">
      <c r="A636" s="8">
        <v>30</v>
      </c>
      <c r="B636" s="400"/>
      <c r="C636" s="400"/>
      <c r="D636" s="400"/>
      <c r="E636" s="400"/>
      <c r="F636" s="401"/>
      <c r="G636" s="471"/>
      <c r="H636" s="477"/>
      <c r="I636" s="472"/>
      <c r="J636" s="363">
        <f t="shared" si="80"/>
        <v>0</v>
      </c>
      <c r="K636" s="362">
        <f t="shared" si="81"/>
        <v>0</v>
      </c>
      <c r="L636" s="400"/>
      <c r="M636" s="400"/>
      <c r="N636" s="400"/>
      <c r="O636" s="406"/>
      <c r="P636" s="409"/>
      <c r="Q636" s="400"/>
      <c r="R636" s="401"/>
      <c r="S636" s="16" t="s">
        <v>88</v>
      </c>
      <c r="T636" s="8">
        <v>30</v>
      </c>
      <c r="U636" s="400"/>
      <c r="V636" s="400"/>
      <c r="W636" s="400"/>
      <c r="X636" s="400"/>
      <c r="Y636" s="400"/>
      <c r="Z636" s="400"/>
      <c r="AA636" s="400"/>
      <c r="AB636" s="400"/>
      <c r="AC636" s="400"/>
      <c r="AD636" s="400"/>
      <c r="AE636" s="400"/>
      <c r="AF636" s="400"/>
      <c r="AG636" s="400"/>
      <c r="AH636" s="406"/>
      <c r="AI636" s="477"/>
      <c r="AJ636" s="400"/>
      <c r="AK636" s="401"/>
      <c r="AL636" s="16" t="s">
        <v>88</v>
      </c>
    </row>
    <row r="637" spans="1:38" s="21" customFormat="1" ht="12.75" customHeight="1" x14ac:dyDescent="0.2">
      <c r="A637" s="19">
        <v>31</v>
      </c>
      <c r="B637" s="404"/>
      <c r="C637" s="404"/>
      <c r="D637" s="404"/>
      <c r="E637" s="404"/>
      <c r="F637" s="405"/>
      <c r="G637" s="475"/>
      <c r="H637" s="479"/>
      <c r="I637" s="476"/>
      <c r="J637" s="395">
        <f t="shared" si="80"/>
        <v>0</v>
      </c>
      <c r="K637" s="396">
        <f t="shared" si="81"/>
        <v>0</v>
      </c>
      <c r="L637" s="404"/>
      <c r="M637" s="404"/>
      <c r="N637" s="404"/>
      <c r="O637" s="408"/>
      <c r="P637" s="411"/>
      <c r="Q637" s="404"/>
      <c r="R637" s="405"/>
      <c r="S637" s="20" t="s">
        <v>89</v>
      </c>
      <c r="T637" s="19">
        <v>31</v>
      </c>
      <c r="U637" s="404"/>
      <c r="V637" s="404"/>
      <c r="W637" s="404"/>
      <c r="X637" s="404"/>
      <c r="Y637" s="404"/>
      <c r="Z637" s="404"/>
      <c r="AA637" s="404"/>
      <c r="AB637" s="404"/>
      <c r="AC637" s="404"/>
      <c r="AD637" s="404"/>
      <c r="AE637" s="404"/>
      <c r="AF637" s="404"/>
      <c r="AG637" s="404"/>
      <c r="AH637" s="408"/>
      <c r="AI637" s="479"/>
      <c r="AJ637" s="404"/>
      <c r="AK637" s="405"/>
      <c r="AL637" s="20" t="s">
        <v>89</v>
      </c>
    </row>
    <row r="638" spans="1:38" s="301" customFormat="1" ht="12.75" customHeight="1" thickBot="1" x14ac:dyDescent="0.25">
      <c r="A638" s="417"/>
      <c r="B638" s="418">
        <f>SUM(B606:B637)</f>
        <v>0</v>
      </c>
      <c r="C638" s="418">
        <f>SUM(C606:C637)</f>
        <v>0</v>
      </c>
      <c r="D638" s="418">
        <f>SUM(D606:D637)</f>
        <v>0</v>
      </c>
      <c r="E638" s="419">
        <f>SUM(E606:E637)</f>
        <v>0</v>
      </c>
      <c r="F638" s="420">
        <f>SUM(F606:F637)</f>
        <v>0</v>
      </c>
      <c r="G638" s="421"/>
      <c r="H638" s="422" t="s">
        <v>90</v>
      </c>
      <c r="I638" s="423">
        <f>COUNTA(I607:I637)</f>
        <v>0</v>
      </c>
      <c r="J638" s="418">
        <f t="shared" ref="J638:R638" si="82">SUM(J606:J637)</f>
        <v>0</v>
      </c>
      <c r="K638" s="418">
        <f t="shared" si="82"/>
        <v>0</v>
      </c>
      <c r="L638" s="418">
        <f t="shared" si="82"/>
        <v>0</v>
      </c>
      <c r="M638" s="418">
        <f t="shared" si="82"/>
        <v>0</v>
      </c>
      <c r="N638" s="418">
        <f t="shared" si="82"/>
        <v>0</v>
      </c>
      <c r="O638" s="424">
        <f t="shared" si="82"/>
        <v>0</v>
      </c>
      <c r="P638" s="419">
        <f t="shared" si="82"/>
        <v>0</v>
      </c>
      <c r="Q638" s="418">
        <f t="shared" si="82"/>
        <v>0</v>
      </c>
      <c r="R638" s="425">
        <f t="shared" si="82"/>
        <v>0</v>
      </c>
      <c r="S638" s="426"/>
      <c r="T638" s="417"/>
      <c r="U638" s="418">
        <f t="shared" ref="U638:AH638" si="83">SUM(U606:U637)</f>
        <v>0</v>
      </c>
      <c r="V638" s="418">
        <f t="shared" si="83"/>
        <v>0</v>
      </c>
      <c r="W638" s="418">
        <f t="shared" si="83"/>
        <v>0</v>
      </c>
      <c r="X638" s="418">
        <f t="shared" si="83"/>
        <v>0</v>
      </c>
      <c r="Y638" s="418">
        <f t="shared" si="83"/>
        <v>0</v>
      </c>
      <c r="Z638" s="418">
        <f t="shared" si="83"/>
        <v>0</v>
      </c>
      <c r="AA638" s="418">
        <f t="shared" si="83"/>
        <v>0</v>
      </c>
      <c r="AB638" s="418">
        <f t="shared" si="83"/>
        <v>0</v>
      </c>
      <c r="AC638" s="418">
        <f t="shared" si="83"/>
        <v>0</v>
      </c>
      <c r="AD638" s="418">
        <f t="shared" si="83"/>
        <v>0</v>
      </c>
      <c r="AE638" s="418">
        <f t="shared" si="83"/>
        <v>0</v>
      </c>
      <c r="AF638" s="418">
        <f t="shared" si="83"/>
        <v>0</v>
      </c>
      <c r="AG638" s="418">
        <f t="shared" si="83"/>
        <v>0</v>
      </c>
      <c r="AH638" s="420">
        <f t="shared" si="83"/>
        <v>0</v>
      </c>
      <c r="AI638" s="427"/>
      <c r="AJ638" s="418">
        <f>SUM(AJ606:AJ637)</f>
        <v>0</v>
      </c>
      <c r="AK638" s="425">
        <f>SUM(AK606:AK637)</f>
        <v>0</v>
      </c>
      <c r="AL638" s="426"/>
    </row>
    <row r="639" spans="1:38" ht="12.75" customHeight="1" thickTop="1" x14ac:dyDescent="0.2">
      <c r="A639" s="28"/>
      <c r="B639" s="34"/>
      <c r="C639" s="34"/>
      <c r="D639" s="34"/>
      <c r="E639" s="34"/>
      <c r="F639" s="34"/>
      <c r="G639" s="135"/>
      <c r="H639" s="34"/>
      <c r="I639" s="35"/>
      <c r="J639" s="34"/>
      <c r="K639" s="34"/>
      <c r="L639" s="63"/>
      <c r="M639" s="63"/>
      <c r="N639" s="63"/>
      <c r="O639" s="63"/>
      <c r="P639" s="63"/>
      <c r="Q639" s="63"/>
      <c r="R639" s="63"/>
      <c r="S639" s="28"/>
      <c r="T639" s="28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28"/>
    </row>
    <row r="640" spans="1:38" ht="12.75" customHeight="1" x14ac:dyDescent="0.2">
      <c r="A640" s="21"/>
      <c r="B640" s="36"/>
      <c r="C640" s="36"/>
      <c r="D640" s="36"/>
      <c r="E640" s="36"/>
      <c r="F640" s="36"/>
      <c r="G640" s="552" t="str">
        <f>NOVEMBER!G235</f>
        <v>UNITED STEELWORKERS - LOCAL UNION</v>
      </c>
      <c r="H640" s="552"/>
      <c r="I640" s="552"/>
      <c r="J640" s="307"/>
      <c r="K640" s="136"/>
      <c r="L640" s="36"/>
      <c r="M640" s="36"/>
      <c r="N640" s="36"/>
      <c r="O640" s="36"/>
      <c r="P640" s="36"/>
      <c r="Q640" s="36"/>
      <c r="R640" s="36"/>
      <c r="S640" s="21"/>
      <c r="T640" s="21"/>
      <c r="U640" s="36"/>
      <c r="V640" s="36"/>
      <c r="W640" s="36"/>
      <c r="X640" s="36"/>
      <c r="Y640" s="36"/>
      <c r="Z640" s="36"/>
      <c r="AA640" s="37" t="str">
        <f>$AA$10</f>
        <v>FINANCIAL SECRETARY'S CASH BOOK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21"/>
    </row>
    <row r="641" spans="1:38" s="152" customFormat="1" ht="12.75" customHeight="1" x14ac:dyDescent="0.2">
      <c r="A641" s="141"/>
      <c r="B641" s="139" t="str">
        <f>B596</f>
        <v>Month</v>
      </c>
      <c r="C641" s="73" t="str">
        <f>C596</f>
        <v>DECEMBER</v>
      </c>
      <c r="D641" s="139" t="str">
        <f>D596</f>
        <v>Year</v>
      </c>
      <c r="E641" s="143">
        <f>E596</f>
        <v>0</v>
      </c>
      <c r="F641" s="141"/>
      <c r="G641" s="149"/>
      <c r="H641" s="141"/>
      <c r="I641" s="150"/>
      <c r="J641" s="302"/>
      <c r="K641" s="302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39"/>
      <c r="AJ641" s="151" t="str">
        <f>C641</f>
        <v>DECEMBER</v>
      </c>
      <c r="AK641" s="30">
        <f>E641</f>
        <v>0</v>
      </c>
      <c r="AL641" s="141"/>
    </row>
    <row r="642" spans="1:38" s="152" customFormat="1" ht="12.75" customHeight="1" x14ac:dyDescent="0.2">
      <c r="A642" s="141"/>
      <c r="B642" s="139" t="str">
        <f>B597</f>
        <v>Page No.</v>
      </c>
      <c r="C642" s="148">
        <f>C597+1</f>
        <v>15</v>
      </c>
      <c r="D642" s="141"/>
      <c r="E642" s="141"/>
      <c r="F642" s="141"/>
      <c r="G642" s="149"/>
      <c r="H642" s="141"/>
      <c r="I642" s="150" t="s">
        <v>53</v>
      </c>
      <c r="J642" s="302"/>
      <c r="K642" s="302"/>
      <c r="L642" s="150"/>
      <c r="M642" s="141"/>
      <c r="N642" s="141"/>
      <c r="O642" s="141"/>
      <c r="P642" s="139"/>
      <c r="Q642" s="141"/>
      <c r="R642" s="139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53" t="s">
        <v>54</v>
      </c>
      <c r="AC642" s="141"/>
      <c r="AD642" s="141"/>
      <c r="AE642" s="141"/>
      <c r="AF642" s="141"/>
      <c r="AG642" s="141"/>
      <c r="AH642" s="141"/>
      <c r="AI642" s="139" t="str">
        <f>B642</f>
        <v>Page No.</v>
      </c>
      <c r="AJ642" s="148">
        <f>C642</f>
        <v>15</v>
      </c>
      <c r="AK642" s="154"/>
      <c r="AL642" s="155"/>
    </row>
    <row r="643" spans="1:38" ht="12.75" customHeight="1" x14ac:dyDescent="0.2">
      <c r="A643" s="3"/>
      <c r="B643" s="3"/>
      <c r="C643" s="3"/>
      <c r="D643" s="3"/>
      <c r="E643" s="3"/>
      <c r="F643" s="3"/>
      <c r="G643" s="129"/>
      <c r="H643" s="3"/>
      <c r="I643" s="5"/>
      <c r="J643" s="106"/>
      <c r="K643" s="106"/>
      <c r="L643" s="21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1"/>
      <c r="AF643" s="3"/>
      <c r="AG643" s="3"/>
      <c r="AH643" s="3"/>
      <c r="AI643" s="3"/>
      <c r="AJ643" s="3"/>
      <c r="AK643" s="3"/>
      <c r="AL643" s="3"/>
    </row>
    <row r="644" spans="1:38" ht="12.75" customHeight="1" x14ac:dyDescent="0.2">
      <c r="A644" s="26"/>
      <c r="B644" s="26"/>
      <c r="C644" s="26"/>
      <c r="D644" s="26"/>
      <c r="E644" s="26"/>
      <c r="F644" s="26"/>
      <c r="G644" s="130"/>
      <c r="H644" s="26"/>
      <c r="I644" s="27"/>
      <c r="J644" s="303"/>
      <c r="K644" s="303"/>
      <c r="L644" s="27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7"/>
      <c r="AF644" s="26"/>
      <c r="AG644" s="26"/>
      <c r="AH644" s="26"/>
      <c r="AI644" s="26"/>
      <c r="AJ644" s="26"/>
      <c r="AK644" s="26"/>
      <c r="AL644" s="26"/>
    </row>
    <row r="645" spans="1:38" customFormat="1" ht="12.75" customHeight="1" x14ac:dyDescent="0.2">
      <c r="A645" s="1"/>
      <c r="B645" s="3"/>
      <c r="C645" s="3" t="s">
        <v>55</v>
      </c>
      <c r="D645" s="3"/>
      <c r="E645" s="13"/>
      <c r="F645" s="1"/>
      <c r="G645" s="131"/>
      <c r="H645" s="2" t="s">
        <v>56</v>
      </c>
      <c r="I645" s="99"/>
      <c r="J645" s="550" t="s">
        <v>264</v>
      </c>
      <c r="K645" s="551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4"/>
      <c r="AJ645" s="3"/>
      <c r="AK645" s="1"/>
      <c r="AL645" s="3"/>
    </row>
    <row r="646" spans="1:38" customFormat="1" ht="12.75" customHeight="1" x14ac:dyDescent="0.2">
      <c r="A646" s="1"/>
      <c r="B646" s="3"/>
      <c r="C646" s="3"/>
      <c r="D646" s="3"/>
      <c r="E646" s="13"/>
      <c r="F646" s="1"/>
      <c r="G646" s="131"/>
      <c r="H646" s="14"/>
      <c r="I646" s="100"/>
      <c r="J646" s="106"/>
      <c r="K646" s="67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4"/>
      <c r="AJ646" s="3"/>
      <c r="AK646" s="1"/>
      <c r="AL646" s="3"/>
    </row>
    <row r="647" spans="1:38" customFormat="1" ht="12.75" customHeight="1" thickBot="1" x14ac:dyDescent="0.25">
      <c r="A647" s="164"/>
      <c r="B647" s="165">
        <v>1</v>
      </c>
      <c r="C647" s="165">
        <v>2</v>
      </c>
      <c r="D647" s="165">
        <v>3</v>
      </c>
      <c r="E647" s="166">
        <v>4</v>
      </c>
      <c r="F647" s="167">
        <v>5</v>
      </c>
      <c r="G647" s="168"/>
      <c r="H647" s="167">
        <v>7</v>
      </c>
      <c r="I647" s="169">
        <v>8</v>
      </c>
      <c r="J647" s="304">
        <v>9</v>
      </c>
      <c r="K647" s="305">
        <v>10</v>
      </c>
      <c r="L647" s="165">
        <v>11</v>
      </c>
      <c r="M647" s="165" t="s">
        <v>1</v>
      </c>
      <c r="N647" s="165">
        <v>12</v>
      </c>
      <c r="O647" s="165">
        <v>13</v>
      </c>
      <c r="P647" s="165">
        <v>14</v>
      </c>
      <c r="Q647" s="165">
        <v>15</v>
      </c>
      <c r="R647" s="167" t="s">
        <v>2</v>
      </c>
      <c r="S647" s="170"/>
      <c r="T647" s="164"/>
      <c r="U647" s="165">
        <v>16</v>
      </c>
      <c r="V647" s="165">
        <v>17</v>
      </c>
      <c r="W647" s="165">
        <v>18</v>
      </c>
      <c r="X647" s="165">
        <v>19</v>
      </c>
      <c r="Y647" s="165">
        <v>20</v>
      </c>
      <c r="Z647" s="165" t="s">
        <v>3</v>
      </c>
      <c r="AA647" s="165">
        <v>21</v>
      </c>
      <c r="AB647" s="165">
        <v>22</v>
      </c>
      <c r="AC647" s="165">
        <v>23</v>
      </c>
      <c r="AD647" s="165">
        <v>24</v>
      </c>
      <c r="AE647" s="165">
        <v>25</v>
      </c>
      <c r="AF647" s="165">
        <v>26</v>
      </c>
      <c r="AG647" s="165">
        <v>27</v>
      </c>
      <c r="AH647" s="165">
        <v>28</v>
      </c>
      <c r="AI647" s="171">
        <v>29</v>
      </c>
      <c r="AJ647" s="165">
        <v>30</v>
      </c>
      <c r="AK647" s="167">
        <v>31</v>
      </c>
      <c r="AL647" s="170"/>
    </row>
    <row r="648" spans="1:38" s="4" customFormat="1" ht="12.75" customHeight="1" thickTop="1" x14ac:dyDescent="0.2">
      <c r="A648" s="1"/>
      <c r="B648" s="89" t="s">
        <v>4</v>
      </c>
      <c r="C648" s="101"/>
      <c r="D648" s="89" t="s">
        <v>5</v>
      </c>
      <c r="E648" s="89" t="s">
        <v>6</v>
      </c>
      <c r="F648" s="88" t="s">
        <v>7</v>
      </c>
      <c r="G648" s="132"/>
      <c r="H648" s="88"/>
      <c r="I648" s="103"/>
      <c r="J648" s="89"/>
      <c r="K648" s="88"/>
      <c r="L648" s="89"/>
      <c r="M648" s="89"/>
      <c r="N648" s="89"/>
      <c r="O648" s="104"/>
      <c r="P648" s="163"/>
      <c r="Q648" s="107" t="s">
        <v>272</v>
      </c>
      <c r="R648" s="160" t="s">
        <v>273</v>
      </c>
      <c r="S648" s="106"/>
      <c r="T648" s="67"/>
      <c r="U648" s="542" t="s">
        <v>265</v>
      </c>
      <c r="V648" s="543"/>
      <c r="W648" s="543"/>
      <c r="X648" s="543"/>
      <c r="Y648" s="544"/>
      <c r="Z648" s="89" t="s">
        <v>10</v>
      </c>
      <c r="AA648" s="89" t="s">
        <v>11</v>
      </c>
      <c r="AB648" s="89" t="s">
        <v>205</v>
      </c>
      <c r="AC648" s="89" t="s">
        <v>12</v>
      </c>
      <c r="AD648" s="89" t="s">
        <v>13</v>
      </c>
      <c r="AE648" s="89" t="s">
        <v>14</v>
      </c>
      <c r="AF648" s="89"/>
      <c r="AG648" s="89"/>
      <c r="AH648" s="104"/>
      <c r="AI648" s="105"/>
      <c r="AJ648" s="89" t="s">
        <v>15</v>
      </c>
      <c r="AK648" s="88" t="s">
        <v>7</v>
      </c>
      <c r="AL648" s="3"/>
    </row>
    <row r="649" spans="1:38" s="4" customFormat="1" ht="12.75" customHeight="1" x14ac:dyDescent="0.2">
      <c r="A649" s="1"/>
      <c r="B649" s="89" t="s">
        <v>8</v>
      </c>
      <c r="C649" s="89" t="s">
        <v>16</v>
      </c>
      <c r="D649" s="89" t="s">
        <v>17</v>
      </c>
      <c r="E649" s="89" t="s">
        <v>8</v>
      </c>
      <c r="F649" s="88" t="s">
        <v>18</v>
      </c>
      <c r="G649" s="132" t="s">
        <v>19</v>
      </c>
      <c r="H649" s="88" t="s">
        <v>20</v>
      </c>
      <c r="I649" s="103" t="s">
        <v>242</v>
      </c>
      <c r="J649" s="89" t="s">
        <v>21</v>
      </c>
      <c r="K649" s="88" t="s">
        <v>22</v>
      </c>
      <c r="L649" s="107" t="s">
        <v>235</v>
      </c>
      <c r="M649" s="107" t="s">
        <v>236</v>
      </c>
      <c r="N649" s="107" t="s">
        <v>237</v>
      </c>
      <c r="O649" s="104"/>
      <c r="P649" s="158" t="s">
        <v>23</v>
      </c>
      <c r="Q649" s="107" t="s">
        <v>8</v>
      </c>
      <c r="R649" s="160" t="s">
        <v>8</v>
      </c>
      <c r="S649" s="106"/>
      <c r="T649" s="67"/>
      <c r="U649" s="89" t="s">
        <v>25</v>
      </c>
      <c r="V649" s="89" t="s">
        <v>26</v>
      </c>
      <c r="W649" s="101" t="s">
        <v>27</v>
      </c>
      <c r="X649" s="89" t="s">
        <v>28</v>
      </c>
      <c r="Y649" s="89" t="s">
        <v>136</v>
      </c>
      <c r="Z649" s="89" t="s">
        <v>261</v>
      </c>
      <c r="AA649" s="89" t="s">
        <v>137</v>
      </c>
      <c r="AB649" s="89" t="s">
        <v>204</v>
      </c>
      <c r="AC649" s="89" t="s">
        <v>30</v>
      </c>
      <c r="AD649" s="89" t="s">
        <v>140</v>
      </c>
      <c r="AE649" s="89" t="s">
        <v>31</v>
      </c>
      <c r="AF649" s="89" t="s">
        <v>32</v>
      </c>
      <c r="AG649" s="89" t="s">
        <v>206</v>
      </c>
      <c r="AH649" s="104" t="s">
        <v>16</v>
      </c>
      <c r="AI649" s="102" t="s">
        <v>34</v>
      </c>
      <c r="AJ649" s="89" t="s">
        <v>35</v>
      </c>
      <c r="AK649" s="88" t="s">
        <v>18</v>
      </c>
      <c r="AL649" s="3"/>
    </row>
    <row r="650" spans="1:38" s="4" customFormat="1" ht="12.75" customHeight="1" thickBot="1" x14ac:dyDescent="0.25">
      <c r="A650" s="6"/>
      <c r="B650" s="90" t="s">
        <v>36</v>
      </c>
      <c r="C650" s="90" t="s">
        <v>37</v>
      </c>
      <c r="D650" s="90" t="s">
        <v>38</v>
      </c>
      <c r="E650" s="90" t="s">
        <v>39</v>
      </c>
      <c r="F650" s="108" t="s">
        <v>40</v>
      </c>
      <c r="G650" s="133"/>
      <c r="H650" s="108"/>
      <c r="I650" s="109" t="s">
        <v>41</v>
      </c>
      <c r="J650" s="90"/>
      <c r="K650" s="108"/>
      <c r="L650" s="110"/>
      <c r="M650" s="110"/>
      <c r="N650" s="110" t="s">
        <v>238</v>
      </c>
      <c r="O650" s="111"/>
      <c r="P650" s="159"/>
      <c r="Q650" s="161" t="s">
        <v>24</v>
      </c>
      <c r="R650" s="162" t="s">
        <v>24</v>
      </c>
      <c r="S650" s="113"/>
      <c r="T650" s="78"/>
      <c r="U650" s="90" t="s">
        <v>42</v>
      </c>
      <c r="V650" s="90" t="s">
        <v>43</v>
      </c>
      <c r="W650" s="90"/>
      <c r="X650" s="90" t="s">
        <v>44</v>
      </c>
      <c r="Y650" s="90" t="s">
        <v>30</v>
      </c>
      <c r="Z650" s="90" t="s">
        <v>30</v>
      </c>
      <c r="AA650" s="90" t="s">
        <v>138</v>
      </c>
      <c r="AB650" s="90" t="s">
        <v>15</v>
      </c>
      <c r="AC650" s="90" t="s">
        <v>139</v>
      </c>
      <c r="AD650" s="90" t="s">
        <v>141</v>
      </c>
      <c r="AE650" s="90" t="s">
        <v>47</v>
      </c>
      <c r="AF650" s="90" t="s">
        <v>48</v>
      </c>
      <c r="AG650" s="90" t="s">
        <v>15</v>
      </c>
      <c r="AH650" s="111" t="s">
        <v>30</v>
      </c>
      <c r="AI650" s="112"/>
      <c r="AJ650" s="90" t="s">
        <v>49</v>
      </c>
      <c r="AK650" s="108" t="s">
        <v>189</v>
      </c>
      <c r="AL650" s="7"/>
    </row>
    <row r="651" spans="1:38" s="301" customFormat="1" ht="12.75" customHeight="1" thickTop="1" x14ac:dyDescent="0.2">
      <c r="A651" s="331"/>
      <c r="B651" s="363">
        <f>B638</f>
        <v>0</v>
      </c>
      <c r="C651" s="363">
        <f>C638</f>
        <v>0</v>
      </c>
      <c r="D651" s="363">
        <f>D638</f>
        <v>0</v>
      </c>
      <c r="E651" s="363">
        <f>E638</f>
        <v>0</v>
      </c>
      <c r="F651" s="362">
        <f>F638</f>
        <v>0</v>
      </c>
      <c r="G651" s="134" t="str">
        <f>$G$7</f>
        <v>DECEMBER</v>
      </c>
      <c r="H651" s="334" t="s">
        <v>58</v>
      </c>
      <c r="I651" s="412"/>
      <c r="J651" s="397">
        <f t="shared" ref="J651:R651" si="84">J638</f>
        <v>0</v>
      </c>
      <c r="K651" s="362">
        <f t="shared" si="84"/>
        <v>0</v>
      </c>
      <c r="L651" s="363">
        <f t="shared" si="84"/>
        <v>0</v>
      </c>
      <c r="M651" s="363">
        <f t="shared" si="84"/>
        <v>0</v>
      </c>
      <c r="N651" s="363">
        <f t="shared" si="84"/>
        <v>0</v>
      </c>
      <c r="O651" s="361">
        <f t="shared" si="84"/>
        <v>0</v>
      </c>
      <c r="P651" s="394">
        <f t="shared" si="84"/>
        <v>0</v>
      </c>
      <c r="Q651" s="363">
        <f t="shared" si="84"/>
        <v>0</v>
      </c>
      <c r="R651" s="362">
        <f t="shared" si="84"/>
        <v>0</v>
      </c>
      <c r="S651" s="332"/>
      <c r="T651" s="331"/>
      <c r="U651" s="363">
        <f t="shared" ref="U651:AH651" si="85">U638</f>
        <v>0</v>
      </c>
      <c r="V651" s="363">
        <f t="shared" si="85"/>
        <v>0</v>
      </c>
      <c r="W651" s="363">
        <f t="shared" si="85"/>
        <v>0</v>
      </c>
      <c r="X651" s="363">
        <f t="shared" si="85"/>
        <v>0</v>
      </c>
      <c r="Y651" s="363">
        <f t="shared" si="85"/>
        <v>0</v>
      </c>
      <c r="Z651" s="363">
        <f t="shared" si="85"/>
        <v>0</v>
      </c>
      <c r="AA651" s="363">
        <f t="shared" si="85"/>
        <v>0</v>
      </c>
      <c r="AB651" s="363">
        <f t="shared" si="85"/>
        <v>0</v>
      </c>
      <c r="AC651" s="363">
        <f t="shared" si="85"/>
        <v>0</v>
      </c>
      <c r="AD651" s="363">
        <f t="shared" si="85"/>
        <v>0</v>
      </c>
      <c r="AE651" s="363">
        <f t="shared" si="85"/>
        <v>0</v>
      </c>
      <c r="AF651" s="363">
        <f t="shared" si="85"/>
        <v>0</v>
      </c>
      <c r="AG651" s="363">
        <f t="shared" si="85"/>
        <v>0</v>
      </c>
      <c r="AH651" s="361">
        <f t="shared" si="85"/>
        <v>0</v>
      </c>
      <c r="AI651" s="333"/>
      <c r="AJ651" s="363">
        <f>AJ638</f>
        <v>0</v>
      </c>
      <c r="AK651" s="362">
        <f>AK638</f>
        <v>0</v>
      </c>
      <c r="AL651" s="332"/>
    </row>
    <row r="652" spans="1:38" s="21" customFormat="1" ht="12.75" customHeight="1" x14ac:dyDescent="0.2">
      <c r="A652" s="8">
        <v>1</v>
      </c>
      <c r="B652" s="400"/>
      <c r="C652" s="400"/>
      <c r="D652" s="400"/>
      <c r="E652" s="400"/>
      <c r="F652" s="401"/>
      <c r="G652" s="471"/>
      <c r="H652" s="477"/>
      <c r="I652" s="472"/>
      <c r="J652" s="363">
        <f t="shared" ref="J652:J682" si="86">SUM(B652:F652)</f>
        <v>0</v>
      </c>
      <c r="K652" s="362">
        <f t="shared" ref="K652:K682" si="87">SUM(U652:AK652)-SUM(L652:R652)</f>
        <v>0</v>
      </c>
      <c r="L652" s="400"/>
      <c r="M652" s="400"/>
      <c r="N652" s="400"/>
      <c r="O652" s="406"/>
      <c r="P652" s="409"/>
      <c r="Q652" s="400"/>
      <c r="R652" s="401"/>
      <c r="S652" s="16" t="s">
        <v>59</v>
      </c>
      <c r="T652" s="8">
        <v>1</v>
      </c>
      <c r="U652" s="400"/>
      <c r="V652" s="400"/>
      <c r="W652" s="400"/>
      <c r="X652" s="400"/>
      <c r="Y652" s="400"/>
      <c r="Z652" s="400"/>
      <c r="AA652" s="400"/>
      <c r="AB652" s="400"/>
      <c r="AC652" s="400"/>
      <c r="AD652" s="400"/>
      <c r="AE652" s="400"/>
      <c r="AF652" s="400"/>
      <c r="AG652" s="400"/>
      <c r="AH652" s="406"/>
      <c r="AI652" s="477"/>
      <c r="AJ652" s="400"/>
      <c r="AK652" s="401"/>
      <c r="AL652" s="16" t="s">
        <v>59</v>
      </c>
    </row>
    <row r="653" spans="1:38" s="21" customFormat="1" ht="12.75" customHeight="1" x14ac:dyDescent="0.2">
      <c r="A653" s="8">
        <v>2</v>
      </c>
      <c r="B653" s="400"/>
      <c r="C653" s="400"/>
      <c r="D653" s="400"/>
      <c r="E653" s="400"/>
      <c r="F653" s="401"/>
      <c r="G653" s="471"/>
      <c r="H653" s="477"/>
      <c r="I653" s="472"/>
      <c r="J653" s="363">
        <f t="shared" si="86"/>
        <v>0</v>
      </c>
      <c r="K653" s="362">
        <f t="shared" si="87"/>
        <v>0</v>
      </c>
      <c r="L653" s="400"/>
      <c r="M653" s="400"/>
      <c r="N653" s="400"/>
      <c r="O653" s="406"/>
      <c r="P653" s="409"/>
      <c r="Q653" s="400"/>
      <c r="R653" s="401"/>
      <c r="S653" s="16" t="s">
        <v>60</v>
      </c>
      <c r="T653" s="8">
        <v>2</v>
      </c>
      <c r="U653" s="400"/>
      <c r="V653" s="400"/>
      <c r="W653" s="400"/>
      <c r="X653" s="400"/>
      <c r="Y653" s="400"/>
      <c r="Z653" s="400"/>
      <c r="AA653" s="400"/>
      <c r="AB653" s="400"/>
      <c r="AC653" s="400"/>
      <c r="AD653" s="400"/>
      <c r="AE653" s="400"/>
      <c r="AF653" s="400"/>
      <c r="AG653" s="400"/>
      <c r="AH653" s="406"/>
      <c r="AI653" s="477"/>
      <c r="AJ653" s="400"/>
      <c r="AK653" s="401"/>
      <c r="AL653" s="16" t="s">
        <v>60</v>
      </c>
    </row>
    <row r="654" spans="1:38" s="21" customFormat="1" ht="12.75" customHeight="1" x14ac:dyDescent="0.2">
      <c r="A654" s="8">
        <v>3</v>
      </c>
      <c r="B654" s="400"/>
      <c r="C654" s="400"/>
      <c r="D654" s="400"/>
      <c r="E654" s="400"/>
      <c r="F654" s="401"/>
      <c r="G654" s="471"/>
      <c r="H654" s="477"/>
      <c r="I654" s="472"/>
      <c r="J654" s="363">
        <f t="shared" si="86"/>
        <v>0</v>
      </c>
      <c r="K654" s="362">
        <f t="shared" si="87"/>
        <v>0</v>
      </c>
      <c r="L654" s="400"/>
      <c r="M654" s="400"/>
      <c r="N654" s="400"/>
      <c r="O654" s="406"/>
      <c r="P654" s="409"/>
      <c r="Q654" s="400"/>
      <c r="R654" s="401"/>
      <c r="S654" s="16" t="s">
        <v>61</v>
      </c>
      <c r="T654" s="8">
        <v>3</v>
      </c>
      <c r="U654" s="400"/>
      <c r="V654" s="400"/>
      <c r="W654" s="400"/>
      <c r="X654" s="400"/>
      <c r="Y654" s="400"/>
      <c r="Z654" s="400"/>
      <c r="AA654" s="400"/>
      <c r="AB654" s="400"/>
      <c r="AC654" s="400"/>
      <c r="AD654" s="400"/>
      <c r="AE654" s="400"/>
      <c r="AF654" s="400"/>
      <c r="AG654" s="400"/>
      <c r="AH654" s="406"/>
      <c r="AI654" s="477"/>
      <c r="AJ654" s="400"/>
      <c r="AK654" s="401"/>
      <c r="AL654" s="16" t="s">
        <v>61</v>
      </c>
    </row>
    <row r="655" spans="1:38" s="21" customFormat="1" ht="12.75" customHeight="1" x14ac:dyDescent="0.2">
      <c r="A655" s="8">
        <v>4</v>
      </c>
      <c r="B655" s="400"/>
      <c r="C655" s="400"/>
      <c r="D655" s="400"/>
      <c r="E655" s="400"/>
      <c r="F655" s="401"/>
      <c r="G655" s="471"/>
      <c r="H655" s="477"/>
      <c r="I655" s="472"/>
      <c r="J655" s="363">
        <f t="shared" si="86"/>
        <v>0</v>
      </c>
      <c r="K655" s="362">
        <f t="shared" si="87"/>
        <v>0</v>
      </c>
      <c r="L655" s="400"/>
      <c r="M655" s="400"/>
      <c r="N655" s="400"/>
      <c r="O655" s="406"/>
      <c r="P655" s="409"/>
      <c r="Q655" s="400"/>
      <c r="R655" s="401"/>
      <c r="S655" s="16" t="s">
        <v>62</v>
      </c>
      <c r="T655" s="8">
        <v>4</v>
      </c>
      <c r="U655" s="400"/>
      <c r="V655" s="400"/>
      <c r="W655" s="400"/>
      <c r="X655" s="400"/>
      <c r="Y655" s="400"/>
      <c r="Z655" s="400"/>
      <c r="AA655" s="400"/>
      <c r="AB655" s="400"/>
      <c r="AC655" s="400"/>
      <c r="AD655" s="400"/>
      <c r="AE655" s="400"/>
      <c r="AF655" s="400"/>
      <c r="AG655" s="400"/>
      <c r="AH655" s="406"/>
      <c r="AI655" s="477"/>
      <c r="AJ655" s="400"/>
      <c r="AK655" s="401"/>
      <c r="AL655" s="16" t="s">
        <v>62</v>
      </c>
    </row>
    <row r="656" spans="1:38" s="21" customFormat="1" ht="12.75" customHeight="1" x14ac:dyDescent="0.2">
      <c r="A656" s="8">
        <v>5</v>
      </c>
      <c r="B656" s="400"/>
      <c r="C656" s="400"/>
      <c r="D656" s="400"/>
      <c r="E656" s="400"/>
      <c r="F656" s="401"/>
      <c r="G656" s="471"/>
      <c r="H656" s="477"/>
      <c r="I656" s="472"/>
      <c r="J656" s="363">
        <f t="shared" si="86"/>
        <v>0</v>
      </c>
      <c r="K656" s="362">
        <f t="shared" si="87"/>
        <v>0</v>
      </c>
      <c r="L656" s="400"/>
      <c r="M656" s="400"/>
      <c r="N656" s="400"/>
      <c r="O656" s="406"/>
      <c r="P656" s="409"/>
      <c r="Q656" s="400"/>
      <c r="R656" s="401"/>
      <c r="S656" s="16" t="s">
        <v>63</v>
      </c>
      <c r="T656" s="8">
        <v>5</v>
      </c>
      <c r="U656" s="400"/>
      <c r="V656" s="400"/>
      <c r="W656" s="400"/>
      <c r="X656" s="400"/>
      <c r="Y656" s="400"/>
      <c r="Z656" s="400"/>
      <c r="AA656" s="400"/>
      <c r="AB656" s="400"/>
      <c r="AC656" s="400"/>
      <c r="AD656" s="400"/>
      <c r="AE656" s="400"/>
      <c r="AF656" s="400"/>
      <c r="AG656" s="400"/>
      <c r="AH656" s="406"/>
      <c r="AI656" s="477"/>
      <c r="AJ656" s="400"/>
      <c r="AK656" s="401"/>
      <c r="AL656" s="16" t="s">
        <v>63</v>
      </c>
    </row>
    <row r="657" spans="1:38" s="21" customFormat="1" ht="12.75" customHeight="1" x14ac:dyDescent="0.2">
      <c r="A657" s="17">
        <v>6</v>
      </c>
      <c r="B657" s="402"/>
      <c r="C657" s="402"/>
      <c r="D657" s="402"/>
      <c r="E657" s="402"/>
      <c r="F657" s="403"/>
      <c r="G657" s="473"/>
      <c r="H657" s="478"/>
      <c r="I657" s="474"/>
      <c r="J657" s="363">
        <f t="shared" si="86"/>
        <v>0</v>
      </c>
      <c r="K657" s="362">
        <f t="shared" si="87"/>
        <v>0</v>
      </c>
      <c r="L657" s="402"/>
      <c r="M657" s="402"/>
      <c r="N657" s="402"/>
      <c r="O657" s="407"/>
      <c r="P657" s="410"/>
      <c r="Q657" s="402"/>
      <c r="R657" s="403"/>
      <c r="S657" s="18" t="s">
        <v>64</v>
      </c>
      <c r="T657" s="17">
        <v>6</v>
      </c>
      <c r="U657" s="402"/>
      <c r="V657" s="402"/>
      <c r="W657" s="402"/>
      <c r="X657" s="402"/>
      <c r="Y657" s="402"/>
      <c r="Z657" s="402"/>
      <c r="AA657" s="402"/>
      <c r="AB657" s="402"/>
      <c r="AC657" s="402"/>
      <c r="AD657" s="402"/>
      <c r="AE657" s="402"/>
      <c r="AF657" s="402"/>
      <c r="AG657" s="402"/>
      <c r="AH657" s="407"/>
      <c r="AI657" s="478"/>
      <c r="AJ657" s="402"/>
      <c r="AK657" s="403"/>
      <c r="AL657" s="18" t="s">
        <v>64</v>
      </c>
    </row>
    <row r="658" spans="1:38" s="21" customFormat="1" ht="12.75" customHeight="1" x14ac:dyDescent="0.2">
      <c r="A658" s="8">
        <v>7</v>
      </c>
      <c r="B658" s="400"/>
      <c r="C658" s="400"/>
      <c r="D658" s="400"/>
      <c r="E658" s="400"/>
      <c r="F658" s="401"/>
      <c r="G658" s="471"/>
      <c r="H658" s="477"/>
      <c r="I658" s="472"/>
      <c r="J658" s="363">
        <f t="shared" si="86"/>
        <v>0</v>
      </c>
      <c r="K658" s="362">
        <f t="shared" si="87"/>
        <v>0</v>
      </c>
      <c r="L658" s="400"/>
      <c r="M658" s="400"/>
      <c r="N658" s="400"/>
      <c r="O658" s="406"/>
      <c r="P658" s="409"/>
      <c r="Q658" s="400"/>
      <c r="R658" s="401"/>
      <c r="S658" s="16" t="s">
        <v>65</v>
      </c>
      <c r="T658" s="8">
        <v>7</v>
      </c>
      <c r="U658" s="400"/>
      <c r="V658" s="400"/>
      <c r="W658" s="400"/>
      <c r="X658" s="400"/>
      <c r="Y658" s="400"/>
      <c r="Z658" s="400"/>
      <c r="AA658" s="400"/>
      <c r="AB658" s="400"/>
      <c r="AC658" s="400"/>
      <c r="AD658" s="400"/>
      <c r="AE658" s="400"/>
      <c r="AF658" s="400"/>
      <c r="AG658" s="400"/>
      <c r="AH658" s="406"/>
      <c r="AI658" s="477"/>
      <c r="AJ658" s="400"/>
      <c r="AK658" s="401"/>
      <c r="AL658" s="16" t="s">
        <v>65</v>
      </c>
    </row>
    <row r="659" spans="1:38" s="21" customFormat="1" ht="12.75" customHeight="1" x14ac:dyDescent="0.2">
      <c r="A659" s="8">
        <v>8</v>
      </c>
      <c r="B659" s="400"/>
      <c r="C659" s="400"/>
      <c r="D659" s="400"/>
      <c r="E659" s="400"/>
      <c r="F659" s="401"/>
      <c r="G659" s="471"/>
      <c r="H659" s="477"/>
      <c r="I659" s="472"/>
      <c r="J659" s="363">
        <f t="shared" si="86"/>
        <v>0</v>
      </c>
      <c r="K659" s="362">
        <f t="shared" si="87"/>
        <v>0</v>
      </c>
      <c r="L659" s="400"/>
      <c r="M659" s="400"/>
      <c r="N659" s="400"/>
      <c r="O659" s="406"/>
      <c r="P659" s="409"/>
      <c r="Q659" s="400"/>
      <c r="R659" s="401"/>
      <c r="S659" s="16" t="s">
        <v>66</v>
      </c>
      <c r="T659" s="8">
        <v>8</v>
      </c>
      <c r="U659" s="400"/>
      <c r="V659" s="400"/>
      <c r="W659" s="400"/>
      <c r="X659" s="400"/>
      <c r="Y659" s="400"/>
      <c r="Z659" s="400"/>
      <c r="AA659" s="400"/>
      <c r="AB659" s="400"/>
      <c r="AC659" s="400"/>
      <c r="AD659" s="400"/>
      <c r="AE659" s="400"/>
      <c r="AF659" s="400"/>
      <c r="AG659" s="400"/>
      <c r="AH659" s="406"/>
      <c r="AI659" s="477"/>
      <c r="AJ659" s="400"/>
      <c r="AK659" s="401"/>
      <c r="AL659" s="16" t="s">
        <v>66</v>
      </c>
    </row>
    <row r="660" spans="1:38" s="21" customFormat="1" ht="12.75" customHeight="1" x14ac:dyDescent="0.2">
      <c r="A660" s="8">
        <v>9</v>
      </c>
      <c r="B660" s="400"/>
      <c r="C660" s="400"/>
      <c r="D660" s="400"/>
      <c r="E660" s="400"/>
      <c r="F660" s="401"/>
      <c r="G660" s="471"/>
      <c r="H660" s="477"/>
      <c r="I660" s="472"/>
      <c r="J660" s="363">
        <f t="shared" si="86"/>
        <v>0</v>
      </c>
      <c r="K660" s="362">
        <f t="shared" si="87"/>
        <v>0</v>
      </c>
      <c r="L660" s="400"/>
      <c r="M660" s="400"/>
      <c r="N660" s="400"/>
      <c r="O660" s="406"/>
      <c r="P660" s="409"/>
      <c r="Q660" s="400"/>
      <c r="R660" s="401"/>
      <c r="S660" s="16" t="s">
        <v>67</v>
      </c>
      <c r="T660" s="8">
        <v>9</v>
      </c>
      <c r="U660" s="400"/>
      <c r="V660" s="400"/>
      <c r="W660" s="400"/>
      <c r="X660" s="400"/>
      <c r="Y660" s="400"/>
      <c r="Z660" s="400"/>
      <c r="AA660" s="400"/>
      <c r="AB660" s="400"/>
      <c r="AC660" s="400"/>
      <c r="AD660" s="400"/>
      <c r="AE660" s="400"/>
      <c r="AF660" s="400"/>
      <c r="AG660" s="400"/>
      <c r="AH660" s="406"/>
      <c r="AI660" s="477"/>
      <c r="AJ660" s="400"/>
      <c r="AK660" s="401"/>
      <c r="AL660" s="16" t="s">
        <v>67</v>
      </c>
    </row>
    <row r="661" spans="1:38" s="21" customFormat="1" ht="12.75" customHeight="1" x14ac:dyDescent="0.2">
      <c r="A661" s="8">
        <v>10</v>
      </c>
      <c r="B661" s="400"/>
      <c r="C661" s="400"/>
      <c r="D661" s="400"/>
      <c r="E661" s="400"/>
      <c r="F661" s="401"/>
      <c r="G661" s="471"/>
      <c r="H661" s="477"/>
      <c r="I661" s="472"/>
      <c r="J661" s="363">
        <f t="shared" si="86"/>
        <v>0</v>
      </c>
      <c r="K661" s="362">
        <f t="shared" si="87"/>
        <v>0</v>
      </c>
      <c r="L661" s="400"/>
      <c r="M661" s="400"/>
      <c r="N661" s="400"/>
      <c r="O661" s="406"/>
      <c r="P661" s="409"/>
      <c r="Q661" s="400"/>
      <c r="R661" s="401"/>
      <c r="S661" s="16" t="s">
        <v>68</v>
      </c>
      <c r="T661" s="8">
        <v>10</v>
      </c>
      <c r="U661" s="400"/>
      <c r="V661" s="400"/>
      <c r="W661" s="400"/>
      <c r="X661" s="400"/>
      <c r="Y661" s="400"/>
      <c r="Z661" s="400"/>
      <c r="AA661" s="400"/>
      <c r="AB661" s="400"/>
      <c r="AC661" s="400"/>
      <c r="AD661" s="400"/>
      <c r="AE661" s="400"/>
      <c r="AF661" s="400"/>
      <c r="AG661" s="400"/>
      <c r="AH661" s="406"/>
      <c r="AI661" s="477"/>
      <c r="AJ661" s="400"/>
      <c r="AK661" s="401"/>
      <c r="AL661" s="16" t="s">
        <v>68</v>
      </c>
    </row>
    <row r="662" spans="1:38" s="21" customFormat="1" ht="12.75" customHeight="1" x14ac:dyDescent="0.2">
      <c r="A662" s="8">
        <v>11</v>
      </c>
      <c r="B662" s="400"/>
      <c r="C662" s="400"/>
      <c r="D662" s="400"/>
      <c r="E662" s="400"/>
      <c r="F662" s="401"/>
      <c r="G662" s="471"/>
      <c r="H662" s="477"/>
      <c r="I662" s="472"/>
      <c r="J662" s="363">
        <f t="shared" si="86"/>
        <v>0</v>
      </c>
      <c r="K662" s="362">
        <f t="shared" si="87"/>
        <v>0</v>
      </c>
      <c r="L662" s="400"/>
      <c r="M662" s="400"/>
      <c r="N662" s="400"/>
      <c r="O662" s="406"/>
      <c r="P662" s="409"/>
      <c r="Q662" s="400"/>
      <c r="R662" s="401"/>
      <c r="S662" s="16" t="s">
        <v>69</v>
      </c>
      <c r="T662" s="8">
        <v>11</v>
      </c>
      <c r="U662" s="400"/>
      <c r="V662" s="400"/>
      <c r="W662" s="400"/>
      <c r="X662" s="400"/>
      <c r="Y662" s="400"/>
      <c r="Z662" s="400"/>
      <c r="AA662" s="400"/>
      <c r="AB662" s="400"/>
      <c r="AC662" s="400"/>
      <c r="AD662" s="400"/>
      <c r="AE662" s="400"/>
      <c r="AF662" s="400"/>
      <c r="AG662" s="400"/>
      <c r="AH662" s="406"/>
      <c r="AI662" s="477"/>
      <c r="AJ662" s="400"/>
      <c r="AK662" s="401"/>
      <c r="AL662" s="16" t="s">
        <v>69</v>
      </c>
    </row>
    <row r="663" spans="1:38" s="21" customFormat="1" ht="12.75" customHeight="1" x14ac:dyDescent="0.2">
      <c r="A663" s="8">
        <v>12</v>
      </c>
      <c r="B663" s="400"/>
      <c r="C663" s="400"/>
      <c r="D663" s="400"/>
      <c r="E663" s="400"/>
      <c r="F663" s="401"/>
      <c r="G663" s="471"/>
      <c r="H663" s="477"/>
      <c r="I663" s="472"/>
      <c r="J663" s="363">
        <f t="shared" si="86"/>
        <v>0</v>
      </c>
      <c r="K663" s="362">
        <f t="shared" si="87"/>
        <v>0</v>
      </c>
      <c r="L663" s="400"/>
      <c r="M663" s="400"/>
      <c r="N663" s="400"/>
      <c r="O663" s="406"/>
      <c r="P663" s="409"/>
      <c r="Q663" s="400"/>
      <c r="R663" s="401"/>
      <c r="S663" s="16" t="s">
        <v>70</v>
      </c>
      <c r="T663" s="8">
        <v>12</v>
      </c>
      <c r="U663" s="400"/>
      <c r="V663" s="400"/>
      <c r="W663" s="400"/>
      <c r="X663" s="400"/>
      <c r="Y663" s="400"/>
      <c r="Z663" s="400"/>
      <c r="AA663" s="400"/>
      <c r="AB663" s="400"/>
      <c r="AC663" s="400"/>
      <c r="AD663" s="400"/>
      <c r="AE663" s="400"/>
      <c r="AF663" s="400"/>
      <c r="AG663" s="400"/>
      <c r="AH663" s="406"/>
      <c r="AI663" s="477"/>
      <c r="AJ663" s="400"/>
      <c r="AK663" s="401"/>
      <c r="AL663" s="16" t="s">
        <v>70</v>
      </c>
    </row>
    <row r="664" spans="1:38" s="21" customFormat="1" ht="12.75" customHeight="1" x14ac:dyDescent="0.2">
      <c r="A664" s="8">
        <v>13</v>
      </c>
      <c r="B664" s="400"/>
      <c r="C664" s="400"/>
      <c r="D664" s="400"/>
      <c r="E664" s="400"/>
      <c r="F664" s="401"/>
      <c r="G664" s="471"/>
      <c r="H664" s="477"/>
      <c r="I664" s="472"/>
      <c r="J664" s="363">
        <f t="shared" si="86"/>
        <v>0</v>
      </c>
      <c r="K664" s="362">
        <f t="shared" si="87"/>
        <v>0</v>
      </c>
      <c r="L664" s="400"/>
      <c r="M664" s="400"/>
      <c r="N664" s="400"/>
      <c r="O664" s="406"/>
      <c r="P664" s="409"/>
      <c r="Q664" s="400"/>
      <c r="R664" s="401"/>
      <c r="S664" s="16" t="s">
        <v>71</v>
      </c>
      <c r="T664" s="8">
        <v>13</v>
      </c>
      <c r="U664" s="400"/>
      <c r="V664" s="400"/>
      <c r="W664" s="400"/>
      <c r="X664" s="400"/>
      <c r="Y664" s="400"/>
      <c r="Z664" s="400"/>
      <c r="AA664" s="400"/>
      <c r="AB664" s="400"/>
      <c r="AC664" s="400"/>
      <c r="AD664" s="400"/>
      <c r="AE664" s="400"/>
      <c r="AF664" s="400"/>
      <c r="AG664" s="400"/>
      <c r="AH664" s="406"/>
      <c r="AI664" s="477"/>
      <c r="AJ664" s="400"/>
      <c r="AK664" s="401"/>
      <c r="AL664" s="16" t="s">
        <v>71</v>
      </c>
    </row>
    <row r="665" spans="1:38" s="21" customFormat="1" ht="12.75" customHeight="1" x14ac:dyDescent="0.2">
      <c r="A665" s="8">
        <v>14</v>
      </c>
      <c r="B665" s="400"/>
      <c r="C665" s="400"/>
      <c r="D665" s="400"/>
      <c r="E665" s="400"/>
      <c r="F665" s="401"/>
      <c r="G665" s="471"/>
      <c r="H665" s="477"/>
      <c r="I665" s="472"/>
      <c r="J665" s="363">
        <f t="shared" si="86"/>
        <v>0</v>
      </c>
      <c r="K665" s="362">
        <f t="shared" si="87"/>
        <v>0</v>
      </c>
      <c r="L665" s="400"/>
      <c r="M665" s="400"/>
      <c r="N665" s="400"/>
      <c r="O665" s="406"/>
      <c r="P665" s="409"/>
      <c r="Q665" s="400"/>
      <c r="R665" s="401"/>
      <c r="S665" s="16" t="s">
        <v>72</v>
      </c>
      <c r="T665" s="8">
        <v>14</v>
      </c>
      <c r="U665" s="400"/>
      <c r="V665" s="400"/>
      <c r="W665" s="400"/>
      <c r="X665" s="400"/>
      <c r="Y665" s="400"/>
      <c r="Z665" s="400"/>
      <c r="AA665" s="400"/>
      <c r="AB665" s="400"/>
      <c r="AC665" s="400"/>
      <c r="AD665" s="400"/>
      <c r="AE665" s="400"/>
      <c r="AF665" s="400"/>
      <c r="AG665" s="400"/>
      <c r="AH665" s="406"/>
      <c r="AI665" s="477"/>
      <c r="AJ665" s="400"/>
      <c r="AK665" s="401"/>
      <c r="AL665" s="16" t="s">
        <v>72</v>
      </c>
    </row>
    <row r="666" spans="1:38" s="21" customFormat="1" ht="12.75" customHeight="1" x14ac:dyDescent="0.2">
      <c r="A666" s="8">
        <v>15</v>
      </c>
      <c r="B666" s="400"/>
      <c r="C666" s="400"/>
      <c r="D666" s="400"/>
      <c r="E666" s="400"/>
      <c r="F666" s="401"/>
      <c r="G666" s="471"/>
      <c r="H666" s="477"/>
      <c r="I666" s="472"/>
      <c r="J666" s="363">
        <f t="shared" si="86"/>
        <v>0</v>
      </c>
      <c r="K666" s="362">
        <f t="shared" si="87"/>
        <v>0</v>
      </c>
      <c r="L666" s="400"/>
      <c r="M666" s="400"/>
      <c r="N666" s="400"/>
      <c r="O666" s="406"/>
      <c r="P666" s="409"/>
      <c r="Q666" s="400"/>
      <c r="R666" s="401"/>
      <c r="S666" s="16" t="s">
        <v>73</v>
      </c>
      <c r="T666" s="8">
        <v>15</v>
      </c>
      <c r="U666" s="400"/>
      <c r="V666" s="400"/>
      <c r="W666" s="400"/>
      <c r="X666" s="400"/>
      <c r="Y666" s="400"/>
      <c r="Z666" s="400"/>
      <c r="AA666" s="400"/>
      <c r="AB666" s="400"/>
      <c r="AC666" s="400"/>
      <c r="AD666" s="400"/>
      <c r="AE666" s="400"/>
      <c r="AF666" s="400"/>
      <c r="AG666" s="400"/>
      <c r="AH666" s="406"/>
      <c r="AI666" s="477"/>
      <c r="AJ666" s="400"/>
      <c r="AK666" s="401"/>
      <c r="AL666" s="16" t="s">
        <v>73</v>
      </c>
    </row>
    <row r="667" spans="1:38" s="21" customFormat="1" ht="12.75" customHeight="1" x14ac:dyDescent="0.2">
      <c r="A667" s="8">
        <v>16</v>
      </c>
      <c r="B667" s="400"/>
      <c r="C667" s="400"/>
      <c r="D667" s="400"/>
      <c r="E667" s="400"/>
      <c r="F667" s="401"/>
      <c r="G667" s="471"/>
      <c r="H667" s="477"/>
      <c r="I667" s="472"/>
      <c r="J667" s="363">
        <f t="shared" si="86"/>
        <v>0</v>
      </c>
      <c r="K667" s="362">
        <f t="shared" si="87"/>
        <v>0</v>
      </c>
      <c r="L667" s="400"/>
      <c r="M667" s="400"/>
      <c r="N667" s="400"/>
      <c r="O667" s="406"/>
      <c r="P667" s="409"/>
      <c r="Q667" s="400"/>
      <c r="R667" s="401"/>
      <c r="S667" s="16" t="s">
        <v>74</v>
      </c>
      <c r="T667" s="8">
        <v>16</v>
      </c>
      <c r="U667" s="400"/>
      <c r="V667" s="400"/>
      <c r="W667" s="400"/>
      <c r="X667" s="400"/>
      <c r="Y667" s="400"/>
      <c r="Z667" s="400"/>
      <c r="AA667" s="400"/>
      <c r="AB667" s="400"/>
      <c r="AC667" s="400"/>
      <c r="AD667" s="400"/>
      <c r="AE667" s="400"/>
      <c r="AF667" s="400"/>
      <c r="AG667" s="400"/>
      <c r="AH667" s="406"/>
      <c r="AI667" s="477"/>
      <c r="AJ667" s="400"/>
      <c r="AK667" s="401"/>
      <c r="AL667" s="16" t="s">
        <v>74</v>
      </c>
    </row>
    <row r="668" spans="1:38" s="21" customFormat="1" ht="12.75" customHeight="1" x14ac:dyDescent="0.2">
      <c r="A668" s="8">
        <v>17</v>
      </c>
      <c r="B668" s="400"/>
      <c r="C668" s="400"/>
      <c r="D668" s="400"/>
      <c r="E668" s="400"/>
      <c r="F668" s="401"/>
      <c r="G668" s="471"/>
      <c r="H668" s="477"/>
      <c r="I668" s="472"/>
      <c r="J668" s="363">
        <f t="shared" si="86"/>
        <v>0</v>
      </c>
      <c r="K668" s="362">
        <f t="shared" si="87"/>
        <v>0</v>
      </c>
      <c r="L668" s="400"/>
      <c r="M668" s="400"/>
      <c r="N668" s="400"/>
      <c r="O668" s="406"/>
      <c r="P668" s="409"/>
      <c r="Q668" s="400"/>
      <c r="R668" s="401"/>
      <c r="S668" s="16" t="s">
        <v>75</v>
      </c>
      <c r="T668" s="8">
        <v>17</v>
      </c>
      <c r="U668" s="400"/>
      <c r="V668" s="400"/>
      <c r="W668" s="400"/>
      <c r="X668" s="400"/>
      <c r="Y668" s="400"/>
      <c r="Z668" s="400"/>
      <c r="AA668" s="400"/>
      <c r="AB668" s="400"/>
      <c r="AC668" s="400"/>
      <c r="AD668" s="400"/>
      <c r="AE668" s="400"/>
      <c r="AF668" s="400"/>
      <c r="AG668" s="400"/>
      <c r="AH668" s="406"/>
      <c r="AI668" s="477"/>
      <c r="AJ668" s="400"/>
      <c r="AK668" s="401"/>
      <c r="AL668" s="16" t="s">
        <v>75</v>
      </c>
    </row>
    <row r="669" spans="1:38" s="21" customFormat="1" ht="12.75" customHeight="1" x14ac:dyDescent="0.2">
      <c r="A669" s="8">
        <v>18</v>
      </c>
      <c r="B669" s="400"/>
      <c r="C669" s="400"/>
      <c r="D669" s="400"/>
      <c r="E669" s="400"/>
      <c r="F669" s="401"/>
      <c r="G669" s="471"/>
      <c r="H669" s="477"/>
      <c r="I669" s="472"/>
      <c r="J669" s="363">
        <f t="shared" si="86"/>
        <v>0</v>
      </c>
      <c r="K669" s="362">
        <f t="shared" si="87"/>
        <v>0</v>
      </c>
      <c r="L669" s="400"/>
      <c r="M669" s="400"/>
      <c r="N669" s="400"/>
      <c r="O669" s="406"/>
      <c r="P669" s="409"/>
      <c r="Q669" s="400"/>
      <c r="R669" s="401"/>
      <c r="S669" s="16" t="s">
        <v>76</v>
      </c>
      <c r="T669" s="8">
        <v>18</v>
      </c>
      <c r="U669" s="400"/>
      <c r="V669" s="400"/>
      <c r="W669" s="400"/>
      <c r="X669" s="400"/>
      <c r="Y669" s="400"/>
      <c r="Z669" s="400"/>
      <c r="AA669" s="400"/>
      <c r="AB669" s="400"/>
      <c r="AC669" s="400"/>
      <c r="AD669" s="400"/>
      <c r="AE669" s="400"/>
      <c r="AF669" s="400"/>
      <c r="AG669" s="400"/>
      <c r="AH669" s="406"/>
      <c r="AI669" s="477"/>
      <c r="AJ669" s="400"/>
      <c r="AK669" s="401"/>
      <c r="AL669" s="16" t="s">
        <v>76</v>
      </c>
    </row>
    <row r="670" spans="1:38" s="21" customFormat="1" ht="12.75" customHeight="1" x14ac:dyDescent="0.2">
      <c r="A670" s="8">
        <v>19</v>
      </c>
      <c r="B670" s="400"/>
      <c r="C670" s="400"/>
      <c r="D670" s="400"/>
      <c r="E670" s="400"/>
      <c r="F670" s="401"/>
      <c r="G670" s="471"/>
      <c r="H670" s="477"/>
      <c r="I670" s="472"/>
      <c r="J670" s="363">
        <f t="shared" si="86"/>
        <v>0</v>
      </c>
      <c r="K670" s="362">
        <f t="shared" si="87"/>
        <v>0</v>
      </c>
      <c r="L670" s="400"/>
      <c r="M670" s="400"/>
      <c r="N670" s="400"/>
      <c r="O670" s="406"/>
      <c r="P670" s="409"/>
      <c r="Q670" s="400"/>
      <c r="R670" s="401"/>
      <c r="S670" s="16" t="s">
        <v>77</v>
      </c>
      <c r="T670" s="8">
        <v>19</v>
      </c>
      <c r="U670" s="400"/>
      <c r="V670" s="400"/>
      <c r="W670" s="400"/>
      <c r="X670" s="400"/>
      <c r="Y670" s="400"/>
      <c r="Z670" s="400"/>
      <c r="AA670" s="400"/>
      <c r="AB670" s="400"/>
      <c r="AC670" s="400"/>
      <c r="AD670" s="400"/>
      <c r="AE670" s="400"/>
      <c r="AF670" s="400"/>
      <c r="AG670" s="400"/>
      <c r="AH670" s="406"/>
      <c r="AI670" s="477"/>
      <c r="AJ670" s="400"/>
      <c r="AK670" s="401"/>
      <c r="AL670" s="16" t="s">
        <v>77</v>
      </c>
    </row>
    <row r="671" spans="1:38" s="21" customFormat="1" ht="12.75" customHeight="1" x14ac:dyDescent="0.2">
      <c r="A671" s="8">
        <v>20</v>
      </c>
      <c r="B671" s="400"/>
      <c r="C671" s="400"/>
      <c r="D671" s="400"/>
      <c r="E671" s="400"/>
      <c r="F671" s="401"/>
      <c r="G671" s="471"/>
      <c r="H671" s="477"/>
      <c r="I671" s="472"/>
      <c r="J671" s="363">
        <f t="shared" si="86"/>
        <v>0</v>
      </c>
      <c r="K671" s="362">
        <f t="shared" si="87"/>
        <v>0</v>
      </c>
      <c r="L671" s="400"/>
      <c r="M671" s="400"/>
      <c r="N671" s="400"/>
      <c r="O671" s="406"/>
      <c r="P671" s="409"/>
      <c r="Q671" s="400"/>
      <c r="R671" s="401"/>
      <c r="S671" s="16" t="s">
        <v>78</v>
      </c>
      <c r="T671" s="8">
        <v>20</v>
      </c>
      <c r="U671" s="400"/>
      <c r="V671" s="400"/>
      <c r="W671" s="400"/>
      <c r="X671" s="400"/>
      <c r="Y671" s="400"/>
      <c r="Z671" s="400"/>
      <c r="AA671" s="400"/>
      <c r="AB671" s="400"/>
      <c r="AC671" s="400"/>
      <c r="AD671" s="400"/>
      <c r="AE671" s="400"/>
      <c r="AF671" s="400"/>
      <c r="AG671" s="400"/>
      <c r="AH671" s="406"/>
      <c r="AI671" s="477"/>
      <c r="AJ671" s="400"/>
      <c r="AK671" s="401"/>
      <c r="AL671" s="16" t="s">
        <v>78</v>
      </c>
    </row>
    <row r="672" spans="1:38" s="21" customFormat="1" ht="12.75" customHeight="1" x14ac:dyDescent="0.2">
      <c r="A672" s="8">
        <v>21</v>
      </c>
      <c r="B672" s="400"/>
      <c r="C672" s="400"/>
      <c r="D672" s="400"/>
      <c r="E672" s="400"/>
      <c r="F672" s="401"/>
      <c r="G672" s="471"/>
      <c r="H672" s="477"/>
      <c r="I672" s="472"/>
      <c r="J672" s="363">
        <f t="shared" si="86"/>
        <v>0</v>
      </c>
      <c r="K672" s="362">
        <f t="shared" si="87"/>
        <v>0</v>
      </c>
      <c r="L672" s="400"/>
      <c r="M672" s="400"/>
      <c r="N672" s="400"/>
      <c r="O672" s="406"/>
      <c r="P672" s="409"/>
      <c r="Q672" s="400"/>
      <c r="R672" s="401"/>
      <c r="S672" s="16" t="s">
        <v>79</v>
      </c>
      <c r="T672" s="8">
        <v>21</v>
      </c>
      <c r="U672" s="400"/>
      <c r="V672" s="400"/>
      <c r="W672" s="400"/>
      <c r="X672" s="400"/>
      <c r="Y672" s="400"/>
      <c r="Z672" s="400"/>
      <c r="AA672" s="400"/>
      <c r="AB672" s="400"/>
      <c r="AC672" s="400"/>
      <c r="AD672" s="400"/>
      <c r="AE672" s="400"/>
      <c r="AF672" s="400"/>
      <c r="AG672" s="400"/>
      <c r="AH672" s="406"/>
      <c r="AI672" s="477"/>
      <c r="AJ672" s="400"/>
      <c r="AK672" s="401"/>
      <c r="AL672" s="16" t="s">
        <v>79</v>
      </c>
    </row>
    <row r="673" spans="1:39" s="21" customFormat="1" ht="12.75" customHeight="1" x14ac:dyDescent="0.2">
      <c r="A673" s="8">
        <v>22</v>
      </c>
      <c r="B673" s="400"/>
      <c r="C673" s="400"/>
      <c r="D673" s="400"/>
      <c r="E673" s="400"/>
      <c r="F673" s="401"/>
      <c r="G673" s="471"/>
      <c r="H673" s="477"/>
      <c r="I673" s="472"/>
      <c r="J673" s="363">
        <f t="shared" si="86"/>
        <v>0</v>
      </c>
      <c r="K673" s="362">
        <f t="shared" si="87"/>
        <v>0</v>
      </c>
      <c r="L673" s="400"/>
      <c r="M673" s="400"/>
      <c r="N673" s="400"/>
      <c r="O673" s="406"/>
      <c r="P673" s="409"/>
      <c r="Q673" s="400"/>
      <c r="R673" s="401"/>
      <c r="S673" s="16" t="s">
        <v>80</v>
      </c>
      <c r="T673" s="8">
        <v>22</v>
      </c>
      <c r="U673" s="400"/>
      <c r="V673" s="400"/>
      <c r="W673" s="400"/>
      <c r="X673" s="400"/>
      <c r="Y673" s="400"/>
      <c r="Z673" s="400"/>
      <c r="AA673" s="400"/>
      <c r="AB673" s="400"/>
      <c r="AC673" s="400"/>
      <c r="AD673" s="400"/>
      <c r="AE673" s="400"/>
      <c r="AF673" s="400"/>
      <c r="AG673" s="400"/>
      <c r="AH673" s="406"/>
      <c r="AI673" s="477"/>
      <c r="AJ673" s="400"/>
      <c r="AK673" s="401"/>
      <c r="AL673" s="16" t="s">
        <v>80</v>
      </c>
    </row>
    <row r="674" spans="1:39" s="21" customFormat="1" ht="12.75" customHeight="1" x14ac:dyDescent="0.2">
      <c r="A674" s="8">
        <v>23</v>
      </c>
      <c r="B674" s="400"/>
      <c r="C674" s="400"/>
      <c r="D674" s="400"/>
      <c r="E674" s="400"/>
      <c r="F674" s="401"/>
      <c r="G674" s="471"/>
      <c r="H674" s="477"/>
      <c r="I674" s="472"/>
      <c r="J674" s="363">
        <f t="shared" si="86"/>
        <v>0</v>
      </c>
      <c r="K674" s="362">
        <f t="shared" si="87"/>
        <v>0</v>
      </c>
      <c r="L674" s="400"/>
      <c r="M674" s="400"/>
      <c r="N674" s="400"/>
      <c r="O674" s="406"/>
      <c r="P674" s="409"/>
      <c r="Q674" s="400"/>
      <c r="R674" s="401"/>
      <c r="S674" s="16" t="s">
        <v>81</v>
      </c>
      <c r="T674" s="8">
        <v>23</v>
      </c>
      <c r="U674" s="400"/>
      <c r="V674" s="400"/>
      <c r="W674" s="400"/>
      <c r="X674" s="400"/>
      <c r="Y674" s="400"/>
      <c r="Z674" s="400"/>
      <c r="AA674" s="400"/>
      <c r="AB674" s="400"/>
      <c r="AC674" s="400"/>
      <c r="AD674" s="400"/>
      <c r="AE674" s="400"/>
      <c r="AF674" s="400"/>
      <c r="AG674" s="400"/>
      <c r="AH674" s="406"/>
      <c r="AI674" s="477"/>
      <c r="AJ674" s="400"/>
      <c r="AK674" s="401"/>
      <c r="AL674" s="16" t="s">
        <v>81</v>
      </c>
    </row>
    <row r="675" spans="1:39" s="21" customFormat="1" ht="12.75" customHeight="1" x14ac:dyDescent="0.2">
      <c r="A675" s="8">
        <v>24</v>
      </c>
      <c r="B675" s="400"/>
      <c r="C675" s="400"/>
      <c r="D675" s="400"/>
      <c r="E675" s="400"/>
      <c r="F675" s="401"/>
      <c r="G675" s="471"/>
      <c r="H675" s="477"/>
      <c r="I675" s="472"/>
      <c r="J675" s="363">
        <f t="shared" si="86"/>
        <v>0</v>
      </c>
      <c r="K675" s="362">
        <f t="shared" si="87"/>
        <v>0</v>
      </c>
      <c r="L675" s="400"/>
      <c r="M675" s="400"/>
      <c r="N675" s="400"/>
      <c r="O675" s="406"/>
      <c r="P675" s="409"/>
      <c r="Q675" s="400"/>
      <c r="R675" s="401"/>
      <c r="S675" s="16" t="s">
        <v>82</v>
      </c>
      <c r="T675" s="8">
        <v>24</v>
      </c>
      <c r="U675" s="400"/>
      <c r="V675" s="400"/>
      <c r="W675" s="400"/>
      <c r="X675" s="400"/>
      <c r="Y675" s="400"/>
      <c r="Z675" s="400"/>
      <c r="AA675" s="400"/>
      <c r="AB675" s="400"/>
      <c r="AC675" s="400"/>
      <c r="AD675" s="400"/>
      <c r="AE675" s="400"/>
      <c r="AF675" s="400"/>
      <c r="AG675" s="400"/>
      <c r="AH675" s="406"/>
      <c r="AI675" s="477"/>
      <c r="AJ675" s="400"/>
      <c r="AK675" s="401"/>
      <c r="AL675" s="16" t="s">
        <v>82</v>
      </c>
    </row>
    <row r="676" spans="1:39" s="21" customFormat="1" ht="12.75" customHeight="1" x14ac:dyDescent="0.2">
      <c r="A676" s="8">
        <v>25</v>
      </c>
      <c r="B676" s="400"/>
      <c r="C676" s="400"/>
      <c r="D676" s="400"/>
      <c r="E676" s="400"/>
      <c r="F676" s="401"/>
      <c r="G676" s="471"/>
      <c r="H676" s="477"/>
      <c r="I676" s="472"/>
      <c r="J676" s="363">
        <f t="shared" si="86"/>
        <v>0</v>
      </c>
      <c r="K676" s="362">
        <f t="shared" si="87"/>
        <v>0</v>
      </c>
      <c r="L676" s="400"/>
      <c r="M676" s="400"/>
      <c r="N676" s="400"/>
      <c r="O676" s="406"/>
      <c r="P676" s="409"/>
      <c r="Q676" s="400"/>
      <c r="R676" s="401"/>
      <c r="S676" s="16" t="s">
        <v>83</v>
      </c>
      <c r="T676" s="8">
        <v>25</v>
      </c>
      <c r="U676" s="400"/>
      <c r="V676" s="400"/>
      <c r="W676" s="400"/>
      <c r="X676" s="400"/>
      <c r="Y676" s="400"/>
      <c r="Z676" s="400"/>
      <c r="AA676" s="400"/>
      <c r="AB676" s="400"/>
      <c r="AC676" s="400"/>
      <c r="AD676" s="400"/>
      <c r="AE676" s="400"/>
      <c r="AF676" s="400"/>
      <c r="AG676" s="400"/>
      <c r="AH676" s="406"/>
      <c r="AI676" s="477"/>
      <c r="AJ676" s="400"/>
      <c r="AK676" s="401"/>
      <c r="AL676" s="16" t="s">
        <v>83</v>
      </c>
    </row>
    <row r="677" spans="1:39" s="21" customFormat="1" ht="12.75" customHeight="1" x14ac:dyDescent="0.2">
      <c r="A677" s="8">
        <v>26</v>
      </c>
      <c r="B677" s="400"/>
      <c r="C677" s="400"/>
      <c r="D677" s="400"/>
      <c r="E677" s="400"/>
      <c r="F677" s="401"/>
      <c r="G677" s="471"/>
      <c r="H677" s="477"/>
      <c r="I677" s="472"/>
      <c r="J677" s="363">
        <f t="shared" si="86"/>
        <v>0</v>
      </c>
      <c r="K677" s="362">
        <f t="shared" si="87"/>
        <v>0</v>
      </c>
      <c r="L677" s="400"/>
      <c r="M677" s="400"/>
      <c r="N677" s="400"/>
      <c r="O677" s="406"/>
      <c r="P677" s="409"/>
      <c r="Q677" s="400"/>
      <c r="R677" s="401"/>
      <c r="S677" s="16" t="s">
        <v>84</v>
      </c>
      <c r="T677" s="8">
        <v>26</v>
      </c>
      <c r="U677" s="400"/>
      <c r="V677" s="400"/>
      <c r="W677" s="400"/>
      <c r="X677" s="400"/>
      <c r="Y677" s="400"/>
      <c r="Z677" s="400"/>
      <c r="AA677" s="400"/>
      <c r="AB677" s="400"/>
      <c r="AC677" s="400"/>
      <c r="AD677" s="400"/>
      <c r="AE677" s="400"/>
      <c r="AF677" s="400"/>
      <c r="AG677" s="400"/>
      <c r="AH677" s="406"/>
      <c r="AI677" s="477"/>
      <c r="AJ677" s="400"/>
      <c r="AK677" s="401"/>
      <c r="AL677" s="16" t="s">
        <v>84</v>
      </c>
    </row>
    <row r="678" spans="1:39" s="21" customFormat="1" ht="12.75" customHeight="1" x14ac:dyDescent="0.2">
      <c r="A678" s="8">
        <v>27</v>
      </c>
      <c r="B678" s="400"/>
      <c r="C678" s="400"/>
      <c r="D678" s="400"/>
      <c r="E678" s="400"/>
      <c r="F678" s="401"/>
      <c r="G678" s="471"/>
      <c r="H678" s="477"/>
      <c r="I678" s="472"/>
      <c r="J678" s="363">
        <f t="shared" si="86"/>
        <v>0</v>
      </c>
      <c r="K678" s="362">
        <f t="shared" si="87"/>
        <v>0</v>
      </c>
      <c r="L678" s="400"/>
      <c r="M678" s="400"/>
      <c r="N678" s="400"/>
      <c r="O678" s="406"/>
      <c r="P678" s="409"/>
      <c r="Q678" s="400"/>
      <c r="R678" s="401"/>
      <c r="S678" s="16" t="s">
        <v>85</v>
      </c>
      <c r="T678" s="8">
        <v>27</v>
      </c>
      <c r="U678" s="400"/>
      <c r="V678" s="400"/>
      <c r="W678" s="400"/>
      <c r="X678" s="400"/>
      <c r="Y678" s="400"/>
      <c r="Z678" s="400"/>
      <c r="AA678" s="400"/>
      <c r="AB678" s="400"/>
      <c r="AC678" s="400"/>
      <c r="AD678" s="400"/>
      <c r="AE678" s="400"/>
      <c r="AF678" s="400"/>
      <c r="AG678" s="400"/>
      <c r="AH678" s="406"/>
      <c r="AI678" s="477"/>
      <c r="AJ678" s="400"/>
      <c r="AK678" s="401"/>
      <c r="AL678" s="16" t="s">
        <v>85</v>
      </c>
    </row>
    <row r="679" spans="1:39" s="21" customFormat="1" ht="12.75" customHeight="1" x14ac:dyDescent="0.2">
      <c r="A679" s="8">
        <v>28</v>
      </c>
      <c r="B679" s="400"/>
      <c r="C679" s="400"/>
      <c r="D679" s="400"/>
      <c r="E679" s="400"/>
      <c r="F679" s="401"/>
      <c r="G679" s="471"/>
      <c r="H679" s="477"/>
      <c r="I679" s="472"/>
      <c r="J679" s="363">
        <f t="shared" si="86"/>
        <v>0</v>
      </c>
      <c r="K679" s="362">
        <f t="shared" si="87"/>
        <v>0</v>
      </c>
      <c r="L679" s="400"/>
      <c r="M679" s="400"/>
      <c r="N679" s="400"/>
      <c r="O679" s="406"/>
      <c r="P679" s="409"/>
      <c r="Q679" s="400"/>
      <c r="R679" s="401"/>
      <c r="S679" s="16" t="s">
        <v>86</v>
      </c>
      <c r="T679" s="8">
        <v>28</v>
      </c>
      <c r="U679" s="400"/>
      <c r="V679" s="400"/>
      <c r="W679" s="400"/>
      <c r="X679" s="400"/>
      <c r="Y679" s="400"/>
      <c r="Z679" s="400"/>
      <c r="AA679" s="400"/>
      <c r="AB679" s="400"/>
      <c r="AC679" s="400"/>
      <c r="AD679" s="400"/>
      <c r="AE679" s="400"/>
      <c r="AF679" s="400"/>
      <c r="AG679" s="400"/>
      <c r="AH679" s="406"/>
      <c r="AI679" s="477"/>
      <c r="AJ679" s="400"/>
      <c r="AK679" s="401"/>
      <c r="AL679" s="16" t="s">
        <v>86</v>
      </c>
    </row>
    <row r="680" spans="1:39" s="21" customFormat="1" ht="12.75" customHeight="1" x14ac:dyDescent="0.2">
      <c r="A680" s="8">
        <v>29</v>
      </c>
      <c r="B680" s="400"/>
      <c r="C680" s="400"/>
      <c r="D680" s="400"/>
      <c r="E680" s="400"/>
      <c r="F680" s="401"/>
      <c r="G680" s="471"/>
      <c r="H680" s="477"/>
      <c r="I680" s="472"/>
      <c r="J680" s="363">
        <f t="shared" si="86"/>
        <v>0</v>
      </c>
      <c r="K680" s="362">
        <f t="shared" si="87"/>
        <v>0</v>
      </c>
      <c r="L680" s="400"/>
      <c r="M680" s="400"/>
      <c r="N680" s="400"/>
      <c r="O680" s="406"/>
      <c r="P680" s="409"/>
      <c r="Q680" s="400"/>
      <c r="R680" s="401"/>
      <c r="S680" s="16" t="s">
        <v>87</v>
      </c>
      <c r="T680" s="8">
        <v>29</v>
      </c>
      <c r="U680" s="400"/>
      <c r="V680" s="400"/>
      <c r="W680" s="400"/>
      <c r="X680" s="410"/>
      <c r="Y680" s="400"/>
      <c r="Z680" s="400"/>
      <c r="AA680" s="400"/>
      <c r="AB680" s="400"/>
      <c r="AC680" s="400"/>
      <c r="AD680" s="400"/>
      <c r="AE680" s="400"/>
      <c r="AF680" s="400"/>
      <c r="AG680" s="400"/>
      <c r="AH680" s="406"/>
      <c r="AI680" s="477"/>
      <c r="AJ680" s="400"/>
      <c r="AK680" s="401"/>
      <c r="AL680" s="16" t="s">
        <v>87</v>
      </c>
    </row>
    <row r="681" spans="1:39" s="21" customFormat="1" ht="12.75" customHeight="1" x14ac:dyDescent="0.2">
      <c r="A681" s="8">
        <v>30</v>
      </c>
      <c r="B681" s="400"/>
      <c r="C681" s="400"/>
      <c r="D681" s="400"/>
      <c r="E681" s="400"/>
      <c r="F681" s="401"/>
      <c r="G681" s="471"/>
      <c r="H681" s="477"/>
      <c r="I681" s="472"/>
      <c r="J681" s="363">
        <f t="shared" si="86"/>
        <v>0</v>
      </c>
      <c r="K681" s="362">
        <f t="shared" si="87"/>
        <v>0</v>
      </c>
      <c r="L681" s="400"/>
      <c r="M681" s="400"/>
      <c r="N681" s="400"/>
      <c r="O681" s="406"/>
      <c r="P681" s="409"/>
      <c r="Q681" s="400"/>
      <c r="R681" s="401"/>
      <c r="S681" s="16" t="s">
        <v>88</v>
      </c>
      <c r="T681" s="8">
        <v>30</v>
      </c>
      <c r="U681" s="400"/>
      <c r="V681" s="400"/>
      <c r="W681" s="400"/>
      <c r="X681" s="400"/>
      <c r="Y681" s="400"/>
      <c r="Z681" s="400"/>
      <c r="AA681" s="400"/>
      <c r="AB681" s="400"/>
      <c r="AC681" s="400"/>
      <c r="AD681" s="400"/>
      <c r="AE681" s="400"/>
      <c r="AF681" s="400"/>
      <c r="AG681" s="400"/>
      <c r="AH681" s="406"/>
      <c r="AI681" s="477"/>
      <c r="AJ681" s="400"/>
      <c r="AK681" s="401"/>
      <c r="AL681" s="16" t="s">
        <v>88</v>
      </c>
    </row>
    <row r="682" spans="1:39" s="21" customFormat="1" ht="12.75" customHeight="1" x14ac:dyDescent="0.2">
      <c r="A682" s="19">
        <v>31</v>
      </c>
      <c r="B682" s="404"/>
      <c r="C682" s="404"/>
      <c r="D682" s="404"/>
      <c r="E682" s="404"/>
      <c r="F682" s="405"/>
      <c r="G682" s="475"/>
      <c r="H682" s="479"/>
      <c r="I682" s="476"/>
      <c r="J682" s="395">
        <f t="shared" si="86"/>
        <v>0</v>
      </c>
      <c r="K682" s="396">
        <f t="shared" si="87"/>
        <v>0</v>
      </c>
      <c r="L682" s="404"/>
      <c r="M682" s="404"/>
      <c r="N682" s="404"/>
      <c r="O682" s="408"/>
      <c r="P682" s="411"/>
      <c r="Q682" s="404"/>
      <c r="R682" s="405"/>
      <c r="S682" s="20" t="s">
        <v>89</v>
      </c>
      <c r="T682" s="19">
        <v>31</v>
      </c>
      <c r="U682" s="404"/>
      <c r="V682" s="404"/>
      <c r="W682" s="404"/>
      <c r="X682" s="404"/>
      <c r="Y682" s="404"/>
      <c r="Z682" s="404"/>
      <c r="AA682" s="404"/>
      <c r="AB682" s="404"/>
      <c r="AC682" s="404"/>
      <c r="AD682" s="404"/>
      <c r="AE682" s="404"/>
      <c r="AF682" s="404"/>
      <c r="AG682" s="404"/>
      <c r="AH682" s="408"/>
      <c r="AI682" s="479"/>
      <c r="AJ682" s="404"/>
      <c r="AK682" s="405"/>
      <c r="AL682" s="20" t="s">
        <v>89</v>
      </c>
    </row>
    <row r="683" spans="1:39" s="301" customFormat="1" ht="12.75" customHeight="1" thickBot="1" x14ac:dyDescent="0.25">
      <c r="A683" s="417"/>
      <c r="B683" s="418">
        <f>SUM(B651:B682)</f>
        <v>0</v>
      </c>
      <c r="C683" s="418">
        <f>SUM(C651:C682)</f>
        <v>0</v>
      </c>
      <c r="D683" s="418">
        <f>SUM(D651:D682)</f>
        <v>0</v>
      </c>
      <c r="E683" s="419">
        <f>SUM(E651:E682)</f>
        <v>0</v>
      </c>
      <c r="F683" s="420">
        <f>SUM(F651:F682)</f>
        <v>0</v>
      </c>
      <c r="G683" s="421"/>
      <c r="H683" s="422" t="s">
        <v>90</v>
      </c>
      <c r="I683" s="423">
        <f>COUNTA(I652:I682)</f>
        <v>0</v>
      </c>
      <c r="J683" s="418">
        <f t="shared" ref="J683:R683" si="88">SUM(J651:J682)</f>
        <v>0</v>
      </c>
      <c r="K683" s="418">
        <f t="shared" si="88"/>
        <v>0</v>
      </c>
      <c r="L683" s="418">
        <f t="shared" si="88"/>
        <v>0</v>
      </c>
      <c r="M683" s="418">
        <f t="shared" si="88"/>
        <v>0</v>
      </c>
      <c r="N683" s="418">
        <f t="shared" si="88"/>
        <v>0</v>
      </c>
      <c r="O683" s="424">
        <f t="shared" si="88"/>
        <v>0</v>
      </c>
      <c r="P683" s="419">
        <f t="shared" si="88"/>
        <v>0</v>
      </c>
      <c r="Q683" s="418">
        <f t="shared" si="88"/>
        <v>0</v>
      </c>
      <c r="R683" s="425">
        <f t="shared" si="88"/>
        <v>0</v>
      </c>
      <c r="S683" s="426"/>
      <c r="T683" s="417"/>
      <c r="U683" s="418">
        <f t="shared" ref="U683:AH683" si="89">SUM(U651:U682)</f>
        <v>0</v>
      </c>
      <c r="V683" s="418">
        <f t="shared" si="89"/>
        <v>0</v>
      </c>
      <c r="W683" s="418">
        <f t="shared" si="89"/>
        <v>0</v>
      </c>
      <c r="X683" s="418">
        <f t="shared" si="89"/>
        <v>0</v>
      </c>
      <c r="Y683" s="418">
        <f t="shared" si="89"/>
        <v>0</v>
      </c>
      <c r="Z683" s="418">
        <f t="shared" si="89"/>
        <v>0</v>
      </c>
      <c r="AA683" s="418">
        <f t="shared" si="89"/>
        <v>0</v>
      </c>
      <c r="AB683" s="418">
        <f t="shared" si="89"/>
        <v>0</v>
      </c>
      <c r="AC683" s="418">
        <f t="shared" si="89"/>
        <v>0</v>
      </c>
      <c r="AD683" s="418">
        <f t="shared" si="89"/>
        <v>0</v>
      </c>
      <c r="AE683" s="418">
        <f t="shared" si="89"/>
        <v>0</v>
      </c>
      <c r="AF683" s="418">
        <f t="shared" si="89"/>
        <v>0</v>
      </c>
      <c r="AG683" s="418">
        <f t="shared" si="89"/>
        <v>0</v>
      </c>
      <c r="AH683" s="420">
        <f t="shared" si="89"/>
        <v>0</v>
      </c>
      <c r="AI683" s="427"/>
      <c r="AJ683" s="418">
        <f>SUM(AJ651:AJ682)</f>
        <v>0</v>
      </c>
      <c r="AK683" s="425">
        <f>SUM(AK651:AK682)</f>
        <v>0</v>
      </c>
      <c r="AL683" s="426"/>
    </row>
    <row r="684" spans="1:39" ht="12.75" customHeight="1" thickTop="1" x14ac:dyDescent="0.2">
      <c r="A684" s="28"/>
      <c r="B684" s="34"/>
      <c r="C684" s="34"/>
      <c r="D684" s="34"/>
      <c r="E684" s="34"/>
      <c r="F684" s="34"/>
      <c r="G684" s="135"/>
      <c r="H684" s="34"/>
      <c r="I684" s="35"/>
      <c r="J684" s="34"/>
      <c r="K684" s="34"/>
      <c r="L684" s="63"/>
      <c r="M684" s="63"/>
      <c r="N684" s="63"/>
      <c r="O684" s="63"/>
      <c r="P684" s="63"/>
      <c r="Q684" s="63"/>
      <c r="R684" s="63"/>
      <c r="S684" s="28"/>
      <c r="T684" s="28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28"/>
    </row>
    <row r="685" spans="1:39" s="21" customFormat="1" ht="12.75" customHeight="1" x14ac:dyDescent="0.2">
      <c r="B685" s="36"/>
      <c r="C685" s="36"/>
      <c r="D685" s="36"/>
      <c r="E685" s="36"/>
      <c r="F685" s="36"/>
      <c r="G685" s="128"/>
      <c r="H685" s="36" t="s">
        <v>127</v>
      </c>
      <c r="I685" s="36"/>
      <c r="J685" s="453">
        <f>SUM(J683-K683)</f>
        <v>0</v>
      </c>
      <c r="K685" s="36"/>
      <c r="L685" s="64"/>
      <c r="M685" s="64"/>
      <c r="N685" s="64"/>
      <c r="O685" s="64"/>
      <c r="P685" s="64"/>
      <c r="Q685" s="64"/>
      <c r="R685" s="64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</row>
    <row r="686" spans="1:39" ht="12.75" customHeight="1" thickBot="1" x14ac:dyDescent="0.25">
      <c r="A686" s="21"/>
      <c r="B686" s="21"/>
      <c r="C686" s="21"/>
      <c r="D686" s="21"/>
      <c r="E686" s="21"/>
      <c r="F686" s="21"/>
      <c r="G686" s="481"/>
      <c r="H686" s="60"/>
      <c r="I686" s="61"/>
      <c r="J686" s="61"/>
      <c r="K686" s="6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</row>
    <row r="687" spans="1:39" ht="12.75" customHeight="1" x14ac:dyDescent="0.2">
      <c r="A687" s="21"/>
      <c r="B687" s="574" t="s">
        <v>257</v>
      </c>
      <c r="C687" s="575"/>
      <c r="D687" s="575"/>
      <c r="E687" s="575"/>
      <c r="F687" s="575"/>
      <c r="G687" s="576"/>
      <c r="H687" s="22"/>
      <c r="I687" s="119"/>
      <c r="J687" s="62"/>
      <c r="K687" s="571" t="s">
        <v>181</v>
      </c>
      <c r="L687" s="572"/>
      <c r="M687" s="572"/>
      <c r="N687" s="572"/>
      <c r="O687" s="573"/>
      <c r="P687" s="573"/>
      <c r="Q687" s="47"/>
      <c r="R687" s="40"/>
      <c r="S687" s="40"/>
      <c r="T687" s="529" t="s">
        <v>497</v>
      </c>
      <c r="U687" s="530"/>
      <c r="V687" s="530"/>
      <c r="W687" s="531"/>
      <c r="X687" s="21"/>
      <c r="Y687" s="529" t="s">
        <v>497</v>
      </c>
      <c r="Z687" s="530"/>
      <c r="AA687" s="530"/>
      <c r="AB687" s="531"/>
      <c r="AC687" s="40"/>
      <c r="AD687" s="529" t="s">
        <v>497</v>
      </c>
      <c r="AE687" s="530"/>
      <c r="AF687" s="530"/>
      <c r="AG687" s="531"/>
      <c r="AH687" s="21"/>
      <c r="AI687" s="21"/>
      <c r="AJ687" s="21"/>
      <c r="AK687" s="21"/>
      <c r="AL687" s="21"/>
      <c r="AM687" s="21"/>
    </row>
    <row r="688" spans="1:39" ht="12.75" customHeight="1" thickBot="1" x14ac:dyDescent="0.25">
      <c r="A688" s="21"/>
      <c r="B688" s="50" t="s">
        <v>258</v>
      </c>
      <c r="C688" s="51" t="s">
        <v>130</v>
      </c>
      <c r="D688" s="51" t="s">
        <v>258</v>
      </c>
      <c r="E688" s="51" t="s">
        <v>130</v>
      </c>
      <c r="F688" s="51" t="s">
        <v>258</v>
      </c>
      <c r="G688" s="312" t="s">
        <v>130</v>
      </c>
      <c r="H688" s="40"/>
      <c r="I688" s="119"/>
      <c r="J688" s="62"/>
      <c r="K688" s="560" t="s">
        <v>129</v>
      </c>
      <c r="L688" s="561"/>
      <c r="M688" s="561"/>
      <c r="N688" s="561"/>
      <c r="O688" s="558"/>
      <c r="P688" s="558"/>
      <c r="Q688" s="48"/>
      <c r="R688" s="40"/>
      <c r="S688" s="40"/>
      <c r="T688" s="114" t="s">
        <v>247</v>
      </c>
      <c r="U688" s="583">
        <f>NOVEMBER!U688</f>
        <v>0</v>
      </c>
      <c r="V688" s="583"/>
      <c r="W688" s="584"/>
      <c r="X688" s="21"/>
      <c r="Y688" s="114" t="s">
        <v>243</v>
      </c>
      <c r="Z688" s="583">
        <f>NOVEMBER!Z688</f>
        <v>0</v>
      </c>
      <c r="AA688" s="583"/>
      <c r="AB688" s="584"/>
      <c r="AC688" s="40"/>
      <c r="AD688" s="114" t="s">
        <v>376</v>
      </c>
      <c r="AE688" s="583">
        <f>NOVEMBER!AE688</f>
        <v>0</v>
      </c>
      <c r="AF688" s="583"/>
      <c r="AG688" s="584"/>
      <c r="AH688" s="21"/>
      <c r="AI688" s="21"/>
      <c r="AJ688" s="21"/>
      <c r="AK688" s="21"/>
      <c r="AL688" s="21"/>
      <c r="AM688" s="21"/>
    </row>
    <row r="689" spans="1:39" ht="12.75" customHeight="1" x14ac:dyDescent="0.2">
      <c r="A689" s="21"/>
      <c r="B689" s="490"/>
      <c r="C689" s="387">
        <v>0</v>
      </c>
      <c r="D689" s="492"/>
      <c r="E689" s="387">
        <v>0</v>
      </c>
      <c r="F689" s="492"/>
      <c r="G689" s="485">
        <v>0</v>
      </c>
      <c r="H689" s="61"/>
      <c r="I689" s="117"/>
      <c r="J689" s="118"/>
      <c r="K689" s="569" t="s">
        <v>182</v>
      </c>
      <c r="L689" s="570"/>
      <c r="M689" s="570"/>
      <c r="N689" s="570"/>
      <c r="O689" s="559">
        <f>J21</f>
        <v>0</v>
      </c>
      <c r="P689" s="559"/>
      <c r="Q689" s="48"/>
      <c r="R689" s="40"/>
      <c r="S689" s="40"/>
      <c r="T689" s="114" t="s">
        <v>207</v>
      </c>
      <c r="U689" s="583">
        <f>NOVEMBER!U689</f>
        <v>0</v>
      </c>
      <c r="V689" s="583"/>
      <c r="W689" s="584"/>
      <c r="X689" s="21"/>
      <c r="Y689" s="114" t="s">
        <v>207</v>
      </c>
      <c r="Z689" s="583">
        <f>NOVEMBER!Z689</f>
        <v>0</v>
      </c>
      <c r="AA689" s="583"/>
      <c r="AB689" s="584"/>
      <c r="AC689" s="40"/>
      <c r="AD689" s="114" t="s">
        <v>207</v>
      </c>
      <c r="AE689" s="583">
        <f>NOVEMBER!AE689</f>
        <v>0</v>
      </c>
      <c r="AF689" s="583"/>
      <c r="AG689" s="584"/>
      <c r="AH689" s="21"/>
      <c r="AI689" s="21"/>
      <c r="AJ689" s="21"/>
      <c r="AK689" s="21"/>
      <c r="AL689" s="21"/>
      <c r="AM689" s="21"/>
    </row>
    <row r="690" spans="1:39" ht="12.75" customHeight="1" x14ac:dyDescent="0.2">
      <c r="A690" s="21"/>
      <c r="B690" s="490"/>
      <c r="C690" s="387">
        <v>0</v>
      </c>
      <c r="D690" s="492"/>
      <c r="E690" s="387">
        <v>0</v>
      </c>
      <c r="F690" s="492"/>
      <c r="G690" s="486">
        <v>0</v>
      </c>
      <c r="H690" s="61"/>
      <c r="I690" s="118"/>
      <c r="J690" s="118"/>
      <c r="K690" s="557" t="s">
        <v>131</v>
      </c>
      <c r="L690" s="558"/>
      <c r="M690" s="558"/>
      <c r="N690" s="558"/>
      <c r="O690" s="559">
        <f>J7</f>
        <v>0</v>
      </c>
      <c r="P690" s="559"/>
      <c r="Q690" s="48"/>
      <c r="R690" s="40"/>
      <c r="S690" s="40"/>
      <c r="T690" s="114" t="s">
        <v>263</v>
      </c>
      <c r="U690" s="583">
        <f>NOVEMBER!U690</f>
        <v>0</v>
      </c>
      <c r="V690" s="583"/>
      <c r="W690" s="584"/>
      <c r="X690" s="21"/>
      <c r="Y690" s="114" t="s">
        <v>263</v>
      </c>
      <c r="Z690" s="583">
        <f>NOVEMBER!Z690</f>
        <v>0</v>
      </c>
      <c r="AA690" s="583"/>
      <c r="AB690" s="584"/>
      <c r="AC690" s="40"/>
      <c r="AD690" s="114" t="s">
        <v>263</v>
      </c>
      <c r="AE690" s="583">
        <f>NOVEMBER!AE690</f>
        <v>0</v>
      </c>
      <c r="AF690" s="583"/>
      <c r="AG690" s="584"/>
      <c r="AH690" s="21"/>
      <c r="AI690" s="21"/>
      <c r="AJ690" s="21"/>
      <c r="AK690" s="21"/>
      <c r="AL690" s="21"/>
      <c r="AM690" s="21"/>
    </row>
    <row r="691" spans="1:39" ht="12.75" customHeight="1" x14ac:dyDescent="0.2">
      <c r="A691" s="21"/>
      <c r="B691" s="490"/>
      <c r="C691" s="387">
        <v>0</v>
      </c>
      <c r="D691" s="492"/>
      <c r="E691" s="387">
        <v>0</v>
      </c>
      <c r="F691" s="492"/>
      <c r="G691" s="486">
        <v>0</v>
      </c>
      <c r="H691" s="61"/>
      <c r="I691" s="118"/>
      <c r="J691" s="118"/>
      <c r="K691" s="557" t="s">
        <v>132</v>
      </c>
      <c r="L691" s="558"/>
      <c r="M691" s="558"/>
      <c r="N691" s="558"/>
      <c r="O691" s="559">
        <f>SUM(O689:P690)</f>
        <v>0</v>
      </c>
      <c r="P691" s="559"/>
      <c r="Q691" s="48"/>
      <c r="R691" s="40"/>
      <c r="S691" s="40"/>
      <c r="T691" s="114" t="s">
        <v>208</v>
      </c>
      <c r="U691" s="528">
        <f>NOVEMBER!U695</f>
        <v>0</v>
      </c>
      <c r="V691" s="528"/>
      <c r="W691" s="49"/>
      <c r="X691" s="21"/>
      <c r="Y691" s="114" t="s">
        <v>208</v>
      </c>
      <c r="Z691" s="528">
        <f>NOVEMBER!Z695</f>
        <v>0</v>
      </c>
      <c r="AA691" s="528"/>
      <c r="AB691" s="49"/>
      <c r="AC691" s="40"/>
      <c r="AD691" s="114" t="s">
        <v>208</v>
      </c>
      <c r="AE691" s="528">
        <f>NOVEMBER!AE695</f>
        <v>0</v>
      </c>
      <c r="AF691" s="528"/>
      <c r="AG691" s="49"/>
      <c r="AH691" s="21"/>
      <c r="AI691" s="21"/>
      <c r="AJ691" s="21"/>
      <c r="AK691" s="21"/>
      <c r="AL691" s="21"/>
      <c r="AM691" s="21"/>
    </row>
    <row r="692" spans="1:39" ht="12.75" customHeight="1" x14ac:dyDescent="0.2">
      <c r="A692" s="21"/>
      <c r="B692" s="490"/>
      <c r="C692" s="387">
        <v>0</v>
      </c>
      <c r="D692" s="492"/>
      <c r="E692" s="387">
        <v>0</v>
      </c>
      <c r="F692" s="492"/>
      <c r="G692" s="486">
        <v>0</v>
      </c>
      <c r="H692" s="61"/>
      <c r="I692" s="118"/>
      <c r="J692" s="118"/>
      <c r="K692" s="557" t="s">
        <v>133</v>
      </c>
      <c r="L692" s="558"/>
      <c r="M692" s="558"/>
      <c r="N692" s="558"/>
      <c r="O692" s="559">
        <f>K7</f>
        <v>0</v>
      </c>
      <c r="P692" s="559"/>
      <c r="Q692" s="48"/>
      <c r="R692" s="40"/>
      <c r="S692" s="40"/>
      <c r="T692" s="114" t="s">
        <v>209</v>
      </c>
      <c r="U692" s="527">
        <v>0</v>
      </c>
      <c r="V692" s="527"/>
      <c r="W692" s="49"/>
      <c r="X692" s="21"/>
      <c r="Y692" s="114" t="s">
        <v>209</v>
      </c>
      <c r="Z692" s="527">
        <v>0</v>
      </c>
      <c r="AA692" s="527"/>
      <c r="AB692" s="49"/>
      <c r="AC692" s="40"/>
      <c r="AD692" s="114" t="s">
        <v>209</v>
      </c>
      <c r="AE692" s="527">
        <v>0</v>
      </c>
      <c r="AF692" s="527"/>
      <c r="AG692" s="49"/>
      <c r="AH692" s="21"/>
      <c r="AI692" s="21"/>
      <c r="AJ692" s="21"/>
      <c r="AK692" s="21"/>
      <c r="AL692" s="21"/>
      <c r="AM692" s="21"/>
    </row>
    <row r="693" spans="1:39" ht="12.75" customHeight="1" x14ac:dyDescent="0.2">
      <c r="A693" s="21"/>
      <c r="B693" s="490"/>
      <c r="C693" s="387">
        <v>0</v>
      </c>
      <c r="D693" s="492"/>
      <c r="E693" s="387">
        <v>0</v>
      </c>
      <c r="F693" s="492"/>
      <c r="G693" s="486">
        <v>0</v>
      </c>
      <c r="H693" s="61"/>
      <c r="I693" s="118"/>
      <c r="J693" s="118"/>
      <c r="K693" s="557" t="s">
        <v>134</v>
      </c>
      <c r="L693" s="558"/>
      <c r="M693" s="558"/>
      <c r="N693" s="558"/>
      <c r="O693" s="562"/>
      <c r="P693" s="562"/>
      <c r="Q693" s="124" t="s">
        <v>192</v>
      </c>
      <c r="R693" s="40"/>
      <c r="S693" s="40"/>
      <c r="T693" s="114" t="s">
        <v>210</v>
      </c>
      <c r="U693" s="527">
        <v>0</v>
      </c>
      <c r="V693" s="527"/>
      <c r="W693" s="49"/>
      <c r="X693" s="21"/>
      <c r="Y693" s="114" t="s">
        <v>210</v>
      </c>
      <c r="Z693" s="527">
        <v>0</v>
      </c>
      <c r="AA693" s="527"/>
      <c r="AB693" s="49"/>
      <c r="AC693" s="40"/>
      <c r="AD693" s="114" t="s">
        <v>210</v>
      </c>
      <c r="AE693" s="527">
        <v>0</v>
      </c>
      <c r="AF693" s="527"/>
      <c r="AG693" s="49"/>
      <c r="AH693" s="21"/>
      <c r="AI693" s="21"/>
      <c r="AJ693" s="21"/>
      <c r="AK693" s="21"/>
      <c r="AL693" s="21"/>
      <c r="AM693" s="21"/>
    </row>
    <row r="694" spans="1:39" ht="12.75" customHeight="1" x14ac:dyDescent="0.2">
      <c r="A694" s="21"/>
      <c r="B694" s="490"/>
      <c r="C694" s="387">
        <v>0</v>
      </c>
      <c r="D694" s="492"/>
      <c r="E694" s="387">
        <v>0</v>
      </c>
      <c r="F694" s="492"/>
      <c r="G694" s="486">
        <v>0</v>
      </c>
      <c r="H694" s="61"/>
      <c r="I694" s="118"/>
      <c r="J694" s="118"/>
      <c r="K694" s="563" t="s">
        <v>183</v>
      </c>
      <c r="L694" s="564"/>
      <c r="M694" s="564"/>
      <c r="N694" s="564"/>
      <c r="O694" s="559">
        <f>SUM(O691-O692+O693)</f>
        <v>0</v>
      </c>
      <c r="P694" s="559"/>
      <c r="Q694" s="124"/>
      <c r="R694" s="40"/>
      <c r="S694" s="40"/>
      <c r="T694" s="114" t="s">
        <v>211</v>
      </c>
      <c r="U694" s="527">
        <v>0</v>
      </c>
      <c r="V694" s="527"/>
      <c r="W694" s="49"/>
      <c r="X694" s="21"/>
      <c r="Y694" s="114" t="s">
        <v>211</v>
      </c>
      <c r="Z694" s="527">
        <v>0</v>
      </c>
      <c r="AA694" s="527"/>
      <c r="AB694" s="49"/>
      <c r="AC694" s="40"/>
      <c r="AD694" s="114" t="s">
        <v>211</v>
      </c>
      <c r="AE694" s="527">
        <v>0</v>
      </c>
      <c r="AF694" s="527"/>
      <c r="AG694" s="49"/>
      <c r="AH694" s="21"/>
      <c r="AI694" s="21"/>
      <c r="AJ694" s="21"/>
      <c r="AK694" s="21"/>
      <c r="AL694" s="21"/>
      <c r="AM694" s="21"/>
    </row>
    <row r="695" spans="1:39" ht="12.75" customHeight="1" x14ac:dyDescent="0.2">
      <c r="A695" s="21"/>
      <c r="B695" s="490"/>
      <c r="C695" s="387">
        <v>0</v>
      </c>
      <c r="D695" s="492"/>
      <c r="E695" s="387">
        <v>0</v>
      </c>
      <c r="F695" s="492"/>
      <c r="G695" s="486">
        <v>0</v>
      </c>
      <c r="H695" s="61"/>
      <c r="I695" s="118"/>
      <c r="J695" s="118"/>
      <c r="K695" s="557"/>
      <c r="L695" s="558"/>
      <c r="M695" s="558"/>
      <c r="N695" s="558"/>
      <c r="O695" s="565"/>
      <c r="P695" s="565"/>
      <c r="Q695" s="124"/>
      <c r="R695" s="40"/>
      <c r="S695" s="40"/>
      <c r="T695" s="114" t="s">
        <v>229</v>
      </c>
      <c r="U695" s="528">
        <f>U691+U692+U693-U694</f>
        <v>0</v>
      </c>
      <c r="V695" s="528"/>
      <c r="W695" s="49"/>
      <c r="X695" s="21"/>
      <c r="Y695" s="114" t="s">
        <v>229</v>
      </c>
      <c r="Z695" s="528">
        <f>Z691+Z692+Z693-Z694</f>
        <v>0</v>
      </c>
      <c r="AA695" s="528"/>
      <c r="AB695" s="49"/>
      <c r="AC695" s="40"/>
      <c r="AD695" s="114" t="s">
        <v>229</v>
      </c>
      <c r="AE695" s="528">
        <f>AE691+AE692+AE693-AE694</f>
        <v>0</v>
      </c>
      <c r="AF695" s="528"/>
      <c r="AG695" s="49"/>
      <c r="AH695" s="21"/>
      <c r="AI695" s="21"/>
      <c r="AJ695" s="21"/>
      <c r="AK695" s="21"/>
      <c r="AL695" s="21"/>
      <c r="AM695" s="21"/>
    </row>
    <row r="696" spans="1:39" ht="12.75" customHeight="1" x14ac:dyDescent="0.2">
      <c r="A696" s="21"/>
      <c r="B696" s="490"/>
      <c r="C696" s="387">
        <v>0</v>
      </c>
      <c r="D696" s="492"/>
      <c r="E696" s="387">
        <v>0</v>
      </c>
      <c r="F696" s="492"/>
      <c r="G696" s="486">
        <v>0</v>
      </c>
      <c r="H696" s="61"/>
      <c r="I696" s="119"/>
      <c r="J696" s="118"/>
      <c r="K696" s="557"/>
      <c r="L696" s="558"/>
      <c r="M696" s="558"/>
      <c r="N696" s="558"/>
      <c r="O696" s="565"/>
      <c r="P696" s="565"/>
      <c r="Q696" s="124"/>
      <c r="R696" s="40"/>
      <c r="S696" s="40"/>
      <c r="T696" s="115"/>
      <c r="U696" s="52"/>
      <c r="V696" s="52"/>
      <c r="W696" s="49"/>
      <c r="X696" s="21"/>
      <c r="Y696" s="115"/>
      <c r="Z696" s="52"/>
      <c r="AA696" s="52"/>
      <c r="AB696" s="49"/>
      <c r="AC696" s="40"/>
      <c r="AD696" s="115"/>
      <c r="AE696" s="52"/>
      <c r="AF696" s="52"/>
      <c r="AG696" s="49"/>
      <c r="AH696" s="21"/>
      <c r="AI696" s="21"/>
      <c r="AJ696" s="21"/>
      <c r="AK696" s="21"/>
      <c r="AL696" s="21"/>
      <c r="AM696" s="21"/>
    </row>
    <row r="697" spans="1:39" ht="12.75" customHeight="1" x14ac:dyDescent="0.2">
      <c r="A697" s="21"/>
      <c r="B697" s="490"/>
      <c r="C697" s="387">
        <v>0</v>
      </c>
      <c r="D697" s="492"/>
      <c r="E697" s="387">
        <v>0</v>
      </c>
      <c r="F697" s="492"/>
      <c r="G697" s="486">
        <v>0</v>
      </c>
      <c r="H697" s="61"/>
      <c r="I697" s="119"/>
      <c r="J697" s="118"/>
      <c r="K697" s="563" t="s">
        <v>184</v>
      </c>
      <c r="L697" s="564"/>
      <c r="M697" s="564"/>
      <c r="N697" s="564"/>
      <c r="O697" s="562"/>
      <c r="P697" s="562"/>
      <c r="Q697" s="124"/>
      <c r="R697" s="40"/>
      <c r="S697" s="40"/>
      <c r="T697" s="115"/>
      <c r="U697" s="432"/>
      <c r="V697" s="52"/>
      <c r="W697" s="49"/>
      <c r="X697" s="21"/>
      <c r="Y697" s="115"/>
      <c r="Z697" s="52"/>
      <c r="AA697" s="52"/>
      <c r="AB697" s="49"/>
      <c r="AC697" s="40"/>
      <c r="AD697" s="115"/>
      <c r="AE697" s="52"/>
      <c r="AF697" s="52"/>
      <c r="AG697" s="49"/>
      <c r="AH697" s="21"/>
      <c r="AI697" s="21"/>
      <c r="AJ697" s="21"/>
      <c r="AK697" s="21"/>
      <c r="AL697" s="21"/>
      <c r="AM697" s="21"/>
    </row>
    <row r="698" spans="1:39" ht="12.75" customHeight="1" x14ac:dyDescent="0.2">
      <c r="A698" s="21"/>
      <c r="B698" s="490"/>
      <c r="C698" s="387">
        <v>0</v>
      </c>
      <c r="D698" s="492"/>
      <c r="E698" s="387">
        <v>0</v>
      </c>
      <c r="F698" s="492"/>
      <c r="G698" s="486">
        <v>0</v>
      </c>
      <c r="H698" s="61"/>
      <c r="I698" s="119"/>
      <c r="J698" s="118"/>
      <c r="K698" s="557" t="s">
        <v>283</v>
      </c>
      <c r="L698" s="558"/>
      <c r="M698" s="558"/>
      <c r="N698" s="558"/>
      <c r="O698" s="562"/>
      <c r="P698" s="562"/>
      <c r="Q698" s="48"/>
      <c r="R698" s="40"/>
      <c r="S698" s="40"/>
      <c r="T698" s="114" t="s">
        <v>248</v>
      </c>
      <c r="U698" s="583">
        <f>NOVEMBER!U698</f>
        <v>0</v>
      </c>
      <c r="V698" s="583"/>
      <c r="W698" s="584"/>
      <c r="X698" s="21"/>
      <c r="Y698" s="114" t="s">
        <v>244</v>
      </c>
      <c r="Z698" s="583">
        <f>NOVEMBER!Z698</f>
        <v>0</v>
      </c>
      <c r="AA698" s="583"/>
      <c r="AB698" s="584"/>
      <c r="AC698" s="40"/>
      <c r="AD698" s="114" t="s">
        <v>377</v>
      </c>
      <c r="AE698" s="583">
        <f>NOVEMBER!AE698</f>
        <v>0</v>
      </c>
      <c r="AF698" s="583"/>
      <c r="AG698" s="584"/>
      <c r="AH698" s="21"/>
      <c r="AI698" s="21"/>
      <c r="AJ698" s="21"/>
      <c r="AK698" s="21"/>
      <c r="AL698" s="21"/>
      <c r="AM698" s="21"/>
    </row>
    <row r="699" spans="1:39" ht="12.75" customHeight="1" x14ac:dyDescent="0.2">
      <c r="A699" s="21"/>
      <c r="B699" s="490"/>
      <c r="C699" s="387">
        <v>0</v>
      </c>
      <c r="D699" s="492"/>
      <c r="E699" s="387">
        <v>0</v>
      </c>
      <c r="F699" s="492"/>
      <c r="G699" s="486">
        <v>0</v>
      </c>
      <c r="H699" s="61"/>
      <c r="I699" s="119"/>
      <c r="J699" s="118"/>
      <c r="K699" s="557" t="s">
        <v>266</v>
      </c>
      <c r="L699" s="558"/>
      <c r="M699" s="558"/>
      <c r="N699" s="558"/>
      <c r="O699" s="559">
        <f>H727</f>
        <v>0</v>
      </c>
      <c r="P699" s="559"/>
      <c r="Q699" s="124"/>
      <c r="R699" s="53" t="s">
        <v>234</v>
      </c>
      <c r="S699" s="53"/>
      <c r="T699" s="114" t="s">
        <v>207</v>
      </c>
      <c r="U699" s="583">
        <f>NOVEMBER!U699</f>
        <v>0</v>
      </c>
      <c r="V699" s="583"/>
      <c r="W699" s="584"/>
      <c r="X699" s="21"/>
      <c r="Y699" s="114" t="s">
        <v>207</v>
      </c>
      <c r="Z699" s="583">
        <f>NOVEMBER!Z699</f>
        <v>0</v>
      </c>
      <c r="AA699" s="583"/>
      <c r="AB699" s="584"/>
      <c r="AC699" s="53"/>
      <c r="AD699" s="114" t="s">
        <v>207</v>
      </c>
      <c r="AE699" s="583">
        <f>NOVEMBER!AE699</f>
        <v>0</v>
      </c>
      <c r="AF699" s="583"/>
      <c r="AG699" s="584"/>
      <c r="AH699" s="21"/>
      <c r="AI699" s="21"/>
      <c r="AJ699" s="21"/>
      <c r="AK699" s="21"/>
      <c r="AL699" s="21"/>
      <c r="AM699" s="21"/>
    </row>
    <row r="700" spans="1:39" ht="12.75" customHeight="1" x14ac:dyDescent="0.2">
      <c r="A700" s="21"/>
      <c r="B700" s="490"/>
      <c r="C700" s="387">
        <v>0</v>
      </c>
      <c r="D700" s="492"/>
      <c r="E700" s="387">
        <v>0</v>
      </c>
      <c r="F700" s="492"/>
      <c r="G700" s="486">
        <v>0</v>
      </c>
      <c r="H700" s="61"/>
      <c r="I700" s="119"/>
      <c r="J700" s="118"/>
      <c r="K700" s="557" t="s">
        <v>134</v>
      </c>
      <c r="L700" s="558"/>
      <c r="M700" s="558"/>
      <c r="N700" s="558"/>
      <c r="O700" s="562"/>
      <c r="P700" s="562"/>
      <c r="Q700" s="124" t="s">
        <v>192</v>
      </c>
      <c r="R700" s="452">
        <f>SUM(E2-O701)</f>
        <v>0</v>
      </c>
      <c r="S700" s="54"/>
      <c r="T700" s="114" t="s">
        <v>263</v>
      </c>
      <c r="U700" s="583">
        <f>NOVEMBER!U700</f>
        <v>0</v>
      </c>
      <c r="V700" s="583"/>
      <c r="W700" s="584"/>
      <c r="X700" s="21"/>
      <c r="Y700" s="114" t="s">
        <v>263</v>
      </c>
      <c r="Z700" s="583">
        <f>NOVEMBER!Z700</f>
        <v>0</v>
      </c>
      <c r="AA700" s="583"/>
      <c r="AB700" s="584"/>
      <c r="AC700" s="54"/>
      <c r="AD700" s="114" t="s">
        <v>263</v>
      </c>
      <c r="AE700" s="583">
        <f>NOVEMBER!AE700</f>
        <v>0</v>
      </c>
      <c r="AF700" s="583"/>
      <c r="AG700" s="584"/>
      <c r="AH700" s="21"/>
      <c r="AI700" s="21"/>
      <c r="AJ700" s="21"/>
      <c r="AK700" s="21"/>
      <c r="AL700" s="21"/>
      <c r="AM700" s="21"/>
    </row>
    <row r="701" spans="1:39" ht="12.75" customHeight="1" x14ac:dyDescent="0.2">
      <c r="A701" s="21"/>
      <c r="B701" s="490"/>
      <c r="C701" s="387">
        <v>0</v>
      </c>
      <c r="D701" s="492"/>
      <c r="E701" s="387">
        <v>0</v>
      </c>
      <c r="F701" s="492"/>
      <c r="G701" s="486">
        <v>0</v>
      </c>
      <c r="H701" s="61"/>
      <c r="I701" s="119"/>
      <c r="J701" s="118"/>
      <c r="K701" s="563" t="s">
        <v>405</v>
      </c>
      <c r="L701" s="564"/>
      <c r="M701" s="564"/>
      <c r="N701" s="564"/>
      <c r="O701" s="559">
        <f>SUM(O697-O699+O700+O698)</f>
        <v>0</v>
      </c>
      <c r="P701" s="559"/>
      <c r="Q701" s="48"/>
      <c r="R701" s="40"/>
      <c r="S701" s="40"/>
      <c r="T701" s="114" t="s">
        <v>208</v>
      </c>
      <c r="U701" s="528">
        <f>NOVEMBER!U705</f>
        <v>0</v>
      </c>
      <c r="V701" s="528"/>
      <c r="W701" s="49"/>
      <c r="X701" s="21"/>
      <c r="Y701" s="114" t="s">
        <v>208</v>
      </c>
      <c r="Z701" s="528">
        <f>NOVEMBER!Z705</f>
        <v>0</v>
      </c>
      <c r="AA701" s="528"/>
      <c r="AB701" s="49"/>
      <c r="AC701" s="40"/>
      <c r="AD701" s="114" t="s">
        <v>208</v>
      </c>
      <c r="AE701" s="528">
        <f>NOVEMBER!AE705</f>
        <v>0</v>
      </c>
      <c r="AF701" s="528"/>
      <c r="AG701" s="49"/>
      <c r="AH701" s="21"/>
      <c r="AI701" s="21"/>
      <c r="AJ701" s="21"/>
      <c r="AK701" s="21"/>
      <c r="AL701" s="21"/>
      <c r="AM701" s="21"/>
    </row>
    <row r="702" spans="1:39" ht="12.75" customHeight="1" thickBot="1" x14ac:dyDescent="0.25">
      <c r="A702" s="21"/>
      <c r="B702" s="490"/>
      <c r="C702" s="387">
        <v>0</v>
      </c>
      <c r="D702" s="492"/>
      <c r="E702" s="387">
        <v>0</v>
      </c>
      <c r="F702" s="492"/>
      <c r="G702" s="486">
        <v>0</v>
      </c>
      <c r="H702" s="61"/>
      <c r="I702" s="119"/>
      <c r="J702" s="118"/>
      <c r="K702" s="566"/>
      <c r="L702" s="567"/>
      <c r="M702" s="567"/>
      <c r="N702" s="567"/>
      <c r="O702" s="568"/>
      <c r="P702" s="568"/>
      <c r="Q702" s="55"/>
      <c r="R702" s="40"/>
      <c r="S702" s="40"/>
      <c r="T702" s="114" t="s">
        <v>209</v>
      </c>
      <c r="U702" s="527">
        <v>0</v>
      </c>
      <c r="V702" s="527"/>
      <c r="W702" s="49"/>
      <c r="X702" s="21"/>
      <c r="Y702" s="114" t="s">
        <v>209</v>
      </c>
      <c r="Z702" s="527">
        <v>0</v>
      </c>
      <c r="AA702" s="527"/>
      <c r="AB702" s="49"/>
      <c r="AC702" s="40"/>
      <c r="AD702" s="114" t="s">
        <v>209</v>
      </c>
      <c r="AE702" s="527">
        <v>0</v>
      </c>
      <c r="AF702" s="527"/>
      <c r="AG702" s="49"/>
      <c r="AH702" s="21"/>
      <c r="AI702" s="21"/>
      <c r="AJ702" s="21"/>
      <c r="AK702" s="21"/>
      <c r="AL702" s="21"/>
      <c r="AM702" s="21"/>
    </row>
    <row r="703" spans="1:39" ht="12.75" customHeight="1" x14ac:dyDescent="0.2">
      <c r="A703" s="21"/>
      <c r="B703" s="490"/>
      <c r="C703" s="387">
        <v>0</v>
      </c>
      <c r="D703" s="492"/>
      <c r="E703" s="387">
        <v>0</v>
      </c>
      <c r="F703" s="492"/>
      <c r="G703" s="486">
        <v>0</v>
      </c>
      <c r="H703" s="61"/>
      <c r="I703" s="122"/>
      <c r="J703" s="123"/>
      <c r="K703" s="21"/>
      <c r="L703" s="21"/>
      <c r="M703" s="21"/>
      <c r="N703" s="21"/>
      <c r="O703" s="21"/>
      <c r="P703" s="21"/>
      <c r="Q703" s="21"/>
      <c r="R703" s="21"/>
      <c r="S703" s="21"/>
      <c r="T703" s="114" t="s">
        <v>210</v>
      </c>
      <c r="U703" s="527">
        <v>0</v>
      </c>
      <c r="V703" s="527"/>
      <c r="W703" s="49"/>
      <c r="X703" s="21"/>
      <c r="Y703" s="114" t="s">
        <v>210</v>
      </c>
      <c r="Z703" s="527">
        <v>0</v>
      </c>
      <c r="AA703" s="527"/>
      <c r="AB703" s="49"/>
      <c r="AC703" s="21"/>
      <c r="AD703" s="114" t="s">
        <v>210</v>
      </c>
      <c r="AE703" s="527">
        <v>0</v>
      </c>
      <c r="AF703" s="527"/>
      <c r="AG703" s="49"/>
      <c r="AH703" s="21"/>
      <c r="AI703" s="21"/>
      <c r="AJ703" s="21"/>
      <c r="AK703" s="21"/>
      <c r="AL703" s="21"/>
      <c r="AM703" s="21"/>
    </row>
    <row r="704" spans="1:39" ht="12.75" customHeight="1" x14ac:dyDescent="0.2">
      <c r="A704" s="21"/>
      <c r="B704" s="490"/>
      <c r="C704" s="387">
        <v>0</v>
      </c>
      <c r="D704" s="492"/>
      <c r="E704" s="387">
        <v>0</v>
      </c>
      <c r="F704" s="492"/>
      <c r="G704" s="486">
        <v>0</v>
      </c>
      <c r="H704" s="61"/>
      <c r="I704" s="122"/>
      <c r="J704" s="123"/>
      <c r="K704" s="21"/>
      <c r="L704" s="21"/>
      <c r="M704" s="21"/>
      <c r="N704" s="21"/>
      <c r="O704" s="21"/>
      <c r="P704" s="21"/>
      <c r="Q704" s="21"/>
      <c r="R704" s="21"/>
      <c r="S704" s="21"/>
      <c r="T704" s="114" t="s">
        <v>211</v>
      </c>
      <c r="U704" s="527">
        <v>0</v>
      </c>
      <c r="V704" s="527"/>
      <c r="W704" s="49"/>
      <c r="X704" s="21"/>
      <c r="Y704" s="114" t="s">
        <v>211</v>
      </c>
      <c r="Z704" s="527">
        <v>0</v>
      </c>
      <c r="AA704" s="527"/>
      <c r="AB704" s="49"/>
      <c r="AC704" s="21"/>
      <c r="AD704" s="114" t="s">
        <v>211</v>
      </c>
      <c r="AE704" s="527">
        <v>0</v>
      </c>
      <c r="AF704" s="527"/>
      <c r="AG704" s="49"/>
      <c r="AH704" s="21"/>
      <c r="AI704" s="21"/>
      <c r="AJ704" s="21"/>
      <c r="AK704" s="21"/>
      <c r="AL704" s="21"/>
      <c r="AM704" s="21"/>
    </row>
    <row r="705" spans="1:39" ht="12.75" customHeight="1" x14ac:dyDescent="0.2">
      <c r="A705" s="21"/>
      <c r="B705" s="490"/>
      <c r="C705" s="387">
        <v>0</v>
      </c>
      <c r="D705" s="492"/>
      <c r="E705" s="387">
        <v>0</v>
      </c>
      <c r="F705" s="492"/>
      <c r="G705" s="486">
        <v>0</v>
      </c>
      <c r="H705" s="61"/>
      <c r="I705" s="122"/>
      <c r="J705" s="123"/>
      <c r="K705" s="21"/>
      <c r="L705" s="21"/>
      <c r="M705" s="21"/>
      <c r="N705" s="21"/>
      <c r="O705" s="21"/>
      <c r="P705" s="21"/>
      <c r="Q705" s="21"/>
      <c r="R705" s="21"/>
      <c r="S705" s="21"/>
      <c r="T705" s="114" t="str">
        <f>T695</f>
        <v>AS OF 12/31</v>
      </c>
      <c r="U705" s="528">
        <f>U701+U702+U703-U704</f>
        <v>0</v>
      </c>
      <c r="V705" s="528"/>
      <c r="W705" s="49"/>
      <c r="X705" s="21"/>
      <c r="Y705" s="114" t="str">
        <f>Y695</f>
        <v>AS OF 12/31</v>
      </c>
      <c r="Z705" s="528">
        <f>Z701+Z702+Z703-Z704</f>
        <v>0</v>
      </c>
      <c r="AA705" s="528"/>
      <c r="AB705" s="49"/>
      <c r="AC705" s="21"/>
      <c r="AD705" s="114" t="str">
        <f>AD695</f>
        <v>AS OF 12/31</v>
      </c>
      <c r="AE705" s="528">
        <f>AE701+AE702+AE703-AE704</f>
        <v>0</v>
      </c>
      <c r="AF705" s="528"/>
      <c r="AG705" s="49"/>
      <c r="AH705" s="21"/>
      <c r="AI705" s="21"/>
      <c r="AJ705" s="21"/>
      <c r="AK705" s="21"/>
      <c r="AL705" s="21"/>
      <c r="AM705" s="21"/>
    </row>
    <row r="706" spans="1:39" ht="12.75" customHeight="1" x14ac:dyDescent="0.2">
      <c r="A706" s="21"/>
      <c r="B706" s="490"/>
      <c r="C706" s="387">
        <v>0</v>
      </c>
      <c r="D706" s="492"/>
      <c r="E706" s="387">
        <v>0</v>
      </c>
      <c r="F706" s="492"/>
      <c r="G706" s="486">
        <v>0</v>
      </c>
      <c r="H706" s="61"/>
      <c r="I706" s="122"/>
      <c r="J706" s="123"/>
      <c r="K706" s="21"/>
      <c r="L706" s="21"/>
      <c r="M706" s="21"/>
      <c r="N706" s="21"/>
      <c r="O706" s="21"/>
      <c r="P706" s="21"/>
      <c r="Q706" s="21"/>
      <c r="R706" s="21"/>
      <c r="S706" s="21"/>
      <c r="T706" s="115"/>
      <c r="U706" s="52"/>
      <c r="V706" s="52"/>
      <c r="W706" s="49"/>
      <c r="X706" s="21"/>
      <c r="Y706" s="115"/>
      <c r="Z706" s="52"/>
      <c r="AA706" s="52"/>
      <c r="AB706" s="49"/>
      <c r="AC706" s="21"/>
      <c r="AD706" s="115"/>
      <c r="AE706" s="52"/>
      <c r="AF706" s="52"/>
      <c r="AG706" s="49"/>
      <c r="AH706" s="21"/>
      <c r="AI706" s="21"/>
      <c r="AJ706" s="21"/>
      <c r="AK706" s="21"/>
      <c r="AL706" s="21"/>
      <c r="AM706" s="21"/>
    </row>
    <row r="707" spans="1:39" ht="12.75" customHeight="1" x14ac:dyDescent="0.2">
      <c r="A707" s="21"/>
      <c r="B707" s="490"/>
      <c r="C707" s="387">
        <v>0</v>
      </c>
      <c r="D707" s="492"/>
      <c r="E707" s="387">
        <v>0</v>
      </c>
      <c r="F707" s="492"/>
      <c r="G707" s="486">
        <v>0</v>
      </c>
      <c r="H707" s="61"/>
      <c r="I707" s="122"/>
      <c r="J707" s="123"/>
      <c r="K707" s="21"/>
      <c r="L707" s="21"/>
      <c r="M707" s="21"/>
      <c r="N707" s="21"/>
      <c r="O707" s="21"/>
      <c r="P707" s="21"/>
      <c r="Q707" s="21"/>
      <c r="R707" s="21"/>
      <c r="S707" s="21"/>
      <c r="T707" s="115"/>
      <c r="U707" s="52"/>
      <c r="V707" s="52"/>
      <c r="W707" s="49"/>
      <c r="X707" s="21"/>
      <c r="Y707" s="115"/>
      <c r="Z707" s="52"/>
      <c r="AA707" s="52"/>
      <c r="AB707" s="49"/>
      <c r="AC707" s="21"/>
      <c r="AD707" s="115"/>
      <c r="AE707" s="52"/>
      <c r="AF707" s="52"/>
      <c r="AG707" s="49"/>
      <c r="AH707" s="21"/>
      <c r="AI707" s="21"/>
      <c r="AJ707" s="21"/>
      <c r="AK707" s="21"/>
      <c r="AL707" s="21"/>
      <c r="AM707" s="21"/>
    </row>
    <row r="708" spans="1:39" ht="12.75" customHeight="1" x14ac:dyDescent="0.2">
      <c r="A708" s="21"/>
      <c r="B708" s="490"/>
      <c r="C708" s="387">
        <v>0</v>
      </c>
      <c r="D708" s="492"/>
      <c r="E708" s="387">
        <v>0</v>
      </c>
      <c r="F708" s="492"/>
      <c r="G708" s="486">
        <v>0</v>
      </c>
      <c r="H708" s="61"/>
      <c r="I708" s="122"/>
      <c r="J708" s="123"/>
      <c r="K708" s="21"/>
      <c r="L708" s="21"/>
      <c r="M708" s="21"/>
      <c r="N708" s="21"/>
      <c r="O708" s="21"/>
      <c r="P708" s="21"/>
      <c r="Q708" s="21"/>
      <c r="R708" s="21"/>
      <c r="S708" s="21"/>
      <c r="T708" s="114" t="s">
        <v>249</v>
      </c>
      <c r="U708" s="583">
        <f>NOVEMBER!U708</f>
        <v>0</v>
      </c>
      <c r="V708" s="583"/>
      <c r="W708" s="584"/>
      <c r="X708" s="21"/>
      <c r="Y708" s="114" t="s">
        <v>245</v>
      </c>
      <c r="Z708" s="583">
        <f>NOVEMBER!Z708</f>
        <v>0</v>
      </c>
      <c r="AA708" s="583"/>
      <c r="AB708" s="584"/>
      <c r="AC708" s="21"/>
      <c r="AD708" s="114" t="s">
        <v>378</v>
      </c>
      <c r="AE708" s="583">
        <f>NOVEMBER!AE708</f>
        <v>0</v>
      </c>
      <c r="AF708" s="583"/>
      <c r="AG708" s="584"/>
      <c r="AH708" s="21"/>
      <c r="AI708" s="21"/>
      <c r="AJ708" s="21"/>
      <c r="AK708" s="21"/>
      <c r="AL708" s="21"/>
      <c r="AM708" s="21"/>
    </row>
    <row r="709" spans="1:39" ht="12.75" customHeight="1" x14ac:dyDescent="0.2">
      <c r="A709" s="21"/>
      <c r="B709" s="490"/>
      <c r="C709" s="387">
        <v>0</v>
      </c>
      <c r="D709" s="492"/>
      <c r="E709" s="387">
        <v>0</v>
      </c>
      <c r="F709" s="492"/>
      <c r="G709" s="486">
        <v>0</v>
      </c>
      <c r="H709" s="61"/>
      <c r="I709" s="122"/>
      <c r="J709" s="123"/>
      <c r="K709" s="21"/>
      <c r="L709" s="21"/>
      <c r="M709" s="21"/>
      <c r="N709" s="21"/>
      <c r="O709" s="21"/>
      <c r="P709" s="21"/>
      <c r="Q709" s="21"/>
      <c r="R709" s="21"/>
      <c r="S709" s="21"/>
      <c r="T709" s="114" t="s">
        <v>207</v>
      </c>
      <c r="U709" s="583">
        <f>NOVEMBER!U709</f>
        <v>0</v>
      </c>
      <c r="V709" s="583"/>
      <c r="W709" s="584"/>
      <c r="X709" s="21"/>
      <c r="Y709" s="114" t="s">
        <v>207</v>
      </c>
      <c r="Z709" s="583">
        <f>NOVEMBER!Z709</f>
        <v>0</v>
      </c>
      <c r="AA709" s="583"/>
      <c r="AB709" s="584"/>
      <c r="AC709" s="21"/>
      <c r="AD709" s="114" t="s">
        <v>207</v>
      </c>
      <c r="AE709" s="583">
        <f>NOVEMBER!AE709</f>
        <v>0</v>
      </c>
      <c r="AF709" s="583"/>
      <c r="AG709" s="584"/>
      <c r="AH709" s="21"/>
      <c r="AI709" s="21"/>
      <c r="AJ709" s="21"/>
      <c r="AK709" s="21"/>
      <c r="AL709" s="21"/>
      <c r="AM709" s="21"/>
    </row>
    <row r="710" spans="1:39" ht="12.75" customHeight="1" x14ac:dyDescent="0.2">
      <c r="A710" s="21"/>
      <c r="B710" s="490"/>
      <c r="C710" s="387">
        <v>0</v>
      </c>
      <c r="D710" s="492"/>
      <c r="E710" s="387">
        <v>0</v>
      </c>
      <c r="F710" s="492"/>
      <c r="G710" s="486">
        <v>0</v>
      </c>
      <c r="H710" s="61"/>
      <c r="I710" s="122"/>
      <c r="J710" s="123"/>
      <c r="K710" s="123"/>
      <c r="L710" s="123"/>
      <c r="M710" s="60"/>
      <c r="N710" s="21"/>
      <c r="O710" s="21"/>
      <c r="P710" s="21"/>
      <c r="Q710" s="21"/>
      <c r="R710" s="21"/>
      <c r="S710" s="21"/>
      <c r="T710" s="114" t="s">
        <v>263</v>
      </c>
      <c r="U710" s="583">
        <f>NOVEMBER!U710</f>
        <v>0</v>
      </c>
      <c r="V710" s="583"/>
      <c r="W710" s="584"/>
      <c r="X710" s="21"/>
      <c r="Y710" s="114" t="s">
        <v>263</v>
      </c>
      <c r="Z710" s="583">
        <f>NOVEMBER!Z710</f>
        <v>0</v>
      </c>
      <c r="AA710" s="583"/>
      <c r="AB710" s="584"/>
      <c r="AC710" s="21"/>
      <c r="AD710" s="114" t="s">
        <v>263</v>
      </c>
      <c r="AE710" s="583">
        <f>NOVEMBER!AE710</f>
        <v>0</v>
      </c>
      <c r="AF710" s="583"/>
      <c r="AG710" s="584"/>
      <c r="AH710" s="21"/>
      <c r="AI710" s="21"/>
      <c r="AJ710" s="21"/>
      <c r="AK710" s="21"/>
      <c r="AL710" s="21"/>
      <c r="AM710" s="21"/>
    </row>
    <row r="711" spans="1:39" ht="12.75" customHeight="1" x14ac:dyDescent="0.2">
      <c r="A711" s="21"/>
      <c r="B711" s="490"/>
      <c r="C711" s="387">
        <v>0</v>
      </c>
      <c r="D711" s="492"/>
      <c r="E711" s="387">
        <v>0</v>
      </c>
      <c r="F711" s="492"/>
      <c r="G711" s="486">
        <v>0</v>
      </c>
      <c r="H711" s="61"/>
      <c r="I711" s="122"/>
      <c r="J711" s="123"/>
      <c r="K711" s="123"/>
      <c r="L711" s="123"/>
      <c r="M711" s="60"/>
      <c r="N711" s="21"/>
      <c r="O711" s="21"/>
      <c r="P711" s="21"/>
      <c r="Q711" s="21"/>
      <c r="R711" s="21"/>
      <c r="S711" s="21"/>
      <c r="T711" s="114" t="s">
        <v>208</v>
      </c>
      <c r="U711" s="528">
        <f>NOVEMBER!U715</f>
        <v>0</v>
      </c>
      <c r="V711" s="528"/>
      <c r="W711" s="49"/>
      <c r="X711" s="21"/>
      <c r="Y711" s="114" t="s">
        <v>208</v>
      </c>
      <c r="Z711" s="528">
        <f>NOVEMBER!Z715</f>
        <v>0</v>
      </c>
      <c r="AA711" s="528"/>
      <c r="AB711" s="49"/>
      <c r="AC711" s="21"/>
      <c r="AD711" s="114" t="s">
        <v>208</v>
      </c>
      <c r="AE711" s="528">
        <f>NOVEMBER!AE715</f>
        <v>0</v>
      </c>
      <c r="AF711" s="528"/>
      <c r="AG711" s="49"/>
      <c r="AH711" s="21"/>
      <c r="AI711" s="21"/>
      <c r="AJ711" s="21"/>
      <c r="AK711" s="21"/>
      <c r="AL711" s="21"/>
      <c r="AM711" s="21"/>
    </row>
    <row r="712" spans="1:39" ht="12.75" customHeight="1" x14ac:dyDescent="0.2">
      <c r="A712" s="21"/>
      <c r="B712" s="490"/>
      <c r="C712" s="387">
        <v>0</v>
      </c>
      <c r="D712" s="492"/>
      <c r="E712" s="387">
        <v>0</v>
      </c>
      <c r="F712" s="492"/>
      <c r="G712" s="486">
        <v>0</v>
      </c>
      <c r="H712" s="61"/>
      <c r="I712" s="122"/>
      <c r="J712" s="123"/>
      <c r="K712" s="123"/>
      <c r="L712" s="123"/>
      <c r="M712" s="60"/>
      <c r="N712" s="21"/>
      <c r="O712" s="21"/>
      <c r="P712" s="21"/>
      <c r="Q712" s="21"/>
      <c r="R712" s="21"/>
      <c r="S712" s="21"/>
      <c r="T712" s="114" t="s">
        <v>209</v>
      </c>
      <c r="U712" s="527">
        <v>0</v>
      </c>
      <c r="V712" s="527"/>
      <c r="W712" s="49"/>
      <c r="X712" s="21"/>
      <c r="Y712" s="114" t="s">
        <v>209</v>
      </c>
      <c r="Z712" s="527">
        <v>0</v>
      </c>
      <c r="AA712" s="527"/>
      <c r="AB712" s="49"/>
      <c r="AC712" s="21"/>
      <c r="AD712" s="114" t="s">
        <v>209</v>
      </c>
      <c r="AE712" s="527">
        <v>0</v>
      </c>
      <c r="AF712" s="527"/>
      <c r="AG712" s="49"/>
      <c r="AH712" s="21"/>
      <c r="AI712" s="21"/>
      <c r="AJ712" s="21"/>
      <c r="AK712" s="21"/>
      <c r="AL712" s="21"/>
      <c r="AM712" s="21"/>
    </row>
    <row r="713" spans="1:39" ht="12.75" customHeight="1" x14ac:dyDescent="0.2">
      <c r="A713" s="21"/>
      <c r="B713" s="490"/>
      <c r="C713" s="387">
        <v>0</v>
      </c>
      <c r="D713" s="492"/>
      <c r="E713" s="387">
        <v>0</v>
      </c>
      <c r="F713" s="492"/>
      <c r="G713" s="486">
        <v>0</v>
      </c>
      <c r="H713" s="61"/>
      <c r="I713" s="122"/>
      <c r="J713" s="123"/>
      <c r="K713" s="123"/>
      <c r="L713" s="123"/>
      <c r="M713" s="60"/>
      <c r="N713" s="21"/>
      <c r="O713" s="21"/>
      <c r="P713" s="21"/>
      <c r="Q713" s="21"/>
      <c r="R713" s="21"/>
      <c r="S713" s="21"/>
      <c r="T713" s="114" t="s">
        <v>210</v>
      </c>
      <c r="U713" s="527">
        <v>0</v>
      </c>
      <c r="V713" s="527"/>
      <c r="W713" s="49"/>
      <c r="X713" s="21"/>
      <c r="Y713" s="114" t="s">
        <v>210</v>
      </c>
      <c r="Z713" s="527">
        <v>0</v>
      </c>
      <c r="AA713" s="527"/>
      <c r="AB713" s="49"/>
      <c r="AC713" s="21"/>
      <c r="AD713" s="114" t="s">
        <v>210</v>
      </c>
      <c r="AE713" s="527">
        <v>0</v>
      </c>
      <c r="AF713" s="527"/>
      <c r="AG713" s="49"/>
      <c r="AH713" s="21"/>
      <c r="AI713" s="21"/>
      <c r="AJ713" s="21"/>
      <c r="AK713" s="21"/>
      <c r="AL713" s="21"/>
      <c r="AM713" s="21"/>
    </row>
    <row r="714" spans="1:39" ht="12.75" customHeight="1" x14ac:dyDescent="0.2">
      <c r="A714" s="21"/>
      <c r="B714" s="490"/>
      <c r="C714" s="387">
        <v>0</v>
      </c>
      <c r="D714" s="492"/>
      <c r="E714" s="387">
        <v>0</v>
      </c>
      <c r="F714" s="492"/>
      <c r="G714" s="486">
        <v>0</v>
      </c>
      <c r="H714" s="61"/>
      <c r="I714" s="122"/>
      <c r="J714" s="123"/>
      <c r="K714" s="123"/>
      <c r="L714" s="123"/>
      <c r="M714" s="60"/>
      <c r="N714" s="21"/>
      <c r="O714" s="21"/>
      <c r="P714" s="21"/>
      <c r="Q714" s="21"/>
      <c r="R714" s="21"/>
      <c r="S714" s="21"/>
      <c r="T714" s="114" t="s">
        <v>211</v>
      </c>
      <c r="U714" s="527">
        <v>0</v>
      </c>
      <c r="V714" s="527"/>
      <c r="W714" s="49"/>
      <c r="X714" s="21"/>
      <c r="Y714" s="114" t="s">
        <v>211</v>
      </c>
      <c r="Z714" s="527">
        <v>0</v>
      </c>
      <c r="AA714" s="527"/>
      <c r="AB714" s="49"/>
      <c r="AC714" s="21"/>
      <c r="AD714" s="114" t="s">
        <v>211</v>
      </c>
      <c r="AE714" s="527">
        <v>0</v>
      </c>
      <c r="AF714" s="527"/>
      <c r="AG714" s="49"/>
      <c r="AH714" s="21"/>
      <c r="AI714" s="21"/>
      <c r="AJ714" s="21"/>
      <c r="AK714" s="21"/>
      <c r="AL714" s="21"/>
      <c r="AM714" s="21"/>
    </row>
    <row r="715" spans="1:39" ht="12.75" customHeight="1" x14ac:dyDescent="0.2">
      <c r="A715" s="21"/>
      <c r="B715" s="490"/>
      <c r="C715" s="387">
        <v>0</v>
      </c>
      <c r="D715" s="492"/>
      <c r="E715" s="387">
        <v>0</v>
      </c>
      <c r="F715" s="492"/>
      <c r="G715" s="486">
        <v>0</v>
      </c>
      <c r="H715" s="61"/>
      <c r="I715" s="122"/>
      <c r="J715" s="123"/>
      <c r="K715" s="123"/>
      <c r="L715" s="123"/>
      <c r="M715" s="60"/>
      <c r="N715" s="21"/>
      <c r="O715" s="21"/>
      <c r="P715" s="21"/>
      <c r="Q715" s="21"/>
      <c r="R715" s="21"/>
      <c r="S715" s="21"/>
      <c r="T715" s="114" t="str">
        <f>T705</f>
        <v>AS OF 12/31</v>
      </c>
      <c r="U715" s="528">
        <f>U711+U712+U713-U714</f>
        <v>0</v>
      </c>
      <c r="V715" s="528"/>
      <c r="W715" s="49"/>
      <c r="X715" s="21"/>
      <c r="Y715" s="114" t="str">
        <f>Y705</f>
        <v>AS OF 12/31</v>
      </c>
      <c r="Z715" s="528">
        <f>Z711+Z712+Z713-Z714</f>
        <v>0</v>
      </c>
      <c r="AA715" s="528"/>
      <c r="AB715" s="49"/>
      <c r="AC715" s="21"/>
      <c r="AD715" s="114" t="str">
        <f>AD705</f>
        <v>AS OF 12/31</v>
      </c>
      <c r="AE715" s="528">
        <f>AE711+AE712+AE713-AE714</f>
        <v>0</v>
      </c>
      <c r="AF715" s="528"/>
      <c r="AG715" s="49"/>
      <c r="AH715" s="21"/>
      <c r="AI715" s="21"/>
      <c r="AJ715" s="21"/>
      <c r="AK715" s="21"/>
      <c r="AL715" s="21"/>
      <c r="AM715" s="21"/>
    </row>
    <row r="716" spans="1:39" ht="12.75" customHeight="1" x14ac:dyDescent="0.2">
      <c r="A716" s="21"/>
      <c r="B716" s="490"/>
      <c r="C716" s="387">
        <v>0</v>
      </c>
      <c r="D716" s="492"/>
      <c r="E716" s="387">
        <v>0</v>
      </c>
      <c r="F716" s="492"/>
      <c r="G716" s="486">
        <v>0</v>
      </c>
      <c r="H716" s="61"/>
      <c r="I716" s="122"/>
      <c r="J716" s="123"/>
      <c r="K716" s="123"/>
      <c r="L716" s="123"/>
      <c r="M716" s="60"/>
      <c r="N716" s="21"/>
      <c r="O716" s="21"/>
      <c r="P716" s="21"/>
      <c r="Q716" s="21"/>
      <c r="R716" s="21"/>
      <c r="S716" s="21"/>
      <c r="T716" s="115"/>
      <c r="U716" s="52"/>
      <c r="V716" s="52"/>
      <c r="W716" s="49"/>
      <c r="X716" s="21"/>
      <c r="Y716" s="115"/>
      <c r="Z716" s="52"/>
      <c r="AA716" s="52"/>
      <c r="AB716" s="49"/>
      <c r="AC716" s="21"/>
      <c r="AD716" s="115"/>
      <c r="AE716" s="52"/>
      <c r="AF716" s="52"/>
      <c r="AG716" s="49"/>
      <c r="AH716" s="21"/>
      <c r="AI716" s="21"/>
      <c r="AJ716" s="21"/>
      <c r="AK716" s="21"/>
      <c r="AL716" s="21"/>
      <c r="AM716" s="21"/>
    </row>
    <row r="717" spans="1:39" ht="12.75" customHeight="1" x14ac:dyDescent="0.2">
      <c r="A717" s="21"/>
      <c r="B717" s="490"/>
      <c r="C717" s="387">
        <v>0</v>
      </c>
      <c r="D717" s="492"/>
      <c r="E717" s="387">
        <v>0</v>
      </c>
      <c r="F717" s="492"/>
      <c r="G717" s="486">
        <v>0</v>
      </c>
      <c r="H717" s="61"/>
      <c r="I717" s="122"/>
      <c r="J717" s="123"/>
      <c r="K717" s="123"/>
      <c r="L717" s="123"/>
      <c r="M717" s="60"/>
      <c r="N717" s="21"/>
      <c r="O717" s="21"/>
      <c r="P717" s="21"/>
      <c r="Q717" s="21"/>
      <c r="R717" s="21"/>
      <c r="S717" s="21"/>
      <c r="T717" s="115"/>
      <c r="U717" s="52"/>
      <c r="V717" s="52"/>
      <c r="W717" s="49"/>
      <c r="X717" s="21"/>
      <c r="Y717" s="115"/>
      <c r="Z717" s="52"/>
      <c r="AA717" s="52"/>
      <c r="AB717" s="49"/>
      <c r="AC717" s="21"/>
      <c r="AD717" s="115"/>
      <c r="AE717" s="52"/>
      <c r="AF717" s="52"/>
      <c r="AG717" s="49"/>
      <c r="AH717" s="21"/>
      <c r="AI717" s="21"/>
      <c r="AJ717" s="21"/>
      <c r="AK717" s="21"/>
      <c r="AL717" s="21"/>
      <c r="AM717" s="21"/>
    </row>
    <row r="718" spans="1:39" ht="12.75" customHeight="1" x14ac:dyDescent="0.2">
      <c r="A718" s="21"/>
      <c r="B718" s="490"/>
      <c r="C718" s="387">
        <v>0</v>
      </c>
      <c r="D718" s="492"/>
      <c r="E718" s="387">
        <v>0</v>
      </c>
      <c r="F718" s="492"/>
      <c r="G718" s="486">
        <v>0</v>
      </c>
      <c r="H718" s="61"/>
      <c r="I718" s="122"/>
      <c r="J718" s="398"/>
      <c r="K718" s="123"/>
      <c r="L718" s="123"/>
      <c r="M718" s="60"/>
      <c r="N718" s="21"/>
      <c r="O718" s="21"/>
      <c r="P718" s="21"/>
      <c r="Q718" s="21"/>
      <c r="R718" s="21"/>
      <c r="S718" s="21"/>
      <c r="T718" s="114" t="s">
        <v>250</v>
      </c>
      <c r="U718" s="583">
        <f>NOVEMBER!U718</f>
        <v>0</v>
      </c>
      <c r="V718" s="583"/>
      <c r="W718" s="584"/>
      <c r="X718" s="21"/>
      <c r="Y718" s="114" t="s">
        <v>246</v>
      </c>
      <c r="Z718" s="583">
        <f>NOVEMBER!Z718</f>
        <v>0</v>
      </c>
      <c r="AA718" s="583"/>
      <c r="AB718" s="584"/>
      <c r="AC718" s="21"/>
      <c r="AD718" s="114" t="s">
        <v>443</v>
      </c>
      <c r="AE718" s="583">
        <f>NOVEMBER!AE718</f>
        <v>0</v>
      </c>
      <c r="AF718" s="583"/>
      <c r="AG718" s="584"/>
      <c r="AH718" s="21"/>
      <c r="AI718" s="21"/>
      <c r="AJ718" s="21"/>
      <c r="AK718" s="21"/>
      <c r="AL718" s="21"/>
      <c r="AM718" s="21"/>
    </row>
    <row r="719" spans="1:39" ht="12.75" customHeight="1" x14ac:dyDescent="0.2">
      <c r="A719" s="21"/>
      <c r="B719" s="490"/>
      <c r="C719" s="387">
        <v>0</v>
      </c>
      <c r="D719" s="492"/>
      <c r="E719" s="387">
        <v>0</v>
      </c>
      <c r="F719" s="492"/>
      <c r="G719" s="486">
        <v>0</v>
      </c>
      <c r="H719" s="61"/>
      <c r="I719" s="122"/>
      <c r="J719" s="123"/>
      <c r="K719" s="123"/>
      <c r="L719" s="123"/>
      <c r="M719" s="60"/>
      <c r="N719" s="21"/>
      <c r="O719" s="21"/>
      <c r="P719" s="21"/>
      <c r="Q719" s="21"/>
      <c r="R719" s="21"/>
      <c r="S719" s="21"/>
      <c r="T719" s="114" t="s">
        <v>207</v>
      </c>
      <c r="U719" s="583">
        <f>NOVEMBER!U719</f>
        <v>0</v>
      </c>
      <c r="V719" s="583"/>
      <c r="W719" s="584"/>
      <c r="X719" s="21"/>
      <c r="Y719" s="114" t="s">
        <v>207</v>
      </c>
      <c r="Z719" s="583">
        <f>NOVEMBER!Z719</f>
        <v>0</v>
      </c>
      <c r="AA719" s="583"/>
      <c r="AB719" s="584"/>
      <c r="AC719" s="21"/>
      <c r="AD719" s="114" t="s">
        <v>207</v>
      </c>
      <c r="AE719" s="583">
        <f>NOVEMBER!AE719</f>
        <v>0</v>
      </c>
      <c r="AF719" s="583"/>
      <c r="AG719" s="584"/>
      <c r="AH719" s="21"/>
      <c r="AI719" s="21"/>
      <c r="AJ719" s="21"/>
      <c r="AK719" s="21"/>
      <c r="AL719" s="21"/>
      <c r="AM719" s="21"/>
    </row>
    <row r="720" spans="1:39" ht="12.75" customHeight="1" x14ac:dyDescent="0.2">
      <c r="A720" s="21"/>
      <c r="B720" s="490"/>
      <c r="C720" s="387">
        <v>0</v>
      </c>
      <c r="D720" s="492"/>
      <c r="E720" s="387">
        <v>0</v>
      </c>
      <c r="F720" s="492"/>
      <c r="G720" s="486">
        <v>0</v>
      </c>
      <c r="H720" s="61"/>
      <c r="I720" s="122"/>
      <c r="J720" s="123"/>
      <c r="K720" s="123"/>
      <c r="L720" s="123"/>
      <c r="M720" s="60"/>
      <c r="N720" s="21"/>
      <c r="O720" s="21"/>
      <c r="P720" s="21"/>
      <c r="Q720" s="21"/>
      <c r="R720" s="21"/>
      <c r="S720" s="21"/>
      <c r="T720" s="114" t="s">
        <v>263</v>
      </c>
      <c r="U720" s="583">
        <f>NOVEMBER!U720</f>
        <v>0</v>
      </c>
      <c r="V720" s="583"/>
      <c r="W720" s="584"/>
      <c r="X720" s="21"/>
      <c r="Y720" s="114" t="s">
        <v>263</v>
      </c>
      <c r="Z720" s="583">
        <f>NOVEMBER!Z720</f>
        <v>0</v>
      </c>
      <c r="AA720" s="583"/>
      <c r="AB720" s="584"/>
      <c r="AC720" s="21"/>
      <c r="AD720" s="114" t="s">
        <v>263</v>
      </c>
      <c r="AE720" s="583">
        <f>NOVEMBER!AE720</f>
        <v>0</v>
      </c>
      <c r="AF720" s="583"/>
      <c r="AG720" s="584"/>
      <c r="AH720" s="21"/>
      <c r="AI720" s="21"/>
      <c r="AJ720" s="21"/>
      <c r="AK720" s="21"/>
      <c r="AL720" s="21"/>
      <c r="AM720" s="21"/>
    </row>
    <row r="721" spans="1:40" ht="12.75" customHeight="1" x14ac:dyDescent="0.2">
      <c r="A721" s="21"/>
      <c r="B721" s="490"/>
      <c r="C721" s="387">
        <v>0</v>
      </c>
      <c r="D721" s="492"/>
      <c r="E721" s="387">
        <v>0</v>
      </c>
      <c r="F721" s="492"/>
      <c r="G721" s="486">
        <v>0</v>
      </c>
      <c r="H721" s="61"/>
      <c r="I721" s="122"/>
      <c r="J721" s="123"/>
      <c r="K721" s="123"/>
      <c r="L721" s="123"/>
      <c r="M721" s="60"/>
      <c r="N721" s="21"/>
      <c r="O721" s="21"/>
      <c r="P721" s="21"/>
      <c r="Q721" s="21"/>
      <c r="R721" s="21"/>
      <c r="S721" s="21"/>
      <c r="T721" s="114" t="s">
        <v>208</v>
      </c>
      <c r="U721" s="528">
        <f>NOVEMBER!U725</f>
        <v>0</v>
      </c>
      <c r="V721" s="528"/>
      <c r="W721" s="49"/>
      <c r="X721" s="21"/>
      <c r="Y721" s="114" t="s">
        <v>208</v>
      </c>
      <c r="Z721" s="528">
        <f>NOVEMBER!Z725</f>
        <v>0</v>
      </c>
      <c r="AA721" s="528"/>
      <c r="AB721" s="49"/>
      <c r="AC721" s="21"/>
      <c r="AD721" s="114" t="s">
        <v>208</v>
      </c>
      <c r="AE721" s="528">
        <f>NOVEMBER!AE725</f>
        <v>0</v>
      </c>
      <c r="AF721" s="528"/>
      <c r="AG721" s="49"/>
      <c r="AH721" s="21"/>
      <c r="AI721" s="21"/>
      <c r="AJ721" s="21"/>
      <c r="AK721" s="21"/>
      <c r="AL721" s="21"/>
      <c r="AM721" s="21"/>
    </row>
    <row r="722" spans="1:40" ht="12.75" customHeight="1" x14ac:dyDescent="0.2">
      <c r="A722" s="21"/>
      <c r="B722" s="490"/>
      <c r="C722" s="387">
        <v>0</v>
      </c>
      <c r="D722" s="492"/>
      <c r="E722" s="387">
        <v>0</v>
      </c>
      <c r="F722" s="492"/>
      <c r="G722" s="486">
        <v>0</v>
      </c>
      <c r="H722" s="61"/>
      <c r="I722" s="122"/>
      <c r="J722" s="123"/>
      <c r="K722" s="123"/>
      <c r="L722" s="123"/>
      <c r="M722" s="60"/>
      <c r="N722" s="21"/>
      <c r="O722" s="21"/>
      <c r="P722" s="21"/>
      <c r="Q722" s="21"/>
      <c r="R722" s="21"/>
      <c r="S722" s="21"/>
      <c r="T722" s="114" t="s">
        <v>209</v>
      </c>
      <c r="U722" s="527">
        <v>0</v>
      </c>
      <c r="V722" s="527"/>
      <c r="W722" s="49"/>
      <c r="X722" s="21"/>
      <c r="Y722" s="114" t="s">
        <v>209</v>
      </c>
      <c r="Z722" s="527">
        <v>0</v>
      </c>
      <c r="AA722" s="527"/>
      <c r="AB722" s="49"/>
      <c r="AC722" s="21"/>
      <c r="AD722" s="114" t="s">
        <v>209</v>
      </c>
      <c r="AE722" s="527">
        <v>0</v>
      </c>
      <c r="AF722" s="527"/>
      <c r="AG722" s="49"/>
      <c r="AH722" s="21"/>
      <c r="AI722" s="21"/>
      <c r="AJ722" s="21"/>
      <c r="AK722" s="21"/>
      <c r="AL722" s="21"/>
      <c r="AM722" s="21"/>
    </row>
    <row r="723" spans="1:40" ht="12.75" customHeight="1" x14ac:dyDescent="0.2">
      <c r="A723" s="21"/>
      <c r="B723" s="490"/>
      <c r="C723" s="387">
        <v>0</v>
      </c>
      <c r="D723" s="492"/>
      <c r="E723" s="387">
        <v>0</v>
      </c>
      <c r="F723" s="492"/>
      <c r="G723" s="486">
        <v>0</v>
      </c>
      <c r="H723" s="61"/>
      <c r="I723" s="122"/>
      <c r="J723" s="123"/>
      <c r="K723" s="123"/>
      <c r="L723" s="123"/>
      <c r="M723" s="60"/>
      <c r="N723" s="21"/>
      <c r="O723" s="21"/>
      <c r="P723" s="21"/>
      <c r="Q723" s="21"/>
      <c r="R723" s="21"/>
      <c r="S723" s="21"/>
      <c r="T723" s="114" t="s">
        <v>210</v>
      </c>
      <c r="U723" s="527">
        <v>0</v>
      </c>
      <c r="V723" s="527"/>
      <c r="W723" s="49"/>
      <c r="X723" s="21"/>
      <c r="Y723" s="114" t="s">
        <v>210</v>
      </c>
      <c r="Z723" s="527">
        <v>0</v>
      </c>
      <c r="AA723" s="527"/>
      <c r="AB723" s="49"/>
      <c r="AC723" s="21"/>
      <c r="AD723" s="114" t="s">
        <v>210</v>
      </c>
      <c r="AE723" s="527">
        <v>0</v>
      </c>
      <c r="AF723" s="527"/>
      <c r="AG723" s="49"/>
      <c r="AH723" s="21"/>
      <c r="AI723" s="21"/>
      <c r="AJ723" s="21"/>
      <c r="AK723" s="21"/>
      <c r="AL723" s="21"/>
      <c r="AM723" s="21"/>
    </row>
    <row r="724" spans="1:40" ht="12.75" customHeight="1" x14ac:dyDescent="0.2">
      <c r="A724" s="21"/>
      <c r="B724" s="490"/>
      <c r="C724" s="387">
        <v>0</v>
      </c>
      <c r="D724" s="492"/>
      <c r="E724" s="387">
        <v>0</v>
      </c>
      <c r="F724" s="492"/>
      <c r="G724" s="486">
        <v>0</v>
      </c>
      <c r="H724" s="61"/>
      <c r="I724" s="122"/>
      <c r="J724" s="123"/>
      <c r="K724" s="123"/>
      <c r="L724" s="123"/>
      <c r="M724" s="60"/>
      <c r="N724" s="21"/>
      <c r="O724" s="21"/>
      <c r="P724" s="21"/>
      <c r="Q724" s="21"/>
      <c r="R724" s="21"/>
      <c r="S724" s="21"/>
      <c r="T724" s="114" t="s">
        <v>211</v>
      </c>
      <c r="U724" s="527">
        <v>0</v>
      </c>
      <c r="V724" s="527"/>
      <c r="W724" s="49"/>
      <c r="X724" s="21"/>
      <c r="Y724" s="114" t="s">
        <v>211</v>
      </c>
      <c r="Z724" s="527">
        <v>0</v>
      </c>
      <c r="AA724" s="527"/>
      <c r="AB724" s="49"/>
      <c r="AC724" s="21"/>
      <c r="AD724" s="114" t="s">
        <v>211</v>
      </c>
      <c r="AE724" s="527">
        <v>0</v>
      </c>
      <c r="AF724" s="527"/>
      <c r="AG724" s="49"/>
      <c r="AH724" s="21"/>
      <c r="AI724" s="21"/>
      <c r="AJ724" s="21"/>
      <c r="AK724" s="21"/>
      <c r="AL724" s="21"/>
      <c r="AM724" s="21"/>
    </row>
    <row r="725" spans="1:40" ht="12.75" customHeight="1" x14ac:dyDescent="0.2">
      <c r="A725" s="21"/>
      <c r="B725" s="490"/>
      <c r="C725" s="387">
        <v>0</v>
      </c>
      <c r="D725" s="492"/>
      <c r="E725" s="387">
        <v>0</v>
      </c>
      <c r="F725" s="492"/>
      <c r="G725" s="486">
        <v>0</v>
      </c>
      <c r="H725" s="61"/>
      <c r="I725" s="122"/>
      <c r="J725" s="123"/>
      <c r="K725" s="123"/>
      <c r="L725" s="123"/>
      <c r="M725" s="60"/>
      <c r="N725" s="21"/>
      <c r="O725" s="21"/>
      <c r="P725" s="21"/>
      <c r="Q725" s="21"/>
      <c r="R725" s="21"/>
      <c r="S725" s="21"/>
      <c r="T725" s="114" t="str">
        <f>T715</f>
        <v>AS OF 12/31</v>
      </c>
      <c r="U725" s="528">
        <f>U721+U722+U723-U724</f>
        <v>0</v>
      </c>
      <c r="V725" s="528"/>
      <c r="W725" s="49"/>
      <c r="X725" s="21"/>
      <c r="Y725" s="114" t="str">
        <f>Y715</f>
        <v>AS OF 12/31</v>
      </c>
      <c r="Z725" s="528">
        <f>Z721+Z722+Z723-Z724</f>
        <v>0</v>
      </c>
      <c r="AA725" s="528"/>
      <c r="AB725" s="49"/>
      <c r="AC725" s="21"/>
      <c r="AD725" s="114" t="str">
        <f>AD715</f>
        <v>AS OF 12/31</v>
      </c>
      <c r="AE725" s="528">
        <f>AE721+AE722+AE723-AE724</f>
        <v>0</v>
      </c>
      <c r="AF725" s="528"/>
      <c r="AG725" s="49"/>
      <c r="AH725" s="21"/>
      <c r="AI725" s="21"/>
      <c r="AJ725" s="21"/>
      <c r="AK725" s="21"/>
      <c r="AL725" s="21"/>
      <c r="AM725" s="21"/>
    </row>
    <row r="726" spans="1:40" ht="12.75" customHeight="1" thickBot="1" x14ac:dyDescent="0.25">
      <c r="A726" s="21"/>
      <c r="B726" s="491"/>
      <c r="C726" s="388">
        <v>0</v>
      </c>
      <c r="D726" s="493"/>
      <c r="E726" s="388">
        <v>0</v>
      </c>
      <c r="F726" s="493"/>
      <c r="G726" s="487">
        <v>0</v>
      </c>
      <c r="H726" s="62" t="s">
        <v>270</v>
      </c>
      <c r="I726" s="122"/>
      <c r="J726" s="123"/>
      <c r="K726" s="123"/>
      <c r="L726" s="123"/>
      <c r="M726" s="60"/>
      <c r="N726" s="21"/>
      <c r="O726" s="21"/>
      <c r="P726" s="21"/>
      <c r="Q726" s="21"/>
      <c r="R726" s="21"/>
      <c r="S726" s="21"/>
      <c r="T726" s="56"/>
      <c r="U726" s="57"/>
      <c r="V726" s="57"/>
      <c r="W726" s="58"/>
      <c r="X726" s="21"/>
      <c r="Y726" s="116"/>
      <c r="Z726" s="57"/>
      <c r="AA726" s="57"/>
      <c r="AB726" s="58"/>
      <c r="AC726" s="21"/>
      <c r="AD726" s="116"/>
      <c r="AE726" s="57"/>
      <c r="AF726" s="57"/>
      <c r="AG726" s="58"/>
      <c r="AH726" s="21"/>
      <c r="AI726" s="21"/>
      <c r="AJ726" s="21"/>
      <c r="AK726" s="21"/>
      <c r="AL726" s="21"/>
      <c r="AM726" s="21"/>
    </row>
    <row r="727" spans="1:40" ht="12.75" customHeight="1" x14ac:dyDescent="0.2">
      <c r="A727" s="21"/>
      <c r="B727" s="33" t="s">
        <v>135</v>
      </c>
      <c r="C727" s="389">
        <f>SUM(C689:C726)</f>
        <v>0</v>
      </c>
      <c r="D727" s="59" t="s">
        <v>135</v>
      </c>
      <c r="E727" s="389">
        <f>SUM(E689:E726)</f>
        <v>0</v>
      </c>
      <c r="F727" s="59" t="s">
        <v>135</v>
      </c>
      <c r="G727" s="488">
        <f>SUM(G689:G726)</f>
        <v>0</v>
      </c>
      <c r="H727" s="390">
        <f>SUM(G727,E727,C727,C770,E770,G770)</f>
        <v>0</v>
      </c>
      <c r="I727" s="122"/>
      <c r="J727" s="123"/>
      <c r="K727" s="123"/>
      <c r="L727" s="123"/>
      <c r="M727" s="60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</row>
    <row r="728" spans="1:40" ht="12.75" customHeight="1" x14ac:dyDescent="0.2">
      <c r="A728" s="21"/>
      <c r="G728" s="482"/>
      <c r="H728" s="61"/>
      <c r="I728" s="122"/>
      <c r="J728" s="123"/>
      <c r="K728" s="123"/>
      <c r="L728" s="123"/>
      <c r="M728" s="60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</row>
    <row r="729" spans="1:40" ht="12.75" customHeight="1" thickBot="1" x14ac:dyDescent="0.25">
      <c r="A729" s="21"/>
      <c r="G729" s="482"/>
      <c r="H729" s="61"/>
      <c r="I729" s="122"/>
      <c r="J729" s="123"/>
      <c r="K729" s="123"/>
      <c r="L729" s="123"/>
      <c r="M729" s="60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</row>
    <row r="730" spans="1:40" ht="12.75" customHeight="1" x14ac:dyDescent="0.2">
      <c r="A730" s="21"/>
      <c r="B730" s="534" t="s">
        <v>257</v>
      </c>
      <c r="C730" s="535"/>
      <c r="D730" s="535"/>
      <c r="E730" s="535"/>
      <c r="F730" s="535"/>
      <c r="G730" s="536"/>
      <c r="H730" s="308"/>
      <c r="I730" s="119"/>
      <c r="J730" s="529" t="s">
        <v>497</v>
      </c>
      <c r="K730" s="530"/>
      <c r="L730" s="530"/>
      <c r="M730" s="531"/>
      <c r="N730" s="21"/>
      <c r="O730" s="529" t="s">
        <v>497</v>
      </c>
      <c r="P730" s="530"/>
      <c r="Q730" s="530"/>
      <c r="R730" s="531"/>
      <c r="S730" s="40"/>
      <c r="T730" s="40"/>
      <c r="U730" s="21"/>
      <c r="V730" s="309"/>
      <c r="W730" s="309"/>
      <c r="X730" s="309"/>
      <c r="Y730" s="309"/>
      <c r="Z730" s="299"/>
      <c r="AA730" s="309"/>
      <c r="AB730" s="309"/>
      <c r="AC730" s="309"/>
      <c r="AD730" s="309"/>
      <c r="AE730" s="309"/>
      <c r="AF730" s="309"/>
      <c r="AG730" s="309"/>
      <c r="AH730" s="309"/>
      <c r="AI730" s="310"/>
      <c r="AJ730" s="21"/>
      <c r="AK730" s="21"/>
      <c r="AL730" s="21"/>
      <c r="AM730" s="21"/>
    </row>
    <row r="731" spans="1:40" ht="12.75" customHeight="1" thickBot="1" x14ac:dyDescent="0.25">
      <c r="A731" s="21"/>
      <c r="B731" s="50" t="s">
        <v>258</v>
      </c>
      <c r="C731" s="311" t="s">
        <v>130</v>
      </c>
      <c r="D731" s="51" t="s">
        <v>258</v>
      </c>
      <c r="E731" s="311" t="s">
        <v>130</v>
      </c>
      <c r="F731" s="51" t="s">
        <v>258</v>
      </c>
      <c r="G731" s="312" t="s">
        <v>130</v>
      </c>
      <c r="H731" s="40"/>
      <c r="I731" s="119"/>
      <c r="J731" s="296" t="s">
        <v>406</v>
      </c>
      <c r="K731" s="580">
        <f>NOVEMBER!K731</f>
        <v>0</v>
      </c>
      <c r="L731" s="580"/>
      <c r="M731" s="581"/>
      <c r="N731" s="21"/>
      <c r="O731" s="296" t="s">
        <v>407</v>
      </c>
      <c r="P731" s="580">
        <f>NOVEMBER!P731</f>
        <v>0</v>
      </c>
      <c r="Q731" s="580"/>
      <c r="R731" s="581"/>
      <c r="S731" s="119"/>
      <c r="T731" s="40"/>
      <c r="U731" s="21"/>
      <c r="V731" s="300"/>
      <c r="W731" s="313"/>
      <c r="X731" s="313"/>
      <c r="Y731" s="313"/>
      <c r="Z731" s="299"/>
      <c r="AA731" s="300"/>
      <c r="AB731" s="313"/>
      <c r="AC731" s="313"/>
      <c r="AD731" s="313"/>
      <c r="AE731" s="300"/>
      <c r="AF731" s="65"/>
      <c r="AG731" s="65"/>
      <c r="AH731" s="65"/>
      <c r="AI731" s="313"/>
      <c r="AJ731" s="21"/>
      <c r="AK731" s="21"/>
      <c r="AL731" s="21"/>
      <c r="AM731" s="21"/>
    </row>
    <row r="732" spans="1:40" ht="12.75" customHeight="1" x14ac:dyDescent="0.2">
      <c r="A732" s="21"/>
      <c r="B732" s="490"/>
      <c r="C732" s="387">
        <v>0</v>
      </c>
      <c r="D732" s="492"/>
      <c r="E732" s="387">
        <v>0</v>
      </c>
      <c r="F732" s="492"/>
      <c r="G732" s="485">
        <v>0</v>
      </c>
      <c r="H732" s="61"/>
      <c r="I732" s="314"/>
      <c r="J732" s="296" t="s">
        <v>207</v>
      </c>
      <c r="K732" s="580">
        <f>NOVEMBER!K732</f>
        <v>0</v>
      </c>
      <c r="L732" s="580"/>
      <c r="M732" s="581"/>
      <c r="N732" s="21"/>
      <c r="O732" s="296" t="s">
        <v>207</v>
      </c>
      <c r="P732" s="580">
        <f>NOVEMBER!P732</f>
        <v>0</v>
      </c>
      <c r="Q732" s="580"/>
      <c r="R732" s="581"/>
      <c r="S732" s="314"/>
      <c r="T732" s="40"/>
      <c r="U732" s="21"/>
      <c r="V732" s="300"/>
      <c r="W732" s="313"/>
      <c r="X732" s="313"/>
      <c r="Y732" s="313"/>
      <c r="Z732" s="299"/>
      <c r="AA732" s="300"/>
      <c r="AB732" s="313"/>
      <c r="AC732" s="313"/>
      <c r="AD732" s="313"/>
      <c r="AE732" s="300"/>
      <c r="AF732" s="313"/>
      <c r="AG732" s="313"/>
      <c r="AH732" s="313"/>
      <c r="AI732" s="61"/>
      <c r="AJ732" s="21"/>
      <c r="AK732" s="21"/>
      <c r="AL732" s="21"/>
      <c r="AM732" s="21"/>
    </row>
    <row r="733" spans="1:40" ht="12.75" customHeight="1" x14ac:dyDescent="0.2">
      <c r="A733" s="21"/>
      <c r="B733" s="490"/>
      <c r="C733" s="387">
        <v>0</v>
      </c>
      <c r="D733" s="492"/>
      <c r="E733" s="387">
        <v>0</v>
      </c>
      <c r="F733" s="492"/>
      <c r="G733" s="486">
        <v>0</v>
      </c>
      <c r="H733" s="61"/>
      <c r="I733" s="118"/>
      <c r="J733" s="296" t="s">
        <v>263</v>
      </c>
      <c r="K733" s="580">
        <f>NOVEMBER!K733</f>
        <v>0</v>
      </c>
      <c r="L733" s="580"/>
      <c r="M733" s="581"/>
      <c r="N733" s="21"/>
      <c r="O733" s="296" t="s">
        <v>263</v>
      </c>
      <c r="P733" s="580">
        <f>NOVEMBER!P733</f>
        <v>0</v>
      </c>
      <c r="Q733" s="580"/>
      <c r="R733" s="581"/>
      <c r="S733" s="118"/>
      <c r="T733" s="40"/>
      <c r="U733" s="21"/>
      <c r="V733" s="300"/>
      <c r="W733" s="313"/>
      <c r="X733" s="313"/>
      <c r="Y733" s="313"/>
      <c r="Z733" s="299"/>
      <c r="AA733" s="300"/>
      <c r="AB733" s="313"/>
      <c r="AC733" s="313"/>
      <c r="AD733" s="313"/>
      <c r="AE733" s="300"/>
      <c r="AF733" s="313"/>
      <c r="AG733" s="313"/>
      <c r="AH733" s="313"/>
      <c r="AI733" s="61"/>
      <c r="AJ733" s="21"/>
      <c r="AK733" s="21"/>
      <c r="AL733" s="21"/>
      <c r="AM733" s="21"/>
    </row>
    <row r="734" spans="1:40" ht="12.75" customHeight="1" x14ac:dyDescent="0.2">
      <c r="A734" s="21"/>
      <c r="B734" s="490"/>
      <c r="C734" s="387">
        <v>0</v>
      </c>
      <c r="D734" s="492"/>
      <c r="E734" s="387">
        <v>0</v>
      </c>
      <c r="F734" s="492"/>
      <c r="G734" s="486">
        <v>0</v>
      </c>
      <c r="H734" s="61"/>
      <c r="I734" s="118"/>
      <c r="J734" s="296" t="s">
        <v>208</v>
      </c>
      <c r="K734" s="582">
        <f>NOVEMBER!K738</f>
        <v>0</v>
      </c>
      <c r="L734" s="582"/>
      <c r="M734" s="433"/>
      <c r="N734" s="21"/>
      <c r="O734" s="296" t="s">
        <v>208</v>
      </c>
      <c r="P734" s="582">
        <f>NOVEMBER!P738</f>
        <v>0</v>
      </c>
      <c r="Q734" s="582"/>
      <c r="R734" s="433"/>
      <c r="S734" s="118"/>
      <c r="T734" s="40"/>
      <c r="U734" s="21"/>
      <c r="V734" s="300"/>
      <c r="W734" s="315"/>
      <c r="X734" s="315"/>
      <c r="Y734" s="118"/>
      <c r="Z734" s="299"/>
      <c r="AA734" s="300"/>
      <c r="AB734" s="315"/>
      <c r="AC734" s="315"/>
      <c r="AD734" s="118"/>
      <c r="AE734" s="300"/>
      <c r="AF734" s="315"/>
      <c r="AG734" s="315"/>
      <c r="AH734" s="118"/>
      <c r="AI734" s="61"/>
      <c r="AJ734" s="21"/>
      <c r="AK734" s="21"/>
      <c r="AL734" s="21"/>
      <c r="AM734" s="21"/>
    </row>
    <row r="735" spans="1:40" ht="12.75" customHeight="1" x14ac:dyDescent="0.2">
      <c r="A735" s="21"/>
      <c r="B735" s="490"/>
      <c r="C735" s="387">
        <v>0</v>
      </c>
      <c r="D735" s="492"/>
      <c r="E735" s="387">
        <v>0</v>
      </c>
      <c r="F735" s="492"/>
      <c r="G735" s="486">
        <v>0</v>
      </c>
      <c r="H735" s="61"/>
      <c r="I735" s="118"/>
      <c r="J735" s="296" t="s">
        <v>209</v>
      </c>
      <c r="K735" s="521">
        <v>0</v>
      </c>
      <c r="L735" s="521"/>
      <c r="M735" s="48"/>
      <c r="N735" s="21"/>
      <c r="O735" s="296" t="s">
        <v>209</v>
      </c>
      <c r="P735" s="521">
        <v>0</v>
      </c>
      <c r="Q735" s="521"/>
      <c r="R735" s="48"/>
      <c r="S735" s="118"/>
      <c r="T735" s="40"/>
      <c r="U735" s="21"/>
      <c r="V735" s="300"/>
      <c r="W735" s="315"/>
      <c r="X735" s="315"/>
      <c r="Y735" s="118"/>
      <c r="Z735" s="299"/>
      <c r="AA735" s="300"/>
      <c r="AB735" s="315"/>
      <c r="AC735" s="315"/>
      <c r="AD735" s="118"/>
      <c r="AE735" s="300"/>
      <c r="AF735" s="315"/>
      <c r="AG735" s="315"/>
      <c r="AH735" s="118"/>
      <c r="AI735" s="61"/>
      <c r="AJ735" s="21"/>
      <c r="AK735" s="21"/>
      <c r="AL735" s="21"/>
      <c r="AM735" s="21"/>
    </row>
    <row r="736" spans="1:40" ht="12.75" customHeight="1" x14ac:dyDescent="0.2">
      <c r="A736" s="21"/>
      <c r="B736" s="490"/>
      <c r="C736" s="387">
        <v>0</v>
      </c>
      <c r="D736" s="492"/>
      <c r="E736" s="387">
        <v>0</v>
      </c>
      <c r="F736" s="492"/>
      <c r="G736" s="486">
        <v>0</v>
      </c>
      <c r="H736" s="61"/>
      <c r="I736" s="118"/>
      <c r="J736" s="296" t="s">
        <v>210</v>
      </c>
      <c r="K736" s="521">
        <v>0</v>
      </c>
      <c r="L736" s="521"/>
      <c r="M736" s="48"/>
      <c r="N736" s="21"/>
      <c r="O736" s="296" t="s">
        <v>210</v>
      </c>
      <c r="P736" s="521">
        <v>0</v>
      </c>
      <c r="Q736" s="521"/>
      <c r="R736" s="48"/>
      <c r="S736" s="118"/>
      <c r="T736" s="40"/>
      <c r="U736" s="21"/>
      <c r="V736" s="300"/>
      <c r="W736" s="315"/>
      <c r="X736" s="315"/>
      <c r="Y736" s="118"/>
      <c r="Z736" s="299"/>
      <c r="AA736" s="300"/>
      <c r="AB736" s="315"/>
      <c r="AC736" s="315"/>
      <c r="AD736" s="118"/>
      <c r="AE736" s="300"/>
      <c r="AF736" s="315"/>
      <c r="AG736" s="315"/>
      <c r="AH736" s="118"/>
      <c r="AI736" s="61"/>
      <c r="AJ736" s="21"/>
      <c r="AK736" s="21"/>
      <c r="AL736" s="21"/>
      <c r="AM736" s="21"/>
    </row>
    <row r="737" spans="1:39" ht="12.75" customHeight="1" x14ac:dyDescent="0.2">
      <c r="A737" s="21"/>
      <c r="B737" s="490"/>
      <c r="C737" s="387">
        <v>0</v>
      </c>
      <c r="D737" s="492"/>
      <c r="E737" s="387">
        <v>0</v>
      </c>
      <c r="F737" s="492"/>
      <c r="G737" s="486">
        <v>0</v>
      </c>
      <c r="H737" s="61"/>
      <c r="I737" s="118"/>
      <c r="J737" s="296" t="s">
        <v>211</v>
      </c>
      <c r="K737" s="521">
        <v>0</v>
      </c>
      <c r="L737" s="521"/>
      <c r="M737" s="48"/>
      <c r="N737" s="21"/>
      <c r="O737" s="296" t="s">
        <v>211</v>
      </c>
      <c r="P737" s="521">
        <v>0</v>
      </c>
      <c r="Q737" s="521"/>
      <c r="R737" s="48"/>
      <c r="S737" s="118"/>
      <c r="T737" s="40"/>
      <c r="U737" s="21"/>
      <c r="V737" s="300"/>
      <c r="W737" s="315"/>
      <c r="X737" s="315"/>
      <c r="Y737" s="118"/>
      <c r="Z737" s="299"/>
      <c r="AA737" s="300"/>
      <c r="AB737" s="315"/>
      <c r="AC737" s="315"/>
      <c r="AD737" s="118"/>
      <c r="AE737" s="300"/>
      <c r="AF737" s="315"/>
      <c r="AG737" s="315"/>
      <c r="AH737" s="118"/>
      <c r="AI737" s="61"/>
      <c r="AJ737" s="21"/>
      <c r="AK737" s="21"/>
      <c r="AL737" s="21"/>
      <c r="AM737" s="21"/>
    </row>
    <row r="738" spans="1:39" ht="12.75" customHeight="1" x14ac:dyDescent="0.2">
      <c r="A738" s="21"/>
      <c r="B738" s="490"/>
      <c r="C738" s="387">
        <v>0</v>
      </c>
      <c r="D738" s="492"/>
      <c r="E738" s="387">
        <v>0</v>
      </c>
      <c r="F738" s="492"/>
      <c r="G738" s="486">
        <v>0</v>
      </c>
      <c r="H738" s="61"/>
      <c r="I738" s="118"/>
      <c r="J738" s="296" t="s">
        <v>229</v>
      </c>
      <c r="K738" s="522">
        <f>K734+K735+K736-K737</f>
        <v>0</v>
      </c>
      <c r="L738" s="522"/>
      <c r="M738" s="48"/>
      <c r="N738" s="21"/>
      <c r="O738" s="296" t="s">
        <v>229</v>
      </c>
      <c r="P738" s="522">
        <f>P734+P735+P736-P737</f>
        <v>0</v>
      </c>
      <c r="Q738" s="522"/>
      <c r="R738" s="48"/>
      <c r="S738" s="118"/>
      <c r="T738" s="40"/>
      <c r="U738" s="21"/>
      <c r="V738" s="300"/>
      <c r="W738" s="316"/>
      <c r="X738" s="316"/>
      <c r="Y738" s="299"/>
      <c r="Z738" s="299"/>
      <c r="AA738" s="300"/>
      <c r="AB738" s="316"/>
      <c r="AC738" s="316"/>
      <c r="AD738" s="299"/>
      <c r="AE738" s="300"/>
      <c r="AF738" s="316"/>
      <c r="AG738" s="316"/>
      <c r="AH738" s="299"/>
      <c r="AI738" s="40"/>
      <c r="AJ738" s="21"/>
      <c r="AK738" s="21"/>
      <c r="AL738" s="21"/>
      <c r="AM738" s="21"/>
    </row>
    <row r="739" spans="1:39" ht="12.75" customHeight="1" x14ac:dyDescent="0.2">
      <c r="A739" s="21"/>
      <c r="B739" s="490"/>
      <c r="C739" s="387">
        <v>0</v>
      </c>
      <c r="D739" s="492"/>
      <c r="E739" s="387">
        <v>0</v>
      </c>
      <c r="F739" s="492"/>
      <c r="G739" s="486">
        <v>0</v>
      </c>
      <c r="H739" s="61"/>
      <c r="I739" s="119"/>
      <c r="J739" s="317"/>
      <c r="K739" s="40"/>
      <c r="L739" s="40"/>
      <c r="M739" s="48"/>
      <c r="N739" s="21"/>
      <c r="O739" s="317"/>
      <c r="P739" s="40"/>
      <c r="Q739" s="40"/>
      <c r="R739" s="48"/>
      <c r="S739" s="119"/>
      <c r="T739" s="40"/>
      <c r="U739" s="21"/>
      <c r="V739" s="299"/>
      <c r="W739" s="299"/>
      <c r="X739" s="299"/>
      <c r="Y739" s="299"/>
      <c r="Z739" s="299"/>
      <c r="AA739" s="299"/>
      <c r="AB739" s="299"/>
      <c r="AC739" s="299"/>
      <c r="AD739" s="299"/>
      <c r="AE739" s="299"/>
      <c r="AF739" s="299"/>
      <c r="AG739" s="299"/>
      <c r="AH739" s="299"/>
      <c r="AI739" s="40"/>
      <c r="AJ739" s="21"/>
      <c r="AK739" s="21"/>
      <c r="AL739" s="21"/>
      <c r="AM739" s="21"/>
    </row>
    <row r="740" spans="1:39" ht="12.75" customHeight="1" x14ac:dyDescent="0.2">
      <c r="A740" s="21"/>
      <c r="B740" s="490"/>
      <c r="C740" s="387">
        <v>0</v>
      </c>
      <c r="D740" s="492"/>
      <c r="E740" s="387">
        <v>0</v>
      </c>
      <c r="F740" s="492"/>
      <c r="G740" s="486">
        <v>0</v>
      </c>
      <c r="H740" s="61"/>
      <c r="I740" s="119"/>
      <c r="J740" s="317"/>
      <c r="K740" s="40"/>
      <c r="L740" s="40"/>
      <c r="M740" s="48"/>
      <c r="N740" s="21"/>
      <c r="O740" s="317"/>
      <c r="P740" s="40"/>
      <c r="Q740" s="40"/>
      <c r="R740" s="48"/>
      <c r="S740" s="119"/>
      <c r="T740" s="40"/>
      <c r="U740" s="21"/>
      <c r="V740" s="299"/>
      <c r="W740" s="299"/>
      <c r="X740" s="299"/>
      <c r="Y740" s="299"/>
      <c r="Z740" s="299"/>
      <c r="AA740" s="299"/>
      <c r="AB740" s="299"/>
      <c r="AC740" s="299"/>
      <c r="AD740" s="299"/>
      <c r="AE740" s="299"/>
      <c r="AF740" s="299"/>
      <c r="AG740" s="299"/>
      <c r="AH740" s="299"/>
      <c r="AI740" s="40"/>
      <c r="AJ740" s="21"/>
      <c r="AK740" s="21"/>
      <c r="AL740" s="21"/>
      <c r="AM740" s="21"/>
    </row>
    <row r="741" spans="1:39" ht="12.75" customHeight="1" x14ac:dyDescent="0.2">
      <c r="A741" s="21"/>
      <c r="B741" s="490"/>
      <c r="C741" s="387">
        <v>0</v>
      </c>
      <c r="D741" s="492"/>
      <c r="E741" s="387">
        <v>0</v>
      </c>
      <c r="F741" s="492"/>
      <c r="G741" s="486">
        <v>0</v>
      </c>
      <c r="H741" s="61"/>
      <c r="I741" s="119"/>
      <c r="J741" s="296" t="s">
        <v>408</v>
      </c>
      <c r="K741" s="580">
        <f>NOVEMBER!K741</f>
        <v>0</v>
      </c>
      <c r="L741" s="580"/>
      <c r="M741" s="581"/>
      <c r="N741" s="21"/>
      <c r="O741" s="296" t="s">
        <v>409</v>
      </c>
      <c r="P741" s="580">
        <f>NOVEMBER!P741</f>
        <v>0</v>
      </c>
      <c r="Q741" s="580"/>
      <c r="R741" s="581"/>
      <c r="S741" s="119"/>
      <c r="T741" s="40"/>
      <c r="U741" s="21"/>
      <c r="V741" s="300"/>
      <c r="W741" s="313"/>
      <c r="X741" s="313"/>
      <c r="Y741" s="313"/>
      <c r="Z741" s="299"/>
      <c r="AA741" s="300"/>
      <c r="AB741" s="313"/>
      <c r="AC741" s="313"/>
      <c r="AD741" s="313"/>
      <c r="AE741" s="300"/>
      <c r="AF741" s="313"/>
      <c r="AG741" s="313"/>
      <c r="AH741" s="313"/>
      <c r="AI741" s="313"/>
      <c r="AJ741" s="21"/>
      <c r="AK741" s="21"/>
      <c r="AL741" s="21"/>
      <c r="AM741" s="21"/>
    </row>
    <row r="742" spans="1:39" ht="12.75" customHeight="1" x14ac:dyDescent="0.2">
      <c r="A742" s="21"/>
      <c r="B742" s="490"/>
      <c r="C742" s="387">
        <v>0</v>
      </c>
      <c r="D742" s="492"/>
      <c r="E742" s="387">
        <v>0</v>
      </c>
      <c r="F742" s="492"/>
      <c r="G742" s="486">
        <v>0</v>
      </c>
      <c r="H742" s="61"/>
      <c r="I742" s="119"/>
      <c r="J742" s="296" t="s">
        <v>207</v>
      </c>
      <c r="K742" s="580">
        <f>NOVEMBER!K742</f>
        <v>0</v>
      </c>
      <c r="L742" s="580"/>
      <c r="M742" s="581"/>
      <c r="N742" s="21"/>
      <c r="O742" s="296" t="s">
        <v>207</v>
      </c>
      <c r="P742" s="580">
        <f>NOVEMBER!P742</f>
        <v>0</v>
      </c>
      <c r="Q742" s="580"/>
      <c r="R742" s="581"/>
      <c r="S742" s="119"/>
      <c r="T742" s="24"/>
      <c r="U742" s="24"/>
      <c r="V742" s="300"/>
      <c r="W742" s="313"/>
      <c r="X742" s="313"/>
      <c r="Y742" s="313"/>
      <c r="Z742" s="299"/>
      <c r="AA742" s="300"/>
      <c r="AB742" s="313"/>
      <c r="AC742" s="313"/>
      <c r="AD742" s="313"/>
      <c r="AE742" s="300"/>
      <c r="AF742" s="313"/>
      <c r="AG742" s="313"/>
      <c r="AH742" s="313"/>
      <c r="AI742" s="61"/>
      <c r="AJ742" s="21"/>
      <c r="AK742" s="21"/>
      <c r="AL742" s="21"/>
      <c r="AM742" s="21"/>
    </row>
    <row r="743" spans="1:39" ht="12.75" customHeight="1" x14ac:dyDescent="0.2">
      <c r="A743" s="21"/>
      <c r="B743" s="490"/>
      <c r="C743" s="387">
        <v>0</v>
      </c>
      <c r="D743" s="492"/>
      <c r="E743" s="387">
        <v>0</v>
      </c>
      <c r="F743" s="492"/>
      <c r="G743" s="486">
        <v>0</v>
      </c>
      <c r="H743" s="61"/>
      <c r="I743" s="119"/>
      <c r="J743" s="296" t="s">
        <v>263</v>
      </c>
      <c r="K743" s="580">
        <f>NOVEMBER!K743</f>
        <v>0</v>
      </c>
      <c r="L743" s="580"/>
      <c r="M743" s="581"/>
      <c r="N743" s="21"/>
      <c r="O743" s="296" t="s">
        <v>263</v>
      </c>
      <c r="P743" s="580">
        <f>NOVEMBER!P743</f>
        <v>0</v>
      </c>
      <c r="Q743" s="580"/>
      <c r="R743" s="581"/>
      <c r="S743" s="119"/>
      <c r="T743" s="318"/>
      <c r="U743" s="318"/>
      <c r="V743" s="300"/>
      <c r="W743" s="313"/>
      <c r="X743" s="313"/>
      <c r="Y743" s="313"/>
      <c r="Z743" s="299"/>
      <c r="AA743" s="300"/>
      <c r="AB743" s="313"/>
      <c r="AC743" s="313"/>
      <c r="AD743" s="313"/>
      <c r="AE743" s="300"/>
      <c r="AF743" s="313"/>
      <c r="AG743" s="313"/>
      <c r="AH743" s="313"/>
      <c r="AI743" s="61"/>
      <c r="AJ743" s="21"/>
      <c r="AK743" s="21"/>
      <c r="AL743" s="21"/>
      <c r="AM743" s="21"/>
    </row>
    <row r="744" spans="1:39" ht="12.75" customHeight="1" x14ac:dyDescent="0.2">
      <c r="A744" s="21"/>
      <c r="B744" s="490"/>
      <c r="C744" s="387">
        <v>0</v>
      </c>
      <c r="D744" s="492"/>
      <c r="E744" s="387">
        <v>0</v>
      </c>
      <c r="F744" s="492"/>
      <c r="G744" s="486">
        <v>0</v>
      </c>
      <c r="H744" s="61"/>
      <c r="I744" s="119"/>
      <c r="J744" s="296" t="s">
        <v>208</v>
      </c>
      <c r="K744" s="582">
        <f>NOVEMBER!K748</f>
        <v>0</v>
      </c>
      <c r="L744" s="582"/>
      <c r="M744" s="433"/>
      <c r="N744" s="21"/>
      <c r="O744" s="296" t="s">
        <v>208</v>
      </c>
      <c r="P744" s="582">
        <f>NOVEMBER!P748</f>
        <v>0</v>
      </c>
      <c r="Q744" s="582"/>
      <c r="R744" s="433"/>
      <c r="S744" s="119"/>
      <c r="T744" s="40"/>
      <c r="U744" s="21"/>
      <c r="V744" s="300"/>
      <c r="W744" s="315"/>
      <c r="X744" s="315"/>
      <c r="Y744" s="118"/>
      <c r="Z744" s="299"/>
      <c r="AA744" s="300"/>
      <c r="AB744" s="315"/>
      <c r="AC744" s="315"/>
      <c r="AD744" s="118"/>
      <c r="AE744" s="300"/>
      <c r="AF744" s="315"/>
      <c r="AG744" s="315"/>
      <c r="AH744" s="118"/>
      <c r="AI744" s="61"/>
      <c r="AJ744" s="21"/>
      <c r="AK744" s="21"/>
      <c r="AL744" s="21"/>
      <c r="AM744" s="21"/>
    </row>
    <row r="745" spans="1:39" ht="12.75" customHeight="1" x14ac:dyDescent="0.2">
      <c r="A745" s="21"/>
      <c r="B745" s="490"/>
      <c r="C745" s="387">
        <v>0</v>
      </c>
      <c r="D745" s="492"/>
      <c r="E745" s="387">
        <v>0</v>
      </c>
      <c r="F745" s="492"/>
      <c r="G745" s="486">
        <v>0</v>
      </c>
      <c r="H745" s="61"/>
      <c r="I745" s="119"/>
      <c r="J745" s="296" t="s">
        <v>209</v>
      </c>
      <c r="K745" s="521">
        <v>0</v>
      </c>
      <c r="L745" s="521"/>
      <c r="M745" s="48"/>
      <c r="N745" s="21"/>
      <c r="O745" s="296" t="s">
        <v>209</v>
      </c>
      <c r="P745" s="521">
        <v>0</v>
      </c>
      <c r="Q745" s="521"/>
      <c r="R745" s="48"/>
      <c r="S745" s="119"/>
      <c r="T745" s="40"/>
      <c r="U745" s="21"/>
      <c r="V745" s="300"/>
      <c r="W745" s="315"/>
      <c r="X745" s="315"/>
      <c r="Y745" s="118"/>
      <c r="Z745" s="299"/>
      <c r="AA745" s="300"/>
      <c r="AB745" s="315"/>
      <c r="AC745" s="315"/>
      <c r="AD745" s="118"/>
      <c r="AE745" s="300"/>
      <c r="AF745" s="315"/>
      <c r="AG745" s="315"/>
      <c r="AH745" s="118"/>
      <c r="AI745" s="61"/>
      <c r="AJ745" s="21"/>
      <c r="AK745" s="21"/>
      <c r="AL745" s="21"/>
      <c r="AM745" s="21"/>
    </row>
    <row r="746" spans="1:39" ht="12.75" customHeight="1" x14ac:dyDescent="0.2">
      <c r="A746" s="21"/>
      <c r="B746" s="490"/>
      <c r="C746" s="387">
        <v>0</v>
      </c>
      <c r="D746" s="492"/>
      <c r="E746" s="387">
        <v>0</v>
      </c>
      <c r="F746" s="492"/>
      <c r="G746" s="486">
        <v>0</v>
      </c>
      <c r="H746" s="61"/>
      <c r="I746" s="122"/>
      <c r="J746" s="296" t="s">
        <v>210</v>
      </c>
      <c r="K746" s="521">
        <v>0</v>
      </c>
      <c r="L746" s="521"/>
      <c r="M746" s="48"/>
      <c r="N746" s="21"/>
      <c r="O746" s="296" t="s">
        <v>210</v>
      </c>
      <c r="P746" s="521">
        <v>0</v>
      </c>
      <c r="Q746" s="521"/>
      <c r="R746" s="48"/>
      <c r="S746" s="122"/>
      <c r="T746" s="21"/>
      <c r="U746" s="21"/>
      <c r="V746" s="300"/>
      <c r="W746" s="315"/>
      <c r="X746" s="315"/>
      <c r="Y746" s="118"/>
      <c r="Z746" s="299"/>
      <c r="AA746" s="300"/>
      <c r="AB746" s="315"/>
      <c r="AC746" s="315"/>
      <c r="AD746" s="118"/>
      <c r="AE746" s="300"/>
      <c r="AF746" s="315"/>
      <c r="AG746" s="315"/>
      <c r="AH746" s="118"/>
      <c r="AI746" s="61"/>
      <c r="AJ746" s="21"/>
      <c r="AK746" s="21"/>
      <c r="AL746" s="21"/>
      <c r="AM746" s="21"/>
    </row>
    <row r="747" spans="1:39" ht="12.75" customHeight="1" x14ac:dyDescent="0.2">
      <c r="A747" s="21"/>
      <c r="B747" s="490"/>
      <c r="C747" s="387">
        <v>0</v>
      </c>
      <c r="D747" s="492"/>
      <c r="E747" s="387">
        <v>0</v>
      </c>
      <c r="F747" s="492"/>
      <c r="G747" s="486">
        <v>0</v>
      </c>
      <c r="H747" s="61"/>
      <c r="I747" s="122"/>
      <c r="J747" s="296" t="s">
        <v>211</v>
      </c>
      <c r="K747" s="521">
        <v>0</v>
      </c>
      <c r="L747" s="521"/>
      <c r="M747" s="48"/>
      <c r="N747" s="21"/>
      <c r="O747" s="296" t="s">
        <v>211</v>
      </c>
      <c r="P747" s="521">
        <v>0</v>
      </c>
      <c r="Q747" s="521"/>
      <c r="R747" s="48"/>
      <c r="S747" s="122"/>
      <c r="T747" s="21"/>
      <c r="U747" s="21"/>
      <c r="V747" s="300"/>
      <c r="W747" s="315"/>
      <c r="X747" s="315"/>
      <c r="Y747" s="118"/>
      <c r="Z747" s="299"/>
      <c r="AA747" s="300"/>
      <c r="AB747" s="315"/>
      <c r="AC747" s="315"/>
      <c r="AD747" s="118"/>
      <c r="AE747" s="300"/>
      <c r="AF747" s="315"/>
      <c r="AG747" s="315"/>
      <c r="AH747" s="118"/>
      <c r="AI747" s="61"/>
      <c r="AJ747" s="21"/>
      <c r="AK747" s="21"/>
      <c r="AL747" s="21"/>
      <c r="AM747" s="21"/>
    </row>
    <row r="748" spans="1:39" ht="12.75" customHeight="1" x14ac:dyDescent="0.2">
      <c r="A748" s="21"/>
      <c r="B748" s="490"/>
      <c r="C748" s="387">
        <v>0</v>
      </c>
      <c r="D748" s="492"/>
      <c r="E748" s="387">
        <v>0</v>
      </c>
      <c r="F748" s="492"/>
      <c r="G748" s="486">
        <v>0</v>
      </c>
      <c r="H748" s="61"/>
      <c r="I748" s="122"/>
      <c r="J748" s="296" t="s">
        <v>229</v>
      </c>
      <c r="K748" s="522">
        <f>K744+K745+K746-K747</f>
        <v>0</v>
      </c>
      <c r="L748" s="522"/>
      <c r="M748" s="48"/>
      <c r="N748" s="21"/>
      <c r="O748" s="296" t="s">
        <v>229</v>
      </c>
      <c r="P748" s="522">
        <f>P744+P745+P746-P747</f>
        <v>0</v>
      </c>
      <c r="Q748" s="522"/>
      <c r="R748" s="48"/>
      <c r="S748" s="122"/>
      <c r="T748" s="21"/>
      <c r="U748" s="21"/>
      <c r="V748" s="300"/>
      <c r="W748" s="316"/>
      <c r="X748" s="316"/>
      <c r="Y748" s="299"/>
      <c r="Z748" s="299"/>
      <c r="AA748" s="300"/>
      <c r="AB748" s="316"/>
      <c r="AC748" s="316"/>
      <c r="AD748" s="299"/>
      <c r="AE748" s="300"/>
      <c r="AF748" s="316"/>
      <c r="AG748" s="316"/>
      <c r="AH748" s="299"/>
      <c r="AI748" s="40"/>
      <c r="AJ748" s="21"/>
      <c r="AK748" s="21"/>
      <c r="AL748" s="21"/>
      <c r="AM748" s="21"/>
    </row>
    <row r="749" spans="1:39" ht="12.75" customHeight="1" x14ac:dyDescent="0.2">
      <c r="A749" s="21"/>
      <c r="B749" s="490"/>
      <c r="C749" s="387">
        <v>0</v>
      </c>
      <c r="D749" s="492"/>
      <c r="E749" s="387">
        <v>0</v>
      </c>
      <c r="F749" s="492"/>
      <c r="G749" s="486">
        <v>0</v>
      </c>
      <c r="H749" s="61"/>
      <c r="I749" s="122"/>
      <c r="J749" s="317"/>
      <c r="K749" s="40"/>
      <c r="L749" s="40"/>
      <c r="M749" s="48"/>
      <c r="N749" s="21"/>
      <c r="O749" s="317"/>
      <c r="P749" s="40"/>
      <c r="Q749" s="40"/>
      <c r="R749" s="48"/>
      <c r="S749" s="122"/>
      <c r="T749" s="21"/>
      <c r="U749" s="21"/>
      <c r="V749" s="299"/>
      <c r="W749" s="299"/>
      <c r="X749" s="299"/>
      <c r="Y749" s="299"/>
      <c r="Z749" s="299"/>
      <c r="AA749" s="299"/>
      <c r="AB749" s="299"/>
      <c r="AC749" s="299"/>
      <c r="AD749" s="299"/>
      <c r="AE749" s="299"/>
      <c r="AF749" s="299"/>
      <c r="AG749" s="299"/>
      <c r="AH749" s="299"/>
      <c r="AI749" s="40"/>
      <c r="AJ749" s="21"/>
      <c r="AK749" s="21"/>
      <c r="AL749" s="21"/>
      <c r="AM749" s="21"/>
    </row>
    <row r="750" spans="1:39" ht="12.75" customHeight="1" x14ac:dyDescent="0.2">
      <c r="A750" s="21"/>
      <c r="B750" s="490"/>
      <c r="C750" s="387">
        <v>0</v>
      </c>
      <c r="D750" s="492"/>
      <c r="E750" s="387">
        <v>0</v>
      </c>
      <c r="F750" s="492"/>
      <c r="G750" s="486">
        <v>0</v>
      </c>
      <c r="H750" s="61"/>
      <c r="I750" s="122"/>
      <c r="J750" s="317"/>
      <c r="K750" s="40"/>
      <c r="L750" s="40"/>
      <c r="M750" s="48"/>
      <c r="N750" s="21"/>
      <c r="O750" s="317"/>
      <c r="P750" s="40"/>
      <c r="Q750" s="40"/>
      <c r="R750" s="48"/>
      <c r="S750" s="122"/>
      <c r="T750" s="21"/>
      <c r="U750" s="21"/>
      <c r="V750" s="299"/>
      <c r="W750" s="299"/>
      <c r="X750" s="299"/>
      <c r="Y750" s="299"/>
      <c r="Z750" s="299"/>
      <c r="AA750" s="299"/>
      <c r="AB750" s="299"/>
      <c r="AC750" s="299"/>
      <c r="AD750" s="299"/>
      <c r="AE750" s="299"/>
      <c r="AF750" s="299"/>
      <c r="AG750" s="299"/>
      <c r="AH750" s="299"/>
      <c r="AI750" s="40"/>
      <c r="AJ750" s="21"/>
      <c r="AK750" s="21"/>
      <c r="AL750" s="21"/>
      <c r="AM750" s="21"/>
    </row>
    <row r="751" spans="1:39" ht="12.75" customHeight="1" x14ac:dyDescent="0.2">
      <c r="A751" s="21"/>
      <c r="B751" s="490"/>
      <c r="C751" s="387">
        <v>0</v>
      </c>
      <c r="D751" s="492"/>
      <c r="E751" s="387">
        <v>0</v>
      </c>
      <c r="F751" s="492"/>
      <c r="G751" s="486">
        <v>0</v>
      </c>
      <c r="H751" s="61"/>
      <c r="I751" s="122"/>
      <c r="J751" s="296" t="s">
        <v>410</v>
      </c>
      <c r="K751" s="580">
        <f>NOVEMBER!K751</f>
        <v>0</v>
      </c>
      <c r="L751" s="580"/>
      <c r="M751" s="581"/>
      <c r="N751" s="21"/>
      <c r="O751" s="296" t="s">
        <v>411</v>
      </c>
      <c r="P751" s="580">
        <f>NOVEMBER!P751</f>
        <v>0</v>
      </c>
      <c r="Q751" s="580"/>
      <c r="R751" s="581"/>
      <c r="S751" s="122"/>
      <c r="T751" s="21"/>
      <c r="U751" s="21"/>
      <c r="V751" s="300"/>
      <c r="W751" s="313"/>
      <c r="X751" s="313"/>
      <c r="Y751" s="313"/>
      <c r="Z751" s="299"/>
      <c r="AA751" s="300"/>
      <c r="AB751" s="313"/>
      <c r="AC751" s="313"/>
      <c r="AD751" s="313"/>
      <c r="AE751" s="300"/>
      <c r="AF751" s="313"/>
      <c r="AG751" s="313"/>
      <c r="AH751" s="313"/>
      <c r="AI751" s="313"/>
      <c r="AJ751" s="21"/>
      <c r="AK751" s="21"/>
      <c r="AL751" s="21"/>
      <c r="AM751" s="21"/>
    </row>
    <row r="752" spans="1:39" ht="12.75" customHeight="1" x14ac:dyDescent="0.2">
      <c r="A752" s="21"/>
      <c r="B752" s="490"/>
      <c r="C752" s="387">
        <v>0</v>
      </c>
      <c r="D752" s="492"/>
      <c r="E752" s="387">
        <v>0</v>
      </c>
      <c r="F752" s="492"/>
      <c r="G752" s="486">
        <v>0</v>
      </c>
      <c r="H752" s="61"/>
      <c r="I752" s="122"/>
      <c r="J752" s="296" t="s">
        <v>207</v>
      </c>
      <c r="K752" s="580">
        <f>NOVEMBER!K752</f>
        <v>0</v>
      </c>
      <c r="L752" s="580"/>
      <c r="M752" s="581"/>
      <c r="N752" s="21"/>
      <c r="O752" s="296" t="s">
        <v>207</v>
      </c>
      <c r="P752" s="580">
        <f>NOVEMBER!P752</f>
        <v>0</v>
      </c>
      <c r="Q752" s="580"/>
      <c r="R752" s="581"/>
      <c r="S752" s="122"/>
      <c r="T752" s="21"/>
      <c r="U752" s="21"/>
      <c r="V752" s="300"/>
      <c r="W752" s="313"/>
      <c r="X752" s="313"/>
      <c r="Y752" s="313"/>
      <c r="Z752" s="299"/>
      <c r="AA752" s="300"/>
      <c r="AB752" s="313"/>
      <c r="AC752" s="313"/>
      <c r="AD752" s="313"/>
      <c r="AE752" s="300"/>
      <c r="AF752" s="313"/>
      <c r="AG752" s="313"/>
      <c r="AH752" s="313"/>
      <c r="AI752" s="61"/>
      <c r="AJ752" s="21"/>
      <c r="AK752" s="21"/>
      <c r="AL752" s="21"/>
      <c r="AM752" s="21"/>
    </row>
    <row r="753" spans="1:39" ht="12.75" customHeight="1" x14ac:dyDescent="0.2">
      <c r="A753" s="21"/>
      <c r="B753" s="490"/>
      <c r="C753" s="387">
        <v>0</v>
      </c>
      <c r="D753" s="492"/>
      <c r="E753" s="387">
        <v>0</v>
      </c>
      <c r="F753" s="492"/>
      <c r="G753" s="486">
        <v>0</v>
      </c>
      <c r="H753" s="61"/>
      <c r="I753" s="122"/>
      <c r="J753" s="296" t="s">
        <v>263</v>
      </c>
      <c r="K753" s="580">
        <f>NOVEMBER!K753</f>
        <v>0</v>
      </c>
      <c r="L753" s="580"/>
      <c r="M753" s="581"/>
      <c r="N753" s="21"/>
      <c r="O753" s="296" t="s">
        <v>263</v>
      </c>
      <c r="P753" s="580">
        <f>NOVEMBER!P753</f>
        <v>0</v>
      </c>
      <c r="Q753" s="580"/>
      <c r="R753" s="581"/>
      <c r="S753" s="122"/>
      <c r="T753" s="21"/>
      <c r="U753" s="21"/>
      <c r="V753" s="300"/>
      <c r="W753" s="313"/>
      <c r="X753" s="313"/>
      <c r="Y753" s="313"/>
      <c r="Z753" s="299"/>
      <c r="AA753" s="300"/>
      <c r="AB753" s="313"/>
      <c r="AC753" s="313"/>
      <c r="AD753" s="313"/>
      <c r="AE753" s="300"/>
      <c r="AF753" s="313"/>
      <c r="AG753" s="313"/>
      <c r="AH753" s="313"/>
      <c r="AI753" s="61"/>
      <c r="AJ753" s="21"/>
      <c r="AK753" s="21"/>
      <c r="AL753" s="21"/>
      <c r="AM753" s="21"/>
    </row>
    <row r="754" spans="1:39" ht="12.75" customHeight="1" x14ac:dyDescent="0.2">
      <c r="A754" s="21"/>
      <c r="B754" s="490"/>
      <c r="C754" s="387">
        <v>0</v>
      </c>
      <c r="D754" s="492"/>
      <c r="E754" s="387">
        <v>0</v>
      </c>
      <c r="F754" s="492"/>
      <c r="G754" s="486">
        <v>0</v>
      </c>
      <c r="H754" s="61"/>
      <c r="I754" s="122"/>
      <c r="J754" s="296" t="s">
        <v>208</v>
      </c>
      <c r="K754" s="582">
        <f>NOVEMBER!K758</f>
        <v>0</v>
      </c>
      <c r="L754" s="582"/>
      <c r="M754" s="433"/>
      <c r="N754" s="21"/>
      <c r="O754" s="296" t="s">
        <v>208</v>
      </c>
      <c r="P754" s="582">
        <f>NOVEMBER!P758</f>
        <v>0</v>
      </c>
      <c r="Q754" s="582"/>
      <c r="R754" s="433"/>
      <c r="S754" s="122"/>
      <c r="T754" s="21"/>
      <c r="U754" s="21"/>
      <c r="V754" s="300"/>
      <c r="W754" s="315"/>
      <c r="X754" s="315"/>
      <c r="Y754" s="118"/>
      <c r="Z754" s="299"/>
      <c r="AA754" s="300"/>
      <c r="AB754" s="315"/>
      <c r="AC754" s="315"/>
      <c r="AD754" s="118"/>
      <c r="AE754" s="300"/>
      <c r="AF754" s="315"/>
      <c r="AG754" s="315"/>
      <c r="AH754" s="118"/>
      <c r="AI754" s="61"/>
      <c r="AJ754" s="21"/>
      <c r="AK754" s="21"/>
      <c r="AL754" s="21"/>
      <c r="AM754" s="21"/>
    </row>
    <row r="755" spans="1:39" ht="12.75" customHeight="1" x14ac:dyDescent="0.2">
      <c r="A755" s="21"/>
      <c r="B755" s="490"/>
      <c r="C755" s="387">
        <v>0</v>
      </c>
      <c r="D755" s="492"/>
      <c r="E755" s="387">
        <v>0</v>
      </c>
      <c r="F755" s="492"/>
      <c r="G755" s="486">
        <v>0</v>
      </c>
      <c r="H755" s="61"/>
      <c r="I755" s="122"/>
      <c r="J755" s="296" t="s">
        <v>209</v>
      </c>
      <c r="K755" s="521">
        <v>0</v>
      </c>
      <c r="L755" s="521"/>
      <c r="M755" s="48"/>
      <c r="N755" s="21"/>
      <c r="O755" s="296" t="s">
        <v>209</v>
      </c>
      <c r="P755" s="521">
        <v>0</v>
      </c>
      <c r="Q755" s="521"/>
      <c r="R755" s="48"/>
      <c r="S755" s="122"/>
      <c r="T755" s="21"/>
      <c r="U755" s="21"/>
      <c r="V755" s="300"/>
      <c r="W755" s="315"/>
      <c r="X755" s="315"/>
      <c r="Y755" s="118"/>
      <c r="Z755" s="299"/>
      <c r="AA755" s="300"/>
      <c r="AB755" s="315"/>
      <c r="AC755" s="315"/>
      <c r="AD755" s="118"/>
      <c r="AE755" s="300"/>
      <c r="AF755" s="315"/>
      <c r="AG755" s="315"/>
      <c r="AH755" s="118"/>
      <c r="AI755" s="61"/>
      <c r="AJ755" s="21"/>
      <c r="AK755" s="21"/>
      <c r="AL755" s="21"/>
      <c r="AM755" s="21"/>
    </row>
    <row r="756" spans="1:39" ht="12.75" customHeight="1" x14ac:dyDescent="0.2">
      <c r="A756" s="21"/>
      <c r="B756" s="490"/>
      <c r="C756" s="387">
        <v>0</v>
      </c>
      <c r="D756" s="492"/>
      <c r="E756" s="387">
        <v>0</v>
      </c>
      <c r="F756" s="492"/>
      <c r="G756" s="486">
        <v>0</v>
      </c>
      <c r="H756" s="61"/>
      <c r="I756" s="122"/>
      <c r="J756" s="296" t="s">
        <v>210</v>
      </c>
      <c r="K756" s="521">
        <v>0</v>
      </c>
      <c r="L756" s="521"/>
      <c r="M756" s="48"/>
      <c r="N756" s="21"/>
      <c r="O756" s="296" t="s">
        <v>210</v>
      </c>
      <c r="P756" s="521">
        <v>0</v>
      </c>
      <c r="Q756" s="521"/>
      <c r="R756" s="48"/>
      <c r="S756" s="122"/>
      <c r="T756" s="21"/>
      <c r="U756" s="21"/>
      <c r="V756" s="300"/>
      <c r="W756" s="315"/>
      <c r="X756" s="315"/>
      <c r="Y756" s="118"/>
      <c r="Z756" s="299"/>
      <c r="AA756" s="300"/>
      <c r="AB756" s="315"/>
      <c r="AC756" s="315"/>
      <c r="AD756" s="118"/>
      <c r="AE756" s="300"/>
      <c r="AF756" s="315"/>
      <c r="AG756" s="315"/>
      <c r="AH756" s="118"/>
      <c r="AI756" s="61"/>
      <c r="AJ756" s="21"/>
      <c r="AK756" s="21"/>
      <c r="AL756" s="21"/>
      <c r="AM756" s="21"/>
    </row>
    <row r="757" spans="1:39" ht="12.75" customHeight="1" x14ac:dyDescent="0.2">
      <c r="A757" s="21"/>
      <c r="B757" s="490"/>
      <c r="C757" s="387">
        <v>0</v>
      </c>
      <c r="D757" s="492"/>
      <c r="E757" s="387">
        <v>0</v>
      </c>
      <c r="F757" s="492"/>
      <c r="G757" s="486">
        <v>0</v>
      </c>
      <c r="H757" s="61"/>
      <c r="I757" s="122"/>
      <c r="J757" s="296" t="s">
        <v>211</v>
      </c>
      <c r="K757" s="521">
        <v>0</v>
      </c>
      <c r="L757" s="521"/>
      <c r="M757" s="48"/>
      <c r="N757" s="21"/>
      <c r="O757" s="296" t="s">
        <v>211</v>
      </c>
      <c r="P757" s="521">
        <v>0</v>
      </c>
      <c r="Q757" s="521"/>
      <c r="R757" s="48"/>
      <c r="S757" s="122"/>
      <c r="T757" s="21"/>
      <c r="U757" s="21"/>
      <c r="V757" s="300"/>
      <c r="W757" s="315"/>
      <c r="X757" s="315"/>
      <c r="Y757" s="118"/>
      <c r="Z757" s="299"/>
      <c r="AA757" s="300"/>
      <c r="AB757" s="315"/>
      <c r="AC757" s="315"/>
      <c r="AD757" s="118"/>
      <c r="AE757" s="300"/>
      <c r="AF757" s="315"/>
      <c r="AG757" s="315"/>
      <c r="AH757" s="118"/>
      <c r="AI757" s="61"/>
      <c r="AJ757" s="21"/>
      <c r="AK757" s="21"/>
      <c r="AL757" s="21"/>
      <c r="AM757" s="21"/>
    </row>
    <row r="758" spans="1:39" ht="12.75" customHeight="1" x14ac:dyDescent="0.2">
      <c r="A758" s="21"/>
      <c r="B758" s="490"/>
      <c r="C758" s="387">
        <v>0</v>
      </c>
      <c r="D758" s="492"/>
      <c r="E758" s="387">
        <v>0</v>
      </c>
      <c r="F758" s="492"/>
      <c r="G758" s="486">
        <v>0</v>
      </c>
      <c r="H758" s="61"/>
      <c r="I758" s="122"/>
      <c r="J758" s="296" t="s">
        <v>229</v>
      </c>
      <c r="K758" s="522">
        <f>K754+K755+K756-K757</f>
        <v>0</v>
      </c>
      <c r="L758" s="522"/>
      <c r="M758" s="48"/>
      <c r="N758" s="21"/>
      <c r="O758" s="296" t="s">
        <v>229</v>
      </c>
      <c r="P758" s="522">
        <f>P754+P755+P756-P757</f>
        <v>0</v>
      </c>
      <c r="Q758" s="522"/>
      <c r="R758" s="48"/>
      <c r="S758" s="122"/>
      <c r="T758" s="21"/>
      <c r="U758" s="21"/>
      <c r="V758" s="300"/>
      <c r="W758" s="316"/>
      <c r="X758" s="316"/>
      <c r="Y758" s="299"/>
      <c r="Z758" s="299"/>
      <c r="AA758" s="300"/>
      <c r="AB758" s="316"/>
      <c r="AC758" s="316"/>
      <c r="AD758" s="299"/>
      <c r="AE758" s="300"/>
      <c r="AF758" s="316"/>
      <c r="AG758" s="316"/>
      <c r="AH758" s="299"/>
      <c r="AI758" s="40"/>
      <c r="AJ758" s="21"/>
      <c r="AK758" s="21"/>
      <c r="AL758" s="21"/>
      <c r="AM758" s="21"/>
    </row>
    <row r="759" spans="1:39" ht="12.75" customHeight="1" x14ac:dyDescent="0.2">
      <c r="A759" s="21"/>
      <c r="B759" s="490"/>
      <c r="C759" s="387">
        <v>0</v>
      </c>
      <c r="D759" s="492"/>
      <c r="E759" s="387">
        <v>0</v>
      </c>
      <c r="F759" s="492"/>
      <c r="G759" s="486">
        <v>0</v>
      </c>
      <c r="H759" s="61"/>
      <c r="I759" s="122"/>
      <c r="J759" s="317"/>
      <c r="K759" s="40"/>
      <c r="L759" s="40"/>
      <c r="M759" s="48"/>
      <c r="N759" s="21"/>
      <c r="O759" s="317"/>
      <c r="P759" s="40"/>
      <c r="Q759" s="40"/>
      <c r="R759" s="48"/>
      <c r="S759" s="122"/>
      <c r="T759" s="21"/>
      <c r="U759" s="21"/>
      <c r="V759" s="299"/>
      <c r="W759" s="299"/>
      <c r="X759" s="299"/>
      <c r="Y759" s="299"/>
      <c r="Z759" s="299"/>
      <c r="AA759" s="299"/>
      <c r="AB759" s="299"/>
      <c r="AC759" s="299"/>
      <c r="AD759" s="299"/>
      <c r="AE759" s="299"/>
      <c r="AF759" s="299"/>
      <c r="AG759" s="299"/>
      <c r="AH759" s="299"/>
      <c r="AI759" s="40"/>
      <c r="AJ759" s="21"/>
      <c r="AK759" s="21"/>
      <c r="AL759" s="21"/>
      <c r="AM759" s="21"/>
    </row>
    <row r="760" spans="1:39" ht="12.75" customHeight="1" x14ac:dyDescent="0.2">
      <c r="A760" s="21"/>
      <c r="B760" s="490"/>
      <c r="C760" s="387">
        <v>0</v>
      </c>
      <c r="D760" s="492"/>
      <c r="E760" s="387">
        <v>0</v>
      </c>
      <c r="F760" s="492"/>
      <c r="G760" s="486">
        <v>0</v>
      </c>
      <c r="H760" s="61"/>
      <c r="I760" s="122"/>
      <c r="J760" s="317"/>
      <c r="K760" s="40"/>
      <c r="L760" s="40"/>
      <c r="M760" s="48"/>
      <c r="N760" s="21"/>
      <c r="O760" s="317"/>
      <c r="P760" s="40"/>
      <c r="Q760" s="40"/>
      <c r="R760" s="48"/>
      <c r="S760" s="122"/>
      <c r="T760" s="21"/>
      <c r="U760" s="21"/>
      <c r="V760" s="299"/>
      <c r="W760" s="299"/>
      <c r="X760" s="299"/>
      <c r="Y760" s="299"/>
      <c r="Z760" s="299"/>
      <c r="AA760" s="299"/>
      <c r="AB760" s="299"/>
      <c r="AC760" s="299"/>
      <c r="AD760" s="299"/>
      <c r="AE760" s="299"/>
      <c r="AF760" s="299"/>
      <c r="AG760" s="299"/>
      <c r="AH760" s="299"/>
      <c r="AI760" s="40"/>
      <c r="AJ760" s="21"/>
      <c r="AK760" s="21"/>
      <c r="AL760" s="21"/>
      <c r="AM760" s="21"/>
    </row>
    <row r="761" spans="1:39" ht="12.75" customHeight="1" x14ac:dyDescent="0.2">
      <c r="A761" s="21"/>
      <c r="B761" s="490"/>
      <c r="C761" s="387">
        <v>0</v>
      </c>
      <c r="D761" s="492"/>
      <c r="E761" s="387">
        <v>0</v>
      </c>
      <c r="F761" s="492"/>
      <c r="G761" s="486">
        <v>0</v>
      </c>
      <c r="H761" s="61"/>
      <c r="I761" s="122"/>
      <c r="J761" s="296" t="s">
        <v>412</v>
      </c>
      <c r="K761" s="580">
        <f>NOVEMBER!K761</f>
        <v>0</v>
      </c>
      <c r="L761" s="580"/>
      <c r="M761" s="581"/>
      <c r="N761" s="21"/>
      <c r="O761" s="296" t="s">
        <v>413</v>
      </c>
      <c r="P761" s="580">
        <f>NOVEMBER!P761</f>
        <v>0</v>
      </c>
      <c r="Q761" s="580"/>
      <c r="R761" s="581"/>
      <c r="S761" s="122"/>
      <c r="T761" s="21"/>
      <c r="U761" s="21"/>
      <c r="V761" s="300"/>
      <c r="W761" s="313"/>
      <c r="X761" s="313"/>
      <c r="Y761" s="313"/>
      <c r="Z761" s="299"/>
      <c r="AA761" s="300"/>
      <c r="AB761" s="313"/>
      <c r="AC761" s="313"/>
      <c r="AD761" s="313"/>
      <c r="AE761" s="300"/>
      <c r="AF761" s="313"/>
      <c r="AG761" s="313"/>
      <c r="AH761" s="313"/>
      <c r="AI761" s="313"/>
      <c r="AJ761" s="21"/>
      <c r="AK761" s="21"/>
      <c r="AL761" s="21"/>
      <c r="AM761" s="21"/>
    </row>
    <row r="762" spans="1:39" ht="12.75" customHeight="1" x14ac:dyDescent="0.2">
      <c r="A762" s="21"/>
      <c r="B762" s="490"/>
      <c r="C762" s="387">
        <v>0</v>
      </c>
      <c r="D762" s="492"/>
      <c r="E762" s="387">
        <v>0</v>
      </c>
      <c r="F762" s="492"/>
      <c r="G762" s="486">
        <v>0</v>
      </c>
      <c r="H762" s="61"/>
      <c r="I762" s="122"/>
      <c r="J762" s="296" t="s">
        <v>207</v>
      </c>
      <c r="K762" s="580">
        <f>NOVEMBER!K762</f>
        <v>0</v>
      </c>
      <c r="L762" s="580"/>
      <c r="M762" s="581"/>
      <c r="N762" s="21"/>
      <c r="O762" s="296" t="s">
        <v>207</v>
      </c>
      <c r="P762" s="580">
        <f>NOVEMBER!P762</f>
        <v>0</v>
      </c>
      <c r="Q762" s="580"/>
      <c r="R762" s="581"/>
      <c r="S762" s="122"/>
      <c r="T762" s="21"/>
      <c r="U762" s="21"/>
      <c r="V762" s="300"/>
      <c r="W762" s="313"/>
      <c r="X762" s="313"/>
      <c r="Y762" s="313"/>
      <c r="Z762" s="299"/>
      <c r="AA762" s="300"/>
      <c r="AB762" s="313"/>
      <c r="AC762" s="313"/>
      <c r="AD762" s="313"/>
      <c r="AE762" s="300"/>
      <c r="AF762" s="313"/>
      <c r="AG762" s="313"/>
      <c r="AH762" s="313"/>
      <c r="AI762" s="61"/>
      <c r="AJ762" s="21"/>
      <c r="AK762" s="21"/>
      <c r="AL762" s="21"/>
      <c r="AM762" s="21"/>
    </row>
    <row r="763" spans="1:39" ht="12.75" customHeight="1" x14ac:dyDescent="0.2">
      <c r="A763" s="21"/>
      <c r="B763" s="490"/>
      <c r="C763" s="387">
        <v>0</v>
      </c>
      <c r="D763" s="492"/>
      <c r="E763" s="387">
        <v>0</v>
      </c>
      <c r="F763" s="492"/>
      <c r="G763" s="486">
        <v>0</v>
      </c>
      <c r="H763" s="61"/>
      <c r="I763" s="122"/>
      <c r="J763" s="296" t="s">
        <v>263</v>
      </c>
      <c r="K763" s="580">
        <f>NOVEMBER!K763</f>
        <v>0</v>
      </c>
      <c r="L763" s="580"/>
      <c r="M763" s="581"/>
      <c r="N763" s="21"/>
      <c r="O763" s="296" t="s">
        <v>263</v>
      </c>
      <c r="P763" s="580">
        <f>NOVEMBER!P763</f>
        <v>0</v>
      </c>
      <c r="Q763" s="580"/>
      <c r="R763" s="581"/>
      <c r="S763" s="119"/>
      <c r="T763" s="21"/>
      <c r="U763" s="21"/>
      <c r="V763" s="300"/>
      <c r="W763" s="313"/>
      <c r="X763" s="313"/>
      <c r="Y763" s="313"/>
      <c r="Z763" s="299"/>
      <c r="AA763" s="300"/>
      <c r="AB763" s="313"/>
      <c r="AC763" s="313"/>
      <c r="AD763" s="313"/>
      <c r="AE763" s="300"/>
      <c r="AF763" s="313"/>
      <c r="AG763" s="313"/>
      <c r="AH763" s="313"/>
      <c r="AI763" s="61"/>
      <c r="AJ763" s="21"/>
      <c r="AK763" s="21"/>
      <c r="AL763" s="21"/>
      <c r="AM763" s="21"/>
    </row>
    <row r="764" spans="1:39" ht="12.75" customHeight="1" x14ac:dyDescent="0.2">
      <c r="A764" s="21"/>
      <c r="B764" s="490"/>
      <c r="C764" s="387">
        <v>0</v>
      </c>
      <c r="D764" s="492"/>
      <c r="E764" s="387">
        <v>0</v>
      </c>
      <c r="F764" s="492"/>
      <c r="G764" s="486">
        <v>0</v>
      </c>
      <c r="H764" s="61"/>
      <c r="I764" s="122"/>
      <c r="J764" s="296" t="s">
        <v>208</v>
      </c>
      <c r="K764" s="582">
        <f>NOVEMBER!K768</f>
        <v>0</v>
      </c>
      <c r="L764" s="582"/>
      <c r="M764" s="433"/>
      <c r="N764" s="21"/>
      <c r="O764" s="296" t="s">
        <v>208</v>
      </c>
      <c r="P764" s="582">
        <f>NOVEMBER!P768</f>
        <v>0</v>
      </c>
      <c r="Q764" s="582"/>
      <c r="R764" s="433"/>
      <c r="S764" s="314"/>
      <c r="T764" s="21"/>
      <c r="U764" s="21"/>
      <c r="V764" s="300"/>
      <c r="W764" s="315"/>
      <c r="X764" s="315"/>
      <c r="Y764" s="118"/>
      <c r="Z764" s="299"/>
      <c r="AA764" s="300"/>
      <c r="AB764" s="315"/>
      <c r="AC764" s="315"/>
      <c r="AD764" s="118"/>
      <c r="AE764" s="300"/>
      <c r="AF764" s="315"/>
      <c r="AG764" s="315"/>
      <c r="AH764" s="118"/>
      <c r="AI764" s="61"/>
      <c r="AJ764" s="21"/>
      <c r="AK764" s="21"/>
      <c r="AL764" s="21"/>
      <c r="AM764" s="21"/>
    </row>
    <row r="765" spans="1:39" ht="12.75" customHeight="1" x14ac:dyDescent="0.2">
      <c r="A765" s="21"/>
      <c r="B765" s="490"/>
      <c r="C765" s="387">
        <v>0</v>
      </c>
      <c r="D765" s="492"/>
      <c r="E765" s="387">
        <v>0</v>
      </c>
      <c r="F765" s="492"/>
      <c r="G765" s="486">
        <v>0</v>
      </c>
      <c r="H765" s="61"/>
      <c r="I765" s="122"/>
      <c r="J765" s="296" t="s">
        <v>209</v>
      </c>
      <c r="K765" s="521">
        <v>0</v>
      </c>
      <c r="L765" s="521"/>
      <c r="M765" s="48"/>
      <c r="N765" s="21"/>
      <c r="O765" s="296" t="s">
        <v>209</v>
      </c>
      <c r="P765" s="521">
        <v>0</v>
      </c>
      <c r="Q765" s="521"/>
      <c r="R765" s="48"/>
      <c r="S765" s="118"/>
      <c r="T765" s="21"/>
      <c r="U765" s="21"/>
      <c r="V765" s="300"/>
      <c r="W765" s="315"/>
      <c r="X765" s="315"/>
      <c r="Y765" s="118"/>
      <c r="Z765" s="299"/>
      <c r="AA765" s="300"/>
      <c r="AB765" s="315"/>
      <c r="AC765" s="315"/>
      <c r="AD765" s="118"/>
      <c r="AE765" s="300"/>
      <c r="AF765" s="315"/>
      <c r="AG765" s="315"/>
      <c r="AH765" s="118"/>
      <c r="AI765" s="61"/>
      <c r="AJ765" s="21"/>
      <c r="AK765" s="21"/>
      <c r="AL765" s="21"/>
      <c r="AM765" s="21"/>
    </row>
    <row r="766" spans="1:39" ht="12.75" customHeight="1" x14ac:dyDescent="0.2">
      <c r="A766" s="21"/>
      <c r="B766" s="490"/>
      <c r="C766" s="387">
        <v>0</v>
      </c>
      <c r="D766" s="492"/>
      <c r="E766" s="387">
        <v>0</v>
      </c>
      <c r="F766" s="492"/>
      <c r="G766" s="486">
        <v>0</v>
      </c>
      <c r="H766" s="61"/>
      <c r="I766" s="122"/>
      <c r="J766" s="296" t="s">
        <v>210</v>
      </c>
      <c r="K766" s="521">
        <v>0</v>
      </c>
      <c r="L766" s="521"/>
      <c r="M766" s="48"/>
      <c r="N766" s="21"/>
      <c r="O766" s="296" t="s">
        <v>210</v>
      </c>
      <c r="P766" s="521">
        <v>0</v>
      </c>
      <c r="Q766" s="521"/>
      <c r="R766" s="48"/>
      <c r="S766" s="118"/>
      <c r="T766" s="21"/>
      <c r="U766" s="21"/>
      <c r="V766" s="300"/>
      <c r="W766" s="315"/>
      <c r="X766" s="315"/>
      <c r="Y766" s="118"/>
      <c r="Z766" s="299"/>
      <c r="AA766" s="300"/>
      <c r="AB766" s="315"/>
      <c r="AC766" s="315"/>
      <c r="AD766" s="118"/>
      <c r="AE766" s="300"/>
      <c r="AF766" s="315"/>
      <c r="AG766" s="315"/>
      <c r="AH766" s="118"/>
      <c r="AI766" s="61"/>
      <c r="AJ766" s="21"/>
      <c r="AK766" s="21"/>
      <c r="AL766" s="21"/>
      <c r="AM766" s="21"/>
    </row>
    <row r="767" spans="1:39" ht="12.75" customHeight="1" x14ac:dyDescent="0.2">
      <c r="A767" s="21"/>
      <c r="B767" s="490"/>
      <c r="C767" s="387">
        <v>0</v>
      </c>
      <c r="D767" s="492"/>
      <c r="E767" s="387">
        <v>0</v>
      </c>
      <c r="F767" s="492"/>
      <c r="G767" s="486">
        <v>0</v>
      </c>
      <c r="H767" s="61"/>
      <c r="I767" s="122"/>
      <c r="J767" s="296" t="s">
        <v>211</v>
      </c>
      <c r="K767" s="521">
        <v>0</v>
      </c>
      <c r="L767" s="521"/>
      <c r="M767" s="48"/>
      <c r="N767" s="21"/>
      <c r="O767" s="296" t="s">
        <v>211</v>
      </c>
      <c r="P767" s="521">
        <v>0</v>
      </c>
      <c r="Q767" s="521"/>
      <c r="R767" s="48"/>
      <c r="S767" s="118"/>
      <c r="T767" s="21"/>
      <c r="U767" s="21"/>
      <c r="V767" s="300"/>
      <c r="W767" s="315"/>
      <c r="X767" s="315"/>
      <c r="Y767" s="118"/>
      <c r="Z767" s="299"/>
      <c r="AA767" s="300"/>
      <c r="AB767" s="315"/>
      <c r="AC767" s="315"/>
      <c r="AD767" s="118"/>
      <c r="AE767" s="300"/>
      <c r="AF767" s="315"/>
      <c r="AG767" s="315"/>
      <c r="AH767" s="118"/>
      <c r="AI767" s="61"/>
      <c r="AJ767" s="21"/>
      <c r="AK767" s="21"/>
      <c r="AL767" s="21"/>
      <c r="AM767" s="21"/>
    </row>
    <row r="768" spans="1:39" ht="12.75" customHeight="1" x14ac:dyDescent="0.2">
      <c r="A768" s="21"/>
      <c r="B768" s="490"/>
      <c r="C768" s="387">
        <v>0</v>
      </c>
      <c r="D768" s="492"/>
      <c r="E768" s="387">
        <v>0</v>
      </c>
      <c r="F768" s="492"/>
      <c r="G768" s="486">
        <v>0</v>
      </c>
      <c r="H768" s="61"/>
      <c r="I768" s="122"/>
      <c r="J768" s="296" t="s">
        <v>229</v>
      </c>
      <c r="K768" s="522">
        <f>K764+K765+K766-K767</f>
        <v>0</v>
      </c>
      <c r="L768" s="522"/>
      <c r="M768" s="48"/>
      <c r="N768" s="21"/>
      <c r="O768" s="296" t="s">
        <v>229</v>
      </c>
      <c r="P768" s="522">
        <f>P764+P765+P766-P767</f>
        <v>0</v>
      </c>
      <c r="Q768" s="522"/>
      <c r="R768" s="48"/>
      <c r="S768" s="118"/>
      <c r="T768" s="21"/>
      <c r="U768" s="21"/>
      <c r="V768" s="300"/>
      <c r="W768" s="316"/>
      <c r="X768" s="316"/>
      <c r="Y768" s="299"/>
      <c r="Z768" s="299"/>
      <c r="AA768" s="300"/>
      <c r="AB768" s="316"/>
      <c r="AC768" s="316"/>
      <c r="AD768" s="299"/>
      <c r="AE768" s="300"/>
      <c r="AF768" s="316"/>
      <c r="AG768" s="316"/>
      <c r="AH768" s="299"/>
      <c r="AI768" s="40"/>
      <c r="AJ768" s="21"/>
      <c r="AK768" s="21"/>
      <c r="AL768" s="21"/>
      <c r="AM768" s="21"/>
    </row>
    <row r="769" spans="1:40" ht="12.75" customHeight="1" thickBot="1" x14ac:dyDescent="0.25">
      <c r="A769" s="21"/>
      <c r="B769" s="491"/>
      <c r="C769" s="388">
        <v>0</v>
      </c>
      <c r="D769" s="493"/>
      <c r="E769" s="388">
        <v>0</v>
      </c>
      <c r="F769" s="493"/>
      <c r="G769" s="487">
        <v>0</v>
      </c>
      <c r="H769" s="319"/>
      <c r="I769" s="122"/>
      <c r="J769" s="320"/>
      <c r="K769" s="51"/>
      <c r="L769" s="51"/>
      <c r="M769" s="55"/>
      <c r="N769" s="21"/>
      <c r="O769" s="321"/>
      <c r="P769" s="51"/>
      <c r="Q769" s="51"/>
      <c r="R769" s="55"/>
      <c r="S769" s="118"/>
      <c r="T769" s="21"/>
      <c r="U769" s="21"/>
      <c r="V769" s="299"/>
      <c r="W769" s="299"/>
      <c r="X769" s="299"/>
      <c r="Y769" s="299"/>
      <c r="Z769" s="299"/>
      <c r="AA769" s="299"/>
      <c r="AB769" s="299"/>
      <c r="AC769" s="299"/>
      <c r="AD769" s="299"/>
      <c r="AE769" s="299"/>
      <c r="AF769" s="299"/>
      <c r="AG769" s="299"/>
      <c r="AH769" s="299"/>
      <c r="AI769" s="40"/>
      <c r="AJ769" s="21"/>
      <c r="AK769" s="21"/>
      <c r="AL769" s="21"/>
      <c r="AM769" s="21"/>
    </row>
    <row r="770" spans="1:40" ht="12.75" customHeight="1" x14ac:dyDescent="0.2">
      <c r="A770" s="21"/>
      <c r="B770" s="322" t="s">
        <v>135</v>
      </c>
      <c r="C770" s="386">
        <f>SUM(C732:C769)</f>
        <v>0</v>
      </c>
      <c r="D770" s="323" t="s">
        <v>135</v>
      </c>
      <c r="E770" s="386">
        <f>SUM(E732:E769)</f>
        <v>0</v>
      </c>
      <c r="F770" s="323" t="s">
        <v>135</v>
      </c>
      <c r="G770" s="489">
        <f>SUM(G732:G769)</f>
        <v>0</v>
      </c>
      <c r="H770" s="324"/>
      <c r="I770" s="122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21"/>
      <c r="U770" s="21"/>
      <c r="V770" s="299"/>
      <c r="W770" s="299"/>
      <c r="X770" s="299"/>
      <c r="Y770" s="299"/>
      <c r="Z770" s="299"/>
      <c r="AA770" s="299"/>
      <c r="AB770" s="299"/>
      <c r="AC770" s="299"/>
      <c r="AD770" s="299"/>
      <c r="AE770" s="299"/>
      <c r="AF770" s="299"/>
      <c r="AG770" s="299"/>
      <c r="AH770" s="299"/>
      <c r="AI770" s="21"/>
      <c r="AJ770" s="21"/>
      <c r="AK770" s="21"/>
      <c r="AL770" s="21"/>
      <c r="AM770" s="21"/>
      <c r="AN770" s="21"/>
    </row>
    <row r="771" spans="1:40" ht="12.75" customHeight="1" x14ac:dyDescent="0.2">
      <c r="G771" s="482"/>
      <c r="H771" s="66"/>
      <c r="I771" s="66"/>
      <c r="J771" s="66"/>
    </row>
    <row r="772" spans="1:40" ht="12.75" customHeight="1" x14ac:dyDescent="0.2">
      <c r="G772" s="482"/>
    </row>
    <row r="773" spans="1:40" ht="12.75" customHeight="1" x14ac:dyDescent="0.2">
      <c r="G773" s="482"/>
    </row>
    <row r="774" spans="1:40" ht="12.75" customHeight="1" x14ac:dyDescent="0.2">
      <c r="G774" s="482"/>
    </row>
    <row r="775" spans="1:40" ht="12.75" customHeight="1" x14ac:dyDescent="0.2">
      <c r="G775" s="482"/>
    </row>
    <row r="776" spans="1:40" ht="12.75" customHeight="1" x14ac:dyDescent="0.2">
      <c r="G776" s="482"/>
    </row>
    <row r="777" spans="1:40" ht="12.75" customHeight="1" x14ac:dyDescent="0.2">
      <c r="G777" s="482"/>
    </row>
    <row r="778" spans="1:40" ht="12.75" customHeight="1" x14ac:dyDescent="0.2">
      <c r="G778" s="482"/>
    </row>
    <row r="779" spans="1:40" ht="12.75" customHeight="1" x14ac:dyDescent="0.2">
      <c r="G779" s="482"/>
    </row>
    <row r="780" spans="1:40" ht="12.75" customHeight="1" x14ac:dyDescent="0.2">
      <c r="G780" s="482"/>
    </row>
    <row r="781" spans="1:40" ht="12.75" customHeight="1" x14ac:dyDescent="0.2">
      <c r="G781" s="482"/>
    </row>
    <row r="782" spans="1:40" ht="12.75" customHeight="1" x14ac:dyDescent="0.2">
      <c r="G782" s="482"/>
    </row>
    <row r="783" spans="1:40" ht="12.75" customHeight="1" x14ac:dyDescent="0.2">
      <c r="G783" s="482"/>
    </row>
    <row r="784" spans="1:40" ht="12.75" customHeight="1" x14ac:dyDescent="0.2">
      <c r="G784" s="482"/>
    </row>
    <row r="785" spans="7:7" ht="12.75" customHeight="1" x14ac:dyDescent="0.2">
      <c r="G785" s="482"/>
    </row>
    <row r="786" spans="7:7" ht="12.75" customHeight="1" x14ac:dyDescent="0.2">
      <c r="G786" s="482"/>
    </row>
    <row r="787" spans="7:7" ht="12.75" customHeight="1" x14ac:dyDescent="0.2">
      <c r="G787" s="482"/>
    </row>
    <row r="788" spans="7:7" ht="12.75" customHeight="1" x14ac:dyDescent="0.2">
      <c r="G788" s="482"/>
    </row>
    <row r="789" spans="7:7" ht="12.75" customHeight="1" x14ac:dyDescent="0.2">
      <c r="G789" s="482"/>
    </row>
    <row r="790" spans="7:7" ht="12.75" customHeight="1" x14ac:dyDescent="0.2">
      <c r="G790" s="482"/>
    </row>
    <row r="791" spans="7:7" ht="12.75" customHeight="1" x14ac:dyDescent="0.2">
      <c r="G791" s="482"/>
    </row>
    <row r="792" spans="7:7" ht="12.75" customHeight="1" x14ac:dyDescent="0.2">
      <c r="G792" s="482"/>
    </row>
    <row r="793" spans="7:7" ht="12.75" customHeight="1" x14ac:dyDescent="0.2">
      <c r="G793" s="482"/>
    </row>
    <row r="794" spans="7:7" ht="12.75" customHeight="1" x14ac:dyDescent="0.2">
      <c r="G794" s="482"/>
    </row>
    <row r="795" spans="7:7" ht="12.75" customHeight="1" x14ac:dyDescent="0.2">
      <c r="G795" s="482"/>
    </row>
    <row r="796" spans="7:7" ht="12.75" customHeight="1" x14ac:dyDescent="0.2">
      <c r="G796" s="482"/>
    </row>
    <row r="797" spans="7:7" ht="12.75" customHeight="1" x14ac:dyDescent="0.2">
      <c r="G797" s="482"/>
    </row>
    <row r="798" spans="7:7" ht="12.75" customHeight="1" x14ac:dyDescent="0.2">
      <c r="G798" s="482"/>
    </row>
    <row r="799" spans="7:7" ht="12.75" customHeight="1" x14ac:dyDescent="0.2">
      <c r="G799" s="482"/>
    </row>
    <row r="800" spans="7:7" ht="12.75" customHeight="1" x14ac:dyDescent="0.2">
      <c r="G800" s="482"/>
    </row>
    <row r="801" spans="7:7" ht="12.75" customHeight="1" x14ac:dyDescent="0.2">
      <c r="G801" s="482"/>
    </row>
    <row r="802" spans="7:7" ht="12.75" customHeight="1" x14ac:dyDescent="0.2">
      <c r="G802" s="482"/>
    </row>
    <row r="803" spans="7:7" ht="12.75" customHeight="1" x14ac:dyDescent="0.2">
      <c r="G803" s="482"/>
    </row>
    <row r="804" spans="7:7" ht="12.75" customHeight="1" x14ac:dyDescent="0.2">
      <c r="G804" s="482"/>
    </row>
    <row r="805" spans="7:7" ht="12.75" customHeight="1" x14ac:dyDescent="0.2">
      <c r="G805" s="482"/>
    </row>
    <row r="806" spans="7:7" ht="12.75" customHeight="1" x14ac:dyDescent="0.2">
      <c r="G806" s="482"/>
    </row>
    <row r="807" spans="7:7" ht="12.75" customHeight="1" x14ac:dyDescent="0.2">
      <c r="G807" s="482"/>
    </row>
    <row r="808" spans="7:7" ht="12.75" customHeight="1" x14ac:dyDescent="0.2">
      <c r="G808" s="482"/>
    </row>
    <row r="809" spans="7:7" ht="12.75" customHeight="1" x14ac:dyDescent="0.2">
      <c r="G809" s="482"/>
    </row>
    <row r="810" spans="7:7" ht="12.75" customHeight="1" x14ac:dyDescent="0.2">
      <c r="G810" s="482"/>
    </row>
    <row r="811" spans="7:7" ht="12.75" customHeight="1" x14ac:dyDescent="0.2">
      <c r="G811" s="482"/>
    </row>
    <row r="812" spans="7:7" ht="12.75" customHeight="1" x14ac:dyDescent="0.2">
      <c r="G812" s="482"/>
    </row>
    <row r="813" spans="7:7" ht="12.75" customHeight="1" x14ac:dyDescent="0.2">
      <c r="G813" s="482"/>
    </row>
    <row r="814" spans="7:7" ht="12.75" customHeight="1" x14ac:dyDescent="0.2">
      <c r="G814" s="482"/>
    </row>
    <row r="815" spans="7:7" ht="12.75" customHeight="1" x14ac:dyDescent="0.2">
      <c r="G815" s="482"/>
    </row>
    <row r="816" spans="7:7" ht="12.75" customHeight="1" x14ac:dyDescent="0.2">
      <c r="G816" s="482"/>
    </row>
    <row r="817" spans="7:7" ht="12.75" customHeight="1" x14ac:dyDescent="0.2">
      <c r="G817" s="482"/>
    </row>
    <row r="818" spans="7:7" ht="12.75" customHeight="1" x14ac:dyDescent="0.2">
      <c r="G818" s="482"/>
    </row>
    <row r="819" spans="7:7" ht="12.75" customHeight="1" x14ac:dyDescent="0.2">
      <c r="G819" s="482"/>
    </row>
    <row r="820" spans="7:7" ht="12.75" customHeight="1" x14ac:dyDescent="0.2">
      <c r="G820" s="482"/>
    </row>
    <row r="821" spans="7:7" ht="12.75" customHeight="1" x14ac:dyDescent="0.2">
      <c r="G821" s="482"/>
    </row>
    <row r="822" spans="7:7" ht="12.75" customHeight="1" x14ac:dyDescent="0.2">
      <c r="G822" s="482"/>
    </row>
    <row r="823" spans="7:7" ht="12.75" customHeight="1" x14ac:dyDescent="0.2">
      <c r="G823" s="482"/>
    </row>
    <row r="824" spans="7:7" ht="12.75" customHeight="1" x14ac:dyDescent="0.2">
      <c r="G824" s="482"/>
    </row>
    <row r="825" spans="7:7" ht="12.75" customHeight="1" x14ac:dyDescent="0.2">
      <c r="G825" s="482"/>
    </row>
    <row r="826" spans="7:7" ht="12.75" customHeight="1" x14ac:dyDescent="0.2">
      <c r="G826" s="482"/>
    </row>
    <row r="827" spans="7:7" ht="12.75" customHeight="1" x14ac:dyDescent="0.2">
      <c r="G827" s="482"/>
    </row>
    <row r="828" spans="7:7" ht="12.75" customHeight="1" x14ac:dyDescent="0.2">
      <c r="G828" s="482"/>
    </row>
    <row r="829" spans="7:7" ht="12.75" customHeight="1" x14ac:dyDescent="0.2">
      <c r="G829" s="482"/>
    </row>
    <row r="830" spans="7:7" ht="12.75" customHeight="1" x14ac:dyDescent="0.2">
      <c r="G830" s="482"/>
    </row>
    <row r="831" spans="7:7" ht="12.75" customHeight="1" x14ac:dyDescent="0.2">
      <c r="G831" s="482"/>
    </row>
    <row r="832" spans="7:7" ht="12.75" customHeight="1" x14ac:dyDescent="0.2">
      <c r="G832" s="482"/>
    </row>
    <row r="833" spans="7:7" ht="12.75" customHeight="1" x14ac:dyDescent="0.2">
      <c r="G833" s="482"/>
    </row>
    <row r="834" spans="7:7" ht="12.75" customHeight="1" x14ac:dyDescent="0.2">
      <c r="G834" s="482"/>
    </row>
    <row r="835" spans="7:7" ht="12.75" customHeight="1" x14ac:dyDescent="0.2">
      <c r="G835" s="482"/>
    </row>
    <row r="836" spans="7:7" ht="12.75" customHeight="1" x14ac:dyDescent="0.2">
      <c r="G836" s="482"/>
    </row>
    <row r="837" spans="7:7" ht="12.75" customHeight="1" x14ac:dyDescent="0.2">
      <c r="G837" s="482"/>
    </row>
    <row r="838" spans="7:7" ht="12.75" customHeight="1" x14ac:dyDescent="0.2">
      <c r="G838" s="482"/>
    </row>
    <row r="839" spans="7:7" ht="12.75" customHeight="1" x14ac:dyDescent="0.2">
      <c r="G839" s="482"/>
    </row>
    <row r="840" spans="7:7" ht="12.75" customHeight="1" x14ac:dyDescent="0.2">
      <c r="G840" s="482"/>
    </row>
    <row r="841" spans="7:7" ht="12.75" customHeight="1" x14ac:dyDescent="0.2">
      <c r="G841" s="482"/>
    </row>
    <row r="842" spans="7:7" ht="12.75" customHeight="1" x14ac:dyDescent="0.2">
      <c r="G842" s="482"/>
    </row>
    <row r="843" spans="7:7" ht="12.75" customHeight="1" x14ac:dyDescent="0.2">
      <c r="G843" s="482"/>
    </row>
    <row r="844" spans="7:7" ht="12.75" customHeight="1" x14ac:dyDescent="0.2">
      <c r="G844" s="482"/>
    </row>
    <row r="845" spans="7:7" ht="12.75" customHeight="1" x14ac:dyDescent="0.2">
      <c r="G845" s="482"/>
    </row>
    <row r="846" spans="7:7" ht="12.75" customHeight="1" x14ac:dyDescent="0.2">
      <c r="G846" s="482"/>
    </row>
    <row r="847" spans="7:7" ht="12.75" customHeight="1" x14ac:dyDescent="0.2">
      <c r="G847" s="482"/>
    </row>
    <row r="848" spans="7:7" ht="12.75" customHeight="1" x14ac:dyDescent="0.2">
      <c r="G848" s="482"/>
    </row>
    <row r="849" spans="7:7" ht="12.75" customHeight="1" x14ac:dyDescent="0.2">
      <c r="G849" s="482"/>
    </row>
    <row r="850" spans="7:7" ht="12.75" customHeight="1" x14ac:dyDescent="0.2">
      <c r="G850" s="482"/>
    </row>
    <row r="851" spans="7:7" ht="12.75" customHeight="1" x14ac:dyDescent="0.2">
      <c r="G851" s="482"/>
    </row>
    <row r="852" spans="7:7" ht="12.75" customHeight="1" x14ac:dyDescent="0.2">
      <c r="G852" s="482"/>
    </row>
    <row r="853" spans="7:7" ht="12.75" customHeight="1" x14ac:dyDescent="0.2">
      <c r="G853" s="482"/>
    </row>
    <row r="854" spans="7:7" ht="12.75" customHeight="1" x14ac:dyDescent="0.2">
      <c r="G854" s="482"/>
    </row>
    <row r="855" spans="7:7" ht="12.75" customHeight="1" x14ac:dyDescent="0.2">
      <c r="G855" s="482"/>
    </row>
    <row r="856" spans="7:7" ht="12.75" customHeight="1" x14ac:dyDescent="0.2">
      <c r="G856" s="482"/>
    </row>
    <row r="857" spans="7:7" ht="12.75" customHeight="1" x14ac:dyDescent="0.2">
      <c r="G857" s="482"/>
    </row>
    <row r="858" spans="7:7" ht="12.75" customHeight="1" x14ac:dyDescent="0.2">
      <c r="G858" s="482"/>
    </row>
    <row r="859" spans="7:7" ht="12.75" customHeight="1" x14ac:dyDescent="0.2">
      <c r="G859" s="482"/>
    </row>
    <row r="860" spans="7:7" ht="12.75" customHeight="1" x14ac:dyDescent="0.2">
      <c r="G860" s="482"/>
    </row>
    <row r="861" spans="7:7" ht="12.75" customHeight="1" x14ac:dyDescent="0.2">
      <c r="G861" s="482"/>
    </row>
    <row r="862" spans="7:7" ht="12.75" customHeight="1" x14ac:dyDescent="0.2">
      <c r="G862" s="482"/>
    </row>
    <row r="863" spans="7:7" ht="12.75" customHeight="1" x14ac:dyDescent="0.2">
      <c r="G863" s="482"/>
    </row>
    <row r="864" spans="7:7" ht="12.75" customHeight="1" x14ac:dyDescent="0.2">
      <c r="G864" s="482"/>
    </row>
    <row r="865" spans="7:7" ht="12.75" customHeight="1" x14ac:dyDescent="0.2">
      <c r="G865" s="482"/>
    </row>
    <row r="866" spans="7:7" ht="12.75" customHeight="1" x14ac:dyDescent="0.2">
      <c r="G866" s="482"/>
    </row>
    <row r="867" spans="7:7" ht="12.75" customHeight="1" x14ac:dyDescent="0.2">
      <c r="G867" s="482"/>
    </row>
    <row r="868" spans="7:7" ht="12.75" customHeight="1" x14ac:dyDescent="0.2">
      <c r="G868" s="482"/>
    </row>
    <row r="869" spans="7:7" ht="12.75" customHeight="1" x14ac:dyDescent="0.2">
      <c r="G869" s="482"/>
    </row>
    <row r="870" spans="7:7" ht="12.75" customHeight="1" x14ac:dyDescent="0.2">
      <c r="G870" s="482"/>
    </row>
    <row r="871" spans="7:7" ht="12.75" customHeight="1" x14ac:dyDescent="0.2">
      <c r="G871" s="482"/>
    </row>
    <row r="872" spans="7:7" ht="12.75" customHeight="1" x14ac:dyDescent="0.2">
      <c r="G872" s="482"/>
    </row>
    <row r="873" spans="7:7" ht="12.75" customHeight="1" x14ac:dyDescent="0.2">
      <c r="G873" s="482"/>
    </row>
    <row r="874" spans="7:7" ht="12.75" customHeight="1" x14ac:dyDescent="0.2">
      <c r="G874" s="482"/>
    </row>
    <row r="875" spans="7:7" ht="12.75" customHeight="1" x14ac:dyDescent="0.2">
      <c r="G875" s="482"/>
    </row>
    <row r="876" spans="7:7" ht="12.75" customHeight="1" x14ac:dyDescent="0.2">
      <c r="G876" s="482"/>
    </row>
    <row r="877" spans="7:7" ht="12.75" customHeight="1" x14ac:dyDescent="0.2">
      <c r="G877" s="482"/>
    </row>
    <row r="878" spans="7:7" ht="12.75" customHeight="1" x14ac:dyDescent="0.2">
      <c r="G878" s="482"/>
    </row>
    <row r="879" spans="7:7" ht="12.75" customHeight="1" x14ac:dyDescent="0.2">
      <c r="G879" s="482"/>
    </row>
    <row r="880" spans="7:7" ht="12.75" customHeight="1" x14ac:dyDescent="0.2">
      <c r="G880" s="482"/>
    </row>
    <row r="881" spans="7:7" ht="12.75" customHeight="1" x14ac:dyDescent="0.2">
      <c r="G881" s="482"/>
    </row>
    <row r="882" spans="7:7" ht="12.75" customHeight="1" x14ac:dyDescent="0.2">
      <c r="G882" s="482"/>
    </row>
    <row r="883" spans="7:7" ht="12.75" customHeight="1" x14ac:dyDescent="0.2">
      <c r="G883" s="482"/>
    </row>
    <row r="884" spans="7:7" ht="12.75" customHeight="1" x14ac:dyDescent="0.2">
      <c r="G884" s="482"/>
    </row>
    <row r="885" spans="7:7" ht="12.75" customHeight="1" x14ac:dyDescent="0.2">
      <c r="G885" s="482"/>
    </row>
    <row r="886" spans="7:7" ht="12.75" customHeight="1" x14ac:dyDescent="0.2">
      <c r="G886" s="482"/>
    </row>
    <row r="887" spans="7:7" ht="12.75" customHeight="1" x14ac:dyDescent="0.2">
      <c r="G887" s="482"/>
    </row>
    <row r="888" spans="7:7" ht="12.75" customHeight="1" x14ac:dyDescent="0.2">
      <c r="G888" s="482"/>
    </row>
    <row r="889" spans="7:7" ht="12.75" customHeight="1" x14ac:dyDescent="0.2">
      <c r="G889" s="482"/>
    </row>
    <row r="890" spans="7:7" ht="12.75" customHeight="1" x14ac:dyDescent="0.2">
      <c r="G890" s="482"/>
    </row>
    <row r="891" spans="7:7" ht="12.75" customHeight="1" x14ac:dyDescent="0.2">
      <c r="G891" s="482"/>
    </row>
    <row r="892" spans="7:7" ht="12.75" customHeight="1" x14ac:dyDescent="0.2">
      <c r="G892" s="482"/>
    </row>
    <row r="893" spans="7:7" ht="12.75" customHeight="1" x14ac:dyDescent="0.2">
      <c r="G893" s="482"/>
    </row>
    <row r="894" spans="7:7" ht="12.75" customHeight="1" x14ac:dyDescent="0.2">
      <c r="G894" s="482"/>
    </row>
    <row r="895" spans="7:7" ht="12.75" customHeight="1" x14ac:dyDescent="0.2">
      <c r="G895" s="482"/>
    </row>
    <row r="896" spans="7:7" ht="12.75" customHeight="1" x14ac:dyDescent="0.2">
      <c r="G896" s="482"/>
    </row>
    <row r="897" spans="7:7" ht="12.75" customHeight="1" x14ac:dyDescent="0.2">
      <c r="G897" s="482"/>
    </row>
    <row r="898" spans="7:7" ht="12.75" customHeight="1" x14ac:dyDescent="0.2">
      <c r="G898" s="482"/>
    </row>
    <row r="899" spans="7:7" ht="12.75" customHeight="1" x14ac:dyDescent="0.2">
      <c r="G899" s="482"/>
    </row>
    <row r="900" spans="7:7" ht="12.75" customHeight="1" x14ac:dyDescent="0.2">
      <c r="G900" s="482"/>
    </row>
    <row r="901" spans="7:7" ht="12.75" customHeight="1" x14ac:dyDescent="0.2">
      <c r="G901" s="482"/>
    </row>
    <row r="902" spans="7:7" ht="12.75" customHeight="1" x14ac:dyDescent="0.2">
      <c r="G902" s="482"/>
    </row>
    <row r="903" spans="7:7" ht="12.75" customHeight="1" x14ac:dyDescent="0.2">
      <c r="G903" s="482"/>
    </row>
    <row r="904" spans="7:7" ht="12.75" customHeight="1" x14ac:dyDescent="0.2">
      <c r="G904" s="482"/>
    </row>
    <row r="905" spans="7:7" ht="12.75" customHeight="1" x14ac:dyDescent="0.2">
      <c r="G905" s="482"/>
    </row>
    <row r="906" spans="7:7" ht="12.75" customHeight="1" x14ac:dyDescent="0.2">
      <c r="G906" s="482"/>
    </row>
    <row r="907" spans="7:7" ht="12.75" customHeight="1" x14ac:dyDescent="0.2">
      <c r="G907" s="482"/>
    </row>
    <row r="908" spans="7:7" ht="12.75" customHeight="1" x14ac:dyDescent="0.2">
      <c r="G908" s="482"/>
    </row>
    <row r="909" spans="7:7" ht="12.75" customHeight="1" x14ac:dyDescent="0.2">
      <c r="G909" s="482"/>
    </row>
    <row r="910" spans="7:7" ht="12.75" customHeight="1" x14ac:dyDescent="0.2">
      <c r="G910" s="482"/>
    </row>
    <row r="911" spans="7:7" ht="12.75" customHeight="1" x14ac:dyDescent="0.2">
      <c r="G911" s="482"/>
    </row>
    <row r="912" spans="7:7" ht="12.75" customHeight="1" x14ac:dyDescent="0.2">
      <c r="G912" s="482"/>
    </row>
    <row r="913" spans="7:7" ht="12.75" customHeight="1" x14ac:dyDescent="0.2">
      <c r="G913" s="482"/>
    </row>
    <row r="914" spans="7:7" ht="12.75" customHeight="1" x14ac:dyDescent="0.2">
      <c r="G914" s="482"/>
    </row>
    <row r="915" spans="7:7" ht="12.75" customHeight="1" x14ac:dyDescent="0.2">
      <c r="G915" s="482"/>
    </row>
    <row r="916" spans="7:7" ht="12.75" customHeight="1" x14ac:dyDescent="0.2">
      <c r="G916" s="482"/>
    </row>
    <row r="917" spans="7:7" ht="12.75" customHeight="1" x14ac:dyDescent="0.2">
      <c r="G917" s="482"/>
    </row>
    <row r="918" spans="7:7" ht="12.75" customHeight="1" x14ac:dyDescent="0.2">
      <c r="G918" s="482"/>
    </row>
    <row r="919" spans="7:7" ht="12.75" customHeight="1" x14ac:dyDescent="0.2">
      <c r="G919" s="482"/>
    </row>
    <row r="920" spans="7:7" ht="12.75" customHeight="1" x14ac:dyDescent="0.2">
      <c r="G920" s="482"/>
    </row>
    <row r="921" spans="7:7" ht="12.75" customHeight="1" x14ac:dyDescent="0.2">
      <c r="G921" s="482"/>
    </row>
    <row r="922" spans="7:7" ht="12.75" customHeight="1" x14ac:dyDescent="0.2">
      <c r="G922" s="482"/>
    </row>
    <row r="923" spans="7:7" ht="12.75" customHeight="1" x14ac:dyDescent="0.2">
      <c r="G923" s="482"/>
    </row>
    <row r="924" spans="7:7" ht="12.75" customHeight="1" x14ac:dyDescent="0.2">
      <c r="G924" s="482"/>
    </row>
    <row r="925" spans="7:7" ht="12.75" customHeight="1" x14ac:dyDescent="0.2">
      <c r="G925" s="482"/>
    </row>
    <row r="926" spans="7:7" ht="12.75" customHeight="1" x14ac:dyDescent="0.2">
      <c r="G926" s="482"/>
    </row>
    <row r="927" spans="7:7" ht="12.75" customHeight="1" x14ac:dyDescent="0.2">
      <c r="G927" s="482"/>
    </row>
    <row r="928" spans="7:7" ht="12.75" customHeight="1" x14ac:dyDescent="0.2">
      <c r="G928" s="482"/>
    </row>
    <row r="929" spans="7:7" ht="12.75" customHeight="1" x14ac:dyDescent="0.2">
      <c r="G929" s="482"/>
    </row>
    <row r="930" spans="7:7" ht="12.75" customHeight="1" x14ac:dyDescent="0.2">
      <c r="G930" s="482"/>
    </row>
    <row r="931" spans="7:7" ht="12.75" customHeight="1" x14ac:dyDescent="0.2">
      <c r="G931" s="482"/>
    </row>
    <row r="932" spans="7:7" ht="12.75" customHeight="1" x14ac:dyDescent="0.2">
      <c r="G932" s="482"/>
    </row>
    <row r="933" spans="7:7" ht="12.75" customHeight="1" x14ac:dyDescent="0.2">
      <c r="G933" s="482"/>
    </row>
    <row r="934" spans="7:7" ht="12.75" customHeight="1" x14ac:dyDescent="0.2">
      <c r="G934" s="482"/>
    </row>
    <row r="935" spans="7:7" ht="12.75" customHeight="1" x14ac:dyDescent="0.2">
      <c r="G935" s="482"/>
    </row>
    <row r="936" spans="7:7" ht="12.75" customHeight="1" x14ac:dyDescent="0.2">
      <c r="G936" s="482"/>
    </row>
    <row r="937" spans="7:7" ht="12.75" customHeight="1" x14ac:dyDescent="0.2">
      <c r="G937" s="482"/>
    </row>
    <row r="938" spans="7:7" ht="12.75" customHeight="1" x14ac:dyDescent="0.2">
      <c r="G938" s="482"/>
    </row>
    <row r="939" spans="7:7" ht="12.75" customHeight="1" x14ac:dyDescent="0.2">
      <c r="G939" s="482"/>
    </row>
    <row r="940" spans="7:7" ht="12.75" customHeight="1" x14ac:dyDescent="0.2">
      <c r="G940" s="482"/>
    </row>
    <row r="941" spans="7:7" ht="12.75" customHeight="1" x14ac:dyDescent="0.2">
      <c r="G941" s="482"/>
    </row>
    <row r="942" spans="7:7" ht="12.75" customHeight="1" x14ac:dyDescent="0.2">
      <c r="G942" s="482"/>
    </row>
    <row r="943" spans="7:7" ht="12.75" customHeight="1" x14ac:dyDescent="0.2">
      <c r="G943" s="482"/>
    </row>
    <row r="944" spans="7:7" ht="12.75" customHeight="1" x14ac:dyDescent="0.2">
      <c r="G944" s="482"/>
    </row>
    <row r="945" spans="7:7" ht="12.75" customHeight="1" x14ac:dyDescent="0.2">
      <c r="G945" s="482"/>
    </row>
    <row r="946" spans="7:7" ht="12.75" customHeight="1" x14ac:dyDescent="0.2">
      <c r="G946" s="482"/>
    </row>
    <row r="947" spans="7:7" ht="12.75" customHeight="1" x14ac:dyDescent="0.2">
      <c r="G947" s="482"/>
    </row>
    <row r="948" spans="7:7" ht="12.75" customHeight="1" x14ac:dyDescent="0.2">
      <c r="G948" s="482"/>
    </row>
    <row r="949" spans="7:7" ht="12.75" customHeight="1" x14ac:dyDescent="0.2">
      <c r="G949" s="482"/>
    </row>
    <row r="950" spans="7:7" ht="12.75" customHeight="1" x14ac:dyDescent="0.2">
      <c r="G950" s="482"/>
    </row>
    <row r="951" spans="7:7" ht="12.75" customHeight="1" x14ac:dyDescent="0.2">
      <c r="G951" s="482"/>
    </row>
    <row r="952" spans="7:7" ht="12.75" customHeight="1" x14ac:dyDescent="0.2">
      <c r="G952" s="482"/>
    </row>
    <row r="953" spans="7:7" ht="12.75" customHeight="1" x14ac:dyDescent="0.2">
      <c r="G953" s="482"/>
    </row>
    <row r="954" spans="7:7" ht="12.75" customHeight="1" x14ac:dyDescent="0.2">
      <c r="G954" s="482"/>
    </row>
    <row r="955" spans="7:7" ht="12.75" customHeight="1" x14ac:dyDescent="0.2">
      <c r="G955" s="482"/>
    </row>
    <row r="956" spans="7:7" ht="12.75" customHeight="1" x14ac:dyDescent="0.2">
      <c r="G956" s="482"/>
    </row>
    <row r="957" spans="7:7" ht="12.75" customHeight="1" x14ac:dyDescent="0.2">
      <c r="G957" s="482"/>
    </row>
    <row r="958" spans="7:7" ht="12.75" customHeight="1" x14ac:dyDescent="0.2">
      <c r="G958" s="482"/>
    </row>
    <row r="959" spans="7:7" ht="12.75" customHeight="1" x14ac:dyDescent="0.2">
      <c r="G959" s="482"/>
    </row>
    <row r="960" spans="7:7" ht="12.75" customHeight="1" x14ac:dyDescent="0.2">
      <c r="G960" s="482"/>
    </row>
    <row r="961" spans="7:7" ht="12.75" customHeight="1" x14ac:dyDescent="0.2">
      <c r="G961" s="482"/>
    </row>
    <row r="962" spans="7:7" ht="12.75" customHeight="1" x14ac:dyDescent="0.2">
      <c r="G962" s="482"/>
    </row>
    <row r="963" spans="7:7" ht="12.75" customHeight="1" x14ac:dyDescent="0.2">
      <c r="G963" s="482"/>
    </row>
    <row r="964" spans="7:7" ht="12.75" customHeight="1" x14ac:dyDescent="0.2">
      <c r="G964" s="482"/>
    </row>
    <row r="965" spans="7:7" ht="12.75" customHeight="1" x14ac:dyDescent="0.2">
      <c r="G965" s="482"/>
    </row>
    <row r="966" spans="7:7" ht="12.75" customHeight="1" x14ac:dyDescent="0.2">
      <c r="G966" s="482"/>
    </row>
    <row r="967" spans="7:7" ht="12.75" customHeight="1" x14ac:dyDescent="0.2">
      <c r="G967" s="482"/>
    </row>
    <row r="968" spans="7:7" ht="12.75" customHeight="1" x14ac:dyDescent="0.2">
      <c r="G968" s="482"/>
    </row>
    <row r="969" spans="7:7" ht="12.75" customHeight="1" x14ac:dyDescent="0.2">
      <c r="G969" s="482"/>
    </row>
    <row r="970" spans="7:7" ht="12.75" customHeight="1" x14ac:dyDescent="0.2">
      <c r="G970" s="482"/>
    </row>
    <row r="971" spans="7:7" ht="12.75" customHeight="1" x14ac:dyDescent="0.2">
      <c r="G971" s="482"/>
    </row>
    <row r="972" spans="7:7" ht="12.75" customHeight="1" x14ac:dyDescent="0.2">
      <c r="G972" s="482"/>
    </row>
    <row r="973" spans="7:7" ht="12.75" customHeight="1" x14ac:dyDescent="0.2">
      <c r="G973" s="482"/>
    </row>
    <row r="974" spans="7:7" ht="12.75" customHeight="1" x14ac:dyDescent="0.2">
      <c r="G974" s="482"/>
    </row>
    <row r="975" spans="7:7" ht="12.75" customHeight="1" x14ac:dyDescent="0.2">
      <c r="G975" s="482"/>
    </row>
    <row r="976" spans="7:7" ht="12.75" customHeight="1" x14ac:dyDescent="0.2">
      <c r="G976" s="482"/>
    </row>
    <row r="977" spans="7:7" ht="12.75" customHeight="1" x14ac:dyDescent="0.2">
      <c r="G977" s="482"/>
    </row>
    <row r="978" spans="7:7" ht="12.75" customHeight="1" x14ac:dyDescent="0.2">
      <c r="G978" s="482"/>
    </row>
    <row r="979" spans="7:7" ht="12.75" customHeight="1" x14ac:dyDescent="0.2">
      <c r="G979" s="482"/>
    </row>
    <row r="980" spans="7:7" ht="12.75" customHeight="1" x14ac:dyDescent="0.2">
      <c r="G980" s="482"/>
    </row>
    <row r="981" spans="7:7" ht="12.75" customHeight="1" x14ac:dyDescent="0.2">
      <c r="G981" s="482"/>
    </row>
    <row r="982" spans="7:7" ht="12.75" customHeight="1" x14ac:dyDescent="0.2">
      <c r="G982" s="482"/>
    </row>
    <row r="983" spans="7:7" ht="12.75" customHeight="1" x14ac:dyDescent="0.2">
      <c r="G983" s="482"/>
    </row>
    <row r="984" spans="7:7" ht="12.75" customHeight="1" x14ac:dyDescent="0.2">
      <c r="G984" s="482"/>
    </row>
    <row r="985" spans="7:7" ht="12.75" customHeight="1" x14ac:dyDescent="0.2">
      <c r="G985" s="482"/>
    </row>
    <row r="986" spans="7:7" ht="12.75" customHeight="1" x14ac:dyDescent="0.2">
      <c r="G986" s="482"/>
    </row>
    <row r="987" spans="7:7" ht="12.75" customHeight="1" x14ac:dyDescent="0.2">
      <c r="G987" s="482"/>
    </row>
    <row r="988" spans="7:7" ht="12.75" customHeight="1" x14ac:dyDescent="0.2">
      <c r="G988" s="482"/>
    </row>
    <row r="989" spans="7:7" ht="12.75" customHeight="1" x14ac:dyDescent="0.2">
      <c r="G989" s="482"/>
    </row>
    <row r="990" spans="7:7" ht="12.75" customHeight="1" x14ac:dyDescent="0.2">
      <c r="G990" s="482"/>
    </row>
    <row r="991" spans="7:7" ht="12.75" customHeight="1" x14ac:dyDescent="0.2">
      <c r="G991" s="482"/>
    </row>
    <row r="992" spans="7:7" ht="12.75" customHeight="1" x14ac:dyDescent="0.2">
      <c r="G992" s="482"/>
    </row>
    <row r="993" spans="7:7" ht="12.75" customHeight="1" x14ac:dyDescent="0.2">
      <c r="G993" s="482"/>
    </row>
    <row r="994" spans="7:7" ht="12.75" customHeight="1" x14ac:dyDescent="0.2">
      <c r="G994" s="482"/>
    </row>
    <row r="995" spans="7:7" ht="12.75" customHeight="1" x14ac:dyDescent="0.2">
      <c r="G995" s="482"/>
    </row>
    <row r="996" spans="7:7" ht="12.75" customHeight="1" x14ac:dyDescent="0.2">
      <c r="G996" s="482"/>
    </row>
    <row r="997" spans="7:7" ht="12.75" customHeight="1" x14ac:dyDescent="0.2">
      <c r="G997" s="482"/>
    </row>
    <row r="998" spans="7:7" ht="12.75" customHeight="1" x14ac:dyDescent="0.2">
      <c r="G998" s="482"/>
    </row>
    <row r="999" spans="7:7" ht="12.75" customHeight="1" x14ac:dyDescent="0.2">
      <c r="G999" s="482"/>
    </row>
    <row r="1000" spans="7:7" ht="12.75" customHeight="1" x14ac:dyDescent="0.2">
      <c r="G1000" s="482"/>
    </row>
    <row r="1001" spans="7:7" ht="12.75" customHeight="1" x14ac:dyDescent="0.2">
      <c r="G1001" s="482"/>
    </row>
    <row r="1002" spans="7:7" ht="12.75" customHeight="1" x14ac:dyDescent="0.2">
      <c r="G1002" s="482"/>
    </row>
    <row r="1003" spans="7:7" ht="12.75" customHeight="1" x14ac:dyDescent="0.2">
      <c r="G1003" s="482"/>
    </row>
    <row r="1004" spans="7:7" ht="12.75" customHeight="1" x14ac:dyDescent="0.2">
      <c r="G1004" s="482"/>
    </row>
    <row r="1005" spans="7:7" ht="12.75" customHeight="1" x14ac:dyDescent="0.2">
      <c r="G1005" s="482"/>
    </row>
    <row r="1006" spans="7:7" ht="12.75" customHeight="1" x14ac:dyDescent="0.2">
      <c r="G1006" s="482"/>
    </row>
    <row r="1007" spans="7:7" ht="12.75" customHeight="1" x14ac:dyDescent="0.2">
      <c r="G1007" s="482"/>
    </row>
    <row r="1008" spans="7:7" ht="12.75" customHeight="1" x14ac:dyDescent="0.2">
      <c r="G1008" s="482"/>
    </row>
    <row r="1009" spans="7:7" ht="12.75" customHeight="1" x14ac:dyDescent="0.2">
      <c r="G1009" s="482"/>
    </row>
    <row r="1010" spans="7:7" ht="12.75" customHeight="1" x14ac:dyDescent="0.2">
      <c r="G1010" s="482"/>
    </row>
    <row r="1011" spans="7:7" ht="12.75" customHeight="1" x14ac:dyDescent="0.2">
      <c r="G1011" s="482"/>
    </row>
    <row r="1012" spans="7:7" ht="12.75" customHeight="1" x14ac:dyDescent="0.2">
      <c r="G1012" s="482"/>
    </row>
    <row r="1013" spans="7:7" ht="12.75" customHeight="1" x14ac:dyDescent="0.2">
      <c r="G1013" s="482"/>
    </row>
    <row r="1014" spans="7:7" ht="12.75" customHeight="1" x14ac:dyDescent="0.2">
      <c r="G1014" s="482"/>
    </row>
    <row r="1015" spans="7:7" ht="12.75" customHeight="1" x14ac:dyDescent="0.2">
      <c r="G1015" s="482"/>
    </row>
    <row r="1016" spans="7:7" ht="12.75" customHeight="1" x14ac:dyDescent="0.2">
      <c r="G1016" s="482"/>
    </row>
    <row r="1017" spans="7:7" ht="12.75" customHeight="1" x14ac:dyDescent="0.2">
      <c r="G1017" s="482"/>
    </row>
    <row r="1018" spans="7:7" ht="12.75" customHeight="1" x14ac:dyDescent="0.2">
      <c r="G1018" s="482"/>
    </row>
    <row r="1019" spans="7:7" ht="12.75" customHeight="1" x14ac:dyDescent="0.2">
      <c r="G1019" s="482"/>
    </row>
    <row r="1020" spans="7:7" ht="12.75" customHeight="1" x14ac:dyDescent="0.2">
      <c r="G1020" s="482"/>
    </row>
    <row r="1021" spans="7:7" ht="12.75" customHeight="1" x14ac:dyDescent="0.2">
      <c r="G1021" s="482"/>
    </row>
    <row r="1022" spans="7:7" ht="12.75" customHeight="1" x14ac:dyDescent="0.2">
      <c r="G1022" s="482"/>
    </row>
    <row r="1023" spans="7:7" ht="12.75" customHeight="1" x14ac:dyDescent="0.2">
      <c r="G1023" s="482"/>
    </row>
    <row r="1024" spans="7:7" ht="12.75" customHeight="1" x14ac:dyDescent="0.2">
      <c r="G1024" s="482"/>
    </row>
    <row r="1025" spans="7:7" ht="12.75" customHeight="1" x14ac:dyDescent="0.2">
      <c r="G1025" s="482"/>
    </row>
    <row r="1026" spans="7:7" ht="12.75" customHeight="1" x14ac:dyDescent="0.2">
      <c r="G1026" s="482"/>
    </row>
    <row r="1027" spans="7:7" ht="12.75" customHeight="1" x14ac:dyDescent="0.2">
      <c r="G1027" s="482"/>
    </row>
    <row r="1028" spans="7:7" ht="12.75" customHeight="1" x14ac:dyDescent="0.2">
      <c r="G1028" s="482"/>
    </row>
    <row r="1029" spans="7:7" ht="12.75" customHeight="1" x14ac:dyDescent="0.2">
      <c r="G1029" s="482"/>
    </row>
    <row r="1030" spans="7:7" ht="12.75" customHeight="1" x14ac:dyDescent="0.2">
      <c r="G1030" s="482"/>
    </row>
    <row r="1031" spans="7:7" ht="12.75" customHeight="1" x14ac:dyDescent="0.2">
      <c r="G1031" s="482"/>
    </row>
    <row r="1032" spans="7:7" ht="12.75" customHeight="1" x14ac:dyDescent="0.2">
      <c r="G1032" s="482"/>
    </row>
    <row r="1033" spans="7:7" ht="12.75" customHeight="1" x14ac:dyDescent="0.2">
      <c r="G1033" s="482"/>
    </row>
    <row r="1034" spans="7:7" ht="12.75" customHeight="1" x14ac:dyDescent="0.2">
      <c r="G1034" s="482"/>
    </row>
    <row r="1035" spans="7:7" ht="12.75" customHeight="1" x14ac:dyDescent="0.2">
      <c r="G1035" s="482"/>
    </row>
    <row r="1036" spans="7:7" ht="12.75" customHeight="1" x14ac:dyDescent="0.2">
      <c r="G1036" s="482"/>
    </row>
    <row r="1037" spans="7:7" ht="12.75" customHeight="1" x14ac:dyDescent="0.2">
      <c r="G1037" s="482"/>
    </row>
    <row r="1038" spans="7:7" ht="12.75" customHeight="1" x14ac:dyDescent="0.2">
      <c r="G1038" s="482"/>
    </row>
    <row r="1039" spans="7:7" ht="12.75" customHeight="1" x14ac:dyDescent="0.2">
      <c r="G1039" s="482"/>
    </row>
    <row r="1040" spans="7:7" ht="12.75" customHeight="1" x14ac:dyDescent="0.2">
      <c r="G1040" s="482"/>
    </row>
    <row r="1041" spans="7:7" ht="12.75" customHeight="1" x14ac:dyDescent="0.2">
      <c r="G1041" s="482"/>
    </row>
    <row r="1042" spans="7:7" ht="12.75" customHeight="1" x14ac:dyDescent="0.2">
      <c r="G1042" s="482"/>
    </row>
    <row r="1043" spans="7:7" ht="12.75" customHeight="1" x14ac:dyDescent="0.2">
      <c r="G1043" s="482"/>
    </row>
    <row r="1044" spans="7:7" ht="12.75" customHeight="1" x14ac:dyDescent="0.2">
      <c r="G1044" s="482"/>
    </row>
    <row r="1045" spans="7:7" ht="12.75" customHeight="1" x14ac:dyDescent="0.2">
      <c r="G1045" s="482"/>
    </row>
    <row r="1046" spans="7:7" ht="12.75" customHeight="1" x14ac:dyDescent="0.2">
      <c r="G1046" s="482"/>
    </row>
    <row r="1047" spans="7:7" ht="12.75" customHeight="1" x14ac:dyDescent="0.2">
      <c r="G1047" s="482"/>
    </row>
    <row r="1048" spans="7:7" ht="12.75" customHeight="1" x14ac:dyDescent="0.2">
      <c r="G1048" s="482"/>
    </row>
    <row r="1049" spans="7:7" ht="12.75" customHeight="1" x14ac:dyDescent="0.2">
      <c r="G1049" s="482"/>
    </row>
    <row r="1050" spans="7:7" ht="12.75" customHeight="1" x14ac:dyDescent="0.2">
      <c r="G1050" s="482"/>
    </row>
    <row r="1051" spans="7:7" ht="12.75" customHeight="1" x14ac:dyDescent="0.2">
      <c r="G1051" s="482"/>
    </row>
    <row r="1052" spans="7:7" ht="12.75" customHeight="1" x14ac:dyDescent="0.2">
      <c r="G1052" s="482"/>
    </row>
    <row r="1053" spans="7:7" ht="12.75" customHeight="1" x14ac:dyDescent="0.2">
      <c r="G1053" s="482"/>
    </row>
    <row r="1054" spans="7:7" ht="12.75" customHeight="1" x14ac:dyDescent="0.2">
      <c r="G1054" s="482"/>
    </row>
    <row r="1055" spans="7:7" ht="12.75" customHeight="1" x14ac:dyDescent="0.2">
      <c r="G1055" s="482"/>
    </row>
    <row r="1056" spans="7:7" ht="12.75" customHeight="1" x14ac:dyDescent="0.2">
      <c r="G1056" s="482"/>
    </row>
    <row r="1057" spans="7:7" ht="12.75" customHeight="1" x14ac:dyDescent="0.2">
      <c r="G1057" s="482"/>
    </row>
    <row r="1058" spans="7:7" ht="12.75" customHeight="1" x14ac:dyDescent="0.2">
      <c r="G1058" s="482"/>
    </row>
    <row r="1059" spans="7:7" ht="12.75" customHeight="1" x14ac:dyDescent="0.2">
      <c r="G1059" s="482"/>
    </row>
    <row r="1060" spans="7:7" ht="12.75" customHeight="1" x14ac:dyDescent="0.2">
      <c r="G1060" s="482"/>
    </row>
    <row r="1061" spans="7:7" ht="12.75" customHeight="1" x14ac:dyDescent="0.2">
      <c r="G1061" s="482"/>
    </row>
    <row r="1062" spans="7:7" ht="12.75" customHeight="1" x14ac:dyDescent="0.2">
      <c r="G1062" s="482"/>
    </row>
    <row r="1063" spans="7:7" ht="12.75" customHeight="1" x14ac:dyDescent="0.2">
      <c r="G1063" s="482"/>
    </row>
    <row r="1064" spans="7:7" ht="12.75" customHeight="1" x14ac:dyDescent="0.2">
      <c r="G1064" s="482"/>
    </row>
    <row r="1065" spans="7:7" ht="12.75" customHeight="1" x14ac:dyDescent="0.2">
      <c r="G1065" s="482"/>
    </row>
    <row r="1066" spans="7:7" ht="12.75" customHeight="1" x14ac:dyDescent="0.2">
      <c r="G1066" s="482"/>
    </row>
    <row r="1067" spans="7:7" ht="12.75" customHeight="1" x14ac:dyDescent="0.2">
      <c r="G1067" s="482"/>
    </row>
    <row r="1068" spans="7:7" ht="12.75" customHeight="1" x14ac:dyDescent="0.2">
      <c r="G1068" s="482"/>
    </row>
    <row r="1069" spans="7:7" ht="12.75" customHeight="1" x14ac:dyDescent="0.2">
      <c r="G1069" s="482"/>
    </row>
    <row r="1070" spans="7:7" ht="12.75" customHeight="1" x14ac:dyDescent="0.2">
      <c r="G1070" s="482"/>
    </row>
    <row r="1071" spans="7:7" ht="12.75" customHeight="1" x14ac:dyDescent="0.2">
      <c r="G1071" s="482"/>
    </row>
    <row r="1072" spans="7:7" ht="12.75" customHeight="1" x14ac:dyDescent="0.2">
      <c r="G1072" s="482"/>
    </row>
    <row r="1073" spans="7:7" ht="12.75" customHeight="1" x14ac:dyDescent="0.2">
      <c r="G1073" s="482"/>
    </row>
    <row r="1074" spans="7:7" ht="12.75" customHeight="1" x14ac:dyDescent="0.2">
      <c r="G1074" s="482"/>
    </row>
    <row r="1075" spans="7:7" ht="12.75" customHeight="1" x14ac:dyDescent="0.2">
      <c r="G1075" s="482"/>
    </row>
    <row r="1076" spans="7:7" ht="12.75" customHeight="1" x14ac:dyDescent="0.2">
      <c r="G1076" s="482"/>
    </row>
    <row r="1077" spans="7:7" ht="12.75" customHeight="1" x14ac:dyDescent="0.2">
      <c r="G1077" s="482"/>
    </row>
    <row r="1078" spans="7:7" ht="12.75" customHeight="1" x14ac:dyDescent="0.2">
      <c r="G1078" s="482"/>
    </row>
    <row r="1079" spans="7:7" ht="12.75" customHeight="1" x14ac:dyDescent="0.2">
      <c r="G1079" s="482"/>
    </row>
    <row r="1080" spans="7:7" ht="12.75" customHeight="1" x14ac:dyDescent="0.2">
      <c r="G1080" s="482"/>
    </row>
    <row r="1081" spans="7:7" ht="12.75" customHeight="1" x14ac:dyDescent="0.2">
      <c r="G1081" s="482"/>
    </row>
    <row r="1082" spans="7:7" ht="12.75" customHeight="1" x14ac:dyDescent="0.2">
      <c r="G1082" s="482"/>
    </row>
    <row r="1083" spans="7:7" ht="12.75" customHeight="1" x14ac:dyDescent="0.2">
      <c r="G1083" s="482"/>
    </row>
    <row r="1084" spans="7:7" ht="12.75" customHeight="1" x14ac:dyDescent="0.2">
      <c r="G1084" s="482"/>
    </row>
    <row r="1085" spans="7:7" ht="12.75" customHeight="1" x14ac:dyDescent="0.2">
      <c r="G1085" s="482"/>
    </row>
    <row r="1086" spans="7:7" ht="12.75" customHeight="1" x14ac:dyDescent="0.2">
      <c r="G1086" s="482"/>
    </row>
    <row r="1087" spans="7:7" ht="12.75" customHeight="1" x14ac:dyDescent="0.2">
      <c r="G1087" s="482"/>
    </row>
    <row r="1088" spans="7:7" ht="12.75" customHeight="1" x14ac:dyDescent="0.2">
      <c r="G1088" s="482"/>
    </row>
    <row r="1089" spans="7:7" ht="12.75" customHeight="1" x14ac:dyDescent="0.2">
      <c r="G1089" s="482"/>
    </row>
    <row r="1090" spans="7:7" ht="12.75" customHeight="1" x14ac:dyDescent="0.2">
      <c r="G1090" s="482"/>
    </row>
    <row r="1091" spans="7:7" ht="12.75" customHeight="1" x14ac:dyDescent="0.2">
      <c r="G1091" s="482"/>
    </row>
    <row r="1092" spans="7:7" ht="12.75" customHeight="1" x14ac:dyDescent="0.2">
      <c r="G1092" s="482"/>
    </row>
    <row r="1093" spans="7:7" ht="12.75" customHeight="1" x14ac:dyDescent="0.2">
      <c r="G1093" s="482"/>
    </row>
    <row r="1094" spans="7:7" ht="12.75" customHeight="1" x14ac:dyDescent="0.2">
      <c r="G1094" s="482"/>
    </row>
    <row r="1095" spans="7:7" ht="12.75" customHeight="1" x14ac:dyDescent="0.2">
      <c r="G1095" s="482"/>
    </row>
    <row r="1096" spans="7:7" ht="12.75" customHeight="1" x14ac:dyDescent="0.2">
      <c r="G1096" s="482"/>
    </row>
    <row r="1097" spans="7:7" ht="12.75" customHeight="1" x14ac:dyDescent="0.2">
      <c r="G1097" s="482"/>
    </row>
    <row r="1098" spans="7:7" ht="12.75" customHeight="1" x14ac:dyDescent="0.2">
      <c r="G1098" s="482"/>
    </row>
    <row r="1099" spans="7:7" ht="12.75" customHeight="1" x14ac:dyDescent="0.2">
      <c r="G1099" s="482"/>
    </row>
    <row r="1100" spans="7:7" ht="12.75" customHeight="1" x14ac:dyDescent="0.2">
      <c r="G1100" s="482"/>
    </row>
    <row r="1101" spans="7:7" ht="12.75" customHeight="1" x14ac:dyDescent="0.2">
      <c r="G1101" s="482"/>
    </row>
    <row r="1102" spans="7:7" ht="12.75" customHeight="1" x14ac:dyDescent="0.2">
      <c r="G1102" s="482"/>
    </row>
    <row r="1103" spans="7:7" ht="12.75" customHeight="1" x14ac:dyDescent="0.2">
      <c r="G1103" s="482"/>
    </row>
    <row r="1104" spans="7:7" ht="12.75" customHeight="1" x14ac:dyDescent="0.2">
      <c r="G1104" s="482"/>
    </row>
    <row r="1105" spans="7:7" ht="12.75" customHeight="1" x14ac:dyDescent="0.2">
      <c r="G1105" s="482"/>
    </row>
    <row r="1106" spans="7:7" ht="12.75" customHeight="1" x14ac:dyDescent="0.2">
      <c r="G1106" s="482"/>
    </row>
    <row r="1107" spans="7:7" ht="12.75" customHeight="1" x14ac:dyDescent="0.2">
      <c r="G1107" s="482"/>
    </row>
    <row r="1108" spans="7:7" ht="12.75" customHeight="1" x14ac:dyDescent="0.2">
      <c r="G1108" s="482"/>
    </row>
    <row r="1109" spans="7:7" ht="12.75" customHeight="1" x14ac:dyDescent="0.2">
      <c r="G1109" s="482"/>
    </row>
    <row r="1110" spans="7:7" ht="12.75" customHeight="1" x14ac:dyDescent="0.2">
      <c r="G1110" s="482"/>
    </row>
    <row r="1111" spans="7:7" ht="12.75" customHeight="1" x14ac:dyDescent="0.2">
      <c r="G1111" s="482"/>
    </row>
    <row r="1112" spans="7:7" ht="12.75" customHeight="1" x14ac:dyDescent="0.2">
      <c r="G1112" s="482"/>
    </row>
    <row r="1113" spans="7:7" ht="12.75" customHeight="1" x14ac:dyDescent="0.2">
      <c r="G1113" s="482"/>
    </row>
    <row r="1114" spans="7:7" ht="12.75" customHeight="1" x14ac:dyDescent="0.2">
      <c r="G1114" s="482"/>
    </row>
    <row r="1115" spans="7:7" ht="12.75" customHeight="1" x14ac:dyDescent="0.2">
      <c r="G1115" s="482"/>
    </row>
    <row r="1116" spans="7:7" ht="12.75" customHeight="1" x14ac:dyDescent="0.2">
      <c r="G1116" s="482"/>
    </row>
    <row r="1117" spans="7:7" ht="12.75" customHeight="1" x14ac:dyDescent="0.2">
      <c r="G1117" s="482"/>
    </row>
    <row r="1118" spans="7:7" ht="12.75" customHeight="1" x14ac:dyDescent="0.2">
      <c r="G1118" s="482"/>
    </row>
    <row r="1119" spans="7:7" ht="12.75" customHeight="1" x14ac:dyDescent="0.2">
      <c r="G1119" s="482"/>
    </row>
    <row r="1120" spans="7:7" ht="12.75" customHeight="1" x14ac:dyDescent="0.2">
      <c r="G1120" s="482"/>
    </row>
    <row r="1121" spans="7:7" ht="12.75" customHeight="1" x14ac:dyDescent="0.2">
      <c r="G1121" s="482"/>
    </row>
    <row r="1122" spans="7:7" ht="12.75" customHeight="1" x14ac:dyDescent="0.2">
      <c r="G1122" s="482"/>
    </row>
    <row r="1123" spans="7:7" ht="12.75" customHeight="1" x14ac:dyDescent="0.2">
      <c r="G1123" s="482"/>
    </row>
    <row r="1124" spans="7:7" ht="12.75" customHeight="1" x14ac:dyDescent="0.2">
      <c r="G1124" s="482"/>
    </row>
    <row r="1125" spans="7:7" ht="12.75" customHeight="1" x14ac:dyDescent="0.2">
      <c r="G1125" s="482"/>
    </row>
    <row r="1126" spans="7:7" ht="12.75" customHeight="1" x14ac:dyDescent="0.2">
      <c r="G1126" s="482"/>
    </row>
    <row r="1127" spans="7:7" ht="12.75" customHeight="1" x14ac:dyDescent="0.2">
      <c r="G1127" s="482"/>
    </row>
    <row r="1128" spans="7:7" ht="12.75" customHeight="1" x14ac:dyDescent="0.2">
      <c r="G1128" s="482"/>
    </row>
    <row r="1129" spans="7:7" ht="12.75" customHeight="1" x14ac:dyDescent="0.2">
      <c r="G1129" s="482"/>
    </row>
    <row r="1130" spans="7:7" ht="12.75" customHeight="1" x14ac:dyDescent="0.2">
      <c r="G1130" s="482"/>
    </row>
    <row r="1131" spans="7:7" ht="12.75" customHeight="1" x14ac:dyDescent="0.2">
      <c r="G1131" s="482"/>
    </row>
    <row r="1132" spans="7:7" ht="12.75" customHeight="1" x14ac:dyDescent="0.2">
      <c r="G1132" s="482"/>
    </row>
    <row r="1133" spans="7:7" ht="12.75" customHeight="1" x14ac:dyDescent="0.2">
      <c r="G1133" s="482"/>
    </row>
    <row r="1134" spans="7:7" ht="12.75" customHeight="1" x14ac:dyDescent="0.2">
      <c r="G1134" s="482"/>
    </row>
    <row r="1135" spans="7:7" ht="12.75" customHeight="1" x14ac:dyDescent="0.2">
      <c r="G1135" s="482"/>
    </row>
    <row r="1136" spans="7:7" ht="12.75" customHeight="1" x14ac:dyDescent="0.2">
      <c r="G1136" s="482"/>
    </row>
    <row r="1137" spans="7:7" ht="12.75" customHeight="1" x14ac:dyDescent="0.2">
      <c r="G1137" s="482"/>
    </row>
    <row r="1138" spans="7:7" ht="12.75" customHeight="1" x14ac:dyDescent="0.2">
      <c r="G1138" s="482"/>
    </row>
    <row r="1139" spans="7:7" ht="12.75" customHeight="1" x14ac:dyDescent="0.2">
      <c r="G1139" s="482"/>
    </row>
    <row r="1140" spans="7:7" ht="12.75" customHeight="1" x14ac:dyDescent="0.2">
      <c r="G1140" s="482"/>
    </row>
    <row r="1141" spans="7:7" ht="12.75" customHeight="1" x14ac:dyDescent="0.2">
      <c r="G1141" s="482"/>
    </row>
    <row r="1142" spans="7:7" ht="12.75" customHeight="1" x14ac:dyDescent="0.2">
      <c r="G1142" s="482"/>
    </row>
    <row r="1143" spans="7:7" ht="12.75" customHeight="1" x14ac:dyDescent="0.2">
      <c r="G1143" s="482"/>
    </row>
    <row r="1144" spans="7:7" ht="12.75" customHeight="1" x14ac:dyDescent="0.2">
      <c r="G1144" s="482"/>
    </row>
    <row r="1145" spans="7:7" ht="12.75" customHeight="1" x14ac:dyDescent="0.2">
      <c r="G1145" s="482"/>
    </row>
    <row r="1146" spans="7:7" ht="12.75" customHeight="1" x14ac:dyDescent="0.2">
      <c r="G1146" s="482"/>
    </row>
    <row r="1147" spans="7:7" ht="12.75" customHeight="1" x14ac:dyDescent="0.2">
      <c r="G1147" s="482"/>
    </row>
    <row r="1148" spans="7:7" ht="12.75" customHeight="1" x14ac:dyDescent="0.2">
      <c r="G1148" s="482"/>
    </row>
    <row r="1149" spans="7:7" ht="12.75" customHeight="1" x14ac:dyDescent="0.2">
      <c r="G1149" s="482"/>
    </row>
    <row r="1150" spans="7:7" ht="12.75" customHeight="1" x14ac:dyDescent="0.2">
      <c r="G1150" s="482"/>
    </row>
    <row r="1151" spans="7:7" ht="12.75" customHeight="1" x14ac:dyDescent="0.2">
      <c r="G1151" s="482"/>
    </row>
    <row r="1152" spans="7:7" ht="12.75" customHeight="1" x14ac:dyDescent="0.2">
      <c r="G1152" s="482"/>
    </row>
    <row r="1153" spans="7:7" ht="12.75" customHeight="1" x14ac:dyDescent="0.2">
      <c r="G1153" s="482"/>
    </row>
    <row r="1154" spans="7:7" ht="12.75" customHeight="1" x14ac:dyDescent="0.2">
      <c r="G1154" s="482"/>
    </row>
    <row r="1155" spans="7:7" ht="12.75" customHeight="1" x14ac:dyDescent="0.2">
      <c r="G1155" s="482"/>
    </row>
    <row r="1156" spans="7:7" ht="12.75" customHeight="1" x14ac:dyDescent="0.2">
      <c r="G1156" s="482"/>
    </row>
    <row r="1157" spans="7:7" ht="12.75" customHeight="1" x14ac:dyDescent="0.2">
      <c r="G1157" s="482"/>
    </row>
    <row r="1158" spans="7:7" ht="12.75" customHeight="1" x14ac:dyDescent="0.2">
      <c r="G1158" s="482"/>
    </row>
    <row r="1159" spans="7:7" ht="12.75" customHeight="1" x14ac:dyDescent="0.2">
      <c r="G1159" s="482"/>
    </row>
    <row r="1160" spans="7:7" ht="12.75" customHeight="1" x14ac:dyDescent="0.2">
      <c r="G1160" s="482"/>
    </row>
    <row r="1161" spans="7:7" ht="12.75" customHeight="1" x14ac:dyDescent="0.2">
      <c r="G1161" s="482"/>
    </row>
    <row r="1162" spans="7:7" ht="12.75" customHeight="1" x14ac:dyDescent="0.2">
      <c r="G1162" s="482"/>
    </row>
    <row r="1163" spans="7:7" ht="12.75" customHeight="1" x14ac:dyDescent="0.2">
      <c r="G1163" s="482"/>
    </row>
    <row r="1164" spans="7:7" ht="12.75" customHeight="1" x14ac:dyDescent="0.2">
      <c r="G1164" s="482"/>
    </row>
    <row r="1165" spans="7:7" ht="12.75" customHeight="1" x14ac:dyDescent="0.2">
      <c r="G1165" s="482"/>
    </row>
    <row r="1166" spans="7:7" ht="12.75" customHeight="1" x14ac:dyDescent="0.2">
      <c r="G1166" s="482"/>
    </row>
    <row r="1167" spans="7:7" ht="12.75" customHeight="1" x14ac:dyDescent="0.2">
      <c r="G1167" s="482"/>
    </row>
    <row r="1168" spans="7:7" ht="12.75" customHeight="1" x14ac:dyDescent="0.2">
      <c r="G1168" s="482"/>
    </row>
    <row r="1169" spans="7:7" ht="12.75" customHeight="1" x14ac:dyDescent="0.2">
      <c r="G1169" s="482"/>
    </row>
    <row r="1170" spans="7:7" ht="12.75" customHeight="1" x14ac:dyDescent="0.2">
      <c r="G1170" s="482"/>
    </row>
    <row r="1171" spans="7:7" ht="12.75" customHeight="1" x14ac:dyDescent="0.2">
      <c r="G1171" s="482"/>
    </row>
    <row r="1172" spans="7:7" ht="12.75" customHeight="1" x14ac:dyDescent="0.2">
      <c r="G1172" s="482"/>
    </row>
    <row r="1173" spans="7:7" ht="12.75" customHeight="1" x14ac:dyDescent="0.2">
      <c r="G1173" s="482"/>
    </row>
    <row r="1174" spans="7:7" ht="12.75" customHeight="1" x14ac:dyDescent="0.2">
      <c r="G1174" s="482"/>
    </row>
    <row r="1175" spans="7:7" ht="12.75" customHeight="1" x14ac:dyDescent="0.2">
      <c r="G1175" s="482"/>
    </row>
    <row r="1176" spans="7:7" ht="12.75" customHeight="1" x14ac:dyDescent="0.2">
      <c r="G1176" s="482"/>
    </row>
    <row r="1177" spans="7:7" ht="12.75" customHeight="1" x14ac:dyDescent="0.2">
      <c r="G1177" s="482"/>
    </row>
    <row r="1178" spans="7:7" ht="12.75" customHeight="1" x14ac:dyDescent="0.2">
      <c r="G1178" s="482"/>
    </row>
    <row r="1179" spans="7:7" ht="12.75" customHeight="1" x14ac:dyDescent="0.2">
      <c r="G1179" s="482"/>
    </row>
    <row r="1180" spans="7:7" ht="12.75" customHeight="1" x14ac:dyDescent="0.2">
      <c r="G1180" s="482"/>
    </row>
    <row r="1181" spans="7:7" ht="12.75" customHeight="1" x14ac:dyDescent="0.2">
      <c r="G1181" s="482"/>
    </row>
    <row r="1182" spans="7:7" ht="12.75" customHeight="1" x14ac:dyDescent="0.2">
      <c r="G1182" s="482"/>
    </row>
    <row r="1183" spans="7:7" ht="12.75" customHeight="1" x14ac:dyDescent="0.2">
      <c r="G1183" s="482"/>
    </row>
    <row r="1184" spans="7:7" ht="12.75" customHeight="1" x14ac:dyDescent="0.2">
      <c r="G1184" s="482"/>
    </row>
    <row r="1185" spans="7:7" ht="12.75" customHeight="1" x14ac:dyDescent="0.2">
      <c r="G1185" s="482"/>
    </row>
    <row r="1186" spans="7:7" ht="12.75" customHeight="1" x14ac:dyDescent="0.2">
      <c r="G1186" s="482"/>
    </row>
    <row r="1187" spans="7:7" ht="12.75" customHeight="1" x14ac:dyDescent="0.2">
      <c r="G1187" s="482"/>
    </row>
    <row r="1188" spans="7:7" ht="12.75" customHeight="1" x14ac:dyDescent="0.2">
      <c r="G1188" s="482"/>
    </row>
    <row r="1189" spans="7:7" ht="12.75" customHeight="1" x14ac:dyDescent="0.2">
      <c r="G1189" s="482"/>
    </row>
    <row r="1190" spans="7:7" ht="12.75" customHeight="1" x14ac:dyDescent="0.2">
      <c r="G1190" s="482"/>
    </row>
    <row r="1191" spans="7:7" ht="12.75" customHeight="1" x14ac:dyDescent="0.2">
      <c r="G1191" s="482"/>
    </row>
    <row r="1192" spans="7:7" ht="12.75" customHeight="1" x14ac:dyDescent="0.2">
      <c r="G1192" s="482"/>
    </row>
    <row r="1193" spans="7:7" ht="12.75" customHeight="1" x14ac:dyDescent="0.2">
      <c r="G1193" s="482"/>
    </row>
    <row r="1194" spans="7:7" ht="12.75" customHeight="1" x14ac:dyDescent="0.2">
      <c r="G1194" s="482"/>
    </row>
    <row r="1195" spans="7:7" ht="12.75" customHeight="1" x14ac:dyDescent="0.2">
      <c r="G1195" s="482"/>
    </row>
    <row r="1196" spans="7:7" ht="12.75" customHeight="1" x14ac:dyDescent="0.2">
      <c r="G1196" s="482"/>
    </row>
    <row r="1197" spans="7:7" ht="12.75" customHeight="1" x14ac:dyDescent="0.2">
      <c r="G1197" s="482"/>
    </row>
    <row r="1198" spans="7:7" ht="12.75" customHeight="1" x14ac:dyDescent="0.2">
      <c r="G1198" s="482"/>
    </row>
    <row r="1199" spans="7:7" ht="12.75" customHeight="1" x14ac:dyDescent="0.2">
      <c r="G1199" s="482"/>
    </row>
    <row r="1200" spans="7:7" ht="12.75" customHeight="1" x14ac:dyDescent="0.2">
      <c r="G1200" s="482"/>
    </row>
    <row r="1201" spans="7:7" ht="12.75" customHeight="1" x14ac:dyDescent="0.2">
      <c r="G1201" s="482"/>
    </row>
    <row r="1202" spans="7:7" ht="12.75" customHeight="1" x14ac:dyDescent="0.2">
      <c r="G1202" s="482"/>
    </row>
    <row r="1203" spans="7:7" ht="12.75" customHeight="1" x14ac:dyDescent="0.2">
      <c r="G1203" s="482"/>
    </row>
    <row r="1204" spans="7:7" ht="12.75" customHeight="1" x14ac:dyDescent="0.2">
      <c r="G1204" s="482"/>
    </row>
    <row r="1205" spans="7:7" ht="12.75" customHeight="1" x14ac:dyDescent="0.2">
      <c r="G1205" s="482"/>
    </row>
    <row r="1206" spans="7:7" ht="12.75" customHeight="1" x14ac:dyDescent="0.2">
      <c r="G1206" s="482"/>
    </row>
    <row r="1207" spans="7:7" ht="12.75" customHeight="1" x14ac:dyDescent="0.2">
      <c r="G1207" s="482"/>
    </row>
    <row r="1208" spans="7:7" ht="12.75" customHeight="1" x14ac:dyDescent="0.2">
      <c r="G1208" s="482"/>
    </row>
    <row r="1209" spans="7:7" ht="12.75" customHeight="1" x14ac:dyDescent="0.2">
      <c r="G1209" s="482"/>
    </row>
    <row r="1210" spans="7:7" ht="12.75" customHeight="1" x14ac:dyDescent="0.2">
      <c r="G1210" s="482"/>
    </row>
    <row r="1211" spans="7:7" ht="12.75" customHeight="1" x14ac:dyDescent="0.2">
      <c r="G1211" s="482"/>
    </row>
    <row r="1212" spans="7:7" ht="12.75" customHeight="1" x14ac:dyDescent="0.2">
      <c r="G1212" s="482"/>
    </row>
    <row r="1213" spans="7:7" ht="12.75" customHeight="1" x14ac:dyDescent="0.2">
      <c r="G1213" s="482"/>
    </row>
    <row r="1214" spans="7:7" ht="12.75" customHeight="1" x14ac:dyDescent="0.2">
      <c r="G1214" s="482"/>
    </row>
    <row r="1215" spans="7:7" ht="12.75" customHeight="1" x14ac:dyDescent="0.2">
      <c r="G1215" s="482"/>
    </row>
    <row r="1216" spans="7:7" ht="12.75" customHeight="1" x14ac:dyDescent="0.2">
      <c r="G1216" s="482"/>
    </row>
    <row r="1217" spans="7:7" ht="12.75" customHeight="1" x14ac:dyDescent="0.2">
      <c r="G1217" s="482"/>
    </row>
    <row r="1218" spans="7:7" ht="12.75" customHeight="1" x14ac:dyDescent="0.2">
      <c r="G1218" s="482"/>
    </row>
    <row r="1219" spans="7:7" ht="12.75" customHeight="1" x14ac:dyDescent="0.2">
      <c r="G1219" s="482"/>
    </row>
    <row r="1220" spans="7:7" ht="12.75" customHeight="1" x14ac:dyDescent="0.2">
      <c r="G1220" s="482"/>
    </row>
    <row r="1221" spans="7:7" ht="12.75" customHeight="1" x14ac:dyDescent="0.2">
      <c r="G1221" s="482"/>
    </row>
    <row r="1222" spans="7:7" ht="12.75" customHeight="1" x14ac:dyDescent="0.2">
      <c r="G1222" s="482"/>
    </row>
    <row r="1223" spans="7:7" ht="12.75" customHeight="1" x14ac:dyDescent="0.2">
      <c r="G1223" s="482"/>
    </row>
    <row r="1224" spans="7:7" ht="12.75" customHeight="1" x14ac:dyDescent="0.2">
      <c r="G1224" s="482"/>
    </row>
    <row r="1225" spans="7:7" ht="12.75" customHeight="1" x14ac:dyDescent="0.2">
      <c r="G1225" s="482"/>
    </row>
    <row r="1226" spans="7:7" ht="12.75" customHeight="1" x14ac:dyDescent="0.2">
      <c r="G1226" s="482"/>
    </row>
    <row r="1227" spans="7:7" ht="12.75" customHeight="1" x14ac:dyDescent="0.2">
      <c r="G1227" s="482"/>
    </row>
    <row r="1228" spans="7:7" ht="12.75" customHeight="1" x14ac:dyDescent="0.2">
      <c r="G1228" s="482"/>
    </row>
    <row r="1229" spans="7:7" ht="12.75" customHeight="1" x14ac:dyDescent="0.2">
      <c r="G1229" s="482"/>
    </row>
    <row r="1230" spans="7:7" ht="12.75" customHeight="1" x14ac:dyDescent="0.2">
      <c r="G1230" s="482"/>
    </row>
    <row r="1231" spans="7:7" ht="12.75" customHeight="1" x14ac:dyDescent="0.2">
      <c r="G1231" s="482"/>
    </row>
    <row r="1232" spans="7:7" ht="12.75" customHeight="1" x14ac:dyDescent="0.2">
      <c r="G1232" s="482"/>
    </row>
    <row r="1233" spans="7:7" ht="12.75" customHeight="1" x14ac:dyDescent="0.2">
      <c r="G1233" s="482"/>
    </row>
    <row r="1234" spans="7:7" ht="12.75" customHeight="1" x14ac:dyDescent="0.2">
      <c r="G1234" s="482"/>
    </row>
    <row r="1235" spans="7:7" ht="12.75" customHeight="1" x14ac:dyDescent="0.2">
      <c r="G1235" s="482"/>
    </row>
    <row r="1236" spans="7:7" ht="12.75" customHeight="1" x14ac:dyDescent="0.2">
      <c r="G1236" s="482"/>
    </row>
    <row r="1237" spans="7:7" ht="12.75" customHeight="1" x14ac:dyDescent="0.2">
      <c r="G1237" s="482"/>
    </row>
    <row r="1238" spans="7:7" ht="12.75" customHeight="1" x14ac:dyDescent="0.2">
      <c r="G1238" s="482"/>
    </row>
    <row r="1239" spans="7:7" ht="12.75" customHeight="1" x14ac:dyDescent="0.2">
      <c r="G1239" s="482"/>
    </row>
    <row r="1240" spans="7:7" ht="12.75" customHeight="1" x14ac:dyDescent="0.2">
      <c r="G1240" s="482"/>
    </row>
    <row r="1241" spans="7:7" ht="12.75" customHeight="1" x14ac:dyDescent="0.2">
      <c r="G1241" s="482"/>
    </row>
    <row r="1242" spans="7:7" ht="12.75" customHeight="1" x14ac:dyDescent="0.2">
      <c r="G1242" s="482"/>
    </row>
    <row r="1243" spans="7:7" ht="12.75" customHeight="1" x14ac:dyDescent="0.2">
      <c r="G1243" s="482"/>
    </row>
    <row r="1244" spans="7:7" ht="12.75" customHeight="1" x14ac:dyDescent="0.2">
      <c r="G1244" s="482"/>
    </row>
    <row r="1245" spans="7:7" ht="12.75" customHeight="1" x14ac:dyDescent="0.2">
      <c r="G1245" s="482"/>
    </row>
    <row r="1246" spans="7:7" ht="12.75" customHeight="1" x14ac:dyDescent="0.2">
      <c r="G1246" s="482"/>
    </row>
    <row r="1247" spans="7:7" ht="12.75" customHeight="1" x14ac:dyDescent="0.2">
      <c r="G1247" s="482"/>
    </row>
    <row r="1248" spans="7:7" ht="12.75" customHeight="1" x14ac:dyDescent="0.2">
      <c r="G1248" s="482"/>
    </row>
    <row r="1249" spans="7:7" ht="12.75" customHeight="1" x14ac:dyDescent="0.2">
      <c r="G1249" s="482"/>
    </row>
    <row r="1250" spans="7:7" ht="12.75" customHeight="1" x14ac:dyDescent="0.2">
      <c r="G1250" s="482"/>
    </row>
    <row r="1251" spans="7:7" ht="12.75" customHeight="1" x14ac:dyDescent="0.2">
      <c r="G1251" s="482"/>
    </row>
    <row r="1252" spans="7:7" ht="12.75" customHeight="1" x14ac:dyDescent="0.2">
      <c r="G1252" s="482"/>
    </row>
    <row r="1253" spans="7:7" ht="12.75" customHeight="1" x14ac:dyDescent="0.2">
      <c r="G1253" s="482"/>
    </row>
    <row r="1254" spans="7:7" ht="12.75" customHeight="1" x14ac:dyDescent="0.2">
      <c r="G1254" s="482"/>
    </row>
    <row r="1255" spans="7:7" ht="12.75" customHeight="1" x14ac:dyDescent="0.2">
      <c r="G1255" s="482"/>
    </row>
    <row r="1256" spans="7:7" ht="12.75" customHeight="1" x14ac:dyDescent="0.2">
      <c r="G1256" s="482"/>
    </row>
    <row r="1257" spans="7:7" ht="12.75" customHeight="1" x14ac:dyDescent="0.2">
      <c r="G1257" s="482"/>
    </row>
    <row r="1258" spans="7:7" ht="12.75" customHeight="1" x14ac:dyDescent="0.2">
      <c r="G1258" s="482"/>
    </row>
    <row r="1259" spans="7:7" ht="12.75" customHeight="1" x14ac:dyDescent="0.2">
      <c r="G1259" s="482"/>
    </row>
    <row r="1260" spans="7:7" ht="12.75" customHeight="1" x14ac:dyDescent="0.2">
      <c r="G1260" s="482"/>
    </row>
    <row r="1261" spans="7:7" ht="12.75" customHeight="1" x14ac:dyDescent="0.2">
      <c r="G1261" s="482"/>
    </row>
    <row r="1262" spans="7:7" ht="12.75" customHeight="1" x14ac:dyDescent="0.2">
      <c r="G1262" s="482"/>
    </row>
    <row r="1263" spans="7:7" ht="12.75" customHeight="1" x14ac:dyDescent="0.2">
      <c r="G1263" s="482"/>
    </row>
    <row r="1264" spans="7:7" ht="12.75" customHeight="1" x14ac:dyDescent="0.2">
      <c r="G1264" s="482"/>
    </row>
    <row r="1265" spans="7:7" ht="12.75" customHeight="1" x14ac:dyDescent="0.2">
      <c r="G1265" s="482"/>
    </row>
    <row r="1266" spans="7:7" ht="12.75" customHeight="1" x14ac:dyDescent="0.2">
      <c r="G1266" s="482"/>
    </row>
    <row r="1267" spans="7:7" ht="12.75" customHeight="1" x14ac:dyDescent="0.2">
      <c r="G1267" s="482"/>
    </row>
    <row r="1268" spans="7:7" ht="12.75" customHeight="1" x14ac:dyDescent="0.2">
      <c r="G1268" s="482"/>
    </row>
    <row r="1269" spans="7:7" ht="12.75" customHeight="1" x14ac:dyDescent="0.2">
      <c r="G1269" s="482"/>
    </row>
    <row r="1270" spans="7:7" ht="12.75" customHeight="1" x14ac:dyDescent="0.2">
      <c r="G1270" s="482"/>
    </row>
    <row r="1271" spans="7:7" ht="12.75" customHeight="1" x14ac:dyDescent="0.2">
      <c r="G1271" s="482"/>
    </row>
    <row r="1272" spans="7:7" ht="12.75" customHeight="1" x14ac:dyDescent="0.2">
      <c r="G1272" s="482"/>
    </row>
    <row r="1273" spans="7:7" ht="12.75" customHeight="1" x14ac:dyDescent="0.2">
      <c r="G1273" s="482"/>
    </row>
    <row r="1274" spans="7:7" ht="12.75" customHeight="1" x14ac:dyDescent="0.2">
      <c r="G1274" s="482"/>
    </row>
    <row r="1275" spans="7:7" ht="12.75" customHeight="1" x14ac:dyDescent="0.2">
      <c r="G1275" s="482"/>
    </row>
    <row r="1276" spans="7:7" ht="12.75" customHeight="1" x14ac:dyDescent="0.2">
      <c r="G1276" s="482"/>
    </row>
    <row r="1277" spans="7:7" ht="12.75" customHeight="1" x14ac:dyDescent="0.2">
      <c r="G1277" s="482"/>
    </row>
    <row r="1278" spans="7:7" ht="12.75" customHeight="1" x14ac:dyDescent="0.2">
      <c r="G1278" s="482"/>
    </row>
    <row r="1279" spans="7:7" ht="12.75" customHeight="1" x14ac:dyDescent="0.2">
      <c r="G1279" s="482"/>
    </row>
    <row r="1280" spans="7:7" ht="12.75" customHeight="1" x14ac:dyDescent="0.2">
      <c r="G1280" s="482"/>
    </row>
    <row r="1281" spans="7:7" ht="12.75" customHeight="1" x14ac:dyDescent="0.2">
      <c r="G1281" s="482"/>
    </row>
    <row r="1282" spans="7:7" ht="12.75" customHeight="1" x14ac:dyDescent="0.2">
      <c r="G1282" s="482"/>
    </row>
    <row r="1283" spans="7:7" ht="12.75" customHeight="1" x14ac:dyDescent="0.2">
      <c r="G1283" s="482"/>
    </row>
    <row r="1284" spans="7:7" ht="12.75" customHeight="1" x14ac:dyDescent="0.2">
      <c r="G1284" s="482"/>
    </row>
    <row r="1285" spans="7:7" ht="12.75" customHeight="1" x14ac:dyDescent="0.2">
      <c r="G1285" s="482"/>
    </row>
    <row r="1286" spans="7:7" ht="12.75" customHeight="1" x14ac:dyDescent="0.2">
      <c r="G1286" s="482"/>
    </row>
    <row r="1287" spans="7:7" ht="12.75" customHeight="1" x14ac:dyDescent="0.2">
      <c r="G1287" s="482"/>
    </row>
    <row r="1288" spans="7:7" ht="12.75" customHeight="1" x14ac:dyDescent="0.2">
      <c r="G1288" s="482"/>
    </row>
    <row r="1289" spans="7:7" ht="12.75" customHeight="1" x14ac:dyDescent="0.2">
      <c r="G1289" s="482"/>
    </row>
    <row r="1290" spans="7:7" ht="12.75" customHeight="1" x14ac:dyDescent="0.2">
      <c r="G1290" s="482"/>
    </row>
    <row r="1291" spans="7:7" ht="12.75" customHeight="1" x14ac:dyDescent="0.2">
      <c r="G1291" s="482"/>
    </row>
    <row r="1292" spans="7:7" ht="12.75" customHeight="1" x14ac:dyDescent="0.2">
      <c r="G1292" s="482"/>
    </row>
    <row r="1293" spans="7:7" ht="12.75" customHeight="1" x14ac:dyDescent="0.2">
      <c r="G1293" s="482"/>
    </row>
    <row r="1294" spans="7:7" ht="12.75" customHeight="1" x14ac:dyDescent="0.2">
      <c r="G1294" s="482"/>
    </row>
    <row r="1295" spans="7:7" ht="12.75" customHeight="1" x14ac:dyDescent="0.2">
      <c r="G1295" s="482"/>
    </row>
    <row r="1296" spans="7:7" ht="12.75" customHeight="1" x14ac:dyDescent="0.2">
      <c r="G1296" s="482"/>
    </row>
    <row r="1297" spans="7:7" ht="12.75" customHeight="1" x14ac:dyDescent="0.2">
      <c r="G1297" s="482"/>
    </row>
    <row r="1298" spans="7:7" ht="12.75" customHeight="1" x14ac:dyDescent="0.2">
      <c r="G1298" s="482"/>
    </row>
    <row r="1299" spans="7:7" ht="12.75" customHeight="1" x14ac:dyDescent="0.2">
      <c r="G1299" s="482"/>
    </row>
    <row r="1300" spans="7:7" ht="12.75" customHeight="1" x14ac:dyDescent="0.2">
      <c r="G1300" s="482"/>
    </row>
    <row r="1301" spans="7:7" ht="12.75" customHeight="1" x14ac:dyDescent="0.2">
      <c r="G1301" s="482"/>
    </row>
    <row r="1302" spans="7:7" ht="12.75" customHeight="1" x14ac:dyDescent="0.2">
      <c r="G1302" s="482"/>
    </row>
    <row r="1303" spans="7:7" ht="12.75" customHeight="1" x14ac:dyDescent="0.2">
      <c r="G1303" s="482"/>
    </row>
    <row r="1304" spans="7:7" ht="12.75" customHeight="1" x14ac:dyDescent="0.2">
      <c r="G1304" s="482"/>
    </row>
    <row r="1305" spans="7:7" ht="12.75" customHeight="1" x14ac:dyDescent="0.2">
      <c r="G1305" s="482"/>
    </row>
    <row r="1306" spans="7:7" ht="12.75" customHeight="1" x14ac:dyDescent="0.2">
      <c r="G1306" s="482"/>
    </row>
    <row r="1307" spans="7:7" ht="12.75" customHeight="1" x14ac:dyDescent="0.2">
      <c r="G1307" s="482"/>
    </row>
    <row r="1308" spans="7:7" ht="12.75" customHeight="1" x14ac:dyDescent="0.2">
      <c r="G1308" s="482"/>
    </row>
    <row r="1309" spans="7:7" ht="12.75" customHeight="1" x14ac:dyDescent="0.2">
      <c r="G1309" s="482"/>
    </row>
    <row r="1310" spans="7:7" ht="12.75" customHeight="1" x14ac:dyDescent="0.2">
      <c r="G1310" s="482"/>
    </row>
    <row r="1311" spans="7:7" ht="12.75" customHeight="1" x14ac:dyDescent="0.2">
      <c r="G1311" s="482"/>
    </row>
    <row r="1312" spans="7:7" ht="12.75" customHeight="1" x14ac:dyDescent="0.2">
      <c r="G1312" s="482"/>
    </row>
    <row r="1313" spans="7:7" ht="12.75" customHeight="1" x14ac:dyDescent="0.2">
      <c r="G1313" s="482"/>
    </row>
    <row r="1314" spans="7:7" ht="12.75" customHeight="1" x14ac:dyDescent="0.2">
      <c r="G1314" s="482"/>
    </row>
    <row r="1315" spans="7:7" ht="12.75" customHeight="1" x14ac:dyDescent="0.2">
      <c r="G1315" s="482"/>
    </row>
    <row r="1316" spans="7:7" ht="12.75" customHeight="1" x14ac:dyDescent="0.2">
      <c r="G1316" s="482"/>
    </row>
    <row r="1317" spans="7:7" ht="12.75" customHeight="1" x14ac:dyDescent="0.2">
      <c r="G1317" s="482"/>
    </row>
    <row r="1318" spans="7:7" ht="12.75" customHeight="1" x14ac:dyDescent="0.2">
      <c r="G1318" s="482"/>
    </row>
    <row r="1319" spans="7:7" ht="12.75" customHeight="1" x14ac:dyDescent="0.2">
      <c r="G1319" s="482"/>
    </row>
    <row r="1320" spans="7:7" ht="12.75" customHeight="1" x14ac:dyDescent="0.2">
      <c r="G1320" s="482"/>
    </row>
    <row r="1321" spans="7:7" ht="12.75" customHeight="1" x14ac:dyDescent="0.2">
      <c r="G1321" s="482"/>
    </row>
    <row r="1322" spans="7:7" ht="12.75" customHeight="1" x14ac:dyDescent="0.2">
      <c r="G1322" s="482"/>
    </row>
    <row r="1323" spans="7:7" ht="12.75" customHeight="1" x14ac:dyDescent="0.2">
      <c r="G1323" s="482"/>
    </row>
    <row r="1324" spans="7:7" ht="12.75" customHeight="1" x14ac:dyDescent="0.2">
      <c r="G1324" s="482"/>
    </row>
    <row r="1325" spans="7:7" ht="12.75" customHeight="1" x14ac:dyDescent="0.2">
      <c r="G1325" s="482"/>
    </row>
    <row r="1326" spans="7:7" ht="12.75" customHeight="1" x14ac:dyDescent="0.2">
      <c r="G1326" s="482"/>
    </row>
    <row r="1327" spans="7:7" ht="12.75" customHeight="1" x14ac:dyDescent="0.2">
      <c r="G1327" s="482"/>
    </row>
    <row r="1328" spans="7:7" ht="12.75" customHeight="1" x14ac:dyDescent="0.2">
      <c r="G1328" s="482"/>
    </row>
    <row r="1329" spans="7:7" ht="12.75" customHeight="1" x14ac:dyDescent="0.2">
      <c r="G1329" s="482"/>
    </row>
    <row r="1330" spans="7:7" ht="12.75" customHeight="1" x14ac:dyDescent="0.2">
      <c r="G1330" s="482"/>
    </row>
    <row r="1331" spans="7:7" ht="12.75" customHeight="1" x14ac:dyDescent="0.2">
      <c r="G1331" s="482"/>
    </row>
    <row r="1332" spans="7:7" ht="12.75" customHeight="1" x14ac:dyDescent="0.2">
      <c r="G1332" s="482"/>
    </row>
    <row r="1333" spans="7:7" ht="12.75" customHeight="1" x14ac:dyDescent="0.2">
      <c r="G1333" s="482"/>
    </row>
    <row r="1334" spans="7:7" ht="12.75" customHeight="1" x14ac:dyDescent="0.2">
      <c r="G1334" s="482"/>
    </row>
    <row r="1335" spans="7:7" ht="12.75" customHeight="1" x14ac:dyDescent="0.2">
      <c r="G1335" s="482"/>
    </row>
    <row r="1336" spans="7:7" ht="12.75" customHeight="1" x14ac:dyDescent="0.2">
      <c r="G1336" s="482"/>
    </row>
    <row r="1337" spans="7:7" ht="12.75" customHeight="1" x14ac:dyDescent="0.2">
      <c r="G1337" s="482"/>
    </row>
    <row r="1338" spans="7:7" ht="12.75" customHeight="1" x14ac:dyDescent="0.2">
      <c r="G1338" s="482"/>
    </row>
    <row r="1339" spans="7:7" ht="12.75" customHeight="1" x14ac:dyDescent="0.2">
      <c r="G1339" s="482"/>
    </row>
    <row r="1340" spans="7:7" ht="12.75" customHeight="1" x14ac:dyDescent="0.2">
      <c r="G1340" s="482"/>
    </row>
    <row r="1341" spans="7:7" ht="12.75" customHeight="1" x14ac:dyDescent="0.2">
      <c r="G1341" s="482"/>
    </row>
    <row r="1342" spans="7:7" ht="12.75" customHeight="1" x14ac:dyDescent="0.2">
      <c r="G1342" s="482"/>
    </row>
    <row r="1343" spans="7:7" ht="12.75" customHeight="1" x14ac:dyDescent="0.2">
      <c r="G1343" s="482"/>
    </row>
    <row r="1344" spans="7:7" ht="12.75" customHeight="1" x14ac:dyDescent="0.2">
      <c r="G1344" s="482"/>
    </row>
    <row r="1345" spans="7:7" ht="12.75" customHeight="1" x14ac:dyDescent="0.2">
      <c r="G1345" s="482"/>
    </row>
    <row r="1346" spans="7:7" ht="12.75" customHeight="1" x14ac:dyDescent="0.2">
      <c r="G1346" s="482"/>
    </row>
    <row r="1347" spans="7:7" ht="12.75" customHeight="1" x14ac:dyDescent="0.2">
      <c r="G1347" s="482"/>
    </row>
    <row r="1348" spans="7:7" ht="12.75" customHeight="1" x14ac:dyDescent="0.2">
      <c r="G1348" s="482"/>
    </row>
    <row r="1349" spans="7:7" ht="12.75" customHeight="1" x14ac:dyDescent="0.2">
      <c r="G1349" s="482"/>
    </row>
    <row r="1350" spans="7:7" ht="12.75" customHeight="1" x14ac:dyDescent="0.2">
      <c r="G1350" s="482"/>
    </row>
    <row r="1351" spans="7:7" ht="12.75" customHeight="1" x14ac:dyDescent="0.2">
      <c r="G1351" s="482"/>
    </row>
    <row r="1352" spans="7:7" ht="12.75" customHeight="1" x14ac:dyDescent="0.2">
      <c r="G1352" s="482"/>
    </row>
    <row r="1353" spans="7:7" ht="12.75" customHeight="1" x14ac:dyDescent="0.2">
      <c r="G1353" s="482"/>
    </row>
    <row r="1354" spans="7:7" ht="12.75" customHeight="1" x14ac:dyDescent="0.2">
      <c r="G1354" s="482"/>
    </row>
    <row r="1355" spans="7:7" ht="12.75" customHeight="1" x14ac:dyDescent="0.2">
      <c r="G1355" s="482"/>
    </row>
    <row r="1356" spans="7:7" ht="12.75" customHeight="1" x14ac:dyDescent="0.2">
      <c r="G1356" s="482"/>
    </row>
    <row r="1357" spans="7:7" ht="12.75" customHeight="1" x14ac:dyDescent="0.2">
      <c r="G1357" s="482"/>
    </row>
    <row r="1358" spans="7:7" ht="12.75" customHeight="1" x14ac:dyDescent="0.2">
      <c r="G1358" s="482"/>
    </row>
    <row r="1359" spans="7:7" ht="12.75" customHeight="1" x14ac:dyDescent="0.2">
      <c r="G1359" s="482"/>
    </row>
    <row r="1360" spans="7:7" ht="12.75" customHeight="1" x14ac:dyDescent="0.2">
      <c r="G1360" s="482"/>
    </row>
    <row r="1361" spans="7:7" ht="12.75" customHeight="1" x14ac:dyDescent="0.2">
      <c r="G1361" s="482"/>
    </row>
    <row r="1362" spans="7:7" ht="12.75" customHeight="1" x14ac:dyDescent="0.2">
      <c r="G1362" s="482"/>
    </row>
    <row r="1363" spans="7:7" ht="12.75" customHeight="1" x14ac:dyDescent="0.2">
      <c r="G1363" s="482"/>
    </row>
    <row r="1364" spans="7:7" ht="12.75" customHeight="1" x14ac:dyDescent="0.2">
      <c r="G1364" s="482"/>
    </row>
    <row r="1365" spans="7:7" ht="12.75" customHeight="1" x14ac:dyDescent="0.2">
      <c r="G1365" s="482"/>
    </row>
    <row r="1366" spans="7:7" ht="12.75" customHeight="1" x14ac:dyDescent="0.2">
      <c r="G1366" s="482"/>
    </row>
    <row r="1367" spans="7:7" ht="12.75" customHeight="1" x14ac:dyDescent="0.2">
      <c r="G1367" s="482"/>
    </row>
    <row r="1368" spans="7:7" ht="12.75" customHeight="1" x14ac:dyDescent="0.2">
      <c r="G1368" s="482"/>
    </row>
    <row r="1369" spans="7:7" ht="12.75" customHeight="1" x14ac:dyDescent="0.2">
      <c r="G1369" s="482"/>
    </row>
    <row r="1370" spans="7:7" ht="12.75" customHeight="1" x14ac:dyDescent="0.2">
      <c r="G1370" s="482"/>
    </row>
    <row r="1371" spans="7:7" ht="12.75" customHeight="1" x14ac:dyDescent="0.2">
      <c r="G1371" s="482"/>
    </row>
    <row r="1372" spans="7:7" ht="12.75" customHeight="1" x14ac:dyDescent="0.2">
      <c r="G1372" s="482"/>
    </row>
    <row r="1373" spans="7:7" ht="12.75" customHeight="1" x14ac:dyDescent="0.2">
      <c r="G1373" s="482"/>
    </row>
    <row r="1374" spans="7:7" ht="12.75" customHeight="1" x14ac:dyDescent="0.2">
      <c r="G1374" s="482"/>
    </row>
    <row r="1375" spans="7:7" ht="12.75" customHeight="1" x14ac:dyDescent="0.2">
      <c r="G1375" s="482"/>
    </row>
    <row r="1376" spans="7:7" ht="12.75" customHeight="1" x14ac:dyDescent="0.2">
      <c r="G1376" s="482"/>
    </row>
    <row r="1377" spans="7:7" ht="12.75" customHeight="1" x14ac:dyDescent="0.2">
      <c r="G1377" s="482"/>
    </row>
    <row r="1378" spans="7:7" ht="12.75" customHeight="1" x14ac:dyDescent="0.2">
      <c r="G1378" s="482"/>
    </row>
    <row r="1379" spans="7:7" ht="12.75" customHeight="1" x14ac:dyDescent="0.2">
      <c r="G1379" s="482"/>
    </row>
    <row r="1380" spans="7:7" ht="12.75" customHeight="1" x14ac:dyDescent="0.2">
      <c r="G1380" s="482"/>
    </row>
    <row r="1381" spans="7:7" ht="12.75" customHeight="1" x14ac:dyDescent="0.2">
      <c r="G1381" s="482"/>
    </row>
    <row r="1382" spans="7:7" ht="12.75" customHeight="1" x14ac:dyDescent="0.2">
      <c r="G1382" s="482"/>
    </row>
    <row r="1383" spans="7:7" ht="12.75" customHeight="1" x14ac:dyDescent="0.2">
      <c r="G1383" s="482"/>
    </row>
    <row r="1384" spans="7:7" ht="12.75" customHeight="1" x14ac:dyDescent="0.2">
      <c r="G1384" s="482"/>
    </row>
    <row r="1385" spans="7:7" ht="12.75" customHeight="1" x14ac:dyDescent="0.2">
      <c r="G1385" s="482"/>
    </row>
    <row r="1386" spans="7:7" ht="12.75" customHeight="1" x14ac:dyDescent="0.2">
      <c r="G1386" s="482"/>
    </row>
    <row r="1387" spans="7:7" ht="12.75" customHeight="1" x14ac:dyDescent="0.2">
      <c r="G1387" s="482"/>
    </row>
    <row r="1388" spans="7:7" ht="12.75" customHeight="1" x14ac:dyDescent="0.2">
      <c r="G1388" s="482"/>
    </row>
    <row r="1389" spans="7:7" ht="12.75" customHeight="1" x14ac:dyDescent="0.2">
      <c r="G1389" s="482"/>
    </row>
    <row r="1390" spans="7:7" ht="12.75" customHeight="1" x14ac:dyDescent="0.2">
      <c r="G1390" s="482"/>
    </row>
    <row r="1391" spans="7:7" ht="12.75" customHeight="1" x14ac:dyDescent="0.2">
      <c r="G1391" s="482"/>
    </row>
    <row r="1392" spans="7:7" ht="12.75" customHeight="1" x14ac:dyDescent="0.2">
      <c r="G1392" s="482"/>
    </row>
    <row r="1393" spans="7:7" ht="12.75" customHeight="1" x14ac:dyDescent="0.2">
      <c r="G1393" s="482"/>
    </row>
    <row r="1394" spans="7:7" ht="12.75" customHeight="1" x14ac:dyDescent="0.2">
      <c r="G1394" s="482"/>
    </row>
    <row r="1395" spans="7:7" ht="12.75" customHeight="1" x14ac:dyDescent="0.2">
      <c r="G1395" s="482"/>
    </row>
    <row r="1396" spans="7:7" ht="12.75" customHeight="1" x14ac:dyDescent="0.2">
      <c r="G1396" s="482"/>
    </row>
    <row r="1397" spans="7:7" ht="12.75" customHeight="1" x14ac:dyDescent="0.2">
      <c r="G1397" s="482"/>
    </row>
    <row r="1398" spans="7:7" ht="12.75" customHeight="1" x14ac:dyDescent="0.2">
      <c r="G1398" s="482"/>
    </row>
    <row r="1399" spans="7:7" ht="12.75" customHeight="1" x14ac:dyDescent="0.2">
      <c r="G1399" s="482"/>
    </row>
    <row r="1400" spans="7:7" ht="12.75" customHeight="1" x14ac:dyDescent="0.2">
      <c r="G1400" s="482"/>
    </row>
    <row r="1401" spans="7:7" ht="12.75" customHeight="1" x14ac:dyDescent="0.2">
      <c r="G1401" s="482"/>
    </row>
    <row r="1402" spans="7:7" ht="12.75" customHeight="1" x14ac:dyDescent="0.2">
      <c r="G1402" s="482"/>
    </row>
    <row r="1403" spans="7:7" ht="12.75" customHeight="1" x14ac:dyDescent="0.2">
      <c r="G1403" s="482"/>
    </row>
    <row r="1404" spans="7:7" ht="12.75" customHeight="1" x14ac:dyDescent="0.2">
      <c r="G1404" s="482"/>
    </row>
    <row r="1405" spans="7:7" ht="12.75" customHeight="1" x14ac:dyDescent="0.2">
      <c r="G1405" s="482"/>
    </row>
    <row r="1406" spans="7:7" ht="12.75" customHeight="1" x14ac:dyDescent="0.2">
      <c r="G1406" s="482"/>
    </row>
    <row r="1407" spans="7:7" ht="12.75" customHeight="1" x14ac:dyDescent="0.2">
      <c r="G1407" s="482"/>
    </row>
    <row r="1408" spans="7:7" ht="12.75" customHeight="1" x14ac:dyDescent="0.2">
      <c r="G1408" s="482"/>
    </row>
    <row r="1409" spans="7:7" ht="12.75" customHeight="1" x14ac:dyDescent="0.2">
      <c r="G1409" s="482"/>
    </row>
    <row r="1410" spans="7:7" ht="12.75" customHeight="1" x14ac:dyDescent="0.2">
      <c r="G1410" s="482"/>
    </row>
    <row r="1411" spans="7:7" ht="12.75" customHeight="1" x14ac:dyDescent="0.2">
      <c r="G1411" s="482"/>
    </row>
    <row r="1412" spans="7:7" ht="12.75" customHeight="1" x14ac:dyDescent="0.2">
      <c r="G1412" s="482"/>
    </row>
    <row r="1413" spans="7:7" ht="12.75" customHeight="1" x14ac:dyDescent="0.2">
      <c r="G1413" s="482"/>
    </row>
    <row r="1414" spans="7:7" ht="12.75" customHeight="1" x14ac:dyDescent="0.2">
      <c r="G1414" s="482"/>
    </row>
    <row r="1415" spans="7:7" ht="12.75" customHeight="1" x14ac:dyDescent="0.2">
      <c r="G1415" s="482"/>
    </row>
    <row r="1416" spans="7:7" ht="12.75" customHeight="1" x14ac:dyDescent="0.2">
      <c r="G1416" s="482"/>
    </row>
    <row r="1417" spans="7:7" ht="12.75" customHeight="1" x14ac:dyDescent="0.2">
      <c r="G1417" s="482"/>
    </row>
    <row r="1418" spans="7:7" ht="12.75" customHeight="1" x14ac:dyDescent="0.2">
      <c r="G1418" s="482"/>
    </row>
    <row r="1419" spans="7:7" ht="12.75" customHeight="1" x14ac:dyDescent="0.2">
      <c r="G1419" s="482"/>
    </row>
    <row r="1420" spans="7:7" ht="12.75" customHeight="1" x14ac:dyDescent="0.2">
      <c r="G1420" s="482"/>
    </row>
    <row r="1421" spans="7:7" ht="12.75" customHeight="1" x14ac:dyDescent="0.2">
      <c r="G1421" s="482"/>
    </row>
    <row r="1422" spans="7:7" ht="12.75" customHeight="1" x14ac:dyDescent="0.2">
      <c r="G1422" s="482"/>
    </row>
    <row r="1423" spans="7:7" ht="12.75" customHeight="1" x14ac:dyDescent="0.2">
      <c r="G1423" s="482"/>
    </row>
    <row r="1424" spans="7:7" ht="12.75" customHeight="1" x14ac:dyDescent="0.2">
      <c r="G1424" s="482"/>
    </row>
    <row r="1425" spans="7:7" ht="12.75" customHeight="1" x14ac:dyDescent="0.2">
      <c r="G1425" s="482"/>
    </row>
    <row r="1426" spans="7:7" ht="12.75" customHeight="1" x14ac:dyDescent="0.2">
      <c r="G1426" s="482"/>
    </row>
    <row r="1427" spans="7:7" ht="12.75" customHeight="1" x14ac:dyDescent="0.2">
      <c r="G1427" s="482"/>
    </row>
    <row r="1428" spans="7:7" ht="12.75" customHeight="1" x14ac:dyDescent="0.2">
      <c r="G1428" s="482"/>
    </row>
    <row r="1429" spans="7:7" ht="12.75" customHeight="1" x14ac:dyDescent="0.2">
      <c r="G1429" s="482"/>
    </row>
    <row r="1430" spans="7:7" ht="12.75" customHeight="1" x14ac:dyDescent="0.2">
      <c r="G1430" s="482"/>
    </row>
    <row r="1431" spans="7:7" ht="12.75" customHeight="1" x14ac:dyDescent="0.2">
      <c r="G1431" s="482"/>
    </row>
    <row r="1432" spans="7:7" ht="12.75" customHeight="1" x14ac:dyDescent="0.2">
      <c r="G1432" s="482"/>
    </row>
    <row r="1433" spans="7:7" ht="12.75" customHeight="1" x14ac:dyDescent="0.2">
      <c r="G1433" s="482"/>
    </row>
    <row r="1434" spans="7:7" ht="12.75" customHeight="1" x14ac:dyDescent="0.2">
      <c r="G1434" s="482"/>
    </row>
    <row r="1435" spans="7:7" ht="12.75" customHeight="1" x14ac:dyDescent="0.2">
      <c r="G1435" s="482"/>
    </row>
    <row r="1436" spans="7:7" ht="12.75" customHeight="1" x14ac:dyDescent="0.2">
      <c r="G1436" s="482"/>
    </row>
    <row r="1437" spans="7:7" ht="12.75" customHeight="1" x14ac:dyDescent="0.2">
      <c r="G1437" s="482"/>
    </row>
    <row r="1438" spans="7:7" ht="12.75" customHeight="1" x14ac:dyDescent="0.2">
      <c r="G1438" s="482"/>
    </row>
    <row r="1439" spans="7:7" ht="12.75" customHeight="1" x14ac:dyDescent="0.2">
      <c r="G1439" s="482"/>
    </row>
    <row r="1440" spans="7:7" ht="12.75" customHeight="1" x14ac:dyDescent="0.2">
      <c r="G1440" s="482"/>
    </row>
    <row r="1441" spans="7:7" ht="12.75" customHeight="1" x14ac:dyDescent="0.2">
      <c r="G1441" s="482"/>
    </row>
    <row r="1442" spans="7:7" ht="12.75" customHeight="1" x14ac:dyDescent="0.2">
      <c r="G1442" s="482"/>
    </row>
    <row r="1443" spans="7:7" ht="12.75" customHeight="1" x14ac:dyDescent="0.2">
      <c r="G1443" s="482"/>
    </row>
    <row r="1444" spans="7:7" ht="12.75" customHeight="1" x14ac:dyDescent="0.2">
      <c r="G1444" s="482"/>
    </row>
    <row r="1445" spans="7:7" ht="12.75" customHeight="1" x14ac:dyDescent="0.2">
      <c r="G1445" s="482"/>
    </row>
    <row r="1446" spans="7:7" ht="12.75" customHeight="1" x14ac:dyDescent="0.2">
      <c r="G1446" s="482"/>
    </row>
    <row r="1447" spans="7:7" ht="12.75" customHeight="1" x14ac:dyDescent="0.2">
      <c r="G1447" s="482"/>
    </row>
    <row r="1448" spans="7:7" ht="12.75" customHeight="1" x14ac:dyDescent="0.2">
      <c r="G1448" s="482"/>
    </row>
    <row r="1449" spans="7:7" ht="12.75" customHeight="1" x14ac:dyDescent="0.2">
      <c r="G1449" s="482"/>
    </row>
    <row r="1450" spans="7:7" ht="12.75" customHeight="1" x14ac:dyDescent="0.2">
      <c r="G1450" s="482"/>
    </row>
    <row r="1451" spans="7:7" ht="12.75" customHeight="1" x14ac:dyDescent="0.2">
      <c r="G1451" s="482"/>
    </row>
    <row r="1452" spans="7:7" ht="12.75" customHeight="1" x14ac:dyDescent="0.2">
      <c r="G1452" s="482"/>
    </row>
    <row r="1453" spans="7:7" ht="12.75" customHeight="1" x14ac:dyDescent="0.2">
      <c r="G1453" s="482"/>
    </row>
    <row r="1454" spans="7:7" ht="12.75" customHeight="1" x14ac:dyDescent="0.2">
      <c r="G1454" s="482"/>
    </row>
    <row r="1455" spans="7:7" ht="12.75" customHeight="1" x14ac:dyDescent="0.2">
      <c r="G1455" s="482"/>
    </row>
    <row r="1456" spans="7:7" ht="12.75" customHeight="1" x14ac:dyDescent="0.2">
      <c r="G1456" s="482"/>
    </row>
    <row r="1457" spans="7:7" ht="12.75" customHeight="1" x14ac:dyDescent="0.2">
      <c r="G1457" s="482"/>
    </row>
    <row r="1458" spans="7:7" ht="12.75" customHeight="1" x14ac:dyDescent="0.2">
      <c r="G1458" s="482"/>
    </row>
    <row r="1459" spans="7:7" ht="12.75" customHeight="1" x14ac:dyDescent="0.2">
      <c r="G1459" s="482"/>
    </row>
    <row r="1460" spans="7:7" ht="12.75" customHeight="1" x14ac:dyDescent="0.2">
      <c r="G1460" s="482"/>
    </row>
    <row r="1461" spans="7:7" ht="12.75" customHeight="1" x14ac:dyDescent="0.2">
      <c r="G1461" s="482"/>
    </row>
    <row r="1462" spans="7:7" ht="12.75" customHeight="1" x14ac:dyDescent="0.2">
      <c r="G1462" s="482"/>
    </row>
    <row r="1463" spans="7:7" ht="12.75" customHeight="1" x14ac:dyDescent="0.2">
      <c r="G1463" s="482"/>
    </row>
    <row r="1464" spans="7:7" ht="12.75" customHeight="1" x14ac:dyDescent="0.2">
      <c r="G1464" s="482"/>
    </row>
    <row r="1465" spans="7:7" ht="12.75" customHeight="1" x14ac:dyDescent="0.2">
      <c r="G1465" s="482"/>
    </row>
    <row r="1466" spans="7:7" ht="12.75" customHeight="1" x14ac:dyDescent="0.2">
      <c r="G1466" s="482"/>
    </row>
    <row r="1467" spans="7:7" ht="12.75" customHeight="1" x14ac:dyDescent="0.2">
      <c r="G1467" s="482"/>
    </row>
    <row r="1468" spans="7:7" ht="12.75" customHeight="1" x14ac:dyDescent="0.2">
      <c r="G1468" s="482"/>
    </row>
    <row r="1469" spans="7:7" ht="12.75" customHeight="1" x14ac:dyDescent="0.2">
      <c r="G1469" s="482"/>
    </row>
    <row r="1470" spans="7:7" ht="12.75" customHeight="1" x14ac:dyDescent="0.2">
      <c r="G1470" s="482"/>
    </row>
    <row r="1471" spans="7:7" ht="12.75" customHeight="1" x14ac:dyDescent="0.2">
      <c r="G1471" s="482"/>
    </row>
    <row r="1472" spans="7:7" ht="12.75" customHeight="1" x14ac:dyDescent="0.2">
      <c r="G1472" s="482"/>
    </row>
    <row r="1473" spans="7:7" ht="12.75" customHeight="1" x14ac:dyDescent="0.2">
      <c r="G1473" s="482"/>
    </row>
    <row r="1474" spans="7:7" ht="12.75" customHeight="1" x14ac:dyDescent="0.2">
      <c r="G1474" s="482"/>
    </row>
    <row r="1475" spans="7:7" ht="12.75" customHeight="1" x14ac:dyDescent="0.2">
      <c r="G1475" s="482"/>
    </row>
    <row r="1476" spans="7:7" ht="12.75" customHeight="1" x14ac:dyDescent="0.2">
      <c r="G1476" s="482"/>
    </row>
    <row r="1477" spans="7:7" ht="12.75" customHeight="1" x14ac:dyDescent="0.2">
      <c r="G1477" s="482"/>
    </row>
    <row r="1478" spans="7:7" ht="12.75" customHeight="1" x14ac:dyDescent="0.2">
      <c r="G1478" s="482"/>
    </row>
    <row r="1479" spans="7:7" ht="12.75" customHeight="1" x14ac:dyDescent="0.2">
      <c r="G1479" s="482"/>
    </row>
    <row r="1480" spans="7:7" ht="12.75" customHeight="1" x14ac:dyDescent="0.2">
      <c r="G1480" s="482"/>
    </row>
    <row r="1481" spans="7:7" ht="12.75" customHeight="1" x14ac:dyDescent="0.2">
      <c r="G1481" s="482"/>
    </row>
    <row r="1482" spans="7:7" ht="12.75" customHeight="1" x14ac:dyDescent="0.2">
      <c r="G1482" s="482"/>
    </row>
    <row r="1483" spans="7:7" ht="12.75" customHeight="1" x14ac:dyDescent="0.2">
      <c r="G1483" s="482"/>
    </row>
    <row r="1484" spans="7:7" ht="12.75" customHeight="1" x14ac:dyDescent="0.2">
      <c r="G1484" s="482"/>
    </row>
    <row r="1485" spans="7:7" ht="12.75" customHeight="1" x14ac:dyDescent="0.2">
      <c r="G1485" s="482"/>
    </row>
    <row r="1486" spans="7:7" ht="12.75" customHeight="1" x14ac:dyDescent="0.2">
      <c r="G1486" s="482"/>
    </row>
    <row r="1487" spans="7:7" ht="12.75" customHeight="1" x14ac:dyDescent="0.2">
      <c r="G1487" s="482"/>
    </row>
    <row r="1488" spans="7:7" ht="12.75" customHeight="1" x14ac:dyDescent="0.2">
      <c r="G1488" s="482"/>
    </row>
    <row r="1489" spans="7:7" ht="12.75" customHeight="1" x14ac:dyDescent="0.2">
      <c r="G1489" s="482"/>
    </row>
    <row r="1490" spans="7:7" ht="12.75" customHeight="1" x14ac:dyDescent="0.2">
      <c r="G1490" s="482"/>
    </row>
    <row r="1491" spans="7:7" ht="12.75" customHeight="1" x14ac:dyDescent="0.2">
      <c r="G1491" s="482"/>
    </row>
    <row r="1492" spans="7:7" ht="12.75" customHeight="1" x14ac:dyDescent="0.2">
      <c r="G1492" s="482"/>
    </row>
    <row r="1493" spans="7:7" ht="12.75" customHeight="1" x14ac:dyDescent="0.2">
      <c r="G1493" s="482"/>
    </row>
    <row r="1494" spans="7:7" ht="12.75" customHeight="1" x14ac:dyDescent="0.2">
      <c r="G1494" s="482"/>
    </row>
    <row r="1495" spans="7:7" ht="12.75" customHeight="1" x14ac:dyDescent="0.2">
      <c r="G1495" s="482"/>
    </row>
    <row r="1496" spans="7:7" ht="12.75" customHeight="1" x14ac:dyDescent="0.2">
      <c r="G1496" s="482"/>
    </row>
    <row r="1497" spans="7:7" ht="12.75" customHeight="1" x14ac:dyDescent="0.2">
      <c r="G1497" s="482"/>
    </row>
    <row r="1498" spans="7:7" ht="12.75" customHeight="1" x14ac:dyDescent="0.2">
      <c r="G1498" s="482"/>
    </row>
    <row r="1499" spans="7:7" ht="12.75" customHeight="1" x14ac:dyDescent="0.2">
      <c r="G1499" s="482"/>
    </row>
    <row r="1500" spans="7:7" ht="12.75" customHeight="1" x14ac:dyDescent="0.2">
      <c r="G1500" s="482"/>
    </row>
    <row r="1501" spans="7:7" ht="12.75" customHeight="1" x14ac:dyDescent="0.2">
      <c r="G1501" s="482"/>
    </row>
    <row r="1502" spans="7:7" ht="12.75" customHeight="1" x14ac:dyDescent="0.2">
      <c r="G1502" s="482"/>
    </row>
    <row r="1503" spans="7:7" ht="12.75" customHeight="1" x14ac:dyDescent="0.2">
      <c r="G1503" s="482"/>
    </row>
    <row r="1504" spans="7:7" ht="12.75" customHeight="1" x14ac:dyDescent="0.2">
      <c r="G1504" s="482"/>
    </row>
    <row r="1505" spans="7:7" ht="12.75" customHeight="1" x14ac:dyDescent="0.2">
      <c r="G1505" s="482"/>
    </row>
    <row r="1506" spans="7:7" ht="12.75" customHeight="1" x14ac:dyDescent="0.2">
      <c r="G1506" s="482"/>
    </row>
    <row r="1507" spans="7:7" ht="12.75" customHeight="1" x14ac:dyDescent="0.2">
      <c r="G1507" s="482"/>
    </row>
    <row r="1508" spans="7:7" ht="12.75" customHeight="1" x14ac:dyDescent="0.2">
      <c r="G1508" s="482"/>
    </row>
    <row r="1509" spans="7:7" ht="12.75" customHeight="1" x14ac:dyDescent="0.2">
      <c r="G1509" s="482"/>
    </row>
    <row r="1510" spans="7:7" ht="12.75" customHeight="1" x14ac:dyDescent="0.2">
      <c r="G1510" s="482"/>
    </row>
    <row r="1511" spans="7:7" ht="12.75" customHeight="1" x14ac:dyDescent="0.2">
      <c r="G1511" s="482"/>
    </row>
    <row r="1512" spans="7:7" ht="12.75" customHeight="1" x14ac:dyDescent="0.2">
      <c r="G1512" s="482"/>
    </row>
    <row r="1513" spans="7:7" ht="12.75" customHeight="1" x14ac:dyDescent="0.2">
      <c r="G1513" s="482"/>
    </row>
    <row r="1514" spans="7:7" ht="12.75" customHeight="1" x14ac:dyDescent="0.2">
      <c r="G1514" s="482"/>
    </row>
    <row r="1515" spans="7:7" ht="12.75" customHeight="1" x14ac:dyDescent="0.2">
      <c r="G1515" s="482"/>
    </row>
    <row r="1516" spans="7:7" ht="12.75" customHeight="1" x14ac:dyDescent="0.2">
      <c r="G1516" s="482"/>
    </row>
    <row r="1517" spans="7:7" ht="12.75" customHeight="1" x14ac:dyDescent="0.2">
      <c r="G1517" s="482"/>
    </row>
    <row r="1518" spans="7:7" ht="12.75" customHeight="1" x14ac:dyDescent="0.2">
      <c r="G1518" s="482"/>
    </row>
    <row r="1519" spans="7:7" ht="12.75" customHeight="1" x14ac:dyDescent="0.2">
      <c r="G1519" s="482"/>
    </row>
    <row r="1520" spans="7:7" ht="12.75" customHeight="1" x14ac:dyDescent="0.2">
      <c r="G1520" s="482"/>
    </row>
    <row r="1521" spans="7:7" ht="12.75" customHeight="1" x14ac:dyDescent="0.2">
      <c r="G1521" s="482"/>
    </row>
    <row r="1522" spans="7:7" ht="12.75" customHeight="1" x14ac:dyDescent="0.2">
      <c r="G1522" s="482"/>
    </row>
    <row r="1523" spans="7:7" ht="12.75" customHeight="1" x14ac:dyDescent="0.2">
      <c r="G1523" s="482"/>
    </row>
    <row r="1524" spans="7:7" ht="12.75" customHeight="1" x14ac:dyDescent="0.2">
      <c r="G1524" s="482"/>
    </row>
    <row r="1525" spans="7:7" ht="12.75" customHeight="1" x14ac:dyDescent="0.2">
      <c r="G1525" s="482"/>
    </row>
    <row r="1526" spans="7:7" ht="12.75" customHeight="1" x14ac:dyDescent="0.2">
      <c r="G1526" s="482"/>
    </row>
    <row r="1527" spans="7:7" ht="12.75" customHeight="1" x14ac:dyDescent="0.2">
      <c r="G1527" s="482"/>
    </row>
    <row r="1528" spans="7:7" ht="12.75" customHeight="1" x14ac:dyDescent="0.2">
      <c r="G1528" s="482"/>
    </row>
    <row r="1529" spans="7:7" ht="12.75" customHeight="1" x14ac:dyDescent="0.2">
      <c r="G1529" s="482"/>
    </row>
    <row r="1530" spans="7:7" ht="12.75" customHeight="1" x14ac:dyDescent="0.2">
      <c r="G1530" s="482"/>
    </row>
    <row r="1531" spans="7:7" ht="12.75" customHeight="1" x14ac:dyDescent="0.2">
      <c r="G1531" s="482"/>
    </row>
    <row r="1532" spans="7:7" ht="12.75" customHeight="1" x14ac:dyDescent="0.2">
      <c r="G1532" s="482"/>
    </row>
    <row r="1533" spans="7:7" ht="12.75" customHeight="1" x14ac:dyDescent="0.2">
      <c r="G1533" s="482"/>
    </row>
    <row r="1534" spans="7:7" ht="12.75" customHeight="1" x14ac:dyDescent="0.2">
      <c r="G1534" s="482"/>
    </row>
    <row r="1535" spans="7:7" ht="12.75" customHeight="1" x14ac:dyDescent="0.2">
      <c r="G1535" s="482"/>
    </row>
    <row r="1536" spans="7:7" ht="12.75" customHeight="1" x14ac:dyDescent="0.2">
      <c r="G1536" s="482"/>
    </row>
    <row r="1537" spans="7:7" ht="12.75" customHeight="1" x14ac:dyDescent="0.2">
      <c r="G1537" s="482"/>
    </row>
    <row r="1538" spans="7:7" ht="12.75" customHeight="1" x14ac:dyDescent="0.2">
      <c r="G1538" s="482"/>
    </row>
    <row r="1539" spans="7:7" ht="12.75" customHeight="1" x14ac:dyDescent="0.2">
      <c r="G1539" s="482"/>
    </row>
    <row r="1540" spans="7:7" ht="12.75" customHeight="1" x14ac:dyDescent="0.2">
      <c r="G1540" s="482"/>
    </row>
    <row r="1541" spans="7:7" ht="12.75" customHeight="1" x14ac:dyDescent="0.2">
      <c r="G1541" s="482"/>
    </row>
    <row r="1542" spans="7:7" ht="12.75" customHeight="1" x14ac:dyDescent="0.2">
      <c r="G1542" s="482"/>
    </row>
    <row r="1543" spans="7:7" ht="12.75" customHeight="1" x14ac:dyDescent="0.2">
      <c r="G1543" s="482"/>
    </row>
    <row r="1544" spans="7:7" ht="12.75" customHeight="1" x14ac:dyDescent="0.2">
      <c r="G1544" s="482"/>
    </row>
    <row r="1545" spans="7:7" ht="12.75" customHeight="1" x14ac:dyDescent="0.2">
      <c r="G1545" s="482"/>
    </row>
    <row r="1546" spans="7:7" ht="12.75" customHeight="1" x14ac:dyDescent="0.2">
      <c r="G1546" s="482"/>
    </row>
    <row r="1547" spans="7:7" ht="12.75" customHeight="1" x14ac:dyDescent="0.2">
      <c r="G1547" s="482"/>
    </row>
    <row r="1548" spans="7:7" ht="12.75" customHeight="1" x14ac:dyDescent="0.2">
      <c r="G1548" s="482"/>
    </row>
    <row r="1549" spans="7:7" ht="12.75" customHeight="1" x14ac:dyDescent="0.2">
      <c r="G1549" s="482"/>
    </row>
    <row r="1550" spans="7:7" ht="12.75" customHeight="1" x14ac:dyDescent="0.2">
      <c r="G1550" s="482"/>
    </row>
    <row r="1551" spans="7:7" ht="12.75" customHeight="1" x14ac:dyDescent="0.2">
      <c r="G1551" s="482"/>
    </row>
    <row r="1552" spans="7:7" ht="12.75" customHeight="1" x14ac:dyDescent="0.2">
      <c r="G1552" s="482"/>
    </row>
    <row r="1553" spans="7:7" ht="12.75" customHeight="1" x14ac:dyDescent="0.2">
      <c r="G1553" s="482"/>
    </row>
    <row r="1554" spans="7:7" ht="12.75" customHeight="1" x14ac:dyDescent="0.2">
      <c r="G1554" s="482"/>
    </row>
    <row r="1555" spans="7:7" ht="12.75" customHeight="1" x14ac:dyDescent="0.2">
      <c r="G1555" s="482"/>
    </row>
    <row r="1556" spans="7:7" ht="12.75" customHeight="1" x14ac:dyDescent="0.2">
      <c r="G1556" s="482"/>
    </row>
    <row r="1557" spans="7:7" ht="12.75" customHeight="1" x14ac:dyDescent="0.2">
      <c r="G1557" s="482"/>
    </row>
    <row r="1558" spans="7:7" ht="12.75" customHeight="1" x14ac:dyDescent="0.2">
      <c r="G1558" s="482"/>
    </row>
    <row r="1559" spans="7:7" ht="12.75" customHeight="1" x14ac:dyDescent="0.2">
      <c r="G1559" s="482"/>
    </row>
    <row r="1560" spans="7:7" ht="12.75" customHeight="1" x14ac:dyDescent="0.2">
      <c r="G1560" s="482"/>
    </row>
    <row r="1561" spans="7:7" ht="12.75" customHeight="1" x14ac:dyDescent="0.2">
      <c r="G1561" s="482"/>
    </row>
    <row r="1562" spans="7:7" ht="12.75" customHeight="1" x14ac:dyDescent="0.2">
      <c r="G1562" s="482"/>
    </row>
    <row r="1563" spans="7:7" ht="12.75" customHeight="1" x14ac:dyDescent="0.2">
      <c r="G1563" s="482"/>
    </row>
    <row r="1564" spans="7:7" ht="12.75" customHeight="1" x14ac:dyDescent="0.2">
      <c r="G1564" s="482"/>
    </row>
    <row r="1565" spans="7:7" ht="12.75" customHeight="1" x14ac:dyDescent="0.2">
      <c r="G1565" s="482"/>
    </row>
    <row r="1566" spans="7:7" ht="12.75" customHeight="1" x14ac:dyDescent="0.2">
      <c r="G1566" s="482"/>
    </row>
    <row r="1567" spans="7:7" ht="12.75" customHeight="1" x14ac:dyDescent="0.2">
      <c r="G1567" s="482"/>
    </row>
    <row r="1568" spans="7:7" ht="12.75" customHeight="1" x14ac:dyDescent="0.2">
      <c r="G1568" s="482"/>
    </row>
    <row r="1569" spans="7:7" ht="12.75" customHeight="1" x14ac:dyDescent="0.2">
      <c r="G1569" s="482"/>
    </row>
    <row r="1570" spans="7:7" ht="12.75" customHeight="1" x14ac:dyDescent="0.2">
      <c r="G1570" s="482"/>
    </row>
    <row r="1571" spans="7:7" ht="12.75" customHeight="1" x14ac:dyDescent="0.2">
      <c r="G1571" s="482"/>
    </row>
    <row r="1572" spans="7:7" ht="12.75" customHeight="1" x14ac:dyDescent="0.2">
      <c r="G1572" s="482"/>
    </row>
    <row r="1573" spans="7:7" ht="12.75" customHeight="1" x14ac:dyDescent="0.2">
      <c r="G1573" s="482"/>
    </row>
    <row r="1574" spans="7:7" ht="12.75" customHeight="1" x14ac:dyDescent="0.2">
      <c r="G1574" s="482"/>
    </row>
    <row r="1575" spans="7:7" ht="12.75" customHeight="1" x14ac:dyDescent="0.2">
      <c r="G1575" s="482"/>
    </row>
    <row r="1576" spans="7:7" ht="12.75" customHeight="1" x14ac:dyDescent="0.2">
      <c r="G1576" s="482"/>
    </row>
    <row r="1577" spans="7:7" ht="12.75" customHeight="1" x14ac:dyDescent="0.2">
      <c r="G1577" s="482"/>
    </row>
    <row r="1578" spans="7:7" ht="12.75" customHeight="1" x14ac:dyDescent="0.2">
      <c r="G1578" s="482"/>
    </row>
    <row r="1579" spans="7:7" ht="12.75" customHeight="1" x14ac:dyDescent="0.2">
      <c r="G1579" s="482"/>
    </row>
    <row r="1580" spans="7:7" ht="12.75" customHeight="1" x14ac:dyDescent="0.2">
      <c r="G1580" s="482"/>
    </row>
    <row r="1581" spans="7:7" ht="12.75" customHeight="1" x14ac:dyDescent="0.2">
      <c r="G1581" s="482"/>
    </row>
    <row r="1582" spans="7:7" ht="12.75" customHeight="1" x14ac:dyDescent="0.2">
      <c r="G1582" s="482"/>
    </row>
    <row r="1583" spans="7:7" ht="12.75" customHeight="1" x14ac:dyDescent="0.2">
      <c r="G1583" s="482"/>
    </row>
    <row r="1584" spans="7:7" ht="12.75" customHeight="1" x14ac:dyDescent="0.2">
      <c r="G1584" s="482"/>
    </row>
    <row r="1585" spans="7:7" ht="12.75" customHeight="1" x14ac:dyDescent="0.2">
      <c r="G1585" s="482"/>
    </row>
    <row r="1586" spans="7:7" ht="12.75" customHeight="1" x14ac:dyDescent="0.2">
      <c r="G1586" s="482"/>
    </row>
    <row r="1587" spans="7:7" ht="12.75" customHeight="1" x14ac:dyDescent="0.2">
      <c r="G1587" s="482"/>
    </row>
    <row r="1588" spans="7:7" ht="12.75" customHeight="1" x14ac:dyDescent="0.2">
      <c r="G1588" s="482"/>
    </row>
    <row r="1589" spans="7:7" ht="12.75" customHeight="1" x14ac:dyDescent="0.2">
      <c r="G1589" s="482"/>
    </row>
    <row r="1590" spans="7:7" ht="12.75" customHeight="1" x14ac:dyDescent="0.2">
      <c r="G1590" s="482"/>
    </row>
    <row r="1591" spans="7:7" ht="12.75" customHeight="1" x14ac:dyDescent="0.2">
      <c r="G1591" s="482"/>
    </row>
    <row r="1592" spans="7:7" ht="12.75" customHeight="1" x14ac:dyDescent="0.2">
      <c r="G1592" s="482"/>
    </row>
    <row r="1593" spans="7:7" ht="12.75" customHeight="1" x14ac:dyDescent="0.2">
      <c r="G1593" s="482"/>
    </row>
    <row r="1594" spans="7:7" ht="12.75" customHeight="1" x14ac:dyDescent="0.2">
      <c r="G1594" s="482"/>
    </row>
    <row r="1595" spans="7:7" ht="12.75" customHeight="1" x14ac:dyDescent="0.2">
      <c r="G1595" s="482"/>
    </row>
    <row r="1596" spans="7:7" ht="12.75" customHeight="1" x14ac:dyDescent="0.2">
      <c r="G1596" s="482"/>
    </row>
    <row r="1597" spans="7:7" ht="12.75" customHeight="1" x14ac:dyDescent="0.2">
      <c r="G1597" s="482"/>
    </row>
    <row r="1598" spans="7:7" ht="12.75" customHeight="1" x14ac:dyDescent="0.2">
      <c r="G1598" s="482"/>
    </row>
    <row r="1599" spans="7:7" ht="12.75" customHeight="1" x14ac:dyDescent="0.2">
      <c r="G1599" s="482"/>
    </row>
    <row r="1600" spans="7:7" ht="12.75" customHeight="1" x14ac:dyDescent="0.2">
      <c r="G1600" s="482"/>
    </row>
    <row r="1601" spans="7:7" ht="12.75" customHeight="1" x14ac:dyDescent="0.2">
      <c r="G1601" s="482"/>
    </row>
    <row r="1602" spans="7:7" ht="12.75" customHeight="1" x14ac:dyDescent="0.2">
      <c r="G1602" s="482"/>
    </row>
    <row r="1603" spans="7:7" ht="12.75" customHeight="1" x14ac:dyDescent="0.2">
      <c r="G1603" s="482"/>
    </row>
    <row r="1604" spans="7:7" ht="12.75" customHeight="1" x14ac:dyDescent="0.2">
      <c r="G1604" s="482"/>
    </row>
    <row r="1605" spans="7:7" ht="12.75" customHeight="1" x14ac:dyDescent="0.2">
      <c r="G1605" s="482"/>
    </row>
    <row r="1606" spans="7:7" ht="12.75" customHeight="1" x14ac:dyDescent="0.2">
      <c r="G1606" s="482"/>
    </row>
    <row r="1607" spans="7:7" ht="12.75" customHeight="1" x14ac:dyDescent="0.2">
      <c r="G1607" s="482"/>
    </row>
    <row r="1608" spans="7:7" ht="12.75" customHeight="1" x14ac:dyDescent="0.2">
      <c r="G1608" s="482"/>
    </row>
    <row r="1609" spans="7:7" ht="12.75" customHeight="1" x14ac:dyDescent="0.2">
      <c r="G1609" s="482"/>
    </row>
    <row r="1610" spans="7:7" ht="12.75" customHeight="1" x14ac:dyDescent="0.2">
      <c r="G1610" s="482"/>
    </row>
    <row r="1611" spans="7:7" ht="12.75" customHeight="1" x14ac:dyDescent="0.2">
      <c r="G1611" s="482"/>
    </row>
    <row r="1612" spans="7:7" ht="12.75" customHeight="1" x14ac:dyDescent="0.2">
      <c r="G1612" s="482"/>
    </row>
    <row r="1613" spans="7:7" ht="12.75" customHeight="1" x14ac:dyDescent="0.2">
      <c r="G1613" s="482"/>
    </row>
    <row r="1614" spans="7:7" ht="12.75" customHeight="1" x14ac:dyDescent="0.2">
      <c r="G1614" s="482"/>
    </row>
    <row r="1615" spans="7:7" ht="12.75" customHeight="1" x14ac:dyDescent="0.2">
      <c r="G1615" s="482"/>
    </row>
    <row r="1616" spans="7:7" ht="12.75" customHeight="1" x14ac:dyDescent="0.2">
      <c r="G1616" s="482"/>
    </row>
    <row r="1617" spans="7:7" ht="12.75" customHeight="1" x14ac:dyDescent="0.2">
      <c r="G1617" s="482"/>
    </row>
    <row r="1618" spans="7:7" ht="12.75" customHeight="1" x14ac:dyDescent="0.2">
      <c r="G1618" s="482"/>
    </row>
    <row r="1619" spans="7:7" ht="12.75" customHeight="1" x14ac:dyDescent="0.2">
      <c r="G1619" s="482"/>
    </row>
    <row r="1620" spans="7:7" ht="12.75" customHeight="1" x14ac:dyDescent="0.2">
      <c r="G1620" s="482"/>
    </row>
    <row r="1621" spans="7:7" ht="12.75" customHeight="1" x14ac:dyDescent="0.2">
      <c r="G1621" s="482"/>
    </row>
    <row r="1622" spans="7:7" ht="12.75" customHeight="1" x14ac:dyDescent="0.2">
      <c r="G1622" s="482"/>
    </row>
    <row r="1623" spans="7:7" ht="12.75" customHeight="1" x14ac:dyDescent="0.2">
      <c r="G1623" s="482"/>
    </row>
    <row r="1624" spans="7:7" ht="12.75" customHeight="1" x14ac:dyDescent="0.2">
      <c r="G1624" s="482"/>
    </row>
    <row r="1625" spans="7:7" ht="12.75" customHeight="1" x14ac:dyDescent="0.2">
      <c r="G1625" s="482"/>
    </row>
    <row r="1626" spans="7:7" ht="12.75" customHeight="1" x14ac:dyDescent="0.2">
      <c r="G1626" s="482"/>
    </row>
    <row r="1627" spans="7:7" ht="12.75" customHeight="1" x14ac:dyDescent="0.2">
      <c r="G1627" s="482"/>
    </row>
    <row r="1628" spans="7:7" ht="12.75" customHeight="1" x14ac:dyDescent="0.2">
      <c r="G1628" s="482"/>
    </row>
    <row r="1629" spans="7:7" ht="12.75" customHeight="1" x14ac:dyDescent="0.2">
      <c r="G1629" s="482"/>
    </row>
    <row r="1630" spans="7:7" ht="12.75" customHeight="1" x14ac:dyDescent="0.2">
      <c r="G1630" s="482"/>
    </row>
    <row r="1631" spans="7:7" ht="12.75" customHeight="1" x14ac:dyDescent="0.2">
      <c r="G1631" s="482"/>
    </row>
    <row r="1632" spans="7:7" ht="12.75" customHeight="1" x14ac:dyDescent="0.2">
      <c r="G1632" s="482"/>
    </row>
    <row r="1633" spans="7:7" ht="12.75" customHeight="1" x14ac:dyDescent="0.2">
      <c r="G1633" s="482"/>
    </row>
    <row r="1634" spans="7:7" ht="12.75" customHeight="1" x14ac:dyDescent="0.2">
      <c r="G1634" s="482"/>
    </row>
    <row r="1635" spans="7:7" ht="12.75" customHeight="1" x14ac:dyDescent="0.2">
      <c r="G1635" s="482"/>
    </row>
    <row r="1636" spans="7:7" ht="12.75" customHeight="1" x14ac:dyDescent="0.2">
      <c r="G1636" s="482"/>
    </row>
    <row r="1637" spans="7:7" ht="12.75" customHeight="1" x14ac:dyDescent="0.2">
      <c r="G1637" s="482"/>
    </row>
    <row r="1638" spans="7:7" ht="12.75" customHeight="1" x14ac:dyDescent="0.2">
      <c r="G1638" s="482"/>
    </row>
    <row r="1639" spans="7:7" ht="12.75" customHeight="1" x14ac:dyDescent="0.2">
      <c r="G1639" s="482"/>
    </row>
    <row r="1640" spans="7:7" ht="12.75" customHeight="1" x14ac:dyDescent="0.2">
      <c r="G1640" s="482"/>
    </row>
    <row r="1641" spans="7:7" ht="12.75" customHeight="1" x14ac:dyDescent="0.2">
      <c r="G1641" s="482"/>
    </row>
    <row r="1642" spans="7:7" ht="12.75" customHeight="1" x14ac:dyDescent="0.2">
      <c r="G1642" s="482"/>
    </row>
    <row r="1643" spans="7:7" ht="12.75" customHeight="1" x14ac:dyDescent="0.2">
      <c r="G1643" s="482"/>
    </row>
    <row r="1644" spans="7:7" ht="12.75" customHeight="1" x14ac:dyDescent="0.2">
      <c r="G1644" s="482"/>
    </row>
    <row r="1645" spans="7:7" ht="12.75" customHeight="1" x14ac:dyDescent="0.2">
      <c r="G1645" s="482"/>
    </row>
    <row r="1646" spans="7:7" ht="12.75" customHeight="1" x14ac:dyDescent="0.2">
      <c r="G1646" s="482"/>
    </row>
    <row r="1647" spans="7:7" ht="12.75" customHeight="1" x14ac:dyDescent="0.2">
      <c r="G1647" s="482"/>
    </row>
    <row r="1648" spans="7:7" ht="12.75" customHeight="1" x14ac:dyDescent="0.2">
      <c r="G1648" s="482"/>
    </row>
    <row r="1649" spans="7:7" ht="12.75" customHeight="1" x14ac:dyDescent="0.2">
      <c r="G1649" s="482"/>
    </row>
    <row r="1650" spans="7:7" ht="12.75" customHeight="1" x14ac:dyDescent="0.2">
      <c r="G1650" s="482"/>
    </row>
    <row r="1651" spans="7:7" ht="12.75" customHeight="1" x14ac:dyDescent="0.2">
      <c r="G1651" s="482"/>
    </row>
    <row r="1652" spans="7:7" ht="12.75" customHeight="1" x14ac:dyDescent="0.2">
      <c r="G1652" s="482"/>
    </row>
    <row r="1653" spans="7:7" ht="12.75" customHeight="1" x14ac:dyDescent="0.2">
      <c r="G1653" s="482"/>
    </row>
    <row r="1654" spans="7:7" ht="12.75" customHeight="1" x14ac:dyDescent="0.2">
      <c r="G1654" s="482"/>
    </row>
    <row r="1655" spans="7:7" ht="12.75" customHeight="1" x14ac:dyDescent="0.2">
      <c r="G1655" s="482"/>
    </row>
    <row r="1656" spans="7:7" ht="12.75" customHeight="1" x14ac:dyDescent="0.2">
      <c r="G1656" s="482"/>
    </row>
    <row r="1657" spans="7:7" ht="12.75" customHeight="1" x14ac:dyDescent="0.2">
      <c r="G1657" s="482"/>
    </row>
    <row r="1658" spans="7:7" ht="12.75" customHeight="1" x14ac:dyDescent="0.2">
      <c r="G1658" s="482"/>
    </row>
    <row r="1659" spans="7:7" ht="12.75" customHeight="1" x14ac:dyDescent="0.2">
      <c r="G1659" s="482"/>
    </row>
    <row r="1660" spans="7:7" ht="12.75" customHeight="1" x14ac:dyDescent="0.2">
      <c r="G1660" s="482"/>
    </row>
    <row r="1661" spans="7:7" ht="12.75" customHeight="1" x14ac:dyDescent="0.2">
      <c r="G1661" s="482"/>
    </row>
    <row r="1662" spans="7:7" ht="12.75" customHeight="1" x14ac:dyDescent="0.2">
      <c r="G1662" s="482"/>
    </row>
    <row r="1663" spans="7:7" ht="12.75" customHeight="1" x14ac:dyDescent="0.2">
      <c r="G1663" s="482"/>
    </row>
    <row r="1664" spans="7:7" ht="12.75" customHeight="1" x14ac:dyDescent="0.2">
      <c r="G1664" s="482"/>
    </row>
    <row r="1665" spans="7:7" ht="12.75" customHeight="1" x14ac:dyDescent="0.2">
      <c r="G1665" s="482"/>
    </row>
    <row r="1666" spans="7:7" ht="12.75" customHeight="1" x14ac:dyDescent="0.2">
      <c r="G1666" s="482"/>
    </row>
    <row r="1667" spans="7:7" ht="12.75" customHeight="1" x14ac:dyDescent="0.2">
      <c r="G1667" s="482"/>
    </row>
    <row r="1668" spans="7:7" ht="12.75" customHeight="1" x14ac:dyDescent="0.2">
      <c r="G1668" s="482"/>
    </row>
    <row r="1669" spans="7:7" ht="12.75" customHeight="1" x14ac:dyDescent="0.2">
      <c r="G1669" s="482"/>
    </row>
    <row r="1670" spans="7:7" ht="12.75" customHeight="1" x14ac:dyDescent="0.2">
      <c r="G1670" s="482"/>
    </row>
    <row r="1671" spans="7:7" ht="12.75" customHeight="1" x14ac:dyDescent="0.2">
      <c r="G1671" s="482"/>
    </row>
    <row r="1672" spans="7:7" ht="12.75" customHeight="1" x14ac:dyDescent="0.2">
      <c r="G1672" s="482"/>
    </row>
    <row r="1673" spans="7:7" ht="12.75" customHeight="1" x14ac:dyDescent="0.2">
      <c r="G1673" s="482"/>
    </row>
    <row r="1674" spans="7:7" ht="12.75" customHeight="1" x14ac:dyDescent="0.2">
      <c r="G1674" s="482"/>
    </row>
    <row r="1675" spans="7:7" ht="12.75" customHeight="1" x14ac:dyDescent="0.2">
      <c r="G1675" s="482"/>
    </row>
    <row r="1676" spans="7:7" ht="12.75" customHeight="1" x14ac:dyDescent="0.2">
      <c r="G1676" s="482"/>
    </row>
    <row r="1677" spans="7:7" ht="12.75" customHeight="1" x14ac:dyDescent="0.2">
      <c r="G1677" s="482"/>
    </row>
    <row r="1678" spans="7:7" ht="12.75" customHeight="1" x14ac:dyDescent="0.2">
      <c r="G1678" s="482"/>
    </row>
    <row r="1679" spans="7:7" ht="12.75" customHeight="1" x14ac:dyDescent="0.2">
      <c r="G1679" s="482"/>
    </row>
    <row r="1680" spans="7:7" ht="12.75" customHeight="1" x14ac:dyDescent="0.2">
      <c r="G1680" s="482"/>
    </row>
    <row r="1681" spans="7:7" ht="12.75" customHeight="1" x14ac:dyDescent="0.2">
      <c r="G1681" s="482"/>
    </row>
    <row r="1682" spans="7:7" ht="12.75" customHeight="1" x14ac:dyDescent="0.2">
      <c r="G1682" s="482"/>
    </row>
    <row r="1683" spans="7:7" ht="12.75" customHeight="1" x14ac:dyDescent="0.2">
      <c r="G1683" s="482"/>
    </row>
    <row r="1684" spans="7:7" ht="12.75" customHeight="1" x14ac:dyDescent="0.2">
      <c r="G1684" s="482"/>
    </row>
    <row r="1685" spans="7:7" ht="12.75" customHeight="1" x14ac:dyDescent="0.2">
      <c r="G1685" s="482"/>
    </row>
    <row r="1686" spans="7:7" ht="12.75" customHeight="1" x14ac:dyDescent="0.2">
      <c r="G1686" s="482"/>
    </row>
    <row r="1687" spans="7:7" ht="12.75" customHeight="1" x14ac:dyDescent="0.2">
      <c r="G1687" s="482"/>
    </row>
    <row r="1688" spans="7:7" ht="12.75" customHeight="1" x14ac:dyDescent="0.2">
      <c r="G1688" s="482"/>
    </row>
    <row r="1689" spans="7:7" ht="12.75" customHeight="1" x14ac:dyDescent="0.2">
      <c r="G1689" s="482"/>
    </row>
    <row r="1690" spans="7:7" ht="12.75" customHeight="1" x14ac:dyDescent="0.2">
      <c r="G1690" s="482"/>
    </row>
    <row r="1691" spans="7:7" ht="12.75" customHeight="1" x14ac:dyDescent="0.2">
      <c r="G1691" s="482"/>
    </row>
    <row r="1692" spans="7:7" ht="12.75" customHeight="1" x14ac:dyDescent="0.2">
      <c r="G1692" s="482"/>
    </row>
    <row r="1693" spans="7:7" ht="12.75" customHeight="1" x14ac:dyDescent="0.2">
      <c r="G1693" s="482"/>
    </row>
    <row r="1694" spans="7:7" ht="12.75" customHeight="1" x14ac:dyDescent="0.2">
      <c r="G1694" s="482"/>
    </row>
    <row r="1695" spans="7:7" ht="12.75" customHeight="1" x14ac:dyDescent="0.2">
      <c r="G1695" s="482"/>
    </row>
    <row r="1696" spans="7:7" ht="12.75" customHeight="1" x14ac:dyDescent="0.2">
      <c r="G1696" s="482"/>
    </row>
    <row r="1697" spans="7:7" ht="12.75" customHeight="1" x14ac:dyDescent="0.2">
      <c r="G1697" s="482"/>
    </row>
    <row r="1698" spans="7:7" ht="12.75" customHeight="1" x14ac:dyDescent="0.2">
      <c r="G1698" s="482"/>
    </row>
    <row r="1699" spans="7:7" ht="12.75" customHeight="1" x14ac:dyDescent="0.2">
      <c r="G1699" s="482"/>
    </row>
    <row r="1700" spans="7:7" ht="12.75" customHeight="1" x14ac:dyDescent="0.2">
      <c r="G1700" s="482"/>
    </row>
    <row r="1701" spans="7:7" ht="12.75" customHeight="1" x14ac:dyDescent="0.2">
      <c r="G1701" s="482"/>
    </row>
    <row r="1702" spans="7:7" ht="12.75" customHeight="1" x14ac:dyDescent="0.2">
      <c r="G1702" s="482"/>
    </row>
    <row r="1703" spans="7:7" ht="12.75" customHeight="1" x14ac:dyDescent="0.2">
      <c r="G1703" s="482"/>
    </row>
    <row r="1704" spans="7:7" ht="12.75" customHeight="1" x14ac:dyDescent="0.2">
      <c r="G1704" s="482"/>
    </row>
    <row r="1705" spans="7:7" ht="12.75" customHeight="1" x14ac:dyDescent="0.2">
      <c r="G1705" s="482"/>
    </row>
    <row r="1706" spans="7:7" ht="12.75" customHeight="1" x14ac:dyDescent="0.2">
      <c r="G1706" s="482"/>
    </row>
    <row r="1707" spans="7:7" ht="12.75" customHeight="1" x14ac:dyDescent="0.2">
      <c r="G1707" s="482"/>
    </row>
    <row r="1708" spans="7:7" ht="12.75" customHeight="1" x14ac:dyDescent="0.2">
      <c r="G1708" s="482"/>
    </row>
    <row r="1709" spans="7:7" ht="12.75" customHeight="1" x14ac:dyDescent="0.2">
      <c r="G1709" s="482"/>
    </row>
    <row r="1710" spans="7:7" ht="12.75" customHeight="1" x14ac:dyDescent="0.2">
      <c r="G1710" s="482"/>
    </row>
    <row r="1711" spans="7:7" ht="12.75" customHeight="1" x14ac:dyDescent="0.2">
      <c r="G1711" s="482"/>
    </row>
    <row r="1712" spans="7:7" ht="12.75" customHeight="1" x14ac:dyDescent="0.2">
      <c r="G1712" s="482"/>
    </row>
    <row r="1713" spans="7:7" ht="12.75" customHeight="1" x14ac:dyDescent="0.2">
      <c r="G1713" s="482"/>
    </row>
    <row r="1714" spans="7:7" ht="12.75" customHeight="1" x14ac:dyDescent="0.2">
      <c r="G1714" s="482"/>
    </row>
    <row r="1715" spans="7:7" ht="12.75" customHeight="1" x14ac:dyDescent="0.2">
      <c r="G1715" s="482"/>
    </row>
    <row r="1716" spans="7:7" ht="12.75" customHeight="1" x14ac:dyDescent="0.2">
      <c r="G1716" s="482"/>
    </row>
    <row r="1717" spans="7:7" ht="12.75" customHeight="1" x14ac:dyDescent="0.2">
      <c r="G1717" s="482"/>
    </row>
    <row r="1718" spans="7:7" ht="12.75" customHeight="1" x14ac:dyDescent="0.2">
      <c r="G1718" s="482"/>
    </row>
    <row r="1719" spans="7:7" ht="12.75" customHeight="1" x14ac:dyDescent="0.2">
      <c r="G1719" s="482"/>
    </row>
    <row r="1720" spans="7:7" ht="12.75" customHeight="1" x14ac:dyDescent="0.2">
      <c r="G1720" s="482"/>
    </row>
    <row r="1721" spans="7:7" ht="12.75" customHeight="1" x14ac:dyDescent="0.2">
      <c r="G1721" s="482"/>
    </row>
    <row r="1722" spans="7:7" ht="12.75" customHeight="1" x14ac:dyDescent="0.2">
      <c r="G1722" s="482"/>
    </row>
    <row r="1723" spans="7:7" ht="12.75" customHeight="1" x14ac:dyDescent="0.2">
      <c r="G1723" s="482"/>
    </row>
    <row r="1724" spans="7:7" ht="12.75" customHeight="1" x14ac:dyDescent="0.2">
      <c r="G1724" s="482"/>
    </row>
    <row r="1725" spans="7:7" ht="12.75" customHeight="1" x14ac:dyDescent="0.2">
      <c r="G1725" s="482"/>
    </row>
    <row r="1726" spans="7:7" ht="12.75" customHeight="1" x14ac:dyDescent="0.2">
      <c r="G1726" s="482"/>
    </row>
    <row r="1727" spans="7:7" ht="12.75" customHeight="1" x14ac:dyDescent="0.2">
      <c r="G1727" s="482"/>
    </row>
    <row r="1728" spans="7:7" ht="12.75" customHeight="1" x14ac:dyDescent="0.2">
      <c r="G1728" s="482"/>
    </row>
    <row r="1729" spans="7:7" ht="12.75" customHeight="1" x14ac:dyDescent="0.2">
      <c r="G1729" s="482"/>
    </row>
    <row r="1730" spans="7:7" ht="12.75" customHeight="1" x14ac:dyDescent="0.2">
      <c r="G1730" s="482"/>
    </row>
    <row r="1731" spans="7:7" ht="12.75" customHeight="1" x14ac:dyDescent="0.2">
      <c r="G1731" s="482"/>
    </row>
    <row r="1732" spans="7:7" ht="12.75" customHeight="1" x14ac:dyDescent="0.2">
      <c r="G1732" s="482"/>
    </row>
    <row r="1733" spans="7:7" ht="12.75" customHeight="1" x14ac:dyDescent="0.2">
      <c r="G1733" s="482"/>
    </row>
    <row r="1734" spans="7:7" ht="12.75" customHeight="1" x14ac:dyDescent="0.2">
      <c r="G1734" s="482"/>
    </row>
    <row r="1735" spans="7:7" ht="12.75" customHeight="1" x14ac:dyDescent="0.2">
      <c r="G1735" s="482"/>
    </row>
    <row r="1736" spans="7:7" ht="12.75" customHeight="1" x14ac:dyDescent="0.2">
      <c r="G1736" s="482"/>
    </row>
    <row r="1737" spans="7:7" ht="12.75" customHeight="1" x14ac:dyDescent="0.2">
      <c r="G1737" s="482"/>
    </row>
    <row r="1738" spans="7:7" ht="12.75" customHeight="1" x14ac:dyDescent="0.2">
      <c r="G1738" s="482"/>
    </row>
    <row r="1739" spans="7:7" ht="12.75" customHeight="1" x14ac:dyDescent="0.2">
      <c r="G1739" s="482"/>
    </row>
    <row r="1740" spans="7:7" ht="12.75" customHeight="1" x14ac:dyDescent="0.2">
      <c r="G1740" s="482"/>
    </row>
    <row r="1741" spans="7:7" ht="12.75" customHeight="1" x14ac:dyDescent="0.2">
      <c r="G1741" s="482"/>
    </row>
    <row r="1742" spans="7:7" ht="12.75" customHeight="1" x14ac:dyDescent="0.2">
      <c r="G1742" s="482"/>
    </row>
    <row r="1743" spans="7:7" ht="12.75" customHeight="1" x14ac:dyDescent="0.2">
      <c r="G1743" s="482"/>
    </row>
    <row r="1744" spans="7:7" ht="12.75" customHeight="1" x14ac:dyDescent="0.2">
      <c r="G1744" s="482"/>
    </row>
    <row r="1745" spans="7:7" ht="12.75" customHeight="1" x14ac:dyDescent="0.2">
      <c r="G1745" s="482"/>
    </row>
    <row r="1746" spans="7:7" ht="12.75" customHeight="1" x14ac:dyDescent="0.2">
      <c r="G1746" s="482"/>
    </row>
    <row r="1747" spans="7:7" ht="12.75" customHeight="1" x14ac:dyDescent="0.2">
      <c r="G1747" s="482"/>
    </row>
    <row r="1748" spans="7:7" ht="12.75" customHeight="1" x14ac:dyDescent="0.2">
      <c r="G1748" s="482"/>
    </row>
    <row r="1749" spans="7:7" ht="12.75" customHeight="1" x14ac:dyDescent="0.2">
      <c r="G1749" s="482"/>
    </row>
    <row r="1750" spans="7:7" ht="12.75" customHeight="1" x14ac:dyDescent="0.2">
      <c r="G1750" s="482"/>
    </row>
    <row r="1751" spans="7:7" ht="12.75" customHeight="1" x14ac:dyDescent="0.2">
      <c r="G1751" s="482"/>
    </row>
    <row r="1752" spans="7:7" ht="12.75" customHeight="1" x14ac:dyDescent="0.2">
      <c r="G1752" s="482"/>
    </row>
    <row r="1753" spans="7:7" ht="12.75" customHeight="1" x14ac:dyDescent="0.2">
      <c r="G1753" s="482"/>
    </row>
    <row r="1754" spans="7:7" ht="12.75" customHeight="1" x14ac:dyDescent="0.2">
      <c r="G1754" s="482"/>
    </row>
    <row r="1755" spans="7:7" ht="12.75" customHeight="1" x14ac:dyDescent="0.2">
      <c r="G1755" s="482"/>
    </row>
    <row r="1756" spans="7:7" ht="12.75" customHeight="1" x14ac:dyDescent="0.2">
      <c r="G1756" s="482"/>
    </row>
    <row r="1757" spans="7:7" ht="12.75" customHeight="1" x14ac:dyDescent="0.2">
      <c r="G1757" s="482"/>
    </row>
    <row r="1758" spans="7:7" ht="12.75" customHeight="1" x14ac:dyDescent="0.2">
      <c r="G1758" s="482"/>
    </row>
    <row r="1759" spans="7:7" ht="12.75" customHeight="1" x14ac:dyDescent="0.2">
      <c r="G1759" s="482"/>
    </row>
    <row r="1760" spans="7:7" ht="12.75" customHeight="1" x14ac:dyDescent="0.2">
      <c r="G1760" s="482"/>
    </row>
    <row r="1761" spans="7:7" ht="12.75" customHeight="1" x14ac:dyDescent="0.2">
      <c r="G1761" s="482"/>
    </row>
    <row r="1762" spans="7:7" ht="12.75" customHeight="1" x14ac:dyDescent="0.2">
      <c r="G1762" s="482"/>
    </row>
    <row r="1763" spans="7:7" ht="12.75" customHeight="1" x14ac:dyDescent="0.2">
      <c r="G1763" s="482"/>
    </row>
    <row r="1764" spans="7:7" ht="12.75" customHeight="1" x14ac:dyDescent="0.2">
      <c r="G1764" s="482"/>
    </row>
    <row r="1765" spans="7:7" ht="12.75" customHeight="1" x14ac:dyDescent="0.2">
      <c r="G1765" s="482"/>
    </row>
    <row r="1766" spans="7:7" ht="12.75" customHeight="1" x14ac:dyDescent="0.2">
      <c r="G1766" s="482"/>
    </row>
    <row r="1767" spans="7:7" ht="12.75" customHeight="1" x14ac:dyDescent="0.2">
      <c r="G1767" s="482"/>
    </row>
    <row r="1768" spans="7:7" ht="12.75" customHeight="1" x14ac:dyDescent="0.2">
      <c r="G1768" s="482"/>
    </row>
    <row r="1769" spans="7:7" ht="12.75" customHeight="1" x14ac:dyDescent="0.2">
      <c r="G1769" s="482"/>
    </row>
    <row r="1770" spans="7:7" ht="12.75" customHeight="1" x14ac:dyDescent="0.2">
      <c r="G1770" s="482"/>
    </row>
    <row r="1771" spans="7:7" ht="12.75" customHeight="1" x14ac:dyDescent="0.2">
      <c r="G1771" s="482"/>
    </row>
    <row r="1772" spans="7:7" ht="12.75" customHeight="1" x14ac:dyDescent="0.2">
      <c r="G1772" s="482"/>
    </row>
    <row r="1773" spans="7:7" ht="12.75" customHeight="1" x14ac:dyDescent="0.2">
      <c r="G1773" s="482"/>
    </row>
    <row r="1774" spans="7:7" ht="12.75" customHeight="1" x14ac:dyDescent="0.2">
      <c r="G1774" s="482"/>
    </row>
    <row r="1775" spans="7:7" ht="12.75" customHeight="1" x14ac:dyDescent="0.2">
      <c r="G1775" s="482"/>
    </row>
    <row r="1776" spans="7:7" ht="12.75" customHeight="1" x14ac:dyDescent="0.2">
      <c r="G1776" s="482"/>
    </row>
    <row r="1777" spans="7:7" ht="12.75" customHeight="1" x14ac:dyDescent="0.2">
      <c r="G1777" s="482"/>
    </row>
    <row r="1778" spans="7:7" ht="12.75" customHeight="1" x14ac:dyDescent="0.2">
      <c r="G1778" s="482"/>
    </row>
    <row r="1779" spans="7:7" ht="12.75" customHeight="1" x14ac:dyDescent="0.2">
      <c r="G1779" s="482"/>
    </row>
    <row r="1780" spans="7:7" ht="12.75" customHeight="1" x14ac:dyDescent="0.2">
      <c r="G1780" s="482"/>
    </row>
    <row r="1781" spans="7:7" ht="12.75" customHeight="1" x14ac:dyDescent="0.2">
      <c r="G1781" s="482"/>
    </row>
    <row r="1782" spans="7:7" ht="12.75" customHeight="1" x14ac:dyDescent="0.2">
      <c r="G1782" s="482"/>
    </row>
    <row r="1783" spans="7:7" ht="12.75" customHeight="1" x14ac:dyDescent="0.2">
      <c r="G1783" s="482"/>
    </row>
    <row r="1784" spans="7:7" ht="12.75" customHeight="1" x14ac:dyDescent="0.2">
      <c r="G1784" s="482"/>
    </row>
    <row r="1785" spans="7:7" ht="12.75" customHeight="1" x14ac:dyDescent="0.2">
      <c r="G1785" s="482"/>
    </row>
    <row r="1786" spans="7:7" ht="12.75" customHeight="1" x14ac:dyDescent="0.2">
      <c r="G1786" s="482"/>
    </row>
    <row r="1787" spans="7:7" ht="12.75" customHeight="1" x14ac:dyDescent="0.2">
      <c r="G1787" s="482"/>
    </row>
    <row r="1788" spans="7:7" ht="12.75" customHeight="1" x14ac:dyDescent="0.2">
      <c r="G1788" s="482"/>
    </row>
    <row r="1789" spans="7:7" ht="12.75" customHeight="1" x14ac:dyDescent="0.2">
      <c r="G1789" s="482"/>
    </row>
    <row r="1790" spans="7:7" ht="12.75" customHeight="1" x14ac:dyDescent="0.2">
      <c r="G1790" s="482"/>
    </row>
    <row r="1791" spans="7:7" ht="12.75" customHeight="1" x14ac:dyDescent="0.2">
      <c r="G1791" s="482"/>
    </row>
    <row r="1792" spans="7:7" ht="12.75" customHeight="1" x14ac:dyDescent="0.2">
      <c r="G1792" s="482"/>
    </row>
    <row r="1793" spans="7:7" ht="12.75" customHeight="1" x14ac:dyDescent="0.2">
      <c r="G1793" s="482"/>
    </row>
    <row r="1794" spans="7:7" ht="12.75" customHeight="1" x14ac:dyDescent="0.2">
      <c r="G1794" s="482"/>
    </row>
    <row r="1795" spans="7:7" ht="12.75" customHeight="1" x14ac:dyDescent="0.2">
      <c r="G1795" s="482"/>
    </row>
    <row r="1796" spans="7:7" ht="12.75" customHeight="1" x14ac:dyDescent="0.2">
      <c r="G1796" s="482"/>
    </row>
    <row r="1797" spans="7:7" ht="12.75" customHeight="1" x14ac:dyDescent="0.2">
      <c r="G1797" s="482"/>
    </row>
    <row r="1798" spans="7:7" ht="12.75" customHeight="1" x14ac:dyDescent="0.2">
      <c r="G1798" s="482"/>
    </row>
    <row r="1799" spans="7:7" ht="12.75" customHeight="1" x14ac:dyDescent="0.2">
      <c r="G1799" s="482"/>
    </row>
    <row r="1800" spans="7:7" ht="12.75" customHeight="1" x14ac:dyDescent="0.2">
      <c r="G1800" s="482"/>
    </row>
    <row r="1801" spans="7:7" ht="12.75" customHeight="1" x14ac:dyDescent="0.2">
      <c r="G1801" s="482"/>
    </row>
    <row r="1802" spans="7:7" ht="12.75" customHeight="1" x14ac:dyDescent="0.2">
      <c r="G1802" s="482"/>
    </row>
    <row r="1803" spans="7:7" ht="12.75" customHeight="1" x14ac:dyDescent="0.2">
      <c r="G1803" s="482"/>
    </row>
    <row r="1804" spans="7:7" ht="12.75" customHeight="1" x14ac:dyDescent="0.2">
      <c r="G1804" s="482"/>
    </row>
    <row r="1805" spans="7:7" ht="12.75" customHeight="1" x14ac:dyDescent="0.2">
      <c r="G1805" s="482"/>
    </row>
    <row r="1806" spans="7:7" ht="12.75" customHeight="1" x14ac:dyDescent="0.2">
      <c r="G1806" s="482"/>
    </row>
    <row r="1807" spans="7:7" ht="12.75" customHeight="1" x14ac:dyDescent="0.2">
      <c r="G1807" s="482"/>
    </row>
    <row r="1808" spans="7:7" ht="12.75" customHeight="1" x14ac:dyDescent="0.2">
      <c r="G1808" s="482"/>
    </row>
    <row r="1809" spans="7:7" ht="12.75" customHeight="1" x14ac:dyDescent="0.2">
      <c r="G1809" s="482"/>
    </row>
    <row r="1810" spans="7:7" ht="12.75" customHeight="1" x14ac:dyDescent="0.2">
      <c r="G1810" s="482"/>
    </row>
    <row r="1811" spans="7:7" ht="12.75" customHeight="1" x14ac:dyDescent="0.2">
      <c r="G1811" s="482"/>
    </row>
    <row r="1812" spans="7:7" ht="12.75" customHeight="1" x14ac:dyDescent="0.2">
      <c r="G1812" s="482"/>
    </row>
    <row r="1813" spans="7:7" ht="12.75" customHeight="1" x14ac:dyDescent="0.2">
      <c r="G1813" s="482"/>
    </row>
    <row r="1814" spans="7:7" ht="12.75" customHeight="1" x14ac:dyDescent="0.2">
      <c r="G1814" s="482"/>
    </row>
    <row r="1815" spans="7:7" ht="12.75" customHeight="1" x14ac:dyDescent="0.2">
      <c r="G1815" s="482"/>
    </row>
    <row r="1816" spans="7:7" ht="12.75" customHeight="1" x14ac:dyDescent="0.2">
      <c r="G1816" s="482"/>
    </row>
    <row r="1817" spans="7:7" ht="12.75" customHeight="1" x14ac:dyDescent="0.2">
      <c r="G1817" s="482"/>
    </row>
    <row r="1818" spans="7:7" ht="12.75" customHeight="1" x14ac:dyDescent="0.2">
      <c r="G1818" s="482"/>
    </row>
    <row r="1819" spans="7:7" ht="12.75" customHeight="1" x14ac:dyDescent="0.2">
      <c r="G1819" s="482"/>
    </row>
    <row r="1820" spans="7:7" ht="12.75" customHeight="1" x14ac:dyDescent="0.2">
      <c r="G1820" s="482"/>
    </row>
    <row r="1821" spans="7:7" ht="12.75" customHeight="1" x14ac:dyDescent="0.2">
      <c r="G1821" s="482"/>
    </row>
    <row r="1822" spans="7:7" ht="12.75" customHeight="1" x14ac:dyDescent="0.2">
      <c r="G1822" s="482"/>
    </row>
    <row r="1823" spans="7:7" ht="12.75" customHeight="1" x14ac:dyDescent="0.2">
      <c r="G1823" s="482"/>
    </row>
    <row r="1824" spans="7:7" ht="12.75" customHeight="1" x14ac:dyDescent="0.2">
      <c r="G1824" s="482"/>
    </row>
    <row r="1825" spans="7:7" ht="12.75" customHeight="1" x14ac:dyDescent="0.2">
      <c r="G1825" s="482"/>
    </row>
    <row r="1826" spans="7:7" ht="12.75" customHeight="1" x14ac:dyDescent="0.2">
      <c r="G1826" s="482"/>
    </row>
    <row r="1827" spans="7:7" ht="12.75" customHeight="1" x14ac:dyDescent="0.2">
      <c r="G1827" s="482"/>
    </row>
    <row r="1828" spans="7:7" ht="12.75" customHeight="1" x14ac:dyDescent="0.2">
      <c r="G1828" s="482"/>
    </row>
    <row r="1829" spans="7:7" ht="12.75" customHeight="1" x14ac:dyDescent="0.2">
      <c r="G1829" s="482"/>
    </row>
    <row r="1830" spans="7:7" ht="12.75" customHeight="1" x14ac:dyDescent="0.2">
      <c r="G1830" s="482"/>
    </row>
    <row r="1831" spans="7:7" ht="12.75" customHeight="1" x14ac:dyDescent="0.2">
      <c r="G1831" s="482"/>
    </row>
    <row r="1832" spans="7:7" ht="12.75" customHeight="1" x14ac:dyDescent="0.2">
      <c r="G1832" s="482"/>
    </row>
    <row r="1833" spans="7:7" ht="12.75" customHeight="1" x14ac:dyDescent="0.2">
      <c r="G1833" s="482"/>
    </row>
    <row r="1834" spans="7:7" ht="12.75" customHeight="1" x14ac:dyDescent="0.2">
      <c r="G1834" s="482"/>
    </row>
    <row r="1835" spans="7:7" ht="12.75" customHeight="1" x14ac:dyDescent="0.2">
      <c r="G1835" s="482"/>
    </row>
    <row r="1836" spans="7:7" ht="12.75" customHeight="1" x14ac:dyDescent="0.2">
      <c r="G1836" s="482"/>
    </row>
    <row r="1837" spans="7:7" ht="12.75" customHeight="1" x14ac:dyDescent="0.2">
      <c r="G1837" s="482"/>
    </row>
    <row r="1838" spans="7:7" ht="12.75" customHeight="1" x14ac:dyDescent="0.2">
      <c r="G1838" s="482"/>
    </row>
    <row r="1839" spans="7:7" ht="12.75" customHeight="1" x14ac:dyDescent="0.2">
      <c r="G1839" s="482"/>
    </row>
    <row r="1840" spans="7:7" ht="12.75" customHeight="1" x14ac:dyDescent="0.2">
      <c r="G1840" s="482"/>
    </row>
    <row r="1841" spans="7:7" ht="12.75" customHeight="1" x14ac:dyDescent="0.2">
      <c r="G1841" s="482"/>
    </row>
    <row r="1842" spans="7:7" ht="12.75" customHeight="1" x14ac:dyDescent="0.2">
      <c r="G1842" s="482"/>
    </row>
    <row r="1843" spans="7:7" ht="12.75" customHeight="1" x14ac:dyDescent="0.2">
      <c r="G1843" s="482"/>
    </row>
  </sheetData>
  <sheetProtection algorithmName="SHA-512" hashValue="XKeMFPupa9ik0TdBSrCXd7EVVJn/3YOy8eyb+OR8ZHGEwR4P6brWi+4cyOLXRSK2L7+LCdQvHsLHXuwwZ8MzFA==" saltValue="1SW0cIG6DwDSJSRN1SSSEw==" spinCount="100000" sheet="1" objects="1" scenarios="1" formatColumns="0" formatRows="0"/>
  <mergeCells count="248">
    <mergeCell ref="AE700:AG700"/>
    <mergeCell ref="AE710:AG710"/>
    <mergeCell ref="U711:V711"/>
    <mergeCell ref="Z708:AB708"/>
    <mergeCell ref="AE709:AG709"/>
    <mergeCell ref="Z709:AB709"/>
    <mergeCell ref="U709:W709"/>
    <mergeCell ref="U689:W689"/>
    <mergeCell ref="U708:W708"/>
    <mergeCell ref="AE699:AG699"/>
    <mergeCell ref="AE701:AF701"/>
    <mergeCell ref="AE702:AF702"/>
    <mergeCell ref="AE703:AF703"/>
    <mergeCell ref="AE704:AF704"/>
    <mergeCell ref="AE705:AF705"/>
    <mergeCell ref="AE708:AG708"/>
    <mergeCell ref="Z715:AA715"/>
    <mergeCell ref="Z711:AA711"/>
    <mergeCell ref="Z712:AA712"/>
    <mergeCell ref="Z714:AA714"/>
    <mergeCell ref="U710:W710"/>
    <mergeCell ref="Z710:AB710"/>
    <mergeCell ref="Z713:AA713"/>
    <mergeCell ref="U714:V714"/>
    <mergeCell ref="U699:W699"/>
    <mergeCell ref="Z699:AB699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U720:W720"/>
    <mergeCell ref="U719:W719"/>
    <mergeCell ref="Z720:AB720"/>
    <mergeCell ref="Z719:AB719"/>
    <mergeCell ref="U718:W718"/>
    <mergeCell ref="U715:V715"/>
    <mergeCell ref="U712:V712"/>
    <mergeCell ref="Z704:AA704"/>
    <mergeCell ref="Z690:AB690"/>
    <mergeCell ref="U690:W690"/>
    <mergeCell ref="Z700:AB700"/>
    <mergeCell ref="U700:W700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Z718:AB718"/>
    <mergeCell ref="U713:V713"/>
    <mergeCell ref="O700:P700"/>
    <mergeCell ref="K691:N691"/>
    <mergeCell ref="O691:P691"/>
    <mergeCell ref="K692:N692"/>
    <mergeCell ref="O692:P692"/>
    <mergeCell ref="K693:N693"/>
    <mergeCell ref="Y687:AB687"/>
    <mergeCell ref="U691:V691"/>
    <mergeCell ref="U692:V692"/>
    <mergeCell ref="U693:V693"/>
    <mergeCell ref="T687:W687"/>
    <mergeCell ref="Z688:AB688"/>
    <mergeCell ref="U688:W688"/>
    <mergeCell ref="Z691:AA691"/>
    <mergeCell ref="K699:N699"/>
    <mergeCell ref="Z692:AA692"/>
    <mergeCell ref="Z693:AA693"/>
    <mergeCell ref="Z694:AA694"/>
    <mergeCell ref="U698:W698"/>
    <mergeCell ref="U694:V694"/>
    <mergeCell ref="U695:V695"/>
    <mergeCell ref="Z698:AB698"/>
    <mergeCell ref="Z689:AB689"/>
    <mergeCell ref="K698:N698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U513:Y513"/>
    <mergeCell ref="J555:K555"/>
    <mergeCell ref="U558:Y558"/>
    <mergeCell ref="J600:K600"/>
    <mergeCell ref="U603:Y603"/>
    <mergeCell ref="U423:Y423"/>
    <mergeCell ref="U4:Y4"/>
    <mergeCell ref="J15:K15"/>
    <mergeCell ref="U18:Y18"/>
    <mergeCell ref="J60:K60"/>
    <mergeCell ref="N15:P15"/>
    <mergeCell ref="U153:Y153"/>
    <mergeCell ref="U63:Y63"/>
    <mergeCell ref="U108:Y108"/>
    <mergeCell ref="U198:Y198"/>
    <mergeCell ref="U243:Y243"/>
    <mergeCell ref="U288:Y288"/>
    <mergeCell ref="U378:Y378"/>
    <mergeCell ref="U333:Y333"/>
    <mergeCell ref="U468:Y468"/>
    <mergeCell ref="B2:D2"/>
    <mergeCell ref="E2:F2"/>
    <mergeCell ref="K687:N687"/>
    <mergeCell ref="J195:K195"/>
    <mergeCell ref="J240:K240"/>
    <mergeCell ref="G10:I10"/>
    <mergeCell ref="J285:K285"/>
    <mergeCell ref="J420:K420"/>
    <mergeCell ref="J330:K330"/>
    <mergeCell ref="J375:K375"/>
    <mergeCell ref="G55:I55"/>
    <mergeCell ref="G100:I100"/>
    <mergeCell ref="G145:I145"/>
    <mergeCell ref="G190:I190"/>
    <mergeCell ref="G415:I415"/>
    <mergeCell ref="B687:G687"/>
    <mergeCell ref="G235:I235"/>
    <mergeCell ref="G280:I280"/>
    <mergeCell ref="G325:I325"/>
    <mergeCell ref="J105:K105"/>
    <mergeCell ref="J150:K150"/>
    <mergeCell ref="J465:K465"/>
    <mergeCell ref="J510:K510"/>
    <mergeCell ref="G370:I370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98:AG698"/>
    <mergeCell ref="AE689:AG689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O699:P699"/>
    <mergeCell ref="K700:N700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K747:L747"/>
    <mergeCell ref="P747:Q747"/>
    <mergeCell ref="K748:L748"/>
    <mergeCell ref="P748:Q748"/>
    <mergeCell ref="K751:M751"/>
    <mergeCell ref="P751:R751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68:L768"/>
    <mergeCell ref="P768:Q768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O698:P698"/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45:L745"/>
    <mergeCell ref="P745:Q745"/>
    <mergeCell ref="K746:L746"/>
    <mergeCell ref="P746:Q746"/>
    <mergeCell ref="J730:M730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pageSetUpPr fitToPage="1"/>
  </sheetPr>
  <dimension ref="A1:K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</row>
    <row r="2" spans="1:11" s="225" customFormat="1" ht="15.6" customHeight="1" x14ac:dyDescent="0.25">
      <c r="A2" s="586" t="str">
        <f>JANUARY!G10</f>
        <v>UNITED STEELWORKERS - LOCAL UNION</v>
      </c>
      <c r="B2" s="586"/>
      <c r="C2" s="586"/>
      <c r="D2" s="586"/>
      <c r="E2" s="586"/>
      <c r="F2" s="586" t="str">
        <f>JANUARY!G10</f>
        <v>UNITED STEELWORKERS - LOCAL UNION</v>
      </c>
      <c r="G2" s="586"/>
      <c r="H2" s="586"/>
      <c r="I2" s="586"/>
      <c r="J2" s="586"/>
      <c r="K2" s="224"/>
    </row>
    <row r="3" spans="1:11" s="225" customFormat="1" ht="15.6" customHeight="1" x14ac:dyDescent="0.25">
      <c r="A3" s="586" t="s">
        <v>362</v>
      </c>
      <c r="B3" s="586"/>
      <c r="C3" s="586"/>
      <c r="D3" s="586"/>
      <c r="E3" s="586"/>
      <c r="F3" s="586"/>
      <c r="G3" s="586"/>
      <c r="H3" s="586"/>
      <c r="I3" s="586"/>
      <c r="J3" s="586"/>
      <c r="K3" s="224"/>
    </row>
    <row r="4" spans="1:11" s="225" customFormat="1" ht="15.6" customHeight="1" x14ac:dyDescent="0.25">
      <c r="B4" s="229"/>
      <c r="C4" s="229"/>
      <c r="D4" s="229"/>
      <c r="E4" s="229"/>
      <c r="F4" s="227" t="s">
        <v>360</v>
      </c>
      <c r="G4" s="230">
        <f>JANUARY!E11</f>
        <v>0</v>
      </c>
      <c r="H4" s="229"/>
      <c r="I4" s="229"/>
      <c r="J4" s="229"/>
      <c r="K4" s="224"/>
    </row>
    <row r="5" spans="1:11" ht="15.6" customHeight="1" x14ac:dyDescent="0.2">
      <c r="A5" s="45" t="s">
        <v>239</v>
      </c>
      <c r="B5" s="45"/>
      <c r="C5" s="45"/>
      <c r="D5" s="45"/>
      <c r="E5" s="45"/>
      <c r="F5" s="45"/>
      <c r="G5" s="428" t="s">
        <v>439</v>
      </c>
      <c r="H5" s="199" t="s">
        <v>292</v>
      </c>
      <c r="I5" s="199"/>
      <c r="J5" s="45"/>
      <c r="K5" s="45"/>
    </row>
    <row r="6" spans="1:11" ht="15.6" customHeight="1" thickBot="1" x14ac:dyDescent="0.25">
      <c r="A6" s="45"/>
      <c r="B6" s="45"/>
      <c r="C6" s="45"/>
      <c r="D6" s="45"/>
      <c r="E6" s="45"/>
      <c r="F6" s="45"/>
      <c r="G6" s="45"/>
      <c r="H6" s="45"/>
      <c r="I6" s="45"/>
      <c r="J6" s="45"/>
      <c r="K6" s="45"/>
    </row>
    <row r="7" spans="1:11" ht="15.6" customHeight="1" x14ac:dyDescent="0.2">
      <c r="A7" s="45" t="s">
        <v>310</v>
      </c>
      <c r="B7" s="45"/>
      <c r="C7" s="45"/>
      <c r="D7" s="45"/>
      <c r="E7" s="45"/>
      <c r="F7" s="45"/>
      <c r="G7" s="45"/>
      <c r="H7" s="241"/>
      <c r="I7" s="241" t="s">
        <v>311</v>
      </c>
      <c r="J7" s="339">
        <f>NovRpt!J39</f>
        <v>0</v>
      </c>
      <c r="K7" s="45"/>
    </row>
    <row r="8" spans="1:11" ht="15.6" customHeight="1" x14ac:dyDescent="0.2">
      <c r="A8" s="188" t="s">
        <v>312</v>
      </c>
      <c r="B8" s="188"/>
      <c r="C8" s="188"/>
      <c r="D8" s="188"/>
      <c r="E8" s="188"/>
      <c r="F8" s="45"/>
      <c r="G8" s="45"/>
      <c r="H8" s="241"/>
      <c r="I8" s="241"/>
      <c r="J8" s="340"/>
      <c r="K8" s="45"/>
    </row>
    <row r="9" spans="1:11" ht="15.6" customHeight="1" x14ac:dyDescent="0.2">
      <c r="A9" s="45" t="s">
        <v>313</v>
      </c>
      <c r="B9" s="45"/>
      <c r="C9" s="45"/>
      <c r="D9" s="45"/>
      <c r="E9" s="45"/>
      <c r="F9" s="45"/>
      <c r="G9" s="45"/>
      <c r="H9" s="241"/>
      <c r="I9" s="352">
        <f>SUM(DECEMBER!$B$7)</f>
        <v>0</v>
      </c>
      <c r="J9" s="342"/>
      <c r="K9" s="45"/>
    </row>
    <row r="10" spans="1:11" ht="15.6" customHeight="1" x14ac:dyDescent="0.2">
      <c r="A10" s="45" t="s">
        <v>375</v>
      </c>
      <c r="B10" s="45"/>
      <c r="C10" s="45"/>
      <c r="D10" s="45"/>
      <c r="E10" s="45"/>
      <c r="F10" s="45"/>
      <c r="G10" s="45"/>
      <c r="H10" s="241"/>
      <c r="I10" s="343">
        <f>SUM(DECEMBER!$C$7)</f>
        <v>0</v>
      </c>
      <c r="J10" s="342"/>
      <c r="K10" s="45"/>
    </row>
    <row r="11" spans="1:11" ht="15.6" customHeight="1" x14ac:dyDescent="0.2">
      <c r="A11" s="45" t="s">
        <v>314</v>
      </c>
      <c r="B11" s="45"/>
      <c r="C11" s="45"/>
      <c r="D11" s="45"/>
      <c r="E11" s="45"/>
      <c r="F11" s="45"/>
      <c r="G11" s="45"/>
      <c r="H11" s="241"/>
      <c r="I11" s="343">
        <f>SUM(DECEMBER!$D$7)</f>
        <v>0</v>
      </c>
      <c r="J11" s="342"/>
      <c r="K11" s="45"/>
    </row>
    <row r="12" spans="1:11" ht="15.6" customHeight="1" x14ac:dyDescent="0.2">
      <c r="A12" s="45" t="s">
        <v>315</v>
      </c>
      <c r="B12" s="45"/>
      <c r="C12" s="45"/>
      <c r="D12" s="45"/>
      <c r="E12" s="45"/>
      <c r="F12" s="45"/>
      <c r="G12" s="45"/>
      <c r="H12" s="241"/>
      <c r="I12" s="343">
        <f>SUM(DECEMBER!$E$7)</f>
        <v>0</v>
      </c>
      <c r="J12" s="342"/>
      <c r="K12" s="45"/>
    </row>
    <row r="13" spans="1:11" ht="15.6" customHeight="1" x14ac:dyDescent="0.2">
      <c r="A13" s="45" t="s">
        <v>293</v>
      </c>
      <c r="B13" s="45"/>
      <c r="C13" s="45"/>
      <c r="D13" s="45"/>
      <c r="E13" s="45"/>
      <c r="F13" s="45"/>
      <c r="G13" s="45"/>
      <c r="H13" s="241"/>
      <c r="I13" s="343">
        <f>SUM(DECEMBER!$F$7)</f>
        <v>0</v>
      </c>
      <c r="J13" s="342"/>
      <c r="K13" s="45"/>
    </row>
    <row r="14" spans="1:11" ht="15.6" customHeight="1" x14ac:dyDescent="0.2">
      <c r="A14" s="45" t="s">
        <v>316</v>
      </c>
      <c r="B14" s="45"/>
      <c r="C14" s="45"/>
      <c r="D14" s="45"/>
      <c r="E14" s="45"/>
      <c r="F14" s="45"/>
      <c r="G14" s="45"/>
      <c r="H14" s="241"/>
      <c r="I14" s="343">
        <f>SUM(DECEMBER!$L$7:$O$7)</f>
        <v>0</v>
      </c>
      <c r="J14" s="342"/>
      <c r="K14" s="45"/>
    </row>
    <row r="15" spans="1:11" ht="15.6" customHeight="1" x14ac:dyDescent="0.2">
      <c r="A15" s="45"/>
      <c r="B15" s="45" t="s">
        <v>317</v>
      </c>
      <c r="C15" s="45" t="s">
        <v>294</v>
      </c>
      <c r="D15" s="45"/>
      <c r="E15" s="45"/>
      <c r="F15" s="45"/>
      <c r="G15" s="45"/>
      <c r="H15" s="241"/>
      <c r="I15" s="343">
        <f>SUM(DECEMBER!$Q$7:$R$7)</f>
        <v>0</v>
      </c>
      <c r="J15" s="342"/>
      <c r="K15" s="45"/>
    </row>
    <row r="16" spans="1:11" ht="15.6" customHeight="1" thickBot="1" x14ac:dyDescent="0.25">
      <c r="A16" s="45"/>
      <c r="B16" s="45"/>
      <c r="C16" s="45" t="s">
        <v>295</v>
      </c>
      <c r="D16" s="45"/>
      <c r="E16" s="45"/>
      <c r="F16" s="45"/>
      <c r="G16" s="45"/>
      <c r="H16" s="241"/>
      <c r="I16" s="344">
        <f>SUM(DECEMBER!$P$7)</f>
        <v>0</v>
      </c>
      <c r="J16" s="342"/>
      <c r="K16" s="45"/>
    </row>
    <row r="17" spans="1:11" ht="15.6" customHeight="1" thickBot="1" x14ac:dyDescent="0.25">
      <c r="A17" s="45"/>
      <c r="B17" s="188" t="s">
        <v>318</v>
      </c>
      <c r="C17" s="45"/>
      <c r="D17" s="45"/>
      <c r="E17" s="45"/>
      <c r="F17" s="45"/>
      <c r="G17" s="45"/>
      <c r="H17" s="241"/>
      <c r="I17" s="345"/>
      <c r="J17" s="262">
        <f>SUM(I9:I16)</f>
        <v>0</v>
      </c>
      <c r="K17" s="45"/>
    </row>
    <row r="18" spans="1:11" ht="15.6" customHeight="1" thickTop="1" thickBot="1" x14ac:dyDescent="0.25">
      <c r="A18" s="45"/>
      <c r="B18" s="188" t="s">
        <v>319</v>
      </c>
      <c r="C18" s="45"/>
      <c r="D18" s="45"/>
      <c r="E18" s="45"/>
      <c r="F18" s="45"/>
      <c r="G18" s="45"/>
      <c r="H18" s="241"/>
      <c r="I18" s="241"/>
      <c r="J18" s="346">
        <f>SUM(J7:J17)</f>
        <v>0</v>
      </c>
      <c r="K18" s="45"/>
    </row>
    <row r="19" spans="1:11" ht="15.6" customHeight="1" x14ac:dyDescent="0.2">
      <c r="A19" s="45"/>
      <c r="B19" s="45"/>
      <c r="C19" s="45"/>
      <c r="D19" s="45"/>
      <c r="E19" s="45"/>
      <c r="F19" s="45"/>
      <c r="G19" s="45"/>
      <c r="H19" s="241"/>
      <c r="I19" s="241"/>
      <c r="J19" s="347" t="s">
        <v>239</v>
      </c>
      <c r="K19" s="45"/>
    </row>
    <row r="20" spans="1:11" ht="15.6" customHeight="1" x14ac:dyDescent="0.2">
      <c r="A20" s="45" t="s">
        <v>320</v>
      </c>
      <c r="B20" s="45"/>
      <c r="C20" s="45"/>
      <c r="D20" s="45"/>
      <c r="E20" s="45"/>
      <c r="F20" s="45"/>
      <c r="G20" s="45"/>
      <c r="H20" s="241"/>
      <c r="I20" s="241"/>
      <c r="J20" s="342"/>
      <c r="K20" s="45"/>
    </row>
    <row r="21" spans="1:11" ht="15.6" customHeight="1" thickBot="1" x14ac:dyDescent="0.25">
      <c r="A21" s="45" t="s">
        <v>297</v>
      </c>
      <c r="B21" s="45"/>
      <c r="C21" s="45"/>
      <c r="D21" s="45"/>
      <c r="E21" s="45"/>
      <c r="F21" s="45"/>
      <c r="G21" s="45"/>
      <c r="H21" s="241"/>
      <c r="I21" s="241"/>
      <c r="J21" s="342"/>
      <c r="K21" s="45"/>
    </row>
    <row r="22" spans="1:11" ht="15.6" customHeight="1" x14ac:dyDescent="0.2">
      <c r="A22" s="45" t="s">
        <v>321</v>
      </c>
      <c r="B22" s="45"/>
      <c r="C22" s="45"/>
      <c r="D22" s="45"/>
      <c r="E22" s="45"/>
      <c r="F22" s="45"/>
      <c r="G22" s="45"/>
      <c r="H22" s="339">
        <f>SUM(DECEMBER!$U$7)</f>
        <v>0</v>
      </c>
      <c r="I22" s="241"/>
      <c r="J22" s="342"/>
      <c r="K22" s="45"/>
    </row>
    <row r="23" spans="1:11" ht="15.6" customHeight="1" x14ac:dyDescent="0.2">
      <c r="A23" s="45" t="s">
        <v>322</v>
      </c>
      <c r="B23" s="45"/>
      <c r="C23" s="45"/>
      <c r="D23" s="45"/>
      <c r="E23" s="45"/>
      <c r="F23" s="45"/>
      <c r="G23" s="45"/>
      <c r="H23" s="348">
        <f>SUM(DECEMBER!$V$7)</f>
        <v>0</v>
      </c>
      <c r="I23" s="241"/>
      <c r="J23" s="342"/>
      <c r="K23" s="45"/>
    </row>
    <row r="24" spans="1:11" ht="15.6" customHeight="1" thickBot="1" x14ac:dyDescent="0.25">
      <c r="A24" s="45" t="s">
        <v>323</v>
      </c>
      <c r="B24" s="45"/>
      <c r="C24" s="45"/>
      <c r="D24" s="45"/>
      <c r="E24" s="45"/>
      <c r="F24" s="45"/>
      <c r="G24" s="45"/>
      <c r="H24" s="348">
        <f>SUM(DECEMBER!$W$7:'DECEMBER'!$X$7)</f>
        <v>0</v>
      </c>
      <c r="I24" s="241"/>
      <c r="J24" s="342"/>
      <c r="K24" s="45"/>
    </row>
    <row r="25" spans="1:11" ht="15.6" customHeight="1" thickBot="1" x14ac:dyDescent="0.25">
      <c r="A25" s="45" t="s">
        <v>324</v>
      </c>
      <c r="B25" s="45"/>
      <c r="C25" s="45"/>
      <c r="D25" s="45"/>
      <c r="E25" s="45"/>
      <c r="F25" s="45"/>
      <c r="G25" s="45"/>
      <c r="H25" s="344">
        <f>SUM(DECEMBER!$Y$7)</f>
        <v>0</v>
      </c>
      <c r="I25" s="341">
        <f>SUM(H22:H25)</f>
        <v>0</v>
      </c>
      <c r="J25" s="342"/>
      <c r="K25" s="45"/>
    </row>
    <row r="26" spans="1:11" ht="15.6" customHeight="1" x14ac:dyDescent="0.2">
      <c r="A26" s="45" t="s">
        <v>298</v>
      </c>
      <c r="B26" s="45"/>
      <c r="C26" s="45"/>
      <c r="D26" s="45"/>
      <c r="E26" s="45"/>
      <c r="F26" s="45"/>
      <c r="G26" s="45"/>
      <c r="H26" s="241"/>
      <c r="I26" s="343">
        <f>SUM(DECEMBER!$Z$7)</f>
        <v>0</v>
      </c>
      <c r="J26" s="342"/>
      <c r="K26" s="45"/>
    </row>
    <row r="27" spans="1:11" ht="15.6" customHeight="1" x14ac:dyDescent="0.2">
      <c r="A27" s="45" t="s">
        <v>299</v>
      </c>
      <c r="B27" s="45"/>
      <c r="C27" s="45"/>
      <c r="D27" s="45"/>
      <c r="E27" s="45"/>
      <c r="F27" s="45"/>
      <c r="G27" s="45"/>
      <c r="H27" s="241"/>
      <c r="I27" s="343">
        <f>SUM(DECEMBER!$AA$7)</f>
        <v>0</v>
      </c>
      <c r="J27" s="342"/>
      <c r="K27" s="45"/>
    </row>
    <row r="28" spans="1:11" ht="15.6" customHeight="1" x14ac:dyDescent="0.2">
      <c r="A28" s="45" t="s">
        <v>325</v>
      </c>
      <c r="B28" s="45"/>
      <c r="C28" s="45"/>
      <c r="D28" s="45"/>
      <c r="E28" s="45"/>
      <c r="F28" s="45"/>
      <c r="G28" s="45"/>
      <c r="H28" s="241"/>
      <c r="I28" s="343">
        <f>SUM(DECEMBER!$AB$7)</f>
        <v>0</v>
      </c>
      <c r="J28" s="342"/>
      <c r="K28" s="45"/>
    </row>
    <row r="29" spans="1:11" ht="15.6" customHeight="1" x14ac:dyDescent="0.2">
      <c r="A29" s="45" t="s">
        <v>326</v>
      </c>
      <c r="B29" s="45"/>
      <c r="C29" s="45"/>
      <c r="D29" s="45"/>
      <c r="E29" s="45"/>
      <c r="F29" s="45"/>
      <c r="G29" s="45"/>
      <c r="H29" s="241"/>
      <c r="I29" s="343">
        <f>SUM(DECEMBER!$AC$7)</f>
        <v>0</v>
      </c>
      <c r="J29" s="342"/>
      <c r="K29" s="45"/>
    </row>
    <row r="30" spans="1:11" ht="15.6" customHeight="1" x14ac:dyDescent="0.2">
      <c r="A30" s="45" t="s">
        <v>327</v>
      </c>
      <c r="B30" s="45"/>
      <c r="C30" s="45"/>
      <c r="D30" s="45"/>
      <c r="E30" s="45"/>
      <c r="F30" s="45"/>
      <c r="G30" s="45"/>
      <c r="H30" s="241"/>
      <c r="I30" s="343">
        <f>SUM(DECEMBER!$AD$7)</f>
        <v>0</v>
      </c>
      <c r="J30" s="342"/>
      <c r="K30" s="45"/>
    </row>
    <row r="31" spans="1:11" ht="15.6" customHeight="1" x14ac:dyDescent="0.2">
      <c r="A31" s="45" t="s">
        <v>328</v>
      </c>
      <c r="B31" s="45"/>
      <c r="C31" s="45"/>
      <c r="D31" s="45"/>
      <c r="E31" s="45"/>
      <c r="F31" s="45"/>
      <c r="G31" s="45"/>
      <c r="H31" s="241"/>
      <c r="I31" s="343">
        <f>SUM(DECEMBER!$AE$7)</f>
        <v>0</v>
      </c>
      <c r="J31" s="342"/>
      <c r="K31" s="45"/>
    </row>
    <row r="32" spans="1:11" ht="15.6" customHeight="1" x14ac:dyDescent="0.2">
      <c r="A32" s="45" t="s">
        <v>329</v>
      </c>
      <c r="B32" s="45"/>
      <c r="C32" s="45"/>
      <c r="D32" s="45"/>
      <c r="E32" s="45"/>
      <c r="F32" s="45"/>
      <c r="G32" s="45"/>
      <c r="H32" s="241"/>
      <c r="I32" s="343">
        <f>SUM(DECEMBER!$AF$7)</f>
        <v>0</v>
      </c>
      <c r="J32" s="342"/>
      <c r="K32" s="45"/>
    </row>
    <row r="33" spans="1:11" ht="15.6" customHeight="1" x14ac:dyDescent="0.2">
      <c r="A33" s="45" t="s">
        <v>330</v>
      </c>
      <c r="B33" s="45"/>
      <c r="C33" s="45"/>
      <c r="D33" s="45"/>
      <c r="E33" s="45"/>
      <c r="F33" s="45"/>
      <c r="G33" s="45"/>
      <c r="H33" s="241"/>
      <c r="I33" s="343">
        <f>SUM(DECEMBER!$AG$7)</f>
        <v>0</v>
      </c>
      <c r="J33" s="342"/>
      <c r="K33" s="45"/>
    </row>
    <row r="34" spans="1:11" ht="15.6" customHeight="1" x14ac:dyDescent="0.2">
      <c r="A34" s="45" t="s">
        <v>331</v>
      </c>
      <c r="B34" s="45"/>
      <c r="C34" s="45"/>
      <c r="D34" s="45"/>
      <c r="E34" s="45"/>
      <c r="F34" s="45"/>
      <c r="G34" s="45"/>
      <c r="H34" s="241"/>
      <c r="I34" s="343">
        <f>SUM(DECEMBER!$AH$7)</f>
        <v>0</v>
      </c>
      <c r="J34" s="342"/>
      <c r="K34" s="45"/>
    </row>
    <row r="35" spans="1:11" ht="15.6" customHeight="1" x14ac:dyDescent="0.2">
      <c r="A35" s="45" t="s">
        <v>331</v>
      </c>
      <c r="B35" s="45"/>
      <c r="C35" s="45"/>
      <c r="D35" s="45"/>
      <c r="E35" s="45"/>
      <c r="F35" s="45"/>
      <c r="G35" s="45"/>
      <c r="H35" s="241"/>
      <c r="I35" s="350" t="s">
        <v>239</v>
      </c>
      <c r="J35" s="342"/>
      <c r="K35" s="45"/>
    </row>
    <row r="36" spans="1:11" ht="15.6" customHeight="1" x14ac:dyDescent="0.2">
      <c r="A36" s="45" t="s">
        <v>332</v>
      </c>
      <c r="B36" s="45"/>
      <c r="C36" s="45"/>
      <c r="D36" s="45"/>
      <c r="E36" s="45"/>
      <c r="F36" s="45"/>
      <c r="G36" s="45"/>
      <c r="H36" s="241"/>
      <c r="I36" s="343">
        <f>SUM(DECEMBER!$AJ$7)</f>
        <v>0</v>
      </c>
      <c r="J36" s="342"/>
      <c r="K36" s="45"/>
    </row>
    <row r="37" spans="1:11" ht="15.6" customHeight="1" thickBot="1" x14ac:dyDescent="0.25">
      <c r="A37" s="45" t="s">
        <v>333</v>
      </c>
      <c r="B37" s="45"/>
      <c r="C37" s="45"/>
      <c r="D37" s="45"/>
      <c r="E37" s="45"/>
      <c r="F37" s="45"/>
      <c r="G37" s="45"/>
      <c r="H37" s="241"/>
      <c r="I37" s="344">
        <f>SUM(DECEMBER!$AK$7)</f>
        <v>0</v>
      </c>
      <c r="J37" s="342"/>
      <c r="K37" s="45"/>
    </row>
    <row r="38" spans="1:11" ht="15.6" customHeight="1" thickBot="1" x14ac:dyDescent="0.25">
      <c r="A38" s="211" t="s">
        <v>334</v>
      </c>
      <c r="B38" s="45"/>
      <c r="C38" s="45"/>
      <c r="D38" s="45"/>
      <c r="E38" s="45"/>
      <c r="F38" s="45"/>
      <c r="G38" s="45"/>
      <c r="H38" s="241"/>
      <c r="I38" s="264"/>
      <c r="J38" s="338">
        <f>SUM(I25:I37)</f>
        <v>0</v>
      </c>
      <c r="K38" s="45"/>
    </row>
    <row r="39" spans="1:11" ht="15.6" customHeight="1" thickTop="1" thickBot="1" x14ac:dyDescent="0.25">
      <c r="A39" s="188" t="s">
        <v>300</v>
      </c>
      <c r="B39" s="45"/>
      <c r="C39" s="45"/>
      <c r="D39" s="45"/>
      <c r="E39" s="45"/>
      <c r="F39" s="45"/>
      <c r="G39" s="45"/>
      <c r="H39" s="241"/>
      <c r="I39" s="241"/>
      <c r="J39" s="351">
        <f>SUM(J18-J38)</f>
        <v>0</v>
      </c>
      <c r="K39" s="45"/>
    </row>
    <row r="40" spans="1:11" ht="15.6" customHeight="1" x14ac:dyDescent="0.2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</row>
    <row r="41" spans="1:11" ht="15.6" customHeight="1" x14ac:dyDescent="0.2">
      <c r="A41" s="45" t="s">
        <v>335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</row>
    <row r="42" spans="1:11" ht="15.6" customHeight="1" x14ac:dyDescent="0.2">
      <c r="A42" s="45" t="s">
        <v>336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</row>
    <row r="43" spans="1:11" ht="15.6" customHeight="1" x14ac:dyDescent="0.2">
      <c r="A43" s="45" t="s">
        <v>337</v>
      </c>
      <c r="B43" s="45"/>
      <c r="C43" s="45"/>
      <c r="D43" s="45"/>
      <c r="E43" s="45"/>
      <c r="F43" s="45"/>
      <c r="G43" s="45"/>
      <c r="H43" s="45"/>
      <c r="I43" s="578"/>
      <c r="J43" s="579"/>
      <c r="K43" s="45"/>
    </row>
    <row r="44" spans="1:11" ht="15.6" customHeight="1" x14ac:dyDescent="0.2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</row>
    <row r="45" spans="1:11" ht="15.6" customHeight="1" x14ac:dyDescent="0.2">
      <c r="A45" s="191"/>
      <c r="B45" s="191"/>
      <c r="C45" s="191" t="s">
        <v>239</v>
      </c>
      <c r="D45" s="191"/>
      <c r="E45" s="45"/>
      <c r="F45" s="45"/>
      <c r="G45" s="45"/>
      <c r="H45" s="191"/>
      <c r="I45" s="191"/>
      <c r="J45" s="191"/>
      <c r="K45" s="45"/>
    </row>
    <row r="46" spans="1:11" ht="15.6" customHeight="1" x14ac:dyDescent="0.2">
      <c r="A46" s="45"/>
      <c r="B46" s="45"/>
      <c r="C46" s="45"/>
      <c r="D46" s="197" t="s">
        <v>338</v>
      </c>
      <c r="E46" s="45"/>
      <c r="F46" s="45"/>
      <c r="G46" s="45"/>
      <c r="H46" s="178"/>
      <c r="I46" s="178"/>
      <c r="J46" s="214" t="s">
        <v>339</v>
      </c>
      <c r="K46" s="45"/>
    </row>
    <row r="47" spans="1:11" ht="15.6" customHeight="1" x14ac:dyDescent="0.2">
      <c r="A47" s="45"/>
      <c r="B47" s="45"/>
      <c r="C47" s="45"/>
      <c r="D47" s="45"/>
      <c r="E47" s="45"/>
      <c r="F47" s="45"/>
      <c r="G47" s="45"/>
      <c r="H47" s="45" t="s">
        <v>239</v>
      </c>
      <c r="I47" s="45"/>
      <c r="J47" s="45"/>
      <c r="K47" s="45"/>
    </row>
    <row r="48" spans="1:11" ht="15.6" customHeight="1" x14ac:dyDescent="0.2">
      <c r="A48" s="198"/>
      <c r="B48" s="45"/>
      <c r="C48" s="45"/>
      <c r="D48" s="45"/>
      <c r="E48" s="45"/>
      <c r="F48" s="45"/>
      <c r="G48" s="45"/>
      <c r="H48" s="45"/>
      <c r="I48" s="45"/>
      <c r="J48" s="45"/>
      <c r="K48" s="45"/>
    </row>
    <row r="49" spans="1:11" ht="15.6" customHeight="1" x14ac:dyDescent="0.2">
      <c r="A49" s="21" t="s">
        <v>340</v>
      </c>
      <c r="B49" s="21"/>
      <c r="C49" s="21" t="s">
        <v>341</v>
      </c>
      <c r="D49" s="45"/>
      <c r="E49" s="45"/>
      <c r="F49" s="45"/>
      <c r="G49" s="45"/>
      <c r="H49" s="45"/>
      <c r="I49" s="45"/>
      <c r="J49" s="45"/>
      <c r="K49" s="45"/>
    </row>
    <row r="50" spans="1:11" ht="15.6" customHeight="1" x14ac:dyDescent="0.2">
      <c r="A50" s="198" t="s">
        <v>342</v>
      </c>
      <c r="B50" s="198"/>
      <c r="C50" s="198"/>
      <c r="D50" s="198"/>
      <c r="E50" s="198"/>
      <c r="F50" s="198"/>
      <c r="G50" s="198"/>
      <c r="H50" s="198"/>
      <c r="I50" s="198"/>
      <c r="J50" s="45"/>
      <c r="K50" s="45"/>
    </row>
    <row r="51" spans="1:11" ht="15.6" customHeight="1" x14ac:dyDescent="0.2">
      <c r="A51" s="198" t="s">
        <v>343</v>
      </c>
      <c r="B51" s="198"/>
      <c r="C51" s="198"/>
      <c r="D51" s="198"/>
      <c r="E51" s="198"/>
      <c r="F51" s="198"/>
      <c r="G51" s="198"/>
      <c r="H51" s="198"/>
      <c r="I51" s="198"/>
      <c r="J51" s="45"/>
      <c r="K51" s="45"/>
    </row>
  </sheetData>
  <sheetProtection algorithmName="SHA-512" hashValue="WueZz7hviNpjKxzoFqIzqpESBRuc4PWGAEW2LnIh73rLxgh2FkPb506LTYnDnymhSzBZMvqHqPcg3GigfuBUbQ==" saltValue="gGU6RYORgGwIeSyyvdolkw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M70"/>
  <sheetViews>
    <sheetView showGridLines="0" workbookViewId="0">
      <selection activeCell="J8" sqref="J8"/>
    </sheetView>
  </sheetViews>
  <sheetFormatPr defaultColWidth="8.85546875" defaultRowHeight="14.45" customHeight="1" x14ac:dyDescent="0.2"/>
  <cols>
    <col min="8" max="10" width="11.7109375" style="242" customWidth="1"/>
    <col min="11" max="13" width="9.140625" style="242"/>
  </cols>
  <sheetData>
    <row r="1" spans="1:13" s="215" customFormat="1" ht="14.45" customHeight="1" x14ac:dyDescent="0.2">
      <c r="A1" s="621" t="str">
        <f>JANUARY!G10</f>
        <v>UNITED STEELWORKERS - LOCAL UNION</v>
      </c>
      <c r="B1" s="621"/>
      <c r="C1" s="621"/>
      <c r="D1" s="621"/>
      <c r="E1" s="621"/>
      <c r="F1" s="621"/>
      <c r="G1" s="621"/>
      <c r="H1" s="621"/>
      <c r="I1" s="621"/>
      <c r="J1" s="621"/>
      <c r="K1" s="239"/>
      <c r="L1" s="239"/>
      <c r="M1" s="239"/>
    </row>
    <row r="2" spans="1:13" s="215" customFormat="1" ht="14.45" customHeight="1" x14ac:dyDescent="0.2">
      <c r="A2" s="621" t="s">
        <v>284</v>
      </c>
      <c r="B2" s="621"/>
      <c r="C2" s="621"/>
      <c r="D2" s="621"/>
      <c r="E2" s="621"/>
      <c r="F2" s="621"/>
      <c r="G2" s="621"/>
      <c r="H2" s="621"/>
      <c r="I2" s="621"/>
      <c r="J2" s="621"/>
      <c r="K2" s="239"/>
      <c r="L2" s="239"/>
      <c r="M2" s="239"/>
    </row>
    <row r="3" spans="1:13" s="215" customFormat="1" ht="14.45" customHeight="1" x14ac:dyDescent="0.2">
      <c r="B3" s="231"/>
      <c r="C3" s="231"/>
      <c r="D3" s="231"/>
      <c r="E3" s="231"/>
      <c r="F3" s="232" t="s">
        <v>361</v>
      </c>
      <c r="G3" s="233">
        <f>JANUARY!E11</f>
        <v>0</v>
      </c>
      <c r="H3" s="240"/>
      <c r="I3" s="240"/>
      <c r="J3" s="240"/>
      <c r="K3" s="239"/>
      <c r="L3" s="239"/>
      <c r="M3" s="239"/>
    </row>
    <row r="4" spans="1:13" s="215" customFormat="1" ht="14.45" customHeight="1" x14ac:dyDescent="0.2">
      <c r="A4" s="234"/>
      <c r="B4" s="234"/>
      <c r="C4" s="234"/>
      <c r="E4" s="235"/>
      <c r="F4" s="235" t="s">
        <v>285</v>
      </c>
      <c r="G4" s="611" t="s">
        <v>286</v>
      </c>
      <c r="H4" s="611"/>
      <c r="I4" s="611"/>
      <c r="J4" s="611"/>
      <c r="K4" s="239"/>
      <c r="L4" s="239"/>
      <c r="M4" s="239"/>
    </row>
    <row r="5" spans="1:13" ht="14.45" customHeight="1" x14ac:dyDescent="0.2">
      <c r="A5" s="45"/>
      <c r="B5" s="45"/>
      <c r="C5" s="45"/>
      <c r="D5" s="45"/>
      <c r="E5" s="622" t="s">
        <v>287</v>
      </c>
      <c r="F5" s="622"/>
      <c r="G5" s="45"/>
      <c r="H5" s="241"/>
      <c r="I5" s="241"/>
      <c r="J5" s="241"/>
    </row>
    <row r="6" spans="1:13" ht="14.45" customHeight="1" x14ac:dyDescent="0.2">
      <c r="A6" s="535" t="s">
        <v>288</v>
      </c>
      <c r="B6" s="535"/>
      <c r="C6" s="535"/>
      <c r="D6" s="535"/>
      <c r="E6" s="535"/>
      <c r="F6" s="535"/>
      <c r="G6" s="535"/>
      <c r="H6" s="535"/>
      <c r="I6" s="535"/>
      <c r="J6" s="535"/>
    </row>
    <row r="7" spans="1:13" ht="14.45" customHeight="1" thickBot="1" x14ac:dyDescent="0.25">
      <c r="A7" s="45"/>
      <c r="B7" s="45"/>
      <c r="C7" s="45"/>
      <c r="D7" s="45"/>
      <c r="E7" s="45"/>
      <c r="F7" s="45"/>
      <c r="G7" s="45"/>
      <c r="H7" s="241"/>
      <c r="I7" s="241"/>
      <c r="J7" s="241"/>
    </row>
    <row r="8" spans="1:13" ht="14.45" customHeight="1" x14ac:dyDescent="0.2">
      <c r="A8" s="215" t="s">
        <v>460</v>
      </c>
      <c r="B8" s="215"/>
      <c r="C8" s="215"/>
      <c r="D8" s="45"/>
      <c r="E8" s="45"/>
      <c r="F8" s="45"/>
      <c r="G8" s="45"/>
      <c r="H8" s="241"/>
      <c r="I8" s="241"/>
      <c r="J8" s="243">
        <f>OctRpt!J7</f>
        <v>0</v>
      </c>
    </row>
    <row r="9" spans="1:13" ht="14.45" customHeight="1" x14ac:dyDescent="0.2">
      <c r="A9" s="215" t="s">
        <v>289</v>
      </c>
      <c r="B9" s="215"/>
      <c r="C9" s="215"/>
      <c r="D9" s="45"/>
      <c r="E9" s="45"/>
      <c r="F9" s="45"/>
      <c r="G9" s="45"/>
      <c r="H9" s="241"/>
      <c r="I9" s="244"/>
      <c r="J9" s="245" t="s">
        <v>239</v>
      </c>
      <c r="K9" s="246" t="s">
        <v>290</v>
      </c>
      <c r="L9" s="246" t="s">
        <v>291</v>
      </c>
      <c r="M9" s="246" t="s">
        <v>292</v>
      </c>
    </row>
    <row r="10" spans="1:13" ht="14.45" customHeight="1" x14ac:dyDescent="0.2">
      <c r="A10" s="215" t="s">
        <v>461</v>
      </c>
      <c r="B10" s="215"/>
      <c r="C10" s="215"/>
      <c r="D10" s="45"/>
      <c r="E10" s="45"/>
      <c r="F10" s="45"/>
      <c r="G10" s="45"/>
      <c r="H10" s="241"/>
      <c r="I10" s="247">
        <f t="shared" ref="I10:I17" si="0">SUM(K10:M10)</f>
        <v>0</v>
      </c>
      <c r="J10" s="248"/>
      <c r="K10" s="249">
        <f>OctRpt!I9</f>
        <v>0</v>
      </c>
      <c r="L10" s="249">
        <f>NovRpt!I9</f>
        <v>0</v>
      </c>
      <c r="M10" s="249">
        <f>DecRpt!I9</f>
        <v>0</v>
      </c>
    </row>
    <row r="11" spans="1:13" ht="14.45" customHeight="1" x14ac:dyDescent="0.2">
      <c r="A11" s="215" t="s">
        <v>462</v>
      </c>
      <c r="B11" s="215"/>
      <c r="C11" s="215"/>
      <c r="D11" s="45"/>
      <c r="E11" s="45"/>
      <c r="F11" s="45"/>
      <c r="G11" s="45"/>
      <c r="H11" s="241"/>
      <c r="I11" s="250">
        <f t="shared" si="0"/>
        <v>0</v>
      </c>
      <c r="J11" s="248"/>
      <c r="K11" s="249">
        <f>OctRpt!I10</f>
        <v>0</v>
      </c>
      <c r="L11" s="249">
        <f>NovRpt!I10</f>
        <v>0</v>
      </c>
      <c r="M11" s="249">
        <f>DecRpt!I10</f>
        <v>0</v>
      </c>
    </row>
    <row r="12" spans="1:13" ht="14.45" customHeight="1" x14ac:dyDescent="0.2">
      <c r="A12" s="215" t="s">
        <v>463</v>
      </c>
      <c r="B12" s="215"/>
      <c r="C12" s="215"/>
      <c r="D12" s="45"/>
      <c r="E12" s="45"/>
      <c r="F12" s="45"/>
      <c r="G12" s="45"/>
      <c r="H12" s="241"/>
      <c r="I12" s="251">
        <f t="shared" si="0"/>
        <v>0</v>
      </c>
      <c r="J12" s="248"/>
      <c r="K12" s="249">
        <f>OctRpt!I11</f>
        <v>0</v>
      </c>
      <c r="L12" s="249">
        <f>NovRpt!I11</f>
        <v>0</v>
      </c>
      <c r="M12" s="249">
        <f>DecRpt!I11</f>
        <v>0</v>
      </c>
    </row>
    <row r="13" spans="1:13" ht="14.45" customHeight="1" x14ac:dyDescent="0.2">
      <c r="A13" s="215" t="s">
        <v>464</v>
      </c>
      <c r="B13" s="215"/>
      <c r="C13" s="215"/>
      <c r="D13" s="45"/>
      <c r="E13" s="45"/>
      <c r="F13" s="45"/>
      <c r="G13" s="45"/>
      <c r="H13" s="241"/>
      <c r="I13" s="251">
        <f t="shared" si="0"/>
        <v>0</v>
      </c>
      <c r="J13" s="248"/>
      <c r="K13" s="249">
        <f>OctRpt!I12</f>
        <v>0</v>
      </c>
      <c r="L13" s="249">
        <f>NovRpt!I12</f>
        <v>0</v>
      </c>
      <c r="M13" s="249">
        <f>DecRpt!I12</f>
        <v>0</v>
      </c>
    </row>
    <row r="14" spans="1:13" ht="14.45" customHeight="1" x14ac:dyDescent="0.2">
      <c r="A14" s="215" t="s">
        <v>465</v>
      </c>
      <c r="B14" s="215"/>
      <c r="C14" s="215"/>
      <c r="D14" s="45"/>
      <c r="E14" s="45"/>
      <c r="F14" s="45"/>
      <c r="G14" s="45"/>
      <c r="H14" s="241"/>
      <c r="I14" s="251">
        <f t="shared" si="0"/>
        <v>0</v>
      </c>
      <c r="J14" s="248"/>
      <c r="K14" s="249">
        <f>OctRpt!I13</f>
        <v>0</v>
      </c>
      <c r="L14" s="249">
        <f>NovRpt!I13</f>
        <v>0</v>
      </c>
      <c r="M14" s="249">
        <f>DecRpt!I13</f>
        <v>0</v>
      </c>
    </row>
    <row r="15" spans="1:13" ht="14.45" customHeight="1" x14ac:dyDescent="0.2">
      <c r="A15" s="215" t="s">
        <v>466</v>
      </c>
      <c r="B15" s="215"/>
      <c r="C15" s="215"/>
      <c r="D15" s="45"/>
      <c r="E15" s="45"/>
      <c r="F15" s="45"/>
      <c r="G15" s="45"/>
      <c r="H15" s="241"/>
      <c r="I15" s="251">
        <f t="shared" si="0"/>
        <v>0</v>
      </c>
      <c r="J15" s="248"/>
      <c r="K15" s="249">
        <f>OctRpt!I14</f>
        <v>0</v>
      </c>
      <c r="L15" s="249">
        <f>NovRpt!I14</f>
        <v>0</v>
      </c>
      <c r="M15" s="249">
        <f>DecRpt!I14</f>
        <v>0</v>
      </c>
    </row>
    <row r="16" spans="1:13" ht="14.45" customHeight="1" x14ac:dyDescent="0.2">
      <c r="A16" s="215"/>
      <c r="B16" s="215"/>
      <c r="C16" s="215" t="s">
        <v>467</v>
      </c>
      <c r="D16" s="45"/>
      <c r="E16" s="45"/>
      <c r="F16" s="45"/>
      <c r="G16" s="45"/>
      <c r="H16" s="241"/>
      <c r="I16" s="251">
        <f t="shared" si="0"/>
        <v>0</v>
      </c>
      <c r="J16" s="248"/>
      <c r="K16" s="249">
        <f>OctRpt!I15</f>
        <v>0</v>
      </c>
      <c r="L16" s="249">
        <f>NovRpt!I15</f>
        <v>0</v>
      </c>
      <c r="M16" s="249">
        <f>DecRpt!I15</f>
        <v>0</v>
      </c>
    </row>
    <row r="17" spans="1:13" ht="14.45" customHeight="1" thickBot="1" x14ac:dyDescent="0.25">
      <c r="A17" s="215"/>
      <c r="B17" s="215"/>
      <c r="C17" s="215" t="s">
        <v>468</v>
      </c>
      <c r="D17" s="45"/>
      <c r="E17" s="45"/>
      <c r="F17" s="45"/>
      <c r="G17" s="45"/>
      <c r="H17" s="241"/>
      <c r="I17" s="252">
        <f t="shared" si="0"/>
        <v>0</v>
      </c>
      <c r="J17" s="248"/>
      <c r="K17" s="249">
        <f>OctRpt!I16</f>
        <v>0</v>
      </c>
      <c r="L17" s="249">
        <f>NovRpt!I16</f>
        <v>0</v>
      </c>
      <c r="M17" s="249">
        <f>DecRpt!I16</f>
        <v>0</v>
      </c>
    </row>
    <row r="18" spans="1:13" ht="14.45" customHeight="1" x14ac:dyDescent="0.2">
      <c r="A18" s="215"/>
      <c r="B18" s="217" t="s">
        <v>469</v>
      </c>
      <c r="C18" s="215"/>
      <c r="D18" s="45"/>
      <c r="E18" s="45"/>
      <c r="F18" s="45"/>
      <c r="G18" s="45"/>
      <c r="H18" s="241"/>
      <c r="I18" s="241"/>
      <c r="J18" s="253">
        <f>SUM(I10:I17)</f>
        <v>0</v>
      </c>
      <c r="K18" s="242" t="s">
        <v>239</v>
      </c>
    </row>
    <row r="19" spans="1:13" ht="14.45" customHeight="1" thickBot="1" x14ac:dyDescent="0.25">
      <c r="A19" s="215"/>
      <c r="B19" s="217" t="s">
        <v>470</v>
      </c>
      <c r="C19" s="215"/>
      <c r="D19" s="45"/>
      <c r="E19" s="45"/>
      <c r="F19" s="45"/>
      <c r="G19" s="45"/>
      <c r="H19" s="241"/>
      <c r="I19" s="241"/>
      <c r="J19" s="254">
        <f>SUM(J8:J18)</f>
        <v>0</v>
      </c>
    </row>
    <row r="20" spans="1:13" ht="14.45" customHeight="1" x14ac:dyDescent="0.2">
      <c r="A20" s="215"/>
      <c r="B20" s="215"/>
      <c r="C20" s="215"/>
      <c r="D20" s="45"/>
      <c r="E20" s="45"/>
      <c r="F20" s="45"/>
      <c r="G20" s="45"/>
      <c r="H20" s="241"/>
      <c r="I20" s="241"/>
      <c r="J20" s="255"/>
    </row>
    <row r="21" spans="1:13" ht="14.45" customHeight="1" x14ac:dyDescent="0.2">
      <c r="A21" s="215"/>
      <c r="B21" s="215" t="s">
        <v>296</v>
      </c>
      <c r="C21" s="215"/>
      <c r="D21" s="45"/>
      <c r="E21" s="45"/>
      <c r="F21" s="45"/>
      <c r="G21" s="45"/>
      <c r="H21" s="241"/>
      <c r="I21" s="241"/>
      <c r="J21" s="248"/>
    </row>
    <row r="22" spans="1:13" ht="14.45" customHeight="1" x14ac:dyDescent="0.2">
      <c r="A22" s="215" t="s">
        <v>297</v>
      </c>
      <c r="B22" s="215"/>
      <c r="C22" s="215"/>
      <c r="D22" s="45"/>
      <c r="E22" s="45"/>
      <c r="F22" s="45"/>
      <c r="G22" s="45"/>
      <c r="H22" s="241"/>
      <c r="I22" s="241"/>
      <c r="J22" s="248"/>
      <c r="K22" s="246" t="s">
        <v>290</v>
      </c>
      <c r="L22" s="246" t="s">
        <v>291</v>
      </c>
      <c r="M22" s="246" t="s">
        <v>292</v>
      </c>
    </row>
    <row r="23" spans="1:13" ht="14.45" customHeight="1" x14ac:dyDescent="0.2">
      <c r="A23" s="215"/>
      <c r="B23" s="215" t="s">
        <v>471</v>
      </c>
      <c r="C23" s="215"/>
      <c r="D23" s="45"/>
      <c r="E23" s="45"/>
      <c r="F23" s="45"/>
      <c r="G23" s="45"/>
      <c r="H23" s="256">
        <f>SUM(K23:M23)</f>
        <v>0</v>
      </c>
      <c r="I23" s="241"/>
      <c r="J23" s="248"/>
      <c r="K23" s="249">
        <f>OctRpt!H22</f>
        <v>0</v>
      </c>
      <c r="L23" s="249">
        <f>NovRpt!H22</f>
        <v>0</v>
      </c>
      <c r="M23" s="249">
        <f>DecRpt!H22</f>
        <v>0</v>
      </c>
    </row>
    <row r="24" spans="1:13" ht="14.45" customHeight="1" x14ac:dyDescent="0.2">
      <c r="A24" s="215"/>
      <c r="B24" s="215" t="s">
        <v>472</v>
      </c>
      <c r="C24" s="215"/>
      <c r="D24" s="45"/>
      <c r="E24" s="45"/>
      <c r="F24" s="45"/>
      <c r="G24" s="45"/>
      <c r="H24" s="257">
        <f>SUM(K24:M24)</f>
        <v>0</v>
      </c>
      <c r="I24" s="241"/>
      <c r="J24" s="248"/>
      <c r="K24" s="249">
        <f>OctRpt!H23</f>
        <v>0</v>
      </c>
      <c r="L24" s="249">
        <f>NovRpt!H23</f>
        <v>0</v>
      </c>
      <c r="M24" s="249">
        <f>DecRpt!H23</f>
        <v>0</v>
      </c>
    </row>
    <row r="25" spans="1:13" ht="14.45" customHeight="1" x14ac:dyDescent="0.2">
      <c r="A25" s="215"/>
      <c r="B25" s="215" t="s">
        <v>473</v>
      </c>
      <c r="C25" s="215"/>
      <c r="D25" s="45"/>
      <c r="E25" s="45"/>
      <c r="F25" s="45"/>
      <c r="G25" s="45"/>
      <c r="H25" s="257">
        <f>SUM(K25:M25)</f>
        <v>0</v>
      </c>
      <c r="I25" s="241"/>
      <c r="J25" s="248"/>
      <c r="K25" s="249">
        <f>OctRpt!H24</f>
        <v>0</v>
      </c>
      <c r="L25" s="249">
        <f>NovRpt!H24</f>
        <v>0</v>
      </c>
      <c r="M25" s="249">
        <f>DecRpt!H24</f>
        <v>0</v>
      </c>
    </row>
    <row r="26" spans="1:13" ht="14.45" customHeight="1" thickBot="1" x14ac:dyDescent="0.25">
      <c r="A26" s="215"/>
      <c r="B26" s="215" t="s">
        <v>474</v>
      </c>
      <c r="C26" s="215"/>
      <c r="D26" s="45"/>
      <c r="E26" s="45"/>
      <c r="F26" s="45"/>
      <c r="G26" s="45"/>
      <c r="H26" s="258">
        <f>SUM(K26:M26)</f>
        <v>0</v>
      </c>
      <c r="I26" s="241"/>
      <c r="J26" s="248"/>
      <c r="K26" s="249">
        <f>OctRpt!H25</f>
        <v>0</v>
      </c>
      <c r="L26" s="249">
        <f>NovRpt!H25</f>
        <v>0</v>
      </c>
      <c r="M26" s="249">
        <f>DecRpt!H25</f>
        <v>0</v>
      </c>
    </row>
    <row r="27" spans="1:13" ht="14.45" customHeight="1" x14ac:dyDescent="0.2">
      <c r="A27" s="215"/>
      <c r="B27" s="217" t="s">
        <v>475</v>
      </c>
      <c r="C27" s="215"/>
      <c r="D27" s="45"/>
      <c r="E27" s="45"/>
      <c r="F27" s="45"/>
      <c r="G27" s="45"/>
      <c r="H27" s="241"/>
      <c r="I27" s="259">
        <f>SUM(H23:H26)</f>
        <v>0</v>
      </c>
      <c r="J27" s="248"/>
      <c r="K27" s="246" t="s">
        <v>290</v>
      </c>
      <c r="L27" s="246" t="s">
        <v>291</v>
      </c>
      <c r="M27" s="246" t="s">
        <v>292</v>
      </c>
    </row>
    <row r="28" spans="1:13" ht="14.45" customHeight="1" x14ac:dyDescent="0.2">
      <c r="A28" s="215" t="s">
        <v>476</v>
      </c>
      <c r="B28" s="215"/>
      <c r="C28" s="215"/>
      <c r="D28" s="45"/>
      <c r="E28" s="45"/>
      <c r="F28" s="45"/>
      <c r="G28" s="45"/>
      <c r="H28" s="241"/>
      <c r="I28" s="260">
        <f t="shared" ref="I28:I39" si="1">SUM(K28:M28)</f>
        <v>0</v>
      </c>
      <c r="J28" s="248"/>
      <c r="K28" s="249">
        <f>OctRpt!I26</f>
        <v>0</v>
      </c>
      <c r="L28" s="249">
        <f>NovRpt!I26</f>
        <v>0</v>
      </c>
      <c r="M28" s="249">
        <f>DecRpt!I26</f>
        <v>0</v>
      </c>
    </row>
    <row r="29" spans="1:13" ht="14.45" customHeight="1" x14ac:dyDescent="0.2">
      <c r="A29" s="215" t="s">
        <v>477</v>
      </c>
      <c r="B29" s="215"/>
      <c r="C29" s="215"/>
      <c r="D29" s="45"/>
      <c r="E29" s="45"/>
      <c r="F29" s="45"/>
      <c r="G29" s="45"/>
      <c r="H29" s="241"/>
      <c r="I29" s="260">
        <f t="shared" si="1"/>
        <v>0</v>
      </c>
      <c r="J29" s="248"/>
      <c r="K29" s="249">
        <f>OctRpt!I27</f>
        <v>0</v>
      </c>
      <c r="L29" s="249">
        <f>NovRpt!I27</f>
        <v>0</v>
      </c>
      <c r="M29" s="249">
        <f>DecRpt!I27</f>
        <v>0</v>
      </c>
    </row>
    <row r="30" spans="1:13" ht="14.45" customHeight="1" x14ac:dyDescent="0.2">
      <c r="A30" s="215" t="s">
        <v>478</v>
      </c>
      <c r="B30" s="215"/>
      <c r="C30" s="215"/>
      <c r="D30" s="45"/>
      <c r="E30" s="45"/>
      <c r="F30" s="45"/>
      <c r="G30" s="45"/>
      <c r="H30" s="241"/>
      <c r="I30" s="260">
        <f t="shared" si="1"/>
        <v>0</v>
      </c>
      <c r="J30" s="248"/>
      <c r="K30" s="249">
        <f>OctRpt!I28</f>
        <v>0</v>
      </c>
      <c r="L30" s="249">
        <f>NovRpt!I28</f>
        <v>0</v>
      </c>
      <c r="M30" s="249">
        <f>DecRpt!I28</f>
        <v>0</v>
      </c>
    </row>
    <row r="31" spans="1:13" ht="14.45" customHeight="1" x14ac:dyDescent="0.2">
      <c r="A31" s="215" t="s">
        <v>479</v>
      </c>
      <c r="B31" s="215"/>
      <c r="C31" s="215"/>
      <c r="D31" s="45"/>
      <c r="E31" s="45"/>
      <c r="F31" s="45"/>
      <c r="G31" s="45"/>
      <c r="H31" s="241"/>
      <c r="I31" s="260">
        <f t="shared" si="1"/>
        <v>0</v>
      </c>
      <c r="J31" s="248"/>
      <c r="K31" s="249">
        <f>OctRpt!I29</f>
        <v>0</v>
      </c>
      <c r="L31" s="249">
        <f>NovRpt!I29</f>
        <v>0</v>
      </c>
      <c r="M31" s="249">
        <f>DecRpt!I29</f>
        <v>0</v>
      </c>
    </row>
    <row r="32" spans="1:13" ht="14.45" customHeight="1" x14ac:dyDescent="0.2">
      <c r="A32" s="215" t="s">
        <v>480</v>
      </c>
      <c r="B32" s="215"/>
      <c r="C32" s="215"/>
      <c r="D32" s="45"/>
      <c r="E32" s="45"/>
      <c r="F32" s="45"/>
      <c r="G32" s="45"/>
      <c r="H32" s="241"/>
      <c r="I32" s="260">
        <f t="shared" si="1"/>
        <v>0</v>
      </c>
      <c r="J32" s="248"/>
      <c r="K32" s="249">
        <f>OctRpt!I30</f>
        <v>0</v>
      </c>
      <c r="L32" s="249">
        <f>NovRpt!I30</f>
        <v>0</v>
      </c>
      <c r="M32" s="249">
        <f>DecRpt!I30</f>
        <v>0</v>
      </c>
    </row>
    <row r="33" spans="1:13" ht="14.45" customHeight="1" x14ac:dyDescent="0.2">
      <c r="A33" s="215" t="s">
        <v>481</v>
      </c>
      <c r="B33" s="215"/>
      <c r="C33" s="215"/>
      <c r="D33" s="45"/>
      <c r="E33" s="45"/>
      <c r="F33" s="45"/>
      <c r="G33" s="45"/>
      <c r="H33" s="241"/>
      <c r="I33" s="260">
        <f t="shared" si="1"/>
        <v>0</v>
      </c>
      <c r="J33" s="248"/>
      <c r="K33" s="249">
        <f>OctRpt!I31</f>
        <v>0</v>
      </c>
      <c r="L33" s="249">
        <f>NovRpt!I31</f>
        <v>0</v>
      </c>
      <c r="M33" s="249">
        <f>DecRpt!I31</f>
        <v>0</v>
      </c>
    </row>
    <row r="34" spans="1:13" ht="14.45" customHeight="1" x14ac:dyDescent="0.2">
      <c r="A34" s="215" t="s">
        <v>482</v>
      </c>
      <c r="B34" s="215"/>
      <c r="C34" s="215"/>
      <c r="D34" s="45"/>
      <c r="E34" s="45"/>
      <c r="F34" s="45"/>
      <c r="G34" s="45"/>
      <c r="H34" s="241"/>
      <c r="I34" s="260">
        <f t="shared" si="1"/>
        <v>0</v>
      </c>
      <c r="J34" s="248"/>
      <c r="K34" s="249">
        <f>OctRpt!I32</f>
        <v>0</v>
      </c>
      <c r="L34" s="249">
        <f>NovRpt!I32</f>
        <v>0</v>
      </c>
      <c r="M34" s="249">
        <f>DecRpt!I32</f>
        <v>0</v>
      </c>
    </row>
    <row r="35" spans="1:13" ht="14.45" customHeight="1" x14ac:dyDescent="0.2">
      <c r="A35" s="215" t="s">
        <v>483</v>
      </c>
      <c r="B35" s="215"/>
      <c r="C35" s="215"/>
      <c r="D35" s="45"/>
      <c r="E35" s="45"/>
      <c r="F35" s="45"/>
      <c r="G35" s="45"/>
      <c r="H35" s="241"/>
      <c r="I35" s="260">
        <f t="shared" si="1"/>
        <v>0</v>
      </c>
      <c r="J35" s="248"/>
      <c r="K35" s="249">
        <f>OctRpt!I33</f>
        <v>0</v>
      </c>
      <c r="L35" s="249">
        <f>NovRpt!I33</f>
        <v>0</v>
      </c>
      <c r="M35" s="249">
        <f>DecRpt!I33</f>
        <v>0</v>
      </c>
    </row>
    <row r="36" spans="1:13" ht="14.45" customHeight="1" x14ac:dyDescent="0.2">
      <c r="A36" s="215" t="s">
        <v>484</v>
      </c>
      <c r="B36" s="215"/>
      <c r="C36" s="215"/>
      <c r="D36" s="45"/>
      <c r="E36" s="45"/>
      <c r="F36" s="45"/>
      <c r="G36" s="45"/>
      <c r="H36" s="241"/>
      <c r="I36" s="260">
        <f t="shared" si="1"/>
        <v>0</v>
      </c>
      <c r="J36" s="248"/>
      <c r="K36" s="249">
        <f>OctRpt!I34</f>
        <v>0</v>
      </c>
      <c r="L36" s="249">
        <f>NovRpt!I34</f>
        <v>0</v>
      </c>
      <c r="M36" s="249">
        <f>DecRpt!I34</f>
        <v>0</v>
      </c>
    </row>
    <row r="37" spans="1:13" ht="14.45" customHeight="1" x14ac:dyDescent="0.2">
      <c r="A37" s="215" t="s">
        <v>484</v>
      </c>
      <c r="B37" s="215"/>
      <c r="C37" s="215"/>
      <c r="D37" s="45"/>
      <c r="E37" s="45"/>
      <c r="F37" s="45"/>
      <c r="G37" s="45"/>
      <c r="H37" s="241"/>
      <c r="I37" s="260">
        <f t="shared" si="1"/>
        <v>0</v>
      </c>
      <c r="J37" s="248"/>
      <c r="K37" s="249" t="str">
        <f>OctRpt!I35</f>
        <v xml:space="preserve"> </v>
      </c>
      <c r="L37" s="249" t="str">
        <f>NovRpt!I35</f>
        <v xml:space="preserve"> </v>
      </c>
      <c r="M37" s="249" t="str">
        <f>DecRpt!I35</f>
        <v xml:space="preserve"> </v>
      </c>
    </row>
    <row r="38" spans="1:13" ht="14.45" customHeight="1" x14ac:dyDescent="0.2">
      <c r="A38" s="215" t="s">
        <v>485</v>
      </c>
      <c r="B38" s="215"/>
      <c r="C38" s="215"/>
      <c r="D38" s="45"/>
      <c r="E38" s="45"/>
      <c r="F38" s="45"/>
      <c r="G38" s="45"/>
      <c r="H38" s="241"/>
      <c r="I38" s="260">
        <f t="shared" si="1"/>
        <v>0</v>
      </c>
      <c r="J38" s="248"/>
      <c r="K38" s="249">
        <f>OctRpt!I36</f>
        <v>0</v>
      </c>
      <c r="L38" s="249">
        <f>NovRpt!I36</f>
        <v>0</v>
      </c>
      <c r="M38" s="249">
        <f>DecRpt!I36</f>
        <v>0</v>
      </c>
    </row>
    <row r="39" spans="1:13" ht="14.45" customHeight="1" thickBot="1" x14ac:dyDescent="0.25">
      <c r="A39" s="215" t="s">
        <v>486</v>
      </c>
      <c r="B39" s="215"/>
      <c r="C39" s="215"/>
      <c r="D39" s="45"/>
      <c r="E39" s="45"/>
      <c r="F39" s="45"/>
      <c r="G39" s="45"/>
      <c r="H39" s="241"/>
      <c r="I39" s="252">
        <f t="shared" si="1"/>
        <v>0</v>
      </c>
      <c r="J39" s="248"/>
      <c r="K39" s="249">
        <f>OctRpt!I37</f>
        <v>0</v>
      </c>
      <c r="L39" s="249">
        <f>NovRpt!I37</f>
        <v>0</v>
      </c>
      <c r="M39" s="249">
        <f>DecRpt!I37</f>
        <v>0</v>
      </c>
    </row>
    <row r="40" spans="1:13" ht="14.45" customHeight="1" thickBot="1" x14ac:dyDescent="0.25">
      <c r="A40" s="215"/>
      <c r="B40" s="215"/>
      <c r="C40" s="215"/>
      <c r="D40" s="45"/>
      <c r="E40" s="45"/>
      <c r="F40" s="45"/>
      <c r="G40" s="45"/>
      <c r="H40" s="241"/>
      <c r="I40" s="241"/>
      <c r="J40" s="261"/>
    </row>
    <row r="41" spans="1:13" ht="14.45" customHeight="1" thickTop="1" x14ac:dyDescent="0.2">
      <c r="A41" s="215"/>
      <c r="B41" s="217" t="s">
        <v>487</v>
      </c>
      <c r="C41" s="215"/>
      <c r="D41" s="45"/>
      <c r="E41" s="45"/>
      <c r="F41" s="45"/>
      <c r="G41" s="45"/>
      <c r="H41" s="241"/>
      <c r="I41" s="241"/>
      <c r="J41" s="262">
        <f>SUM(I27:I39)</f>
        <v>0</v>
      </c>
    </row>
    <row r="42" spans="1:13" ht="14.45" customHeight="1" thickBot="1" x14ac:dyDescent="0.25">
      <c r="A42" s="217" t="s">
        <v>488</v>
      </c>
      <c r="B42" s="215"/>
      <c r="C42" s="215"/>
      <c r="D42" s="45"/>
      <c r="E42" s="45"/>
      <c r="F42" s="45"/>
      <c r="G42" s="45"/>
      <c r="H42" s="241"/>
      <c r="I42" s="241"/>
      <c r="J42" s="263">
        <f>SUM(J19-J41)</f>
        <v>0</v>
      </c>
      <c r="K42" s="242" t="s">
        <v>239</v>
      </c>
    </row>
    <row r="43" spans="1:13" ht="14.45" customHeight="1" thickTop="1" x14ac:dyDescent="0.2">
      <c r="A43" s="45"/>
      <c r="B43" s="45"/>
      <c r="C43" s="45"/>
      <c r="D43" s="45"/>
      <c r="E43" s="45"/>
      <c r="F43" s="45"/>
      <c r="G43" s="45"/>
      <c r="H43" s="241"/>
      <c r="I43" s="241"/>
      <c r="J43" s="264"/>
    </row>
    <row r="44" spans="1:13" ht="14.45" customHeight="1" x14ac:dyDescent="0.2">
      <c r="A44" s="618" t="s">
        <v>301</v>
      </c>
      <c r="B44" s="618"/>
      <c r="C44" s="618"/>
      <c r="D44" s="618"/>
      <c r="E44" s="618"/>
      <c r="F44" s="618"/>
      <c r="G44" s="618"/>
      <c r="H44" s="618"/>
      <c r="I44" s="618"/>
      <c r="J44" s="618"/>
    </row>
    <row r="45" spans="1:13" ht="14.45" customHeight="1" x14ac:dyDescent="0.2">
      <c r="A45" s="45"/>
      <c r="B45" s="45"/>
      <c r="C45" s="45"/>
      <c r="D45" s="45"/>
      <c r="E45" s="45"/>
      <c r="F45" s="45"/>
      <c r="G45" s="45"/>
      <c r="H45" s="241"/>
      <c r="I45" s="241"/>
      <c r="J45" s="241"/>
    </row>
    <row r="46" spans="1:13" ht="14.45" customHeight="1" x14ac:dyDescent="0.2">
      <c r="A46" s="45" t="s">
        <v>302</v>
      </c>
      <c r="B46" s="45"/>
      <c r="C46" s="384" t="s">
        <v>431</v>
      </c>
      <c r="D46" s="45" t="s">
        <v>489</v>
      </c>
      <c r="E46" s="45"/>
      <c r="F46" s="590">
        <f>DECEMBER!$O$697</f>
        <v>0</v>
      </c>
      <c r="G46" s="591"/>
      <c r="H46" s="241"/>
      <c r="I46" s="241"/>
      <c r="J46" s="241"/>
    </row>
    <row r="47" spans="1:13" ht="14.45" customHeight="1" x14ac:dyDescent="0.2">
      <c r="A47" s="45" t="s">
        <v>490</v>
      </c>
      <c r="B47" s="45"/>
      <c r="C47" s="45"/>
      <c r="D47" s="45"/>
      <c r="E47" s="45"/>
      <c r="F47" s="592">
        <f>DECEMBER!O698</f>
        <v>0</v>
      </c>
      <c r="G47" s="593"/>
      <c r="H47" s="241"/>
      <c r="I47" s="241"/>
      <c r="J47" s="241"/>
    </row>
    <row r="48" spans="1:13" ht="14.45" customHeight="1" x14ac:dyDescent="0.2">
      <c r="A48" s="45" t="s">
        <v>491</v>
      </c>
      <c r="B48" s="45"/>
      <c r="C48" s="45"/>
      <c r="D48" s="45"/>
      <c r="E48" s="45"/>
      <c r="F48" s="594">
        <f>SUM(F46:F47)</f>
        <v>0</v>
      </c>
      <c r="G48" s="595"/>
      <c r="H48" s="241"/>
      <c r="I48" s="241"/>
      <c r="J48" s="241"/>
    </row>
    <row r="49" spans="1:10" ht="14.45" customHeight="1" x14ac:dyDescent="0.2">
      <c r="A49" s="45" t="s">
        <v>492</v>
      </c>
      <c r="B49" s="45"/>
      <c r="C49" s="45"/>
      <c r="D49" s="45"/>
      <c r="E49" s="45"/>
      <c r="F49" s="596">
        <f>DECEMBER!$O$699</f>
        <v>0</v>
      </c>
      <c r="G49" s="597"/>
      <c r="H49" s="241"/>
      <c r="I49" s="241"/>
      <c r="J49" s="241"/>
    </row>
    <row r="50" spans="1:10" ht="14.45" customHeight="1" x14ac:dyDescent="0.2">
      <c r="A50" s="45"/>
      <c r="B50" s="45"/>
      <c r="C50" s="45"/>
      <c r="D50" s="45" t="s">
        <v>493</v>
      </c>
      <c r="E50" s="45"/>
      <c r="F50" s="190"/>
      <c r="G50" s="190"/>
      <c r="H50" s="598">
        <f>SUM(F48)-SUM(F49)</f>
        <v>0</v>
      </c>
      <c r="I50" s="599"/>
      <c r="J50" s="600"/>
    </row>
    <row r="51" spans="1:10" ht="14.45" customHeight="1" x14ac:dyDescent="0.2">
      <c r="A51" s="45"/>
      <c r="B51" s="45"/>
      <c r="C51" s="45"/>
      <c r="D51" s="45" t="s">
        <v>494</v>
      </c>
      <c r="E51" s="45"/>
      <c r="F51" s="45"/>
      <c r="G51" s="45"/>
      <c r="H51" s="601">
        <f>DECEMBER!$U$695</f>
        <v>0</v>
      </c>
      <c r="I51" s="602"/>
      <c r="J51" s="603"/>
    </row>
    <row r="52" spans="1:10" ht="14.45" customHeight="1" x14ac:dyDescent="0.2">
      <c r="A52" s="45"/>
      <c r="B52" s="45"/>
      <c r="C52" s="45"/>
      <c r="D52" s="45" t="s">
        <v>495</v>
      </c>
      <c r="E52" s="45"/>
      <c r="F52" s="45"/>
      <c r="G52" s="45"/>
      <c r="H52" s="601">
        <f>DECEMBER!$U$705+DECEMBER!$U$715+DECEMBER!$U$725+DECEMBER!$Z$695+DECEMBER!$Z$705+DECEMBER!$Z$715+DECEMBER!$Z$725+DECEMBER!AE695+DECEMBER!AE705+DECEMBER!AE715+DECEMBER!AE725+DECEMBER!K738+DECEMBER!K748+DECEMBER!K758+DECEMBER!K768+DECEMBER!P738+DECEMBER!P748+DECEMBER!P758+DECEMBER!P768</f>
        <v>0</v>
      </c>
      <c r="I52" s="602"/>
      <c r="J52" s="603"/>
    </row>
    <row r="53" spans="1:10" ht="14.45" customHeight="1" x14ac:dyDescent="0.2">
      <c r="A53" s="45"/>
      <c r="B53" s="45"/>
      <c r="C53" s="45"/>
      <c r="D53" s="188" t="s">
        <v>496</v>
      </c>
      <c r="E53" s="45"/>
      <c r="F53" s="45"/>
      <c r="G53" s="45"/>
      <c r="H53" s="604">
        <f>SUM(H50:J52)</f>
        <v>0</v>
      </c>
      <c r="I53" s="605"/>
      <c r="J53" s="606"/>
    </row>
    <row r="54" spans="1:10" ht="14.45" customHeight="1" x14ac:dyDescent="0.2">
      <c r="A54" s="191"/>
      <c r="B54" s="192" t="s">
        <v>499</v>
      </c>
      <c r="C54" s="191"/>
      <c r="D54" s="191"/>
      <c r="E54" s="191"/>
      <c r="F54" s="191"/>
      <c r="G54" s="191"/>
      <c r="H54" s="619" t="s">
        <v>303</v>
      </c>
      <c r="I54" s="619"/>
      <c r="J54" s="619"/>
    </row>
    <row r="55" spans="1:10" ht="14.45" customHeight="1" x14ac:dyDescent="0.2">
      <c r="A55" s="618" t="s">
        <v>304</v>
      </c>
      <c r="B55" s="618"/>
      <c r="C55" s="618"/>
      <c r="D55" s="618"/>
      <c r="E55" s="618"/>
      <c r="F55" s="618"/>
      <c r="G55" s="618"/>
      <c r="H55" s="618"/>
      <c r="I55" s="618"/>
      <c r="J55" s="618"/>
    </row>
    <row r="56" spans="1:10" ht="14.45" customHeight="1" x14ac:dyDescent="0.2">
      <c r="A56" s="620"/>
      <c r="B56" s="620"/>
      <c r="C56" s="620"/>
      <c r="D56" s="620"/>
      <c r="E56" s="620"/>
      <c r="F56" s="620"/>
      <c r="G56" s="620"/>
      <c r="H56" s="620"/>
      <c r="I56" s="620"/>
      <c r="J56" s="620"/>
    </row>
    <row r="57" spans="1:10" ht="14.45" customHeight="1" x14ac:dyDescent="0.2">
      <c r="A57" s="620"/>
      <c r="B57" s="620"/>
      <c r="C57" s="620"/>
      <c r="D57" s="620"/>
      <c r="E57" s="620"/>
      <c r="F57" s="620"/>
      <c r="G57" s="620"/>
      <c r="H57" s="620"/>
      <c r="I57" s="620"/>
      <c r="J57" s="620"/>
    </row>
    <row r="58" spans="1:10" ht="14.45" customHeight="1" x14ac:dyDescent="0.2">
      <c r="A58" s="620"/>
      <c r="B58" s="620"/>
      <c r="C58" s="620"/>
      <c r="D58" s="620"/>
      <c r="E58" s="620"/>
      <c r="F58" s="620"/>
      <c r="G58" s="620"/>
      <c r="H58" s="620"/>
      <c r="I58" s="620"/>
      <c r="J58" s="620"/>
    </row>
    <row r="59" spans="1:10" ht="14.45" customHeight="1" x14ac:dyDescent="0.2">
      <c r="A59" s="620"/>
      <c r="B59" s="620"/>
      <c r="C59" s="620"/>
      <c r="D59" s="620"/>
      <c r="E59" s="620"/>
      <c r="F59" s="620"/>
      <c r="G59" s="620"/>
      <c r="H59" s="620"/>
      <c r="I59" s="620"/>
      <c r="J59" s="620"/>
    </row>
    <row r="60" spans="1:10" ht="14.45" customHeight="1" thickBot="1" x14ac:dyDescent="0.25">
      <c r="A60" s="193"/>
      <c r="B60" s="193"/>
      <c r="C60" s="193"/>
      <c r="D60" s="193"/>
      <c r="E60" s="193"/>
      <c r="F60" s="193"/>
      <c r="G60" s="193"/>
      <c r="H60" s="265"/>
      <c r="I60" s="265"/>
      <c r="J60" s="265"/>
    </row>
    <row r="61" spans="1:10" ht="14.45" customHeight="1" x14ac:dyDescent="0.2">
      <c r="A61" s="617" t="s">
        <v>305</v>
      </c>
      <c r="B61" s="617"/>
      <c r="C61" s="617"/>
      <c r="D61" s="617"/>
      <c r="E61" s="617"/>
      <c r="F61" s="617"/>
      <c r="G61" s="617"/>
      <c r="H61" s="617"/>
      <c r="I61" s="617"/>
      <c r="J61" s="617"/>
    </row>
    <row r="62" spans="1:10" ht="14.45" customHeight="1" x14ac:dyDescent="0.2">
      <c r="A62" s="45"/>
      <c r="B62" s="45"/>
      <c r="C62" s="45"/>
      <c r="D62" s="45"/>
      <c r="E62" s="45"/>
      <c r="F62" s="45"/>
      <c r="G62" s="45"/>
      <c r="H62" s="241"/>
      <c r="I62" s="241"/>
      <c r="J62" s="241"/>
    </row>
    <row r="63" spans="1:10" ht="14.45" customHeight="1" x14ac:dyDescent="0.2">
      <c r="A63" s="616"/>
      <c r="B63" s="616"/>
      <c r="C63" s="616"/>
      <c r="D63" s="194" t="s">
        <v>306</v>
      </c>
      <c r="E63" s="45"/>
      <c r="F63" s="45"/>
      <c r="G63" s="616"/>
      <c r="H63" s="616"/>
      <c r="I63" s="616"/>
      <c r="J63" s="266" t="s">
        <v>306</v>
      </c>
    </row>
    <row r="64" spans="1:10" ht="14.45" customHeight="1" x14ac:dyDescent="0.2">
      <c r="A64" s="45"/>
      <c r="B64" s="45"/>
      <c r="C64" s="45"/>
      <c r="D64" s="45"/>
      <c r="E64" s="45"/>
      <c r="F64" s="45"/>
      <c r="G64" s="45"/>
      <c r="H64" s="241"/>
      <c r="I64" s="241"/>
      <c r="J64" s="241"/>
    </row>
    <row r="65" spans="1:13" ht="14.45" customHeight="1" x14ac:dyDescent="0.2">
      <c r="A65" s="616"/>
      <c r="B65" s="616"/>
      <c r="C65" s="616"/>
      <c r="D65" s="195" t="s">
        <v>19</v>
      </c>
      <c r="E65" s="45"/>
      <c r="F65" s="45"/>
      <c r="G65" s="616"/>
      <c r="H65" s="616"/>
      <c r="I65" s="616"/>
      <c r="J65" s="266" t="s">
        <v>306</v>
      </c>
    </row>
    <row r="66" spans="1:13" ht="14.45" customHeight="1" thickBot="1" x14ac:dyDescent="0.25">
      <c r="A66" s="196"/>
      <c r="B66" s="196"/>
      <c r="C66" s="196"/>
      <c r="D66" s="196"/>
      <c r="E66" s="196"/>
      <c r="F66" s="196"/>
      <c r="G66" s="196"/>
      <c r="H66" s="267"/>
      <c r="I66" s="267"/>
      <c r="J66" s="267"/>
    </row>
    <row r="67" spans="1:13" ht="14.45" customHeight="1" x14ac:dyDescent="0.2">
      <c r="A67" s="45"/>
      <c r="B67" s="45"/>
      <c r="C67" s="45"/>
      <c r="D67" s="45"/>
      <c r="E67" s="45"/>
      <c r="F67" s="45"/>
      <c r="G67" s="45"/>
      <c r="H67" s="241"/>
      <c r="I67" s="241"/>
      <c r="J67" s="268" t="s">
        <v>459</v>
      </c>
    </row>
    <row r="68" spans="1:13" ht="14.45" customHeight="1" x14ac:dyDescent="0.2">
      <c r="A68" s="45"/>
      <c r="B68" s="45"/>
      <c r="C68" s="45"/>
      <c r="D68" s="45"/>
      <c r="E68" s="45"/>
      <c r="F68" s="45"/>
      <c r="G68" s="45"/>
      <c r="H68" s="241"/>
      <c r="I68" s="241"/>
      <c r="J68" s="268"/>
    </row>
    <row r="69" spans="1:13" s="215" customFormat="1" ht="14.45" customHeight="1" x14ac:dyDescent="0.2">
      <c r="A69" s="188" t="s">
        <v>307</v>
      </c>
      <c r="B69" s="211"/>
      <c r="C69" s="211"/>
      <c r="D69" s="211"/>
      <c r="E69" s="211"/>
      <c r="F69" s="211"/>
      <c r="G69" s="211"/>
      <c r="H69" s="269"/>
      <c r="I69" s="269"/>
      <c r="J69" s="269"/>
      <c r="K69" s="239"/>
      <c r="L69" s="239"/>
      <c r="M69" s="239"/>
    </row>
    <row r="70" spans="1:13" s="215" customFormat="1" ht="14.45" customHeight="1" x14ac:dyDescent="0.2">
      <c r="A70" s="188" t="s">
        <v>308</v>
      </c>
      <c r="B70" s="188"/>
      <c r="C70" s="188"/>
      <c r="D70" s="188"/>
      <c r="E70" s="188"/>
      <c r="F70" s="188"/>
      <c r="G70" s="211"/>
      <c r="H70" s="269"/>
      <c r="I70" s="269"/>
      <c r="J70" s="269"/>
      <c r="K70" s="239"/>
      <c r="L70" s="239"/>
      <c r="M70" s="239"/>
    </row>
  </sheetData>
  <sheetProtection algorithmName="SHA-512" hashValue="g2yXlZVkAVrXOAkZbUgfe87GYrX0J6OKjUdLLLxkuIVNDzMZXCKz4oulakfVuratMqkMrOvyOWF4XnT4oLfZZA==" saltValue="dd0Tkkiq8yvedVUrO8TggQ==" spinCount="100000" sheet="1" objects="1" scenarios="1" formatColumns="0" formatRows="0"/>
  <mergeCells count="25">
    <mergeCell ref="A1:J1"/>
    <mergeCell ref="A2:J2"/>
    <mergeCell ref="G4:J4"/>
    <mergeCell ref="E5:F5"/>
    <mergeCell ref="A6:J6"/>
    <mergeCell ref="A55:J55"/>
    <mergeCell ref="A56:J56"/>
    <mergeCell ref="A57:J57"/>
    <mergeCell ref="A58:J58"/>
    <mergeCell ref="A59:J59"/>
    <mergeCell ref="H50:J50"/>
    <mergeCell ref="H51:J51"/>
    <mergeCell ref="H52:J52"/>
    <mergeCell ref="H53:J53"/>
    <mergeCell ref="H54:J54"/>
    <mergeCell ref="A44:J44"/>
    <mergeCell ref="F46:G46"/>
    <mergeCell ref="F47:G47"/>
    <mergeCell ref="F48:G48"/>
    <mergeCell ref="F49:G49"/>
    <mergeCell ref="A63:C63"/>
    <mergeCell ref="G63:I63"/>
    <mergeCell ref="G65:I65"/>
    <mergeCell ref="A65:C65"/>
    <mergeCell ref="A61:J61"/>
  </mergeCells>
  <printOptions horizontalCentered="1" verticalCentered="1"/>
  <pageMargins left="0" right="0" top="0" bottom="0" header="0.3" footer="0.3"/>
  <pageSetup paperSize="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K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</row>
    <row r="2" spans="1:11" s="225" customFormat="1" ht="15.6" customHeight="1" x14ac:dyDescent="0.25">
      <c r="A2" s="577" t="str">
        <f>JANUARY!G10</f>
        <v>UNITED STEELWORKERS - LOCAL UNION</v>
      </c>
      <c r="B2" s="577"/>
      <c r="C2" s="577"/>
      <c r="D2" s="577"/>
      <c r="E2" s="577"/>
      <c r="F2" s="577" t="str">
        <f>JANUARY!G10</f>
        <v>UNITED STEELWORKERS - LOCAL UNION</v>
      </c>
      <c r="G2" s="577"/>
      <c r="H2" s="577"/>
      <c r="I2" s="577"/>
      <c r="J2" s="577"/>
      <c r="K2" s="224"/>
    </row>
    <row r="3" spans="1:11" s="225" customFormat="1" ht="15.6" customHeight="1" x14ac:dyDescent="0.25">
      <c r="A3" s="577" t="s">
        <v>362</v>
      </c>
      <c r="B3" s="577"/>
      <c r="C3" s="577"/>
      <c r="D3" s="577"/>
      <c r="E3" s="577"/>
      <c r="F3" s="577"/>
      <c r="G3" s="577"/>
      <c r="H3" s="577"/>
      <c r="I3" s="577"/>
      <c r="J3" s="577"/>
      <c r="K3" s="224"/>
    </row>
    <row r="4" spans="1:11" s="225" customFormat="1" ht="15.6" customHeight="1" x14ac:dyDescent="0.25">
      <c r="B4" s="226"/>
      <c r="C4" s="226"/>
      <c r="D4" s="226"/>
      <c r="E4" s="226"/>
      <c r="F4" s="227" t="s">
        <v>360</v>
      </c>
      <c r="G4" s="228">
        <f>JANUARY!E11</f>
        <v>0</v>
      </c>
      <c r="H4" s="226"/>
      <c r="I4" s="226"/>
      <c r="J4" s="226"/>
      <c r="K4" s="224"/>
    </row>
    <row r="5" spans="1:11" ht="15.6" customHeight="1" x14ac:dyDescent="0.2">
      <c r="A5" s="45" t="s">
        <v>239</v>
      </c>
      <c r="B5" s="45"/>
      <c r="C5" s="45"/>
      <c r="D5" s="45"/>
      <c r="E5" s="45"/>
      <c r="F5" s="45"/>
      <c r="G5" s="428" t="s">
        <v>439</v>
      </c>
      <c r="H5" s="199" t="s">
        <v>356</v>
      </c>
      <c r="I5" s="199"/>
      <c r="J5" s="45"/>
      <c r="K5" s="45"/>
    </row>
    <row r="6" spans="1:11" ht="15.6" customHeight="1" thickBot="1" x14ac:dyDescent="0.25">
      <c r="A6" s="45"/>
      <c r="B6" s="45"/>
      <c r="C6" s="45"/>
      <c r="D6" s="45"/>
      <c r="E6" s="45"/>
      <c r="F6" s="45"/>
      <c r="G6" s="45"/>
      <c r="H6" s="45"/>
      <c r="I6" s="45"/>
      <c r="J6" s="45"/>
      <c r="K6" s="45"/>
    </row>
    <row r="7" spans="1:11" ht="15.6" customHeight="1" x14ac:dyDescent="0.2">
      <c r="A7" s="45" t="s">
        <v>310</v>
      </c>
      <c r="B7" s="45"/>
      <c r="C7" s="45"/>
      <c r="D7" s="45"/>
      <c r="E7" s="45"/>
      <c r="F7" s="45"/>
      <c r="G7" s="45"/>
      <c r="H7" s="241"/>
      <c r="I7" s="241" t="s">
        <v>311</v>
      </c>
      <c r="J7" s="339">
        <f>JANUARY!$J$21</f>
        <v>0</v>
      </c>
      <c r="K7" s="45"/>
    </row>
    <row r="8" spans="1:11" ht="15.6" customHeight="1" thickBot="1" x14ac:dyDescent="0.25">
      <c r="A8" s="188" t="s">
        <v>312</v>
      </c>
      <c r="B8" s="188"/>
      <c r="C8" s="188"/>
      <c r="D8" s="188"/>
      <c r="E8" s="188"/>
      <c r="F8" s="45"/>
      <c r="G8" s="45"/>
      <c r="H8" s="241"/>
      <c r="I8" s="241"/>
      <c r="J8" s="340"/>
      <c r="K8" s="45"/>
    </row>
    <row r="9" spans="1:11" ht="15.6" customHeight="1" x14ac:dyDescent="0.2">
      <c r="A9" s="45" t="s">
        <v>313</v>
      </c>
      <c r="B9" s="45"/>
      <c r="C9" s="45"/>
      <c r="D9" s="45"/>
      <c r="E9" s="45"/>
      <c r="F9" s="45"/>
      <c r="G9" s="45"/>
      <c r="H9" s="241"/>
      <c r="I9" s="341">
        <f>JANUARY!$B$7</f>
        <v>0</v>
      </c>
      <c r="J9" s="342"/>
      <c r="K9" s="45"/>
    </row>
    <row r="10" spans="1:11" ht="15.6" customHeight="1" x14ac:dyDescent="0.2">
      <c r="A10" s="211" t="s">
        <v>375</v>
      </c>
      <c r="B10" s="45"/>
      <c r="C10" s="45"/>
      <c r="D10" s="45"/>
      <c r="E10" s="45"/>
      <c r="F10" s="45"/>
      <c r="G10" s="45"/>
      <c r="H10" s="241"/>
      <c r="I10" s="343">
        <f>JANUARY!$C$7</f>
        <v>0</v>
      </c>
      <c r="J10" s="342"/>
      <c r="K10" s="45"/>
    </row>
    <row r="11" spans="1:11" ht="15.6" customHeight="1" x14ac:dyDescent="0.2">
      <c r="A11" s="45" t="s">
        <v>314</v>
      </c>
      <c r="B11" s="45"/>
      <c r="C11" s="45"/>
      <c r="D11" s="45"/>
      <c r="E11" s="45"/>
      <c r="F11" s="45"/>
      <c r="G11" s="45"/>
      <c r="H11" s="241"/>
      <c r="I11" s="343">
        <f>JANUARY!$D$7</f>
        <v>0</v>
      </c>
      <c r="J11" s="342"/>
      <c r="K11" s="45"/>
    </row>
    <row r="12" spans="1:11" ht="15.6" customHeight="1" x14ac:dyDescent="0.2">
      <c r="A12" s="45" t="s">
        <v>315</v>
      </c>
      <c r="B12" s="45"/>
      <c r="C12" s="45"/>
      <c r="D12" s="45"/>
      <c r="E12" s="45"/>
      <c r="F12" s="45"/>
      <c r="G12" s="45"/>
      <c r="H12" s="241"/>
      <c r="I12" s="343">
        <f>JANUARY!$E$7</f>
        <v>0</v>
      </c>
      <c r="J12" s="342"/>
      <c r="K12" s="45"/>
    </row>
    <row r="13" spans="1:11" ht="15.6" customHeight="1" x14ac:dyDescent="0.2">
      <c r="A13" s="45" t="s">
        <v>293</v>
      </c>
      <c r="B13" s="45"/>
      <c r="C13" s="45"/>
      <c r="D13" s="45"/>
      <c r="E13" s="45"/>
      <c r="F13" s="45"/>
      <c r="G13" s="45"/>
      <c r="H13" s="241"/>
      <c r="I13" s="343">
        <f>JANUARY!$F$7</f>
        <v>0</v>
      </c>
      <c r="J13" s="342"/>
      <c r="K13" s="45"/>
    </row>
    <row r="14" spans="1:11" ht="15.6" customHeight="1" x14ac:dyDescent="0.2">
      <c r="A14" s="45" t="s">
        <v>316</v>
      </c>
      <c r="B14" s="45"/>
      <c r="C14" s="45"/>
      <c r="D14" s="45"/>
      <c r="E14" s="45"/>
      <c r="F14" s="45"/>
      <c r="G14" s="45"/>
      <c r="H14" s="241"/>
      <c r="I14" s="343">
        <f>SUM(JANUARY!$L$7:$O$7)</f>
        <v>0</v>
      </c>
      <c r="J14" s="342"/>
      <c r="K14" s="45"/>
    </row>
    <row r="15" spans="1:11" ht="15.6" customHeight="1" x14ac:dyDescent="0.2">
      <c r="A15" s="45"/>
      <c r="B15" s="45" t="s">
        <v>317</v>
      </c>
      <c r="C15" s="45" t="s">
        <v>294</v>
      </c>
      <c r="D15" s="45"/>
      <c r="E15" s="45"/>
      <c r="F15" s="45"/>
      <c r="G15" s="45"/>
      <c r="H15" s="241"/>
      <c r="I15" s="343">
        <f>SUM(JANUARY!$Q$7:$R$7)</f>
        <v>0</v>
      </c>
      <c r="J15" s="342"/>
      <c r="K15" s="45"/>
    </row>
    <row r="16" spans="1:11" ht="15.6" customHeight="1" thickBot="1" x14ac:dyDescent="0.25">
      <c r="A16" s="45"/>
      <c r="B16" s="45"/>
      <c r="C16" s="45" t="s">
        <v>295</v>
      </c>
      <c r="D16" s="45"/>
      <c r="E16" s="45"/>
      <c r="F16" s="45"/>
      <c r="G16" s="45"/>
      <c r="H16" s="241"/>
      <c r="I16" s="344">
        <f>JANUARY!$P$7</f>
        <v>0</v>
      </c>
      <c r="J16" s="342"/>
      <c r="K16" s="45"/>
    </row>
    <row r="17" spans="1:11" ht="15.6" customHeight="1" thickBot="1" x14ac:dyDescent="0.25">
      <c r="A17" s="45"/>
      <c r="B17" s="188" t="s">
        <v>318</v>
      </c>
      <c r="C17" s="45"/>
      <c r="D17" s="45"/>
      <c r="E17" s="45"/>
      <c r="F17" s="45"/>
      <c r="G17" s="45"/>
      <c r="H17" s="241"/>
      <c r="I17" s="345"/>
      <c r="J17" s="262">
        <f>SUM(I9:I16)</f>
        <v>0</v>
      </c>
      <c r="K17" s="45"/>
    </row>
    <row r="18" spans="1:11" ht="15.6" customHeight="1" thickTop="1" thickBot="1" x14ac:dyDescent="0.25">
      <c r="A18" s="45"/>
      <c r="B18" s="188" t="s">
        <v>319</v>
      </c>
      <c r="C18" s="45"/>
      <c r="D18" s="45"/>
      <c r="E18" s="45"/>
      <c r="F18" s="45"/>
      <c r="G18" s="45"/>
      <c r="H18" s="241"/>
      <c r="I18" s="241"/>
      <c r="J18" s="346">
        <f>SUM(J7+J17)</f>
        <v>0</v>
      </c>
      <c r="K18" s="45"/>
    </row>
    <row r="19" spans="1:11" ht="15.6" customHeight="1" x14ac:dyDescent="0.2">
      <c r="A19" s="45"/>
      <c r="B19" s="45"/>
      <c r="C19" s="45"/>
      <c r="D19" s="45"/>
      <c r="E19" s="45"/>
      <c r="F19" s="45"/>
      <c r="G19" s="45"/>
      <c r="H19" s="241"/>
      <c r="I19" s="241"/>
      <c r="J19" s="347" t="s">
        <v>239</v>
      </c>
      <c r="K19" s="45"/>
    </row>
    <row r="20" spans="1:11" ht="15.6" customHeight="1" x14ac:dyDescent="0.2">
      <c r="A20" s="45" t="s">
        <v>320</v>
      </c>
      <c r="B20" s="45"/>
      <c r="C20" s="45"/>
      <c r="D20" s="45"/>
      <c r="E20" s="45"/>
      <c r="F20" s="45"/>
      <c r="G20" s="45"/>
      <c r="H20" s="241"/>
      <c r="I20" s="241"/>
      <c r="J20" s="342"/>
      <c r="K20" s="45"/>
    </row>
    <row r="21" spans="1:11" ht="15.6" customHeight="1" thickBot="1" x14ac:dyDescent="0.25">
      <c r="A21" s="45" t="s">
        <v>297</v>
      </c>
      <c r="B21" s="45"/>
      <c r="C21" s="45"/>
      <c r="D21" s="45"/>
      <c r="E21" s="45"/>
      <c r="F21" s="45"/>
      <c r="G21" s="45"/>
      <c r="H21" s="241"/>
      <c r="I21" s="241"/>
      <c r="J21" s="342"/>
      <c r="K21" s="45"/>
    </row>
    <row r="22" spans="1:11" ht="15.6" customHeight="1" x14ac:dyDescent="0.2">
      <c r="A22" s="45" t="s">
        <v>321</v>
      </c>
      <c r="B22" s="45"/>
      <c r="C22" s="45"/>
      <c r="D22" s="45"/>
      <c r="E22" s="45"/>
      <c r="F22" s="45"/>
      <c r="G22" s="45"/>
      <c r="H22" s="339">
        <f>SUM(JANUARY!$U$7)</f>
        <v>0</v>
      </c>
      <c r="I22" s="241"/>
      <c r="J22" s="342"/>
      <c r="K22" s="45"/>
    </row>
    <row r="23" spans="1:11" ht="15.6" customHeight="1" x14ac:dyDescent="0.2">
      <c r="A23" s="45" t="s">
        <v>322</v>
      </c>
      <c r="B23" s="45"/>
      <c r="C23" s="45"/>
      <c r="D23" s="45"/>
      <c r="E23" s="45"/>
      <c r="F23" s="45"/>
      <c r="G23" s="45"/>
      <c r="H23" s="348">
        <f>SUM(JANUARY!$V$7)</f>
        <v>0</v>
      </c>
      <c r="I23" s="241"/>
      <c r="J23" s="342"/>
      <c r="K23" s="45"/>
    </row>
    <row r="24" spans="1:11" ht="15.6" customHeight="1" thickBot="1" x14ac:dyDescent="0.25">
      <c r="A24" s="45" t="s">
        <v>323</v>
      </c>
      <c r="B24" s="45"/>
      <c r="C24" s="45"/>
      <c r="D24" s="45"/>
      <c r="E24" s="45"/>
      <c r="F24" s="45"/>
      <c r="G24" s="45"/>
      <c r="H24" s="348">
        <f>SUM(JANUARY!$W$7:'JANUARY'!$X$7)</f>
        <v>0</v>
      </c>
      <c r="I24" s="241"/>
      <c r="J24" s="342"/>
      <c r="K24" s="45"/>
    </row>
    <row r="25" spans="1:11" ht="15.6" customHeight="1" thickBot="1" x14ac:dyDescent="0.25">
      <c r="A25" s="45" t="s">
        <v>324</v>
      </c>
      <c r="B25" s="45"/>
      <c r="C25" s="45"/>
      <c r="D25" s="45"/>
      <c r="E25" s="45"/>
      <c r="F25" s="45"/>
      <c r="G25" s="45"/>
      <c r="H25" s="344">
        <f>SUM(JANUARY!$Y$7)</f>
        <v>0</v>
      </c>
      <c r="I25" s="341">
        <f>SUM(H22:H25)</f>
        <v>0</v>
      </c>
      <c r="J25" s="342"/>
      <c r="K25" s="45"/>
    </row>
    <row r="26" spans="1:11" ht="15.6" customHeight="1" x14ac:dyDescent="0.2">
      <c r="A26" s="45" t="s">
        <v>298</v>
      </c>
      <c r="B26" s="45"/>
      <c r="C26" s="45"/>
      <c r="D26" s="45"/>
      <c r="E26" s="45"/>
      <c r="F26" s="45"/>
      <c r="G26" s="45"/>
      <c r="H26" s="349"/>
      <c r="I26" s="343">
        <f>SUM(JANUARY!$Z$7)</f>
        <v>0</v>
      </c>
      <c r="J26" s="342"/>
      <c r="K26" s="45"/>
    </row>
    <row r="27" spans="1:11" ht="15.6" customHeight="1" x14ac:dyDescent="0.2">
      <c r="A27" s="45" t="s">
        <v>299</v>
      </c>
      <c r="B27" s="45"/>
      <c r="C27" s="45"/>
      <c r="D27" s="45"/>
      <c r="E27" s="45"/>
      <c r="F27" s="45"/>
      <c r="G27" s="45"/>
      <c r="H27" s="241"/>
      <c r="I27" s="343">
        <f>SUM(JANUARY!$AA$7)</f>
        <v>0</v>
      </c>
      <c r="J27" s="342"/>
      <c r="K27" s="45"/>
    </row>
    <row r="28" spans="1:11" ht="15.6" customHeight="1" x14ac:dyDescent="0.2">
      <c r="A28" s="45" t="s">
        <v>325</v>
      </c>
      <c r="B28" s="45"/>
      <c r="C28" s="45"/>
      <c r="D28" s="45"/>
      <c r="E28" s="45"/>
      <c r="F28" s="45"/>
      <c r="G28" s="45"/>
      <c r="H28" s="241"/>
      <c r="I28" s="343">
        <f>SUM(JANUARY!$AB$7)</f>
        <v>0</v>
      </c>
      <c r="J28" s="342"/>
      <c r="K28" s="45"/>
    </row>
    <row r="29" spans="1:11" ht="15.6" customHeight="1" x14ac:dyDescent="0.2">
      <c r="A29" s="45" t="s">
        <v>326</v>
      </c>
      <c r="B29" s="45"/>
      <c r="C29" s="45"/>
      <c r="D29" s="45"/>
      <c r="E29" s="45"/>
      <c r="F29" s="45"/>
      <c r="G29" s="45"/>
      <c r="H29" s="241"/>
      <c r="I29" s="343">
        <f>SUM(JANUARY!$AC$7)</f>
        <v>0</v>
      </c>
      <c r="J29" s="342"/>
      <c r="K29" s="45"/>
    </row>
    <row r="30" spans="1:11" ht="15.6" customHeight="1" x14ac:dyDescent="0.2">
      <c r="A30" s="45" t="s">
        <v>327</v>
      </c>
      <c r="B30" s="45"/>
      <c r="C30" s="45"/>
      <c r="D30" s="45"/>
      <c r="E30" s="45"/>
      <c r="F30" s="45"/>
      <c r="G30" s="45"/>
      <c r="H30" s="241"/>
      <c r="I30" s="343">
        <f>SUM(JANUARY!$AD$7)</f>
        <v>0</v>
      </c>
      <c r="J30" s="342"/>
      <c r="K30" s="45"/>
    </row>
    <row r="31" spans="1:11" ht="15.6" customHeight="1" x14ac:dyDescent="0.2">
      <c r="A31" s="45" t="s">
        <v>328</v>
      </c>
      <c r="B31" s="45"/>
      <c r="C31" s="45"/>
      <c r="D31" s="45"/>
      <c r="E31" s="45"/>
      <c r="F31" s="45"/>
      <c r="G31" s="45"/>
      <c r="H31" s="241"/>
      <c r="I31" s="343">
        <f>SUM(JANUARY!$AE$7)</f>
        <v>0</v>
      </c>
      <c r="J31" s="342"/>
      <c r="K31" s="45"/>
    </row>
    <row r="32" spans="1:11" ht="15.6" customHeight="1" x14ac:dyDescent="0.2">
      <c r="A32" s="45" t="s">
        <v>329</v>
      </c>
      <c r="B32" s="45"/>
      <c r="C32" s="45"/>
      <c r="D32" s="45"/>
      <c r="E32" s="45"/>
      <c r="F32" s="45"/>
      <c r="G32" s="45"/>
      <c r="H32" s="241"/>
      <c r="I32" s="343">
        <f>SUM(JANUARY!$AF$7)</f>
        <v>0</v>
      </c>
      <c r="J32" s="342"/>
      <c r="K32" s="45"/>
    </row>
    <row r="33" spans="1:11" ht="15.6" customHeight="1" x14ac:dyDescent="0.2">
      <c r="A33" s="45" t="s">
        <v>330</v>
      </c>
      <c r="B33" s="45"/>
      <c r="C33" s="45"/>
      <c r="D33" s="45"/>
      <c r="E33" s="45"/>
      <c r="F33" s="45"/>
      <c r="G33" s="45"/>
      <c r="H33" s="241"/>
      <c r="I33" s="343">
        <f>SUM(JANUARY!$AG$7)</f>
        <v>0</v>
      </c>
      <c r="J33" s="342"/>
      <c r="K33" s="45"/>
    </row>
    <row r="34" spans="1:11" ht="15.6" customHeight="1" x14ac:dyDescent="0.2">
      <c r="A34" s="45" t="s">
        <v>331</v>
      </c>
      <c r="B34" s="45"/>
      <c r="C34" s="45"/>
      <c r="D34" s="45"/>
      <c r="E34" s="45"/>
      <c r="F34" s="45"/>
      <c r="G34" s="45"/>
      <c r="H34" s="241"/>
      <c r="I34" s="343">
        <f>SUM(JANUARY!$AH$7)</f>
        <v>0</v>
      </c>
      <c r="J34" s="342"/>
      <c r="K34" s="45"/>
    </row>
    <row r="35" spans="1:11" ht="15.6" customHeight="1" x14ac:dyDescent="0.2">
      <c r="A35" s="45" t="s">
        <v>331</v>
      </c>
      <c r="B35" s="45"/>
      <c r="C35" s="45"/>
      <c r="D35" s="45"/>
      <c r="E35" s="45"/>
      <c r="F35" s="45"/>
      <c r="G35" s="45"/>
      <c r="H35" s="241"/>
      <c r="I35" s="350">
        <v>0</v>
      </c>
      <c r="J35" s="342"/>
      <c r="K35" s="45"/>
    </row>
    <row r="36" spans="1:11" ht="15.6" customHeight="1" x14ac:dyDescent="0.2">
      <c r="A36" s="45" t="s">
        <v>332</v>
      </c>
      <c r="B36" s="45"/>
      <c r="C36" s="45"/>
      <c r="D36" s="45"/>
      <c r="E36" s="45"/>
      <c r="F36" s="45"/>
      <c r="G36" s="45"/>
      <c r="H36" s="241"/>
      <c r="I36" s="343">
        <f>SUM(JANUARY!$AJ$7)</f>
        <v>0</v>
      </c>
      <c r="J36" s="342"/>
      <c r="K36" s="45"/>
    </row>
    <row r="37" spans="1:11" ht="15.6" customHeight="1" thickBot="1" x14ac:dyDescent="0.25">
      <c r="A37" s="45" t="s">
        <v>333</v>
      </c>
      <c r="B37" s="45"/>
      <c r="C37" s="45"/>
      <c r="D37" s="45"/>
      <c r="E37" s="45"/>
      <c r="F37" s="45"/>
      <c r="G37" s="45"/>
      <c r="H37" s="241"/>
      <c r="I37" s="344">
        <f>SUM(JANUARY!$AK$7)</f>
        <v>0</v>
      </c>
      <c r="J37" s="342"/>
      <c r="K37" s="45"/>
    </row>
    <row r="38" spans="1:11" ht="15.6" customHeight="1" thickBot="1" x14ac:dyDescent="0.25">
      <c r="A38" s="45" t="s">
        <v>334</v>
      </c>
      <c r="B38" s="45"/>
      <c r="C38" s="45"/>
      <c r="D38" s="45"/>
      <c r="E38" s="45"/>
      <c r="F38" s="45"/>
      <c r="G38" s="45"/>
      <c r="H38" s="241"/>
      <c r="I38" s="264"/>
      <c r="J38" s="338">
        <f>SUM(I25:I37)</f>
        <v>0</v>
      </c>
      <c r="K38" s="45"/>
    </row>
    <row r="39" spans="1:11" ht="15.6" customHeight="1" thickTop="1" thickBot="1" x14ac:dyDescent="0.25">
      <c r="A39" s="188" t="s">
        <v>300</v>
      </c>
      <c r="B39" s="45"/>
      <c r="C39" s="45"/>
      <c r="D39" s="45"/>
      <c r="E39" s="45"/>
      <c r="F39" s="45"/>
      <c r="G39" s="45"/>
      <c r="H39" s="241"/>
      <c r="I39" s="241"/>
      <c r="J39" s="351">
        <f>SUM(J18-J38)</f>
        <v>0</v>
      </c>
      <c r="K39" s="45"/>
    </row>
    <row r="40" spans="1:11" ht="15.6" customHeight="1" x14ac:dyDescent="0.2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</row>
    <row r="41" spans="1:11" ht="15.6" customHeight="1" x14ac:dyDescent="0.2">
      <c r="A41" s="45" t="s">
        <v>335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</row>
    <row r="42" spans="1:11" ht="15.6" customHeight="1" x14ac:dyDescent="0.2">
      <c r="A42" s="45" t="s">
        <v>336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</row>
    <row r="43" spans="1:11" ht="15.6" customHeight="1" x14ac:dyDescent="0.2">
      <c r="A43" s="45" t="s">
        <v>337</v>
      </c>
      <c r="B43" s="45"/>
      <c r="C43" s="45"/>
      <c r="D43" s="45"/>
      <c r="E43" s="45"/>
      <c r="F43" s="45"/>
      <c r="G43" s="45"/>
      <c r="H43" s="45"/>
      <c r="I43" s="578"/>
      <c r="J43" s="579"/>
      <c r="K43" s="45"/>
    </row>
    <row r="44" spans="1:11" ht="15.6" customHeight="1" x14ac:dyDescent="0.2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</row>
    <row r="45" spans="1:11" ht="15.6" customHeight="1" x14ac:dyDescent="0.2">
      <c r="A45" s="191"/>
      <c r="B45" s="191"/>
      <c r="C45" s="191" t="s">
        <v>239</v>
      </c>
      <c r="D45" s="191"/>
      <c r="E45" s="45"/>
      <c r="F45" s="45"/>
      <c r="G45" s="45"/>
      <c r="H45" s="191"/>
      <c r="I45" s="191"/>
      <c r="J45" s="191"/>
      <c r="K45" s="45"/>
    </row>
    <row r="46" spans="1:11" ht="15.6" customHeight="1" x14ac:dyDescent="0.2">
      <c r="A46" s="45"/>
      <c r="B46" s="45"/>
      <c r="C46" s="45"/>
      <c r="D46" s="197" t="s">
        <v>338</v>
      </c>
      <c r="E46" s="45"/>
      <c r="F46" s="45"/>
      <c r="G46" s="45"/>
      <c r="H46" s="178"/>
      <c r="I46" s="178"/>
      <c r="J46" s="214" t="s">
        <v>339</v>
      </c>
      <c r="K46" s="45"/>
    </row>
    <row r="47" spans="1:11" ht="15.6" customHeight="1" x14ac:dyDescent="0.2">
      <c r="A47" s="45"/>
      <c r="B47" s="45"/>
      <c r="C47" s="45"/>
      <c r="D47" s="45"/>
      <c r="E47" s="45"/>
      <c r="F47" s="45"/>
      <c r="G47" s="45"/>
      <c r="H47" s="45" t="s">
        <v>239</v>
      </c>
      <c r="I47" s="45"/>
      <c r="J47" s="45"/>
      <c r="K47" s="45"/>
    </row>
    <row r="48" spans="1:11" ht="15.6" customHeight="1" x14ac:dyDescent="0.2">
      <c r="A48" s="198"/>
      <c r="B48" s="45"/>
      <c r="C48" s="45"/>
      <c r="D48" s="45"/>
      <c r="E48" s="45"/>
      <c r="F48" s="45"/>
      <c r="G48" s="45"/>
      <c r="H48" s="45"/>
      <c r="I48" s="45"/>
      <c r="J48" s="45"/>
      <c r="K48" s="45"/>
    </row>
    <row r="49" spans="1:11" ht="15.6" customHeight="1" x14ac:dyDescent="0.2">
      <c r="A49" s="21" t="s">
        <v>340</v>
      </c>
      <c r="B49" s="21"/>
      <c r="C49" s="21" t="s">
        <v>341</v>
      </c>
      <c r="D49" s="45"/>
      <c r="E49" s="45"/>
      <c r="F49" s="45"/>
      <c r="G49" s="45"/>
      <c r="H49" s="45"/>
      <c r="I49" s="45"/>
      <c r="J49" s="45"/>
      <c r="K49" s="45"/>
    </row>
    <row r="50" spans="1:11" ht="15.6" customHeight="1" x14ac:dyDescent="0.2">
      <c r="A50" s="198" t="s">
        <v>342</v>
      </c>
      <c r="B50" s="198"/>
      <c r="C50" s="198"/>
      <c r="D50" s="198"/>
      <c r="E50" s="198"/>
      <c r="F50" s="198"/>
      <c r="G50" s="198"/>
      <c r="H50" s="198"/>
      <c r="I50" s="198"/>
      <c r="J50" s="45"/>
      <c r="K50" s="45"/>
    </row>
    <row r="51" spans="1:11" ht="15.6" customHeight="1" x14ac:dyDescent="0.2">
      <c r="A51" s="198" t="s">
        <v>343</v>
      </c>
      <c r="B51" s="198"/>
      <c r="C51" s="198"/>
      <c r="D51" s="198"/>
      <c r="E51" s="198"/>
      <c r="F51" s="198"/>
      <c r="G51" s="198"/>
      <c r="H51" s="198"/>
      <c r="I51" s="198"/>
      <c r="J51" s="45"/>
      <c r="K51" s="45"/>
    </row>
  </sheetData>
  <sheetProtection algorithmName="SHA-512" hashValue="y6cUAfJHoJK96HbyyLjYw/RI8kjDohME8XSE6Zn26QTEvjAlyGYWJjX7olUNxeN6ngor4p7W5/miqGFOpqz0Sg==" saltValue="MO87Og1GZHRG+vPH0VOGJA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J80"/>
  <sheetViews>
    <sheetView showGridLines="0" workbookViewId="0">
      <selection activeCell="D8" sqref="D8"/>
    </sheetView>
  </sheetViews>
  <sheetFormatPr defaultColWidth="8.85546875" defaultRowHeight="14.45" customHeight="1" x14ac:dyDescent="0.2"/>
  <cols>
    <col min="1" max="36" width="10.7109375" customWidth="1"/>
  </cols>
  <sheetData>
    <row r="1" spans="1:36" s="45" customFormat="1" ht="14.45" customHeight="1" x14ac:dyDescent="0.2">
      <c r="A1" s="21"/>
      <c r="B1" s="23" t="s">
        <v>0</v>
      </c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</row>
    <row r="2" spans="1:36" s="45" customFormat="1" ht="14.45" customHeight="1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</row>
    <row r="3" spans="1:36" s="45" customFormat="1" ht="14.45" customHeight="1" thickBot="1" x14ac:dyDescent="0.25">
      <c r="A3" s="170"/>
      <c r="B3" s="165">
        <v>1</v>
      </c>
      <c r="C3" s="165">
        <v>2</v>
      </c>
      <c r="D3" s="165">
        <v>3</v>
      </c>
      <c r="E3" s="165">
        <v>4</v>
      </c>
      <c r="F3" s="165">
        <v>5</v>
      </c>
      <c r="G3" s="165">
        <v>9</v>
      </c>
      <c r="H3" s="165"/>
      <c r="I3" s="165"/>
      <c r="J3" s="165">
        <v>10</v>
      </c>
      <c r="K3" s="165">
        <v>11</v>
      </c>
      <c r="L3" s="165" t="s">
        <v>1</v>
      </c>
      <c r="M3" s="165">
        <v>12</v>
      </c>
      <c r="N3" s="165">
        <v>13</v>
      </c>
      <c r="O3" s="165">
        <v>14</v>
      </c>
      <c r="P3" s="165">
        <v>15</v>
      </c>
      <c r="Q3" s="165" t="s">
        <v>2</v>
      </c>
      <c r="R3" s="170"/>
      <c r="S3" s="170"/>
      <c r="T3" s="165">
        <v>16</v>
      </c>
      <c r="U3" s="165">
        <v>17</v>
      </c>
      <c r="V3" s="165">
        <v>18</v>
      </c>
      <c r="W3" s="165">
        <v>19</v>
      </c>
      <c r="X3" s="165">
        <v>20</v>
      </c>
      <c r="Y3" s="165" t="s">
        <v>3</v>
      </c>
      <c r="Z3" s="165">
        <v>21</v>
      </c>
      <c r="AA3" s="165">
        <v>22</v>
      </c>
      <c r="AB3" s="165">
        <v>23</v>
      </c>
      <c r="AC3" s="165">
        <v>24</v>
      </c>
      <c r="AD3" s="165">
        <v>25</v>
      </c>
      <c r="AE3" s="165">
        <v>26</v>
      </c>
      <c r="AF3" s="165">
        <v>27</v>
      </c>
      <c r="AG3" s="165">
        <v>28</v>
      </c>
      <c r="AH3" s="165">
        <v>30</v>
      </c>
      <c r="AI3" s="165">
        <v>31</v>
      </c>
      <c r="AJ3" s="170"/>
    </row>
    <row r="4" spans="1:36" s="45" customFormat="1" ht="14.45" customHeight="1" thickTop="1" x14ac:dyDescent="0.2">
      <c r="A4" s="67"/>
      <c r="B4" s="68" t="s">
        <v>4</v>
      </c>
      <c r="C4" s="69"/>
      <c r="D4" s="68" t="s">
        <v>5</v>
      </c>
      <c r="E4" s="70" t="s">
        <v>6</v>
      </c>
      <c r="F4" s="71" t="s">
        <v>7</v>
      </c>
      <c r="G4" s="76"/>
      <c r="H4" s="72" t="s">
        <v>113</v>
      </c>
      <c r="I4" s="72" t="s">
        <v>113</v>
      </c>
      <c r="J4" s="70"/>
      <c r="K4" s="68"/>
      <c r="L4" s="68"/>
      <c r="M4" s="68" t="s">
        <v>237</v>
      </c>
      <c r="N4" s="519" t="s">
        <v>505</v>
      </c>
      <c r="O4" s="172"/>
      <c r="P4" s="179" t="s">
        <v>272</v>
      </c>
      <c r="Q4" s="31" t="s">
        <v>273</v>
      </c>
      <c r="R4" s="173" t="s">
        <v>108</v>
      </c>
      <c r="S4" s="174" t="s">
        <v>110</v>
      </c>
      <c r="T4" s="631" t="s">
        <v>9</v>
      </c>
      <c r="U4" s="632"/>
      <c r="V4" s="632"/>
      <c r="W4" s="632"/>
      <c r="X4" s="633"/>
      <c r="Y4" s="68" t="s">
        <v>10</v>
      </c>
      <c r="Z4" s="68" t="s">
        <v>11</v>
      </c>
      <c r="AA4" s="69"/>
      <c r="AB4" s="68" t="s">
        <v>12</v>
      </c>
      <c r="AC4" s="68" t="s">
        <v>13</v>
      </c>
      <c r="AD4" s="68" t="s">
        <v>14</v>
      </c>
      <c r="AE4" s="68"/>
      <c r="AF4" s="68"/>
      <c r="AG4" s="68"/>
      <c r="AH4" s="68" t="s">
        <v>15</v>
      </c>
      <c r="AI4" s="70" t="s">
        <v>7</v>
      </c>
      <c r="AJ4" s="3"/>
    </row>
    <row r="5" spans="1:36" s="45" customFormat="1" ht="14.45" customHeight="1" x14ac:dyDescent="0.2">
      <c r="A5" s="67"/>
      <c r="B5" s="68" t="s">
        <v>8</v>
      </c>
      <c r="C5" s="68" t="s">
        <v>16</v>
      </c>
      <c r="D5" s="68" t="s">
        <v>17</v>
      </c>
      <c r="E5" s="70" t="s">
        <v>8</v>
      </c>
      <c r="F5" s="71" t="s">
        <v>18</v>
      </c>
      <c r="G5" s="76" t="s">
        <v>21</v>
      </c>
      <c r="H5" s="76" t="s">
        <v>53</v>
      </c>
      <c r="I5" s="76" t="s">
        <v>114</v>
      </c>
      <c r="J5" s="70" t="s">
        <v>22</v>
      </c>
      <c r="K5" s="68" t="s">
        <v>235</v>
      </c>
      <c r="L5" s="68" t="s">
        <v>236</v>
      </c>
      <c r="M5" s="68" t="s">
        <v>501</v>
      </c>
      <c r="N5" s="77" t="s">
        <v>501</v>
      </c>
      <c r="O5" s="77" t="s">
        <v>23</v>
      </c>
      <c r="P5" s="179" t="s">
        <v>8</v>
      </c>
      <c r="Q5" s="31" t="s">
        <v>8</v>
      </c>
      <c r="R5" s="175" t="s">
        <v>24</v>
      </c>
      <c r="S5" s="74" t="s">
        <v>111</v>
      </c>
      <c r="T5" s="68" t="s">
        <v>268</v>
      </c>
      <c r="U5" s="68" t="s">
        <v>26</v>
      </c>
      <c r="V5" s="68" t="s">
        <v>27</v>
      </c>
      <c r="W5" s="68" t="s">
        <v>28</v>
      </c>
      <c r="X5" s="68" t="s">
        <v>136</v>
      </c>
      <c r="Y5" s="68" t="s">
        <v>261</v>
      </c>
      <c r="Z5" s="68" t="s">
        <v>262</v>
      </c>
      <c r="AA5" s="68" t="s">
        <v>29</v>
      </c>
      <c r="AB5" s="68" t="s">
        <v>30</v>
      </c>
      <c r="AC5" s="68" t="s">
        <v>186</v>
      </c>
      <c r="AD5" s="68" t="s">
        <v>31</v>
      </c>
      <c r="AE5" s="68" t="s">
        <v>32</v>
      </c>
      <c r="AF5" s="68" t="s">
        <v>33</v>
      </c>
      <c r="AG5" s="68" t="s">
        <v>16</v>
      </c>
      <c r="AH5" s="68" t="s">
        <v>35</v>
      </c>
      <c r="AI5" s="70" t="s">
        <v>18</v>
      </c>
      <c r="AJ5" s="3"/>
    </row>
    <row r="6" spans="1:36" s="45" customFormat="1" ht="14.45" customHeight="1" thickBot="1" x14ac:dyDescent="0.25">
      <c r="A6" s="78"/>
      <c r="B6" s="79" t="s">
        <v>36</v>
      </c>
      <c r="C6" s="79" t="s">
        <v>37</v>
      </c>
      <c r="D6" s="79" t="s">
        <v>38</v>
      </c>
      <c r="E6" s="80" t="s">
        <v>39</v>
      </c>
      <c r="F6" s="81" t="s">
        <v>40</v>
      </c>
      <c r="G6" s="82"/>
      <c r="H6" s="82"/>
      <c r="I6" s="82"/>
      <c r="J6" s="80"/>
      <c r="K6" s="79" t="s">
        <v>239</v>
      </c>
      <c r="L6" s="79"/>
      <c r="M6" s="79" t="s">
        <v>238</v>
      </c>
      <c r="N6" s="83" t="s">
        <v>238</v>
      </c>
      <c r="O6" s="84"/>
      <c r="P6" s="180" t="s">
        <v>24</v>
      </c>
      <c r="Q6" s="181" t="s">
        <v>24</v>
      </c>
      <c r="R6" s="86" t="s">
        <v>109</v>
      </c>
      <c r="S6" s="87" t="s">
        <v>112</v>
      </c>
      <c r="T6" s="79" t="s">
        <v>269</v>
      </c>
      <c r="U6" s="79" t="s">
        <v>43</v>
      </c>
      <c r="V6" s="79"/>
      <c r="W6" s="79" t="s">
        <v>44</v>
      </c>
      <c r="X6" s="79" t="s">
        <v>30</v>
      </c>
      <c r="Y6" s="79" t="s">
        <v>30</v>
      </c>
      <c r="Z6" s="79" t="s">
        <v>185</v>
      </c>
      <c r="AA6" s="79" t="s">
        <v>15</v>
      </c>
      <c r="AB6" s="79" t="s">
        <v>45</v>
      </c>
      <c r="AC6" s="79" t="s">
        <v>46</v>
      </c>
      <c r="AD6" s="79" t="s">
        <v>47</v>
      </c>
      <c r="AE6" s="79" t="s">
        <v>48</v>
      </c>
      <c r="AF6" s="79" t="s">
        <v>15</v>
      </c>
      <c r="AG6" s="79" t="s">
        <v>30</v>
      </c>
      <c r="AH6" s="79" t="s">
        <v>49</v>
      </c>
      <c r="AI6" s="80" t="s">
        <v>50</v>
      </c>
      <c r="AJ6" s="7"/>
    </row>
    <row r="7" spans="1:36" s="335" customFormat="1" ht="14.45" customHeight="1" thickTop="1" x14ac:dyDescent="0.2">
      <c r="A7" s="443"/>
      <c r="B7" s="444">
        <f t="shared" ref="B7:G7" si="0">B42</f>
        <v>0</v>
      </c>
      <c r="C7" s="444">
        <f t="shared" si="0"/>
        <v>0</v>
      </c>
      <c r="D7" s="444">
        <f t="shared" si="0"/>
        <v>0</v>
      </c>
      <c r="E7" s="444">
        <f t="shared" si="0"/>
        <v>0</v>
      </c>
      <c r="F7" s="445">
        <f t="shared" si="0"/>
        <v>0</v>
      </c>
      <c r="G7" s="446">
        <f t="shared" si="0"/>
        <v>0</v>
      </c>
      <c r="H7" s="447">
        <f>SUM(B7:F7)-G7</f>
        <v>0</v>
      </c>
      <c r="I7" s="447">
        <f>SUM(S7-AJ7)</f>
        <v>0</v>
      </c>
      <c r="J7" s="448">
        <f>J42</f>
        <v>0</v>
      </c>
      <c r="K7" s="444">
        <f t="shared" ref="K7:Q7" si="1">K42</f>
        <v>0</v>
      </c>
      <c r="L7" s="444">
        <f t="shared" si="1"/>
        <v>0</v>
      </c>
      <c r="M7" s="444">
        <f t="shared" si="1"/>
        <v>0</v>
      </c>
      <c r="N7" s="444">
        <f t="shared" si="1"/>
        <v>0</v>
      </c>
      <c r="O7" s="444">
        <f t="shared" si="1"/>
        <v>0</v>
      </c>
      <c r="P7" s="444">
        <f t="shared" si="1"/>
        <v>0</v>
      </c>
      <c r="Q7" s="445">
        <f t="shared" si="1"/>
        <v>0</v>
      </c>
      <c r="R7" s="449">
        <f>SUM(K7:Q7)</f>
        <v>0</v>
      </c>
      <c r="S7" s="450">
        <f>SUM(J7:Q7)</f>
        <v>0</v>
      </c>
      <c r="T7" s="444">
        <f>T42</f>
        <v>0</v>
      </c>
      <c r="U7" s="444">
        <f t="shared" ref="U7:AI7" si="2">U42</f>
        <v>0</v>
      </c>
      <c r="V7" s="444">
        <f t="shared" si="2"/>
        <v>0</v>
      </c>
      <c r="W7" s="444">
        <f t="shared" si="2"/>
        <v>0</v>
      </c>
      <c r="X7" s="444">
        <f t="shared" si="2"/>
        <v>0</v>
      </c>
      <c r="Y7" s="444">
        <f t="shared" si="2"/>
        <v>0</v>
      </c>
      <c r="Z7" s="444">
        <f t="shared" si="2"/>
        <v>0</v>
      </c>
      <c r="AA7" s="444">
        <f t="shared" si="2"/>
        <v>0</v>
      </c>
      <c r="AB7" s="444">
        <f t="shared" si="2"/>
        <v>0</v>
      </c>
      <c r="AC7" s="444">
        <f t="shared" si="2"/>
        <v>0</v>
      </c>
      <c r="AD7" s="444">
        <f t="shared" si="2"/>
        <v>0</v>
      </c>
      <c r="AE7" s="444">
        <f t="shared" si="2"/>
        <v>0</v>
      </c>
      <c r="AF7" s="444">
        <f t="shared" si="2"/>
        <v>0</v>
      </c>
      <c r="AG7" s="444">
        <f t="shared" si="2"/>
        <v>0</v>
      </c>
      <c r="AH7" s="444">
        <f t="shared" si="2"/>
        <v>0</v>
      </c>
      <c r="AI7" s="445">
        <f t="shared" si="2"/>
        <v>0</v>
      </c>
      <c r="AJ7" s="451">
        <f>SUM(T7:AI7)</f>
        <v>0</v>
      </c>
    </row>
    <row r="8" spans="1:36" s="178" customFormat="1" ht="14.45" customHeight="1" x14ac:dyDescent="0.2">
      <c r="A8" s="436" t="s">
        <v>116</v>
      </c>
      <c r="B8" s="436" t="s">
        <v>457</v>
      </c>
      <c r="C8" s="437">
        <f>JANUARY!E11</f>
        <v>0</v>
      </c>
      <c r="D8" s="438">
        <f>JANUARY!J21</f>
        <v>0</v>
      </c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</row>
    <row r="9" spans="1:36" s="45" customFormat="1" ht="14.45" customHeight="1" x14ac:dyDescent="0.2">
      <c r="A9" s="439" t="s">
        <v>117</v>
      </c>
      <c r="B9" s="440" t="s">
        <v>458</v>
      </c>
      <c r="C9" s="441">
        <f>C8</f>
        <v>0</v>
      </c>
      <c r="D9" s="442">
        <f>DECEMBER!J685</f>
        <v>0</v>
      </c>
      <c r="E9" s="21"/>
      <c r="F9" s="21"/>
      <c r="G9" s="40"/>
      <c r="H9" s="21"/>
      <c r="I9" s="21"/>
      <c r="J9" s="40"/>
      <c r="K9" s="40"/>
      <c r="L9" s="21"/>
      <c r="M9" s="21"/>
      <c r="N9" s="21"/>
      <c r="O9" s="21"/>
      <c r="P9" s="21"/>
      <c r="Q9" s="21"/>
      <c r="R9" s="40"/>
      <c r="S9" s="40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</row>
    <row r="10" spans="1:36" s="45" customFormat="1" ht="14.45" customHeight="1" x14ac:dyDescent="0.2">
      <c r="A10" s="21"/>
      <c r="B10" s="21"/>
      <c r="C10" s="21"/>
      <c r="D10" s="21"/>
      <c r="E10" s="21"/>
      <c r="F10" s="21"/>
      <c r="G10" s="41"/>
      <c r="H10" s="11"/>
      <c r="I10" s="11"/>
      <c r="J10" s="40"/>
      <c r="K10" s="40"/>
      <c r="L10" s="21"/>
      <c r="M10" s="21"/>
      <c r="N10" s="21"/>
      <c r="O10" s="21"/>
      <c r="P10" s="21"/>
      <c r="Q10" s="21"/>
      <c r="R10" s="40"/>
      <c r="S10" s="40"/>
      <c r="T10" s="21"/>
      <c r="U10" s="21"/>
      <c r="V10" s="21"/>
      <c r="W10" s="21"/>
      <c r="X10" s="21"/>
      <c r="Y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</row>
    <row r="11" spans="1:36" s="45" customFormat="1" ht="14.45" customHeight="1" x14ac:dyDescent="0.2">
      <c r="A11" s="21"/>
      <c r="B11" s="33" t="s">
        <v>194</v>
      </c>
      <c r="C11" s="91">
        <f>JANUARY!$E$11</f>
        <v>0</v>
      </c>
      <c r="D11" s="21"/>
      <c r="E11" s="21"/>
      <c r="F11" s="637" t="str">
        <f>JANUARY!G10</f>
        <v>UNITED STEELWORKERS - LOCAL UNION</v>
      </c>
      <c r="G11" s="637"/>
      <c r="H11" s="637"/>
      <c r="I11" s="637"/>
      <c r="J11" s="637"/>
      <c r="K11" s="40"/>
      <c r="L11" s="21"/>
      <c r="M11" s="21"/>
      <c r="N11" s="21"/>
      <c r="O11" s="21"/>
      <c r="P11" s="21"/>
      <c r="Q11" s="21"/>
      <c r="R11" s="40"/>
      <c r="S11" s="40"/>
      <c r="T11" s="21"/>
      <c r="U11" s="21"/>
      <c r="V11" s="21"/>
      <c r="W11" s="21"/>
      <c r="X11" s="21"/>
      <c r="Y11" s="21"/>
      <c r="Z11" s="11" t="str">
        <f>JANUARY!AA10</f>
        <v>FINANCIAL SECRETARY'S CASH BOOK</v>
      </c>
      <c r="AA11" s="21"/>
      <c r="AB11" s="21"/>
      <c r="AC11" s="21"/>
      <c r="AD11" s="21"/>
      <c r="AE11" s="21"/>
      <c r="AF11" s="21"/>
      <c r="AG11" s="21"/>
      <c r="AH11" s="33" t="s">
        <v>194</v>
      </c>
      <c r="AI11" s="91">
        <f>JANUARY!$E$11</f>
        <v>0</v>
      </c>
      <c r="AJ11" s="21"/>
    </row>
    <row r="12" spans="1:36" s="45" customFormat="1" ht="14.45" customHeight="1" x14ac:dyDescent="0.2">
      <c r="A12" s="21"/>
      <c r="B12" s="434"/>
      <c r="C12" s="435"/>
      <c r="D12" s="21"/>
      <c r="E12" s="21"/>
      <c r="F12" s="21"/>
      <c r="G12" s="40"/>
      <c r="H12" s="21"/>
      <c r="I12" s="21"/>
      <c r="J12" s="494" t="s">
        <v>53</v>
      </c>
      <c r="K12" s="43"/>
      <c r="L12" s="21"/>
      <c r="M12" s="21"/>
      <c r="N12" s="21"/>
      <c r="O12" s="25"/>
      <c r="P12" s="21"/>
      <c r="Q12" s="25"/>
      <c r="R12" s="40"/>
      <c r="S12" s="40"/>
      <c r="T12" s="21"/>
      <c r="U12" s="21"/>
      <c r="V12" s="21"/>
      <c r="W12" s="21"/>
      <c r="X12" s="21"/>
      <c r="Y12" s="21"/>
      <c r="Z12" s="21"/>
      <c r="AA12" s="513" t="s">
        <v>54</v>
      </c>
      <c r="AB12" s="21"/>
      <c r="AC12" s="21"/>
      <c r="AD12" s="21"/>
      <c r="AE12" s="21"/>
      <c r="AF12" s="21"/>
      <c r="AG12" s="21"/>
      <c r="AH12" s="33"/>
      <c r="AI12" s="91"/>
      <c r="AJ12" s="178"/>
    </row>
    <row r="13" spans="1:36" s="45" customFormat="1" ht="14.45" customHeight="1" x14ac:dyDescent="0.2">
      <c r="A13" s="3"/>
      <c r="B13" s="3"/>
      <c r="C13" s="3"/>
      <c r="D13" s="3"/>
      <c r="E13" s="3"/>
      <c r="F13" s="3"/>
      <c r="G13" s="42"/>
      <c r="H13" s="3"/>
      <c r="I13" s="3"/>
      <c r="J13" s="9"/>
      <c r="K13" s="44"/>
      <c r="L13" s="3"/>
      <c r="M13" s="3"/>
      <c r="N13" s="3"/>
      <c r="O13" s="3"/>
      <c r="P13" s="3"/>
      <c r="Q13" s="3"/>
      <c r="R13" s="42"/>
      <c r="S13" s="42"/>
      <c r="T13" s="3"/>
      <c r="U13" s="3"/>
      <c r="V13" s="3"/>
      <c r="W13" s="3"/>
      <c r="X13" s="3"/>
      <c r="Y13" s="3"/>
      <c r="Z13" s="3"/>
      <c r="AA13" s="3"/>
      <c r="AB13" s="3"/>
      <c r="AC13" s="3"/>
      <c r="AD13" s="21"/>
      <c r="AE13" s="3"/>
      <c r="AF13" s="3"/>
      <c r="AG13" s="3"/>
      <c r="AH13" s="3"/>
      <c r="AI13" s="3"/>
      <c r="AJ13" s="3"/>
    </row>
    <row r="14" spans="1:36" s="45" customFormat="1" ht="14.45" customHeight="1" x14ac:dyDescent="0.2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7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7"/>
      <c r="AE14" s="26"/>
      <c r="AF14" s="26"/>
      <c r="AG14" s="26"/>
      <c r="AH14" s="26"/>
      <c r="AI14" s="26"/>
      <c r="AJ14" s="26"/>
    </row>
    <row r="15" spans="1:36" s="45" customFormat="1" ht="14.45" customHeight="1" x14ac:dyDescent="0.2">
      <c r="A15" s="1"/>
      <c r="B15" s="3"/>
      <c r="C15" s="11" t="s">
        <v>55</v>
      </c>
      <c r="D15" s="11"/>
      <c r="E15" s="11"/>
      <c r="F15" s="495"/>
      <c r="G15" s="638" t="s">
        <v>251</v>
      </c>
      <c r="H15" s="639"/>
      <c r="I15" s="639"/>
      <c r="J15" s="640"/>
      <c r="K15" s="11"/>
      <c r="L15" s="11"/>
      <c r="M15" s="11"/>
      <c r="N15" s="494" t="s">
        <v>57</v>
      </c>
      <c r="O15" s="11"/>
      <c r="P15" s="11"/>
      <c r="Q15" s="10"/>
      <c r="R15" s="41"/>
      <c r="S15" s="10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3"/>
      <c r="AF15" s="3"/>
      <c r="AG15" s="3"/>
      <c r="AH15" s="3"/>
      <c r="AI15" s="1"/>
      <c r="AJ15" s="3"/>
    </row>
    <row r="16" spans="1:36" s="45" customFormat="1" ht="14.45" customHeight="1" x14ac:dyDescent="0.2">
      <c r="A16" s="1"/>
      <c r="B16" s="11"/>
      <c r="C16" s="11"/>
      <c r="D16" s="11"/>
      <c r="E16" s="11"/>
      <c r="F16" s="495"/>
      <c r="G16" s="41"/>
      <c r="H16" s="11"/>
      <c r="I16" s="11"/>
      <c r="J16" s="10"/>
      <c r="K16" s="11"/>
      <c r="L16" s="11"/>
      <c r="M16" s="11"/>
      <c r="N16" s="11"/>
      <c r="O16" s="11"/>
      <c r="P16" s="11"/>
      <c r="Q16" s="10"/>
      <c r="R16" s="41"/>
      <c r="S16" s="10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0"/>
      <c r="AJ16" s="3"/>
    </row>
    <row r="17" spans="1:36" s="45" customFormat="1" ht="14.45" customHeight="1" thickBot="1" x14ac:dyDescent="0.25">
      <c r="A17" s="164"/>
      <c r="B17" s="496">
        <v>1</v>
      </c>
      <c r="C17" s="496">
        <v>2</v>
      </c>
      <c r="D17" s="496">
        <v>3</v>
      </c>
      <c r="E17" s="496">
        <v>4</v>
      </c>
      <c r="F17" s="497">
        <v>5</v>
      </c>
      <c r="G17" s="496">
        <v>9</v>
      </c>
      <c r="H17" s="496"/>
      <c r="I17" s="496"/>
      <c r="J17" s="498">
        <v>10</v>
      </c>
      <c r="K17" s="496">
        <v>11</v>
      </c>
      <c r="L17" s="496" t="s">
        <v>1</v>
      </c>
      <c r="M17" s="496">
        <v>12</v>
      </c>
      <c r="N17" s="496">
        <v>13</v>
      </c>
      <c r="O17" s="496">
        <v>14</v>
      </c>
      <c r="P17" s="496">
        <v>15</v>
      </c>
      <c r="Q17" s="498" t="s">
        <v>2</v>
      </c>
      <c r="R17" s="499"/>
      <c r="S17" s="500"/>
      <c r="T17" s="496">
        <v>16</v>
      </c>
      <c r="U17" s="496">
        <v>17</v>
      </c>
      <c r="V17" s="496">
        <v>18</v>
      </c>
      <c r="W17" s="496">
        <v>19</v>
      </c>
      <c r="X17" s="496">
        <v>20</v>
      </c>
      <c r="Y17" s="496" t="s">
        <v>3</v>
      </c>
      <c r="Z17" s="496">
        <v>21</v>
      </c>
      <c r="AA17" s="496">
        <v>22</v>
      </c>
      <c r="AB17" s="496">
        <v>23</v>
      </c>
      <c r="AC17" s="496">
        <v>24</v>
      </c>
      <c r="AD17" s="496">
        <v>25</v>
      </c>
      <c r="AE17" s="496">
        <v>26</v>
      </c>
      <c r="AF17" s="496">
        <v>27</v>
      </c>
      <c r="AG17" s="496">
        <v>28</v>
      </c>
      <c r="AH17" s="496">
        <v>30</v>
      </c>
      <c r="AI17" s="498">
        <v>31</v>
      </c>
      <c r="AJ17" s="170"/>
    </row>
    <row r="18" spans="1:36" s="45" customFormat="1" ht="14.45" customHeight="1" thickTop="1" x14ac:dyDescent="0.2">
      <c r="A18" s="1"/>
      <c r="B18" s="501" t="s">
        <v>4</v>
      </c>
      <c r="C18" s="502"/>
      <c r="D18" s="501" t="s">
        <v>5</v>
      </c>
      <c r="E18" s="503" t="s">
        <v>6</v>
      </c>
      <c r="F18" s="504" t="s">
        <v>7</v>
      </c>
      <c r="G18" s="32"/>
      <c r="H18" s="29" t="s">
        <v>113</v>
      </c>
      <c r="I18" s="29" t="s">
        <v>113</v>
      </c>
      <c r="J18" s="503"/>
      <c r="K18" s="501"/>
      <c r="L18" s="501"/>
      <c r="M18" s="68" t="s">
        <v>237</v>
      </c>
      <c r="N18" s="519" t="s">
        <v>505</v>
      </c>
      <c r="O18" s="505"/>
      <c r="P18" s="501" t="s">
        <v>272</v>
      </c>
      <c r="Q18" s="503" t="s">
        <v>273</v>
      </c>
      <c r="R18" s="32" t="s">
        <v>108</v>
      </c>
      <c r="S18" s="503" t="s">
        <v>110</v>
      </c>
      <c r="T18" s="634" t="s">
        <v>9</v>
      </c>
      <c r="U18" s="635"/>
      <c r="V18" s="635"/>
      <c r="W18" s="635"/>
      <c r="X18" s="636"/>
      <c r="Y18" s="501" t="s">
        <v>10</v>
      </c>
      <c r="Z18" s="501" t="s">
        <v>11</v>
      </c>
      <c r="AA18" s="502"/>
      <c r="AB18" s="501" t="s">
        <v>12</v>
      </c>
      <c r="AC18" s="501" t="s">
        <v>13</v>
      </c>
      <c r="AD18" s="501" t="s">
        <v>14</v>
      </c>
      <c r="AE18" s="501"/>
      <c r="AF18" s="501"/>
      <c r="AG18" s="501"/>
      <c r="AH18" s="501" t="s">
        <v>15</v>
      </c>
      <c r="AI18" s="70" t="s">
        <v>7</v>
      </c>
      <c r="AJ18" s="3"/>
    </row>
    <row r="19" spans="1:36" s="45" customFormat="1" ht="14.45" customHeight="1" x14ac:dyDescent="0.2">
      <c r="A19" s="1"/>
      <c r="B19" s="501" t="s">
        <v>8</v>
      </c>
      <c r="C19" s="501" t="s">
        <v>16</v>
      </c>
      <c r="D19" s="501" t="s">
        <v>17</v>
      </c>
      <c r="E19" s="503" t="s">
        <v>8</v>
      </c>
      <c r="F19" s="504" t="s">
        <v>18</v>
      </c>
      <c r="G19" s="32" t="s">
        <v>21</v>
      </c>
      <c r="H19" s="32" t="s">
        <v>53</v>
      </c>
      <c r="I19" s="32" t="s">
        <v>114</v>
      </c>
      <c r="J19" s="503" t="s">
        <v>22</v>
      </c>
      <c r="K19" s="501" t="s">
        <v>235</v>
      </c>
      <c r="L19" s="501" t="s">
        <v>236</v>
      </c>
      <c r="M19" s="68" t="s">
        <v>501</v>
      </c>
      <c r="N19" s="77" t="s">
        <v>501</v>
      </c>
      <c r="O19" s="505" t="s">
        <v>23</v>
      </c>
      <c r="P19" s="501" t="s">
        <v>8</v>
      </c>
      <c r="Q19" s="503" t="s">
        <v>8</v>
      </c>
      <c r="R19" s="32" t="s">
        <v>24</v>
      </c>
      <c r="S19" s="503" t="s">
        <v>111</v>
      </c>
      <c r="T19" s="68" t="s">
        <v>25</v>
      </c>
      <c r="U19" s="501" t="s">
        <v>26</v>
      </c>
      <c r="V19" s="501" t="s">
        <v>27</v>
      </c>
      <c r="W19" s="501" t="s">
        <v>28</v>
      </c>
      <c r="X19" s="501" t="s">
        <v>136</v>
      </c>
      <c r="Y19" s="501" t="s">
        <v>261</v>
      </c>
      <c r="Z19" s="501" t="s">
        <v>137</v>
      </c>
      <c r="AA19" s="501" t="s">
        <v>29</v>
      </c>
      <c r="AB19" s="501" t="s">
        <v>30</v>
      </c>
      <c r="AC19" s="501" t="s">
        <v>186</v>
      </c>
      <c r="AD19" s="501" t="s">
        <v>31</v>
      </c>
      <c r="AE19" s="501" t="s">
        <v>32</v>
      </c>
      <c r="AF19" s="501" t="s">
        <v>33</v>
      </c>
      <c r="AG19" s="501" t="s">
        <v>16</v>
      </c>
      <c r="AH19" s="501" t="s">
        <v>35</v>
      </c>
      <c r="AI19" s="70" t="s">
        <v>18</v>
      </c>
      <c r="AJ19" s="3"/>
    </row>
    <row r="20" spans="1:36" s="45" customFormat="1" ht="14.45" customHeight="1" thickBot="1" x14ac:dyDescent="0.25">
      <c r="A20" s="6"/>
      <c r="B20" s="506" t="s">
        <v>36</v>
      </c>
      <c r="C20" s="506" t="s">
        <v>37</v>
      </c>
      <c r="D20" s="506" t="s">
        <v>38</v>
      </c>
      <c r="E20" s="507" t="s">
        <v>39</v>
      </c>
      <c r="F20" s="508" t="s">
        <v>40</v>
      </c>
      <c r="G20" s="509"/>
      <c r="H20" s="509"/>
      <c r="I20" s="509"/>
      <c r="J20" s="507"/>
      <c r="K20" s="506" t="s">
        <v>239</v>
      </c>
      <c r="L20" s="506"/>
      <c r="M20" s="79" t="s">
        <v>238</v>
      </c>
      <c r="N20" s="83" t="s">
        <v>238</v>
      </c>
      <c r="O20" s="510"/>
      <c r="P20" s="506" t="s">
        <v>24</v>
      </c>
      <c r="Q20" s="511" t="s">
        <v>24</v>
      </c>
      <c r="R20" s="509" t="s">
        <v>109</v>
      </c>
      <c r="S20" s="507" t="s">
        <v>112</v>
      </c>
      <c r="T20" s="79" t="s">
        <v>42</v>
      </c>
      <c r="U20" s="506" t="s">
        <v>43</v>
      </c>
      <c r="V20" s="506"/>
      <c r="W20" s="506" t="s">
        <v>44</v>
      </c>
      <c r="X20" s="506" t="s">
        <v>30</v>
      </c>
      <c r="Y20" s="506" t="s">
        <v>30</v>
      </c>
      <c r="Z20" s="506" t="s">
        <v>185</v>
      </c>
      <c r="AA20" s="506" t="s">
        <v>15</v>
      </c>
      <c r="AB20" s="506" t="s">
        <v>139</v>
      </c>
      <c r="AC20" s="506" t="s">
        <v>46</v>
      </c>
      <c r="AD20" s="506" t="s">
        <v>47</v>
      </c>
      <c r="AE20" s="506" t="s">
        <v>48</v>
      </c>
      <c r="AF20" s="506" t="s">
        <v>15</v>
      </c>
      <c r="AG20" s="506" t="s">
        <v>30</v>
      </c>
      <c r="AH20" s="506" t="s">
        <v>49</v>
      </c>
      <c r="AI20" s="512" t="s">
        <v>50</v>
      </c>
      <c r="AJ20" s="7"/>
    </row>
    <row r="21" spans="1:36" s="178" customFormat="1" ht="14.45" customHeight="1" thickTop="1" x14ac:dyDescent="0.2">
      <c r="A21" s="9"/>
      <c r="B21" s="9"/>
      <c r="C21" s="9"/>
      <c r="D21" s="9"/>
      <c r="E21" s="176"/>
      <c r="F21" s="176"/>
      <c r="G21" s="15"/>
      <c r="H21" s="15"/>
      <c r="I21" s="15"/>
      <c r="J21" s="15"/>
      <c r="K21" s="15"/>
      <c r="L21" s="177"/>
      <c r="M21" s="177"/>
      <c r="N21" s="177"/>
      <c r="O21" s="177"/>
      <c r="P21" s="177"/>
      <c r="Q21" s="177"/>
      <c r="R21" s="176"/>
      <c r="S21" s="176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</row>
    <row r="22" spans="1:36" s="335" customFormat="1" ht="14.45" customHeight="1" x14ac:dyDescent="0.2">
      <c r="A22" s="336" t="s">
        <v>91</v>
      </c>
      <c r="B22" s="359">
        <f>JANUARY!B458</f>
        <v>0</v>
      </c>
      <c r="C22" s="359">
        <f>JANUARY!C458</f>
        <v>0</v>
      </c>
      <c r="D22" s="359">
        <f>JANUARY!D458</f>
        <v>0</v>
      </c>
      <c r="E22" s="359">
        <f>JANUARY!E458</f>
        <v>0</v>
      </c>
      <c r="F22" s="360">
        <f>JANUARY!F458</f>
        <v>0</v>
      </c>
      <c r="G22" s="361">
        <f>JANUARY!J458-JANUARY!J21</f>
        <v>0</v>
      </c>
      <c r="H22" s="361">
        <f>SUM(B22:F22)-G22</f>
        <v>0</v>
      </c>
      <c r="I22" s="361">
        <f>SUM(S22-AJ22)</f>
        <v>0</v>
      </c>
      <c r="J22" s="362">
        <f>JANUARY!K458</f>
        <v>0</v>
      </c>
      <c r="K22" s="363">
        <f>JANUARY!L458</f>
        <v>0</v>
      </c>
      <c r="L22" s="363">
        <f>JANUARY!M458</f>
        <v>0</v>
      </c>
      <c r="M22" s="363">
        <f>JANUARY!N458</f>
        <v>0</v>
      </c>
      <c r="N22" s="363">
        <f>JANUARY!O458</f>
        <v>0</v>
      </c>
      <c r="O22" s="363">
        <f>JANUARY!P458</f>
        <v>0</v>
      </c>
      <c r="P22" s="363">
        <f>JANUARY!Q458</f>
        <v>0</v>
      </c>
      <c r="Q22" s="364">
        <f>JANUARY!R458</f>
        <v>0</v>
      </c>
      <c r="R22" s="365">
        <f>SUM(K22:Q22)</f>
        <v>0</v>
      </c>
      <c r="S22" s="366">
        <f>SUM(J22:Q22)</f>
        <v>0</v>
      </c>
      <c r="T22" s="363">
        <f>JANUARY!U458</f>
        <v>0</v>
      </c>
      <c r="U22" s="363">
        <f>JANUARY!V458</f>
        <v>0</v>
      </c>
      <c r="V22" s="363">
        <f>JANUARY!W458</f>
        <v>0</v>
      </c>
      <c r="W22" s="363">
        <f>JANUARY!X458</f>
        <v>0</v>
      </c>
      <c r="X22" s="363">
        <f>JANUARY!Y458</f>
        <v>0</v>
      </c>
      <c r="Y22" s="363">
        <f>JANUARY!Z458</f>
        <v>0</v>
      </c>
      <c r="Z22" s="363">
        <f>JANUARY!AA458</f>
        <v>0</v>
      </c>
      <c r="AA22" s="363">
        <f>JANUARY!AB458</f>
        <v>0</v>
      </c>
      <c r="AB22" s="363">
        <f>JANUARY!AC458</f>
        <v>0</v>
      </c>
      <c r="AC22" s="363">
        <f>JANUARY!AD458</f>
        <v>0</v>
      </c>
      <c r="AD22" s="363">
        <f>JANUARY!AE458</f>
        <v>0</v>
      </c>
      <c r="AE22" s="363">
        <f>JANUARY!AF458</f>
        <v>0</v>
      </c>
      <c r="AF22" s="363">
        <f>JANUARY!AG458</f>
        <v>0</v>
      </c>
      <c r="AG22" s="363">
        <f>JANUARY!AH458</f>
        <v>0</v>
      </c>
      <c r="AH22" s="363">
        <f>JANUARY!AJ458</f>
        <v>0</v>
      </c>
      <c r="AI22" s="367">
        <f>JANUARY!AK458</f>
        <v>0</v>
      </c>
      <c r="AJ22" s="365">
        <f>SUM(T22:AI22)</f>
        <v>0</v>
      </c>
    </row>
    <row r="23" spans="1:36" s="335" customFormat="1" ht="14.45" customHeight="1" x14ac:dyDescent="0.2">
      <c r="A23" s="336" t="s">
        <v>92</v>
      </c>
      <c r="B23" s="363">
        <f>FEBRUARY!B458</f>
        <v>0</v>
      </c>
      <c r="C23" s="363">
        <f>FEBRUARY!C458</f>
        <v>0</v>
      </c>
      <c r="D23" s="363">
        <f>FEBRUARY!D458</f>
        <v>0</v>
      </c>
      <c r="E23" s="363">
        <f>FEBRUARY!E458</f>
        <v>0</v>
      </c>
      <c r="F23" s="368">
        <f>FEBRUARY!F458</f>
        <v>0</v>
      </c>
      <c r="G23" s="361">
        <f>FEBRUARY!J458-FEBRUARY!J21</f>
        <v>0</v>
      </c>
      <c r="H23" s="361">
        <f t="shared" ref="H23:H40" si="3">SUM(B23:F23)-G23</f>
        <v>0</v>
      </c>
      <c r="I23" s="361">
        <f t="shared" ref="I23:I42" si="4">SUM(S23-AJ23)</f>
        <v>0</v>
      </c>
      <c r="J23" s="362">
        <f>FEBRUARY!K458</f>
        <v>0</v>
      </c>
      <c r="K23" s="363">
        <f>FEBRUARY!L458</f>
        <v>0</v>
      </c>
      <c r="L23" s="363">
        <f>FEBRUARY!M458</f>
        <v>0</v>
      </c>
      <c r="M23" s="363">
        <f>FEBRUARY!N458</f>
        <v>0</v>
      </c>
      <c r="N23" s="363">
        <f>FEBRUARY!O458</f>
        <v>0</v>
      </c>
      <c r="O23" s="363">
        <f>FEBRUARY!P458</f>
        <v>0</v>
      </c>
      <c r="P23" s="363">
        <f>FEBRUARY!Q458</f>
        <v>0</v>
      </c>
      <c r="Q23" s="364">
        <f>FEBRUARY!R458</f>
        <v>0</v>
      </c>
      <c r="R23" s="365">
        <f t="shared" ref="R23:R39" si="5">SUM(K23:Q23)</f>
        <v>0</v>
      </c>
      <c r="S23" s="366">
        <f t="shared" ref="S23:S39" si="6">SUM(J23:Q23)</f>
        <v>0</v>
      </c>
      <c r="T23" s="363">
        <f>FEBRUARY!U458</f>
        <v>0</v>
      </c>
      <c r="U23" s="363">
        <f>FEBRUARY!V458</f>
        <v>0</v>
      </c>
      <c r="V23" s="363">
        <f>FEBRUARY!W458</f>
        <v>0</v>
      </c>
      <c r="W23" s="363">
        <f>FEBRUARY!X458</f>
        <v>0</v>
      </c>
      <c r="X23" s="363">
        <f>FEBRUARY!Y458</f>
        <v>0</v>
      </c>
      <c r="Y23" s="363">
        <f>FEBRUARY!Z458</f>
        <v>0</v>
      </c>
      <c r="Z23" s="363">
        <f>FEBRUARY!AA458</f>
        <v>0</v>
      </c>
      <c r="AA23" s="363">
        <f>FEBRUARY!AB458</f>
        <v>0</v>
      </c>
      <c r="AB23" s="363">
        <f>FEBRUARY!AC458</f>
        <v>0</v>
      </c>
      <c r="AC23" s="363">
        <f>FEBRUARY!AD458</f>
        <v>0</v>
      </c>
      <c r="AD23" s="363">
        <f>FEBRUARY!AE458</f>
        <v>0</v>
      </c>
      <c r="AE23" s="363">
        <f>FEBRUARY!AF458</f>
        <v>0</v>
      </c>
      <c r="AF23" s="363">
        <f>FEBRUARY!AG458</f>
        <v>0</v>
      </c>
      <c r="AG23" s="363">
        <f>FEBRUARY!AH458</f>
        <v>0</v>
      </c>
      <c r="AH23" s="363">
        <f>FEBRUARY!AJ458</f>
        <v>0</v>
      </c>
      <c r="AI23" s="368">
        <f>FEBRUARY!AK458</f>
        <v>0</v>
      </c>
      <c r="AJ23" s="365">
        <f t="shared" ref="AJ23:AJ42" si="7">SUM(T23:AI23)</f>
        <v>0</v>
      </c>
    </row>
    <row r="24" spans="1:36" s="335" customFormat="1" ht="14.45" customHeight="1" x14ac:dyDescent="0.2">
      <c r="A24" s="336" t="s">
        <v>93</v>
      </c>
      <c r="B24" s="363">
        <f>MARCH!B458</f>
        <v>0</v>
      </c>
      <c r="C24" s="363">
        <f>MARCH!C458</f>
        <v>0</v>
      </c>
      <c r="D24" s="363">
        <f>MARCH!D458</f>
        <v>0</v>
      </c>
      <c r="E24" s="363">
        <f>MARCH!E458</f>
        <v>0</v>
      </c>
      <c r="F24" s="368">
        <f>MARCH!F458</f>
        <v>0</v>
      </c>
      <c r="G24" s="361">
        <f>MARCH!J458-MARCH!J21</f>
        <v>0</v>
      </c>
      <c r="H24" s="361">
        <f t="shared" si="3"/>
        <v>0</v>
      </c>
      <c r="I24" s="361">
        <f>SUM(S24-AJ24)</f>
        <v>0</v>
      </c>
      <c r="J24" s="362">
        <f>MARCH!K458</f>
        <v>0</v>
      </c>
      <c r="K24" s="363">
        <f>MARCH!L458</f>
        <v>0</v>
      </c>
      <c r="L24" s="363">
        <f>MARCH!M458</f>
        <v>0</v>
      </c>
      <c r="M24" s="363">
        <f>MARCH!N458</f>
        <v>0</v>
      </c>
      <c r="N24" s="363">
        <f>MARCH!O458</f>
        <v>0</v>
      </c>
      <c r="O24" s="363">
        <f>MARCH!P458</f>
        <v>0</v>
      </c>
      <c r="P24" s="363">
        <f>MARCH!Q458</f>
        <v>0</v>
      </c>
      <c r="Q24" s="364">
        <f>MARCH!R458</f>
        <v>0</v>
      </c>
      <c r="R24" s="365">
        <f t="shared" si="5"/>
        <v>0</v>
      </c>
      <c r="S24" s="366">
        <f t="shared" si="6"/>
        <v>0</v>
      </c>
      <c r="T24" s="363">
        <f>MARCH!U458</f>
        <v>0</v>
      </c>
      <c r="U24" s="363">
        <f>MARCH!V458</f>
        <v>0</v>
      </c>
      <c r="V24" s="363">
        <f>MARCH!W458</f>
        <v>0</v>
      </c>
      <c r="W24" s="363">
        <f>MARCH!X458</f>
        <v>0</v>
      </c>
      <c r="X24" s="363">
        <f>MARCH!Y458</f>
        <v>0</v>
      </c>
      <c r="Y24" s="363">
        <f>MARCH!Z458</f>
        <v>0</v>
      </c>
      <c r="Z24" s="363">
        <f>MARCH!AA458</f>
        <v>0</v>
      </c>
      <c r="AA24" s="363">
        <f>MARCH!AB458</f>
        <v>0</v>
      </c>
      <c r="AB24" s="363">
        <f>MARCH!AC458</f>
        <v>0</v>
      </c>
      <c r="AC24" s="363">
        <f>MARCH!AD458</f>
        <v>0</v>
      </c>
      <c r="AD24" s="363">
        <f>MARCH!AE458</f>
        <v>0</v>
      </c>
      <c r="AE24" s="363">
        <f>MARCH!AF458</f>
        <v>0</v>
      </c>
      <c r="AF24" s="363">
        <f>MARCH!AG458</f>
        <v>0</v>
      </c>
      <c r="AG24" s="363">
        <f>MARCH!AH458</f>
        <v>0</v>
      </c>
      <c r="AH24" s="363">
        <f>MARCH!AJ458</f>
        <v>0</v>
      </c>
      <c r="AI24" s="368">
        <f>MARCH!AK458</f>
        <v>0</v>
      </c>
      <c r="AJ24" s="365">
        <f t="shared" si="7"/>
        <v>0</v>
      </c>
    </row>
    <row r="25" spans="1:36" s="337" customFormat="1" ht="14.45" customHeight="1" x14ac:dyDescent="0.2">
      <c r="A25" s="336" t="s">
        <v>94</v>
      </c>
      <c r="B25" s="369">
        <f t="shared" ref="B25:G25" si="8">SUM(B22:B24)</f>
        <v>0</v>
      </c>
      <c r="C25" s="369">
        <f t="shared" si="8"/>
        <v>0</v>
      </c>
      <c r="D25" s="369">
        <f t="shared" si="8"/>
        <v>0</v>
      </c>
      <c r="E25" s="370">
        <f t="shared" si="8"/>
        <v>0</v>
      </c>
      <c r="F25" s="371">
        <f t="shared" si="8"/>
        <v>0</v>
      </c>
      <c r="G25" s="370">
        <f t="shared" si="8"/>
        <v>0</v>
      </c>
      <c r="H25" s="372">
        <f t="shared" si="3"/>
        <v>0</v>
      </c>
      <c r="I25" s="372">
        <f t="shared" si="4"/>
        <v>0</v>
      </c>
      <c r="J25" s="373">
        <f>SUM(J22:J24)</f>
        <v>0</v>
      </c>
      <c r="K25" s="369">
        <f t="shared" ref="K25:AI25" si="9">SUM(K22:K24)</f>
        <v>0</v>
      </c>
      <c r="L25" s="374">
        <f t="shared" si="9"/>
        <v>0</v>
      </c>
      <c r="M25" s="374">
        <f t="shared" si="9"/>
        <v>0</v>
      </c>
      <c r="N25" s="374">
        <f t="shared" si="9"/>
        <v>0</v>
      </c>
      <c r="O25" s="374">
        <f t="shared" si="9"/>
        <v>0</v>
      </c>
      <c r="P25" s="374">
        <f t="shared" si="9"/>
        <v>0</v>
      </c>
      <c r="Q25" s="375">
        <f t="shared" si="9"/>
        <v>0</v>
      </c>
      <c r="R25" s="370">
        <f t="shared" si="9"/>
        <v>0</v>
      </c>
      <c r="S25" s="373">
        <f t="shared" si="9"/>
        <v>0</v>
      </c>
      <c r="T25" s="369">
        <f t="shared" si="9"/>
        <v>0</v>
      </c>
      <c r="U25" s="369">
        <f t="shared" si="9"/>
        <v>0</v>
      </c>
      <c r="V25" s="369">
        <f t="shared" si="9"/>
        <v>0</v>
      </c>
      <c r="W25" s="369">
        <f t="shared" si="9"/>
        <v>0</v>
      </c>
      <c r="X25" s="369">
        <f t="shared" si="9"/>
        <v>0</v>
      </c>
      <c r="Y25" s="369">
        <f t="shared" si="9"/>
        <v>0</v>
      </c>
      <c r="Z25" s="369">
        <f t="shared" si="9"/>
        <v>0</v>
      </c>
      <c r="AA25" s="369">
        <f t="shared" si="9"/>
        <v>0</v>
      </c>
      <c r="AB25" s="369">
        <f t="shared" si="9"/>
        <v>0</v>
      </c>
      <c r="AC25" s="369">
        <f t="shared" si="9"/>
        <v>0</v>
      </c>
      <c r="AD25" s="369">
        <f t="shared" si="9"/>
        <v>0</v>
      </c>
      <c r="AE25" s="369">
        <f t="shared" si="9"/>
        <v>0</v>
      </c>
      <c r="AF25" s="369">
        <f t="shared" si="9"/>
        <v>0</v>
      </c>
      <c r="AG25" s="369">
        <f t="shared" si="9"/>
        <v>0</v>
      </c>
      <c r="AH25" s="369">
        <f t="shared" si="9"/>
        <v>0</v>
      </c>
      <c r="AI25" s="373">
        <f t="shared" si="9"/>
        <v>0</v>
      </c>
      <c r="AJ25" s="376">
        <f t="shared" si="7"/>
        <v>0</v>
      </c>
    </row>
    <row r="26" spans="1:36" s="46" customFormat="1" ht="14.45" customHeight="1" x14ac:dyDescent="0.2">
      <c r="A26" s="514"/>
      <c r="B26" s="361"/>
      <c r="C26" s="361"/>
      <c r="D26" s="361"/>
      <c r="E26" s="361"/>
      <c r="F26" s="361"/>
      <c r="G26" s="361"/>
      <c r="H26" s="361"/>
      <c r="I26" s="361"/>
      <c r="J26" s="361"/>
      <c r="K26" s="361"/>
      <c r="L26" s="361"/>
      <c r="M26" s="361"/>
      <c r="N26" s="361"/>
      <c r="O26" s="361"/>
      <c r="P26" s="361"/>
      <c r="Q26" s="361"/>
      <c r="R26" s="365"/>
      <c r="S26" s="365"/>
      <c r="T26" s="361"/>
      <c r="U26" s="361"/>
      <c r="V26" s="361"/>
      <c r="W26" s="361"/>
      <c r="X26" s="361"/>
      <c r="Y26" s="361"/>
      <c r="Z26" s="361"/>
      <c r="AA26" s="361"/>
      <c r="AB26" s="361"/>
      <c r="AC26" s="361"/>
      <c r="AD26" s="361"/>
      <c r="AE26" s="361"/>
      <c r="AF26" s="361"/>
      <c r="AG26" s="361"/>
      <c r="AH26" s="361"/>
      <c r="AI26" s="361"/>
      <c r="AJ26" s="365"/>
    </row>
    <row r="27" spans="1:36" s="335" customFormat="1" ht="14.45" customHeight="1" x14ac:dyDescent="0.2">
      <c r="A27" s="515" t="s">
        <v>95</v>
      </c>
      <c r="B27" s="377">
        <f>APRIL!B458</f>
        <v>0</v>
      </c>
      <c r="C27" s="377">
        <f>APRIL!C458</f>
        <v>0</v>
      </c>
      <c r="D27" s="377">
        <f>APRIL!D458</f>
        <v>0</v>
      </c>
      <c r="E27" s="377">
        <f>APRIL!E458</f>
        <v>0</v>
      </c>
      <c r="F27" s="367">
        <f>APRIL!F458</f>
        <v>0</v>
      </c>
      <c r="G27" s="361">
        <f>APRIL!J458-APRIL!J21</f>
        <v>0</v>
      </c>
      <c r="H27" s="361">
        <f t="shared" si="3"/>
        <v>0</v>
      </c>
      <c r="I27" s="361">
        <f t="shared" si="4"/>
        <v>0</v>
      </c>
      <c r="J27" s="362">
        <f>APRIL!K458</f>
        <v>0</v>
      </c>
      <c r="K27" s="363">
        <f>APRIL!L458</f>
        <v>0</v>
      </c>
      <c r="L27" s="363">
        <f>APRIL!M458</f>
        <v>0</v>
      </c>
      <c r="M27" s="363">
        <f>APRIL!N458</f>
        <v>0</v>
      </c>
      <c r="N27" s="363">
        <f>APRIL!O458</f>
        <v>0</v>
      </c>
      <c r="O27" s="363">
        <f>APRIL!P458</f>
        <v>0</v>
      </c>
      <c r="P27" s="363">
        <f>APRIL!Q458</f>
        <v>0</v>
      </c>
      <c r="Q27" s="364">
        <f>APRIL!R458</f>
        <v>0</v>
      </c>
      <c r="R27" s="365">
        <f t="shared" si="5"/>
        <v>0</v>
      </c>
      <c r="S27" s="366">
        <f t="shared" si="6"/>
        <v>0</v>
      </c>
      <c r="T27" s="377">
        <f>APRIL!U458</f>
        <v>0</v>
      </c>
      <c r="U27" s="377">
        <f>APRIL!V458</f>
        <v>0</v>
      </c>
      <c r="V27" s="377">
        <f>APRIL!W458</f>
        <v>0</v>
      </c>
      <c r="W27" s="377">
        <f>APRIL!X458</f>
        <v>0</v>
      </c>
      <c r="X27" s="377">
        <f>APRIL!Y458</f>
        <v>0</v>
      </c>
      <c r="Y27" s="377">
        <f>APRIL!Z458</f>
        <v>0</v>
      </c>
      <c r="Z27" s="377">
        <f>APRIL!AA458</f>
        <v>0</v>
      </c>
      <c r="AA27" s="377">
        <f>APRIL!AB458</f>
        <v>0</v>
      </c>
      <c r="AB27" s="377">
        <f>APRIL!AC458</f>
        <v>0</v>
      </c>
      <c r="AC27" s="377">
        <f>APRIL!AD458</f>
        <v>0</v>
      </c>
      <c r="AD27" s="377">
        <f>APRIL!AE458</f>
        <v>0</v>
      </c>
      <c r="AE27" s="377">
        <f>APRIL!AF458</f>
        <v>0</v>
      </c>
      <c r="AF27" s="377">
        <f>APRIL!AG458</f>
        <v>0</v>
      </c>
      <c r="AG27" s="377">
        <f>APRIL!AH458</f>
        <v>0</v>
      </c>
      <c r="AH27" s="377">
        <f>APRIL!AJ458</f>
        <v>0</v>
      </c>
      <c r="AI27" s="367">
        <f>APRIL!AK458</f>
        <v>0</v>
      </c>
      <c r="AJ27" s="365">
        <f t="shared" si="7"/>
        <v>0</v>
      </c>
    </row>
    <row r="28" spans="1:36" s="335" customFormat="1" ht="14.45" customHeight="1" x14ac:dyDescent="0.2">
      <c r="A28" s="336" t="s">
        <v>96</v>
      </c>
      <c r="B28" s="363">
        <f>MAY!B458</f>
        <v>0</v>
      </c>
      <c r="C28" s="363">
        <f>MAY!C458</f>
        <v>0</v>
      </c>
      <c r="D28" s="363">
        <f>MAY!D458</f>
        <v>0</v>
      </c>
      <c r="E28" s="363">
        <f>MAY!E458</f>
        <v>0</v>
      </c>
      <c r="F28" s="368">
        <f>MAY!F458</f>
        <v>0</v>
      </c>
      <c r="G28" s="361">
        <f>MAY!J458-MAY!J21</f>
        <v>0</v>
      </c>
      <c r="H28" s="361">
        <f t="shared" si="3"/>
        <v>0</v>
      </c>
      <c r="I28" s="361">
        <f t="shared" si="4"/>
        <v>0</v>
      </c>
      <c r="J28" s="362">
        <f>MAY!K458</f>
        <v>0</v>
      </c>
      <c r="K28" s="363">
        <f>MAY!L458</f>
        <v>0</v>
      </c>
      <c r="L28" s="363">
        <f>MAY!M458</f>
        <v>0</v>
      </c>
      <c r="M28" s="363">
        <f>MAY!N458</f>
        <v>0</v>
      </c>
      <c r="N28" s="363">
        <f>MAY!O458</f>
        <v>0</v>
      </c>
      <c r="O28" s="363">
        <f>MAY!P458</f>
        <v>0</v>
      </c>
      <c r="P28" s="363">
        <f>MAY!Q458</f>
        <v>0</v>
      </c>
      <c r="Q28" s="364">
        <f>MAY!R458</f>
        <v>0</v>
      </c>
      <c r="R28" s="365">
        <f t="shared" si="5"/>
        <v>0</v>
      </c>
      <c r="S28" s="366">
        <f t="shared" si="6"/>
        <v>0</v>
      </c>
      <c r="T28" s="363">
        <f>MAY!U458</f>
        <v>0</v>
      </c>
      <c r="U28" s="363">
        <f>MAY!V458</f>
        <v>0</v>
      </c>
      <c r="V28" s="363">
        <f>MAY!W458</f>
        <v>0</v>
      </c>
      <c r="W28" s="363">
        <f>MAY!X458</f>
        <v>0</v>
      </c>
      <c r="X28" s="363">
        <f>MAY!Y458</f>
        <v>0</v>
      </c>
      <c r="Y28" s="363">
        <f>MAY!Z458</f>
        <v>0</v>
      </c>
      <c r="Z28" s="363">
        <f>MAY!AA458</f>
        <v>0</v>
      </c>
      <c r="AA28" s="363">
        <f>MAY!AB458</f>
        <v>0</v>
      </c>
      <c r="AB28" s="363">
        <f>MAY!AC458</f>
        <v>0</v>
      </c>
      <c r="AC28" s="363">
        <f>MAY!AD458</f>
        <v>0</v>
      </c>
      <c r="AD28" s="363">
        <f>MAY!AE458</f>
        <v>0</v>
      </c>
      <c r="AE28" s="363">
        <f>MAY!AF458</f>
        <v>0</v>
      </c>
      <c r="AF28" s="363">
        <f>MAY!AG458</f>
        <v>0</v>
      </c>
      <c r="AG28" s="363">
        <f>MAY!AH458</f>
        <v>0</v>
      </c>
      <c r="AH28" s="363">
        <f>MAY!AJ458</f>
        <v>0</v>
      </c>
      <c r="AI28" s="368">
        <f>MAY!AK458</f>
        <v>0</v>
      </c>
      <c r="AJ28" s="365">
        <f t="shared" si="7"/>
        <v>0</v>
      </c>
    </row>
    <row r="29" spans="1:36" s="335" customFormat="1" ht="14.45" customHeight="1" x14ac:dyDescent="0.2">
      <c r="A29" s="336" t="s">
        <v>97</v>
      </c>
      <c r="B29" s="363">
        <f>JUNE!B458</f>
        <v>0</v>
      </c>
      <c r="C29" s="363">
        <f>JUNE!C458</f>
        <v>0</v>
      </c>
      <c r="D29" s="363">
        <f>JUNE!D458</f>
        <v>0</v>
      </c>
      <c r="E29" s="363">
        <f>JUNE!E458</f>
        <v>0</v>
      </c>
      <c r="F29" s="368">
        <f>JUNE!F458</f>
        <v>0</v>
      </c>
      <c r="G29" s="361">
        <f>JUNE!J458-JUNE!J21</f>
        <v>0</v>
      </c>
      <c r="H29" s="361">
        <f t="shared" si="3"/>
        <v>0</v>
      </c>
      <c r="I29" s="361">
        <f t="shared" si="4"/>
        <v>0</v>
      </c>
      <c r="J29" s="362">
        <f>JUNE!K458</f>
        <v>0</v>
      </c>
      <c r="K29" s="363">
        <f>JUNE!L458</f>
        <v>0</v>
      </c>
      <c r="L29" s="363">
        <f>JUNE!M458</f>
        <v>0</v>
      </c>
      <c r="M29" s="363">
        <f>JUNE!N458</f>
        <v>0</v>
      </c>
      <c r="N29" s="363">
        <f>JUNE!O458</f>
        <v>0</v>
      </c>
      <c r="O29" s="363">
        <f>JUNE!P458</f>
        <v>0</v>
      </c>
      <c r="P29" s="363">
        <f>JUNE!Q458</f>
        <v>0</v>
      </c>
      <c r="Q29" s="364">
        <f>JUNE!R458</f>
        <v>0</v>
      </c>
      <c r="R29" s="365">
        <f t="shared" si="5"/>
        <v>0</v>
      </c>
      <c r="S29" s="366">
        <f t="shared" si="6"/>
        <v>0</v>
      </c>
      <c r="T29" s="363">
        <f>JUNE!U458</f>
        <v>0</v>
      </c>
      <c r="U29" s="363">
        <f>JUNE!V458</f>
        <v>0</v>
      </c>
      <c r="V29" s="363">
        <f>JUNE!W458</f>
        <v>0</v>
      </c>
      <c r="W29" s="363">
        <f>JUNE!X458</f>
        <v>0</v>
      </c>
      <c r="X29" s="363">
        <f>JUNE!Y458</f>
        <v>0</v>
      </c>
      <c r="Y29" s="363">
        <f>JUNE!Z458</f>
        <v>0</v>
      </c>
      <c r="Z29" s="363">
        <f>JUNE!AA458</f>
        <v>0</v>
      </c>
      <c r="AA29" s="363">
        <f>JUNE!AB458</f>
        <v>0</v>
      </c>
      <c r="AB29" s="363">
        <f>JUNE!AC458</f>
        <v>0</v>
      </c>
      <c r="AC29" s="363">
        <f>JUNE!AD458</f>
        <v>0</v>
      </c>
      <c r="AD29" s="363">
        <f>JUNE!AE458</f>
        <v>0</v>
      </c>
      <c r="AE29" s="363">
        <f>JUNE!AF458</f>
        <v>0</v>
      </c>
      <c r="AF29" s="363">
        <f>JUNE!AG458</f>
        <v>0</v>
      </c>
      <c r="AG29" s="363">
        <f>JUNE!AH458</f>
        <v>0</v>
      </c>
      <c r="AH29" s="363">
        <f>JUNE!AJ458</f>
        <v>0</v>
      </c>
      <c r="AI29" s="368">
        <f>JUNE!AK458</f>
        <v>0</v>
      </c>
      <c r="AJ29" s="365">
        <f t="shared" si="7"/>
        <v>0</v>
      </c>
    </row>
    <row r="30" spans="1:36" s="337" customFormat="1" ht="14.45" customHeight="1" x14ac:dyDescent="0.2">
      <c r="A30" s="336" t="s">
        <v>98</v>
      </c>
      <c r="B30" s="369">
        <f>SUM(B27:B29)</f>
        <v>0</v>
      </c>
      <c r="C30" s="369">
        <f>SUM(C27:C29)</f>
        <v>0</v>
      </c>
      <c r="D30" s="369">
        <f>SUM(D27:D29)</f>
        <v>0</v>
      </c>
      <c r="E30" s="370">
        <f>SUM(E27:E29)</f>
        <v>0</v>
      </c>
      <c r="F30" s="371">
        <f>SUM(F27:F29)</f>
        <v>0</v>
      </c>
      <c r="G30" s="370">
        <f>SUM(B30:F30)</f>
        <v>0</v>
      </c>
      <c r="H30" s="372">
        <f t="shared" si="3"/>
        <v>0</v>
      </c>
      <c r="I30" s="372">
        <f t="shared" si="4"/>
        <v>0</v>
      </c>
      <c r="J30" s="373">
        <f>SUM(J27:J29)</f>
        <v>0</v>
      </c>
      <c r="K30" s="369">
        <f t="shared" ref="K30:AI30" si="10">SUM(K27:K29)</f>
        <v>0</v>
      </c>
      <c r="L30" s="374">
        <f t="shared" si="10"/>
        <v>0</v>
      </c>
      <c r="M30" s="374">
        <f t="shared" si="10"/>
        <v>0</v>
      </c>
      <c r="N30" s="374">
        <f t="shared" si="10"/>
        <v>0</v>
      </c>
      <c r="O30" s="374">
        <f t="shared" si="10"/>
        <v>0</v>
      </c>
      <c r="P30" s="374">
        <f t="shared" si="10"/>
        <v>0</v>
      </c>
      <c r="Q30" s="375">
        <f t="shared" si="10"/>
        <v>0</v>
      </c>
      <c r="R30" s="370">
        <f t="shared" si="10"/>
        <v>0</v>
      </c>
      <c r="S30" s="373">
        <f t="shared" si="10"/>
        <v>0</v>
      </c>
      <c r="T30" s="369">
        <f t="shared" si="10"/>
        <v>0</v>
      </c>
      <c r="U30" s="369">
        <f t="shared" si="10"/>
        <v>0</v>
      </c>
      <c r="V30" s="369">
        <f t="shared" si="10"/>
        <v>0</v>
      </c>
      <c r="W30" s="369">
        <f t="shared" si="10"/>
        <v>0</v>
      </c>
      <c r="X30" s="369">
        <f t="shared" si="10"/>
        <v>0</v>
      </c>
      <c r="Y30" s="369">
        <f t="shared" si="10"/>
        <v>0</v>
      </c>
      <c r="Z30" s="369">
        <f t="shared" si="10"/>
        <v>0</v>
      </c>
      <c r="AA30" s="369">
        <f t="shared" si="10"/>
        <v>0</v>
      </c>
      <c r="AB30" s="369">
        <f t="shared" si="10"/>
        <v>0</v>
      </c>
      <c r="AC30" s="369">
        <f t="shared" si="10"/>
        <v>0</v>
      </c>
      <c r="AD30" s="369">
        <f t="shared" si="10"/>
        <v>0</v>
      </c>
      <c r="AE30" s="369">
        <f t="shared" si="10"/>
        <v>0</v>
      </c>
      <c r="AF30" s="369">
        <f t="shared" si="10"/>
        <v>0</v>
      </c>
      <c r="AG30" s="369">
        <f t="shared" si="10"/>
        <v>0</v>
      </c>
      <c r="AH30" s="369">
        <f t="shared" si="10"/>
        <v>0</v>
      </c>
      <c r="AI30" s="373">
        <f t="shared" si="10"/>
        <v>0</v>
      </c>
      <c r="AJ30" s="376">
        <f t="shared" si="7"/>
        <v>0</v>
      </c>
    </row>
    <row r="31" spans="1:36" s="46" customFormat="1" ht="14.45" customHeight="1" x14ac:dyDescent="0.2">
      <c r="A31" s="514"/>
      <c r="B31" s="361"/>
      <c r="C31" s="361"/>
      <c r="D31" s="361"/>
      <c r="E31" s="361"/>
      <c r="F31" s="361"/>
      <c r="G31" s="361"/>
      <c r="H31" s="361"/>
      <c r="I31" s="361"/>
      <c r="J31" s="361"/>
      <c r="K31" s="361"/>
      <c r="L31" s="361"/>
      <c r="M31" s="361"/>
      <c r="N31" s="361"/>
      <c r="O31" s="361"/>
      <c r="P31" s="361"/>
      <c r="Q31" s="361"/>
      <c r="R31" s="365"/>
      <c r="S31" s="365"/>
      <c r="T31" s="361"/>
      <c r="U31" s="361"/>
      <c r="V31" s="361"/>
      <c r="W31" s="361"/>
      <c r="X31" s="361"/>
      <c r="Y31" s="361"/>
      <c r="Z31" s="361"/>
      <c r="AA31" s="361"/>
      <c r="AB31" s="361"/>
      <c r="AC31" s="361"/>
      <c r="AD31" s="361"/>
      <c r="AE31" s="361"/>
      <c r="AF31" s="361"/>
      <c r="AG31" s="361"/>
      <c r="AH31" s="361"/>
      <c r="AI31" s="361"/>
      <c r="AJ31" s="365"/>
    </row>
    <row r="32" spans="1:36" s="335" customFormat="1" ht="14.45" customHeight="1" x14ac:dyDescent="0.2">
      <c r="A32" s="336" t="s">
        <v>99</v>
      </c>
      <c r="B32" s="363">
        <f>JULY!B458</f>
        <v>0</v>
      </c>
      <c r="C32" s="363">
        <f>JULY!C458</f>
        <v>0</v>
      </c>
      <c r="D32" s="363">
        <f>JULY!D458</f>
        <v>0</v>
      </c>
      <c r="E32" s="363">
        <f>JULY!E458</f>
        <v>0</v>
      </c>
      <c r="F32" s="367">
        <f>JULY!F458</f>
        <v>0</v>
      </c>
      <c r="G32" s="361">
        <f>JULY!J458-JULY!J21</f>
        <v>0</v>
      </c>
      <c r="H32" s="361">
        <f t="shared" si="3"/>
        <v>0</v>
      </c>
      <c r="I32" s="361">
        <f t="shared" si="4"/>
        <v>0</v>
      </c>
      <c r="J32" s="362">
        <f>JULY!K458</f>
        <v>0</v>
      </c>
      <c r="K32" s="363">
        <f>JULY!L458</f>
        <v>0</v>
      </c>
      <c r="L32" s="363">
        <f>JULY!M458</f>
        <v>0</v>
      </c>
      <c r="M32" s="363">
        <f>JULY!N458</f>
        <v>0</v>
      </c>
      <c r="N32" s="363">
        <f>JULY!O458</f>
        <v>0</v>
      </c>
      <c r="O32" s="363">
        <f>JULY!P458</f>
        <v>0</v>
      </c>
      <c r="P32" s="363">
        <f>JULY!Q458</f>
        <v>0</v>
      </c>
      <c r="Q32" s="364">
        <f>JULY!R458</f>
        <v>0</v>
      </c>
      <c r="R32" s="365">
        <f t="shared" si="5"/>
        <v>0</v>
      </c>
      <c r="S32" s="366">
        <f t="shared" si="6"/>
        <v>0</v>
      </c>
      <c r="T32" s="363">
        <f>JULY!U458</f>
        <v>0</v>
      </c>
      <c r="U32" s="363">
        <f>JULY!V458</f>
        <v>0</v>
      </c>
      <c r="V32" s="363">
        <f>JULY!W458</f>
        <v>0</v>
      </c>
      <c r="W32" s="363">
        <f>JULY!X458</f>
        <v>0</v>
      </c>
      <c r="X32" s="363">
        <f>JULY!Y458</f>
        <v>0</v>
      </c>
      <c r="Y32" s="363">
        <f>JULY!Z458</f>
        <v>0</v>
      </c>
      <c r="Z32" s="363">
        <f>JULY!AA458</f>
        <v>0</v>
      </c>
      <c r="AA32" s="363">
        <f>JULY!AB458</f>
        <v>0</v>
      </c>
      <c r="AB32" s="363">
        <f>JULY!AC458</f>
        <v>0</v>
      </c>
      <c r="AC32" s="363">
        <f>JULY!AD458</f>
        <v>0</v>
      </c>
      <c r="AD32" s="363">
        <f>JULY!AE458</f>
        <v>0</v>
      </c>
      <c r="AE32" s="363">
        <f>JULY!AF458</f>
        <v>0</v>
      </c>
      <c r="AF32" s="363">
        <f>JULY!AG458</f>
        <v>0</v>
      </c>
      <c r="AG32" s="363">
        <f>JULY!AH458</f>
        <v>0</v>
      </c>
      <c r="AH32" s="363">
        <f>JULY!AJ458</f>
        <v>0</v>
      </c>
      <c r="AI32" s="367">
        <f>JULY!AK458</f>
        <v>0</v>
      </c>
      <c r="AJ32" s="365">
        <f t="shared" si="7"/>
        <v>0</v>
      </c>
    </row>
    <row r="33" spans="1:36" s="335" customFormat="1" ht="14.45" customHeight="1" x14ac:dyDescent="0.2">
      <c r="A33" s="336" t="s">
        <v>100</v>
      </c>
      <c r="B33" s="363">
        <f>AUGUST!B458</f>
        <v>0</v>
      </c>
      <c r="C33" s="363">
        <f>AUGUST!C458</f>
        <v>0</v>
      </c>
      <c r="D33" s="363">
        <f>AUGUST!D458</f>
        <v>0</v>
      </c>
      <c r="E33" s="363">
        <f>AUGUST!E458</f>
        <v>0</v>
      </c>
      <c r="F33" s="368">
        <f>AUGUST!F458</f>
        <v>0</v>
      </c>
      <c r="G33" s="361">
        <f>AUGUST!J458-AUGUST!J21</f>
        <v>0</v>
      </c>
      <c r="H33" s="361">
        <f t="shared" si="3"/>
        <v>0</v>
      </c>
      <c r="I33" s="361">
        <f t="shared" si="4"/>
        <v>0</v>
      </c>
      <c r="J33" s="362">
        <f>AUGUST!K458</f>
        <v>0</v>
      </c>
      <c r="K33" s="363">
        <f>AUGUST!L458</f>
        <v>0</v>
      </c>
      <c r="L33" s="363">
        <f>AUGUST!M458</f>
        <v>0</v>
      </c>
      <c r="M33" s="363">
        <f>AUGUST!N458</f>
        <v>0</v>
      </c>
      <c r="N33" s="363">
        <f>AUGUST!O458</f>
        <v>0</v>
      </c>
      <c r="O33" s="363">
        <f>AUGUST!P458</f>
        <v>0</v>
      </c>
      <c r="P33" s="363">
        <f>AUGUST!Q458</f>
        <v>0</v>
      </c>
      <c r="Q33" s="364">
        <f>AUGUST!R458</f>
        <v>0</v>
      </c>
      <c r="R33" s="365">
        <f t="shared" si="5"/>
        <v>0</v>
      </c>
      <c r="S33" s="366">
        <f t="shared" si="6"/>
        <v>0</v>
      </c>
      <c r="T33" s="363">
        <f>AUGUST!U458</f>
        <v>0</v>
      </c>
      <c r="U33" s="363">
        <f>AUGUST!V458</f>
        <v>0</v>
      </c>
      <c r="V33" s="363">
        <f>AUGUST!W458</f>
        <v>0</v>
      </c>
      <c r="W33" s="363">
        <f>AUGUST!X458</f>
        <v>0</v>
      </c>
      <c r="X33" s="363">
        <f>AUGUST!Y458</f>
        <v>0</v>
      </c>
      <c r="Y33" s="363">
        <f>AUGUST!Z458</f>
        <v>0</v>
      </c>
      <c r="Z33" s="363">
        <f>AUGUST!AA458</f>
        <v>0</v>
      </c>
      <c r="AA33" s="363">
        <f>AUGUST!AB458</f>
        <v>0</v>
      </c>
      <c r="AB33" s="363">
        <f>AUGUST!AC458</f>
        <v>0</v>
      </c>
      <c r="AC33" s="363">
        <f>AUGUST!AD458</f>
        <v>0</v>
      </c>
      <c r="AD33" s="363">
        <f>AUGUST!AE458</f>
        <v>0</v>
      </c>
      <c r="AE33" s="363">
        <f>AUGUST!AF458</f>
        <v>0</v>
      </c>
      <c r="AF33" s="363">
        <f>AUGUST!AG458</f>
        <v>0</v>
      </c>
      <c r="AG33" s="363">
        <f>AUGUST!AH458</f>
        <v>0</v>
      </c>
      <c r="AH33" s="363">
        <f>AUGUST!AJ458</f>
        <v>0</v>
      </c>
      <c r="AI33" s="368">
        <f>AUGUST!AK458</f>
        <v>0</v>
      </c>
      <c r="AJ33" s="365">
        <f t="shared" si="7"/>
        <v>0</v>
      </c>
    </row>
    <row r="34" spans="1:36" s="335" customFormat="1" ht="14.45" customHeight="1" x14ac:dyDescent="0.2">
      <c r="A34" s="336" t="s">
        <v>101</v>
      </c>
      <c r="B34" s="363">
        <f>SEPTEMBER!B458</f>
        <v>0</v>
      </c>
      <c r="C34" s="363">
        <f>SEPTEMBER!C458</f>
        <v>0</v>
      </c>
      <c r="D34" s="363">
        <f>SEPTEMBER!D458</f>
        <v>0</v>
      </c>
      <c r="E34" s="363">
        <f>SEPTEMBER!E458</f>
        <v>0</v>
      </c>
      <c r="F34" s="368">
        <f>SEPTEMBER!F458</f>
        <v>0</v>
      </c>
      <c r="G34" s="361">
        <f>SEPTEMBER!J458-SEPTEMBER!J21</f>
        <v>0</v>
      </c>
      <c r="H34" s="361">
        <f t="shared" si="3"/>
        <v>0</v>
      </c>
      <c r="I34" s="361">
        <f t="shared" si="4"/>
        <v>0</v>
      </c>
      <c r="J34" s="362">
        <f>SEPTEMBER!K458</f>
        <v>0</v>
      </c>
      <c r="K34" s="363">
        <f>SEPTEMBER!L458</f>
        <v>0</v>
      </c>
      <c r="L34" s="363">
        <f>SEPTEMBER!M458</f>
        <v>0</v>
      </c>
      <c r="M34" s="363">
        <f>SEPTEMBER!N458</f>
        <v>0</v>
      </c>
      <c r="N34" s="363">
        <f>SEPTEMBER!O458</f>
        <v>0</v>
      </c>
      <c r="O34" s="363">
        <f>SEPTEMBER!P458</f>
        <v>0</v>
      </c>
      <c r="P34" s="363">
        <f>SEPTEMBER!Q458</f>
        <v>0</v>
      </c>
      <c r="Q34" s="364">
        <f>SEPTEMBER!R458</f>
        <v>0</v>
      </c>
      <c r="R34" s="365">
        <f t="shared" si="5"/>
        <v>0</v>
      </c>
      <c r="S34" s="366">
        <f t="shared" si="6"/>
        <v>0</v>
      </c>
      <c r="T34" s="363">
        <f>SEPTEMBER!U458</f>
        <v>0</v>
      </c>
      <c r="U34" s="363">
        <f>SEPTEMBER!V458</f>
        <v>0</v>
      </c>
      <c r="V34" s="363">
        <f>SEPTEMBER!W458</f>
        <v>0</v>
      </c>
      <c r="W34" s="363">
        <f>SEPTEMBER!X458</f>
        <v>0</v>
      </c>
      <c r="X34" s="363">
        <f>SEPTEMBER!Y458</f>
        <v>0</v>
      </c>
      <c r="Y34" s="363">
        <f>SEPTEMBER!Z458</f>
        <v>0</v>
      </c>
      <c r="Z34" s="363">
        <f>SEPTEMBER!AA458</f>
        <v>0</v>
      </c>
      <c r="AA34" s="363">
        <f>SEPTEMBER!AB458</f>
        <v>0</v>
      </c>
      <c r="AB34" s="363">
        <f>SEPTEMBER!AC458</f>
        <v>0</v>
      </c>
      <c r="AC34" s="363">
        <f>SEPTEMBER!AD458</f>
        <v>0</v>
      </c>
      <c r="AD34" s="363">
        <f>SEPTEMBER!AE458</f>
        <v>0</v>
      </c>
      <c r="AE34" s="363">
        <f>SEPTEMBER!AF458</f>
        <v>0</v>
      </c>
      <c r="AF34" s="363">
        <f>SEPTEMBER!AG458</f>
        <v>0</v>
      </c>
      <c r="AG34" s="363">
        <f>SEPTEMBER!AH458</f>
        <v>0</v>
      </c>
      <c r="AH34" s="363">
        <f>SEPTEMBER!AJ458</f>
        <v>0</v>
      </c>
      <c r="AI34" s="368">
        <f>SEPTEMBER!AK458</f>
        <v>0</v>
      </c>
      <c r="AJ34" s="365">
        <f t="shared" si="7"/>
        <v>0</v>
      </c>
    </row>
    <row r="35" spans="1:36" s="337" customFormat="1" ht="14.45" customHeight="1" x14ac:dyDescent="0.2">
      <c r="A35" s="336" t="s">
        <v>102</v>
      </c>
      <c r="B35" s="369">
        <f>SUM(B32:B34)</f>
        <v>0</v>
      </c>
      <c r="C35" s="369">
        <f>SUM(C32:C34)</f>
        <v>0</v>
      </c>
      <c r="D35" s="369">
        <f>SUM(D32:D34)</f>
        <v>0</v>
      </c>
      <c r="E35" s="370">
        <f>SUM(E32:E34)</f>
        <v>0</v>
      </c>
      <c r="F35" s="371">
        <f>SUM(F32:F34)</f>
        <v>0</v>
      </c>
      <c r="G35" s="370">
        <f>SUM(B35:F35)</f>
        <v>0</v>
      </c>
      <c r="H35" s="372">
        <f t="shared" si="3"/>
        <v>0</v>
      </c>
      <c r="I35" s="372">
        <f t="shared" si="4"/>
        <v>0</v>
      </c>
      <c r="J35" s="373">
        <f>SUM(J32:J34)</f>
        <v>0</v>
      </c>
      <c r="K35" s="369">
        <f t="shared" ref="K35:AI35" si="11">SUM(K32:K34)</f>
        <v>0</v>
      </c>
      <c r="L35" s="374">
        <f t="shared" si="11"/>
        <v>0</v>
      </c>
      <c r="M35" s="374">
        <f t="shared" si="11"/>
        <v>0</v>
      </c>
      <c r="N35" s="374">
        <f t="shared" si="11"/>
        <v>0</v>
      </c>
      <c r="O35" s="374">
        <f t="shared" si="11"/>
        <v>0</v>
      </c>
      <c r="P35" s="374">
        <f t="shared" si="11"/>
        <v>0</v>
      </c>
      <c r="Q35" s="375">
        <f t="shared" si="11"/>
        <v>0</v>
      </c>
      <c r="R35" s="370">
        <f t="shared" si="11"/>
        <v>0</v>
      </c>
      <c r="S35" s="373">
        <f t="shared" si="11"/>
        <v>0</v>
      </c>
      <c r="T35" s="369">
        <f t="shared" si="11"/>
        <v>0</v>
      </c>
      <c r="U35" s="369">
        <f t="shared" si="11"/>
        <v>0</v>
      </c>
      <c r="V35" s="369">
        <f t="shared" si="11"/>
        <v>0</v>
      </c>
      <c r="W35" s="369">
        <f t="shared" si="11"/>
        <v>0</v>
      </c>
      <c r="X35" s="369">
        <f t="shared" si="11"/>
        <v>0</v>
      </c>
      <c r="Y35" s="369">
        <f t="shared" si="11"/>
        <v>0</v>
      </c>
      <c r="Z35" s="369">
        <f t="shared" si="11"/>
        <v>0</v>
      </c>
      <c r="AA35" s="369">
        <f t="shared" si="11"/>
        <v>0</v>
      </c>
      <c r="AB35" s="369">
        <f t="shared" si="11"/>
        <v>0</v>
      </c>
      <c r="AC35" s="369">
        <f t="shared" si="11"/>
        <v>0</v>
      </c>
      <c r="AD35" s="369">
        <f t="shared" si="11"/>
        <v>0</v>
      </c>
      <c r="AE35" s="369">
        <f t="shared" si="11"/>
        <v>0</v>
      </c>
      <c r="AF35" s="369">
        <f t="shared" si="11"/>
        <v>0</v>
      </c>
      <c r="AG35" s="369">
        <f t="shared" si="11"/>
        <v>0</v>
      </c>
      <c r="AH35" s="369">
        <f t="shared" si="11"/>
        <v>0</v>
      </c>
      <c r="AI35" s="373">
        <f t="shared" si="11"/>
        <v>0</v>
      </c>
      <c r="AJ35" s="376">
        <f t="shared" si="7"/>
        <v>0</v>
      </c>
    </row>
    <row r="36" spans="1:36" s="46" customFormat="1" ht="14.45" customHeight="1" x14ac:dyDescent="0.2">
      <c r="A36" s="514"/>
      <c r="B36" s="361"/>
      <c r="C36" s="361"/>
      <c r="D36" s="361"/>
      <c r="E36" s="361"/>
      <c r="F36" s="361"/>
      <c r="G36" s="361"/>
      <c r="H36" s="361"/>
      <c r="I36" s="361"/>
      <c r="J36" s="361"/>
      <c r="K36" s="361"/>
      <c r="L36" s="361"/>
      <c r="M36" s="361"/>
      <c r="N36" s="361"/>
      <c r="O36" s="361"/>
      <c r="P36" s="361"/>
      <c r="Q36" s="361"/>
      <c r="R36" s="365"/>
      <c r="S36" s="365"/>
      <c r="T36" s="361"/>
      <c r="U36" s="361"/>
      <c r="V36" s="361"/>
      <c r="W36" s="361"/>
      <c r="X36" s="361"/>
      <c r="Y36" s="361"/>
      <c r="Z36" s="361"/>
      <c r="AA36" s="361"/>
      <c r="AB36" s="361"/>
      <c r="AC36" s="361"/>
      <c r="AD36" s="361"/>
      <c r="AE36" s="361"/>
      <c r="AF36" s="361"/>
      <c r="AG36" s="361"/>
      <c r="AH36" s="361"/>
      <c r="AI36" s="361"/>
      <c r="AJ36" s="365"/>
    </row>
    <row r="37" spans="1:36" s="335" customFormat="1" ht="14.45" customHeight="1" x14ac:dyDescent="0.2">
      <c r="A37" s="336" t="s">
        <v>103</v>
      </c>
      <c r="B37" s="363">
        <f>OCTOBER!B458</f>
        <v>0</v>
      </c>
      <c r="C37" s="363">
        <f>OCTOBER!C458</f>
        <v>0</v>
      </c>
      <c r="D37" s="363">
        <f>OCTOBER!D458</f>
        <v>0</v>
      </c>
      <c r="E37" s="363">
        <f>OCTOBER!E458</f>
        <v>0</v>
      </c>
      <c r="F37" s="367">
        <f>OCTOBER!F458</f>
        <v>0</v>
      </c>
      <c r="G37" s="361">
        <f>OCTOBER!J458-OCTOBER!J21</f>
        <v>0</v>
      </c>
      <c r="H37" s="361">
        <f t="shared" si="3"/>
        <v>0</v>
      </c>
      <c r="I37" s="361">
        <f t="shared" si="4"/>
        <v>0</v>
      </c>
      <c r="J37" s="362">
        <f>OCTOBER!K458</f>
        <v>0</v>
      </c>
      <c r="K37" s="363">
        <f>OCTOBER!L458</f>
        <v>0</v>
      </c>
      <c r="L37" s="363">
        <f>OCTOBER!M458</f>
        <v>0</v>
      </c>
      <c r="M37" s="363">
        <f>OCTOBER!N458</f>
        <v>0</v>
      </c>
      <c r="N37" s="363">
        <f>OCTOBER!O458</f>
        <v>0</v>
      </c>
      <c r="O37" s="363">
        <f>OCTOBER!P458</f>
        <v>0</v>
      </c>
      <c r="P37" s="363">
        <f>OCTOBER!Q458</f>
        <v>0</v>
      </c>
      <c r="Q37" s="364">
        <f>OCTOBER!R458</f>
        <v>0</v>
      </c>
      <c r="R37" s="365">
        <f t="shared" si="5"/>
        <v>0</v>
      </c>
      <c r="S37" s="366">
        <f t="shared" si="6"/>
        <v>0</v>
      </c>
      <c r="T37" s="363">
        <f>OCTOBER!U458</f>
        <v>0</v>
      </c>
      <c r="U37" s="363">
        <f>OCTOBER!V458</f>
        <v>0</v>
      </c>
      <c r="V37" s="363">
        <f>OCTOBER!W458</f>
        <v>0</v>
      </c>
      <c r="W37" s="363">
        <f>OCTOBER!X458</f>
        <v>0</v>
      </c>
      <c r="X37" s="363">
        <f>OCTOBER!Y458</f>
        <v>0</v>
      </c>
      <c r="Y37" s="363">
        <f>OCTOBER!Z458</f>
        <v>0</v>
      </c>
      <c r="Z37" s="363">
        <f>OCTOBER!AA458</f>
        <v>0</v>
      </c>
      <c r="AA37" s="363">
        <f>OCTOBER!AB458</f>
        <v>0</v>
      </c>
      <c r="AB37" s="363">
        <f>OCTOBER!AC458</f>
        <v>0</v>
      </c>
      <c r="AC37" s="363">
        <f>OCTOBER!AD458</f>
        <v>0</v>
      </c>
      <c r="AD37" s="363">
        <f>OCTOBER!AE458</f>
        <v>0</v>
      </c>
      <c r="AE37" s="363">
        <f>OCTOBER!AF458</f>
        <v>0</v>
      </c>
      <c r="AF37" s="363">
        <f>OCTOBER!AG458</f>
        <v>0</v>
      </c>
      <c r="AG37" s="363">
        <f>OCTOBER!AH458</f>
        <v>0</v>
      </c>
      <c r="AH37" s="363">
        <f>OCTOBER!AJ458</f>
        <v>0</v>
      </c>
      <c r="AI37" s="367">
        <f>OCTOBER!AK458</f>
        <v>0</v>
      </c>
      <c r="AJ37" s="365">
        <f t="shared" si="7"/>
        <v>0</v>
      </c>
    </row>
    <row r="38" spans="1:36" s="335" customFormat="1" ht="14.45" customHeight="1" x14ac:dyDescent="0.2">
      <c r="A38" s="336" t="s">
        <v>104</v>
      </c>
      <c r="B38" s="363">
        <f>NOVEMBER!B458</f>
        <v>0</v>
      </c>
      <c r="C38" s="363">
        <f>NOVEMBER!C458</f>
        <v>0</v>
      </c>
      <c r="D38" s="363">
        <f>NOVEMBER!D458</f>
        <v>0</v>
      </c>
      <c r="E38" s="363">
        <f>NOVEMBER!E458</f>
        <v>0</v>
      </c>
      <c r="F38" s="368">
        <f>NOVEMBER!F458</f>
        <v>0</v>
      </c>
      <c r="G38" s="361">
        <f>NOVEMBER!J458-NOVEMBER!J21</f>
        <v>0</v>
      </c>
      <c r="H38" s="361">
        <f t="shared" si="3"/>
        <v>0</v>
      </c>
      <c r="I38" s="361">
        <f t="shared" si="4"/>
        <v>0</v>
      </c>
      <c r="J38" s="362">
        <f>NOVEMBER!K458</f>
        <v>0</v>
      </c>
      <c r="K38" s="363">
        <f>NOVEMBER!L458</f>
        <v>0</v>
      </c>
      <c r="L38" s="363">
        <f>NOVEMBER!M458</f>
        <v>0</v>
      </c>
      <c r="M38" s="363">
        <f>NOVEMBER!N458</f>
        <v>0</v>
      </c>
      <c r="N38" s="363">
        <f>NOVEMBER!O458</f>
        <v>0</v>
      </c>
      <c r="O38" s="363">
        <f>NOVEMBER!P458</f>
        <v>0</v>
      </c>
      <c r="P38" s="363">
        <f>NOVEMBER!Q458</f>
        <v>0</v>
      </c>
      <c r="Q38" s="364">
        <f>NOVEMBER!R458</f>
        <v>0</v>
      </c>
      <c r="R38" s="365">
        <f t="shared" si="5"/>
        <v>0</v>
      </c>
      <c r="S38" s="366">
        <f t="shared" si="6"/>
        <v>0</v>
      </c>
      <c r="T38" s="363">
        <f>NOVEMBER!U458</f>
        <v>0</v>
      </c>
      <c r="U38" s="363">
        <f>NOVEMBER!V458</f>
        <v>0</v>
      </c>
      <c r="V38" s="363">
        <f>NOVEMBER!W458</f>
        <v>0</v>
      </c>
      <c r="W38" s="363">
        <f>NOVEMBER!X458</f>
        <v>0</v>
      </c>
      <c r="X38" s="363">
        <f>NOVEMBER!Y458</f>
        <v>0</v>
      </c>
      <c r="Y38" s="363">
        <f>NOVEMBER!Z458</f>
        <v>0</v>
      </c>
      <c r="Z38" s="363">
        <f>NOVEMBER!AA458</f>
        <v>0</v>
      </c>
      <c r="AA38" s="363">
        <f>NOVEMBER!AB458</f>
        <v>0</v>
      </c>
      <c r="AB38" s="363">
        <f>NOVEMBER!AC458</f>
        <v>0</v>
      </c>
      <c r="AC38" s="363">
        <f>NOVEMBER!AD458</f>
        <v>0</v>
      </c>
      <c r="AD38" s="363">
        <f>NOVEMBER!AE458</f>
        <v>0</v>
      </c>
      <c r="AE38" s="363">
        <f>NOVEMBER!AF458</f>
        <v>0</v>
      </c>
      <c r="AF38" s="363">
        <f>NOVEMBER!AG458</f>
        <v>0</v>
      </c>
      <c r="AG38" s="363">
        <f>NOVEMBER!AH458</f>
        <v>0</v>
      </c>
      <c r="AH38" s="363">
        <f>NOVEMBER!AJ458</f>
        <v>0</v>
      </c>
      <c r="AI38" s="368">
        <f>NOVEMBER!AK458</f>
        <v>0</v>
      </c>
      <c r="AJ38" s="365">
        <f t="shared" si="7"/>
        <v>0</v>
      </c>
    </row>
    <row r="39" spans="1:36" s="335" customFormat="1" ht="14.45" customHeight="1" x14ac:dyDescent="0.2">
      <c r="A39" s="336" t="s">
        <v>105</v>
      </c>
      <c r="B39" s="363">
        <f>DECEMBER!B458</f>
        <v>0</v>
      </c>
      <c r="C39" s="363">
        <f>DECEMBER!C458</f>
        <v>0</v>
      </c>
      <c r="D39" s="363">
        <f>DECEMBER!D458</f>
        <v>0</v>
      </c>
      <c r="E39" s="363">
        <f>DECEMBER!E458</f>
        <v>0</v>
      </c>
      <c r="F39" s="368">
        <f>DECEMBER!F458</f>
        <v>0</v>
      </c>
      <c r="G39" s="361">
        <f>DECEMBER!J458-DECEMBER!J21</f>
        <v>0</v>
      </c>
      <c r="H39" s="361">
        <f t="shared" si="3"/>
        <v>0</v>
      </c>
      <c r="I39" s="361">
        <f t="shared" si="4"/>
        <v>0</v>
      </c>
      <c r="J39" s="378">
        <f>DECEMBER!K458</f>
        <v>0</v>
      </c>
      <c r="K39" s="379">
        <f>DECEMBER!L458</f>
        <v>0</v>
      </c>
      <c r="L39" s="379">
        <f>DECEMBER!M458</f>
        <v>0</v>
      </c>
      <c r="M39" s="379">
        <f>DECEMBER!N458</f>
        <v>0</v>
      </c>
      <c r="N39" s="379">
        <f>DECEMBER!O458</f>
        <v>0</v>
      </c>
      <c r="O39" s="379">
        <f>DECEMBER!P458</f>
        <v>0</v>
      </c>
      <c r="P39" s="379">
        <f>DECEMBER!Q458</f>
        <v>0</v>
      </c>
      <c r="Q39" s="364">
        <f>DECEMBER!R458</f>
        <v>0</v>
      </c>
      <c r="R39" s="365">
        <f t="shared" si="5"/>
        <v>0</v>
      </c>
      <c r="S39" s="366">
        <f t="shared" si="6"/>
        <v>0</v>
      </c>
      <c r="T39" s="363">
        <f>DECEMBER!U458</f>
        <v>0</v>
      </c>
      <c r="U39" s="363">
        <f>DECEMBER!V458</f>
        <v>0</v>
      </c>
      <c r="V39" s="363">
        <f>DECEMBER!W458</f>
        <v>0</v>
      </c>
      <c r="W39" s="363">
        <f>DECEMBER!X458</f>
        <v>0</v>
      </c>
      <c r="X39" s="363">
        <f>DECEMBER!Y458</f>
        <v>0</v>
      </c>
      <c r="Y39" s="363">
        <f>DECEMBER!Z458</f>
        <v>0</v>
      </c>
      <c r="Z39" s="363">
        <f>DECEMBER!AA458</f>
        <v>0</v>
      </c>
      <c r="AA39" s="363">
        <f>DECEMBER!AB458</f>
        <v>0</v>
      </c>
      <c r="AB39" s="363">
        <f>DECEMBER!AC458</f>
        <v>0</v>
      </c>
      <c r="AC39" s="363">
        <f>DECEMBER!AD458</f>
        <v>0</v>
      </c>
      <c r="AD39" s="363">
        <f>DECEMBER!AE458</f>
        <v>0</v>
      </c>
      <c r="AE39" s="363">
        <f>DECEMBER!AF458</f>
        <v>0</v>
      </c>
      <c r="AF39" s="363">
        <f>DECEMBER!AG458</f>
        <v>0</v>
      </c>
      <c r="AG39" s="363">
        <f>DECEMBER!AH458</f>
        <v>0</v>
      </c>
      <c r="AH39" s="363">
        <f>DECEMBER!AJ458</f>
        <v>0</v>
      </c>
      <c r="AI39" s="368">
        <f>DECEMBER!AK458</f>
        <v>0</v>
      </c>
      <c r="AJ39" s="365">
        <f t="shared" si="7"/>
        <v>0</v>
      </c>
    </row>
    <row r="40" spans="1:36" s="337" customFormat="1" ht="14.45" customHeight="1" x14ac:dyDescent="0.2">
      <c r="A40" s="336" t="s">
        <v>106</v>
      </c>
      <c r="B40" s="369">
        <f>SUM(B37:B39)</f>
        <v>0</v>
      </c>
      <c r="C40" s="369">
        <f>SUM(C37:C39)</f>
        <v>0</v>
      </c>
      <c r="D40" s="369">
        <f>SUM(D37:D39)</f>
        <v>0</v>
      </c>
      <c r="E40" s="370">
        <f>SUM(E37:E39)</f>
        <v>0</v>
      </c>
      <c r="F40" s="371">
        <f>SUM(F37:F39)</f>
        <v>0</v>
      </c>
      <c r="G40" s="370">
        <f>SUM(B40:F40)</f>
        <v>0</v>
      </c>
      <c r="H40" s="372">
        <f t="shared" si="3"/>
        <v>0</v>
      </c>
      <c r="I40" s="372">
        <f t="shared" si="4"/>
        <v>0</v>
      </c>
      <c r="J40" s="373">
        <f t="shared" ref="J40:AI40" si="12">SUM(J37:J39)</f>
        <v>0</v>
      </c>
      <c r="K40" s="369">
        <f t="shared" si="12"/>
        <v>0</v>
      </c>
      <c r="L40" s="374">
        <f t="shared" si="12"/>
        <v>0</v>
      </c>
      <c r="M40" s="374">
        <f t="shared" si="12"/>
        <v>0</v>
      </c>
      <c r="N40" s="374">
        <f t="shared" si="12"/>
        <v>0</v>
      </c>
      <c r="O40" s="374">
        <f t="shared" si="12"/>
        <v>0</v>
      </c>
      <c r="P40" s="374">
        <f t="shared" si="12"/>
        <v>0</v>
      </c>
      <c r="Q40" s="375">
        <f t="shared" si="12"/>
        <v>0</v>
      </c>
      <c r="R40" s="370">
        <f t="shared" si="12"/>
        <v>0</v>
      </c>
      <c r="S40" s="373">
        <f t="shared" si="12"/>
        <v>0</v>
      </c>
      <c r="T40" s="369">
        <f t="shared" si="12"/>
        <v>0</v>
      </c>
      <c r="U40" s="369">
        <f t="shared" si="12"/>
        <v>0</v>
      </c>
      <c r="V40" s="369">
        <f t="shared" si="12"/>
        <v>0</v>
      </c>
      <c r="W40" s="369">
        <f t="shared" si="12"/>
        <v>0</v>
      </c>
      <c r="X40" s="369">
        <f t="shared" si="12"/>
        <v>0</v>
      </c>
      <c r="Y40" s="369">
        <f t="shared" si="12"/>
        <v>0</v>
      </c>
      <c r="Z40" s="369">
        <f t="shared" si="12"/>
        <v>0</v>
      </c>
      <c r="AA40" s="369">
        <f t="shared" si="12"/>
        <v>0</v>
      </c>
      <c r="AB40" s="369">
        <f t="shared" si="12"/>
        <v>0</v>
      </c>
      <c r="AC40" s="369">
        <f t="shared" si="12"/>
        <v>0</v>
      </c>
      <c r="AD40" s="369">
        <f t="shared" si="12"/>
        <v>0</v>
      </c>
      <c r="AE40" s="369">
        <f t="shared" si="12"/>
        <v>0</v>
      </c>
      <c r="AF40" s="369">
        <f t="shared" si="12"/>
        <v>0</v>
      </c>
      <c r="AG40" s="369">
        <f t="shared" si="12"/>
        <v>0</v>
      </c>
      <c r="AH40" s="369">
        <f t="shared" si="12"/>
        <v>0</v>
      </c>
      <c r="AI40" s="373">
        <f t="shared" si="12"/>
        <v>0</v>
      </c>
      <c r="AJ40" s="376">
        <f t="shared" si="7"/>
        <v>0</v>
      </c>
    </row>
    <row r="41" spans="1:36" s="46" customFormat="1" ht="14.45" customHeight="1" thickBot="1" x14ac:dyDescent="0.25">
      <c r="A41" s="454"/>
      <c r="B41" s="451"/>
      <c r="C41" s="451"/>
      <c r="D41" s="451"/>
      <c r="E41" s="451"/>
      <c r="F41" s="455"/>
      <c r="G41" s="451"/>
      <c r="H41" s="451"/>
      <c r="I41" s="451"/>
      <c r="J41" s="451"/>
      <c r="K41" s="451"/>
      <c r="L41" s="451"/>
      <c r="M41" s="451"/>
      <c r="N41" s="451"/>
      <c r="O41" s="451"/>
      <c r="P41" s="451"/>
      <c r="Q41" s="451"/>
      <c r="R41" s="456"/>
      <c r="S41" s="456"/>
      <c r="T41" s="451"/>
      <c r="U41" s="451"/>
      <c r="V41" s="451"/>
      <c r="W41" s="451"/>
      <c r="X41" s="451"/>
      <c r="Y41" s="451"/>
      <c r="Z41" s="451"/>
      <c r="AA41" s="451"/>
      <c r="AB41" s="451"/>
      <c r="AC41" s="451"/>
      <c r="AD41" s="451"/>
      <c r="AE41" s="451"/>
      <c r="AF41" s="451"/>
      <c r="AG41" s="451"/>
      <c r="AH41" s="451"/>
      <c r="AI41" s="451"/>
      <c r="AJ41" s="456"/>
    </row>
    <row r="42" spans="1:36" s="337" customFormat="1" ht="14.45" customHeight="1" thickTop="1" thickBot="1" x14ac:dyDescent="0.25">
      <c r="A42" s="457" t="s">
        <v>107</v>
      </c>
      <c r="B42" s="458">
        <f>SUM(B25+B30+B35+B40)</f>
        <v>0</v>
      </c>
      <c r="C42" s="458">
        <f t="shared" ref="C42:AI42" si="13">SUM(C25+C30+C35+C40)</f>
        <v>0</v>
      </c>
      <c r="D42" s="458">
        <f t="shared" si="13"/>
        <v>0</v>
      </c>
      <c r="E42" s="459">
        <f t="shared" si="13"/>
        <v>0</v>
      </c>
      <c r="F42" s="460">
        <f t="shared" si="13"/>
        <v>0</v>
      </c>
      <c r="G42" s="459">
        <f t="shared" si="13"/>
        <v>0</v>
      </c>
      <c r="H42" s="459">
        <f t="shared" si="13"/>
        <v>0</v>
      </c>
      <c r="I42" s="461">
        <f t="shared" si="4"/>
        <v>0</v>
      </c>
      <c r="J42" s="462">
        <f t="shared" si="13"/>
        <v>0</v>
      </c>
      <c r="K42" s="458">
        <f t="shared" si="13"/>
        <v>0</v>
      </c>
      <c r="L42" s="463">
        <f t="shared" si="13"/>
        <v>0</v>
      </c>
      <c r="M42" s="463">
        <f t="shared" si="13"/>
        <v>0</v>
      </c>
      <c r="N42" s="463">
        <f t="shared" si="13"/>
        <v>0</v>
      </c>
      <c r="O42" s="463">
        <f t="shared" si="13"/>
        <v>0</v>
      </c>
      <c r="P42" s="463">
        <f t="shared" si="13"/>
        <v>0</v>
      </c>
      <c r="Q42" s="464">
        <f t="shared" si="13"/>
        <v>0</v>
      </c>
      <c r="R42" s="459">
        <f t="shared" si="13"/>
        <v>0</v>
      </c>
      <c r="S42" s="462">
        <f t="shared" si="13"/>
        <v>0</v>
      </c>
      <c r="T42" s="458">
        <f t="shared" si="13"/>
        <v>0</v>
      </c>
      <c r="U42" s="458">
        <f t="shared" si="13"/>
        <v>0</v>
      </c>
      <c r="V42" s="458">
        <f t="shared" si="13"/>
        <v>0</v>
      </c>
      <c r="W42" s="458">
        <f t="shared" si="13"/>
        <v>0</v>
      </c>
      <c r="X42" s="458">
        <f t="shared" si="13"/>
        <v>0</v>
      </c>
      <c r="Y42" s="458">
        <f t="shared" si="13"/>
        <v>0</v>
      </c>
      <c r="Z42" s="458">
        <f t="shared" si="13"/>
        <v>0</v>
      </c>
      <c r="AA42" s="458">
        <f t="shared" si="13"/>
        <v>0</v>
      </c>
      <c r="AB42" s="458">
        <f t="shared" si="13"/>
        <v>0</v>
      </c>
      <c r="AC42" s="458">
        <f t="shared" si="13"/>
        <v>0</v>
      </c>
      <c r="AD42" s="458">
        <f t="shared" si="13"/>
        <v>0</v>
      </c>
      <c r="AE42" s="458">
        <f t="shared" si="13"/>
        <v>0</v>
      </c>
      <c r="AF42" s="458">
        <f t="shared" si="13"/>
        <v>0</v>
      </c>
      <c r="AG42" s="458">
        <f t="shared" si="13"/>
        <v>0</v>
      </c>
      <c r="AH42" s="458">
        <f t="shared" si="13"/>
        <v>0</v>
      </c>
      <c r="AI42" s="462">
        <f t="shared" si="13"/>
        <v>0</v>
      </c>
      <c r="AJ42" s="465">
        <f t="shared" si="7"/>
        <v>0</v>
      </c>
    </row>
    <row r="43" spans="1:36" s="45" customFormat="1" ht="14.45" customHeight="1" thickTop="1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</row>
    <row r="44" spans="1:36" s="45" customFormat="1" ht="14.45" customHeight="1" x14ac:dyDescent="0.2">
      <c r="A44" s="21"/>
      <c r="B44" s="22"/>
      <c r="C44" s="22"/>
      <c r="D44" s="22"/>
      <c r="E44" s="22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</row>
    <row r="45" spans="1:36" ht="14.45" customHeight="1" x14ac:dyDescent="0.2">
      <c r="A45" s="45"/>
      <c r="B45" s="45"/>
      <c r="C45" s="641" t="s">
        <v>430</v>
      </c>
      <c r="D45" s="641"/>
      <c r="E45" s="641"/>
      <c r="F45" s="641"/>
      <c r="G45" s="641"/>
      <c r="H45" s="21"/>
      <c r="I45" s="45"/>
      <c r="J45" s="45"/>
      <c r="K45" s="641" t="s">
        <v>424</v>
      </c>
      <c r="L45" s="641"/>
      <c r="M45" s="641"/>
      <c r="N45" s="641"/>
      <c r="O45" s="641"/>
      <c r="P45" s="21"/>
    </row>
    <row r="46" spans="1:36" ht="14.45" customHeight="1" thickBot="1" x14ac:dyDescent="0.25">
      <c r="A46" s="45"/>
      <c r="B46" s="45"/>
      <c r="C46" s="45"/>
      <c r="D46" s="45"/>
      <c r="E46" s="45"/>
      <c r="F46" s="45"/>
      <c r="G46" s="45"/>
      <c r="H46" s="21"/>
      <c r="I46" s="45"/>
      <c r="J46" s="45"/>
      <c r="K46" s="45"/>
      <c r="L46" s="45"/>
      <c r="M46" s="45"/>
      <c r="N46" s="45"/>
      <c r="O46" s="45"/>
      <c r="P46" s="21"/>
    </row>
    <row r="47" spans="1:36" ht="14.45" customHeight="1" x14ac:dyDescent="0.2">
      <c r="A47" s="353"/>
      <c r="B47" s="353"/>
      <c r="C47" s="642" t="s">
        <v>425</v>
      </c>
      <c r="D47" s="643"/>
      <c r="E47" s="644"/>
      <c r="F47" s="645" t="s">
        <v>426</v>
      </c>
      <c r="G47" s="646"/>
      <c r="H47" s="21"/>
      <c r="I47" s="353"/>
      <c r="J47" s="353"/>
      <c r="K47" s="642" t="s">
        <v>425</v>
      </c>
      <c r="L47" s="643"/>
      <c r="M47" s="644"/>
      <c r="N47" s="645" t="s">
        <v>426</v>
      </c>
      <c r="O47" s="646"/>
      <c r="P47" s="21"/>
    </row>
    <row r="48" spans="1:36" ht="14.45" customHeight="1" x14ac:dyDescent="0.2">
      <c r="A48" s="429" t="s">
        <v>440</v>
      </c>
      <c r="B48" s="355"/>
      <c r="C48" s="647"/>
      <c r="D48" s="648"/>
      <c r="E48" s="649"/>
      <c r="F48" s="650">
        <f>D8</f>
        <v>0</v>
      </c>
      <c r="G48" s="651"/>
      <c r="H48" s="21"/>
      <c r="I48" s="354" t="s">
        <v>440</v>
      </c>
      <c r="J48" s="355"/>
      <c r="K48" s="652">
        <f>C48</f>
        <v>0</v>
      </c>
      <c r="L48" s="653"/>
      <c r="M48" s="654"/>
      <c r="N48" s="650">
        <f>D9</f>
        <v>0</v>
      </c>
      <c r="O48" s="651"/>
      <c r="P48" s="21"/>
    </row>
    <row r="49" spans="1:16" ht="14.45" customHeight="1" x14ac:dyDescent="0.2">
      <c r="A49" s="564" t="s">
        <v>213</v>
      </c>
      <c r="B49" s="625"/>
      <c r="C49" s="626">
        <f>JANUARY!$U$690</f>
        <v>0</v>
      </c>
      <c r="D49" s="627"/>
      <c r="E49" s="628"/>
      <c r="F49" s="629">
        <f>JANUARY!U691</f>
        <v>0</v>
      </c>
      <c r="G49" s="630"/>
      <c r="H49" s="21"/>
      <c r="I49" s="564" t="s">
        <v>213</v>
      </c>
      <c r="J49" s="625"/>
      <c r="K49" s="626">
        <f>DECEMBER!$U$690</f>
        <v>0</v>
      </c>
      <c r="L49" s="627"/>
      <c r="M49" s="628"/>
      <c r="N49" s="629">
        <f>DECEMBER!U695</f>
        <v>0</v>
      </c>
      <c r="O49" s="630"/>
      <c r="P49" s="21"/>
    </row>
    <row r="50" spans="1:16" ht="14.45" customHeight="1" x14ac:dyDescent="0.2">
      <c r="A50" s="564" t="s">
        <v>214</v>
      </c>
      <c r="B50" s="625"/>
      <c r="C50" s="626">
        <f>JANUARY!$U$700</f>
        <v>0</v>
      </c>
      <c r="D50" s="627"/>
      <c r="E50" s="628"/>
      <c r="F50" s="629">
        <f>JANUARY!U701</f>
        <v>0</v>
      </c>
      <c r="G50" s="630"/>
      <c r="H50" s="21"/>
      <c r="I50" s="564" t="s">
        <v>214</v>
      </c>
      <c r="J50" s="625"/>
      <c r="K50" s="626">
        <f>DECEMBER!$U$700</f>
        <v>0</v>
      </c>
      <c r="L50" s="627"/>
      <c r="M50" s="628"/>
      <c r="N50" s="629">
        <f>DECEMBER!U705</f>
        <v>0</v>
      </c>
      <c r="O50" s="630"/>
      <c r="P50" s="21"/>
    </row>
    <row r="51" spans="1:16" ht="14.45" customHeight="1" x14ac:dyDescent="0.2">
      <c r="A51" s="564" t="s">
        <v>215</v>
      </c>
      <c r="B51" s="625"/>
      <c r="C51" s="626">
        <f>JANUARY!$U$710</f>
        <v>0</v>
      </c>
      <c r="D51" s="627"/>
      <c r="E51" s="628"/>
      <c r="F51" s="629">
        <f>JANUARY!U711</f>
        <v>0</v>
      </c>
      <c r="G51" s="630"/>
      <c r="H51" s="21"/>
      <c r="I51" s="564" t="s">
        <v>215</v>
      </c>
      <c r="J51" s="625"/>
      <c r="K51" s="626">
        <f>DECEMBER!$U$710</f>
        <v>0</v>
      </c>
      <c r="L51" s="627"/>
      <c r="M51" s="628"/>
      <c r="N51" s="629">
        <f>DECEMBER!U715</f>
        <v>0</v>
      </c>
      <c r="O51" s="630"/>
      <c r="P51" s="21"/>
    </row>
    <row r="52" spans="1:16" ht="14.45" customHeight="1" x14ac:dyDescent="0.2">
      <c r="A52" s="564" t="s">
        <v>216</v>
      </c>
      <c r="B52" s="625"/>
      <c r="C52" s="626">
        <f>JANUARY!$U$720</f>
        <v>0</v>
      </c>
      <c r="D52" s="627"/>
      <c r="E52" s="628"/>
      <c r="F52" s="629">
        <f>JANUARY!U721</f>
        <v>0</v>
      </c>
      <c r="G52" s="630"/>
      <c r="H52" s="21"/>
      <c r="I52" s="564" t="s">
        <v>216</v>
      </c>
      <c r="J52" s="625"/>
      <c r="K52" s="626">
        <f>DECEMBER!$U$720</f>
        <v>0</v>
      </c>
      <c r="L52" s="627"/>
      <c r="M52" s="628"/>
      <c r="N52" s="629">
        <f>DECEMBER!U725</f>
        <v>0</v>
      </c>
      <c r="O52" s="630"/>
      <c r="P52" s="21"/>
    </row>
    <row r="53" spans="1:16" ht="14.45" customHeight="1" x14ac:dyDescent="0.2">
      <c r="A53" s="564" t="s">
        <v>252</v>
      </c>
      <c r="B53" s="625"/>
      <c r="C53" s="626">
        <f>JANUARY!$Z$690</f>
        <v>0</v>
      </c>
      <c r="D53" s="627"/>
      <c r="E53" s="628"/>
      <c r="F53" s="629">
        <f>JANUARY!Z691</f>
        <v>0</v>
      </c>
      <c r="G53" s="630"/>
      <c r="H53" s="21"/>
      <c r="I53" s="564" t="s">
        <v>252</v>
      </c>
      <c r="J53" s="625"/>
      <c r="K53" s="626">
        <f>DECEMBER!$Z$690</f>
        <v>0</v>
      </c>
      <c r="L53" s="627"/>
      <c r="M53" s="628"/>
      <c r="N53" s="629">
        <f>DECEMBER!Z695</f>
        <v>0</v>
      </c>
      <c r="O53" s="630"/>
      <c r="P53" s="21"/>
    </row>
    <row r="54" spans="1:16" ht="14.45" customHeight="1" x14ac:dyDescent="0.2">
      <c r="A54" s="564" t="s">
        <v>253</v>
      </c>
      <c r="B54" s="625"/>
      <c r="C54" s="626">
        <f>JANUARY!$Z$700</f>
        <v>0</v>
      </c>
      <c r="D54" s="627"/>
      <c r="E54" s="628"/>
      <c r="F54" s="629">
        <f>JANUARY!Z701</f>
        <v>0</v>
      </c>
      <c r="G54" s="630"/>
      <c r="H54" s="21"/>
      <c r="I54" s="564" t="s">
        <v>253</v>
      </c>
      <c r="J54" s="625"/>
      <c r="K54" s="626">
        <f>DECEMBER!$Z$700</f>
        <v>0</v>
      </c>
      <c r="L54" s="627"/>
      <c r="M54" s="628"/>
      <c r="N54" s="629">
        <f>DECEMBER!Z705</f>
        <v>0</v>
      </c>
      <c r="O54" s="630"/>
      <c r="P54" s="21"/>
    </row>
    <row r="55" spans="1:16" ht="14.45" customHeight="1" x14ac:dyDescent="0.2">
      <c r="A55" s="564" t="s">
        <v>254</v>
      </c>
      <c r="B55" s="625"/>
      <c r="C55" s="626">
        <f>JANUARY!$Z$710</f>
        <v>0</v>
      </c>
      <c r="D55" s="627"/>
      <c r="E55" s="628"/>
      <c r="F55" s="629">
        <f>JANUARY!Z711</f>
        <v>0</v>
      </c>
      <c r="G55" s="630"/>
      <c r="H55" s="21"/>
      <c r="I55" s="564" t="s">
        <v>254</v>
      </c>
      <c r="J55" s="625"/>
      <c r="K55" s="626">
        <f>DECEMBER!$Z$710</f>
        <v>0</v>
      </c>
      <c r="L55" s="627"/>
      <c r="M55" s="628"/>
      <c r="N55" s="629">
        <f>DECEMBER!Z715</f>
        <v>0</v>
      </c>
      <c r="O55" s="630"/>
      <c r="P55" s="21"/>
    </row>
    <row r="56" spans="1:16" ht="14.45" customHeight="1" x14ac:dyDescent="0.2">
      <c r="A56" s="564" t="s">
        <v>255</v>
      </c>
      <c r="B56" s="625"/>
      <c r="C56" s="626">
        <f>JANUARY!$Z$720</f>
        <v>0</v>
      </c>
      <c r="D56" s="627"/>
      <c r="E56" s="628"/>
      <c r="F56" s="629">
        <f>JANUARY!Z721</f>
        <v>0</v>
      </c>
      <c r="G56" s="630"/>
      <c r="H56" s="4"/>
      <c r="I56" s="564" t="s">
        <v>255</v>
      </c>
      <c r="J56" s="625"/>
      <c r="K56" s="626">
        <f>DECEMBER!$Z$720</f>
        <v>0</v>
      </c>
      <c r="L56" s="627"/>
      <c r="M56" s="628"/>
      <c r="N56" s="629">
        <f>DECEMBER!Z725</f>
        <v>0</v>
      </c>
      <c r="O56" s="630"/>
      <c r="P56" s="4"/>
    </row>
    <row r="57" spans="1:16" ht="14.45" customHeight="1" x14ac:dyDescent="0.2">
      <c r="A57" s="564" t="s">
        <v>379</v>
      </c>
      <c r="B57" s="625"/>
      <c r="C57" s="626">
        <f>JANUARY!$AE$690</f>
        <v>0</v>
      </c>
      <c r="D57" s="627"/>
      <c r="E57" s="628"/>
      <c r="F57" s="629">
        <f>JANUARY!AE691</f>
        <v>0</v>
      </c>
      <c r="G57" s="630"/>
      <c r="H57" s="21"/>
      <c r="I57" s="564" t="s">
        <v>379</v>
      </c>
      <c r="J57" s="625"/>
      <c r="K57" s="626">
        <f>DECEMBER!$AE$690</f>
        <v>0</v>
      </c>
      <c r="L57" s="627"/>
      <c r="M57" s="628"/>
      <c r="N57" s="629">
        <f>DECEMBER!AE695</f>
        <v>0</v>
      </c>
      <c r="O57" s="630"/>
      <c r="P57" s="21"/>
    </row>
    <row r="58" spans="1:16" ht="14.45" customHeight="1" x14ac:dyDescent="0.2">
      <c r="A58" s="564" t="s">
        <v>380</v>
      </c>
      <c r="B58" s="625"/>
      <c r="C58" s="626">
        <f>JANUARY!$AE$700</f>
        <v>0</v>
      </c>
      <c r="D58" s="627"/>
      <c r="E58" s="628"/>
      <c r="F58" s="629">
        <f>JANUARY!AE701</f>
        <v>0</v>
      </c>
      <c r="G58" s="630"/>
      <c r="H58" s="21"/>
      <c r="I58" s="564" t="s">
        <v>380</v>
      </c>
      <c r="J58" s="625"/>
      <c r="K58" s="626">
        <f>DECEMBER!$AE$700</f>
        <v>0</v>
      </c>
      <c r="L58" s="627"/>
      <c r="M58" s="628"/>
      <c r="N58" s="629">
        <f>DECEMBER!AE705</f>
        <v>0</v>
      </c>
      <c r="O58" s="630"/>
      <c r="P58" s="21"/>
    </row>
    <row r="59" spans="1:16" ht="14.45" customHeight="1" x14ac:dyDescent="0.2">
      <c r="A59" s="564" t="s">
        <v>381</v>
      </c>
      <c r="B59" s="625"/>
      <c r="C59" s="626">
        <f>JANUARY!$AE$710</f>
        <v>0</v>
      </c>
      <c r="D59" s="627"/>
      <c r="E59" s="628"/>
      <c r="F59" s="629">
        <f>JANUARY!AE711</f>
        <v>0</v>
      </c>
      <c r="G59" s="630"/>
      <c r="H59" s="21"/>
      <c r="I59" s="564" t="s">
        <v>381</v>
      </c>
      <c r="J59" s="625"/>
      <c r="K59" s="626">
        <f>DECEMBER!$AE$710</f>
        <v>0</v>
      </c>
      <c r="L59" s="627"/>
      <c r="M59" s="628"/>
      <c r="N59" s="629">
        <f>DECEMBER!AE715</f>
        <v>0</v>
      </c>
      <c r="O59" s="630"/>
      <c r="P59" s="21"/>
    </row>
    <row r="60" spans="1:16" ht="14.45" customHeight="1" x14ac:dyDescent="0.2">
      <c r="A60" s="564" t="s">
        <v>382</v>
      </c>
      <c r="B60" s="625"/>
      <c r="C60" s="626">
        <f>JANUARY!$AE$720</f>
        <v>0</v>
      </c>
      <c r="D60" s="627"/>
      <c r="E60" s="628"/>
      <c r="F60" s="629">
        <f>JANUARY!AE721</f>
        <v>0</v>
      </c>
      <c r="G60" s="630"/>
      <c r="H60" s="4"/>
      <c r="I60" s="564" t="s">
        <v>382</v>
      </c>
      <c r="J60" s="625"/>
      <c r="K60" s="626">
        <f>DECEMBER!$AE$720</f>
        <v>0</v>
      </c>
      <c r="L60" s="627"/>
      <c r="M60" s="628"/>
      <c r="N60" s="629">
        <f>DECEMBER!AE725</f>
        <v>0</v>
      </c>
      <c r="O60" s="630"/>
      <c r="P60" s="4"/>
    </row>
    <row r="61" spans="1:16" ht="14.45" customHeight="1" x14ac:dyDescent="0.2">
      <c r="A61" s="564" t="s">
        <v>414</v>
      </c>
      <c r="B61" s="625"/>
      <c r="C61" s="626">
        <f>JANUARY!$K$733</f>
        <v>0</v>
      </c>
      <c r="D61" s="627"/>
      <c r="E61" s="628"/>
      <c r="F61" s="629">
        <f>JANUARY!K734</f>
        <v>0</v>
      </c>
      <c r="G61" s="630"/>
      <c r="H61" s="4"/>
      <c r="I61" s="564" t="s">
        <v>414</v>
      </c>
      <c r="J61" s="625"/>
      <c r="K61" s="626">
        <f>DECEMBER!$K$733</f>
        <v>0</v>
      </c>
      <c r="L61" s="627"/>
      <c r="M61" s="628"/>
      <c r="N61" s="629">
        <f>DECEMBER!K738</f>
        <v>0</v>
      </c>
      <c r="O61" s="630"/>
      <c r="P61" s="4"/>
    </row>
    <row r="62" spans="1:16" ht="14.45" customHeight="1" x14ac:dyDescent="0.2">
      <c r="A62" s="564" t="s">
        <v>415</v>
      </c>
      <c r="B62" s="625"/>
      <c r="C62" s="626">
        <f>JANUARY!$K$743</f>
        <v>0</v>
      </c>
      <c r="D62" s="627"/>
      <c r="E62" s="628"/>
      <c r="F62" s="629">
        <f>JANUARY!K744</f>
        <v>0</v>
      </c>
      <c r="G62" s="630"/>
      <c r="H62" s="4"/>
      <c r="I62" s="564" t="s">
        <v>415</v>
      </c>
      <c r="J62" s="625"/>
      <c r="K62" s="626">
        <f>DECEMBER!$K$743</f>
        <v>0</v>
      </c>
      <c r="L62" s="627"/>
      <c r="M62" s="628"/>
      <c r="N62" s="629">
        <f>DECEMBER!K748</f>
        <v>0</v>
      </c>
      <c r="O62" s="630"/>
      <c r="P62" s="4"/>
    </row>
    <row r="63" spans="1:16" ht="14.45" customHeight="1" x14ac:dyDescent="0.2">
      <c r="A63" s="564" t="s">
        <v>416</v>
      </c>
      <c r="B63" s="625"/>
      <c r="C63" s="626">
        <f>JANUARY!$K$753</f>
        <v>0</v>
      </c>
      <c r="D63" s="627"/>
      <c r="E63" s="628"/>
      <c r="F63" s="629">
        <f>JANUARY!K754</f>
        <v>0</v>
      </c>
      <c r="G63" s="630"/>
      <c r="H63" s="4"/>
      <c r="I63" s="564" t="s">
        <v>416</v>
      </c>
      <c r="J63" s="625"/>
      <c r="K63" s="626">
        <f>DECEMBER!$K$753</f>
        <v>0</v>
      </c>
      <c r="L63" s="627"/>
      <c r="M63" s="628"/>
      <c r="N63" s="629">
        <f>DECEMBER!K758</f>
        <v>0</v>
      </c>
      <c r="O63" s="630"/>
      <c r="P63" s="4"/>
    </row>
    <row r="64" spans="1:16" ht="14.45" customHeight="1" x14ac:dyDescent="0.2">
      <c r="A64" s="564" t="s">
        <v>417</v>
      </c>
      <c r="B64" s="625"/>
      <c r="C64" s="626">
        <f>JANUARY!$K$763</f>
        <v>0</v>
      </c>
      <c r="D64" s="627"/>
      <c r="E64" s="628"/>
      <c r="F64" s="629">
        <f>JANUARY!K764</f>
        <v>0</v>
      </c>
      <c r="G64" s="630"/>
      <c r="H64" s="4"/>
      <c r="I64" s="564" t="s">
        <v>417</v>
      </c>
      <c r="J64" s="625"/>
      <c r="K64" s="626">
        <f>DECEMBER!$K$763</f>
        <v>0</v>
      </c>
      <c r="L64" s="627"/>
      <c r="M64" s="628"/>
      <c r="N64" s="629">
        <f>DECEMBER!K768</f>
        <v>0</v>
      </c>
      <c r="O64" s="630"/>
      <c r="P64" s="4"/>
    </row>
    <row r="65" spans="1:16" ht="14.45" customHeight="1" x14ac:dyDescent="0.2">
      <c r="A65" s="564" t="s">
        <v>418</v>
      </c>
      <c r="B65" s="625"/>
      <c r="C65" s="626">
        <f>JANUARY!$P$733</f>
        <v>0</v>
      </c>
      <c r="D65" s="627"/>
      <c r="E65" s="628"/>
      <c r="F65" s="629">
        <f>JANUARY!P734</f>
        <v>0</v>
      </c>
      <c r="G65" s="630"/>
      <c r="H65" s="4"/>
      <c r="I65" s="564" t="s">
        <v>418</v>
      </c>
      <c r="J65" s="625"/>
      <c r="K65" s="626">
        <f>DECEMBER!$P$733</f>
        <v>0</v>
      </c>
      <c r="L65" s="627"/>
      <c r="M65" s="628"/>
      <c r="N65" s="629">
        <f>DECEMBER!P738</f>
        <v>0</v>
      </c>
      <c r="O65" s="630"/>
      <c r="P65" s="4"/>
    </row>
    <row r="66" spans="1:16" ht="14.45" customHeight="1" x14ac:dyDescent="0.2">
      <c r="A66" s="564" t="s">
        <v>419</v>
      </c>
      <c r="B66" s="625"/>
      <c r="C66" s="626">
        <f>JANUARY!$P$743</f>
        <v>0</v>
      </c>
      <c r="D66" s="627"/>
      <c r="E66" s="628"/>
      <c r="F66" s="629">
        <f>JANUARY!P744</f>
        <v>0</v>
      </c>
      <c r="G66" s="630"/>
      <c r="H66" s="4"/>
      <c r="I66" s="564" t="s">
        <v>419</v>
      </c>
      <c r="J66" s="625"/>
      <c r="K66" s="626">
        <f>DECEMBER!$P$743</f>
        <v>0</v>
      </c>
      <c r="L66" s="627"/>
      <c r="M66" s="628"/>
      <c r="N66" s="629">
        <f>DECEMBER!P748</f>
        <v>0</v>
      </c>
      <c r="O66" s="630"/>
      <c r="P66" s="4"/>
    </row>
    <row r="67" spans="1:16" ht="14.45" customHeight="1" x14ac:dyDescent="0.2">
      <c r="A67" s="564" t="s">
        <v>420</v>
      </c>
      <c r="B67" s="625"/>
      <c r="C67" s="626">
        <f>JANUARY!$P$753</f>
        <v>0</v>
      </c>
      <c r="D67" s="627"/>
      <c r="E67" s="628"/>
      <c r="F67" s="629">
        <f>JANUARY!P754</f>
        <v>0</v>
      </c>
      <c r="G67" s="630"/>
      <c r="H67" s="4"/>
      <c r="I67" s="564" t="s">
        <v>420</v>
      </c>
      <c r="J67" s="625"/>
      <c r="K67" s="626">
        <f>DECEMBER!$P$753</f>
        <v>0</v>
      </c>
      <c r="L67" s="627"/>
      <c r="M67" s="628"/>
      <c r="N67" s="629">
        <f>DECEMBER!P758</f>
        <v>0</v>
      </c>
      <c r="O67" s="630"/>
      <c r="P67" s="4"/>
    </row>
    <row r="68" spans="1:16" ht="14.45" customHeight="1" x14ac:dyDescent="0.2">
      <c r="A68" s="564" t="s">
        <v>421</v>
      </c>
      <c r="B68" s="625"/>
      <c r="C68" s="626">
        <f>JANUARY!P$763</f>
        <v>0</v>
      </c>
      <c r="D68" s="627"/>
      <c r="E68" s="628"/>
      <c r="F68" s="629">
        <f>JANUARY!P764</f>
        <v>0</v>
      </c>
      <c r="G68" s="630"/>
      <c r="H68" s="4"/>
      <c r="I68" s="564" t="s">
        <v>421</v>
      </c>
      <c r="J68" s="625"/>
      <c r="K68" s="626">
        <f>DECEMBER!P$763</f>
        <v>0</v>
      </c>
      <c r="L68" s="627"/>
      <c r="M68" s="628"/>
      <c r="N68" s="629">
        <f>DECEMBER!P768</f>
        <v>0</v>
      </c>
      <c r="O68" s="630"/>
      <c r="P68" s="4"/>
    </row>
    <row r="69" spans="1:16" ht="14.45" customHeight="1" x14ac:dyDescent="0.2">
      <c r="A69" s="354" t="s">
        <v>422</v>
      </c>
      <c r="B69" s="355"/>
      <c r="C69" s="659"/>
      <c r="D69" s="648"/>
      <c r="E69" s="649"/>
      <c r="F69" s="657"/>
      <c r="G69" s="658"/>
      <c r="H69" s="358"/>
      <c r="I69" s="356" t="s">
        <v>422</v>
      </c>
      <c r="J69" s="357"/>
      <c r="K69" s="659"/>
      <c r="L69" s="648"/>
      <c r="M69" s="649"/>
      <c r="N69" s="657"/>
      <c r="O69" s="658"/>
      <c r="P69" s="4"/>
    </row>
    <row r="70" spans="1:16" ht="14.45" customHeight="1" x14ac:dyDescent="0.2">
      <c r="A70" s="354" t="s">
        <v>423</v>
      </c>
      <c r="B70" s="355"/>
      <c r="C70" s="659"/>
      <c r="D70" s="648"/>
      <c r="E70" s="649"/>
      <c r="F70" s="657"/>
      <c r="G70" s="658"/>
      <c r="H70" s="358"/>
      <c r="I70" s="356" t="s">
        <v>423</v>
      </c>
      <c r="J70" s="357"/>
      <c r="K70" s="659"/>
      <c r="L70" s="648"/>
      <c r="M70" s="649"/>
      <c r="N70" s="657"/>
      <c r="O70" s="658"/>
      <c r="P70" s="4"/>
    </row>
    <row r="71" spans="1:16" ht="14.45" customHeight="1" x14ac:dyDescent="0.2">
      <c r="A71" s="564" t="s">
        <v>217</v>
      </c>
      <c r="B71" s="625"/>
      <c r="C71" s="669"/>
      <c r="D71" s="670"/>
      <c r="E71" s="671"/>
      <c r="F71" s="629">
        <f>JANUARY!K2</f>
        <v>0</v>
      </c>
      <c r="G71" s="630"/>
      <c r="H71" s="4"/>
      <c r="I71" s="564" t="s">
        <v>217</v>
      </c>
      <c r="J71" s="625"/>
      <c r="K71" s="672" t="s">
        <v>427</v>
      </c>
      <c r="L71" s="673"/>
      <c r="M71" s="674"/>
      <c r="N71" s="657"/>
      <c r="O71" s="658"/>
      <c r="P71" s="4"/>
    </row>
    <row r="72" spans="1:16" ht="14.45" customHeight="1" thickBot="1" x14ac:dyDescent="0.25">
      <c r="A72" s="353"/>
      <c r="B72" s="353"/>
      <c r="C72" s="660" t="s">
        <v>135</v>
      </c>
      <c r="D72" s="661"/>
      <c r="E72" s="662"/>
      <c r="F72" s="663">
        <f>SUM(F48:G71)</f>
        <v>0</v>
      </c>
      <c r="G72" s="664"/>
      <c r="I72" s="353"/>
      <c r="J72" s="353"/>
      <c r="K72" s="665" t="s">
        <v>135</v>
      </c>
      <c r="L72" s="666"/>
      <c r="M72" s="667"/>
      <c r="N72" s="663">
        <f>SUM(N48:O71)</f>
        <v>0</v>
      </c>
      <c r="O72" s="664"/>
    </row>
    <row r="75" spans="1:16" ht="14.45" customHeight="1" x14ac:dyDescent="0.2">
      <c r="J75" s="217" t="s">
        <v>441</v>
      </c>
    </row>
    <row r="76" spans="1:16" ht="14.45" customHeight="1" x14ac:dyDescent="0.2">
      <c r="J76" s="217" t="s">
        <v>428</v>
      </c>
      <c r="M76" s="668">
        <f>DECEMBER!O697</f>
        <v>0</v>
      </c>
      <c r="N76" s="668"/>
    </row>
    <row r="77" spans="1:16" ht="14.45" customHeight="1" x14ac:dyDescent="0.2">
      <c r="J77" s="217" t="s">
        <v>500</v>
      </c>
      <c r="M77" s="624">
        <f>DECEMBER!O698</f>
        <v>0</v>
      </c>
      <c r="N77" s="624"/>
    </row>
    <row r="78" spans="1:16" ht="14.45" customHeight="1" x14ac:dyDescent="0.2">
      <c r="J78" s="217" t="s">
        <v>442</v>
      </c>
      <c r="M78" s="655">
        <f>DECEMBER!O699</f>
        <v>0</v>
      </c>
      <c r="N78" s="655"/>
    </row>
    <row r="79" spans="1:16" ht="14.45" customHeight="1" thickBot="1" x14ac:dyDescent="0.25">
      <c r="J79" s="217" t="s">
        <v>429</v>
      </c>
      <c r="M79" s="656">
        <f>M76-M78+M77</f>
        <v>0</v>
      </c>
      <c r="N79" s="656"/>
    </row>
    <row r="80" spans="1:16" ht="14.45" customHeight="1" thickTop="1" x14ac:dyDescent="0.2"/>
  </sheetData>
  <sheetProtection algorithmName="SHA-512" hashValue="V2ojH7hoxFBt7T2da7PjtgBBeCoJ4M3xOAelYWxGGc7+BVC5lRNeKryJ1BxUGxsHXTM5ID2N6WipOfCo3tGCiQ==" saltValue="S9WBEqUYT4G2cJxg4O8Ypw==" spinCount="100000" sheet="1" objects="1" scenarios="1" formatColumns="0" formatRows="0"/>
  <mergeCells count="156">
    <mergeCell ref="C72:E72"/>
    <mergeCell ref="F72:G72"/>
    <mergeCell ref="K72:M72"/>
    <mergeCell ref="N72:O72"/>
    <mergeCell ref="M76:N76"/>
    <mergeCell ref="A71:B71"/>
    <mergeCell ref="C71:E71"/>
    <mergeCell ref="F71:G71"/>
    <mergeCell ref="I71:J71"/>
    <mergeCell ref="K71:M71"/>
    <mergeCell ref="C70:E70"/>
    <mergeCell ref="F70:G70"/>
    <mergeCell ref="K70:M70"/>
    <mergeCell ref="N70:O70"/>
    <mergeCell ref="A68:B68"/>
    <mergeCell ref="C68:E68"/>
    <mergeCell ref="F68:G68"/>
    <mergeCell ref="I68:J68"/>
    <mergeCell ref="K68:M68"/>
    <mergeCell ref="A67:B67"/>
    <mergeCell ref="C67:E67"/>
    <mergeCell ref="F67:G67"/>
    <mergeCell ref="I67:J67"/>
    <mergeCell ref="K67:M67"/>
    <mergeCell ref="A66:B66"/>
    <mergeCell ref="C66:E66"/>
    <mergeCell ref="F66:G66"/>
    <mergeCell ref="I66:J66"/>
    <mergeCell ref="K66:M66"/>
    <mergeCell ref="A65:B65"/>
    <mergeCell ref="C65:E65"/>
    <mergeCell ref="F65:G65"/>
    <mergeCell ref="I65:J65"/>
    <mergeCell ref="K65:M65"/>
    <mergeCell ref="A64:B64"/>
    <mergeCell ref="C64:E64"/>
    <mergeCell ref="F64:G64"/>
    <mergeCell ref="I64:J64"/>
    <mergeCell ref="K64:M64"/>
    <mergeCell ref="A59:B59"/>
    <mergeCell ref="C59:E59"/>
    <mergeCell ref="F59:G59"/>
    <mergeCell ref="I59:J59"/>
    <mergeCell ref="K59:M59"/>
    <mergeCell ref="A58:B58"/>
    <mergeCell ref="C58:E58"/>
    <mergeCell ref="F58:G58"/>
    <mergeCell ref="A63:B63"/>
    <mergeCell ref="C63:E63"/>
    <mergeCell ref="F63:G63"/>
    <mergeCell ref="I63:J63"/>
    <mergeCell ref="K63:M63"/>
    <mergeCell ref="A62:B62"/>
    <mergeCell ref="C62:E62"/>
    <mergeCell ref="F62:G62"/>
    <mergeCell ref="I62:J62"/>
    <mergeCell ref="K62:M62"/>
    <mergeCell ref="A61:B61"/>
    <mergeCell ref="C61:E61"/>
    <mergeCell ref="F61:G61"/>
    <mergeCell ref="I61:J61"/>
    <mergeCell ref="K61:M61"/>
    <mergeCell ref="A60:B60"/>
    <mergeCell ref="C60:E60"/>
    <mergeCell ref="F60:G60"/>
    <mergeCell ref="I60:J60"/>
    <mergeCell ref="K60:M60"/>
    <mergeCell ref="I58:J58"/>
    <mergeCell ref="K58:M58"/>
    <mergeCell ref="M78:N78"/>
    <mergeCell ref="M79:N79"/>
    <mergeCell ref="N71:O71"/>
    <mergeCell ref="N68:O68"/>
    <mergeCell ref="N66:O66"/>
    <mergeCell ref="N67:O67"/>
    <mergeCell ref="N64:O64"/>
    <mergeCell ref="N65:O65"/>
    <mergeCell ref="N62:O62"/>
    <mergeCell ref="N63:O63"/>
    <mergeCell ref="N60:O60"/>
    <mergeCell ref="N61:O61"/>
    <mergeCell ref="N58:O58"/>
    <mergeCell ref="N59:O59"/>
    <mergeCell ref="C69:E69"/>
    <mergeCell ref="F69:G69"/>
    <mergeCell ref="K69:M69"/>
    <mergeCell ref="N69:O69"/>
    <mergeCell ref="I56:J56"/>
    <mergeCell ref="K56:M56"/>
    <mergeCell ref="N56:O56"/>
    <mergeCell ref="I57:J57"/>
    <mergeCell ref="K57:M57"/>
    <mergeCell ref="N57:O57"/>
    <mergeCell ref="I52:J52"/>
    <mergeCell ref="K52:M52"/>
    <mergeCell ref="N52:O52"/>
    <mergeCell ref="I53:J53"/>
    <mergeCell ref="K53:M53"/>
    <mergeCell ref="N53:O53"/>
    <mergeCell ref="I54:J54"/>
    <mergeCell ref="K54:M54"/>
    <mergeCell ref="N54:O54"/>
    <mergeCell ref="I55:J55"/>
    <mergeCell ref="K55:M55"/>
    <mergeCell ref="N55:O55"/>
    <mergeCell ref="F53:G53"/>
    <mergeCell ref="A54:B54"/>
    <mergeCell ref="C54:E54"/>
    <mergeCell ref="F54:G54"/>
    <mergeCell ref="A51:B51"/>
    <mergeCell ref="C51:E51"/>
    <mergeCell ref="F51:G51"/>
    <mergeCell ref="A52:B52"/>
    <mergeCell ref="C52:E52"/>
    <mergeCell ref="F52:G52"/>
    <mergeCell ref="T4:X4"/>
    <mergeCell ref="T18:X18"/>
    <mergeCell ref="F11:J11"/>
    <mergeCell ref="G15:J15"/>
    <mergeCell ref="C45:G45"/>
    <mergeCell ref="K45:O45"/>
    <mergeCell ref="A49:B49"/>
    <mergeCell ref="C49:E49"/>
    <mergeCell ref="F49:G49"/>
    <mergeCell ref="C47:E47"/>
    <mergeCell ref="F47:G47"/>
    <mergeCell ref="K47:M47"/>
    <mergeCell ref="N47:O47"/>
    <mergeCell ref="C48:E48"/>
    <mergeCell ref="F48:G48"/>
    <mergeCell ref="K48:M48"/>
    <mergeCell ref="N48:O48"/>
    <mergeCell ref="M77:N77"/>
    <mergeCell ref="I51:J51"/>
    <mergeCell ref="K51:M51"/>
    <mergeCell ref="N51:O51"/>
    <mergeCell ref="I49:J49"/>
    <mergeCell ref="K49:M49"/>
    <mergeCell ref="N49:O49"/>
    <mergeCell ref="A50:B50"/>
    <mergeCell ref="C50:E50"/>
    <mergeCell ref="F50:G50"/>
    <mergeCell ref="I50:J50"/>
    <mergeCell ref="K50:M50"/>
    <mergeCell ref="N50:O50"/>
    <mergeCell ref="A57:B57"/>
    <mergeCell ref="C57:E57"/>
    <mergeCell ref="F57:G57"/>
    <mergeCell ref="A55:B55"/>
    <mergeCell ref="C55:E55"/>
    <mergeCell ref="F55:G55"/>
    <mergeCell ref="A56:B56"/>
    <mergeCell ref="C56:E56"/>
    <mergeCell ref="F56:G56"/>
    <mergeCell ref="A53:B53"/>
    <mergeCell ref="C53:E53"/>
  </mergeCells>
  <phoneticPr fontId="2" type="noConversion"/>
  <printOptions horizontalCentered="1" verticalCentered="1"/>
  <pageMargins left="0" right="0" top="0.75" bottom="0.5" header="0.5" footer="0.2"/>
  <pageSetup paperSize="5" scale="91" pageOrder="overThenDown" orientation="landscape" horizontalDpi="360" verticalDpi="300" r:id="rId1"/>
  <headerFooter alignWithMargins="0">
    <oddHeader>&amp;C&amp;"Arial,Bold"&amp;12ANNUAL REPORT</oddHeader>
  </headerFooter>
  <rowBreaks count="1" manualBreakCount="1">
    <brk id="43" max="16383" man="1"/>
  </rowBreaks>
  <colBreaks count="1" manualBreakCount="1">
    <brk id="1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N1843"/>
  <sheetViews>
    <sheetView workbookViewId="0">
      <selection activeCell="G22" sqref="G22"/>
    </sheetView>
  </sheetViews>
  <sheetFormatPr defaultColWidth="9.140625" defaultRowHeight="12.75" customHeight="1" x14ac:dyDescent="0.2"/>
  <cols>
    <col min="1" max="1" width="2.5703125" style="45" customWidth="1"/>
    <col min="2" max="6" width="9.140625" style="45" customWidth="1"/>
    <col min="7" max="7" width="9.140625" style="483" customWidth="1"/>
    <col min="8" max="8" width="32.85546875" style="45" customWidth="1"/>
    <col min="9" max="34" width="9.140625" style="45" customWidth="1"/>
    <col min="35" max="35" width="37" style="45" customWidth="1"/>
    <col min="36" max="37" width="9.140625" style="45" customWidth="1"/>
    <col min="38" max="38" width="2.5703125" style="45" customWidth="1"/>
    <col min="39" max="16384" width="9.140625" style="45"/>
  </cols>
  <sheetData>
    <row r="1" spans="1:248" ht="12.75" customHeight="1" x14ac:dyDescent="0.2">
      <c r="A1" s="21"/>
      <c r="B1" s="23" t="s">
        <v>0</v>
      </c>
      <c r="C1" s="21"/>
      <c r="D1" s="21"/>
      <c r="E1" s="21"/>
      <c r="F1" s="21"/>
      <c r="G1" s="128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48" ht="12.75" customHeight="1" x14ac:dyDescent="0.2">
      <c r="A2" s="21"/>
      <c r="B2" s="545" t="s">
        <v>128</v>
      </c>
      <c r="C2" s="546"/>
      <c r="D2" s="546"/>
      <c r="E2" s="547">
        <f>J685</f>
        <v>0</v>
      </c>
      <c r="F2" s="548"/>
      <c r="G2" s="12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48" customFormat="1" ht="12.75" customHeight="1" thickBot="1" x14ac:dyDescent="0.25">
      <c r="A3" s="164"/>
      <c r="B3" s="165">
        <v>1</v>
      </c>
      <c r="C3" s="165">
        <v>2</v>
      </c>
      <c r="D3" s="165">
        <v>3</v>
      </c>
      <c r="E3" s="166">
        <v>4</v>
      </c>
      <c r="F3" s="167">
        <v>5</v>
      </c>
      <c r="G3" s="168"/>
      <c r="H3" s="167">
        <v>7</v>
      </c>
      <c r="I3" s="169">
        <v>8</v>
      </c>
      <c r="J3" s="165">
        <v>9</v>
      </c>
      <c r="K3" s="167">
        <v>10</v>
      </c>
      <c r="L3" s="165">
        <v>11</v>
      </c>
      <c r="M3" s="165" t="s">
        <v>1</v>
      </c>
      <c r="N3" s="165">
        <v>12</v>
      </c>
      <c r="O3" s="165">
        <v>13</v>
      </c>
      <c r="P3" s="165">
        <v>14</v>
      </c>
      <c r="Q3" s="165">
        <v>15</v>
      </c>
      <c r="R3" s="167" t="s">
        <v>2</v>
      </c>
      <c r="S3" s="170"/>
      <c r="T3" s="164"/>
      <c r="U3" s="165">
        <v>16</v>
      </c>
      <c r="V3" s="165">
        <v>17</v>
      </c>
      <c r="W3" s="165">
        <v>18</v>
      </c>
      <c r="X3" s="165">
        <v>19</v>
      </c>
      <c r="Y3" s="165">
        <v>20</v>
      </c>
      <c r="Z3" s="165" t="s">
        <v>3</v>
      </c>
      <c r="AA3" s="165">
        <v>21</v>
      </c>
      <c r="AB3" s="165">
        <v>22</v>
      </c>
      <c r="AC3" s="165">
        <v>23</v>
      </c>
      <c r="AD3" s="165">
        <v>24</v>
      </c>
      <c r="AE3" s="165">
        <v>25</v>
      </c>
      <c r="AF3" s="165">
        <v>26</v>
      </c>
      <c r="AG3" s="165">
        <v>27</v>
      </c>
      <c r="AH3" s="165">
        <v>28</v>
      </c>
      <c r="AI3" s="171">
        <v>29</v>
      </c>
      <c r="AJ3" s="165">
        <v>30</v>
      </c>
      <c r="AK3" s="167">
        <v>31</v>
      </c>
      <c r="AL3" s="170"/>
    </row>
    <row r="4" spans="1:248" s="4" customFormat="1" ht="12.75" customHeight="1" thickTop="1" x14ac:dyDescent="0.2">
      <c r="A4" s="1"/>
      <c r="B4" s="68" t="s">
        <v>4</v>
      </c>
      <c r="C4" s="69"/>
      <c r="D4" s="68" t="s">
        <v>504</v>
      </c>
      <c r="E4" s="68" t="s">
        <v>6</v>
      </c>
      <c r="F4" s="70" t="s">
        <v>7</v>
      </c>
      <c r="G4" s="125"/>
      <c r="H4" s="70"/>
      <c r="I4" s="92"/>
      <c r="J4" s="68"/>
      <c r="K4" s="70"/>
      <c r="L4" s="68"/>
      <c r="M4" s="68"/>
      <c r="N4" s="68" t="s">
        <v>502</v>
      </c>
      <c r="O4" s="75" t="s">
        <v>505</v>
      </c>
      <c r="P4" s="172"/>
      <c r="Q4" s="68" t="s">
        <v>272</v>
      </c>
      <c r="R4" s="70" t="s">
        <v>273</v>
      </c>
      <c r="S4" s="93"/>
      <c r="T4" s="517"/>
      <c r="U4" s="554" t="s">
        <v>265</v>
      </c>
      <c r="V4" s="555"/>
      <c r="W4" s="555"/>
      <c r="X4" s="555"/>
      <c r="Y4" s="556"/>
      <c r="Z4" s="68" t="s">
        <v>10</v>
      </c>
      <c r="AA4" s="68" t="s">
        <v>11</v>
      </c>
      <c r="AB4" s="68" t="s">
        <v>205</v>
      </c>
      <c r="AC4" s="68" t="s">
        <v>12</v>
      </c>
      <c r="AD4" s="68" t="s">
        <v>13</v>
      </c>
      <c r="AE4" s="68" t="s">
        <v>14</v>
      </c>
      <c r="AF4" s="68"/>
      <c r="AG4" s="68"/>
      <c r="AH4" s="75"/>
      <c r="AI4" s="518"/>
      <c r="AJ4" s="68" t="s">
        <v>15</v>
      </c>
      <c r="AK4" s="70" t="s">
        <v>7</v>
      </c>
      <c r="AL4" s="3"/>
    </row>
    <row r="5" spans="1:248" s="95" customFormat="1" ht="12.75" customHeight="1" x14ac:dyDescent="0.2">
      <c r="A5" s="10"/>
      <c r="B5" s="68" t="s">
        <v>8</v>
      </c>
      <c r="C5" s="68" t="s">
        <v>16</v>
      </c>
      <c r="D5" s="68" t="s">
        <v>203</v>
      </c>
      <c r="E5" s="68" t="s">
        <v>8</v>
      </c>
      <c r="F5" s="70" t="s">
        <v>18</v>
      </c>
      <c r="G5" s="125" t="s">
        <v>19</v>
      </c>
      <c r="H5" s="70" t="s">
        <v>20</v>
      </c>
      <c r="I5" s="92" t="s">
        <v>242</v>
      </c>
      <c r="J5" s="68" t="s">
        <v>21</v>
      </c>
      <c r="K5" s="70" t="s">
        <v>22</v>
      </c>
      <c r="L5" s="68" t="s">
        <v>235</v>
      </c>
      <c r="M5" s="68" t="s">
        <v>236</v>
      </c>
      <c r="N5" s="68" t="s">
        <v>503</v>
      </c>
      <c r="O5" s="75" t="s">
        <v>501</v>
      </c>
      <c r="P5" s="77" t="s">
        <v>23</v>
      </c>
      <c r="Q5" s="68" t="s">
        <v>8</v>
      </c>
      <c r="R5" s="70" t="s">
        <v>8</v>
      </c>
      <c r="S5" s="75" t="s">
        <v>135</v>
      </c>
      <c r="T5" s="70" t="s">
        <v>135</v>
      </c>
      <c r="U5" s="68" t="s">
        <v>25</v>
      </c>
      <c r="V5" s="68" t="s">
        <v>26</v>
      </c>
      <c r="W5" s="68" t="s">
        <v>27</v>
      </c>
      <c r="X5" s="68" t="s">
        <v>28</v>
      </c>
      <c r="Y5" s="68" t="s">
        <v>136</v>
      </c>
      <c r="Z5" s="68" t="s">
        <v>261</v>
      </c>
      <c r="AA5" s="68" t="s">
        <v>137</v>
      </c>
      <c r="AB5" s="68" t="s">
        <v>204</v>
      </c>
      <c r="AC5" s="68" t="s">
        <v>30</v>
      </c>
      <c r="AD5" s="68" t="s">
        <v>140</v>
      </c>
      <c r="AE5" s="68" t="s">
        <v>31</v>
      </c>
      <c r="AF5" s="68" t="s">
        <v>32</v>
      </c>
      <c r="AG5" s="68" t="s">
        <v>206</v>
      </c>
      <c r="AH5" s="75" t="s">
        <v>16</v>
      </c>
      <c r="AI5" s="71" t="s">
        <v>34</v>
      </c>
      <c r="AJ5" s="68" t="s">
        <v>35</v>
      </c>
      <c r="AK5" s="70" t="s">
        <v>18</v>
      </c>
      <c r="AL5" s="93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  <c r="DL5" s="94"/>
      <c r="DM5" s="94"/>
      <c r="DN5" s="94"/>
      <c r="DO5" s="94"/>
      <c r="DP5" s="94"/>
      <c r="DQ5" s="94"/>
      <c r="DR5" s="94"/>
      <c r="DS5" s="94"/>
      <c r="DT5" s="94"/>
      <c r="DU5" s="94"/>
      <c r="DV5" s="94"/>
      <c r="DW5" s="94"/>
      <c r="DX5" s="94"/>
      <c r="DY5" s="94"/>
      <c r="DZ5" s="94"/>
      <c r="EA5" s="94"/>
      <c r="EB5" s="94"/>
      <c r="EC5" s="94"/>
      <c r="ED5" s="94"/>
      <c r="EE5" s="94"/>
      <c r="EF5" s="94"/>
      <c r="EG5" s="94"/>
      <c r="EH5" s="94"/>
      <c r="EI5" s="94"/>
      <c r="EJ5" s="94"/>
      <c r="EK5" s="94"/>
      <c r="EL5" s="94"/>
      <c r="EM5" s="94"/>
      <c r="EN5" s="94"/>
      <c r="EO5" s="94"/>
      <c r="EP5" s="94"/>
      <c r="EQ5" s="94"/>
      <c r="ER5" s="94"/>
      <c r="ES5" s="94"/>
      <c r="ET5" s="94"/>
      <c r="EU5" s="94"/>
      <c r="EV5" s="94"/>
      <c r="EW5" s="94"/>
      <c r="EX5" s="94"/>
      <c r="EY5" s="94"/>
      <c r="EZ5" s="94"/>
      <c r="FA5" s="94"/>
      <c r="FB5" s="94"/>
      <c r="FC5" s="94"/>
      <c r="FD5" s="94"/>
      <c r="FE5" s="94"/>
      <c r="FF5" s="94"/>
      <c r="FG5" s="94"/>
      <c r="FH5" s="94"/>
      <c r="FI5" s="94"/>
      <c r="FJ5" s="94"/>
      <c r="FK5" s="94"/>
      <c r="FL5" s="94"/>
      <c r="FM5" s="94"/>
      <c r="FN5" s="94"/>
      <c r="FO5" s="94"/>
      <c r="FP5" s="94"/>
      <c r="FQ5" s="94"/>
      <c r="FR5" s="94"/>
      <c r="FS5" s="94"/>
      <c r="FT5" s="94"/>
      <c r="FU5" s="94"/>
      <c r="FV5" s="94"/>
      <c r="FW5" s="94"/>
      <c r="FX5" s="94"/>
      <c r="FY5" s="94"/>
      <c r="FZ5" s="94"/>
      <c r="GA5" s="94"/>
      <c r="GB5" s="94"/>
      <c r="GC5" s="94"/>
      <c r="GD5" s="94"/>
      <c r="GE5" s="94"/>
      <c r="GF5" s="94"/>
      <c r="GG5" s="94"/>
      <c r="GH5" s="94"/>
      <c r="GI5" s="94"/>
      <c r="GJ5" s="94"/>
      <c r="GK5" s="94"/>
      <c r="GL5" s="94"/>
      <c r="GM5" s="94"/>
      <c r="GN5" s="94"/>
      <c r="GO5" s="94"/>
      <c r="GP5" s="94"/>
      <c r="GQ5" s="94"/>
      <c r="GR5" s="94"/>
      <c r="GS5" s="94"/>
      <c r="GT5" s="94"/>
      <c r="GU5" s="94"/>
      <c r="GV5" s="94"/>
      <c r="GW5" s="94"/>
      <c r="GX5" s="94"/>
      <c r="GY5" s="94"/>
      <c r="GZ5" s="94"/>
      <c r="HA5" s="94"/>
      <c r="HB5" s="94"/>
      <c r="HC5" s="94"/>
      <c r="HD5" s="94"/>
      <c r="HE5" s="94"/>
      <c r="HF5" s="94"/>
      <c r="HG5" s="94"/>
      <c r="HH5" s="94"/>
      <c r="HI5" s="94"/>
      <c r="HJ5" s="94"/>
      <c r="HK5" s="94"/>
      <c r="HL5" s="94"/>
      <c r="HM5" s="94"/>
      <c r="HN5" s="94"/>
      <c r="HO5" s="94"/>
      <c r="HP5" s="94"/>
      <c r="HQ5" s="94"/>
      <c r="HR5" s="94"/>
      <c r="HS5" s="94"/>
      <c r="HT5" s="94"/>
      <c r="HU5" s="94"/>
      <c r="HV5" s="94"/>
      <c r="HW5" s="94"/>
      <c r="HX5" s="94"/>
      <c r="HY5" s="94"/>
      <c r="HZ5" s="94"/>
      <c r="IA5" s="94"/>
      <c r="IB5" s="94"/>
      <c r="IC5" s="94"/>
      <c r="ID5" s="94"/>
      <c r="IE5" s="94"/>
      <c r="IF5" s="94"/>
      <c r="IG5" s="94"/>
      <c r="IH5" s="94"/>
      <c r="II5" s="94"/>
      <c r="IJ5" s="94"/>
      <c r="IK5" s="94"/>
      <c r="IL5" s="94"/>
      <c r="IM5" s="94"/>
      <c r="IN5" s="94"/>
    </row>
    <row r="6" spans="1:248" s="95" customFormat="1" ht="12.75" customHeight="1" thickBot="1" x14ac:dyDescent="0.25">
      <c r="A6" s="12"/>
      <c r="B6" s="79" t="s">
        <v>36</v>
      </c>
      <c r="C6" s="79" t="s">
        <v>37</v>
      </c>
      <c r="D6" s="79" t="s">
        <v>38</v>
      </c>
      <c r="E6" s="79" t="s">
        <v>39</v>
      </c>
      <c r="F6" s="80" t="s">
        <v>40</v>
      </c>
      <c r="G6" s="126"/>
      <c r="H6" s="80"/>
      <c r="I6" s="96" t="s">
        <v>41</v>
      </c>
      <c r="J6" s="79"/>
      <c r="K6" s="80"/>
      <c r="L6" s="79"/>
      <c r="M6" s="79"/>
      <c r="N6" s="79" t="s">
        <v>238</v>
      </c>
      <c r="O6" s="82" t="s">
        <v>238</v>
      </c>
      <c r="P6" s="84"/>
      <c r="Q6" s="516" t="s">
        <v>24</v>
      </c>
      <c r="R6" s="85" t="s">
        <v>24</v>
      </c>
      <c r="S6" s="82" t="s">
        <v>109</v>
      </c>
      <c r="T6" s="80" t="s">
        <v>187</v>
      </c>
      <c r="U6" s="79" t="s">
        <v>42</v>
      </c>
      <c r="V6" s="79" t="s">
        <v>43</v>
      </c>
      <c r="W6" s="79"/>
      <c r="X6" s="79" t="s">
        <v>44</v>
      </c>
      <c r="Y6" s="79" t="s">
        <v>30</v>
      </c>
      <c r="Z6" s="79" t="s">
        <v>30</v>
      </c>
      <c r="AA6" s="79" t="s">
        <v>138</v>
      </c>
      <c r="AB6" s="79" t="s">
        <v>15</v>
      </c>
      <c r="AC6" s="79" t="s">
        <v>139</v>
      </c>
      <c r="AD6" s="79" t="s">
        <v>141</v>
      </c>
      <c r="AE6" s="79" t="s">
        <v>47</v>
      </c>
      <c r="AF6" s="79" t="s">
        <v>48</v>
      </c>
      <c r="AG6" s="79" t="s">
        <v>15</v>
      </c>
      <c r="AH6" s="82" t="s">
        <v>30</v>
      </c>
      <c r="AI6" s="97"/>
      <c r="AJ6" s="79" t="s">
        <v>49</v>
      </c>
      <c r="AK6" s="80" t="s">
        <v>188</v>
      </c>
      <c r="AL6" s="98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  <c r="DL6" s="94"/>
      <c r="DM6" s="94"/>
      <c r="DN6" s="94"/>
      <c r="DO6" s="94"/>
      <c r="DP6" s="94"/>
      <c r="DQ6" s="94"/>
      <c r="DR6" s="94"/>
      <c r="DS6" s="94"/>
      <c r="DT6" s="94"/>
      <c r="DU6" s="94"/>
      <c r="DV6" s="94"/>
      <c r="DW6" s="94"/>
      <c r="DX6" s="94"/>
      <c r="DY6" s="94"/>
      <c r="DZ6" s="94"/>
      <c r="EA6" s="94"/>
      <c r="EB6" s="94"/>
      <c r="EC6" s="94"/>
      <c r="ED6" s="94"/>
      <c r="EE6" s="94"/>
      <c r="EF6" s="94"/>
      <c r="EG6" s="94"/>
      <c r="EH6" s="94"/>
      <c r="EI6" s="94"/>
      <c r="EJ6" s="94"/>
      <c r="EK6" s="94"/>
      <c r="EL6" s="94"/>
      <c r="EM6" s="94"/>
      <c r="EN6" s="94"/>
      <c r="EO6" s="94"/>
      <c r="EP6" s="94"/>
      <c r="EQ6" s="94"/>
      <c r="ER6" s="94"/>
      <c r="ES6" s="94"/>
      <c r="ET6" s="94"/>
      <c r="EU6" s="94"/>
      <c r="EV6" s="94"/>
      <c r="EW6" s="94"/>
      <c r="EX6" s="94"/>
      <c r="EY6" s="94"/>
      <c r="EZ6" s="94"/>
      <c r="FA6" s="94"/>
      <c r="FB6" s="94"/>
      <c r="FC6" s="94"/>
      <c r="FD6" s="94"/>
      <c r="FE6" s="94"/>
      <c r="FF6" s="94"/>
      <c r="FG6" s="94"/>
      <c r="FH6" s="94"/>
      <c r="FI6" s="94"/>
      <c r="FJ6" s="94"/>
      <c r="FK6" s="94"/>
      <c r="FL6" s="94"/>
      <c r="FM6" s="94"/>
      <c r="FN6" s="94"/>
      <c r="FO6" s="94"/>
      <c r="FP6" s="94"/>
      <c r="FQ6" s="94"/>
      <c r="FR6" s="94"/>
      <c r="FS6" s="94"/>
      <c r="FT6" s="94"/>
      <c r="FU6" s="94"/>
      <c r="FV6" s="94"/>
      <c r="FW6" s="94"/>
      <c r="FX6" s="94"/>
      <c r="FY6" s="94"/>
      <c r="FZ6" s="94"/>
      <c r="GA6" s="94"/>
      <c r="GB6" s="94"/>
      <c r="GC6" s="94"/>
      <c r="GD6" s="94"/>
      <c r="GE6" s="94"/>
      <c r="GF6" s="94"/>
      <c r="GG6" s="94"/>
      <c r="GH6" s="94"/>
      <c r="GI6" s="94"/>
      <c r="GJ6" s="94"/>
      <c r="GK6" s="94"/>
      <c r="GL6" s="94"/>
      <c r="GM6" s="94"/>
      <c r="GN6" s="94"/>
      <c r="GO6" s="94"/>
      <c r="GP6" s="94"/>
      <c r="GQ6" s="94"/>
      <c r="GR6" s="94"/>
      <c r="GS6" s="94"/>
      <c r="GT6" s="94"/>
      <c r="GU6" s="94"/>
      <c r="GV6" s="94"/>
      <c r="GW6" s="94"/>
      <c r="GX6" s="94"/>
      <c r="GY6" s="94"/>
      <c r="GZ6" s="94"/>
      <c r="HA6" s="94"/>
      <c r="HB6" s="94"/>
      <c r="HC6" s="94"/>
      <c r="HD6" s="94"/>
      <c r="HE6" s="94"/>
      <c r="HF6" s="94"/>
      <c r="HG6" s="94"/>
      <c r="HH6" s="94"/>
      <c r="HI6" s="94"/>
      <c r="HJ6" s="94"/>
      <c r="HK6" s="94"/>
      <c r="HL6" s="94"/>
      <c r="HM6" s="94"/>
      <c r="HN6" s="94"/>
      <c r="HO6" s="94"/>
      <c r="HP6" s="94"/>
      <c r="HQ6" s="94"/>
      <c r="HR6" s="94"/>
      <c r="HS6" s="94"/>
      <c r="HT6" s="94"/>
      <c r="HU6" s="94"/>
      <c r="HV6" s="94"/>
      <c r="HW6" s="94"/>
      <c r="HX6" s="94"/>
      <c r="HY6" s="94"/>
      <c r="HZ6" s="94"/>
      <c r="IA6" s="94"/>
      <c r="IB6" s="94"/>
      <c r="IC6" s="94"/>
      <c r="ID6" s="94"/>
      <c r="IE6" s="94"/>
      <c r="IF6" s="94"/>
      <c r="IG6" s="94"/>
      <c r="IH6" s="94"/>
      <c r="II6" s="94"/>
      <c r="IJ6" s="94"/>
      <c r="IK6" s="94"/>
      <c r="IL6" s="94"/>
      <c r="IM6" s="94"/>
      <c r="IN6" s="94"/>
    </row>
    <row r="7" spans="1:248" s="330" customFormat="1" ht="12.75" customHeight="1" thickTop="1" x14ac:dyDescent="0.2">
      <c r="A7" s="325"/>
      <c r="B7" s="380">
        <f>B683</f>
        <v>0</v>
      </c>
      <c r="C7" s="380">
        <f>C683</f>
        <v>0</v>
      </c>
      <c r="D7" s="380">
        <f>D683</f>
        <v>0</v>
      </c>
      <c r="E7" s="391">
        <f>E683</f>
        <v>0</v>
      </c>
      <c r="F7" s="383">
        <f>F683</f>
        <v>0</v>
      </c>
      <c r="G7" s="127" t="str">
        <f>C11</f>
        <v>FEBRUARY</v>
      </c>
      <c r="H7" s="326"/>
      <c r="I7" s="327"/>
      <c r="J7" s="380">
        <f>J683-J21</f>
        <v>0</v>
      </c>
      <c r="K7" s="381">
        <f t="shared" ref="K7:R7" si="0">K683</f>
        <v>0</v>
      </c>
      <c r="L7" s="380">
        <f t="shared" si="0"/>
        <v>0</v>
      </c>
      <c r="M7" s="380">
        <f t="shared" si="0"/>
        <v>0</v>
      </c>
      <c r="N7" s="380">
        <f t="shared" si="0"/>
        <v>0</v>
      </c>
      <c r="O7" s="392">
        <f t="shared" si="0"/>
        <v>0</v>
      </c>
      <c r="P7" s="391">
        <f t="shared" si="0"/>
        <v>0</v>
      </c>
      <c r="Q7" s="380">
        <f t="shared" si="0"/>
        <v>0</v>
      </c>
      <c r="R7" s="381">
        <f t="shared" si="0"/>
        <v>0</v>
      </c>
      <c r="S7" s="382">
        <f>SUM(L7:R7)</f>
        <v>0</v>
      </c>
      <c r="T7" s="383">
        <f>SUM(U7:AK7)</f>
        <v>0</v>
      </c>
      <c r="U7" s="380">
        <f t="shared" ref="U7:AH7" si="1">U683</f>
        <v>0</v>
      </c>
      <c r="V7" s="380">
        <f t="shared" si="1"/>
        <v>0</v>
      </c>
      <c r="W7" s="380">
        <f t="shared" si="1"/>
        <v>0</v>
      </c>
      <c r="X7" s="380">
        <f t="shared" si="1"/>
        <v>0</v>
      </c>
      <c r="Y7" s="380">
        <f t="shared" si="1"/>
        <v>0</v>
      </c>
      <c r="Z7" s="380">
        <f t="shared" si="1"/>
        <v>0</v>
      </c>
      <c r="AA7" s="380">
        <f t="shared" si="1"/>
        <v>0</v>
      </c>
      <c r="AB7" s="380">
        <f t="shared" si="1"/>
        <v>0</v>
      </c>
      <c r="AC7" s="380">
        <f t="shared" si="1"/>
        <v>0</v>
      </c>
      <c r="AD7" s="380">
        <f t="shared" si="1"/>
        <v>0</v>
      </c>
      <c r="AE7" s="380">
        <f t="shared" si="1"/>
        <v>0</v>
      </c>
      <c r="AF7" s="380">
        <f t="shared" si="1"/>
        <v>0</v>
      </c>
      <c r="AG7" s="380">
        <f t="shared" si="1"/>
        <v>0</v>
      </c>
      <c r="AH7" s="381">
        <f t="shared" si="1"/>
        <v>0</v>
      </c>
      <c r="AI7" s="328"/>
      <c r="AJ7" s="380">
        <f>AJ683</f>
        <v>0</v>
      </c>
      <c r="AK7" s="381">
        <f>AK683</f>
        <v>0</v>
      </c>
      <c r="AL7" s="329"/>
    </row>
    <row r="8" spans="1:248" s="120" customFormat="1" ht="12.75" customHeight="1" x14ac:dyDescent="0.2">
      <c r="A8" s="36"/>
      <c r="B8" s="36"/>
      <c r="C8" s="36"/>
      <c r="D8" s="36"/>
      <c r="E8" s="36"/>
      <c r="F8" s="36"/>
      <c r="G8" s="128"/>
      <c r="H8" s="36"/>
      <c r="I8" s="36"/>
      <c r="J8" s="136"/>
      <c r="K8" s="136"/>
      <c r="L8" s="36"/>
      <c r="M8" s="36"/>
      <c r="N8" s="36"/>
      <c r="O8" s="36"/>
      <c r="P8" s="36"/>
      <c r="Q8" s="36"/>
      <c r="R8" s="36"/>
      <c r="S8" s="36"/>
      <c r="T8" s="399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48" ht="12.75" customHeight="1" x14ac:dyDescent="0.2">
      <c r="A9" s="21"/>
      <c r="B9" s="21"/>
      <c r="C9" s="21"/>
      <c r="D9" s="21"/>
      <c r="E9" s="21"/>
      <c r="F9" s="21"/>
      <c r="G9" s="128"/>
      <c r="H9" s="21"/>
      <c r="I9" s="24"/>
      <c r="J9" s="301"/>
      <c r="K9" s="30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48" ht="12.75" customHeight="1" x14ac:dyDescent="0.2">
      <c r="A10" s="21"/>
      <c r="B10" s="21"/>
      <c r="C10" s="21"/>
      <c r="D10" s="21"/>
      <c r="E10" s="21"/>
      <c r="F10" s="21"/>
      <c r="G10" s="552" t="str">
        <f>JANUARY!G10</f>
        <v>UNITED STEELWORKERS - LOCAL UNION</v>
      </c>
      <c r="H10" s="552"/>
      <c r="I10" s="552"/>
      <c r="J10" s="93"/>
      <c r="K10" s="30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tr">
        <f>JANUARY!AA10</f>
        <v>FINANCIAL SECRETARY'S CASH BOOK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48" s="152" customFormat="1" ht="12.75" customHeight="1" x14ac:dyDescent="0.2">
      <c r="A11" s="141"/>
      <c r="B11" s="139" t="s">
        <v>51</v>
      </c>
      <c r="C11" s="73" t="s">
        <v>144</v>
      </c>
      <c r="D11" s="139" t="s">
        <v>241</v>
      </c>
      <c r="E11" s="30">
        <f>JANUARY!E11</f>
        <v>0</v>
      </c>
      <c r="F11" s="141"/>
      <c r="G11" s="149"/>
      <c r="H11" s="141"/>
      <c r="I11" s="150"/>
      <c r="J11" s="302"/>
      <c r="K11" s="302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39"/>
      <c r="AJ11" s="151" t="str">
        <f>C11</f>
        <v>FEBRUARY</v>
      </c>
      <c r="AK11" s="30">
        <f>E11</f>
        <v>0</v>
      </c>
      <c r="AL11" s="141"/>
    </row>
    <row r="12" spans="1:248" s="152" customFormat="1" ht="12.75" customHeight="1" x14ac:dyDescent="0.2">
      <c r="A12" s="141"/>
      <c r="B12" s="139" t="s">
        <v>52</v>
      </c>
      <c r="C12" s="148" t="s">
        <v>143</v>
      </c>
      <c r="D12" s="141"/>
      <c r="E12" s="141"/>
      <c r="F12" s="141"/>
      <c r="G12" s="149"/>
      <c r="H12" s="141"/>
      <c r="I12" s="150" t="s">
        <v>53</v>
      </c>
      <c r="J12" s="302"/>
      <c r="K12" s="302"/>
      <c r="L12" s="150"/>
      <c r="M12" s="141"/>
      <c r="N12" s="141"/>
      <c r="O12" s="141"/>
      <c r="P12" s="139"/>
      <c r="Q12" s="141"/>
      <c r="R12" s="139"/>
      <c r="S12" s="141"/>
      <c r="T12" s="141"/>
      <c r="U12" s="141"/>
      <c r="V12" s="141"/>
      <c r="W12" s="141"/>
      <c r="X12" s="141"/>
      <c r="Y12" s="141"/>
      <c r="Z12" s="141"/>
      <c r="AA12" s="141"/>
      <c r="AB12" s="153" t="s">
        <v>54</v>
      </c>
      <c r="AC12" s="141"/>
      <c r="AD12" s="141"/>
      <c r="AE12" s="141"/>
      <c r="AF12" s="141"/>
      <c r="AG12" s="141"/>
      <c r="AH12" s="141"/>
      <c r="AI12" s="139" t="str">
        <f>B12</f>
        <v>Page No.</v>
      </c>
      <c r="AJ12" s="148" t="str">
        <f>C12</f>
        <v>1</v>
      </c>
      <c r="AK12" s="154"/>
      <c r="AL12" s="156"/>
    </row>
    <row r="13" spans="1:248" ht="12.75" customHeight="1" x14ac:dyDescent="0.2">
      <c r="A13" s="3"/>
      <c r="B13" s="3"/>
      <c r="C13" s="3"/>
      <c r="D13" s="3"/>
      <c r="E13" s="3"/>
      <c r="F13" s="3"/>
      <c r="G13" s="129"/>
      <c r="H13" s="3"/>
      <c r="I13" s="5"/>
      <c r="J13" s="106"/>
      <c r="K13" s="106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30"/>
      <c r="AK13" s="121"/>
      <c r="AL13" s="3"/>
    </row>
    <row r="14" spans="1:248" ht="12.75" customHeight="1" x14ac:dyDescent="0.2">
      <c r="A14" s="26"/>
      <c r="B14" s="26"/>
      <c r="C14" s="26"/>
      <c r="D14" s="26"/>
      <c r="E14" s="26"/>
      <c r="F14" s="26"/>
      <c r="G14" s="130"/>
      <c r="H14" s="26"/>
      <c r="I14" s="27"/>
      <c r="J14" s="303"/>
      <c r="K14" s="303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39"/>
      <c r="AK14" s="26"/>
      <c r="AL14" s="26"/>
    </row>
    <row r="15" spans="1:248" customFormat="1" ht="12.75" customHeight="1" x14ac:dyDescent="0.2">
      <c r="A15" s="1"/>
      <c r="B15" s="3"/>
      <c r="C15" s="3" t="s">
        <v>55</v>
      </c>
      <c r="D15" s="3"/>
      <c r="E15" s="13"/>
      <c r="F15" s="1"/>
      <c r="G15" s="131"/>
      <c r="H15" s="2" t="s">
        <v>56</v>
      </c>
      <c r="I15" s="99"/>
      <c r="J15" s="550" t="s">
        <v>264</v>
      </c>
      <c r="K15" s="551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48" customFormat="1" ht="12.75" customHeight="1" x14ac:dyDescent="0.2">
      <c r="A16" s="1"/>
      <c r="B16" s="3"/>
      <c r="C16" s="3"/>
      <c r="D16" s="3"/>
      <c r="E16" s="13"/>
      <c r="F16" s="1"/>
      <c r="G16" s="131"/>
      <c r="H16" s="14"/>
      <c r="I16" s="100"/>
      <c r="J16" s="106"/>
      <c r="K16" s="67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64"/>
      <c r="B17" s="165">
        <v>1</v>
      </c>
      <c r="C17" s="165">
        <v>2</v>
      </c>
      <c r="D17" s="165">
        <v>3</v>
      </c>
      <c r="E17" s="166">
        <v>4</v>
      </c>
      <c r="F17" s="167">
        <v>5</v>
      </c>
      <c r="G17" s="168"/>
      <c r="H17" s="167">
        <v>7</v>
      </c>
      <c r="I17" s="169">
        <v>8</v>
      </c>
      <c r="J17" s="304">
        <v>9</v>
      </c>
      <c r="K17" s="305">
        <v>10</v>
      </c>
      <c r="L17" s="165">
        <v>11</v>
      </c>
      <c r="M17" s="165" t="s">
        <v>1</v>
      </c>
      <c r="N17" s="165">
        <v>12</v>
      </c>
      <c r="O17" s="165">
        <v>13</v>
      </c>
      <c r="P17" s="165">
        <v>14</v>
      </c>
      <c r="Q17" s="165">
        <v>15</v>
      </c>
      <c r="R17" s="167" t="s">
        <v>2</v>
      </c>
      <c r="S17" s="170"/>
      <c r="T17" s="164"/>
      <c r="U17" s="165">
        <v>16</v>
      </c>
      <c r="V17" s="165">
        <v>17</v>
      </c>
      <c r="W17" s="165">
        <v>18</v>
      </c>
      <c r="X17" s="165">
        <v>19</v>
      </c>
      <c r="Y17" s="165">
        <v>20</v>
      </c>
      <c r="Z17" s="165" t="s">
        <v>3</v>
      </c>
      <c r="AA17" s="165">
        <v>21</v>
      </c>
      <c r="AB17" s="165">
        <v>22</v>
      </c>
      <c r="AC17" s="165">
        <v>23</v>
      </c>
      <c r="AD17" s="165">
        <v>24</v>
      </c>
      <c r="AE17" s="165">
        <v>25</v>
      </c>
      <c r="AF17" s="165">
        <v>26</v>
      </c>
      <c r="AG17" s="165">
        <v>27</v>
      </c>
      <c r="AH17" s="165">
        <v>28</v>
      </c>
      <c r="AI17" s="171">
        <v>29</v>
      </c>
      <c r="AJ17" s="165">
        <v>30</v>
      </c>
      <c r="AK17" s="167">
        <v>31</v>
      </c>
      <c r="AL17" s="170"/>
    </row>
    <row r="18" spans="1:38" s="4" customFormat="1" ht="12.75" customHeight="1" thickTop="1" x14ac:dyDescent="0.2">
      <c r="A18" s="1"/>
      <c r="B18" s="89" t="s">
        <v>4</v>
      </c>
      <c r="C18" s="101"/>
      <c r="D18" s="89" t="s">
        <v>5</v>
      </c>
      <c r="E18" s="89" t="s">
        <v>6</v>
      </c>
      <c r="F18" s="88" t="s">
        <v>7</v>
      </c>
      <c r="G18" s="132"/>
      <c r="H18" s="88"/>
      <c r="I18" s="103"/>
      <c r="J18" s="89"/>
      <c r="K18" s="88"/>
      <c r="L18" s="89"/>
      <c r="M18" s="89"/>
      <c r="N18" s="89" t="s">
        <v>237</v>
      </c>
      <c r="O18" s="104" t="s">
        <v>505</v>
      </c>
      <c r="P18" s="163"/>
      <c r="Q18" s="107" t="s">
        <v>272</v>
      </c>
      <c r="R18" s="160" t="s">
        <v>273</v>
      </c>
      <c r="S18" s="106"/>
      <c r="T18" s="67"/>
      <c r="U18" s="542" t="s">
        <v>265</v>
      </c>
      <c r="V18" s="543"/>
      <c r="W18" s="543"/>
      <c r="X18" s="543"/>
      <c r="Y18" s="544"/>
      <c r="Z18" s="89" t="s">
        <v>10</v>
      </c>
      <c r="AA18" s="89" t="s">
        <v>11</v>
      </c>
      <c r="AB18" s="89" t="s">
        <v>205</v>
      </c>
      <c r="AC18" s="89" t="s">
        <v>12</v>
      </c>
      <c r="AD18" s="89" t="s">
        <v>13</v>
      </c>
      <c r="AE18" s="89" t="s">
        <v>14</v>
      </c>
      <c r="AF18" s="89"/>
      <c r="AG18" s="89"/>
      <c r="AH18" s="104"/>
      <c r="AI18" s="105"/>
      <c r="AJ18" s="89" t="s">
        <v>15</v>
      </c>
      <c r="AK18" s="88" t="s">
        <v>7</v>
      </c>
      <c r="AL18" s="3"/>
    </row>
    <row r="19" spans="1:38" s="4" customFormat="1" ht="12.75" customHeight="1" x14ac:dyDescent="0.2">
      <c r="A19" s="1"/>
      <c r="B19" s="89" t="s">
        <v>8</v>
      </c>
      <c r="C19" s="89" t="s">
        <v>16</v>
      </c>
      <c r="D19" s="89" t="s">
        <v>17</v>
      </c>
      <c r="E19" s="89" t="s">
        <v>8</v>
      </c>
      <c r="F19" s="88" t="s">
        <v>18</v>
      </c>
      <c r="G19" s="132" t="s">
        <v>19</v>
      </c>
      <c r="H19" s="88" t="s">
        <v>20</v>
      </c>
      <c r="I19" s="103" t="s">
        <v>242</v>
      </c>
      <c r="J19" s="89" t="s">
        <v>21</v>
      </c>
      <c r="K19" s="88" t="s">
        <v>22</v>
      </c>
      <c r="L19" s="107" t="s">
        <v>235</v>
      </c>
      <c r="M19" s="107" t="s">
        <v>236</v>
      </c>
      <c r="N19" s="89" t="s">
        <v>501</v>
      </c>
      <c r="O19" s="104" t="s">
        <v>501</v>
      </c>
      <c r="P19" s="158" t="s">
        <v>23</v>
      </c>
      <c r="Q19" s="107" t="s">
        <v>8</v>
      </c>
      <c r="R19" s="160" t="s">
        <v>8</v>
      </c>
      <c r="S19" s="106"/>
      <c r="T19" s="67"/>
      <c r="U19" s="89" t="s">
        <v>25</v>
      </c>
      <c r="V19" s="89" t="s">
        <v>26</v>
      </c>
      <c r="W19" s="89" t="s">
        <v>27</v>
      </c>
      <c r="X19" s="89" t="s">
        <v>28</v>
      </c>
      <c r="Y19" s="89" t="s">
        <v>136</v>
      </c>
      <c r="Z19" s="89" t="s">
        <v>261</v>
      </c>
      <c r="AA19" s="89" t="s">
        <v>137</v>
      </c>
      <c r="AB19" s="89" t="s">
        <v>204</v>
      </c>
      <c r="AC19" s="89" t="s">
        <v>30</v>
      </c>
      <c r="AD19" s="89" t="s">
        <v>140</v>
      </c>
      <c r="AE19" s="89" t="s">
        <v>31</v>
      </c>
      <c r="AF19" s="89" t="s">
        <v>32</v>
      </c>
      <c r="AG19" s="89" t="s">
        <v>206</v>
      </c>
      <c r="AH19" s="104" t="s">
        <v>16</v>
      </c>
      <c r="AI19" s="102" t="s">
        <v>34</v>
      </c>
      <c r="AJ19" s="89" t="s">
        <v>35</v>
      </c>
      <c r="AK19" s="88" t="s">
        <v>18</v>
      </c>
      <c r="AL19" s="3"/>
    </row>
    <row r="20" spans="1:38" s="4" customFormat="1" ht="12.75" customHeight="1" thickBot="1" x14ac:dyDescent="0.25">
      <c r="A20" s="6"/>
      <c r="B20" s="90" t="s">
        <v>36</v>
      </c>
      <c r="C20" s="90" t="s">
        <v>37</v>
      </c>
      <c r="D20" s="90" t="s">
        <v>38</v>
      </c>
      <c r="E20" s="90" t="s">
        <v>39</v>
      </c>
      <c r="F20" s="108" t="s">
        <v>40</v>
      </c>
      <c r="G20" s="133"/>
      <c r="H20" s="108"/>
      <c r="I20" s="109" t="s">
        <v>41</v>
      </c>
      <c r="J20" s="90"/>
      <c r="K20" s="108"/>
      <c r="L20" s="110"/>
      <c r="M20" s="110"/>
      <c r="N20" s="90" t="s">
        <v>238</v>
      </c>
      <c r="O20" s="111" t="s">
        <v>238</v>
      </c>
      <c r="P20" s="159"/>
      <c r="Q20" s="161" t="s">
        <v>24</v>
      </c>
      <c r="R20" s="162" t="s">
        <v>24</v>
      </c>
      <c r="S20" s="113"/>
      <c r="T20" s="78"/>
      <c r="U20" s="90" t="s">
        <v>42</v>
      </c>
      <c r="V20" s="90" t="s">
        <v>43</v>
      </c>
      <c r="W20" s="90"/>
      <c r="X20" s="90" t="s">
        <v>44</v>
      </c>
      <c r="Y20" s="90" t="s">
        <v>30</v>
      </c>
      <c r="Z20" s="90" t="s">
        <v>30</v>
      </c>
      <c r="AA20" s="90" t="s">
        <v>138</v>
      </c>
      <c r="AB20" s="90" t="s">
        <v>15</v>
      </c>
      <c r="AC20" s="90" t="s">
        <v>139</v>
      </c>
      <c r="AD20" s="90" t="s">
        <v>141</v>
      </c>
      <c r="AE20" s="90" t="s">
        <v>47</v>
      </c>
      <c r="AF20" s="90" t="s">
        <v>48</v>
      </c>
      <c r="AG20" s="90" t="s">
        <v>15</v>
      </c>
      <c r="AH20" s="111" t="s">
        <v>30</v>
      </c>
      <c r="AI20" s="112"/>
      <c r="AJ20" s="90" t="s">
        <v>49</v>
      </c>
      <c r="AK20" s="108" t="s">
        <v>189</v>
      </c>
      <c r="AL20" s="7"/>
    </row>
    <row r="21" spans="1:38" s="301" customFormat="1" ht="12.75" customHeight="1" thickTop="1" x14ac:dyDescent="0.2">
      <c r="A21" s="331"/>
      <c r="B21" s="363"/>
      <c r="C21" s="363"/>
      <c r="D21" s="363"/>
      <c r="E21" s="363"/>
      <c r="F21" s="362"/>
      <c r="G21" s="471" t="str">
        <f>G7</f>
        <v>FEBRUARY</v>
      </c>
      <c r="H21" s="334" t="s">
        <v>58</v>
      </c>
      <c r="I21" s="412"/>
      <c r="J21" s="397">
        <f>JANUARY!E2</f>
        <v>0</v>
      </c>
      <c r="K21" s="362"/>
      <c r="L21" s="363"/>
      <c r="M21" s="363"/>
      <c r="N21" s="363"/>
      <c r="O21" s="361"/>
      <c r="P21" s="394"/>
      <c r="Q21" s="363"/>
      <c r="R21" s="362"/>
      <c r="S21" s="332"/>
      <c r="T21" s="331"/>
      <c r="U21" s="363"/>
      <c r="V21" s="363"/>
      <c r="W21" s="363"/>
      <c r="X21" s="363"/>
      <c r="Y21" s="363"/>
      <c r="Z21" s="363"/>
      <c r="AA21" s="363"/>
      <c r="AB21" s="363"/>
      <c r="AC21" s="363"/>
      <c r="AD21" s="363"/>
      <c r="AE21" s="363"/>
      <c r="AF21" s="363"/>
      <c r="AG21" s="363"/>
      <c r="AH21" s="361"/>
      <c r="AI21" s="333"/>
      <c r="AJ21" s="363"/>
      <c r="AK21" s="362"/>
      <c r="AL21" s="332"/>
    </row>
    <row r="22" spans="1:38" s="21" customFormat="1" ht="12.75" customHeight="1" x14ac:dyDescent="0.2">
      <c r="A22" s="8">
        <v>1</v>
      </c>
      <c r="B22" s="400"/>
      <c r="C22" s="400"/>
      <c r="D22" s="400"/>
      <c r="E22" s="400"/>
      <c r="F22" s="401"/>
      <c r="G22" s="471"/>
      <c r="H22" s="477"/>
      <c r="I22" s="472"/>
      <c r="J22" s="363">
        <f t="shared" ref="J22:J52" si="2">SUM(B22:F22)</f>
        <v>0</v>
      </c>
      <c r="K22" s="362">
        <f>SUM(U22:AK22)-SUM(L22:R22)</f>
        <v>0</v>
      </c>
      <c r="L22" s="400"/>
      <c r="M22" s="400"/>
      <c r="N22" s="400"/>
      <c r="O22" s="406"/>
      <c r="P22" s="409"/>
      <c r="Q22" s="400"/>
      <c r="R22" s="401"/>
      <c r="S22" s="16" t="s">
        <v>59</v>
      </c>
      <c r="T22" s="8">
        <v>1</v>
      </c>
      <c r="U22" s="400"/>
      <c r="V22" s="400"/>
      <c r="W22" s="400"/>
      <c r="X22" s="400"/>
      <c r="Y22" s="400"/>
      <c r="Z22" s="400"/>
      <c r="AA22" s="400"/>
      <c r="AB22" s="400"/>
      <c r="AC22" s="400"/>
      <c r="AD22" s="400"/>
      <c r="AE22" s="400"/>
      <c r="AF22" s="400"/>
      <c r="AG22" s="400"/>
      <c r="AH22" s="406"/>
      <c r="AI22" s="477"/>
      <c r="AJ22" s="400"/>
      <c r="AK22" s="401"/>
      <c r="AL22" s="16" t="s">
        <v>59</v>
      </c>
    </row>
    <row r="23" spans="1:38" s="21" customFormat="1" ht="12.75" customHeight="1" x14ac:dyDescent="0.2">
      <c r="A23" s="8">
        <v>2</v>
      </c>
      <c r="B23" s="400"/>
      <c r="C23" s="400"/>
      <c r="D23" s="400"/>
      <c r="E23" s="400"/>
      <c r="F23" s="401"/>
      <c r="G23" s="471"/>
      <c r="H23" s="477"/>
      <c r="I23" s="472"/>
      <c r="J23" s="363">
        <f t="shared" si="2"/>
        <v>0</v>
      </c>
      <c r="K23" s="362">
        <f t="shared" ref="K23:K52" si="3">SUM(U23:AK23)-SUM(L23:R23)</f>
        <v>0</v>
      </c>
      <c r="L23" s="400"/>
      <c r="M23" s="400"/>
      <c r="N23" s="400"/>
      <c r="O23" s="406"/>
      <c r="P23" s="409"/>
      <c r="Q23" s="400"/>
      <c r="R23" s="401"/>
      <c r="S23" s="16" t="s">
        <v>60</v>
      </c>
      <c r="T23" s="8">
        <v>2</v>
      </c>
      <c r="U23" s="400"/>
      <c r="V23" s="400"/>
      <c r="W23" s="400"/>
      <c r="X23" s="400"/>
      <c r="Y23" s="400"/>
      <c r="Z23" s="400"/>
      <c r="AA23" s="400"/>
      <c r="AB23" s="400"/>
      <c r="AC23" s="400"/>
      <c r="AD23" s="400"/>
      <c r="AE23" s="400"/>
      <c r="AF23" s="400"/>
      <c r="AG23" s="400"/>
      <c r="AH23" s="406"/>
      <c r="AI23" s="477"/>
      <c r="AJ23" s="400"/>
      <c r="AK23" s="401"/>
      <c r="AL23" s="16" t="s">
        <v>60</v>
      </c>
    </row>
    <row r="24" spans="1:38" s="21" customFormat="1" ht="12.75" customHeight="1" x14ac:dyDescent="0.2">
      <c r="A24" s="8">
        <v>3</v>
      </c>
      <c r="B24" s="400"/>
      <c r="C24" s="400"/>
      <c r="D24" s="400"/>
      <c r="E24" s="400"/>
      <c r="F24" s="401"/>
      <c r="G24" s="471"/>
      <c r="H24" s="477"/>
      <c r="I24" s="472"/>
      <c r="J24" s="363">
        <f t="shared" si="2"/>
        <v>0</v>
      </c>
      <c r="K24" s="362">
        <f t="shared" si="3"/>
        <v>0</v>
      </c>
      <c r="L24" s="400"/>
      <c r="M24" s="400"/>
      <c r="N24" s="400"/>
      <c r="O24" s="406"/>
      <c r="P24" s="409"/>
      <c r="Q24" s="400"/>
      <c r="R24" s="401"/>
      <c r="S24" s="16" t="s">
        <v>61</v>
      </c>
      <c r="T24" s="8">
        <v>3</v>
      </c>
      <c r="U24" s="400"/>
      <c r="V24" s="400"/>
      <c r="W24" s="400"/>
      <c r="X24" s="400"/>
      <c r="Y24" s="400"/>
      <c r="Z24" s="400"/>
      <c r="AA24" s="400"/>
      <c r="AB24" s="400"/>
      <c r="AC24" s="400"/>
      <c r="AD24" s="400"/>
      <c r="AE24" s="400"/>
      <c r="AF24" s="400"/>
      <c r="AG24" s="400"/>
      <c r="AH24" s="406"/>
      <c r="AI24" s="477"/>
      <c r="AJ24" s="400"/>
      <c r="AK24" s="401"/>
      <c r="AL24" s="16" t="s">
        <v>61</v>
      </c>
    </row>
    <row r="25" spans="1:38" s="21" customFormat="1" ht="12.75" customHeight="1" x14ac:dyDescent="0.2">
      <c r="A25" s="8">
        <v>4</v>
      </c>
      <c r="B25" s="400"/>
      <c r="C25" s="400"/>
      <c r="D25" s="400"/>
      <c r="E25" s="400"/>
      <c r="F25" s="401"/>
      <c r="G25" s="471"/>
      <c r="H25" s="477"/>
      <c r="I25" s="472"/>
      <c r="J25" s="363">
        <f t="shared" si="2"/>
        <v>0</v>
      </c>
      <c r="K25" s="362">
        <f t="shared" si="3"/>
        <v>0</v>
      </c>
      <c r="L25" s="400"/>
      <c r="M25" s="400"/>
      <c r="N25" s="400"/>
      <c r="O25" s="406"/>
      <c r="P25" s="409"/>
      <c r="Q25" s="400"/>
      <c r="R25" s="401"/>
      <c r="S25" s="16" t="s">
        <v>62</v>
      </c>
      <c r="T25" s="8">
        <v>4</v>
      </c>
      <c r="U25" s="400"/>
      <c r="V25" s="400"/>
      <c r="W25" s="400"/>
      <c r="X25" s="400"/>
      <c r="Y25" s="400"/>
      <c r="Z25" s="400"/>
      <c r="AA25" s="400"/>
      <c r="AB25" s="400"/>
      <c r="AC25" s="400"/>
      <c r="AD25" s="400"/>
      <c r="AE25" s="400"/>
      <c r="AF25" s="400"/>
      <c r="AG25" s="400"/>
      <c r="AH25" s="406"/>
      <c r="AI25" s="477"/>
      <c r="AJ25" s="400"/>
      <c r="AK25" s="401"/>
      <c r="AL25" s="16" t="s">
        <v>62</v>
      </c>
    </row>
    <row r="26" spans="1:38" s="21" customFormat="1" ht="12.75" customHeight="1" x14ac:dyDescent="0.2">
      <c r="A26" s="8">
        <v>5</v>
      </c>
      <c r="B26" s="400"/>
      <c r="C26" s="400"/>
      <c r="D26" s="400"/>
      <c r="E26" s="400"/>
      <c r="F26" s="401"/>
      <c r="G26" s="473"/>
      <c r="H26" s="477"/>
      <c r="I26" s="472"/>
      <c r="J26" s="363">
        <f t="shared" si="2"/>
        <v>0</v>
      </c>
      <c r="K26" s="362">
        <f t="shared" si="3"/>
        <v>0</v>
      </c>
      <c r="L26" s="400"/>
      <c r="M26" s="400"/>
      <c r="N26" s="400"/>
      <c r="O26" s="406"/>
      <c r="P26" s="409"/>
      <c r="Q26" s="400"/>
      <c r="R26" s="401"/>
      <c r="S26" s="16" t="s">
        <v>63</v>
      </c>
      <c r="T26" s="8">
        <v>5</v>
      </c>
      <c r="U26" s="400"/>
      <c r="V26" s="400"/>
      <c r="W26" s="400"/>
      <c r="X26" s="400"/>
      <c r="Y26" s="400"/>
      <c r="Z26" s="400"/>
      <c r="AA26" s="400"/>
      <c r="AB26" s="400"/>
      <c r="AC26" s="400"/>
      <c r="AD26" s="400"/>
      <c r="AE26" s="400"/>
      <c r="AF26" s="400"/>
      <c r="AG26" s="400"/>
      <c r="AH26" s="406"/>
      <c r="AI26" s="477"/>
      <c r="AJ26" s="400"/>
      <c r="AK26" s="401"/>
      <c r="AL26" s="16" t="s">
        <v>63</v>
      </c>
    </row>
    <row r="27" spans="1:38" s="21" customFormat="1" ht="12.75" customHeight="1" x14ac:dyDescent="0.2">
      <c r="A27" s="17">
        <v>6</v>
      </c>
      <c r="B27" s="402"/>
      <c r="C27" s="402"/>
      <c r="D27" s="402"/>
      <c r="E27" s="402"/>
      <c r="F27" s="403"/>
      <c r="G27" s="471"/>
      <c r="H27" s="478"/>
      <c r="I27" s="474"/>
      <c r="J27" s="363">
        <f t="shared" si="2"/>
        <v>0</v>
      </c>
      <c r="K27" s="362">
        <f t="shared" si="3"/>
        <v>0</v>
      </c>
      <c r="L27" s="402"/>
      <c r="M27" s="402"/>
      <c r="N27" s="402"/>
      <c r="O27" s="407"/>
      <c r="P27" s="410"/>
      <c r="Q27" s="402"/>
      <c r="R27" s="403"/>
      <c r="S27" s="18" t="s">
        <v>64</v>
      </c>
      <c r="T27" s="17">
        <v>6</v>
      </c>
      <c r="U27" s="402"/>
      <c r="V27" s="402"/>
      <c r="W27" s="402"/>
      <c r="X27" s="402"/>
      <c r="Y27" s="402"/>
      <c r="Z27" s="402"/>
      <c r="AA27" s="402"/>
      <c r="AB27" s="402"/>
      <c r="AC27" s="402"/>
      <c r="AD27" s="402"/>
      <c r="AE27" s="402"/>
      <c r="AF27" s="402"/>
      <c r="AG27" s="402"/>
      <c r="AH27" s="407"/>
      <c r="AI27" s="478"/>
      <c r="AJ27" s="402"/>
      <c r="AK27" s="403"/>
      <c r="AL27" s="18" t="s">
        <v>64</v>
      </c>
    </row>
    <row r="28" spans="1:38" s="21" customFormat="1" ht="12.75" customHeight="1" x14ac:dyDescent="0.2">
      <c r="A28" s="8">
        <v>7</v>
      </c>
      <c r="B28" s="400"/>
      <c r="C28" s="400"/>
      <c r="D28" s="400"/>
      <c r="E28" s="400"/>
      <c r="F28" s="401"/>
      <c r="G28" s="471"/>
      <c r="H28" s="477"/>
      <c r="I28" s="472"/>
      <c r="J28" s="363">
        <f t="shared" si="2"/>
        <v>0</v>
      </c>
      <c r="K28" s="362">
        <f t="shared" si="3"/>
        <v>0</v>
      </c>
      <c r="L28" s="400"/>
      <c r="M28" s="400"/>
      <c r="N28" s="400"/>
      <c r="O28" s="406"/>
      <c r="P28" s="409"/>
      <c r="Q28" s="400"/>
      <c r="R28" s="401"/>
      <c r="S28" s="16" t="s">
        <v>65</v>
      </c>
      <c r="T28" s="8">
        <v>7</v>
      </c>
      <c r="U28" s="400"/>
      <c r="V28" s="400"/>
      <c r="W28" s="400"/>
      <c r="X28" s="400"/>
      <c r="Y28" s="400"/>
      <c r="Z28" s="400"/>
      <c r="AA28" s="400"/>
      <c r="AB28" s="400"/>
      <c r="AC28" s="400"/>
      <c r="AD28" s="400"/>
      <c r="AE28" s="400"/>
      <c r="AF28" s="400"/>
      <c r="AG28" s="400"/>
      <c r="AH28" s="406"/>
      <c r="AI28" s="477"/>
      <c r="AJ28" s="400"/>
      <c r="AK28" s="401"/>
      <c r="AL28" s="16" t="s">
        <v>65</v>
      </c>
    </row>
    <row r="29" spans="1:38" s="21" customFormat="1" ht="12.75" customHeight="1" x14ac:dyDescent="0.2">
      <c r="A29" s="8">
        <v>8</v>
      </c>
      <c r="B29" s="400"/>
      <c r="C29" s="400"/>
      <c r="D29" s="400"/>
      <c r="E29" s="400"/>
      <c r="F29" s="401"/>
      <c r="G29" s="471"/>
      <c r="H29" s="477"/>
      <c r="I29" s="472"/>
      <c r="J29" s="363">
        <f t="shared" si="2"/>
        <v>0</v>
      </c>
      <c r="K29" s="362">
        <f t="shared" si="3"/>
        <v>0</v>
      </c>
      <c r="L29" s="400"/>
      <c r="M29" s="400"/>
      <c r="N29" s="400"/>
      <c r="O29" s="406"/>
      <c r="P29" s="409"/>
      <c r="Q29" s="400"/>
      <c r="R29" s="401"/>
      <c r="S29" s="16" t="s">
        <v>66</v>
      </c>
      <c r="T29" s="8">
        <v>8</v>
      </c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400"/>
      <c r="AG29" s="400"/>
      <c r="AH29" s="406"/>
      <c r="AI29" s="477"/>
      <c r="AJ29" s="400"/>
      <c r="AK29" s="401"/>
      <c r="AL29" s="16" t="s">
        <v>66</v>
      </c>
    </row>
    <row r="30" spans="1:38" s="21" customFormat="1" ht="12.75" customHeight="1" x14ac:dyDescent="0.2">
      <c r="A30" s="8">
        <v>9</v>
      </c>
      <c r="B30" s="400"/>
      <c r="C30" s="400"/>
      <c r="D30" s="400"/>
      <c r="E30" s="400"/>
      <c r="F30" s="401"/>
      <c r="G30" s="471"/>
      <c r="H30" s="477"/>
      <c r="I30" s="472"/>
      <c r="J30" s="363">
        <f t="shared" si="2"/>
        <v>0</v>
      </c>
      <c r="K30" s="362">
        <f t="shared" si="3"/>
        <v>0</v>
      </c>
      <c r="L30" s="400"/>
      <c r="M30" s="400"/>
      <c r="N30" s="400"/>
      <c r="O30" s="406"/>
      <c r="P30" s="409"/>
      <c r="Q30" s="400"/>
      <c r="R30" s="401"/>
      <c r="S30" s="16" t="s">
        <v>67</v>
      </c>
      <c r="T30" s="8">
        <v>9</v>
      </c>
      <c r="U30" s="400"/>
      <c r="V30" s="400"/>
      <c r="W30" s="400"/>
      <c r="X30" s="400"/>
      <c r="Y30" s="400"/>
      <c r="Z30" s="400"/>
      <c r="AA30" s="400"/>
      <c r="AB30" s="400"/>
      <c r="AC30" s="400"/>
      <c r="AD30" s="400"/>
      <c r="AE30" s="400"/>
      <c r="AF30" s="400"/>
      <c r="AG30" s="400"/>
      <c r="AH30" s="406"/>
      <c r="AI30" s="477"/>
      <c r="AJ30" s="400"/>
      <c r="AK30" s="401"/>
      <c r="AL30" s="16" t="s">
        <v>67</v>
      </c>
    </row>
    <row r="31" spans="1:38" s="21" customFormat="1" ht="12.75" customHeight="1" x14ac:dyDescent="0.2">
      <c r="A31" s="8">
        <v>10</v>
      </c>
      <c r="B31" s="400"/>
      <c r="C31" s="400"/>
      <c r="D31" s="400"/>
      <c r="E31" s="400"/>
      <c r="F31" s="401"/>
      <c r="G31" s="471"/>
      <c r="H31" s="477"/>
      <c r="I31" s="472"/>
      <c r="J31" s="363">
        <f t="shared" si="2"/>
        <v>0</v>
      </c>
      <c r="K31" s="362">
        <f t="shared" si="3"/>
        <v>0</v>
      </c>
      <c r="L31" s="400"/>
      <c r="M31" s="400"/>
      <c r="N31" s="400"/>
      <c r="O31" s="406"/>
      <c r="P31" s="409"/>
      <c r="Q31" s="400"/>
      <c r="R31" s="401"/>
      <c r="S31" s="16" t="s">
        <v>68</v>
      </c>
      <c r="T31" s="8">
        <v>10</v>
      </c>
      <c r="U31" s="400"/>
      <c r="V31" s="400"/>
      <c r="W31" s="400"/>
      <c r="X31" s="400"/>
      <c r="Y31" s="400"/>
      <c r="Z31" s="400"/>
      <c r="AA31" s="400"/>
      <c r="AB31" s="400"/>
      <c r="AC31" s="400"/>
      <c r="AD31" s="400"/>
      <c r="AE31" s="400"/>
      <c r="AF31" s="400"/>
      <c r="AG31" s="400"/>
      <c r="AH31" s="406"/>
      <c r="AI31" s="477"/>
      <c r="AJ31" s="400"/>
      <c r="AK31" s="401"/>
      <c r="AL31" s="16" t="s">
        <v>68</v>
      </c>
    </row>
    <row r="32" spans="1:38" s="21" customFormat="1" ht="12.75" customHeight="1" x14ac:dyDescent="0.2">
      <c r="A32" s="8">
        <v>11</v>
      </c>
      <c r="B32" s="400"/>
      <c r="C32" s="400"/>
      <c r="D32" s="400"/>
      <c r="E32" s="400"/>
      <c r="F32" s="401"/>
      <c r="G32" s="471"/>
      <c r="H32" s="477"/>
      <c r="I32" s="472"/>
      <c r="J32" s="363">
        <f t="shared" si="2"/>
        <v>0</v>
      </c>
      <c r="K32" s="362">
        <f t="shared" si="3"/>
        <v>0</v>
      </c>
      <c r="L32" s="400"/>
      <c r="M32" s="400"/>
      <c r="N32" s="400"/>
      <c r="O32" s="406"/>
      <c r="P32" s="409"/>
      <c r="Q32" s="400"/>
      <c r="R32" s="401"/>
      <c r="S32" s="16" t="s">
        <v>69</v>
      </c>
      <c r="T32" s="8">
        <v>11</v>
      </c>
      <c r="U32" s="400"/>
      <c r="V32" s="400"/>
      <c r="W32" s="400"/>
      <c r="X32" s="400"/>
      <c r="Y32" s="400"/>
      <c r="Z32" s="400"/>
      <c r="AA32" s="400"/>
      <c r="AB32" s="400"/>
      <c r="AC32" s="400"/>
      <c r="AD32" s="400"/>
      <c r="AE32" s="400"/>
      <c r="AF32" s="400"/>
      <c r="AG32" s="400"/>
      <c r="AH32" s="406"/>
      <c r="AI32" s="477"/>
      <c r="AJ32" s="400"/>
      <c r="AK32" s="401"/>
      <c r="AL32" s="16" t="s">
        <v>69</v>
      </c>
    </row>
    <row r="33" spans="1:38" s="21" customFormat="1" ht="12.75" customHeight="1" x14ac:dyDescent="0.2">
      <c r="A33" s="8">
        <v>12</v>
      </c>
      <c r="B33" s="400"/>
      <c r="C33" s="400"/>
      <c r="D33" s="400"/>
      <c r="E33" s="400"/>
      <c r="F33" s="401"/>
      <c r="G33" s="471"/>
      <c r="H33" s="477"/>
      <c r="I33" s="472"/>
      <c r="J33" s="363">
        <f t="shared" si="2"/>
        <v>0</v>
      </c>
      <c r="K33" s="362">
        <f t="shared" si="3"/>
        <v>0</v>
      </c>
      <c r="L33" s="400"/>
      <c r="M33" s="400"/>
      <c r="N33" s="400"/>
      <c r="O33" s="406"/>
      <c r="P33" s="409"/>
      <c r="Q33" s="400"/>
      <c r="R33" s="401"/>
      <c r="S33" s="16" t="s">
        <v>70</v>
      </c>
      <c r="T33" s="8">
        <v>12</v>
      </c>
      <c r="U33" s="400"/>
      <c r="V33" s="400"/>
      <c r="W33" s="400"/>
      <c r="X33" s="400"/>
      <c r="Y33" s="400"/>
      <c r="Z33" s="400"/>
      <c r="AA33" s="400"/>
      <c r="AB33" s="400"/>
      <c r="AC33" s="400"/>
      <c r="AD33" s="400"/>
      <c r="AE33" s="400"/>
      <c r="AF33" s="400"/>
      <c r="AG33" s="400"/>
      <c r="AH33" s="406"/>
      <c r="AI33" s="477"/>
      <c r="AJ33" s="400"/>
      <c r="AK33" s="401"/>
      <c r="AL33" s="16" t="s">
        <v>70</v>
      </c>
    </row>
    <row r="34" spans="1:38" s="21" customFormat="1" ht="12.75" customHeight="1" x14ac:dyDescent="0.2">
      <c r="A34" s="8">
        <v>13</v>
      </c>
      <c r="B34" s="400"/>
      <c r="C34" s="400"/>
      <c r="D34" s="400"/>
      <c r="E34" s="400"/>
      <c r="F34" s="401"/>
      <c r="G34" s="471"/>
      <c r="H34" s="477"/>
      <c r="I34" s="472"/>
      <c r="J34" s="363">
        <f t="shared" si="2"/>
        <v>0</v>
      </c>
      <c r="K34" s="362">
        <f t="shared" si="3"/>
        <v>0</v>
      </c>
      <c r="L34" s="400"/>
      <c r="M34" s="400"/>
      <c r="N34" s="400"/>
      <c r="O34" s="406"/>
      <c r="P34" s="409"/>
      <c r="Q34" s="400"/>
      <c r="R34" s="401"/>
      <c r="S34" s="16" t="s">
        <v>71</v>
      </c>
      <c r="T34" s="8">
        <v>13</v>
      </c>
      <c r="U34" s="400"/>
      <c r="V34" s="400"/>
      <c r="W34" s="400"/>
      <c r="X34" s="400"/>
      <c r="Y34" s="400"/>
      <c r="Z34" s="400"/>
      <c r="AA34" s="400"/>
      <c r="AB34" s="400"/>
      <c r="AC34" s="400"/>
      <c r="AD34" s="400"/>
      <c r="AE34" s="400"/>
      <c r="AF34" s="400"/>
      <c r="AG34" s="400"/>
      <c r="AH34" s="406"/>
      <c r="AI34" s="477"/>
      <c r="AJ34" s="400"/>
      <c r="AK34" s="401"/>
      <c r="AL34" s="16" t="s">
        <v>71</v>
      </c>
    </row>
    <row r="35" spans="1:38" s="21" customFormat="1" ht="12.75" customHeight="1" x14ac:dyDescent="0.2">
      <c r="A35" s="8">
        <v>14</v>
      </c>
      <c r="B35" s="400"/>
      <c r="C35" s="400"/>
      <c r="D35" s="400"/>
      <c r="E35" s="400"/>
      <c r="F35" s="401"/>
      <c r="G35" s="471"/>
      <c r="H35" s="477"/>
      <c r="I35" s="472"/>
      <c r="J35" s="363">
        <f t="shared" si="2"/>
        <v>0</v>
      </c>
      <c r="K35" s="362">
        <f t="shared" si="3"/>
        <v>0</v>
      </c>
      <c r="L35" s="400"/>
      <c r="M35" s="400"/>
      <c r="N35" s="400"/>
      <c r="O35" s="406"/>
      <c r="P35" s="409"/>
      <c r="Q35" s="400"/>
      <c r="R35" s="401"/>
      <c r="S35" s="16" t="s">
        <v>72</v>
      </c>
      <c r="T35" s="8">
        <v>14</v>
      </c>
      <c r="U35" s="400"/>
      <c r="V35" s="400"/>
      <c r="W35" s="400"/>
      <c r="X35" s="400"/>
      <c r="Y35" s="400"/>
      <c r="Z35" s="400"/>
      <c r="AA35" s="400"/>
      <c r="AB35" s="400"/>
      <c r="AC35" s="400"/>
      <c r="AD35" s="400"/>
      <c r="AE35" s="400"/>
      <c r="AF35" s="400"/>
      <c r="AG35" s="400"/>
      <c r="AH35" s="406"/>
      <c r="AI35" s="477"/>
      <c r="AJ35" s="400"/>
      <c r="AK35" s="401"/>
      <c r="AL35" s="16" t="s">
        <v>72</v>
      </c>
    </row>
    <row r="36" spans="1:38" s="21" customFormat="1" ht="12.75" customHeight="1" x14ac:dyDescent="0.2">
      <c r="A36" s="8">
        <v>15</v>
      </c>
      <c r="B36" s="400"/>
      <c r="C36" s="400"/>
      <c r="D36" s="400"/>
      <c r="E36" s="400"/>
      <c r="F36" s="401"/>
      <c r="G36" s="471"/>
      <c r="H36" s="477"/>
      <c r="I36" s="472"/>
      <c r="J36" s="363">
        <f t="shared" si="2"/>
        <v>0</v>
      </c>
      <c r="K36" s="362">
        <f t="shared" si="3"/>
        <v>0</v>
      </c>
      <c r="L36" s="400"/>
      <c r="M36" s="400"/>
      <c r="N36" s="400"/>
      <c r="O36" s="406"/>
      <c r="P36" s="409"/>
      <c r="Q36" s="400"/>
      <c r="R36" s="401"/>
      <c r="S36" s="16" t="s">
        <v>73</v>
      </c>
      <c r="T36" s="8">
        <v>15</v>
      </c>
      <c r="U36" s="400"/>
      <c r="V36" s="400"/>
      <c r="W36" s="400"/>
      <c r="X36" s="400"/>
      <c r="Y36" s="400"/>
      <c r="Z36" s="400"/>
      <c r="AA36" s="400"/>
      <c r="AB36" s="400"/>
      <c r="AC36" s="400"/>
      <c r="AD36" s="400"/>
      <c r="AE36" s="400"/>
      <c r="AF36" s="400"/>
      <c r="AG36" s="400"/>
      <c r="AH36" s="406"/>
      <c r="AI36" s="477"/>
      <c r="AJ36" s="400"/>
      <c r="AK36" s="401"/>
      <c r="AL36" s="16" t="s">
        <v>73</v>
      </c>
    </row>
    <row r="37" spans="1:38" s="21" customFormat="1" ht="12.75" customHeight="1" x14ac:dyDescent="0.2">
      <c r="A37" s="8">
        <v>16</v>
      </c>
      <c r="B37" s="400"/>
      <c r="C37" s="400"/>
      <c r="D37" s="400"/>
      <c r="E37" s="400"/>
      <c r="F37" s="401"/>
      <c r="G37" s="471"/>
      <c r="H37" s="477"/>
      <c r="I37" s="472"/>
      <c r="J37" s="363">
        <f t="shared" si="2"/>
        <v>0</v>
      </c>
      <c r="K37" s="362">
        <f t="shared" si="3"/>
        <v>0</v>
      </c>
      <c r="L37" s="400"/>
      <c r="M37" s="400"/>
      <c r="N37" s="400"/>
      <c r="O37" s="406"/>
      <c r="P37" s="409"/>
      <c r="Q37" s="400"/>
      <c r="R37" s="401"/>
      <c r="S37" s="16" t="s">
        <v>74</v>
      </c>
      <c r="T37" s="8">
        <v>16</v>
      </c>
      <c r="U37" s="400"/>
      <c r="V37" s="400"/>
      <c r="W37" s="400"/>
      <c r="X37" s="400"/>
      <c r="Y37" s="400"/>
      <c r="Z37" s="400"/>
      <c r="AA37" s="400"/>
      <c r="AB37" s="400"/>
      <c r="AC37" s="400"/>
      <c r="AD37" s="400"/>
      <c r="AE37" s="400"/>
      <c r="AF37" s="400"/>
      <c r="AG37" s="400"/>
      <c r="AH37" s="406"/>
      <c r="AI37" s="477"/>
      <c r="AJ37" s="400"/>
      <c r="AK37" s="401"/>
      <c r="AL37" s="16" t="s">
        <v>74</v>
      </c>
    </row>
    <row r="38" spans="1:38" s="21" customFormat="1" ht="12.75" customHeight="1" x14ac:dyDescent="0.2">
      <c r="A38" s="8">
        <v>17</v>
      </c>
      <c r="B38" s="400"/>
      <c r="C38" s="400"/>
      <c r="D38" s="400"/>
      <c r="E38" s="400"/>
      <c r="F38" s="401"/>
      <c r="G38" s="471"/>
      <c r="H38" s="477"/>
      <c r="I38" s="472"/>
      <c r="J38" s="363">
        <f t="shared" si="2"/>
        <v>0</v>
      </c>
      <c r="K38" s="362">
        <f t="shared" si="3"/>
        <v>0</v>
      </c>
      <c r="L38" s="400"/>
      <c r="M38" s="400"/>
      <c r="N38" s="400"/>
      <c r="O38" s="406"/>
      <c r="P38" s="409"/>
      <c r="Q38" s="400"/>
      <c r="R38" s="401"/>
      <c r="S38" s="16" t="s">
        <v>75</v>
      </c>
      <c r="T38" s="8">
        <v>17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0"/>
      <c r="AF38" s="400"/>
      <c r="AG38" s="400"/>
      <c r="AH38" s="406"/>
      <c r="AI38" s="477"/>
      <c r="AJ38" s="400"/>
      <c r="AK38" s="401"/>
      <c r="AL38" s="16" t="s">
        <v>75</v>
      </c>
    </row>
    <row r="39" spans="1:38" s="21" customFormat="1" ht="12.75" customHeight="1" x14ac:dyDescent="0.2">
      <c r="A39" s="8">
        <v>18</v>
      </c>
      <c r="B39" s="400"/>
      <c r="C39" s="400"/>
      <c r="D39" s="400"/>
      <c r="E39" s="400"/>
      <c r="F39" s="401"/>
      <c r="G39" s="471"/>
      <c r="H39" s="477"/>
      <c r="I39" s="472"/>
      <c r="J39" s="363">
        <f t="shared" si="2"/>
        <v>0</v>
      </c>
      <c r="K39" s="362">
        <f t="shared" si="3"/>
        <v>0</v>
      </c>
      <c r="L39" s="400"/>
      <c r="M39" s="400"/>
      <c r="N39" s="400"/>
      <c r="O39" s="406"/>
      <c r="P39" s="409"/>
      <c r="Q39" s="400"/>
      <c r="R39" s="401"/>
      <c r="S39" s="16" t="s">
        <v>76</v>
      </c>
      <c r="T39" s="8">
        <v>18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0"/>
      <c r="AF39" s="400"/>
      <c r="AG39" s="400"/>
      <c r="AH39" s="406"/>
      <c r="AI39" s="477"/>
      <c r="AJ39" s="400"/>
      <c r="AK39" s="401"/>
      <c r="AL39" s="16" t="s">
        <v>76</v>
      </c>
    </row>
    <row r="40" spans="1:38" s="21" customFormat="1" ht="12.75" customHeight="1" x14ac:dyDescent="0.2">
      <c r="A40" s="8">
        <v>19</v>
      </c>
      <c r="B40" s="400"/>
      <c r="C40" s="400"/>
      <c r="D40" s="400"/>
      <c r="E40" s="400"/>
      <c r="F40" s="401"/>
      <c r="G40" s="471"/>
      <c r="H40" s="477"/>
      <c r="I40" s="472"/>
      <c r="J40" s="363">
        <f t="shared" si="2"/>
        <v>0</v>
      </c>
      <c r="K40" s="362">
        <f t="shared" si="3"/>
        <v>0</v>
      </c>
      <c r="L40" s="400"/>
      <c r="M40" s="400"/>
      <c r="N40" s="400"/>
      <c r="O40" s="406"/>
      <c r="P40" s="409"/>
      <c r="Q40" s="400"/>
      <c r="R40" s="401"/>
      <c r="S40" s="16" t="s">
        <v>77</v>
      </c>
      <c r="T40" s="8">
        <v>19</v>
      </c>
      <c r="U40" s="400"/>
      <c r="V40" s="400"/>
      <c r="W40" s="400"/>
      <c r="X40" s="400"/>
      <c r="Y40" s="400"/>
      <c r="Z40" s="400"/>
      <c r="AA40" s="400"/>
      <c r="AB40" s="400"/>
      <c r="AC40" s="400"/>
      <c r="AD40" s="400"/>
      <c r="AE40" s="400"/>
      <c r="AF40" s="400"/>
      <c r="AG40" s="400"/>
      <c r="AH40" s="406"/>
      <c r="AI40" s="477"/>
      <c r="AJ40" s="400"/>
      <c r="AK40" s="401"/>
      <c r="AL40" s="16" t="s">
        <v>77</v>
      </c>
    </row>
    <row r="41" spans="1:38" s="21" customFormat="1" ht="12.75" customHeight="1" x14ac:dyDescent="0.2">
      <c r="A41" s="8">
        <v>20</v>
      </c>
      <c r="B41" s="400"/>
      <c r="C41" s="400"/>
      <c r="D41" s="400"/>
      <c r="E41" s="400"/>
      <c r="F41" s="401"/>
      <c r="G41" s="471"/>
      <c r="H41" s="477"/>
      <c r="I41" s="472"/>
      <c r="J41" s="363">
        <f t="shared" si="2"/>
        <v>0</v>
      </c>
      <c r="K41" s="362">
        <f t="shared" si="3"/>
        <v>0</v>
      </c>
      <c r="L41" s="400"/>
      <c r="M41" s="400"/>
      <c r="N41" s="400"/>
      <c r="O41" s="406"/>
      <c r="P41" s="409"/>
      <c r="Q41" s="400"/>
      <c r="R41" s="401"/>
      <c r="S41" s="16" t="s">
        <v>78</v>
      </c>
      <c r="T41" s="8">
        <v>20</v>
      </c>
      <c r="U41" s="400"/>
      <c r="V41" s="400"/>
      <c r="W41" s="400"/>
      <c r="X41" s="400"/>
      <c r="Y41" s="400"/>
      <c r="Z41" s="400"/>
      <c r="AA41" s="400"/>
      <c r="AB41" s="400"/>
      <c r="AC41" s="400"/>
      <c r="AD41" s="400"/>
      <c r="AE41" s="400"/>
      <c r="AF41" s="400"/>
      <c r="AG41" s="400"/>
      <c r="AH41" s="406"/>
      <c r="AI41" s="477"/>
      <c r="AJ41" s="400"/>
      <c r="AK41" s="401"/>
      <c r="AL41" s="16" t="s">
        <v>78</v>
      </c>
    </row>
    <row r="42" spans="1:38" s="21" customFormat="1" ht="12.75" customHeight="1" x14ac:dyDescent="0.2">
      <c r="A42" s="8">
        <v>21</v>
      </c>
      <c r="B42" s="400"/>
      <c r="C42" s="400"/>
      <c r="D42" s="400"/>
      <c r="E42" s="400"/>
      <c r="F42" s="401"/>
      <c r="G42" s="471"/>
      <c r="H42" s="477"/>
      <c r="I42" s="472"/>
      <c r="J42" s="363">
        <f t="shared" si="2"/>
        <v>0</v>
      </c>
      <c r="K42" s="362">
        <f t="shared" si="3"/>
        <v>0</v>
      </c>
      <c r="L42" s="400"/>
      <c r="M42" s="400"/>
      <c r="N42" s="400"/>
      <c r="O42" s="406"/>
      <c r="P42" s="409"/>
      <c r="Q42" s="400"/>
      <c r="R42" s="401"/>
      <c r="S42" s="16" t="s">
        <v>79</v>
      </c>
      <c r="T42" s="8">
        <v>21</v>
      </c>
      <c r="U42" s="400"/>
      <c r="V42" s="400"/>
      <c r="W42" s="400"/>
      <c r="X42" s="400"/>
      <c r="Y42" s="400"/>
      <c r="Z42" s="400"/>
      <c r="AA42" s="400"/>
      <c r="AB42" s="400"/>
      <c r="AC42" s="400"/>
      <c r="AD42" s="400"/>
      <c r="AE42" s="400"/>
      <c r="AF42" s="400"/>
      <c r="AG42" s="400"/>
      <c r="AH42" s="406"/>
      <c r="AI42" s="477"/>
      <c r="AJ42" s="400"/>
      <c r="AK42" s="401"/>
      <c r="AL42" s="16" t="s">
        <v>79</v>
      </c>
    </row>
    <row r="43" spans="1:38" s="21" customFormat="1" ht="12.75" customHeight="1" x14ac:dyDescent="0.2">
      <c r="A43" s="8">
        <v>22</v>
      </c>
      <c r="B43" s="400"/>
      <c r="C43" s="400"/>
      <c r="D43" s="400"/>
      <c r="E43" s="400"/>
      <c r="F43" s="401"/>
      <c r="G43" s="471"/>
      <c r="H43" s="477"/>
      <c r="I43" s="472"/>
      <c r="J43" s="363">
        <f t="shared" si="2"/>
        <v>0</v>
      </c>
      <c r="K43" s="362">
        <f t="shared" si="3"/>
        <v>0</v>
      </c>
      <c r="L43" s="400"/>
      <c r="M43" s="400"/>
      <c r="N43" s="400"/>
      <c r="O43" s="406"/>
      <c r="P43" s="409"/>
      <c r="Q43" s="400"/>
      <c r="R43" s="401"/>
      <c r="S43" s="16" t="s">
        <v>80</v>
      </c>
      <c r="T43" s="8">
        <v>22</v>
      </c>
      <c r="U43" s="400"/>
      <c r="V43" s="400"/>
      <c r="W43" s="400"/>
      <c r="X43" s="400"/>
      <c r="Y43" s="400"/>
      <c r="Z43" s="400"/>
      <c r="AA43" s="400"/>
      <c r="AB43" s="400"/>
      <c r="AC43" s="400"/>
      <c r="AD43" s="400"/>
      <c r="AE43" s="400"/>
      <c r="AF43" s="400"/>
      <c r="AG43" s="400"/>
      <c r="AH43" s="406"/>
      <c r="AI43" s="477"/>
      <c r="AJ43" s="400"/>
      <c r="AK43" s="401"/>
      <c r="AL43" s="16" t="s">
        <v>80</v>
      </c>
    </row>
    <row r="44" spans="1:38" s="21" customFormat="1" ht="12.75" customHeight="1" x14ac:dyDescent="0.2">
      <c r="A44" s="8">
        <v>23</v>
      </c>
      <c r="B44" s="400"/>
      <c r="C44" s="400"/>
      <c r="D44" s="400"/>
      <c r="E44" s="400"/>
      <c r="F44" s="401"/>
      <c r="G44" s="471"/>
      <c r="H44" s="477"/>
      <c r="I44" s="472"/>
      <c r="J44" s="363">
        <f t="shared" si="2"/>
        <v>0</v>
      </c>
      <c r="K44" s="362">
        <f t="shared" si="3"/>
        <v>0</v>
      </c>
      <c r="L44" s="400"/>
      <c r="M44" s="400"/>
      <c r="N44" s="400"/>
      <c r="O44" s="406"/>
      <c r="P44" s="409"/>
      <c r="Q44" s="400"/>
      <c r="R44" s="401"/>
      <c r="S44" s="16" t="s">
        <v>81</v>
      </c>
      <c r="T44" s="8">
        <v>23</v>
      </c>
      <c r="U44" s="400"/>
      <c r="V44" s="400"/>
      <c r="W44" s="400"/>
      <c r="X44" s="400"/>
      <c r="Y44" s="400"/>
      <c r="Z44" s="400"/>
      <c r="AA44" s="400"/>
      <c r="AB44" s="400"/>
      <c r="AC44" s="400"/>
      <c r="AD44" s="400"/>
      <c r="AE44" s="400"/>
      <c r="AF44" s="400"/>
      <c r="AG44" s="400"/>
      <c r="AH44" s="406"/>
      <c r="AI44" s="477"/>
      <c r="AJ44" s="400"/>
      <c r="AK44" s="401"/>
      <c r="AL44" s="16" t="s">
        <v>81</v>
      </c>
    </row>
    <row r="45" spans="1:38" s="21" customFormat="1" ht="12.75" customHeight="1" x14ac:dyDescent="0.2">
      <c r="A45" s="8">
        <v>24</v>
      </c>
      <c r="B45" s="400"/>
      <c r="C45" s="400"/>
      <c r="D45" s="400"/>
      <c r="E45" s="400"/>
      <c r="F45" s="401"/>
      <c r="G45" s="471"/>
      <c r="H45" s="477"/>
      <c r="I45" s="472"/>
      <c r="J45" s="363">
        <f t="shared" si="2"/>
        <v>0</v>
      </c>
      <c r="K45" s="362">
        <f t="shared" si="3"/>
        <v>0</v>
      </c>
      <c r="L45" s="400"/>
      <c r="M45" s="400"/>
      <c r="N45" s="400"/>
      <c r="O45" s="406"/>
      <c r="P45" s="409"/>
      <c r="Q45" s="400"/>
      <c r="R45" s="401"/>
      <c r="S45" s="16" t="s">
        <v>82</v>
      </c>
      <c r="T45" s="8">
        <v>24</v>
      </c>
      <c r="U45" s="400"/>
      <c r="V45" s="400"/>
      <c r="W45" s="400"/>
      <c r="X45" s="400"/>
      <c r="Y45" s="400"/>
      <c r="Z45" s="400"/>
      <c r="AA45" s="400"/>
      <c r="AB45" s="400"/>
      <c r="AC45" s="400"/>
      <c r="AD45" s="400"/>
      <c r="AE45" s="400"/>
      <c r="AF45" s="400"/>
      <c r="AG45" s="400"/>
      <c r="AH45" s="406"/>
      <c r="AI45" s="477"/>
      <c r="AJ45" s="400"/>
      <c r="AK45" s="401"/>
      <c r="AL45" s="16" t="s">
        <v>82</v>
      </c>
    </row>
    <row r="46" spans="1:38" s="21" customFormat="1" ht="12.75" customHeight="1" x14ac:dyDescent="0.2">
      <c r="A46" s="8">
        <v>25</v>
      </c>
      <c r="B46" s="400"/>
      <c r="C46" s="400"/>
      <c r="D46" s="400"/>
      <c r="E46" s="400"/>
      <c r="F46" s="401"/>
      <c r="G46" s="471"/>
      <c r="H46" s="477"/>
      <c r="I46" s="472"/>
      <c r="J46" s="363">
        <f t="shared" si="2"/>
        <v>0</v>
      </c>
      <c r="K46" s="362">
        <f t="shared" si="3"/>
        <v>0</v>
      </c>
      <c r="L46" s="400"/>
      <c r="M46" s="400"/>
      <c r="N46" s="400"/>
      <c r="O46" s="406"/>
      <c r="P46" s="409"/>
      <c r="Q46" s="400"/>
      <c r="R46" s="401"/>
      <c r="S46" s="16" t="s">
        <v>83</v>
      </c>
      <c r="T46" s="8">
        <v>25</v>
      </c>
      <c r="U46" s="400"/>
      <c r="V46" s="400"/>
      <c r="W46" s="400"/>
      <c r="X46" s="400"/>
      <c r="Y46" s="400"/>
      <c r="Z46" s="400"/>
      <c r="AA46" s="400"/>
      <c r="AB46" s="400"/>
      <c r="AC46" s="400"/>
      <c r="AD46" s="400"/>
      <c r="AE46" s="400"/>
      <c r="AF46" s="400"/>
      <c r="AG46" s="400"/>
      <c r="AH46" s="406"/>
      <c r="AI46" s="477"/>
      <c r="AJ46" s="400"/>
      <c r="AK46" s="401"/>
      <c r="AL46" s="16" t="s">
        <v>83</v>
      </c>
    </row>
    <row r="47" spans="1:38" s="21" customFormat="1" ht="12.75" customHeight="1" x14ac:dyDescent="0.2">
      <c r="A47" s="8">
        <v>26</v>
      </c>
      <c r="B47" s="400"/>
      <c r="C47" s="400"/>
      <c r="D47" s="400"/>
      <c r="E47" s="400"/>
      <c r="F47" s="401"/>
      <c r="G47" s="471"/>
      <c r="H47" s="477"/>
      <c r="I47" s="472"/>
      <c r="J47" s="363">
        <f t="shared" si="2"/>
        <v>0</v>
      </c>
      <c r="K47" s="362">
        <f t="shared" si="3"/>
        <v>0</v>
      </c>
      <c r="L47" s="400"/>
      <c r="M47" s="400"/>
      <c r="N47" s="400"/>
      <c r="O47" s="406"/>
      <c r="P47" s="409"/>
      <c r="Q47" s="400"/>
      <c r="R47" s="401"/>
      <c r="S47" s="16" t="s">
        <v>84</v>
      </c>
      <c r="T47" s="8">
        <v>26</v>
      </c>
      <c r="U47" s="400"/>
      <c r="V47" s="400"/>
      <c r="W47" s="400"/>
      <c r="X47" s="400"/>
      <c r="Y47" s="400"/>
      <c r="Z47" s="400"/>
      <c r="AA47" s="400"/>
      <c r="AB47" s="400"/>
      <c r="AC47" s="400"/>
      <c r="AD47" s="400"/>
      <c r="AE47" s="400"/>
      <c r="AF47" s="400"/>
      <c r="AG47" s="400"/>
      <c r="AH47" s="406"/>
      <c r="AI47" s="477"/>
      <c r="AJ47" s="400"/>
      <c r="AK47" s="401"/>
      <c r="AL47" s="16" t="s">
        <v>84</v>
      </c>
    </row>
    <row r="48" spans="1:38" s="21" customFormat="1" ht="12.75" customHeight="1" x14ac:dyDescent="0.2">
      <c r="A48" s="8">
        <v>27</v>
      </c>
      <c r="B48" s="400"/>
      <c r="C48" s="400"/>
      <c r="D48" s="400"/>
      <c r="E48" s="400"/>
      <c r="F48" s="401"/>
      <c r="G48" s="471"/>
      <c r="H48" s="477"/>
      <c r="I48" s="472"/>
      <c r="J48" s="363">
        <f t="shared" si="2"/>
        <v>0</v>
      </c>
      <c r="K48" s="362">
        <f t="shared" si="3"/>
        <v>0</v>
      </c>
      <c r="L48" s="400"/>
      <c r="M48" s="400"/>
      <c r="N48" s="400"/>
      <c r="O48" s="406"/>
      <c r="P48" s="409"/>
      <c r="Q48" s="400"/>
      <c r="R48" s="401"/>
      <c r="S48" s="16" t="s">
        <v>85</v>
      </c>
      <c r="T48" s="8">
        <v>27</v>
      </c>
      <c r="U48" s="400"/>
      <c r="V48" s="400"/>
      <c r="W48" s="400"/>
      <c r="X48" s="400"/>
      <c r="Y48" s="400"/>
      <c r="Z48" s="400"/>
      <c r="AA48" s="400"/>
      <c r="AB48" s="400"/>
      <c r="AC48" s="400"/>
      <c r="AD48" s="400"/>
      <c r="AE48" s="400"/>
      <c r="AF48" s="400"/>
      <c r="AG48" s="400"/>
      <c r="AH48" s="406"/>
      <c r="AI48" s="477"/>
      <c r="AJ48" s="400"/>
      <c r="AK48" s="401"/>
      <c r="AL48" s="16" t="s">
        <v>85</v>
      </c>
    </row>
    <row r="49" spans="1:38" s="21" customFormat="1" ht="12.75" customHeight="1" x14ac:dyDescent="0.2">
      <c r="A49" s="8">
        <v>28</v>
      </c>
      <c r="B49" s="400"/>
      <c r="C49" s="400"/>
      <c r="D49" s="400"/>
      <c r="E49" s="400"/>
      <c r="F49" s="401"/>
      <c r="G49" s="471"/>
      <c r="H49" s="477"/>
      <c r="I49" s="472"/>
      <c r="J49" s="363">
        <f t="shared" si="2"/>
        <v>0</v>
      </c>
      <c r="K49" s="362">
        <f t="shared" si="3"/>
        <v>0</v>
      </c>
      <c r="L49" s="400"/>
      <c r="M49" s="400"/>
      <c r="N49" s="400"/>
      <c r="O49" s="406"/>
      <c r="P49" s="409"/>
      <c r="Q49" s="400"/>
      <c r="R49" s="401"/>
      <c r="S49" s="16" t="s">
        <v>86</v>
      </c>
      <c r="T49" s="8">
        <v>28</v>
      </c>
      <c r="U49" s="400"/>
      <c r="V49" s="400"/>
      <c r="W49" s="400"/>
      <c r="X49" s="400"/>
      <c r="Y49" s="400"/>
      <c r="Z49" s="400"/>
      <c r="AA49" s="400"/>
      <c r="AB49" s="400"/>
      <c r="AC49" s="400"/>
      <c r="AD49" s="400"/>
      <c r="AE49" s="400"/>
      <c r="AF49" s="400"/>
      <c r="AG49" s="400"/>
      <c r="AH49" s="406"/>
      <c r="AI49" s="477"/>
      <c r="AJ49" s="400"/>
      <c r="AK49" s="401"/>
      <c r="AL49" s="16" t="s">
        <v>86</v>
      </c>
    </row>
    <row r="50" spans="1:38" s="21" customFormat="1" ht="12.75" customHeight="1" x14ac:dyDescent="0.2">
      <c r="A50" s="8">
        <v>29</v>
      </c>
      <c r="B50" s="400"/>
      <c r="C50" s="400"/>
      <c r="D50" s="400"/>
      <c r="E50" s="400"/>
      <c r="F50" s="401"/>
      <c r="G50" s="471"/>
      <c r="H50" s="477"/>
      <c r="I50" s="472"/>
      <c r="J50" s="363">
        <f t="shared" si="2"/>
        <v>0</v>
      </c>
      <c r="K50" s="362">
        <f t="shared" si="3"/>
        <v>0</v>
      </c>
      <c r="L50" s="400"/>
      <c r="M50" s="400"/>
      <c r="N50" s="400"/>
      <c r="O50" s="406"/>
      <c r="P50" s="409"/>
      <c r="Q50" s="400"/>
      <c r="R50" s="401"/>
      <c r="S50" s="16" t="s">
        <v>87</v>
      </c>
      <c r="T50" s="8">
        <v>29</v>
      </c>
      <c r="U50" s="400"/>
      <c r="V50" s="400"/>
      <c r="W50" s="400"/>
      <c r="X50" s="410"/>
      <c r="Y50" s="400"/>
      <c r="Z50" s="400"/>
      <c r="AA50" s="400"/>
      <c r="AB50" s="400"/>
      <c r="AC50" s="400"/>
      <c r="AD50" s="400"/>
      <c r="AE50" s="400"/>
      <c r="AF50" s="400"/>
      <c r="AG50" s="400"/>
      <c r="AH50" s="406"/>
      <c r="AI50" s="477"/>
      <c r="AJ50" s="400"/>
      <c r="AK50" s="401"/>
      <c r="AL50" s="16" t="s">
        <v>87</v>
      </c>
    </row>
    <row r="51" spans="1:38" s="21" customFormat="1" ht="12.75" customHeight="1" x14ac:dyDescent="0.2">
      <c r="A51" s="8">
        <v>30</v>
      </c>
      <c r="B51" s="400"/>
      <c r="C51" s="400"/>
      <c r="D51" s="400"/>
      <c r="E51" s="400"/>
      <c r="F51" s="401"/>
      <c r="G51" s="480"/>
      <c r="H51" s="477"/>
      <c r="I51" s="472"/>
      <c r="J51" s="363">
        <f t="shared" si="2"/>
        <v>0</v>
      </c>
      <c r="K51" s="362">
        <f t="shared" si="3"/>
        <v>0</v>
      </c>
      <c r="L51" s="400"/>
      <c r="M51" s="400"/>
      <c r="N51" s="400"/>
      <c r="O51" s="406"/>
      <c r="P51" s="409"/>
      <c r="Q51" s="400"/>
      <c r="R51" s="401"/>
      <c r="S51" s="16" t="s">
        <v>88</v>
      </c>
      <c r="T51" s="8">
        <v>30</v>
      </c>
      <c r="U51" s="400"/>
      <c r="V51" s="400"/>
      <c r="W51" s="400"/>
      <c r="X51" s="400"/>
      <c r="Y51" s="400"/>
      <c r="Z51" s="400"/>
      <c r="AA51" s="400"/>
      <c r="AB51" s="400"/>
      <c r="AC51" s="400"/>
      <c r="AD51" s="400"/>
      <c r="AE51" s="400"/>
      <c r="AF51" s="400"/>
      <c r="AG51" s="400"/>
      <c r="AH51" s="406"/>
      <c r="AI51" s="477"/>
      <c r="AJ51" s="400"/>
      <c r="AK51" s="401"/>
      <c r="AL51" s="16" t="s">
        <v>88</v>
      </c>
    </row>
    <row r="52" spans="1:38" s="21" customFormat="1" ht="12.75" customHeight="1" x14ac:dyDescent="0.2">
      <c r="A52" s="19">
        <v>31</v>
      </c>
      <c r="B52" s="404"/>
      <c r="C52" s="404"/>
      <c r="D52" s="404"/>
      <c r="E52" s="404"/>
      <c r="F52" s="405"/>
      <c r="G52" s="475"/>
      <c r="H52" s="479"/>
      <c r="I52" s="476"/>
      <c r="J52" s="395">
        <f t="shared" si="2"/>
        <v>0</v>
      </c>
      <c r="K52" s="396">
        <f t="shared" si="3"/>
        <v>0</v>
      </c>
      <c r="L52" s="404"/>
      <c r="M52" s="404"/>
      <c r="N52" s="404"/>
      <c r="O52" s="408"/>
      <c r="P52" s="411"/>
      <c r="Q52" s="404"/>
      <c r="R52" s="405"/>
      <c r="S52" s="20" t="s">
        <v>89</v>
      </c>
      <c r="T52" s="19">
        <v>31</v>
      </c>
      <c r="U52" s="404"/>
      <c r="V52" s="404"/>
      <c r="W52" s="404"/>
      <c r="X52" s="404"/>
      <c r="Y52" s="404"/>
      <c r="Z52" s="404"/>
      <c r="AA52" s="404"/>
      <c r="AB52" s="404"/>
      <c r="AC52" s="404"/>
      <c r="AD52" s="404"/>
      <c r="AE52" s="404"/>
      <c r="AF52" s="404"/>
      <c r="AG52" s="404"/>
      <c r="AH52" s="408"/>
      <c r="AI52" s="479"/>
      <c r="AJ52" s="404"/>
      <c r="AK52" s="405"/>
      <c r="AL52" s="20" t="s">
        <v>89</v>
      </c>
    </row>
    <row r="53" spans="1:38" s="301" customFormat="1" ht="12.75" customHeight="1" thickBot="1" x14ac:dyDescent="0.25">
      <c r="A53" s="417"/>
      <c r="B53" s="418">
        <f>SUM(B22:B52)</f>
        <v>0</v>
      </c>
      <c r="C53" s="418">
        <f>SUM(C22:C52)</f>
        <v>0</v>
      </c>
      <c r="D53" s="418">
        <f>SUM(D22:D52)</f>
        <v>0</v>
      </c>
      <c r="E53" s="419">
        <f>SUM(E22:E52)</f>
        <v>0</v>
      </c>
      <c r="F53" s="420">
        <f>SUM(F22:F52)</f>
        <v>0</v>
      </c>
      <c r="G53" s="421"/>
      <c r="H53" s="422" t="s">
        <v>90</v>
      </c>
      <c r="I53" s="423">
        <f>COUNTA(I22:I52)</f>
        <v>0</v>
      </c>
      <c r="J53" s="418">
        <f>SUM(J21:J52)</f>
        <v>0</v>
      </c>
      <c r="K53" s="418">
        <f t="shared" ref="K53:R53" si="4">SUM(K22:K52)</f>
        <v>0</v>
      </c>
      <c r="L53" s="418">
        <f t="shared" si="4"/>
        <v>0</v>
      </c>
      <c r="M53" s="418">
        <f t="shared" si="4"/>
        <v>0</v>
      </c>
      <c r="N53" s="418">
        <f t="shared" si="4"/>
        <v>0</v>
      </c>
      <c r="O53" s="424">
        <f t="shared" si="4"/>
        <v>0</v>
      </c>
      <c r="P53" s="419">
        <f t="shared" si="4"/>
        <v>0</v>
      </c>
      <c r="Q53" s="418">
        <f t="shared" si="4"/>
        <v>0</v>
      </c>
      <c r="R53" s="425">
        <f t="shared" si="4"/>
        <v>0</v>
      </c>
      <c r="S53" s="426"/>
      <c r="T53" s="417"/>
      <c r="U53" s="418">
        <f t="shared" ref="U53:AH53" si="5">SUM(U22:U52)</f>
        <v>0</v>
      </c>
      <c r="V53" s="418">
        <f t="shared" si="5"/>
        <v>0</v>
      </c>
      <c r="W53" s="418">
        <f t="shared" si="5"/>
        <v>0</v>
      </c>
      <c r="X53" s="418">
        <f t="shared" si="5"/>
        <v>0</v>
      </c>
      <c r="Y53" s="418">
        <f t="shared" si="5"/>
        <v>0</v>
      </c>
      <c r="Z53" s="418">
        <f t="shared" si="5"/>
        <v>0</v>
      </c>
      <c r="AA53" s="418">
        <f t="shared" si="5"/>
        <v>0</v>
      </c>
      <c r="AB53" s="418">
        <f t="shared" si="5"/>
        <v>0</v>
      </c>
      <c r="AC53" s="418">
        <f t="shared" si="5"/>
        <v>0</v>
      </c>
      <c r="AD53" s="418">
        <f t="shared" si="5"/>
        <v>0</v>
      </c>
      <c r="AE53" s="418">
        <f t="shared" si="5"/>
        <v>0</v>
      </c>
      <c r="AF53" s="418">
        <f t="shared" si="5"/>
        <v>0</v>
      </c>
      <c r="AG53" s="418">
        <f t="shared" si="5"/>
        <v>0</v>
      </c>
      <c r="AH53" s="420">
        <f t="shared" si="5"/>
        <v>0</v>
      </c>
      <c r="AI53" s="427"/>
      <c r="AJ53" s="418">
        <f>SUM(AJ22:AJ52)</f>
        <v>0</v>
      </c>
      <c r="AK53" s="425">
        <f>SUM(AK22:AK52)</f>
        <v>0</v>
      </c>
      <c r="AL53" s="426"/>
    </row>
    <row r="54" spans="1:38" ht="12.75" customHeight="1" thickTop="1" x14ac:dyDescent="0.2">
      <c r="A54" s="42"/>
      <c r="B54" s="157"/>
      <c r="C54" s="157"/>
      <c r="D54" s="157"/>
      <c r="E54" s="157"/>
      <c r="F54" s="157"/>
      <c r="G54" s="414"/>
      <c r="H54" s="157"/>
      <c r="I54" s="415"/>
      <c r="J54" s="416"/>
      <c r="K54" s="416"/>
      <c r="L54" s="157"/>
      <c r="M54" s="157"/>
      <c r="N54" s="157"/>
      <c r="O54" s="157"/>
      <c r="P54" s="157"/>
      <c r="Q54" s="157"/>
      <c r="R54" s="157"/>
      <c r="S54" s="42"/>
      <c r="T54" s="42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42"/>
    </row>
    <row r="55" spans="1:38" ht="12.75" customHeight="1" x14ac:dyDescent="0.2">
      <c r="A55" s="21"/>
      <c r="B55" s="21"/>
      <c r="C55" s="21"/>
      <c r="D55" s="21"/>
      <c r="E55" s="21"/>
      <c r="F55" s="21"/>
      <c r="G55" s="552" t="str">
        <f>JANUARY!G10</f>
        <v>UNITED STEELWORKERS - LOCAL UNION</v>
      </c>
      <c r="H55" s="552"/>
      <c r="I55" s="552"/>
      <c r="J55" s="93"/>
      <c r="K55" s="301"/>
      <c r="L55" s="21"/>
      <c r="M55" s="21"/>
      <c r="N55" s="21"/>
      <c r="O55" s="21"/>
      <c r="P55" s="21"/>
      <c r="Q55" s="21"/>
      <c r="R55" s="21"/>
      <c r="S55" s="21"/>
      <c r="T55" s="21"/>
      <c r="U55" s="36"/>
      <c r="V55" s="36"/>
      <c r="W55" s="36"/>
      <c r="X55" s="36"/>
      <c r="Y55" s="36"/>
      <c r="Z55" s="36"/>
      <c r="AA55" s="37" t="str">
        <f>$AA$10</f>
        <v>FINANCIAL SECRETARY'S CASH BOOK</v>
      </c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21"/>
    </row>
    <row r="56" spans="1:38" s="152" customFormat="1" ht="12.75" customHeight="1" x14ac:dyDescent="0.2">
      <c r="A56" s="141"/>
      <c r="B56" s="139" t="s">
        <v>51</v>
      </c>
      <c r="C56" s="73" t="s">
        <v>144</v>
      </c>
      <c r="D56" s="139" t="s">
        <v>241</v>
      </c>
      <c r="E56" s="30">
        <f>JANUARY!E11</f>
        <v>0</v>
      </c>
      <c r="F56" s="141"/>
      <c r="G56" s="149"/>
      <c r="H56" s="141"/>
      <c r="I56" s="150"/>
      <c r="J56" s="302"/>
      <c r="K56" s="302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39"/>
      <c r="AJ56" s="151" t="str">
        <f>C56</f>
        <v>FEBRUARY</v>
      </c>
      <c r="AK56" s="30">
        <f>E56</f>
        <v>0</v>
      </c>
      <c r="AL56" s="141"/>
    </row>
    <row r="57" spans="1:38" s="152" customFormat="1" ht="12.75" customHeight="1" x14ac:dyDescent="0.2">
      <c r="A57" s="141"/>
      <c r="B57" s="139" t="s">
        <v>52</v>
      </c>
      <c r="C57" s="148" t="s">
        <v>240</v>
      </c>
      <c r="D57" s="141"/>
      <c r="E57" s="141"/>
      <c r="F57" s="141"/>
      <c r="G57" s="149"/>
      <c r="H57" s="141"/>
      <c r="I57" s="150" t="s">
        <v>53</v>
      </c>
      <c r="J57" s="302"/>
      <c r="K57" s="302"/>
      <c r="L57" s="150"/>
      <c r="M57" s="141"/>
      <c r="N57" s="141"/>
      <c r="O57" s="141"/>
      <c r="P57" s="139"/>
      <c r="Q57" s="141"/>
      <c r="R57" s="139"/>
      <c r="S57" s="141"/>
      <c r="T57" s="141"/>
      <c r="U57" s="141"/>
      <c r="V57" s="141"/>
      <c r="W57" s="141"/>
      <c r="X57" s="141"/>
      <c r="Y57" s="141"/>
      <c r="Z57" s="141"/>
      <c r="AA57" s="141"/>
      <c r="AB57" s="153" t="s">
        <v>54</v>
      </c>
      <c r="AC57" s="141"/>
      <c r="AD57" s="141"/>
      <c r="AE57" s="141"/>
      <c r="AF57" s="141"/>
      <c r="AG57" s="141"/>
      <c r="AH57" s="141"/>
      <c r="AI57" s="139" t="str">
        <f>B57</f>
        <v>Page No.</v>
      </c>
      <c r="AJ57" s="148" t="str">
        <f>C57</f>
        <v>2</v>
      </c>
      <c r="AK57" s="154"/>
      <c r="AL57" s="155"/>
    </row>
    <row r="58" spans="1:38" ht="12.75" customHeight="1" x14ac:dyDescent="0.2">
      <c r="A58" s="3"/>
      <c r="B58" s="3"/>
      <c r="C58" s="3"/>
      <c r="D58" s="3"/>
      <c r="E58" s="3"/>
      <c r="F58" s="3"/>
      <c r="G58" s="129"/>
      <c r="H58" s="3"/>
      <c r="I58" s="5"/>
      <c r="J58" s="106"/>
      <c r="K58" s="106"/>
      <c r="L58" s="21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1"/>
      <c r="AF58" s="3"/>
      <c r="AG58" s="3"/>
      <c r="AH58" s="3"/>
      <c r="AI58" s="3"/>
      <c r="AJ58" s="3"/>
      <c r="AK58" s="3" t="s">
        <v>239</v>
      </c>
      <c r="AL58" s="3"/>
    </row>
    <row r="59" spans="1:38" ht="12.75" customHeight="1" x14ac:dyDescent="0.2">
      <c r="A59" s="26"/>
      <c r="B59" s="26"/>
      <c r="C59" s="26"/>
      <c r="D59" s="26"/>
      <c r="E59" s="26"/>
      <c r="F59" s="26"/>
      <c r="G59" s="130"/>
      <c r="H59" s="26"/>
      <c r="I59" s="27"/>
      <c r="J59" s="303"/>
      <c r="K59" s="303"/>
      <c r="L59" s="27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7"/>
      <c r="AF59" s="26"/>
      <c r="AG59" s="26"/>
      <c r="AH59" s="26"/>
      <c r="AI59" s="26"/>
      <c r="AJ59" s="26"/>
      <c r="AK59" s="26"/>
      <c r="AL59" s="26"/>
    </row>
    <row r="60" spans="1:38" customFormat="1" ht="12.75" customHeight="1" x14ac:dyDescent="0.2">
      <c r="A60" s="1"/>
      <c r="B60" s="3"/>
      <c r="C60" s="3" t="s">
        <v>55</v>
      </c>
      <c r="D60" s="3"/>
      <c r="E60" s="13"/>
      <c r="F60" s="1"/>
      <c r="G60" s="131"/>
      <c r="H60" s="2" t="s">
        <v>56</v>
      </c>
      <c r="I60" s="99"/>
      <c r="J60" s="550" t="s">
        <v>264</v>
      </c>
      <c r="K60" s="551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4"/>
      <c r="AJ60" s="3"/>
      <c r="AK60" s="1"/>
      <c r="AL60" s="3"/>
    </row>
    <row r="61" spans="1:38" customFormat="1" ht="12.75" customHeight="1" x14ac:dyDescent="0.2">
      <c r="A61" s="1"/>
      <c r="B61" s="3"/>
      <c r="C61" s="3"/>
      <c r="D61" s="3"/>
      <c r="E61" s="13"/>
      <c r="F61" s="1"/>
      <c r="G61" s="131"/>
      <c r="H61" s="14"/>
      <c r="I61" s="100"/>
      <c r="J61" s="106"/>
      <c r="K61" s="67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thickBot="1" x14ac:dyDescent="0.25">
      <c r="A62" s="164"/>
      <c r="B62" s="165">
        <v>1</v>
      </c>
      <c r="C62" s="165">
        <v>2</v>
      </c>
      <c r="D62" s="165">
        <v>3</v>
      </c>
      <c r="E62" s="166">
        <v>4</v>
      </c>
      <c r="F62" s="167">
        <v>5</v>
      </c>
      <c r="G62" s="168"/>
      <c r="H62" s="167">
        <v>7</v>
      </c>
      <c r="I62" s="169">
        <v>8</v>
      </c>
      <c r="J62" s="304">
        <v>9</v>
      </c>
      <c r="K62" s="305">
        <v>10</v>
      </c>
      <c r="L62" s="165">
        <v>11</v>
      </c>
      <c r="M62" s="165" t="s">
        <v>1</v>
      </c>
      <c r="N62" s="165">
        <v>12</v>
      </c>
      <c r="O62" s="165">
        <v>13</v>
      </c>
      <c r="P62" s="165">
        <v>14</v>
      </c>
      <c r="Q62" s="165">
        <v>15</v>
      </c>
      <c r="R62" s="167" t="s">
        <v>2</v>
      </c>
      <c r="S62" s="170"/>
      <c r="T62" s="164"/>
      <c r="U62" s="165">
        <v>16</v>
      </c>
      <c r="V62" s="165">
        <v>17</v>
      </c>
      <c r="W62" s="165">
        <v>18</v>
      </c>
      <c r="X62" s="165">
        <v>19</v>
      </c>
      <c r="Y62" s="165">
        <v>20</v>
      </c>
      <c r="Z62" s="165" t="s">
        <v>3</v>
      </c>
      <c r="AA62" s="165">
        <v>21</v>
      </c>
      <c r="AB62" s="165">
        <v>22</v>
      </c>
      <c r="AC62" s="165">
        <v>23</v>
      </c>
      <c r="AD62" s="165">
        <v>24</v>
      </c>
      <c r="AE62" s="165">
        <v>25</v>
      </c>
      <c r="AF62" s="165">
        <v>26</v>
      </c>
      <c r="AG62" s="165">
        <v>27</v>
      </c>
      <c r="AH62" s="165">
        <v>28</v>
      </c>
      <c r="AI62" s="171">
        <v>29</v>
      </c>
      <c r="AJ62" s="165">
        <v>30</v>
      </c>
      <c r="AK62" s="167">
        <v>31</v>
      </c>
      <c r="AL62" s="170"/>
    </row>
    <row r="63" spans="1:38" s="4" customFormat="1" ht="12.75" customHeight="1" thickTop="1" x14ac:dyDescent="0.2">
      <c r="A63" s="1"/>
      <c r="B63" s="89" t="s">
        <v>4</v>
      </c>
      <c r="C63" s="101"/>
      <c r="D63" s="89" t="s">
        <v>5</v>
      </c>
      <c r="E63" s="89" t="s">
        <v>6</v>
      </c>
      <c r="F63" s="88" t="s">
        <v>7</v>
      </c>
      <c r="G63" s="132"/>
      <c r="H63" s="88"/>
      <c r="I63" s="103"/>
      <c r="J63" s="89"/>
      <c r="K63" s="88"/>
      <c r="L63" s="89"/>
      <c r="M63" s="89"/>
      <c r="N63" s="89"/>
      <c r="O63" s="104"/>
      <c r="P63" s="163"/>
      <c r="Q63" s="107" t="s">
        <v>272</v>
      </c>
      <c r="R63" s="160" t="s">
        <v>273</v>
      </c>
      <c r="S63" s="106"/>
      <c r="T63" s="67"/>
      <c r="U63" s="542" t="s">
        <v>265</v>
      </c>
      <c r="V63" s="543"/>
      <c r="W63" s="543"/>
      <c r="X63" s="543"/>
      <c r="Y63" s="544"/>
      <c r="Z63" s="89" t="s">
        <v>10</v>
      </c>
      <c r="AA63" s="89" t="s">
        <v>11</v>
      </c>
      <c r="AB63" s="89" t="s">
        <v>205</v>
      </c>
      <c r="AC63" s="89" t="s">
        <v>12</v>
      </c>
      <c r="AD63" s="89" t="s">
        <v>13</v>
      </c>
      <c r="AE63" s="89" t="s">
        <v>14</v>
      </c>
      <c r="AF63" s="89"/>
      <c r="AG63" s="89"/>
      <c r="AH63" s="104"/>
      <c r="AI63" s="105"/>
      <c r="AJ63" s="89" t="s">
        <v>15</v>
      </c>
      <c r="AK63" s="88" t="s">
        <v>7</v>
      </c>
      <c r="AL63" s="3"/>
    </row>
    <row r="64" spans="1:38" s="4" customFormat="1" ht="12.75" customHeight="1" x14ac:dyDescent="0.2">
      <c r="A64" s="1"/>
      <c r="B64" s="89" t="s">
        <v>8</v>
      </c>
      <c r="C64" s="89" t="s">
        <v>16</v>
      </c>
      <c r="D64" s="89" t="s">
        <v>17</v>
      </c>
      <c r="E64" s="89" t="s">
        <v>8</v>
      </c>
      <c r="F64" s="88" t="s">
        <v>18</v>
      </c>
      <c r="G64" s="132" t="s">
        <v>19</v>
      </c>
      <c r="H64" s="88" t="s">
        <v>20</v>
      </c>
      <c r="I64" s="103" t="s">
        <v>242</v>
      </c>
      <c r="J64" s="89" t="s">
        <v>21</v>
      </c>
      <c r="K64" s="88" t="s">
        <v>22</v>
      </c>
      <c r="L64" s="107" t="s">
        <v>235</v>
      </c>
      <c r="M64" s="107" t="s">
        <v>236</v>
      </c>
      <c r="N64" s="107" t="s">
        <v>237</v>
      </c>
      <c r="O64" s="104"/>
      <c r="P64" s="158" t="s">
        <v>23</v>
      </c>
      <c r="Q64" s="107" t="s">
        <v>8</v>
      </c>
      <c r="R64" s="160" t="s">
        <v>8</v>
      </c>
      <c r="S64" s="106"/>
      <c r="T64" s="67"/>
      <c r="U64" s="89" t="s">
        <v>25</v>
      </c>
      <c r="V64" s="89" t="s">
        <v>26</v>
      </c>
      <c r="W64" s="101" t="s">
        <v>27</v>
      </c>
      <c r="X64" s="89" t="s">
        <v>28</v>
      </c>
      <c r="Y64" s="89" t="s">
        <v>136</v>
      </c>
      <c r="Z64" s="89" t="s">
        <v>261</v>
      </c>
      <c r="AA64" s="89" t="s">
        <v>137</v>
      </c>
      <c r="AB64" s="89" t="s">
        <v>204</v>
      </c>
      <c r="AC64" s="89" t="s">
        <v>30</v>
      </c>
      <c r="AD64" s="89" t="s">
        <v>140</v>
      </c>
      <c r="AE64" s="89" t="s">
        <v>31</v>
      </c>
      <c r="AF64" s="89" t="s">
        <v>32</v>
      </c>
      <c r="AG64" s="89" t="s">
        <v>206</v>
      </c>
      <c r="AH64" s="104" t="s">
        <v>16</v>
      </c>
      <c r="AI64" s="102" t="s">
        <v>34</v>
      </c>
      <c r="AJ64" s="89" t="s">
        <v>35</v>
      </c>
      <c r="AK64" s="88" t="s">
        <v>18</v>
      </c>
      <c r="AL64" s="3"/>
    </row>
    <row r="65" spans="1:38" s="4" customFormat="1" ht="12.75" customHeight="1" thickBot="1" x14ac:dyDescent="0.25">
      <c r="A65" s="6"/>
      <c r="B65" s="90" t="s">
        <v>36</v>
      </c>
      <c r="C65" s="90" t="s">
        <v>37</v>
      </c>
      <c r="D65" s="90" t="s">
        <v>38</v>
      </c>
      <c r="E65" s="90" t="s">
        <v>39</v>
      </c>
      <c r="F65" s="108" t="s">
        <v>40</v>
      </c>
      <c r="G65" s="133"/>
      <c r="H65" s="108"/>
      <c r="I65" s="109" t="s">
        <v>41</v>
      </c>
      <c r="J65" s="90"/>
      <c r="K65" s="108"/>
      <c r="L65" s="110"/>
      <c r="M65" s="110"/>
      <c r="N65" s="110" t="s">
        <v>238</v>
      </c>
      <c r="O65" s="111"/>
      <c r="P65" s="159"/>
      <c r="Q65" s="161" t="s">
        <v>24</v>
      </c>
      <c r="R65" s="162" t="s">
        <v>24</v>
      </c>
      <c r="S65" s="113"/>
      <c r="T65" s="78"/>
      <c r="U65" s="90" t="s">
        <v>42</v>
      </c>
      <c r="V65" s="90" t="s">
        <v>43</v>
      </c>
      <c r="W65" s="90"/>
      <c r="X65" s="90" t="s">
        <v>44</v>
      </c>
      <c r="Y65" s="90" t="s">
        <v>30</v>
      </c>
      <c r="Z65" s="90" t="s">
        <v>30</v>
      </c>
      <c r="AA65" s="90" t="s">
        <v>138</v>
      </c>
      <c r="AB65" s="90" t="s">
        <v>15</v>
      </c>
      <c r="AC65" s="90" t="s">
        <v>139</v>
      </c>
      <c r="AD65" s="90" t="s">
        <v>141</v>
      </c>
      <c r="AE65" s="90" t="s">
        <v>47</v>
      </c>
      <c r="AF65" s="90" t="s">
        <v>48</v>
      </c>
      <c r="AG65" s="90" t="s">
        <v>15</v>
      </c>
      <c r="AH65" s="111" t="s">
        <v>30</v>
      </c>
      <c r="AI65" s="112"/>
      <c r="AJ65" s="90" t="s">
        <v>49</v>
      </c>
      <c r="AK65" s="108" t="s">
        <v>189</v>
      </c>
      <c r="AL65" s="7"/>
    </row>
    <row r="66" spans="1:38" s="301" customFormat="1" ht="12.75" customHeight="1" thickTop="1" x14ac:dyDescent="0.2">
      <c r="A66" s="331"/>
      <c r="B66" s="363">
        <f>B53</f>
        <v>0</v>
      </c>
      <c r="C66" s="363">
        <f>C53</f>
        <v>0</v>
      </c>
      <c r="D66" s="363">
        <f>D53</f>
        <v>0</v>
      </c>
      <c r="E66" s="363">
        <f>E53</f>
        <v>0</v>
      </c>
      <c r="F66" s="362">
        <f>F53</f>
        <v>0</v>
      </c>
      <c r="G66" s="134" t="str">
        <f>G7</f>
        <v>FEBRUARY</v>
      </c>
      <c r="H66" s="334" t="s">
        <v>58</v>
      </c>
      <c r="I66" s="412"/>
      <c r="J66" s="397">
        <f t="shared" ref="J66:R66" si="6">J53</f>
        <v>0</v>
      </c>
      <c r="K66" s="362">
        <f t="shared" si="6"/>
        <v>0</v>
      </c>
      <c r="L66" s="363">
        <f t="shared" si="6"/>
        <v>0</v>
      </c>
      <c r="M66" s="363">
        <f t="shared" si="6"/>
        <v>0</v>
      </c>
      <c r="N66" s="363">
        <f t="shared" si="6"/>
        <v>0</v>
      </c>
      <c r="O66" s="361">
        <f t="shared" si="6"/>
        <v>0</v>
      </c>
      <c r="P66" s="394">
        <f t="shared" si="6"/>
        <v>0</v>
      </c>
      <c r="Q66" s="363">
        <f t="shared" si="6"/>
        <v>0</v>
      </c>
      <c r="R66" s="362">
        <f t="shared" si="6"/>
        <v>0</v>
      </c>
      <c r="S66" s="332"/>
      <c r="T66" s="331"/>
      <c r="U66" s="363">
        <f t="shared" ref="U66:AH66" si="7">U53</f>
        <v>0</v>
      </c>
      <c r="V66" s="363">
        <f t="shared" si="7"/>
        <v>0</v>
      </c>
      <c r="W66" s="363">
        <f t="shared" si="7"/>
        <v>0</v>
      </c>
      <c r="X66" s="363">
        <f t="shared" si="7"/>
        <v>0</v>
      </c>
      <c r="Y66" s="363">
        <f t="shared" si="7"/>
        <v>0</v>
      </c>
      <c r="Z66" s="363">
        <f t="shared" si="7"/>
        <v>0</v>
      </c>
      <c r="AA66" s="363">
        <f t="shared" si="7"/>
        <v>0</v>
      </c>
      <c r="AB66" s="363">
        <f t="shared" si="7"/>
        <v>0</v>
      </c>
      <c r="AC66" s="363">
        <f t="shared" si="7"/>
        <v>0</v>
      </c>
      <c r="AD66" s="363">
        <f t="shared" si="7"/>
        <v>0</v>
      </c>
      <c r="AE66" s="363">
        <f t="shared" si="7"/>
        <v>0</v>
      </c>
      <c r="AF66" s="363">
        <f t="shared" si="7"/>
        <v>0</v>
      </c>
      <c r="AG66" s="363">
        <f t="shared" si="7"/>
        <v>0</v>
      </c>
      <c r="AH66" s="361">
        <f t="shared" si="7"/>
        <v>0</v>
      </c>
      <c r="AI66" s="333"/>
      <c r="AJ66" s="363">
        <f>AJ53</f>
        <v>0</v>
      </c>
      <c r="AK66" s="362">
        <f>AK53</f>
        <v>0</v>
      </c>
      <c r="AL66" s="332"/>
    </row>
    <row r="67" spans="1:38" s="21" customFormat="1" ht="12.75" customHeight="1" x14ac:dyDescent="0.2">
      <c r="A67" s="8">
        <v>1</v>
      </c>
      <c r="B67" s="400"/>
      <c r="C67" s="400"/>
      <c r="D67" s="400"/>
      <c r="E67" s="400"/>
      <c r="F67" s="401"/>
      <c r="G67" s="471"/>
      <c r="H67" s="477"/>
      <c r="I67" s="472"/>
      <c r="J67" s="363">
        <f t="shared" ref="J67:J97" si="8">SUM(B67:F67)</f>
        <v>0</v>
      </c>
      <c r="K67" s="362">
        <f t="shared" ref="K67:K97" si="9">SUM(U67:AK67)-SUM(L67:R67)</f>
        <v>0</v>
      </c>
      <c r="L67" s="400"/>
      <c r="M67" s="400"/>
      <c r="N67" s="400"/>
      <c r="O67" s="406"/>
      <c r="P67" s="409"/>
      <c r="Q67" s="400"/>
      <c r="R67" s="401"/>
      <c r="S67" s="16" t="s">
        <v>59</v>
      </c>
      <c r="T67" s="8">
        <v>1</v>
      </c>
      <c r="U67" s="400"/>
      <c r="V67" s="400"/>
      <c r="W67" s="400"/>
      <c r="X67" s="400"/>
      <c r="Y67" s="400"/>
      <c r="Z67" s="400"/>
      <c r="AA67" s="400"/>
      <c r="AB67" s="400"/>
      <c r="AC67" s="400"/>
      <c r="AD67" s="400"/>
      <c r="AE67" s="400"/>
      <c r="AF67" s="400"/>
      <c r="AG67" s="400"/>
      <c r="AH67" s="406"/>
      <c r="AI67" s="477"/>
      <c r="AJ67" s="400"/>
      <c r="AK67" s="401"/>
      <c r="AL67" s="16" t="s">
        <v>59</v>
      </c>
    </row>
    <row r="68" spans="1:38" s="21" customFormat="1" ht="12.75" customHeight="1" x14ac:dyDescent="0.2">
      <c r="A68" s="8">
        <v>2</v>
      </c>
      <c r="B68" s="400"/>
      <c r="C68" s="400"/>
      <c r="D68" s="400"/>
      <c r="E68" s="400"/>
      <c r="F68" s="401"/>
      <c r="G68" s="471"/>
      <c r="H68" s="477"/>
      <c r="I68" s="472"/>
      <c r="J68" s="363">
        <f t="shared" si="8"/>
        <v>0</v>
      </c>
      <c r="K68" s="362">
        <f t="shared" si="9"/>
        <v>0</v>
      </c>
      <c r="L68" s="400"/>
      <c r="M68" s="400"/>
      <c r="N68" s="400"/>
      <c r="O68" s="406"/>
      <c r="P68" s="409"/>
      <c r="Q68" s="400"/>
      <c r="R68" s="401"/>
      <c r="S68" s="16" t="s">
        <v>60</v>
      </c>
      <c r="T68" s="8">
        <v>2</v>
      </c>
      <c r="U68" s="400"/>
      <c r="V68" s="400"/>
      <c r="W68" s="400"/>
      <c r="X68" s="400"/>
      <c r="Y68" s="400"/>
      <c r="Z68" s="400"/>
      <c r="AA68" s="400"/>
      <c r="AB68" s="400"/>
      <c r="AC68" s="400"/>
      <c r="AD68" s="400"/>
      <c r="AE68" s="400"/>
      <c r="AF68" s="400"/>
      <c r="AG68" s="400"/>
      <c r="AH68" s="406"/>
      <c r="AI68" s="477"/>
      <c r="AJ68" s="400"/>
      <c r="AK68" s="401"/>
      <c r="AL68" s="16" t="s">
        <v>60</v>
      </c>
    </row>
    <row r="69" spans="1:38" s="21" customFormat="1" ht="12.75" customHeight="1" x14ac:dyDescent="0.2">
      <c r="A69" s="8">
        <v>3</v>
      </c>
      <c r="B69" s="400"/>
      <c r="C69" s="400"/>
      <c r="D69" s="400"/>
      <c r="E69" s="400"/>
      <c r="F69" s="401"/>
      <c r="G69" s="471"/>
      <c r="H69" s="477"/>
      <c r="I69" s="472"/>
      <c r="J69" s="363">
        <f t="shared" si="8"/>
        <v>0</v>
      </c>
      <c r="K69" s="362">
        <f t="shared" si="9"/>
        <v>0</v>
      </c>
      <c r="L69" s="400"/>
      <c r="M69" s="400"/>
      <c r="N69" s="400"/>
      <c r="O69" s="406"/>
      <c r="P69" s="409"/>
      <c r="Q69" s="400"/>
      <c r="R69" s="401"/>
      <c r="S69" s="16" t="s">
        <v>61</v>
      </c>
      <c r="T69" s="8">
        <v>3</v>
      </c>
      <c r="U69" s="400"/>
      <c r="V69" s="400"/>
      <c r="W69" s="400"/>
      <c r="X69" s="400"/>
      <c r="Y69" s="400"/>
      <c r="Z69" s="400"/>
      <c r="AA69" s="400"/>
      <c r="AB69" s="400"/>
      <c r="AC69" s="400"/>
      <c r="AD69" s="400"/>
      <c r="AE69" s="400"/>
      <c r="AF69" s="400"/>
      <c r="AG69" s="400"/>
      <c r="AH69" s="406"/>
      <c r="AI69" s="477"/>
      <c r="AJ69" s="400"/>
      <c r="AK69" s="401"/>
      <c r="AL69" s="16" t="s">
        <v>61</v>
      </c>
    </row>
    <row r="70" spans="1:38" s="21" customFormat="1" ht="12.75" customHeight="1" x14ac:dyDescent="0.2">
      <c r="A70" s="8">
        <v>4</v>
      </c>
      <c r="B70" s="400"/>
      <c r="C70" s="400"/>
      <c r="D70" s="400"/>
      <c r="E70" s="400"/>
      <c r="F70" s="401"/>
      <c r="G70" s="471"/>
      <c r="H70" s="477"/>
      <c r="I70" s="472"/>
      <c r="J70" s="363">
        <f t="shared" si="8"/>
        <v>0</v>
      </c>
      <c r="K70" s="362">
        <f t="shared" si="9"/>
        <v>0</v>
      </c>
      <c r="L70" s="400"/>
      <c r="M70" s="400"/>
      <c r="N70" s="400"/>
      <c r="O70" s="406"/>
      <c r="P70" s="409"/>
      <c r="Q70" s="400"/>
      <c r="R70" s="401"/>
      <c r="S70" s="16" t="s">
        <v>62</v>
      </c>
      <c r="T70" s="8">
        <v>4</v>
      </c>
      <c r="U70" s="400"/>
      <c r="V70" s="400"/>
      <c r="W70" s="400"/>
      <c r="X70" s="400"/>
      <c r="Y70" s="400"/>
      <c r="Z70" s="400"/>
      <c r="AA70" s="400"/>
      <c r="AB70" s="400"/>
      <c r="AC70" s="400"/>
      <c r="AD70" s="400"/>
      <c r="AE70" s="400"/>
      <c r="AF70" s="400"/>
      <c r="AG70" s="400"/>
      <c r="AH70" s="406"/>
      <c r="AI70" s="477"/>
      <c r="AJ70" s="400"/>
      <c r="AK70" s="401"/>
      <c r="AL70" s="16" t="s">
        <v>62</v>
      </c>
    </row>
    <row r="71" spans="1:38" s="21" customFormat="1" ht="12.75" customHeight="1" x14ac:dyDescent="0.2">
      <c r="A71" s="8">
        <v>5</v>
      </c>
      <c r="B71" s="400"/>
      <c r="C71" s="400"/>
      <c r="D71" s="400"/>
      <c r="E71" s="400"/>
      <c r="F71" s="401"/>
      <c r="G71" s="471"/>
      <c r="H71" s="477"/>
      <c r="I71" s="472"/>
      <c r="J71" s="363">
        <f t="shared" si="8"/>
        <v>0</v>
      </c>
      <c r="K71" s="362">
        <f t="shared" si="9"/>
        <v>0</v>
      </c>
      <c r="L71" s="400"/>
      <c r="M71" s="400"/>
      <c r="N71" s="400"/>
      <c r="O71" s="406"/>
      <c r="P71" s="409"/>
      <c r="Q71" s="400"/>
      <c r="R71" s="401"/>
      <c r="S71" s="16" t="s">
        <v>63</v>
      </c>
      <c r="T71" s="8">
        <v>5</v>
      </c>
      <c r="U71" s="400"/>
      <c r="V71" s="400"/>
      <c r="W71" s="400"/>
      <c r="X71" s="400"/>
      <c r="Y71" s="400"/>
      <c r="Z71" s="400"/>
      <c r="AA71" s="400"/>
      <c r="AB71" s="400"/>
      <c r="AC71" s="400"/>
      <c r="AD71" s="400"/>
      <c r="AE71" s="400"/>
      <c r="AF71" s="400"/>
      <c r="AG71" s="400"/>
      <c r="AH71" s="406"/>
      <c r="AI71" s="477"/>
      <c r="AJ71" s="400"/>
      <c r="AK71" s="401"/>
      <c r="AL71" s="16" t="s">
        <v>63</v>
      </c>
    </row>
    <row r="72" spans="1:38" s="21" customFormat="1" ht="12.75" customHeight="1" x14ac:dyDescent="0.2">
      <c r="A72" s="17">
        <v>6</v>
      </c>
      <c r="B72" s="402"/>
      <c r="C72" s="402"/>
      <c r="D72" s="402"/>
      <c r="E72" s="402"/>
      <c r="F72" s="403"/>
      <c r="G72" s="473"/>
      <c r="H72" s="478"/>
      <c r="I72" s="474"/>
      <c r="J72" s="363">
        <f t="shared" si="8"/>
        <v>0</v>
      </c>
      <c r="K72" s="362">
        <f t="shared" si="9"/>
        <v>0</v>
      </c>
      <c r="L72" s="402"/>
      <c r="M72" s="402"/>
      <c r="N72" s="402"/>
      <c r="O72" s="407"/>
      <c r="P72" s="410"/>
      <c r="Q72" s="402"/>
      <c r="R72" s="403"/>
      <c r="S72" s="18" t="s">
        <v>64</v>
      </c>
      <c r="T72" s="17">
        <v>6</v>
      </c>
      <c r="U72" s="402"/>
      <c r="V72" s="402"/>
      <c r="W72" s="402"/>
      <c r="X72" s="402"/>
      <c r="Y72" s="402"/>
      <c r="Z72" s="402"/>
      <c r="AA72" s="402"/>
      <c r="AB72" s="402"/>
      <c r="AC72" s="402"/>
      <c r="AD72" s="402"/>
      <c r="AE72" s="402"/>
      <c r="AF72" s="402"/>
      <c r="AG72" s="402"/>
      <c r="AH72" s="407"/>
      <c r="AI72" s="478"/>
      <c r="AJ72" s="402"/>
      <c r="AK72" s="403"/>
      <c r="AL72" s="18" t="s">
        <v>64</v>
      </c>
    </row>
    <row r="73" spans="1:38" s="21" customFormat="1" ht="12.75" customHeight="1" x14ac:dyDescent="0.2">
      <c r="A73" s="8">
        <v>7</v>
      </c>
      <c r="B73" s="400"/>
      <c r="C73" s="400"/>
      <c r="D73" s="400"/>
      <c r="E73" s="400"/>
      <c r="F73" s="401"/>
      <c r="G73" s="471"/>
      <c r="H73" s="477"/>
      <c r="I73" s="472"/>
      <c r="J73" s="363">
        <f t="shared" si="8"/>
        <v>0</v>
      </c>
      <c r="K73" s="362">
        <f t="shared" si="9"/>
        <v>0</v>
      </c>
      <c r="L73" s="400"/>
      <c r="M73" s="400"/>
      <c r="N73" s="400"/>
      <c r="O73" s="406"/>
      <c r="P73" s="409"/>
      <c r="Q73" s="400"/>
      <c r="R73" s="401"/>
      <c r="S73" s="16" t="s">
        <v>65</v>
      </c>
      <c r="T73" s="8">
        <v>7</v>
      </c>
      <c r="U73" s="400"/>
      <c r="V73" s="400"/>
      <c r="W73" s="400"/>
      <c r="X73" s="400"/>
      <c r="Y73" s="400"/>
      <c r="Z73" s="400"/>
      <c r="AA73" s="400"/>
      <c r="AB73" s="400"/>
      <c r="AC73" s="400"/>
      <c r="AD73" s="400"/>
      <c r="AE73" s="400"/>
      <c r="AF73" s="400"/>
      <c r="AG73" s="400"/>
      <c r="AH73" s="406"/>
      <c r="AI73" s="477"/>
      <c r="AJ73" s="400"/>
      <c r="AK73" s="401"/>
      <c r="AL73" s="16" t="s">
        <v>65</v>
      </c>
    </row>
    <row r="74" spans="1:38" s="21" customFormat="1" ht="12.75" customHeight="1" x14ac:dyDescent="0.2">
      <c r="A74" s="8">
        <v>8</v>
      </c>
      <c r="B74" s="400"/>
      <c r="C74" s="400"/>
      <c r="D74" s="400"/>
      <c r="E74" s="400"/>
      <c r="F74" s="401"/>
      <c r="G74" s="471"/>
      <c r="H74" s="477"/>
      <c r="I74" s="472"/>
      <c r="J74" s="363">
        <f t="shared" si="8"/>
        <v>0</v>
      </c>
      <c r="K74" s="362">
        <f t="shared" si="9"/>
        <v>0</v>
      </c>
      <c r="L74" s="400"/>
      <c r="M74" s="400"/>
      <c r="N74" s="400"/>
      <c r="O74" s="406"/>
      <c r="P74" s="409"/>
      <c r="Q74" s="400"/>
      <c r="R74" s="401"/>
      <c r="S74" s="16" t="s">
        <v>66</v>
      </c>
      <c r="T74" s="8">
        <v>8</v>
      </c>
      <c r="U74" s="400"/>
      <c r="V74" s="400"/>
      <c r="W74" s="400"/>
      <c r="X74" s="400"/>
      <c r="Y74" s="400"/>
      <c r="Z74" s="400"/>
      <c r="AA74" s="400"/>
      <c r="AB74" s="400"/>
      <c r="AC74" s="400"/>
      <c r="AD74" s="400"/>
      <c r="AE74" s="400"/>
      <c r="AF74" s="400"/>
      <c r="AG74" s="400"/>
      <c r="AH74" s="406"/>
      <c r="AI74" s="477"/>
      <c r="AJ74" s="400"/>
      <c r="AK74" s="401"/>
      <c r="AL74" s="16" t="s">
        <v>66</v>
      </c>
    </row>
    <row r="75" spans="1:38" s="21" customFormat="1" ht="12.75" customHeight="1" x14ac:dyDescent="0.2">
      <c r="A75" s="8">
        <v>9</v>
      </c>
      <c r="B75" s="400"/>
      <c r="C75" s="400"/>
      <c r="D75" s="400"/>
      <c r="E75" s="400"/>
      <c r="F75" s="401"/>
      <c r="G75" s="471"/>
      <c r="H75" s="477"/>
      <c r="I75" s="472"/>
      <c r="J75" s="363">
        <f t="shared" si="8"/>
        <v>0</v>
      </c>
      <c r="K75" s="362">
        <f t="shared" si="9"/>
        <v>0</v>
      </c>
      <c r="L75" s="400"/>
      <c r="M75" s="400"/>
      <c r="N75" s="400"/>
      <c r="O75" s="406"/>
      <c r="P75" s="409"/>
      <c r="Q75" s="400"/>
      <c r="R75" s="401"/>
      <c r="S75" s="16" t="s">
        <v>67</v>
      </c>
      <c r="T75" s="8">
        <v>9</v>
      </c>
      <c r="U75" s="400"/>
      <c r="V75" s="400"/>
      <c r="W75" s="400"/>
      <c r="X75" s="400"/>
      <c r="Y75" s="400"/>
      <c r="Z75" s="400"/>
      <c r="AA75" s="400"/>
      <c r="AB75" s="400"/>
      <c r="AC75" s="400"/>
      <c r="AD75" s="400"/>
      <c r="AE75" s="400"/>
      <c r="AF75" s="400"/>
      <c r="AG75" s="400"/>
      <c r="AH75" s="406"/>
      <c r="AI75" s="477"/>
      <c r="AJ75" s="400"/>
      <c r="AK75" s="401"/>
      <c r="AL75" s="16" t="s">
        <v>67</v>
      </c>
    </row>
    <row r="76" spans="1:38" s="21" customFormat="1" ht="12.75" customHeight="1" x14ac:dyDescent="0.2">
      <c r="A76" s="8">
        <v>10</v>
      </c>
      <c r="B76" s="400"/>
      <c r="C76" s="400"/>
      <c r="D76" s="400"/>
      <c r="E76" s="400"/>
      <c r="F76" s="401"/>
      <c r="G76" s="471"/>
      <c r="H76" s="477"/>
      <c r="I76" s="472"/>
      <c r="J76" s="363">
        <f t="shared" si="8"/>
        <v>0</v>
      </c>
      <c r="K76" s="362">
        <f t="shared" si="9"/>
        <v>0</v>
      </c>
      <c r="L76" s="400"/>
      <c r="M76" s="400"/>
      <c r="N76" s="400"/>
      <c r="O76" s="406"/>
      <c r="P76" s="409"/>
      <c r="Q76" s="400"/>
      <c r="R76" s="401"/>
      <c r="S76" s="16" t="s">
        <v>68</v>
      </c>
      <c r="T76" s="8">
        <v>10</v>
      </c>
      <c r="U76" s="400"/>
      <c r="V76" s="400"/>
      <c r="W76" s="400"/>
      <c r="X76" s="400"/>
      <c r="Y76" s="400"/>
      <c r="Z76" s="400"/>
      <c r="AA76" s="400"/>
      <c r="AB76" s="400"/>
      <c r="AC76" s="400"/>
      <c r="AD76" s="400"/>
      <c r="AE76" s="400"/>
      <c r="AF76" s="400"/>
      <c r="AG76" s="400"/>
      <c r="AH76" s="406"/>
      <c r="AI76" s="477"/>
      <c r="AJ76" s="400"/>
      <c r="AK76" s="401"/>
      <c r="AL76" s="16" t="s">
        <v>68</v>
      </c>
    </row>
    <row r="77" spans="1:38" s="21" customFormat="1" ht="12.75" customHeight="1" x14ac:dyDescent="0.2">
      <c r="A77" s="8">
        <v>11</v>
      </c>
      <c r="B77" s="400"/>
      <c r="C77" s="400"/>
      <c r="D77" s="400"/>
      <c r="E77" s="400"/>
      <c r="F77" s="401"/>
      <c r="G77" s="471"/>
      <c r="H77" s="477"/>
      <c r="I77" s="472"/>
      <c r="J77" s="363">
        <f t="shared" si="8"/>
        <v>0</v>
      </c>
      <c r="K77" s="362">
        <f t="shared" si="9"/>
        <v>0</v>
      </c>
      <c r="L77" s="400"/>
      <c r="M77" s="400"/>
      <c r="N77" s="400"/>
      <c r="O77" s="406"/>
      <c r="P77" s="409"/>
      <c r="Q77" s="400"/>
      <c r="R77" s="401"/>
      <c r="S77" s="16" t="s">
        <v>69</v>
      </c>
      <c r="T77" s="8">
        <v>11</v>
      </c>
      <c r="U77" s="400"/>
      <c r="V77" s="400"/>
      <c r="W77" s="400"/>
      <c r="X77" s="400"/>
      <c r="Y77" s="400"/>
      <c r="Z77" s="400"/>
      <c r="AA77" s="400"/>
      <c r="AB77" s="400"/>
      <c r="AC77" s="400"/>
      <c r="AD77" s="400"/>
      <c r="AE77" s="400"/>
      <c r="AF77" s="400"/>
      <c r="AG77" s="400"/>
      <c r="AH77" s="406"/>
      <c r="AI77" s="477"/>
      <c r="AJ77" s="400"/>
      <c r="AK77" s="401"/>
      <c r="AL77" s="16" t="s">
        <v>69</v>
      </c>
    </row>
    <row r="78" spans="1:38" s="21" customFormat="1" ht="12.75" customHeight="1" x14ac:dyDescent="0.2">
      <c r="A78" s="8">
        <v>12</v>
      </c>
      <c r="B78" s="400"/>
      <c r="C78" s="400"/>
      <c r="D78" s="400"/>
      <c r="E78" s="400"/>
      <c r="F78" s="401"/>
      <c r="G78" s="471"/>
      <c r="H78" s="477"/>
      <c r="I78" s="472"/>
      <c r="J78" s="363">
        <f t="shared" si="8"/>
        <v>0</v>
      </c>
      <c r="K78" s="362">
        <f t="shared" si="9"/>
        <v>0</v>
      </c>
      <c r="L78" s="400"/>
      <c r="M78" s="400"/>
      <c r="N78" s="400"/>
      <c r="O78" s="406"/>
      <c r="P78" s="409"/>
      <c r="Q78" s="400"/>
      <c r="R78" s="401"/>
      <c r="S78" s="16" t="s">
        <v>70</v>
      </c>
      <c r="T78" s="8">
        <v>12</v>
      </c>
      <c r="U78" s="400"/>
      <c r="V78" s="400"/>
      <c r="W78" s="400"/>
      <c r="X78" s="400"/>
      <c r="Y78" s="400"/>
      <c r="Z78" s="400"/>
      <c r="AA78" s="400"/>
      <c r="AB78" s="400"/>
      <c r="AC78" s="400"/>
      <c r="AD78" s="400"/>
      <c r="AE78" s="400"/>
      <c r="AF78" s="400"/>
      <c r="AG78" s="400"/>
      <c r="AH78" s="406"/>
      <c r="AI78" s="477"/>
      <c r="AJ78" s="400"/>
      <c r="AK78" s="401"/>
      <c r="AL78" s="16" t="s">
        <v>70</v>
      </c>
    </row>
    <row r="79" spans="1:38" s="21" customFormat="1" ht="12.75" customHeight="1" x14ac:dyDescent="0.2">
      <c r="A79" s="8">
        <v>13</v>
      </c>
      <c r="B79" s="400"/>
      <c r="C79" s="400"/>
      <c r="D79" s="400"/>
      <c r="E79" s="400"/>
      <c r="F79" s="401"/>
      <c r="G79" s="471"/>
      <c r="H79" s="477"/>
      <c r="I79" s="472"/>
      <c r="J79" s="363">
        <f t="shared" si="8"/>
        <v>0</v>
      </c>
      <c r="K79" s="362">
        <f t="shared" si="9"/>
        <v>0</v>
      </c>
      <c r="L79" s="400"/>
      <c r="M79" s="400"/>
      <c r="N79" s="400"/>
      <c r="O79" s="406"/>
      <c r="P79" s="409"/>
      <c r="Q79" s="400"/>
      <c r="R79" s="401"/>
      <c r="S79" s="16" t="s">
        <v>71</v>
      </c>
      <c r="T79" s="8">
        <v>13</v>
      </c>
      <c r="U79" s="400"/>
      <c r="V79" s="400"/>
      <c r="W79" s="400"/>
      <c r="X79" s="400"/>
      <c r="Y79" s="400"/>
      <c r="Z79" s="400"/>
      <c r="AA79" s="400"/>
      <c r="AB79" s="400"/>
      <c r="AC79" s="400"/>
      <c r="AD79" s="400"/>
      <c r="AE79" s="400"/>
      <c r="AF79" s="400"/>
      <c r="AG79" s="400"/>
      <c r="AH79" s="406"/>
      <c r="AI79" s="477"/>
      <c r="AJ79" s="400"/>
      <c r="AK79" s="401"/>
      <c r="AL79" s="16" t="s">
        <v>71</v>
      </c>
    </row>
    <row r="80" spans="1:38" s="21" customFormat="1" ht="12.75" customHeight="1" x14ac:dyDescent="0.2">
      <c r="A80" s="8">
        <v>14</v>
      </c>
      <c r="B80" s="400"/>
      <c r="C80" s="400"/>
      <c r="D80" s="400"/>
      <c r="E80" s="400"/>
      <c r="F80" s="401"/>
      <c r="G80" s="471"/>
      <c r="H80" s="477"/>
      <c r="I80" s="472"/>
      <c r="J80" s="363">
        <f t="shared" si="8"/>
        <v>0</v>
      </c>
      <c r="K80" s="362">
        <f t="shared" si="9"/>
        <v>0</v>
      </c>
      <c r="L80" s="400"/>
      <c r="M80" s="400"/>
      <c r="N80" s="400"/>
      <c r="O80" s="406"/>
      <c r="P80" s="409"/>
      <c r="Q80" s="400"/>
      <c r="R80" s="401"/>
      <c r="S80" s="16" t="s">
        <v>72</v>
      </c>
      <c r="T80" s="8">
        <v>14</v>
      </c>
      <c r="U80" s="400"/>
      <c r="V80" s="400"/>
      <c r="W80" s="400"/>
      <c r="X80" s="400"/>
      <c r="Y80" s="400"/>
      <c r="Z80" s="400"/>
      <c r="AA80" s="400"/>
      <c r="AB80" s="400"/>
      <c r="AC80" s="400"/>
      <c r="AD80" s="400"/>
      <c r="AE80" s="400"/>
      <c r="AF80" s="400"/>
      <c r="AG80" s="400"/>
      <c r="AH80" s="406"/>
      <c r="AI80" s="477"/>
      <c r="AJ80" s="400"/>
      <c r="AK80" s="401"/>
      <c r="AL80" s="16" t="s">
        <v>72</v>
      </c>
    </row>
    <row r="81" spans="1:38" s="21" customFormat="1" ht="12.75" customHeight="1" x14ac:dyDescent="0.2">
      <c r="A81" s="8">
        <v>15</v>
      </c>
      <c r="B81" s="400"/>
      <c r="C81" s="400"/>
      <c r="D81" s="400"/>
      <c r="E81" s="400"/>
      <c r="F81" s="401"/>
      <c r="G81" s="471"/>
      <c r="H81" s="477"/>
      <c r="I81" s="472"/>
      <c r="J81" s="363">
        <f t="shared" si="8"/>
        <v>0</v>
      </c>
      <c r="K81" s="362">
        <f t="shared" si="9"/>
        <v>0</v>
      </c>
      <c r="L81" s="400"/>
      <c r="M81" s="400"/>
      <c r="N81" s="400"/>
      <c r="O81" s="406"/>
      <c r="P81" s="409"/>
      <c r="Q81" s="400"/>
      <c r="R81" s="401"/>
      <c r="S81" s="16" t="s">
        <v>73</v>
      </c>
      <c r="T81" s="8">
        <v>15</v>
      </c>
      <c r="U81" s="400"/>
      <c r="V81" s="400"/>
      <c r="W81" s="400"/>
      <c r="X81" s="400"/>
      <c r="Y81" s="400"/>
      <c r="Z81" s="400"/>
      <c r="AA81" s="400"/>
      <c r="AB81" s="400"/>
      <c r="AC81" s="400"/>
      <c r="AD81" s="400"/>
      <c r="AE81" s="400"/>
      <c r="AF81" s="400"/>
      <c r="AG81" s="400"/>
      <c r="AH81" s="406"/>
      <c r="AI81" s="477"/>
      <c r="AJ81" s="400"/>
      <c r="AK81" s="401"/>
      <c r="AL81" s="16" t="s">
        <v>73</v>
      </c>
    </row>
    <row r="82" spans="1:38" s="21" customFormat="1" ht="12.75" customHeight="1" x14ac:dyDescent="0.2">
      <c r="A82" s="8">
        <v>16</v>
      </c>
      <c r="B82" s="400"/>
      <c r="C82" s="400"/>
      <c r="D82" s="400"/>
      <c r="E82" s="400"/>
      <c r="F82" s="401"/>
      <c r="G82" s="471"/>
      <c r="H82" s="477"/>
      <c r="I82" s="472"/>
      <c r="J82" s="363">
        <f t="shared" si="8"/>
        <v>0</v>
      </c>
      <c r="K82" s="362">
        <f t="shared" si="9"/>
        <v>0</v>
      </c>
      <c r="L82" s="400"/>
      <c r="M82" s="400"/>
      <c r="N82" s="400"/>
      <c r="O82" s="406"/>
      <c r="P82" s="409"/>
      <c r="Q82" s="400"/>
      <c r="R82" s="401"/>
      <c r="S82" s="16" t="s">
        <v>74</v>
      </c>
      <c r="T82" s="8">
        <v>16</v>
      </c>
      <c r="U82" s="400"/>
      <c r="V82" s="400"/>
      <c r="W82" s="400"/>
      <c r="X82" s="400"/>
      <c r="Y82" s="400"/>
      <c r="Z82" s="400"/>
      <c r="AA82" s="400"/>
      <c r="AB82" s="400"/>
      <c r="AC82" s="400"/>
      <c r="AD82" s="400"/>
      <c r="AE82" s="400"/>
      <c r="AF82" s="400"/>
      <c r="AG82" s="400"/>
      <c r="AH82" s="406"/>
      <c r="AI82" s="477"/>
      <c r="AJ82" s="400"/>
      <c r="AK82" s="401"/>
      <c r="AL82" s="16" t="s">
        <v>74</v>
      </c>
    </row>
    <row r="83" spans="1:38" s="21" customFormat="1" ht="12.75" customHeight="1" x14ac:dyDescent="0.2">
      <c r="A83" s="8">
        <v>17</v>
      </c>
      <c r="B83" s="400"/>
      <c r="C83" s="400"/>
      <c r="D83" s="400"/>
      <c r="E83" s="400"/>
      <c r="F83" s="401"/>
      <c r="G83" s="471"/>
      <c r="H83" s="477"/>
      <c r="I83" s="472"/>
      <c r="J83" s="363">
        <f t="shared" si="8"/>
        <v>0</v>
      </c>
      <c r="K83" s="362">
        <f t="shared" si="9"/>
        <v>0</v>
      </c>
      <c r="L83" s="400"/>
      <c r="M83" s="400"/>
      <c r="N83" s="400"/>
      <c r="O83" s="406"/>
      <c r="P83" s="409"/>
      <c r="Q83" s="400"/>
      <c r="R83" s="401"/>
      <c r="S83" s="16" t="s">
        <v>75</v>
      </c>
      <c r="T83" s="8">
        <v>17</v>
      </c>
      <c r="U83" s="400"/>
      <c r="V83" s="400"/>
      <c r="W83" s="400"/>
      <c r="X83" s="400"/>
      <c r="Y83" s="400"/>
      <c r="Z83" s="400"/>
      <c r="AA83" s="400"/>
      <c r="AB83" s="400"/>
      <c r="AC83" s="400"/>
      <c r="AD83" s="400"/>
      <c r="AE83" s="400"/>
      <c r="AF83" s="400"/>
      <c r="AG83" s="400"/>
      <c r="AH83" s="406"/>
      <c r="AI83" s="477"/>
      <c r="AJ83" s="400"/>
      <c r="AK83" s="401"/>
      <c r="AL83" s="16" t="s">
        <v>75</v>
      </c>
    </row>
    <row r="84" spans="1:38" s="21" customFormat="1" ht="12.75" customHeight="1" x14ac:dyDescent="0.2">
      <c r="A84" s="8">
        <v>18</v>
      </c>
      <c r="B84" s="400"/>
      <c r="C84" s="400"/>
      <c r="D84" s="400"/>
      <c r="E84" s="400"/>
      <c r="F84" s="401"/>
      <c r="G84" s="471"/>
      <c r="H84" s="477"/>
      <c r="I84" s="472"/>
      <c r="J84" s="363">
        <f t="shared" si="8"/>
        <v>0</v>
      </c>
      <c r="K84" s="362">
        <f t="shared" si="9"/>
        <v>0</v>
      </c>
      <c r="L84" s="400"/>
      <c r="M84" s="400"/>
      <c r="N84" s="400"/>
      <c r="O84" s="406"/>
      <c r="P84" s="409"/>
      <c r="Q84" s="400"/>
      <c r="R84" s="401"/>
      <c r="S84" s="16" t="s">
        <v>76</v>
      </c>
      <c r="T84" s="8">
        <v>18</v>
      </c>
      <c r="U84" s="400"/>
      <c r="V84" s="400"/>
      <c r="W84" s="400"/>
      <c r="X84" s="400"/>
      <c r="Y84" s="400"/>
      <c r="Z84" s="400"/>
      <c r="AA84" s="400"/>
      <c r="AB84" s="400"/>
      <c r="AC84" s="400"/>
      <c r="AD84" s="400"/>
      <c r="AE84" s="400"/>
      <c r="AF84" s="400"/>
      <c r="AG84" s="400"/>
      <c r="AH84" s="406"/>
      <c r="AI84" s="477"/>
      <c r="AJ84" s="400"/>
      <c r="AK84" s="401"/>
      <c r="AL84" s="16" t="s">
        <v>76</v>
      </c>
    </row>
    <row r="85" spans="1:38" s="21" customFormat="1" ht="12.75" customHeight="1" x14ac:dyDescent="0.2">
      <c r="A85" s="8">
        <v>19</v>
      </c>
      <c r="B85" s="400"/>
      <c r="C85" s="400"/>
      <c r="D85" s="400"/>
      <c r="E85" s="400"/>
      <c r="F85" s="401"/>
      <c r="G85" s="471"/>
      <c r="H85" s="477"/>
      <c r="I85" s="472"/>
      <c r="J85" s="363">
        <f t="shared" si="8"/>
        <v>0</v>
      </c>
      <c r="K85" s="362">
        <f t="shared" si="9"/>
        <v>0</v>
      </c>
      <c r="L85" s="400"/>
      <c r="M85" s="400"/>
      <c r="N85" s="400"/>
      <c r="O85" s="406"/>
      <c r="P85" s="409"/>
      <c r="Q85" s="400"/>
      <c r="R85" s="401"/>
      <c r="S85" s="16" t="s">
        <v>77</v>
      </c>
      <c r="T85" s="8">
        <v>19</v>
      </c>
      <c r="U85" s="400"/>
      <c r="V85" s="400"/>
      <c r="W85" s="400"/>
      <c r="X85" s="400"/>
      <c r="Y85" s="400"/>
      <c r="Z85" s="400"/>
      <c r="AA85" s="400"/>
      <c r="AB85" s="400"/>
      <c r="AC85" s="400"/>
      <c r="AD85" s="400"/>
      <c r="AE85" s="400"/>
      <c r="AF85" s="400"/>
      <c r="AG85" s="400"/>
      <c r="AH85" s="406"/>
      <c r="AI85" s="477"/>
      <c r="AJ85" s="400"/>
      <c r="AK85" s="401"/>
      <c r="AL85" s="16" t="s">
        <v>77</v>
      </c>
    </row>
    <row r="86" spans="1:38" s="21" customFormat="1" ht="12.75" customHeight="1" x14ac:dyDescent="0.2">
      <c r="A86" s="8">
        <v>20</v>
      </c>
      <c r="B86" s="400"/>
      <c r="C86" s="400"/>
      <c r="D86" s="400"/>
      <c r="E86" s="400"/>
      <c r="F86" s="401"/>
      <c r="G86" s="471"/>
      <c r="H86" s="477"/>
      <c r="I86" s="472"/>
      <c r="J86" s="363">
        <f t="shared" si="8"/>
        <v>0</v>
      </c>
      <c r="K86" s="362">
        <f t="shared" si="9"/>
        <v>0</v>
      </c>
      <c r="L86" s="400"/>
      <c r="M86" s="400"/>
      <c r="N86" s="400"/>
      <c r="O86" s="406"/>
      <c r="P86" s="409"/>
      <c r="Q86" s="400"/>
      <c r="R86" s="401"/>
      <c r="S86" s="16" t="s">
        <v>78</v>
      </c>
      <c r="T86" s="8">
        <v>20</v>
      </c>
      <c r="U86" s="400"/>
      <c r="V86" s="400"/>
      <c r="W86" s="400"/>
      <c r="X86" s="400"/>
      <c r="Y86" s="400"/>
      <c r="Z86" s="400"/>
      <c r="AA86" s="400"/>
      <c r="AB86" s="400"/>
      <c r="AC86" s="400"/>
      <c r="AD86" s="400"/>
      <c r="AE86" s="400"/>
      <c r="AF86" s="400"/>
      <c r="AG86" s="400"/>
      <c r="AH86" s="406"/>
      <c r="AI86" s="477"/>
      <c r="AJ86" s="400"/>
      <c r="AK86" s="401"/>
      <c r="AL86" s="16" t="s">
        <v>78</v>
      </c>
    </row>
    <row r="87" spans="1:38" s="21" customFormat="1" ht="12.75" customHeight="1" x14ac:dyDescent="0.2">
      <c r="A87" s="8">
        <v>21</v>
      </c>
      <c r="B87" s="400"/>
      <c r="C87" s="400"/>
      <c r="D87" s="400"/>
      <c r="E87" s="400"/>
      <c r="F87" s="401"/>
      <c r="G87" s="471"/>
      <c r="H87" s="477"/>
      <c r="I87" s="472"/>
      <c r="J87" s="363">
        <f t="shared" si="8"/>
        <v>0</v>
      </c>
      <c r="K87" s="362">
        <f t="shared" si="9"/>
        <v>0</v>
      </c>
      <c r="L87" s="400"/>
      <c r="M87" s="400"/>
      <c r="N87" s="400"/>
      <c r="O87" s="406"/>
      <c r="P87" s="409"/>
      <c r="Q87" s="400"/>
      <c r="R87" s="401"/>
      <c r="S87" s="16" t="s">
        <v>79</v>
      </c>
      <c r="T87" s="8">
        <v>21</v>
      </c>
      <c r="U87" s="400"/>
      <c r="V87" s="400"/>
      <c r="W87" s="400"/>
      <c r="X87" s="400"/>
      <c r="Y87" s="400"/>
      <c r="Z87" s="400"/>
      <c r="AA87" s="400"/>
      <c r="AB87" s="400"/>
      <c r="AC87" s="400"/>
      <c r="AD87" s="400"/>
      <c r="AE87" s="400"/>
      <c r="AF87" s="400"/>
      <c r="AG87" s="400"/>
      <c r="AH87" s="406"/>
      <c r="AI87" s="477"/>
      <c r="AJ87" s="400"/>
      <c r="AK87" s="401"/>
      <c r="AL87" s="16" t="s">
        <v>79</v>
      </c>
    </row>
    <row r="88" spans="1:38" s="21" customFormat="1" ht="12.75" customHeight="1" x14ac:dyDescent="0.2">
      <c r="A88" s="8">
        <v>22</v>
      </c>
      <c r="B88" s="400"/>
      <c r="C88" s="400"/>
      <c r="D88" s="400"/>
      <c r="E88" s="400"/>
      <c r="F88" s="401"/>
      <c r="G88" s="471"/>
      <c r="H88" s="477"/>
      <c r="I88" s="472"/>
      <c r="J88" s="363">
        <f t="shared" si="8"/>
        <v>0</v>
      </c>
      <c r="K88" s="362">
        <f t="shared" si="9"/>
        <v>0</v>
      </c>
      <c r="L88" s="400"/>
      <c r="M88" s="400"/>
      <c r="N88" s="400"/>
      <c r="O88" s="406"/>
      <c r="P88" s="409"/>
      <c r="Q88" s="400"/>
      <c r="R88" s="401"/>
      <c r="S88" s="16" t="s">
        <v>80</v>
      </c>
      <c r="T88" s="8">
        <v>22</v>
      </c>
      <c r="U88" s="400"/>
      <c r="V88" s="400"/>
      <c r="W88" s="400"/>
      <c r="X88" s="400"/>
      <c r="Y88" s="400"/>
      <c r="Z88" s="400"/>
      <c r="AA88" s="400"/>
      <c r="AB88" s="400"/>
      <c r="AC88" s="400"/>
      <c r="AD88" s="400"/>
      <c r="AE88" s="400"/>
      <c r="AF88" s="400"/>
      <c r="AG88" s="400"/>
      <c r="AH88" s="406"/>
      <c r="AI88" s="477"/>
      <c r="AJ88" s="400"/>
      <c r="AK88" s="401"/>
      <c r="AL88" s="16" t="s">
        <v>80</v>
      </c>
    </row>
    <row r="89" spans="1:38" s="21" customFormat="1" ht="12.75" customHeight="1" x14ac:dyDescent="0.2">
      <c r="A89" s="8">
        <v>23</v>
      </c>
      <c r="B89" s="400"/>
      <c r="C89" s="400"/>
      <c r="D89" s="400"/>
      <c r="E89" s="400"/>
      <c r="F89" s="401"/>
      <c r="G89" s="471"/>
      <c r="H89" s="477"/>
      <c r="I89" s="472"/>
      <c r="J89" s="363">
        <f t="shared" si="8"/>
        <v>0</v>
      </c>
      <c r="K89" s="362">
        <f t="shared" si="9"/>
        <v>0</v>
      </c>
      <c r="L89" s="400"/>
      <c r="M89" s="400"/>
      <c r="N89" s="400"/>
      <c r="O89" s="406"/>
      <c r="P89" s="409"/>
      <c r="Q89" s="400"/>
      <c r="R89" s="401"/>
      <c r="S89" s="16" t="s">
        <v>81</v>
      </c>
      <c r="T89" s="8">
        <v>23</v>
      </c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6"/>
      <c r="AI89" s="477"/>
      <c r="AJ89" s="400"/>
      <c r="AK89" s="401"/>
      <c r="AL89" s="16" t="s">
        <v>81</v>
      </c>
    </row>
    <row r="90" spans="1:38" s="21" customFormat="1" ht="12.75" customHeight="1" x14ac:dyDescent="0.2">
      <c r="A90" s="8">
        <v>24</v>
      </c>
      <c r="B90" s="400"/>
      <c r="C90" s="400"/>
      <c r="D90" s="400"/>
      <c r="E90" s="400"/>
      <c r="F90" s="401"/>
      <c r="G90" s="471"/>
      <c r="H90" s="477"/>
      <c r="I90" s="472"/>
      <c r="J90" s="363">
        <f t="shared" si="8"/>
        <v>0</v>
      </c>
      <c r="K90" s="362">
        <f t="shared" si="9"/>
        <v>0</v>
      </c>
      <c r="L90" s="400"/>
      <c r="M90" s="400"/>
      <c r="N90" s="400"/>
      <c r="O90" s="406"/>
      <c r="P90" s="409"/>
      <c r="Q90" s="400"/>
      <c r="R90" s="401"/>
      <c r="S90" s="16" t="s">
        <v>82</v>
      </c>
      <c r="T90" s="8">
        <v>24</v>
      </c>
      <c r="U90" s="400"/>
      <c r="V90" s="400"/>
      <c r="W90" s="400"/>
      <c r="X90" s="400"/>
      <c r="Y90" s="400"/>
      <c r="Z90" s="400"/>
      <c r="AA90" s="400"/>
      <c r="AB90" s="400"/>
      <c r="AC90" s="400"/>
      <c r="AD90" s="400"/>
      <c r="AE90" s="400"/>
      <c r="AF90" s="400"/>
      <c r="AG90" s="400"/>
      <c r="AH90" s="406"/>
      <c r="AI90" s="477"/>
      <c r="AJ90" s="400"/>
      <c r="AK90" s="401"/>
      <c r="AL90" s="16" t="s">
        <v>82</v>
      </c>
    </row>
    <row r="91" spans="1:38" s="21" customFormat="1" ht="12.75" customHeight="1" x14ac:dyDescent="0.2">
      <c r="A91" s="8">
        <v>25</v>
      </c>
      <c r="B91" s="400"/>
      <c r="C91" s="400"/>
      <c r="D91" s="400"/>
      <c r="E91" s="400"/>
      <c r="F91" s="401"/>
      <c r="G91" s="471"/>
      <c r="H91" s="477"/>
      <c r="I91" s="472"/>
      <c r="J91" s="363">
        <f t="shared" si="8"/>
        <v>0</v>
      </c>
      <c r="K91" s="362">
        <f t="shared" si="9"/>
        <v>0</v>
      </c>
      <c r="L91" s="400"/>
      <c r="M91" s="400"/>
      <c r="N91" s="400"/>
      <c r="O91" s="406"/>
      <c r="P91" s="409"/>
      <c r="Q91" s="400"/>
      <c r="R91" s="401"/>
      <c r="S91" s="16" t="s">
        <v>83</v>
      </c>
      <c r="T91" s="8">
        <v>25</v>
      </c>
      <c r="U91" s="400"/>
      <c r="V91" s="400"/>
      <c r="W91" s="400"/>
      <c r="X91" s="400"/>
      <c r="Y91" s="400"/>
      <c r="Z91" s="400"/>
      <c r="AA91" s="400"/>
      <c r="AB91" s="400"/>
      <c r="AC91" s="400"/>
      <c r="AD91" s="400"/>
      <c r="AE91" s="400"/>
      <c r="AF91" s="400"/>
      <c r="AG91" s="400"/>
      <c r="AH91" s="406"/>
      <c r="AI91" s="477"/>
      <c r="AJ91" s="400"/>
      <c r="AK91" s="401"/>
      <c r="AL91" s="16" t="s">
        <v>83</v>
      </c>
    </row>
    <row r="92" spans="1:38" s="21" customFormat="1" ht="12.75" customHeight="1" x14ac:dyDescent="0.2">
      <c r="A92" s="8">
        <v>26</v>
      </c>
      <c r="B92" s="400"/>
      <c r="C92" s="400"/>
      <c r="D92" s="400"/>
      <c r="E92" s="400"/>
      <c r="F92" s="401"/>
      <c r="G92" s="471"/>
      <c r="H92" s="477"/>
      <c r="I92" s="472"/>
      <c r="J92" s="363">
        <f t="shared" si="8"/>
        <v>0</v>
      </c>
      <c r="K92" s="362">
        <f t="shared" si="9"/>
        <v>0</v>
      </c>
      <c r="L92" s="400"/>
      <c r="M92" s="400"/>
      <c r="N92" s="400"/>
      <c r="O92" s="406"/>
      <c r="P92" s="409"/>
      <c r="Q92" s="400"/>
      <c r="R92" s="401"/>
      <c r="S92" s="16" t="s">
        <v>84</v>
      </c>
      <c r="T92" s="8">
        <v>26</v>
      </c>
      <c r="U92" s="400"/>
      <c r="V92" s="400"/>
      <c r="W92" s="400"/>
      <c r="X92" s="400"/>
      <c r="Y92" s="400"/>
      <c r="Z92" s="400"/>
      <c r="AA92" s="400"/>
      <c r="AB92" s="400"/>
      <c r="AC92" s="400"/>
      <c r="AD92" s="400"/>
      <c r="AE92" s="400"/>
      <c r="AF92" s="400"/>
      <c r="AG92" s="400"/>
      <c r="AH92" s="406"/>
      <c r="AI92" s="477"/>
      <c r="AJ92" s="400"/>
      <c r="AK92" s="401"/>
      <c r="AL92" s="16" t="s">
        <v>84</v>
      </c>
    </row>
    <row r="93" spans="1:38" s="21" customFormat="1" ht="12.75" customHeight="1" x14ac:dyDescent="0.2">
      <c r="A93" s="8">
        <v>27</v>
      </c>
      <c r="B93" s="400"/>
      <c r="C93" s="400"/>
      <c r="D93" s="400"/>
      <c r="E93" s="400"/>
      <c r="F93" s="401"/>
      <c r="G93" s="471"/>
      <c r="H93" s="477"/>
      <c r="I93" s="472"/>
      <c r="J93" s="363">
        <f t="shared" si="8"/>
        <v>0</v>
      </c>
      <c r="K93" s="362">
        <f t="shared" si="9"/>
        <v>0</v>
      </c>
      <c r="L93" s="400"/>
      <c r="M93" s="400"/>
      <c r="N93" s="400"/>
      <c r="O93" s="406"/>
      <c r="P93" s="409"/>
      <c r="Q93" s="400"/>
      <c r="R93" s="401"/>
      <c r="S93" s="16" t="s">
        <v>85</v>
      </c>
      <c r="T93" s="8">
        <v>27</v>
      </c>
      <c r="U93" s="400"/>
      <c r="V93" s="400"/>
      <c r="W93" s="400"/>
      <c r="X93" s="400"/>
      <c r="Y93" s="400"/>
      <c r="Z93" s="400"/>
      <c r="AA93" s="400"/>
      <c r="AB93" s="400"/>
      <c r="AC93" s="400"/>
      <c r="AD93" s="400"/>
      <c r="AE93" s="400"/>
      <c r="AF93" s="400"/>
      <c r="AG93" s="400"/>
      <c r="AH93" s="406"/>
      <c r="AI93" s="477"/>
      <c r="AJ93" s="400"/>
      <c r="AK93" s="401"/>
      <c r="AL93" s="16" t="s">
        <v>85</v>
      </c>
    </row>
    <row r="94" spans="1:38" s="21" customFormat="1" ht="12.75" customHeight="1" x14ac:dyDescent="0.2">
      <c r="A94" s="8">
        <v>28</v>
      </c>
      <c r="B94" s="400"/>
      <c r="C94" s="400"/>
      <c r="D94" s="400"/>
      <c r="E94" s="400"/>
      <c r="F94" s="401"/>
      <c r="G94" s="471"/>
      <c r="H94" s="477"/>
      <c r="I94" s="472"/>
      <c r="J94" s="363">
        <f t="shared" si="8"/>
        <v>0</v>
      </c>
      <c r="K94" s="362">
        <f t="shared" si="9"/>
        <v>0</v>
      </c>
      <c r="L94" s="400"/>
      <c r="M94" s="400"/>
      <c r="N94" s="400"/>
      <c r="O94" s="406"/>
      <c r="P94" s="409"/>
      <c r="Q94" s="400"/>
      <c r="R94" s="401"/>
      <c r="S94" s="16" t="s">
        <v>86</v>
      </c>
      <c r="T94" s="8">
        <v>28</v>
      </c>
      <c r="U94" s="400"/>
      <c r="V94" s="400"/>
      <c r="W94" s="400"/>
      <c r="X94" s="400"/>
      <c r="Y94" s="400"/>
      <c r="Z94" s="400"/>
      <c r="AA94" s="400"/>
      <c r="AB94" s="400"/>
      <c r="AC94" s="400"/>
      <c r="AD94" s="400"/>
      <c r="AE94" s="400"/>
      <c r="AF94" s="400"/>
      <c r="AG94" s="400"/>
      <c r="AH94" s="406"/>
      <c r="AI94" s="477"/>
      <c r="AJ94" s="400"/>
      <c r="AK94" s="401"/>
      <c r="AL94" s="16" t="s">
        <v>86</v>
      </c>
    </row>
    <row r="95" spans="1:38" s="21" customFormat="1" ht="12.75" customHeight="1" x14ac:dyDescent="0.2">
      <c r="A95" s="8">
        <v>29</v>
      </c>
      <c r="B95" s="400"/>
      <c r="C95" s="400"/>
      <c r="D95" s="400"/>
      <c r="E95" s="400"/>
      <c r="F95" s="401"/>
      <c r="G95" s="471"/>
      <c r="H95" s="477"/>
      <c r="I95" s="472"/>
      <c r="J95" s="363">
        <f t="shared" si="8"/>
        <v>0</v>
      </c>
      <c r="K95" s="362">
        <f t="shared" si="9"/>
        <v>0</v>
      </c>
      <c r="L95" s="400"/>
      <c r="M95" s="400"/>
      <c r="N95" s="400"/>
      <c r="O95" s="406"/>
      <c r="P95" s="409"/>
      <c r="Q95" s="400"/>
      <c r="R95" s="401"/>
      <c r="S95" s="16" t="s">
        <v>87</v>
      </c>
      <c r="T95" s="8">
        <v>29</v>
      </c>
      <c r="U95" s="400"/>
      <c r="V95" s="400"/>
      <c r="W95" s="400"/>
      <c r="X95" s="410"/>
      <c r="Y95" s="400"/>
      <c r="Z95" s="400"/>
      <c r="AA95" s="400"/>
      <c r="AB95" s="400"/>
      <c r="AC95" s="400"/>
      <c r="AD95" s="400"/>
      <c r="AE95" s="400"/>
      <c r="AF95" s="400"/>
      <c r="AG95" s="400"/>
      <c r="AH95" s="406"/>
      <c r="AI95" s="477"/>
      <c r="AJ95" s="400"/>
      <c r="AK95" s="401"/>
      <c r="AL95" s="16" t="s">
        <v>87</v>
      </c>
    </row>
    <row r="96" spans="1:38" s="21" customFormat="1" ht="12.75" customHeight="1" x14ac:dyDescent="0.2">
      <c r="A96" s="8">
        <v>30</v>
      </c>
      <c r="B96" s="400"/>
      <c r="C96" s="400"/>
      <c r="D96" s="400"/>
      <c r="E96" s="400"/>
      <c r="F96" s="401"/>
      <c r="G96" s="471"/>
      <c r="H96" s="477"/>
      <c r="I96" s="472"/>
      <c r="J96" s="363">
        <f t="shared" si="8"/>
        <v>0</v>
      </c>
      <c r="K96" s="362">
        <f t="shared" si="9"/>
        <v>0</v>
      </c>
      <c r="L96" s="400"/>
      <c r="M96" s="400"/>
      <c r="N96" s="400"/>
      <c r="O96" s="406"/>
      <c r="P96" s="409"/>
      <c r="Q96" s="400"/>
      <c r="R96" s="401"/>
      <c r="S96" s="16" t="s">
        <v>88</v>
      </c>
      <c r="T96" s="8">
        <v>30</v>
      </c>
      <c r="U96" s="400"/>
      <c r="V96" s="400"/>
      <c r="W96" s="400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6"/>
      <c r="AI96" s="477"/>
      <c r="AJ96" s="400"/>
      <c r="AK96" s="401"/>
      <c r="AL96" s="16" t="s">
        <v>88</v>
      </c>
    </row>
    <row r="97" spans="1:38" s="21" customFormat="1" ht="12.75" customHeight="1" x14ac:dyDescent="0.2">
      <c r="A97" s="19">
        <v>31</v>
      </c>
      <c r="B97" s="404"/>
      <c r="C97" s="404"/>
      <c r="D97" s="404"/>
      <c r="E97" s="404"/>
      <c r="F97" s="405"/>
      <c r="G97" s="475"/>
      <c r="H97" s="479"/>
      <c r="I97" s="476"/>
      <c r="J97" s="395">
        <f t="shared" si="8"/>
        <v>0</v>
      </c>
      <c r="K97" s="396">
        <f t="shared" si="9"/>
        <v>0</v>
      </c>
      <c r="L97" s="404"/>
      <c r="M97" s="404"/>
      <c r="N97" s="404"/>
      <c r="O97" s="408"/>
      <c r="P97" s="411"/>
      <c r="Q97" s="404"/>
      <c r="R97" s="405"/>
      <c r="S97" s="20" t="s">
        <v>89</v>
      </c>
      <c r="T97" s="19">
        <v>31</v>
      </c>
      <c r="U97" s="404"/>
      <c r="V97" s="404"/>
      <c r="W97" s="404"/>
      <c r="X97" s="404"/>
      <c r="Y97" s="404"/>
      <c r="Z97" s="404"/>
      <c r="AA97" s="404"/>
      <c r="AB97" s="404"/>
      <c r="AC97" s="404"/>
      <c r="AD97" s="404"/>
      <c r="AE97" s="404"/>
      <c r="AF97" s="404"/>
      <c r="AG97" s="404"/>
      <c r="AH97" s="408"/>
      <c r="AI97" s="479"/>
      <c r="AJ97" s="404"/>
      <c r="AK97" s="405"/>
      <c r="AL97" s="20" t="s">
        <v>89</v>
      </c>
    </row>
    <row r="98" spans="1:38" s="301" customFormat="1" ht="12.75" customHeight="1" thickBot="1" x14ac:dyDescent="0.25">
      <c r="A98" s="417"/>
      <c r="B98" s="418">
        <f>SUM(B66:B97)</f>
        <v>0</v>
      </c>
      <c r="C98" s="418">
        <f>SUM(C66:C97)</f>
        <v>0</v>
      </c>
      <c r="D98" s="418">
        <f>SUM(D66:D97)</f>
        <v>0</v>
      </c>
      <c r="E98" s="419">
        <f>SUM(E66:E97)</f>
        <v>0</v>
      </c>
      <c r="F98" s="420">
        <f>SUM(F66:F97)</f>
        <v>0</v>
      </c>
      <c r="G98" s="421"/>
      <c r="H98" s="422" t="s">
        <v>90</v>
      </c>
      <c r="I98" s="423">
        <f>COUNTA(I67:I97)</f>
        <v>0</v>
      </c>
      <c r="J98" s="418">
        <f t="shared" ref="J98:R98" si="10">SUM(J66:J97)</f>
        <v>0</v>
      </c>
      <c r="K98" s="418">
        <f t="shared" si="10"/>
        <v>0</v>
      </c>
      <c r="L98" s="418">
        <f t="shared" si="10"/>
        <v>0</v>
      </c>
      <c r="M98" s="418">
        <f t="shared" si="10"/>
        <v>0</v>
      </c>
      <c r="N98" s="418">
        <f t="shared" si="10"/>
        <v>0</v>
      </c>
      <c r="O98" s="424">
        <f t="shared" si="10"/>
        <v>0</v>
      </c>
      <c r="P98" s="419">
        <f t="shared" si="10"/>
        <v>0</v>
      </c>
      <c r="Q98" s="418">
        <f t="shared" si="10"/>
        <v>0</v>
      </c>
      <c r="R98" s="425">
        <f t="shared" si="10"/>
        <v>0</v>
      </c>
      <c r="S98" s="426"/>
      <c r="T98" s="417"/>
      <c r="U98" s="418">
        <f t="shared" ref="U98:AH98" si="11">SUM(U66:U97)</f>
        <v>0</v>
      </c>
      <c r="V98" s="418">
        <f t="shared" si="11"/>
        <v>0</v>
      </c>
      <c r="W98" s="418">
        <f t="shared" si="11"/>
        <v>0</v>
      </c>
      <c r="X98" s="418">
        <f t="shared" si="11"/>
        <v>0</v>
      </c>
      <c r="Y98" s="418">
        <f t="shared" si="11"/>
        <v>0</v>
      </c>
      <c r="Z98" s="418">
        <f t="shared" si="11"/>
        <v>0</v>
      </c>
      <c r="AA98" s="418">
        <f t="shared" si="11"/>
        <v>0</v>
      </c>
      <c r="AB98" s="418">
        <f t="shared" si="11"/>
        <v>0</v>
      </c>
      <c r="AC98" s="418">
        <f t="shared" si="11"/>
        <v>0</v>
      </c>
      <c r="AD98" s="418">
        <f t="shared" si="11"/>
        <v>0</v>
      </c>
      <c r="AE98" s="418">
        <f t="shared" si="11"/>
        <v>0</v>
      </c>
      <c r="AF98" s="418">
        <f t="shared" si="11"/>
        <v>0</v>
      </c>
      <c r="AG98" s="418">
        <f t="shared" si="11"/>
        <v>0</v>
      </c>
      <c r="AH98" s="420">
        <f t="shared" si="11"/>
        <v>0</v>
      </c>
      <c r="AI98" s="427"/>
      <c r="AJ98" s="418">
        <f>SUM(AJ66:AJ97)</f>
        <v>0</v>
      </c>
      <c r="AK98" s="425">
        <f>SUM(AK66:AK97)</f>
        <v>0</v>
      </c>
      <c r="AL98" s="426"/>
    </row>
    <row r="99" spans="1:38" ht="12.75" customHeight="1" thickTop="1" x14ac:dyDescent="0.2">
      <c r="A99" s="28"/>
      <c r="B99" s="34"/>
      <c r="C99" s="34"/>
      <c r="D99" s="34"/>
      <c r="E99" s="34"/>
      <c r="F99" s="34"/>
      <c r="G99" s="135"/>
      <c r="H99" s="34"/>
      <c r="I99" s="35"/>
      <c r="J99" s="306"/>
      <c r="K99" s="306"/>
      <c r="L99" s="34"/>
      <c r="M99" s="34"/>
      <c r="N99" s="34"/>
      <c r="O99" s="34"/>
      <c r="P99" s="34"/>
      <c r="Q99" s="34"/>
      <c r="R99" s="34"/>
      <c r="S99" s="28"/>
      <c r="T99" s="28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28"/>
    </row>
    <row r="100" spans="1:38" ht="12.75" customHeight="1" x14ac:dyDescent="0.2">
      <c r="A100" s="21"/>
      <c r="B100" s="36"/>
      <c r="C100" s="36"/>
      <c r="D100" s="36"/>
      <c r="E100" s="36"/>
      <c r="F100" s="36"/>
      <c r="G100" s="552" t="str">
        <f>JANUARY!G10</f>
        <v>UNITED STEELWORKERS - LOCAL UNION</v>
      </c>
      <c r="H100" s="552"/>
      <c r="I100" s="552"/>
      <c r="J100" s="307"/>
      <c r="K100" s="136"/>
      <c r="L100" s="36"/>
      <c r="M100" s="36"/>
      <c r="N100" s="36"/>
      <c r="O100" s="36"/>
      <c r="P100" s="36"/>
      <c r="Q100" s="36"/>
      <c r="R100" s="36"/>
      <c r="S100" s="21"/>
      <c r="T100" s="21"/>
      <c r="U100" s="21"/>
      <c r="V100" s="21"/>
      <c r="W100" s="21"/>
      <c r="X100" s="21"/>
      <c r="Y100" s="21"/>
      <c r="Z100" s="21"/>
      <c r="AA100" s="37" t="str">
        <f>$AA$10</f>
        <v>FINANCIAL SECRETARY'S CASH BOOK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</row>
    <row r="101" spans="1:38" s="152" customFormat="1" ht="12.75" customHeight="1" x14ac:dyDescent="0.2">
      <c r="A101" s="141"/>
      <c r="B101" s="139" t="str">
        <f>B56</f>
        <v>Month</v>
      </c>
      <c r="C101" s="73" t="str">
        <f>C56</f>
        <v>FEBRUARY</v>
      </c>
      <c r="D101" s="139" t="str">
        <f>D56</f>
        <v>Year</v>
      </c>
      <c r="E101" s="30">
        <f>E56</f>
        <v>0</v>
      </c>
      <c r="F101" s="141"/>
      <c r="G101" s="149"/>
      <c r="H101" s="141"/>
      <c r="I101" s="150"/>
      <c r="J101" s="302"/>
      <c r="K101" s="302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39"/>
      <c r="AJ101" s="151" t="str">
        <f>C101</f>
        <v>FEBRUARY</v>
      </c>
      <c r="AK101" s="30">
        <f>E101</f>
        <v>0</v>
      </c>
      <c r="AL101" s="141"/>
    </row>
    <row r="102" spans="1:38" s="152" customFormat="1" ht="12.75" customHeight="1" x14ac:dyDescent="0.2">
      <c r="A102" s="141"/>
      <c r="B102" s="139" t="str">
        <f>B57</f>
        <v>Page No.</v>
      </c>
      <c r="C102" s="148">
        <f>C57+1</f>
        <v>3</v>
      </c>
      <c r="D102" s="141"/>
      <c r="E102" s="141"/>
      <c r="F102" s="141"/>
      <c r="G102" s="149"/>
      <c r="H102" s="141"/>
      <c r="I102" s="150" t="s">
        <v>53</v>
      </c>
      <c r="J102" s="302"/>
      <c r="K102" s="302"/>
      <c r="L102" s="150"/>
      <c r="M102" s="141"/>
      <c r="N102" s="141"/>
      <c r="O102" s="141"/>
      <c r="P102" s="139"/>
      <c r="Q102" s="141"/>
      <c r="R102" s="139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53" t="s">
        <v>54</v>
      </c>
      <c r="AC102" s="141"/>
      <c r="AD102" s="141"/>
      <c r="AE102" s="141"/>
      <c r="AF102" s="141"/>
      <c r="AG102" s="141"/>
      <c r="AH102" s="141"/>
      <c r="AI102" s="139" t="str">
        <f>B102</f>
        <v>Page No.</v>
      </c>
      <c r="AJ102" s="148">
        <f>C102</f>
        <v>3</v>
      </c>
      <c r="AK102" s="154"/>
      <c r="AL102" s="155"/>
    </row>
    <row r="103" spans="1:38" ht="12.75" customHeight="1" x14ac:dyDescent="0.2">
      <c r="A103" s="3"/>
      <c r="B103" s="3"/>
      <c r="C103" s="3"/>
      <c r="D103" s="3"/>
      <c r="E103" s="3"/>
      <c r="F103" s="3"/>
      <c r="G103" s="129"/>
      <c r="H103" s="3"/>
      <c r="I103" s="5"/>
      <c r="J103" s="106"/>
      <c r="K103" s="106"/>
      <c r="L103" s="21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1"/>
      <c r="AF103" s="3"/>
      <c r="AG103" s="3"/>
      <c r="AH103" s="3"/>
      <c r="AI103" s="3"/>
      <c r="AJ103" s="3"/>
      <c r="AK103" s="3"/>
      <c r="AL103" s="3"/>
    </row>
    <row r="104" spans="1:38" ht="12.75" customHeight="1" x14ac:dyDescent="0.2">
      <c r="A104" s="26"/>
      <c r="B104" s="26"/>
      <c r="C104" s="26"/>
      <c r="D104" s="26"/>
      <c r="E104" s="26"/>
      <c r="F104" s="26"/>
      <c r="G104" s="130"/>
      <c r="H104" s="26"/>
      <c r="I104" s="27"/>
      <c r="J104" s="303"/>
      <c r="K104" s="303"/>
      <c r="L104" s="27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7"/>
      <c r="AF104" s="26"/>
      <c r="AG104" s="26"/>
      <c r="AH104" s="26"/>
      <c r="AI104" s="26"/>
      <c r="AJ104" s="26"/>
      <c r="AK104" s="26"/>
      <c r="AL104" s="26"/>
    </row>
    <row r="105" spans="1:38" customFormat="1" ht="12.75" customHeight="1" x14ac:dyDescent="0.2">
      <c r="A105" s="1"/>
      <c r="B105" s="3"/>
      <c r="C105" s="3" t="s">
        <v>55</v>
      </c>
      <c r="D105" s="3"/>
      <c r="E105" s="13"/>
      <c r="F105" s="1"/>
      <c r="G105" s="131"/>
      <c r="H105" s="2" t="s">
        <v>56</v>
      </c>
      <c r="I105" s="99"/>
      <c r="J105" s="550" t="s">
        <v>264</v>
      </c>
      <c r="K105" s="551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4"/>
      <c r="AJ105" s="3"/>
      <c r="AK105" s="1"/>
      <c r="AL105" s="3"/>
    </row>
    <row r="106" spans="1:38" customFormat="1" ht="12.75" customHeight="1" x14ac:dyDescent="0.2">
      <c r="A106" s="1"/>
      <c r="B106" s="3"/>
      <c r="C106" s="3"/>
      <c r="D106" s="3"/>
      <c r="E106" s="13"/>
      <c r="F106" s="1"/>
      <c r="G106" s="131"/>
      <c r="H106" s="14"/>
      <c r="I106" s="100"/>
      <c r="J106" s="106"/>
      <c r="K106" s="67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4"/>
      <c r="AJ106" s="3"/>
      <c r="AK106" s="1"/>
      <c r="AL106" s="3"/>
    </row>
    <row r="107" spans="1:38" customFormat="1" ht="12.75" customHeight="1" thickBot="1" x14ac:dyDescent="0.25">
      <c r="A107" s="164"/>
      <c r="B107" s="165">
        <v>1</v>
      </c>
      <c r="C107" s="165">
        <v>2</v>
      </c>
      <c r="D107" s="165">
        <v>3</v>
      </c>
      <c r="E107" s="166">
        <v>4</v>
      </c>
      <c r="F107" s="167">
        <v>5</v>
      </c>
      <c r="G107" s="168"/>
      <c r="H107" s="167">
        <v>7</v>
      </c>
      <c r="I107" s="169">
        <v>8</v>
      </c>
      <c r="J107" s="304">
        <v>9</v>
      </c>
      <c r="K107" s="305">
        <v>10</v>
      </c>
      <c r="L107" s="165">
        <v>11</v>
      </c>
      <c r="M107" s="165" t="s">
        <v>1</v>
      </c>
      <c r="N107" s="165">
        <v>12</v>
      </c>
      <c r="O107" s="165">
        <v>13</v>
      </c>
      <c r="P107" s="165">
        <v>14</v>
      </c>
      <c r="Q107" s="165">
        <v>15</v>
      </c>
      <c r="R107" s="167" t="s">
        <v>2</v>
      </c>
      <c r="S107" s="170"/>
      <c r="T107" s="164"/>
      <c r="U107" s="165">
        <v>16</v>
      </c>
      <c r="V107" s="165">
        <v>17</v>
      </c>
      <c r="W107" s="165">
        <v>18</v>
      </c>
      <c r="X107" s="165">
        <v>19</v>
      </c>
      <c r="Y107" s="165">
        <v>20</v>
      </c>
      <c r="Z107" s="165" t="s">
        <v>3</v>
      </c>
      <c r="AA107" s="165">
        <v>21</v>
      </c>
      <c r="AB107" s="165">
        <v>22</v>
      </c>
      <c r="AC107" s="165">
        <v>23</v>
      </c>
      <c r="AD107" s="165">
        <v>24</v>
      </c>
      <c r="AE107" s="165">
        <v>25</v>
      </c>
      <c r="AF107" s="165">
        <v>26</v>
      </c>
      <c r="AG107" s="165">
        <v>27</v>
      </c>
      <c r="AH107" s="165">
        <v>28</v>
      </c>
      <c r="AI107" s="171">
        <v>29</v>
      </c>
      <c r="AJ107" s="165">
        <v>30</v>
      </c>
      <c r="AK107" s="167">
        <v>31</v>
      </c>
      <c r="AL107" s="170"/>
    </row>
    <row r="108" spans="1:38" s="4" customFormat="1" ht="12.75" customHeight="1" thickTop="1" x14ac:dyDescent="0.2">
      <c r="A108" s="1"/>
      <c r="B108" s="89" t="s">
        <v>4</v>
      </c>
      <c r="C108" s="101"/>
      <c r="D108" s="89" t="s">
        <v>5</v>
      </c>
      <c r="E108" s="89" t="s">
        <v>6</v>
      </c>
      <c r="F108" s="88" t="s">
        <v>7</v>
      </c>
      <c r="G108" s="132"/>
      <c r="H108" s="88"/>
      <c r="I108" s="103"/>
      <c r="J108" s="89"/>
      <c r="K108" s="88"/>
      <c r="L108" s="89"/>
      <c r="M108" s="89"/>
      <c r="N108" s="89"/>
      <c r="O108" s="104"/>
      <c r="P108" s="163"/>
      <c r="Q108" s="107" t="s">
        <v>272</v>
      </c>
      <c r="R108" s="160" t="s">
        <v>273</v>
      </c>
      <c r="S108" s="106"/>
      <c r="T108" s="67"/>
      <c r="U108" s="542" t="s">
        <v>265</v>
      </c>
      <c r="V108" s="543"/>
      <c r="W108" s="543"/>
      <c r="X108" s="543"/>
      <c r="Y108" s="544"/>
      <c r="Z108" s="89" t="s">
        <v>10</v>
      </c>
      <c r="AA108" s="89" t="s">
        <v>11</v>
      </c>
      <c r="AB108" s="89" t="s">
        <v>205</v>
      </c>
      <c r="AC108" s="89" t="s">
        <v>12</v>
      </c>
      <c r="AD108" s="89" t="s">
        <v>13</v>
      </c>
      <c r="AE108" s="89" t="s">
        <v>14</v>
      </c>
      <c r="AF108" s="89"/>
      <c r="AG108" s="89"/>
      <c r="AH108" s="104"/>
      <c r="AI108" s="105"/>
      <c r="AJ108" s="89" t="s">
        <v>15</v>
      </c>
      <c r="AK108" s="88" t="s">
        <v>7</v>
      </c>
      <c r="AL108" s="3"/>
    </row>
    <row r="109" spans="1:38" s="4" customFormat="1" ht="12.75" customHeight="1" x14ac:dyDescent="0.2">
      <c r="A109" s="1"/>
      <c r="B109" s="89" t="s">
        <v>8</v>
      </c>
      <c r="C109" s="89" t="s">
        <v>16</v>
      </c>
      <c r="D109" s="89" t="s">
        <v>17</v>
      </c>
      <c r="E109" s="89" t="s">
        <v>8</v>
      </c>
      <c r="F109" s="88" t="s">
        <v>18</v>
      </c>
      <c r="G109" s="132" t="s">
        <v>19</v>
      </c>
      <c r="H109" s="88" t="s">
        <v>20</v>
      </c>
      <c r="I109" s="103" t="s">
        <v>242</v>
      </c>
      <c r="J109" s="89" t="s">
        <v>21</v>
      </c>
      <c r="K109" s="88" t="s">
        <v>22</v>
      </c>
      <c r="L109" s="107" t="s">
        <v>235</v>
      </c>
      <c r="M109" s="107" t="s">
        <v>236</v>
      </c>
      <c r="N109" s="107" t="s">
        <v>237</v>
      </c>
      <c r="O109" s="104"/>
      <c r="P109" s="158" t="s">
        <v>23</v>
      </c>
      <c r="Q109" s="107" t="s">
        <v>8</v>
      </c>
      <c r="R109" s="160" t="s">
        <v>8</v>
      </c>
      <c r="S109" s="106"/>
      <c r="T109" s="67"/>
      <c r="U109" s="89" t="s">
        <v>25</v>
      </c>
      <c r="V109" s="89" t="s">
        <v>26</v>
      </c>
      <c r="W109" s="101" t="s">
        <v>27</v>
      </c>
      <c r="X109" s="89" t="s">
        <v>28</v>
      </c>
      <c r="Y109" s="89" t="s">
        <v>136</v>
      </c>
      <c r="Z109" s="89" t="s">
        <v>261</v>
      </c>
      <c r="AA109" s="89" t="s">
        <v>137</v>
      </c>
      <c r="AB109" s="89" t="s">
        <v>204</v>
      </c>
      <c r="AC109" s="89" t="s">
        <v>30</v>
      </c>
      <c r="AD109" s="89" t="s">
        <v>140</v>
      </c>
      <c r="AE109" s="89" t="s">
        <v>31</v>
      </c>
      <c r="AF109" s="89" t="s">
        <v>32</v>
      </c>
      <c r="AG109" s="89" t="s">
        <v>206</v>
      </c>
      <c r="AH109" s="104" t="s">
        <v>16</v>
      </c>
      <c r="AI109" s="102" t="s">
        <v>34</v>
      </c>
      <c r="AJ109" s="89" t="s">
        <v>35</v>
      </c>
      <c r="AK109" s="88" t="s">
        <v>18</v>
      </c>
      <c r="AL109" s="3"/>
    </row>
    <row r="110" spans="1:38" s="4" customFormat="1" ht="12.75" customHeight="1" thickBot="1" x14ac:dyDescent="0.25">
      <c r="A110" s="6"/>
      <c r="B110" s="90" t="s">
        <v>36</v>
      </c>
      <c r="C110" s="90" t="s">
        <v>37</v>
      </c>
      <c r="D110" s="90" t="s">
        <v>38</v>
      </c>
      <c r="E110" s="90" t="s">
        <v>39</v>
      </c>
      <c r="F110" s="108" t="s">
        <v>40</v>
      </c>
      <c r="G110" s="133"/>
      <c r="H110" s="108"/>
      <c r="I110" s="109" t="s">
        <v>41</v>
      </c>
      <c r="J110" s="90"/>
      <c r="K110" s="108"/>
      <c r="L110" s="110"/>
      <c r="M110" s="110"/>
      <c r="N110" s="110" t="s">
        <v>238</v>
      </c>
      <c r="O110" s="111"/>
      <c r="P110" s="159"/>
      <c r="Q110" s="161" t="s">
        <v>24</v>
      </c>
      <c r="R110" s="162" t="s">
        <v>24</v>
      </c>
      <c r="S110" s="113"/>
      <c r="T110" s="78"/>
      <c r="U110" s="90" t="s">
        <v>42</v>
      </c>
      <c r="V110" s="90" t="s">
        <v>43</v>
      </c>
      <c r="W110" s="90"/>
      <c r="X110" s="90" t="s">
        <v>44</v>
      </c>
      <c r="Y110" s="90" t="s">
        <v>30</v>
      </c>
      <c r="Z110" s="90" t="s">
        <v>30</v>
      </c>
      <c r="AA110" s="90" t="s">
        <v>138</v>
      </c>
      <c r="AB110" s="90" t="s">
        <v>15</v>
      </c>
      <c r="AC110" s="90" t="s">
        <v>139</v>
      </c>
      <c r="AD110" s="90" t="s">
        <v>141</v>
      </c>
      <c r="AE110" s="90" t="s">
        <v>47</v>
      </c>
      <c r="AF110" s="90" t="s">
        <v>48</v>
      </c>
      <c r="AG110" s="90" t="s">
        <v>15</v>
      </c>
      <c r="AH110" s="111" t="s">
        <v>30</v>
      </c>
      <c r="AI110" s="112"/>
      <c r="AJ110" s="90" t="s">
        <v>49</v>
      </c>
      <c r="AK110" s="108" t="s">
        <v>189</v>
      </c>
      <c r="AL110" s="7"/>
    </row>
    <row r="111" spans="1:38" s="301" customFormat="1" ht="12.75" customHeight="1" thickTop="1" x14ac:dyDescent="0.2">
      <c r="A111" s="331"/>
      <c r="B111" s="363">
        <f>B98</f>
        <v>0</v>
      </c>
      <c r="C111" s="363">
        <f>C98</f>
        <v>0</v>
      </c>
      <c r="D111" s="363">
        <f>D98</f>
        <v>0</v>
      </c>
      <c r="E111" s="363">
        <f>E98</f>
        <v>0</v>
      </c>
      <c r="F111" s="362">
        <f>F98</f>
        <v>0</v>
      </c>
      <c r="G111" s="134" t="str">
        <f>G7</f>
        <v>FEBRUARY</v>
      </c>
      <c r="H111" s="334" t="s">
        <v>58</v>
      </c>
      <c r="I111" s="412"/>
      <c r="J111" s="397">
        <f t="shared" ref="J111:R111" si="12">J98</f>
        <v>0</v>
      </c>
      <c r="K111" s="362">
        <f t="shared" si="12"/>
        <v>0</v>
      </c>
      <c r="L111" s="363">
        <f t="shared" si="12"/>
        <v>0</v>
      </c>
      <c r="M111" s="363">
        <f t="shared" si="12"/>
        <v>0</v>
      </c>
      <c r="N111" s="363">
        <f t="shared" si="12"/>
        <v>0</v>
      </c>
      <c r="O111" s="361">
        <f t="shared" si="12"/>
        <v>0</v>
      </c>
      <c r="P111" s="394">
        <f t="shared" si="12"/>
        <v>0</v>
      </c>
      <c r="Q111" s="363">
        <f t="shared" si="12"/>
        <v>0</v>
      </c>
      <c r="R111" s="362">
        <f t="shared" si="12"/>
        <v>0</v>
      </c>
      <c r="S111" s="332"/>
      <c r="T111" s="331"/>
      <c r="U111" s="363">
        <f t="shared" ref="U111:AH111" si="13">U98</f>
        <v>0</v>
      </c>
      <c r="V111" s="363">
        <f t="shared" si="13"/>
        <v>0</v>
      </c>
      <c r="W111" s="363">
        <f t="shared" si="13"/>
        <v>0</v>
      </c>
      <c r="X111" s="363">
        <f t="shared" si="13"/>
        <v>0</v>
      </c>
      <c r="Y111" s="363">
        <f t="shared" si="13"/>
        <v>0</v>
      </c>
      <c r="Z111" s="363">
        <f t="shared" si="13"/>
        <v>0</v>
      </c>
      <c r="AA111" s="363">
        <f t="shared" si="13"/>
        <v>0</v>
      </c>
      <c r="AB111" s="363">
        <f t="shared" si="13"/>
        <v>0</v>
      </c>
      <c r="AC111" s="363">
        <f t="shared" si="13"/>
        <v>0</v>
      </c>
      <c r="AD111" s="363">
        <f t="shared" si="13"/>
        <v>0</v>
      </c>
      <c r="AE111" s="363">
        <f t="shared" si="13"/>
        <v>0</v>
      </c>
      <c r="AF111" s="363">
        <f t="shared" si="13"/>
        <v>0</v>
      </c>
      <c r="AG111" s="363">
        <f t="shared" si="13"/>
        <v>0</v>
      </c>
      <c r="AH111" s="361">
        <f t="shared" si="13"/>
        <v>0</v>
      </c>
      <c r="AI111" s="333"/>
      <c r="AJ111" s="363">
        <f>AJ98</f>
        <v>0</v>
      </c>
      <c r="AK111" s="362">
        <f>AK98</f>
        <v>0</v>
      </c>
      <c r="AL111" s="332"/>
    </row>
    <row r="112" spans="1:38" s="21" customFormat="1" ht="12.75" customHeight="1" x14ac:dyDescent="0.2">
      <c r="A112" s="8">
        <v>1</v>
      </c>
      <c r="B112" s="400"/>
      <c r="C112" s="400"/>
      <c r="D112" s="400"/>
      <c r="E112" s="400"/>
      <c r="F112" s="401"/>
      <c r="G112" s="471"/>
      <c r="H112" s="477"/>
      <c r="I112" s="472"/>
      <c r="J112" s="363">
        <f t="shared" ref="J112:J142" si="14">SUM(B112:F112)</f>
        <v>0</v>
      </c>
      <c r="K112" s="362">
        <f t="shared" ref="K112:K142" si="15">SUM(U112:AK112)-SUM(L112:R112)</f>
        <v>0</v>
      </c>
      <c r="L112" s="400"/>
      <c r="M112" s="400"/>
      <c r="N112" s="400"/>
      <c r="O112" s="406"/>
      <c r="P112" s="409"/>
      <c r="Q112" s="400"/>
      <c r="R112" s="401"/>
      <c r="S112" s="16" t="s">
        <v>59</v>
      </c>
      <c r="T112" s="8">
        <v>1</v>
      </c>
      <c r="U112" s="400"/>
      <c r="V112" s="400"/>
      <c r="W112" s="400"/>
      <c r="X112" s="400"/>
      <c r="Y112" s="400"/>
      <c r="Z112" s="400"/>
      <c r="AA112" s="400"/>
      <c r="AB112" s="400"/>
      <c r="AC112" s="400"/>
      <c r="AD112" s="400"/>
      <c r="AE112" s="400"/>
      <c r="AF112" s="400"/>
      <c r="AG112" s="400"/>
      <c r="AH112" s="406"/>
      <c r="AI112" s="477"/>
      <c r="AJ112" s="400"/>
      <c r="AK112" s="401"/>
      <c r="AL112" s="16" t="s">
        <v>59</v>
      </c>
    </row>
    <row r="113" spans="1:38" s="21" customFormat="1" ht="12.75" customHeight="1" x14ac:dyDescent="0.2">
      <c r="A113" s="8">
        <v>2</v>
      </c>
      <c r="B113" s="400"/>
      <c r="C113" s="400"/>
      <c r="D113" s="400"/>
      <c r="E113" s="400"/>
      <c r="F113" s="401"/>
      <c r="G113" s="471"/>
      <c r="H113" s="477"/>
      <c r="I113" s="472"/>
      <c r="J113" s="363">
        <f t="shared" si="14"/>
        <v>0</v>
      </c>
      <c r="K113" s="362">
        <f t="shared" si="15"/>
        <v>0</v>
      </c>
      <c r="L113" s="400"/>
      <c r="M113" s="400"/>
      <c r="N113" s="400"/>
      <c r="O113" s="406"/>
      <c r="P113" s="409"/>
      <c r="Q113" s="400"/>
      <c r="R113" s="401"/>
      <c r="S113" s="16" t="s">
        <v>60</v>
      </c>
      <c r="T113" s="8">
        <v>2</v>
      </c>
      <c r="U113" s="400"/>
      <c r="V113" s="400"/>
      <c r="W113" s="400"/>
      <c r="X113" s="400"/>
      <c r="Y113" s="400"/>
      <c r="Z113" s="400"/>
      <c r="AA113" s="400"/>
      <c r="AB113" s="400"/>
      <c r="AC113" s="400"/>
      <c r="AD113" s="400"/>
      <c r="AE113" s="400"/>
      <c r="AF113" s="400"/>
      <c r="AG113" s="400"/>
      <c r="AH113" s="406"/>
      <c r="AI113" s="477"/>
      <c r="AJ113" s="400"/>
      <c r="AK113" s="401"/>
      <c r="AL113" s="16" t="s">
        <v>60</v>
      </c>
    </row>
    <row r="114" spans="1:38" s="21" customFormat="1" ht="12.75" customHeight="1" x14ac:dyDescent="0.2">
      <c r="A114" s="8">
        <v>3</v>
      </c>
      <c r="B114" s="400"/>
      <c r="C114" s="400"/>
      <c r="D114" s="400"/>
      <c r="E114" s="400"/>
      <c r="F114" s="401"/>
      <c r="G114" s="471"/>
      <c r="H114" s="477"/>
      <c r="I114" s="472"/>
      <c r="J114" s="363">
        <f t="shared" si="14"/>
        <v>0</v>
      </c>
      <c r="K114" s="362">
        <f t="shared" si="15"/>
        <v>0</v>
      </c>
      <c r="L114" s="400"/>
      <c r="M114" s="400"/>
      <c r="N114" s="400"/>
      <c r="O114" s="406"/>
      <c r="P114" s="409"/>
      <c r="Q114" s="400"/>
      <c r="R114" s="401"/>
      <c r="S114" s="16" t="s">
        <v>61</v>
      </c>
      <c r="T114" s="8">
        <v>3</v>
      </c>
      <c r="U114" s="400"/>
      <c r="V114" s="400"/>
      <c r="W114" s="400"/>
      <c r="X114" s="400"/>
      <c r="Y114" s="400"/>
      <c r="Z114" s="400"/>
      <c r="AA114" s="400"/>
      <c r="AB114" s="400"/>
      <c r="AC114" s="400"/>
      <c r="AD114" s="400"/>
      <c r="AE114" s="400"/>
      <c r="AF114" s="400"/>
      <c r="AG114" s="400"/>
      <c r="AH114" s="406"/>
      <c r="AI114" s="477"/>
      <c r="AJ114" s="400"/>
      <c r="AK114" s="401"/>
      <c r="AL114" s="16" t="s">
        <v>61</v>
      </c>
    </row>
    <row r="115" spans="1:38" s="21" customFormat="1" ht="12.75" customHeight="1" x14ac:dyDescent="0.2">
      <c r="A115" s="8">
        <v>4</v>
      </c>
      <c r="B115" s="400"/>
      <c r="C115" s="400"/>
      <c r="D115" s="400"/>
      <c r="E115" s="400"/>
      <c r="F115" s="401"/>
      <c r="G115" s="471"/>
      <c r="H115" s="477"/>
      <c r="I115" s="472"/>
      <c r="J115" s="363">
        <f t="shared" si="14"/>
        <v>0</v>
      </c>
      <c r="K115" s="362">
        <f t="shared" si="15"/>
        <v>0</v>
      </c>
      <c r="L115" s="400"/>
      <c r="M115" s="400"/>
      <c r="N115" s="400"/>
      <c r="O115" s="406"/>
      <c r="P115" s="409"/>
      <c r="Q115" s="400"/>
      <c r="R115" s="401"/>
      <c r="S115" s="16" t="s">
        <v>62</v>
      </c>
      <c r="T115" s="8">
        <v>4</v>
      </c>
      <c r="U115" s="400"/>
      <c r="V115" s="400"/>
      <c r="W115" s="400"/>
      <c r="X115" s="400"/>
      <c r="Y115" s="400"/>
      <c r="Z115" s="400"/>
      <c r="AA115" s="400"/>
      <c r="AB115" s="400"/>
      <c r="AC115" s="400"/>
      <c r="AD115" s="400"/>
      <c r="AE115" s="400"/>
      <c r="AF115" s="400"/>
      <c r="AG115" s="400"/>
      <c r="AH115" s="406"/>
      <c r="AI115" s="477"/>
      <c r="AJ115" s="400"/>
      <c r="AK115" s="401"/>
      <c r="AL115" s="16" t="s">
        <v>62</v>
      </c>
    </row>
    <row r="116" spans="1:38" s="21" customFormat="1" ht="12.75" customHeight="1" x14ac:dyDescent="0.2">
      <c r="A116" s="8">
        <v>5</v>
      </c>
      <c r="B116" s="400"/>
      <c r="C116" s="400"/>
      <c r="D116" s="400"/>
      <c r="E116" s="400"/>
      <c r="F116" s="401"/>
      <c r="G116" s="471"/>
      <c r="H116" s="477"/>
      <c r="I116" s="472"/>
      <c r="J116" s="363">
        <f t="shared" si="14"/>
        <v>0</v>
      </c>
      <c r="K116" s="362">
        <f t="shared" si="15"/>
        <v>0</v>
      </c>
      <c r="L116" s="400"/>
      <c r="M116" s="400"/>
      <c r="N116" s="400"/>
      <c r="O116" s="406"/>
      <c r="P116" s="409"/>
      <c r="Q116" s="400"/>
      <c r="R116" s="401"/>
      <c r="S116" s="16" t="s">
        <v>63</v>
      </c>
      <c r="T116" s="8">
        <v>5</v>
      </c>
      <c r="U116" s="400"/>
      <c r="V116" s="400"/>
      <c r="W116" s="400"/>
      <c r="X116" s="400"/>
      <c r="Y116" s="400"/>
      <c r="Z116" s="400"/>
      <c r="AA116" s="400"/>
      <c r="AB116" s="400"/>
      <c r="AC116" s="400"/>
      <c r="AD116" s="400"/>
      <c r="AE116" s="400"/>
      <c r="AF116" s="400"/>
      <c r="AG116" s="400"/>
      <c r="AH116" s="406"/>
      <c r="AI116" s="477"/>
      <c r="AJ116" s="400"/>
      <c r="AK116" s="401"/>
      <c r="AL116" s="16" t="s">
        <v>63</v>
      </c>
    </row>
    <row r="117" spans="1:38" s="21" customFormat="1" ht="12.75" customHeight="1" x14ac:dyDescent="0.2">
      <c r="A117" s="17">
        <v>6</v>
      </c>
      <c r="B117" s="402"/>
      <c r="C117" s="402"/>
      <c r="D117" s="402"/>
      <c r="E117" s="402"/>
      <c r="F117" s="403"/>
      <c r="G117" s="473"/>
      <c r="H117" s="478"/>
      <c r="I117" s="474"/>
      <c r="J117" s="363">
        <f t="shared" si="14"/>
        <v>0</v>
      </c>
      <c r="K117" s="362">
        <f t="shared" si="15"/>
        <v>0</v>
      </c>
      <c r="L117" s="402"/>
      <c r="M117" s="402"/>
      <c r="N117" s="402"/>
      <c r="O117" s="407"/>
      <c r="P117" s="410"/>
      <c r="Q117" s="402"/>
      <c r="R117" s="403"/>
      <c r="S117" s="18" t="s">
        <v>64</v>
      </c>
      <c r="T117" s="17">
        <v>6</v>
      </c>
      <c r="U117" s="402"/>
      <c r="V117" s="402"/>
      <c r="W117" s="402"/>
      <c r="X117" s="402"/>
      <c r="Y117" s="402"/>
      <c r="Z117" s="402"/>
      <c r="AA117" s="402"/>
      <c r="AB117" s="402"/>
      <c r="AC117" s="402"/>
      <c r="AD117" s="402"/>
      <c r="AE117" s="402"/>
      <c r="AF117" s="402"/>
      <c r="AG117" s="402"/>
      <c r="AH117" s="407"/>
      <c r="AI117" s="478"/>
      <c r="AJ117" s="402"/>
      <c r="AK117" s="403"/>
      <c r="AL117" s="18" t="s">
        <v>64</v>
      </c>
    </row>
    <row r="118" spans="1:38" s="21" customFormat="1" ht="12.75" customHeight="1" x14ac:dyDescent="0.2">
      <c r="A118" s="8">
        <v>7</v>
      </c>
      <c r="B118" s="400"/>
      <c r="C118" s="400"/>
      <c r="D118" s="400"/>
      <c r="E118" s="400"/>
      <c r="F118" s="401"/>
      <c r="G118" s="471"/>
      <c r="H118" s="477"/>
      <c r="I118" s="472"/>
      <c r="J118" s="363">
        <f t="shared" si="14"/>
        <v>0</v>
      </c>
      <c r="K118" s="362">
        <f t="shared" si="15"/>
        <v>0</v>
      </c>
      <c r="L118" s="400"/>
      <c r="M118" s="400"/>
      <c r="N118" s="400"/>
      <c r="O118" s="406"/>
      <c r="P118" s="409"/>
      <c r="Q118" s="400"/>
      <c r="R118" s="401"/>
      <c r="S118" s="16" t="s">
        <v>65</v>
      </c>
      <c r="T118" s="8">
        <v>7</v>
      </c>
      <c r="U118" s="400"/>
      <c r="V118" s="400"/>
      <c r="W118" s="400"/>
      <c r="X118" s="400"/>
      <c r="Y118" s="400"/>
      <c r="Z118" s="400"/>
      <c r="AA118" s="400"/>
      <c r="AB118" s="400"/>
      <c r="AC118" s="400"/>
      <c r="AD118" s="400"/>
      <c r="AE118" s="400"/>
      <c r="AF118" s="400"/>
      <c r="AG118" s="400"/>
      <c r="AH118" s="406"/>
      <c r="AI118" s="477"/>
      <c r="AJ118" s="400"/>
      <c r="AK118" s="401"/>
      <c r="AL118" s="16" t="s">
        <v>65</v>
      </c>
    </row>
    <row r="119" spans="1:38" s="21" customFormat="1" ht="12.75" customHeight="1" x14ac:dyDescent="0.2">
      <c r="A119" s="8">
        <v>8</v>
      </c>
      <c r="B119" s="400"/>
      <c r="C119" s="400"/>
      <c r="D119" s="400"/>
      <c r="E119" s="400"/>
      <c r="F119" s="401"/>
      <c r="G119" s="471"/>
      <c r="H119" s="477"/>
      <c r="I119" s="472"/>
      <c r="J119" s="363">
        <f t="shared" si="14"/>
        <v>0</v>
      </c>
      <c r="K119" s="362">
        <f t="shared" si="15"/>
        <v>0</v>
      </c>
      <c r="L119" s="400"/>
      <c r="M119" s="400"/>
      <c r="N119" s="400"/>
      <c r="O119" s="406"/>
      <c r="P119" s="409"/>
      <c r="Q119" s="400"/>
      <c r="R119" s="401"/>
      <c r="S119" s="16" t="s">
        <v>66</v>
      </c>
      <c r="T119" s="8">
        <v>8</v>
      </c>
      <c r="U119" s="400"/>
      <c r="V119" s="400"/>
      <c r="W119" s="400"/>
      <c r="X119" s="400"/>
      <c r="Y119" s="400"/>
      <c r="Z119" s="400"/>
      <c r="AA119" s="400"/>
      <c r="AB119" s="400"/>
      <c r="AC119" s="400"/>
      <c r="AD119" s="400"/>
      <c r="AE119" s="400"/>
      <c r="AF119" s="400"/>
      <c r="AG119" s="400"/>
      <c r="AH119" s="406"/>
      <c r="AI119" s="477"/>
      <c r="AJ119" s="400"/>
      <c r="AK119" s="401"/>
      <c r="AL119" s="16" t="s">
        <v>66</v>
      </c>
    </row>
    <row r="120" spans="1:38" s="21" customFormat="1" ht="12.75" customHeight="1" x14ac:dyDescent="0.2">
      <c r="A120" s="8">
        <v>9</v>
      </c>
      <c r="B120" s="400"/>
      <c r="C120" s="400"/>
      <c r="D120" s="400"/>
      <c r="E120" s="400"/>
      <c r="F120" s="401"/>
      <c r="G120" s="471"/>
      <c r="H120" s="477"/>
      <c r="I120" s="472"/>
      <c r="J120" s="363">
        <f t="shared" si="14"/>
        <v>0</v>
      </c>
      <c r="K120" s="362">
        <f t="shared" si="15"/>
        <v>0</v>
      </c>
      <c r="L120" s="400"/>
      <c r="M120" s="400"/>
      <c r="N120" s="400"/>
      <c r="O120" s="406"/>
      <c r="P120" s="409"/>
      <c r="Q120" s="400"/>
      <c r="R120" s="401"/>
      <c r="S120" s="16" t="s">
        <v>67</v>
      </c>
      <c r="T120" s="8">
        <v>9</v>
      </c>
      <c r="U120" s="400"/>
      <c r="V120" s="400"/>
      <c r="W120" s="400"/>
      <c r="X120" s="400"/>
      <c r="Y120" s="400"/>
      <c r="Z120" s="400"/>
      <c r="AA120" s="400"/>
      <c r="AB120" s="400"/>
      <c r="AC120" s="400"/>
      <c r="AD120" s="400"/>
      <c r="AE120" s="400"/>
      <c r="AF120" s="400"/>
      <c r="AG120" s="400"/>
      <c r="AH120" s="406"/>
      <c r="AI120" s="477"/>
      <c r="AJ120" s="400"/>
      <c r="AK120" s="401"/>
      <c r="AL120" s="16" t="s">
        <v>67</v>
      </c>
    </row>
    <row r="121" spans="1:38" s="21" customFormat="1" ht="12.75" customHeight="1" x14ac:dyDescent="0.2">
      <c r="A121" s="8">
        <v>10</v>
      </c>
      <c r="B121" s="400"/>
      <c r="C121" s="400"/>
      <c r="D121" s="400"/>
      <c r="E121" s="400"/>
      <c r="F121" s="401"/>
      <c r="G121" s="471"/>
      <c r="H121" s="477"/>
      <c r="I121" s="472"/>
      <c r="J121" s="363">
        <f t="shared" si="14"/>
        <v>0</v>
      </c>
      <c r="K121" s="362">
        <f t="shared" si="15"/>
        <v>0</v>
      </c>
      <c r="L121" s="400"/>
      <c r="M121" s="400"/>
      <c r="N121" s="400"/>
      <c r="O121" s="406"/>
      <c r="P121" s="409"/>
      <c r="Q121" s="400"/>
      <c r="R121" s="401"/>
      <c r="S121" s="16" t="s">
        <v>68</v>
      </c>
      <c r="T121" s="8">
        <v>10</v>
      </c>
      <c r="U121" s="400"/>
      <c r="V121" s="400"/>
      <c r="W121" s="400"/>
      <c r="X121" s="400"/>
      <c r="Y121" s="400"/>
      <c r="Z121" s="400"/>
      <c r="AA121" s="400"/>
      <c r="AB121" s="400"/>
      <c r="AC121" s="400"/>
      <c r="AD121" s="400"/>
      <c r="AE121" s="400"/>
      <c r="AF121" s="400"/>
      <c r="AG121" s="400"/>
      <c r="AH121" s="406"/>
      <c r="AI121" s="477"/>
      <c r="AJ121" s="400"/>
      <c r="AK121" s="401"/>
      <c r="AL121" s="16" t="s">
        <v>68</v>
      </c>
    </row>
    <row r="122" spans="1:38" s="21" customFormat="1" ht="12.75" customHeight="1" x14ac:dyDescent="0.2">
      <c r="A122" s="8">
        <v>11</v>
      </c>
      <c r="B122" s="400"/>
      <c r="C122" s="400"/>
      <c r="D122" s="400"/>
      <c r="E122" s="400"/>
      <c r="F122" s="401"/>
      <c r="G122" s="471"/>
      <c r="H122" s="477"/>
      <c r="I122" s="472"/>
      <c r="J122" s="363">
        <f t="shared" si="14"/>
        <v>0</v>
      </c>
      <c r="K122" s="362">
        <f t="shared" si="15"/>
        <v>0</v>
      </c>
      <c r="L122" s="400"/>
      <c r="M122" s="400"/>
      <c r="N122" s="400"/>
      <c r="O122" s="406"/>
      <c r="P122" s="409"/>
      <c r="Q122" s="400"/>
      <c r="R122" s="401"/>
      <c r="S122" s="16" t="s">
        <v>69</v>
      </c>
      <c r="T122" s="8">
        <v>11</v>
      </c>
      <c r="U122" s="400"/>
      <c r="V122" s="400"/>
      <c r="W122" s="400"/>
      <c r="X122" s="400"/>
      <c r="Y122" s="400"/>
      <c r="Z122" s="400"/>
      <c r="AA122" s="400"/>
      <c r="AB122" s="400"/>
      <c r="AC122" s="400"/>
      <c r="AD122" s="400"/>
      <c r="AE122" s="400"/>
      <c r="AF122" s="400"/>
      <c r="AG122" s="400"/>
      <c r="AH122" s="406"/>
      <c r="AI122" s="477"/>
      <c r="AJ122" s="400"/>
      <c r="AK122" s="401"/>
      <c r="AL122" s="16" t="s">
        <v>69</v>
      </c>
    </row>
    <row r="123" spans="1:38" s="21" customFormat="1" ht="12.75" customHeight="1" x14ac:dyDescent="0.2">
      <c r="A123" s="8">
        <v>12</v>
      </c>
      <c r="B123" s="400"/>
      <c r="C123" s="400"/>
      <c r="D123" s="400"/>
      <c r="E123" s="400"/>
      <c r="F123" s="401"/>
      <c r="G123" s="471"/>
      <c r="H123" s="477"/>
      <c r="I123" s="472"/>
      <c r="J123" s="363">
        <f t="shared" si="14"/>
        <v>0</v>
      </c>
      <c r="K123" s="362">
        <f t="shared" si="15"/>
        <v>0</v>
      </c>
      <c r="L123" s="400"/>
      <c r="M123" s="400"/>
      <c r="N123" s="400"/>
      <c r="O123" s="406"/>
      <c r="P123" s="409"/>
      <c r="Q123" s="400"/>
      <c r="R123" s="401"/>
      <c r="S123" s="16" t="s">
        <v>70</v>
      </c>
      <c r="T123" s="8">
        <v>12</v>
      </c>
      <c r="U123" s="400"/>
      <c r="V123" s="400"/>
      <c r="W123" s="400"/>
      <c r="X123" s="400"/>
      <c r="Y123" s="400"/>
      <c r="Z123" s="400"/>
      <c r="AA123" s="400"/>
      <c r="AB123" s="400"/>
      <c r="AC123" s="400"/>
      <c r="AD123" s="400"/>
      <c r="AE123" s="400"/>
      <c r="AF123" s="400"/>
      <c r="AG123" s="400"/>
      <c r="AH123" s="406"/>
      <c r="AI123" s="477"/>
      <c r="AJ123" s="400"/>
      <c r="AK123" s="401"/>
      <c r="AL123" s="16" t="s">
        <v>70</v>
      </c>
    </row>
    <row r="124" spans="1:38" s="21" customFormat="1" ht="12.75" customHeight="1" x14ac:dyDescent="0.2">
      <c r="A124" s="8">
        <v>13</v>
      </c>
      <c r="B124" s="400"/>
      <c r="C124" s="400"/>
      <c r="D124" s="400"/>
      <c r="E124" s="400"/>
      <c r="F124" s="401"/>
      <c r="G124" s="471"/>
      <c r="H124" s="477"/>
      <c r="I124" s="472"/>
      <c r="J124" s="363">
        <f t="shared" si="14"/>
        <v>0</v>
      </c>
      <c r="K124" s="362">
        <f t="shared" si="15"/>
        <v>0</v>
      </c>
      <c r="L124" s="400"/>
      <c r="M124" s="400"/>
      <c r="N124" s="400"/>
      <c r="O124" s="406"/>
      <c r="P124" s="409"/>
      <c r="Q124" s="400"/>
      <c r="R124" s="401"/>
      <c r="S124" s="16" t="s">
        <v>71</v>
      </c>
      <c r="T124" s="8">
        <v>13</v>
      </c>
      <c r="U124" s="400"/>
      <c r="V124" s="400"/>
      <c r="W124" s="400"/>
      <c r="X124" s="400"/>
      <c r="Y124" s="400"/>
      <c r="Z124" s="400"/>
      <c r="AA124" s="400"/>
      <c r="AB124" s="400"/>
      <c r="AC124" s="400"/>
      <c r="AD124" s="400"/>
      <c r="AE124" s="400"/>
      <c r="AF124" s="400"/>
      <c r="AG124" s="400"/>
      <c r="AH124" s="406"/>
      <c r="AI124" s="477"/>
      <c r="AJ124" s="400"/>
      <c r="AK124" s="401"/>
      <c r="AL124" s="16" t="s">
        <v>71</v>
      </c>
    </row>
    <row r="125" spans="1:38" s="21" customFormat="1" ht="12.75" customHeight="1" x14ac:dyDescent="0.2">
      <c r="A125" s="8">
        <v>14</v>
      </c>
      <c r="B125" s="400"/>
      <c r="C125" s="400"/>
      <c r="D125" s="400"/>
      <c r="E125" s="400"/>
      <c r="F125" s="401"/>
      <c r="G125" s="471"/>
      <c r="H125" s="477"/>
      <c r="I125" s="472"/>
      <c r="J125" s="363">
        <f t="shared" si="14"/>
        <v>0</v>
      </c>
      <c r="K125" s="362">
        <f t="shared" si="15"/>
        <v>0</v>
      </c>
      <c r="L125" s="400"/>
      <c r="M125" s="400"/>
      <c r="N125" s="400"/>
      <c r="O125" s="406"/>
      <c r="P125" s="409"/>
      <c r="Q125" s="400"/>
      <c r="R125" s="401"/>
      <c r="S125" s="16" t="s">
        <v>72</v>
      </c>
      <c r="T125" s="8">
        <v>14</v>
      </c>
      <c r="U125" s="400"/>
      <c r="V125" s="400"/>
      <c r="W125" s="400"/>
      <c r="X125" s="400"/>
      <c r="Y125" s="400"/>
      <c r="Z125" s="400"/>
      <c r="AA125" s="400"/>
      <c r="AB125" s="400"/>
      <c r="AC125" s="400"/>
      <c r="AD125" s="400"/>
      <c r="AE125" s="400"/>
      <c r="AF125" s="400"/>
      <c r="AG125" s="400"/>
      <c r="AH125" s="406"/>
      <c r="AI125" s="477"/>
      <c r="AJ125" s="400"/>
      <c r="AK125" s="401"/>
      <c r="AL125" s="16" t="s">
        <v>72</v>
      </c>
    </row>
    <row r="126" spans="1:38" s="21" customFormat="1" ht="12.75" customHeight="1" x14ac:dyDescent="0.2">
      <c r="A126" s="8">
        <v>15</v>
      </c>
      <c r="B126" s="400"/>
      <c r="C126" s="400"/>
      <c r="D126" s="400"/>
      <c r="E126" s="400"/>
      <c r="F126" s="401"/>
      <c r="G126" s="471"/>
      <c r="H126" s="477"/>
      <c r="I126" s="472"/>
      <c r="J126" s="363">
        <f t="shared" si="14"/>
        <v>0</v>
      </c>
      <c r="K126" s="362">
        <f t="shared" si="15"/>
        <v>0</v>
      </c>
      <c r="L126" s="400"/>
      <c r="M126" s="400"/>
      <c r="N126" s="400"/>
      <c r="O126" s="406"/>
      <c r="P126" s="409"/>
      <c r="Q126" s="400"/>
      <c r="R126" s="401"/>
      <c r="S126" s="16" t="s">
        <v>73</v>
      </c>
      <c r="T126" s="8">
        <v>15</v>
      </c>
      <c r="U126" s="400"/>
      <c r="V126" s="400"/>
      <c r="W126" s="400"/>
      <c r="X126" s="400"/>
      <c r="Y126" s="400"/>
      <c r="Z126" s="400"/>
      <c r="AA126" s="400"/>
      <c r="AB126" s="400"/>
      <c r="AC126" s="400"/>
      <c r="AD126" s="400"/>
      <c r="AE126" s="400"/>
      <c r="AF126" s="400"/>
      <c r="AG126" s="400"/>
      <c r="AH126" s="406"/>
      <c r="AI126" s="477"/>
      <c r="AJ126" s="400"/>
      <c r="AK126" s="401"/>
      <c r="AL126" s="16" t="s">
        <v>73</v>
      </c>
    </row>
    <row r="127" spans="1:38" s="21" customFormat="1" ht="12.75" customHeight="1" x14ac:dyDescent="0.2">
      <c r="A127" s="8">
        <v>16</v>
      </c>
      <c r="B127" s="400"/>
      <c r="C127" s="400"/>
      <c r="D127" s="400"/>
      <c r="E127" s="400"/>
      <c r="F127" s="401"/>
      <c r="G127" s="471"/>
      <c r="H127" s="477"/>
      <c r="I127" s="472"/>
      <c r="J127" s="363">
        <f t="shared" si="14"/>
        <v>0</v>
      </c>
      <c r="K127" s="362">
        <f t="shared" si="15"/>
        <v>0</v>
      </c>
      <c r="L127" s="400"/>
      <c r="M127" s="400"/>
      <c r="N127" s="400"/>
      <c r="O127" s="406"/>
      <c r="P127" s="409"/>
      <c r="Q127" s="400"/>
      <c r="R127" s="401"/>
      <c r="S127" s="16" t="s">
        <v>74</v>
      </c>
      <c r="T127" s="8">
        <v>16</v>
      </c>
      <c r="U127" s="400"/>
      <c r="V127" s="400"/>
      <c r="W127" s="400"/>
      <c r="X127" s="400"/>
      <c r="Y127" s="400"/>
      <c r="Z127" s="400"/>
      <c r="AA127" s="400"/>
      <c r="AB127" s="400"/>
      <c r="AC127" s="400"/>
      <c r="AD127" s="400"/>
      <c r="AE127" s="400"/>
      <c r="AF127" s="400"/>
      <c r="AG127" s="400"/>
      <c r="AH127" s="406"/>
      <c r="AI127" s="477"/>
      <c r="AJ127" s="400"/>
      <c r="AK127" s="401"/>
      <c r="AL127" s="16" t="s">
        <v>74</v>
      </c>
    </row>
    <row r="128" spans="1:38" s="21" customFormat="1" ht="12.75" customHeight="1" x14ac:dyDescent="0.2">
      <c r="A128" s="8">
        <v>17</v>
      </c>
      <c r="B128" s="400"/>
      <c r="C128" s="400"/>
      <c r="D128" s="400"/>
      <c r="E128" s="400"/>
      <c r="F128" s="401"/>
      <c r="G128" s="471"/>
      <c r="H128" s="477"/>
      <c r="I128" s="472"/>
      <c r="J128" s="363">
        <f t="shared" si="14"/>
        <v>0</v>
      </c>
      <c r="K128" s="362">
        <f t="shared" si="15"/>
        <v>0</v>
      </c>
      <c r="L128" s="400"/>
      <c r="M128" s="400"/>
      <c r="N128" s="400"/>
      <c r="O128" s="406"/>
      <c r="P128" s="409"/>
      <c r="Q128" s="400"/>
      <c r="R128" s="401"/>
      <c r="S128" s="16" t="s">
        <v>75</v>
      </c>
      <c r="T128" s="8">
        <v>17</v>
      </c>
      <c r="U128" s="400"/>
      <c r="V128" s="400"/>
      <c r="W128" s="400"/>
      <c r="X128" s="400"/>
      <c r="Y128" s="400"/>
      <c r="Z128" s="400"/>
      <c r="AA128" s="400"/>
      <c r="AB128" s="400"/>
      <c r="AC128" s="400"/>
      <c r="AD128" s="400"/>
      <c r="AE128" s="400"/>
      <c r="AF128" s="400"/>
      <c r="AG128" s="400"/>
      <c r="AH128" s="406"/>
      <c r="AI128" s="477"/>
      <c r="AJ128" s="400"/>
      <c r="AK128" s="401"/>
      <c r="AL128" s="16" t="s">
        <v>75</v>
      </c>
    </row>
    <row r="129" spans="1:38" s="21" customFormat="1" ht="12.75" customHeight="1" x14ac:dyDescent="0.2">
      <c r="A129" s="8">
        <v>18</v>
      </c>
      <c r="B129" s="400"/>
      <c r="C129" s="400"/>
      <c r="D129" s="400"/>
      <c r="E129" s="400"/>
      <c r="F129" s="401"/>
      <c r="G129" s="471"/>
      <c r="H129" s="477"/>
      <c r="I129" s="472"/>
      <c r="J129" s="363">
        <f t="shared" si="14"/>
        <v>0</v>
      </c>
      <c r="K129" s="362">
        <f t="shared" si="15"/>
        <v>0</v>
      </c>
      <c r="L129" s="400"/>
      <c r="M129" s="400"/>
      <c r="N129" s="400"/>
      <c r="O129" s="406"/>
      <c r="P129" s="409"/>
      <c r="Q129" s="400"/>
      <c r="R129" s="401"/>
      <c r="S129" s="16" t="s">
        <v>76</v>
      </c>
      <c r="T129" s="8">
        <v>18</v>
      </c>
      <c r="U129" s="400"/>
      <c r="V129" s="400"/>
      <c r="W129" s="400"/>
      <c r="X129" s="400"/>
      <c r="Y129" s="400"/>
      <c r="Z129" s="400"/>
      <c r="AA129" s="400"/>
      <c r="AB129" s="400"/>
      <c r="AC129" s="400"/>
      <c r="AD129" s="400"/>
      <c r="AE129" s="400"/>
      <c r="AF129" s="400"/>
      <c r="AG129" s="400"/>
      <c r="AH129" s="406"/>
      <c r="AI129" s="477"/>
      <c r="AJ129" s="400"/>
      <c r="AK129" s="401"/>
      <c r="AL129" s="16" t="s">
        <v>76</v>
      </c>
    </row>
    <row r="130" spans="1:38" s="21" customFormat="1" ht="12.75" customHeight="1" x14ac:dyDescent="0.2">
      <c r="A130" s="8">
        <v>19</v>
      </c>
      <c r="B130" s="400"/>
      <c r="C130" s="400"/>
      <c r="D130" s="400"/>
      <c r="E130" s="400"/>
      <c r="F130" s="401"/>
      <c r="G130" s="471"/>
      <c r="H130" s="477"/>
      <c r="I130" s="472"/>
      <c r="J130" s="363">
        <f t="shared" si="14"/>
        <v>0</v>
      </c>
      <c r="K130" s="362">
        <f t="shared" si="15"/>
        <v>0</v>
      </c>
      <c r="L130" s="400"/>
      <c r="M130" s="400"/>
      <c r="N130" s="400"/>
      <c r="O130" s="406"/>
      <c r="P130" s="409"/>
      <c r="Q130" s="400"/>
      <c r="R130" s="401"/>
      <c r="S130" s="16" t="s">
        <v>77</v>
      </c>
      <c r="T130" s="8">
        <v>19</v>
      </c>
      <c r="U130" s="400"/>
      <c r="V130" s="400"/>
      <c r="W130" s="400"/>
      <c r="X130" s="400"/>
      <c r="Y130" s="400"/>
      <c r="Z130" s="400"/>
      <c r="AA130" s="400"/>
      <c r="AB130" s="400"/>
      <c r="AC130" s="400"/>
      <c r="AD130" s="400"/>
      <c r="AE130" s="400"/>
      <c r="AF130" s="400"/>
      <c r="AG130" s="400"/>
      <c r="AH130" s="406"/>
      <c r="AI130" s="477"/>
      <c r="AJ130" s="400"/>
      <c r="AK130" s="401"/>
      <c r="AL130" s="16" t="s">
        <v>77</v>
      </c>
    </row>
    <row r="131" spans="1:38" s="21" customFormat="1" ht="12.75" customHeight="1" x14ac:dyDescent="0.2">
      <c r="A131" s="8">
        <v>20</v>
      </c>
      <c r="B131" s="400"/>
      <c r="C131" s="400"/>
      <c r="D131" s="400"/>
      <c r="E131" s="400"/>
      <c r="F131" s="401"/>
      <c r="G131" s="471"/>
      <c r="H131" s="477"/>
      <c r="I131" s="472"/>
      <c r="J131" s="363">
        <f t="shared" si="14"/>
        <v>0</v>
      </c>
      <c r="K131" s="362">
        <f t="shared" si="15"/>
        <v>0</v>
      </c>
      <c r="L131" s="400"/>
      <c r="M131" s="400"/>
      <c r="N131" s="400"/>
      <c r="O131" s="406"/>
      <c r="P131" s="409"/>
      <c r="Q131" s="400"/>
      <c r="R131" s="401"/>
      <c r="S131" s="16" t="s">
        <v>78</v>
      </c>
      <c r="T131" s="8">
        <v>20</v>
      </c>
      <c r="U131" s="400"/>
      <c r="V131" s="400"/>
      <c r="W131" s="400"/>
      <c r="X131" s="400"/>
      <c r="Y131" s="400"/>
      <c r="Z131" s="400"/>
      <c r="AA131" s="400"/>
      <c r="AB131" s="400"/>
      <c r="AC131" s="400"/>
      <c r="AD131" s="400"/>
      <c r="AE131" s="400"/>
      <c r="AF131" s="400"/>
      <c r="AG131" s="400"/>
      <c r="AH131" s="406"/>
      <c r="AI131" s="477"/>
      <c r="AJ131" s="400"/>
      <c r="AK131" s="401"/>
      <c r="AL131" s="16" t="s">
        <v>78</v>
      </c>
    </row>
    <row r="132" spans="1:38" s="21" customFormat="1" ht="12.75" customHeight="1" x14ac:dyDescent="0.2">
      <c r="A132" s="8">
        <v>21</v>
      </c>
      <c r="B132" s="400"/>
      <c r="C132" s="400"/>
      <c r="D132" s="400"/>
      <c r="E132" s="400"/>
      <c r="F132" s="401"/>
      <c r="G132" s="471"/>
      <c r="H132" s="477"/>
      <c r="I132" s="472"/>
      <c r="J132" s="363">
        <f t="shared" si="14"/>
        <v>0</v>
      </c>
      <c r="K132" s="362">
        <f t="shared" si="15"/>
        <v>0</v>
      </c>
      <c r="L132" s="400"/>
      <c r="M132" s="400"/>
      <c r="N132" s="400"/>
      <c r="O132" s="406"/>
      <c r="P132" s="409"/>
      <c r="Q132" s="400"/>
      <c r="R132" s="401"/>
      <c r="S132" s="16" t="s">
        <v>79</v>
      </c>
      <c r="T132" s="8">
        <v>21</v>
      </c>
      <c r="U132" s="400"/>
      <c r="V132" s="400"/>
      <c r="W132" s="400"/>
      <c r="X132" s="400"/>
      <c r="Y132" s="400"/>
      <c r="Z132" s="400"/>
      <c r="AA132" s="400"/>
      <c r="AB132" s="400"/>
      <c r="AC132" s="400"/>
      <c r="AD132" s="400"/>
      <c r="AE132" s="400"/>
      <c r="AF132" s="400"/>
      <c r="AG132" s="400"/>
      <c r="AH132" s="406"/>
      <c r="AI132" s="477"/>
      <c r="AJ132" s="400"/>
      <c r="AK132" s="401"/>
      <c r="AL132" s="16" t="s">
        <v>79</v>
      </c>
    </row>
    <row r="133" spans="1:38" s="21" customFormat="1" ht="12.75" customHeight="1" x14ac:dyDescent="0.2">
      <c r="A133" s="8">
        <v>22</v>
      </c>
      <c r="B133" s="400"/>
      <c r="C133" s="400"/>
      <c r="D133" s="400"/>
      <c r="E133" s="400"/>
      <c r="F133" s="401"/>
      <c r="G133" s="471"/>
      <c r="H133" s="477"/>
      <c r="I133" s="472"/>
      <c r="J133" s="363">
        <f t="shared" si="14"/>
        <v>0</v>
      </c>
      <c r="K133" s="362">
        <f t="shared" si="15"/>
        <v>0</v>
      </c>
      <c r="L133" s="400"/>
      <c r="M133" s="400"/>
      <c r="N133" s="400"/>
      <c r="O133" s="406"/>
      <c r="P133" s="409"/>
      <c r="Q133" s="400"/>
      <c r="R133" s="401"/>
      <c r="S133" s="16" t="s">
        <v>80</v>
      </c>
      <c r="T133" s="8">
        <v>22</v>
      </c>
      <c r="U133" s="400"/>
      <c r="V133" s="400"/>
      <c r="W133" s="400"/>
      <c r="X133" s="400"/>
      <c r="Y133" s="400"/>
      <c r="Z133" s="400"/>
      <c r="AA133" s="400"/>
      <c r="AB133" s="400"/>
      <c r="AC133" s="400"/>
      <c r="AD133" s="400"/>
      <c r="AE133" s="400"/>
      <c r="AF133" s="400"/>
      <c r="AG133" s="400"/>
      <c r="AH133" s="406"/>
      <c r="AI133" s="477"/>
      <c r="AJ133" s="400"/>
      <c r="AK133" s="401"/>
      <c r="AL133" s="16" t="s">
        <v>80</v>
      </c>
    </row>
    <row r="134" spans="1:38" s="21" customFormat="1" ht="12.75" customHeight="1" x14ac:dyDescent="0.2">
      <c r="A134" s="8">
        <v>23</v>
      </c>
      <c r="B134" s="400"/>
      <c r="C134" s="400"/>
      <c r="D134" s="400"/>
      <c r="E134" s="400"/>
      <c r="F134" s="401"/>
      <c r="G134" s="471"/>
      <c r="H134" s="477"/>
      <c r="I134" s="472"/>
      <c r="J134" s="363">
        <f t="shared" si="14"/>
        <v>0</v>
      </c>
      <c r="K134" s="362">
        <f t="shared" si="15"/>
        <v>0</v>
      </c>
      <c r="L134" s="400"/>
      <c r="M134" s="400"/>
      <c r="N134" s="400"/>
      <c r="O134" s="406"/>
      <c r="P134" s="409"/>
      <c r="Q134" s="400"/>
      <c r="R134" s="401"/>
      <c r="S134" s="16" t="s">
        <v>81</v>
      </c>
      <c r="T134" s="8">
        <v>23</v>
      </c>
      <c r="U134" s="400"/>
      <c r="V134" s="400"/>
      <c r="W134" s="400"/>
      <c r="X134" s="400"/>
      <c r="Y134" s="400"/>
      <c r="Z134" s="400"/>
      <c r="AA134" s="400"/>
      <c r="AB134" s="400"/>
      <c r="AC134" s="400"/>
      <c r="AD134" s="400"/>
      <c r="AE134" s="400"/>
      <c r="AF134" s="400"/>
      <c r="AG134" s="400"/>
      <c r="AH134" s="406"/>
      <c r="AI134" s="477"/>
      <c r="AJ134" s="400"/>
      <c r="AK134" s="401"/>
      <c r="AL134" s="16" t="s">
        <v>81</v>
      </c>
    </row>
    <row r="135" spans="1:38" s="21" customFormat="1" ht="12.75" customHeight="1" x14ac:dyDescent="0.2">
      <c r="A135" s="8">
        <v>24</v>
      </c>
      <c r="B135" s="400"/>
      <c r="C135" s="400"/>
      <c r="D135" s="400"/>
      <c r="E135" s="400"/>
      <c r="F135" s="401"/>
      <c r="G135" s="471"/>
      <c r="H135" s="477"/>
      <c r="I135" s="472"/>
      <c r="J135" s="363">
        <f t="shared" si="14"/>
        <v>0</v>
      </c>
      <c r="K135" s="362">
        <f t="shared" si="15"/>
        <v>0</v>
      </c>
      <c r="L135" s="400"/>
      <c r="M135" s="400"/>
      <c r="N135" s="400"/>
      <c r="O135" s="406"/>
      <c r="P135" s="409"/>
      <c r="Q135" s="400"/>
      <c r="R135" s="401"/>
      <c r="S135" s="16" t="s">
        <v>82</v>
      </c>
      <c r="T135" s="8">
        <v>24</v>
      </c>
      <c r="U135" s="400"/>
      <c r="V135" s="400"/>
      <c r="W135" s="400"/>
      <c r="X135" s="400"/>
      <c r="Y135" s="400"/>
      <c r="Z135" s="400"/>
      <c r="AA135" s="400"/>
      <c r="AB135" s="400"/>
      <c r="AC135" s="400"/>
      <c r="AD135" s="400"/>
      <c r="AE135" s="400"/>
      <c r="AF135" s="400"/>
      <c r="AG135" s="400"/>
      <c r="AH135" s="406"/>
      <c r="AI135" s="477"/>
      <c r="AJ135" s="400"/>
      <c r="AK135" s="401"/>
      <c r="AL135" s="16" t="s">
        <v>82</v>
      </c>
    </row>
    <row r="136" spans="1:38" s="21" customFormat="1" ht="12.75" customHeight="1" x14ac:dyDescent="0.2">
      <c r="A136" s="8">
        <v>25</v>
      </c>
      <c r="B136" s="400"/>
      <c r="C136" s="400"/>
      <c r="D136" s="400"/>
      <c r="E136" s="400"/>
      <c r="F136" s="401"/>
      <c r="G136" s="471"/>
      <c r="H136" s="477"/>
      <c r="I136" s="472"/>
      <c r="J136" s="363">
        <f t="shared" si="14"/>
        <v>0</v>
      </c>
      <c r="K136" s="362">
        <f t="shared" si="15"/>
        <v>0</v>
      </c>
      <c r="L136" s="400"/>
      <c r="M136" s="400"/>
      <c r="N136" s="400"/>
      <c r="O136" s="406"/>
      <c r="P136" s="409"/>
      <c r="Q136" s="400"/>
      <c r="R136" s="401"/>
      <c r="S136" s="16" t="s">
        <v>83</v>
      </c>
      <c r="T136" s="8">
        <v>25</v>
      </c>
      <c r="U136" s="400"/>
      <c r="V136" s="400"/>
      <c r="W136" s="400"/>
      <c r="X136" s="400"/>
      <c r="Y136" s="400"/>
      <c r="Z136" s="400"/>
      <c r="AA136" s="400"/>
      <c r="AB136" s="400"/>
      <c r="AC136" s="400"/>
      <c r="AD136" s="400"/>
      <c r="AE136" s="400"/>
      <c r="AF136" s="400"/>
      <c r="AG136" s="400"/>
      <c r="AH136" s="406"/>
      <c r="AI136" s="477"/>
      <c r="AJ136" s="400"/>
      <c r="AK136" s="401"/>
      <c r="AL136" s="16" t="s">
        <v>83</v>
      </c>
    </row>
    <row r="137" spans="1:38" s="21" customFormat="1" ht="12.75" customHeight="1" x14ac:dyDescent="0.2">
      <c r="A137" s="8">
        <v>26</v>
      </c>
      <c r="B137" s="400"/>
      <c r="C137" s="400"/>
      <c r="D137" s="400"/>
      <c r="E137" s="400"/>
      <c r="F137" s="401"/>
      <c r="G137" s="471"/>
      <c r="H137" s="477"/>
      <c r="I137" s="472"/>
      <c r="J137" s="363">
        <f t="shared" si="14"/>
        <v>0</v>
      </c>
      <c r="K137" s="362">
        <f t="shared" si="15"/>
        <v>0</v>
      </c>
      <c r="L137" s="400"/>
      <c r="M137" s="400"/>
      <c r="N137" s="400"/>
      <c r="O137" s="406"/>
      <c r="P137" s="409"/>
      <c r="Q137" s="400"/>
      <c r="R137" s="401"/>
      <c r="S137" s="16" t="s">
        <v>84</v>
      </c>
      <c r="T137" s="8">
        <v>26</v>
      </c>
      <c r="U137" s="400"/>
      <c r="V137" s="400"/>
      <c r="W137" s="400"/>
      <c r="X137" s="400"/>
      <c r="Y137" s="400"/>
      <c r="Z137" s="400"/>
      <c r="AA137" s="400"/>
      <c r="AB137" s="400"/>
      <c r="AC137" s="400"/>
      <c r="AD137" s="400"/>
      <c r="AE137" s="400"/>
      <c r="AF137" s="400"/>
      <c r="AG137" s="400"/>
      <c r="AH137" s="406"/>
      <c r="AI137" s="477"/>
      <c r="AJ137" s="400"/>
      <c r="AK137" s="401"/>
      <c r="AL137" s="16" t="s">
        <v>84</v>
      </c>
    </row>
    <row r="138" spans="1:38" s="21" customFormat="1" ht="12.75" customHeight="1" x14ac:dyDescent="0.2">
      <c r="A138" s="8">
        <v>27</v>
      </c>
      <c r="B138" s="400"/>
      <c r="C138" s="400"/>
      <c r="D138" s="400"/>
      <c r="E138" s="400"/>
      <c r="F138" s="401"/>
      <c r="G138" s="471"/>
      <c r="H138" s="477"/>
      <c r="I138" s="472"/>
      <c r="J138" s="363">
        <f t="shared" si="14"/>
        <v>0</v>
      </c>
      <c r="K138" s="362">
        <f t="shared" si="15"/>
        <v>0</v>
      </c>
      <c r="L138" s="400"/>
      <c r="M138" s="400"/>
      <c r="N138" s="400"/>
      <c r="O138" s="406"/>
      <c r="P138" s="409"/>
      <c r="Q138" s="400"/>
      <c r="R138" s="401"/>
      <c r="S138" s="16" t="s">
        <v>85</v>
      </c>
      <c r="T138" s="8">
        <v>27</v>
      </c>
      <c r="U138" s="400"/>
      <c r="V138" s="400"/>
      <c r="W138" s="400"/>
      <c r="X138" s="400"/>
      <c r="Y138" s="400"/>
      <c r="Z138" s="400"/>
      <c r="AA138" s="400"/>
      <c r="AB138" s="400"/>
      <c r="AC138" s="400"/>
      <c r="AD138" s="400"/>
      <c r="AE138" s="400"/>
      <c r="AF138" s="400"/>
      <c r="AG138" s="400"/>
      <c r="AH138" s="406"/>
      <c r="AI138" s="477"/>
      <c r="AJ138" s="400"/>
      <c r="AK138" s="401"/>
      <c r="AL138" s="16" t="s">
        <v>85</v>
      </c>
    </row>
    <row r="139" spans="1:38" s="21" customFormat="1" ht="12.75" customHeight="1" x14ac:dyDescent="0.2">
      <c r="A139" s="8">
        <v>28</v>
      </c>
      <c r="B139" s="400"/>
      <c r="C139" s="400"/>
      <c r="D139" s="400"/>
      <c r="E139" s="400"/>
      <c r="F139" s="401"/>
      <c r="G139" s="471"/>
      <c r="H139" s="477"/>
      <c r="I139" s="472"/>
      <c r="J139" s="363">
        <f t="shared" si="14"/>
        <v>0</v>
      </c>
      <c r="K139" s="362">
        <f t="shared" si="15"/>
        <v>0</v>
      </c>
      <c r="L139" s="400"/>
      <c r="M139" s="400"/>
      <c r="N139" s="400"/>
      <c r="O139" s="406"/>
      <c r="P139" s="409"/>
      <c r="Q139" s="400"/>
      <c r="R139" s="401"/>
      <c r="S139" s="16" t="s">
        <v>86</v>
      </c>
      <c r="T139" s="8">
        <v>28</v>
      </c>
      <c r="U139" s="400"/>
      <c r="V139" s="400"/>
      <c r="W139" s="400"/>
      <c r="X139" s="400"/>
      <c r="Y139" s="400"/>
      <c r="Z139" s="400"/>
      <c r="AA139" s="400"/>
      <c r="AB139" s="400"/>
      <c r="AC139" s="400"/>
      <c r="AD139" s="400"/>
      <c r="AE139" s="400"/>
      <c r="AF139" s="400"/>
      <c r="AG139" s="400"/>
      <c r="AH139" s="406"/>
      <c r="AI139" s="477"/>
      <c r="AJ139" s="400"/>
      <c r="AK139" s="401"/>
      <c r="AL139" s="16" t="s">
        <v>86</v>
      </c>
    </row>
    <row r="140" spans="1:38" s="21" customFormat="1" ht="12.75" customHeight="1" x14ac:dyDescent="0.2">
      <c r="A140" s="8">
        <v>29</v>
      </c>
      <c r="B140" s="400"/>
      <c r="C140" s="400"/>
      <c r="D140" s="400"/>
      <c r="E140" s="400"/>
      <c r="F140" s="401"/>
      <c r="G140" s="471"/>
      <c r="H140" s="477"/>
      <c r="I140" s="472"/>
      <c r="J140" s="363">
        <f t="shared" si="14"/>
        <v>0</v>
      </c>
      <c r="K140" s="362">
        <f t="shared" si="15"/>
        <v>0</v>
      </c>
      <c r="L140" s="400"/>
      <c r="M140" s="400"/>
      <c r="N140" s="400"/>
      <c r="O140" s="406"/>
      <c r="P140" s="409"/>
      <c r="Q140" s="400"/>
      <c r="R140" s="401"/>
      <c r="S140" s="16" t="s">
        <v>87</v>
      </c>
      <c r="T140" s="8">
        <v>29</v>
      </c>
      <c r="U140" s="400"/>
      <c r="V140" s="400"/>
      <c r="W140" s="400"/>
      <c r="X140" s="410"/>
      <c r="Y140" s="400"/>
      <c r="Z140" s="400"/>
      <c r="AA140" s="400"/>
      <c r="AB140" s="400"/>
      <c r="AC140" s="400"/>
      <c r="AD140" s="400"/>
      <c r="AE140" s="400"/>
      <c r="AF140" s="400"/>
      <c r="AG140" s="400"/>
      <c r="AH140" s="406"/>
      <c r="AI140" s="477"/>
      <c r="AJ140" s="400"/>
      <c r="AK140" s="401"/>
      <c r="AL140" s="16" t="s">
        <v>87</v>
      </c>
    </row>
    <row r="141" spans="1:38" s="21" customFormat="1" ht="12.75" customHeight="1" x14ac:dyDescent="0.2">
      <c r="A141" s="8">
        <v>30</v>
      </c>
      <c r="B141" s="400"/>
      <c r="C141" s="400"/>
      <c r="D141" s="400"/>
      <c r="E141" s="400"/>
      <c r="F141" s="401"/>
      <c r="G141" s="471"/>
      <c r="H141" s="477"/>
      <c r="I141" s="472"/>
      <c r="J141" s="363">
        <f t="shared" si="14"/>
        <v>0</v>
      </c>
      <c r="K141" s="362">
        <f t="shared" si="15"/>
        <v>0</v>
      </c>
      <c r="L141" s="400"/>
      <c r="M141" s="400"/>
      <c r="N141" s="400"/>
      <c r="O141" s="406"/>
      <c r="P141" s="409"/>
      <c r="Q141" s="400"/>
      <c r="R141" s="401"/>
      <c r="S141" s="16" t="s">
        <v>88</v>
      </c>
      <c r="T141" s="8">
        <v>30</v>
      </c>
      <c r="U141" s="400"/>
      <c r="V141" s="400"/>
      <c r="W141" s="400"/>
      <c r="X141" s="400"/>
      <c r="Y141" s="400"/>
      <c r="Z141" s="400"/>
      <c r="AA141" s="400"/>
      <c r="AB141" s="400"/>
      <c r="AC141" s="400"/>
      <c r="AD141" s="400"/>
      <c r="AE141" s="400"/>
      <c r="AF141" s="400"/>
      <c r="AG141" s="400"/>
      <c r="AH141" s="406"/>
      <c r="AI141" s="477"/>
      <c r="AJ141" s="400"/>
      <c r="AK141" s="401"/>
      <c r="AL141" s="16" t="s">
        <v>88</v>
      </c>
    </row>
    <row r="142" spans="1:38" s="21" customFormat="1" ht="12.75" customHeight="1" x14ac:dyDescent="0.2">
      <c r="A142" s="19">
        <v>31</v>
      </c>
      <c r="B142" s="404"/>
      <c r="C142" s="404"/>
      <c r="D142" s="404"/>
      <c r="E142" s="404"/>
      <c r="F142" s="405"/>
      <c r="G142" s="475"/>
      <c r="H142" s="479"/>
      <c r="I142" s="476"/>
      <c r="J142" s="395">
        <f t="shared" si="14"/>
        <v>0</v>
      </c>
      <c r="K142" s="396">
        <f t="shared" si="15"/>
        <v>0</v>
      </c>
      <c r="L142" s="404"/>
      <c r="M142" s="404"/>
      <c r="N142" s="404"/>
      <c r="O142" s="408"/>
      <c r="P142" s="411"/>
      <c r="Q142" s="404"/>
      <c r="R142" s="405"/>
      <c r="S142" s="20" t="s">
        <v>89</v>
      </c>
      <c r="T142" s="19">
        <v>31</v>
      </c>
      <c r="U142" s="404"/>
      <c r="V142" s="404"/>
      <c r="W142" s="404"/>
      <c r="X142" s="404"/>
      <c r="Y142" s="404"/>
      <c r="Z142" s="404"/>
      <c r="AA142" s="404"/>
      <c r="AB142" s="404"/>
      <c r="AC142" s="404"/>
      <c r="AD142" s="404"/>
      <c r="AE142" s="404"/>
      <c r="AF142" s="404"/>
      <c r="AG142" s="404"/>
      <c r="AH142" s="408"/>
      <c r="AI142" s="479"/>
      <c r="AJ142" s="404"/>
      <c r="AK142" s="405"/>
      <c r="AL142" s="20" t="s">
        <v>89</v>
      </c>
    </row>
    <row r="143" spans="1:38" s="301" customFormat="1" ht="12.75" customHeight="1" thickBot="1" x14ac:dyDescent="0.25">
      <c r="A143" s="417"/>
      <c r="B143" s="418">
        <f>SUM(B111:B142)</f>
        <v>0</v>
      </c>
      <c r="C143" s="418">
        <f>SUM(C111:C142)</f>
        <v>0</v>
      </c>
      <c r="D143" s="418">
        <f>SUM(D111:D142)</f>
        <v>0</v>
      </c>
      <c r="E143" s="419">
        <f>SUM(E111:E142)</f>
        <v>0</v>
      </c>
      <c r="F143" s="420">
        <f>SUM(F111:F142)</f>
        <v>0</v>
      </c>
      <c r="G143" s="421"/>
      <c r="H143" s="422" t="s">
        <v>90</v>
      </c>
      <c r="I143" s="423">
        <f>COUNTA(I112:I142)</f>
        <v>0</v>
      </c>
      <c r="J143" s="418">
        <f t="shared" ref="J143:R143" si="16">SUM(J111:J142)</f>
        <v>0</v>
      </c>
      <c r="K143" s="418">
        <f t="shared" si="16"/>
        <v>0</v>
      </c>
      <c r="L143" s="418">
        <f t="shared" si="16"/>
        <v>0</v>
      </c>
      <c r="M143" s="418">
        <f t="shared" si="16"/>
        <v>0</v>
      </c>
      <c r="N143" s="418">
        <f t="shared" si="16"/>
        <v>0</v>
      </c>
      <c r="O143" s="424">
        <f t="shared" si="16"/>
        <v>0</v>
      </c>
      <c r="P143" s="419">
        <f t="shared" si="16"/>
        <v>0</v>
      </c>
      <c r="Q143" s="418">
        <f t="shared" si="16"/>
        <v>0</v>
      </c>
      <c r="R143" s="425">
        <f t="shared" si="16"/>
        <v>0</v>
      </c>
      <c r="S143" s="426"/>
      <c r="T143" s="417"/>
      <c r="U143" s="418">
        <f t="shared" ref="U143:AH143" si="17">SUM(U111:U142)</f>
        <v>0</v>
      </c>
      <c r="V143" s="418">
        <f t="shared" si="17"/>
        <v>0</v>
      </c>
      <c r="W143" s="418">
        <f t="shared" si="17"/>
        <v>0</v>
      </c>
      <c r="X143" s="418">
        <f t="shared" si="17"/>
        <v>0</v>
      </c>
      <c r="Y143" s="418">
        <f t="shared" si="17"/>
        <v>0</v>
      </c>
      <c r="Z143" s="418">
        <f t="shared" si="17"/>
        <v>0</v>
      </c>
      <c r="AA143" s="418">
        <f t="shared" si="17"/>
        <v>0</v>
      </c>
      <c r="AB143" s="418">
        <f t="shared" si="17"/>
        <v>0</v>
      </c>
      <c r="AC143" s="418">
        <f t="shared" si="17"/>
        <v>0</v>
      </c>
      <c r="AD143" s="418">
        <f t="shared" si="17"/>
        <v>0</v>
      </c>
      <c r="AE143" s="418">
        <f t="shared" si="17"/>
        <v>0</v>
      </c>
      <c r="AF143" s="418">
        <f t="shared" si="17"/>
        <v>0</v>
      </c>
      <c r="AG143" s="418">
        <f t="shared" si="17"/>
        <v>0</v>
      </c>
      <c r="AH143" s="420">
        <f t="shared" si="17"/>
        <v>0</v>
      </c>
      <c r="AI143" s="427"/>
      <c r="AJ143" s="418">
        <f>SUM(AJ111:AJ142)</f>
        <v>0</v>
      </c>
      <c r="AK143" s="425">
        <f>SUM(AK111:AK142)</f>
        <v>0</v>
      </c>
      <c r="AL143" s="426"/>
    </row>
    <row r="144" spans="1:38" ht="12.75" customHeight="1" thickTop="1" x14ac:dyDescent="0.2">
      <c r="A144" s="28"/>
      <c r="B144" s="34"/>
      <c r="C144" s="34"/>
      <c r="D144" s="34"/>
      <c r="E144" s="34"/>
      <c r="F144" s="34"/>
      <c r="G144" s="135"/>
      <c r="H144" s="34"/>
      <c r="I144" s="35"/>
      <c r="J144" s="306"/>
      <c r="K144" s="306"/>
      <c r="L144" s="34"/>
      <c r="M144" s="34"/>
      <c r="N144" s="34"/>
      <c r="O144" s="34"/>
      <c r="P144" s="34"/>
      <c r="Q144" s="34"/>
      <c r="R144" s="34"/>
      <c r="S144" s="28"/>
      <c r="T144" s="28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28"/>
    </row>
    <row r="145" spans="1:38" ht="12.75" customHeight="1" x14ac:dyDescent="0.2">
      <c r="A145" s="21"/>
      <c r="B145" s="36"/>
      <c r="C145" s="36"/>
      <c r="D145" s="36"/>
      <c r="E145" s="36"/>
      <c r="F145" s="36"/>
      <c r="G145" s="552" t="str">
        <f>JANUARY!G10</f>
        <v>UNITED STEELWORKERS - LOCAL UNION</v>
      </c>
      <c r="H145" s="552"/>
      <c r="I145" s="552"/>
      <c r="J145" s="307"/>
      <c r="K145" s="136"/>
      <c r="L145" s="36"/>
      <c r="M145" s="36"/>
      <c r="N145" s="36"/>
      <c r="O145" s="36"/>
      <c r="P145" s="36"/>
      <c r="Q145" s="36"/>
      <c r="R145" s="36"/>
      <c r="S145" s="21"/>
      <c r="T145" s="21"/>
      <c r="U145" s="36"/>
      <c r="V145" s="36"/>
      <c r="W145" s="36"/>
      <c r="X145" s="36"/>
      <c r="Y145" s="36"/>
      <c r="Z145" s="36"/>
      <c r="AA145" s="37" t="str">
        <f>$AA$10</f>
        <v>FINANCIAL SECRETARY'S CASH BOOK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21"/>
    </row>
    <row r="146" spans="1:38" s="152" customFormat="1" ht="12.75" customHeight="1" x14ac:dyDescent="0.2">
      <c r="A146" s="141"/>
      <c r="B146" s="139" t="str">
        <f>B101</f>
        <v>Month</v>
      </c>
      <c r="C146" s="73" t="str">
        <f>C101</f>
        <v>FEBRUARY</v>
      </c>
      <c r="D146" s="139" t="str">
        <f>D101</f>
        <v>Year</v>
      </c>
      <c r="E146" s="30">
        <f>E101</f>
        <v>0</v>
      </c>
      <c r="F146" s="141"/>
      <c r="G146" s="149"/>
      <c r="H146" s="141"/>
      <c r="I146" s="150"/>
      <c r="J146" s="302"/>
      <c r="K146" s="302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39"/>
      <c r="AJ146" s="151" t="str">
        <f>C146</f>
        <v>FEBRUARY</v>
      </c>
      <c r="AK146" s="30">
        <f>E146</f>
        <v>0</v>
      </c>
      <c r="AL146" s="141"/>
    </row>
    <row r="147" spans="1:38" s="152" customFormat="1" ht="12.75" customHeight="1" x14ac:dyDescent="0.2">
      <c r="A147" s="141"/>
      <c r="B147" s="139" t="str">
        <f>B102</f>
        <v>Page No.</v>
      </c>
      <c r="C147" s="148">
        <f>C102+1</f>
        <v>4</v>
      </c>
      <c r="D147" s="141"/>
      <c r="E147" s="141"/>
      <c r="F147" s="141"/>
      <c r="G147" s="149"/>
      <c r="H147" s="141"/>
      <c r="I147" s="150" t="s">
        <v>53</v>
      </c>
      <c r="J147" s="302"/>
      <c r="K147" s="302"/>
      <c r="L147" s="150"/>
      <c r="M147" s="141"/>
      <c r="N147" s="141"/>
      <c r="O147" s="141"/>
      <c r="P147" s="139"/>
      <c r="Q147" s="141"/>
      <c r="R147" s="139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53" t="s">
        <v>54</v>
      </c>
      <c r="AC147" s="141"/>
      <c r="AD147" s="141"/>
      <c r="AE147" s="141"/>
      <c r="AF147" s="141"/>
      <c r="AG147" s="141"/>
      <c r="AH147" s="141"/>
      <c r="AI147" s="139" t="str">
        <f>B147</f>
        <v>Page No.</v>
      </c>
      <c r="AJ147" s="148">
        <f>C147</f>
        <v>4</v>
      </c>
      <c r="AK147" s="154"/>
      <c r="AL147" s="155"/>
    </row>
    <row r="148" spans="1:38" ht="12.75" customHeight="1" x14ac:dyDescent="0.2">
      <c r="A148" s="3"/>
      <c r="B148" s="3"/>
      <c r="C148" s="3"/>
      <c r="D148" s="3"/>
      <c r="E148" s="3"/>
      <c r="F148" s="3"/>
      <c r="G148" s="129"/>
      <c r="H148" s="3"/>
      <c r="I148" s="5"/>
      <c r="J148" s="106"/>
      <c r="K148" s="106"/>
      <c r="L148" s="21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1"/>
      <c r="AF148" s="3"/>
      <c r="AG148" s="3"/>
      <c r="AH148" s="3"/>
      <c r="AI148" s="3"/>
      <c r="AJ148" s="3"/>
      <c r="AK148" s="3"/>
      <c r="AL148" s="3"/>
    </row>
    <row r="149" spans="1:38" ht="12.75" customHeight="1" x14ac:dyDescent="0.2">
      <c r="A149" s="26"/>
      <c r="B149" s="26"/>
      <c r="C149" s="26"/>
      <c r="D149" s="26"/>
      <c r="E149" s="26"/>
      <c r="F149" s="26"/>
      <c r="G149" s="130"/>
      <c r="H149" s="26"/>
      <c r="I149" s="27"/>
      <c r="J149" s="303"/>
      <c r="K149" s="303"/>
      <c r="L149" s="27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7"/>
      <c r="AF149" s="26"/>
      <c r="AG149" s="26"/>
      <c r="AH149" s="26"/>
      <c r="AI149" s="26"/>
      <c r="AJ149" s="26"/>
      <c r="AK149" s="26"/>
      <c r="AL149" s="26"/>
    </row>
    <row r="150" spans="1:38" customFormat="1" ht="12.75" customHeight="1" x14ac:dyDescent="0.2">
      <c r="A150" s="1"/>
      <c r="B150" s="3"/>
      <c r="C150" s="3" t="s">
        <v>55</v>
      </c>
      <c r="D150" s="3"/>
      <c r="E150" s="13"/>
      <c r="F150" s="1"/>
      <c r="G150" s="131"/>
      <c r="H150" s="2" t="s">
        <v>56</v>
      </c>
      <c r="I150" s="99"/>
      <c r="J150" s="550" t="s">
        <v>264</v>
      </c>
      <c r="K150" s="551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4"/>
      <c r="AJ150" s="3"/>
      <c r="AK150" s="1"/>
      <c r="AL150" s="3"/>
    </row>
    <row r="151" spans="1:38" customFormat="1" ht="12.75" customHeight="1" x14ac:dyDescent="0.2">
      <c r="A151" s="1"/>
      <c r="B151" s="3"/>
      <c r="C151" s="3"/>
      <c r="D151" s="3"/>
      <c r="E151" s="13"/>
      <c r="F151" s="1"/>
      <c r="G151" s="131"/>
      <c r="H151" s="14"/>
      <c r="I151" s="100"/>
      <c r="J151" s="106"/>
      <c r="K151" s="67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4"/>
      <c r="AJ151" s="3"/>
      <c r="AK151" s="1"/>
      <c r="AL151" s="3"/>
    </row>
    <row r="152" spans="1:38" customFormat="1" ht="12.75" customHeight="1" thickBot="1" x14ac:dyDescent="0.25">
      <c r="A152" s="164"/>
      <c r="B152" s="165">
        <v>1</v>
      </c>
      <c r="C152" s="165">
        <v>2</v>
      </c>
      <c r="D152" s="165">
        <v>3</v>
      </c>
      <c r="E152" s="166">
        <v>4</v>
      </c>
      <c r="F152" s="167">
        <v>5</v>
      </c>
      <c r="G152" s="168"/>
      <c r="H152" s="167">
        <v>7</v>
      </c>
      <c r="I152" s="169">
        <v>8</v>
      </c>
      <c r="J152" s="304">
        <v>9</v>
      </c>
      <c r="K152" s="305">
        <v>10</v>
      </c>
      <c r="L152" s="165">
        <v>11</v>
      </c>
      <c r="M152" s="165" t="s">
        <v>1</v>
      </c>
      <c r="N152" s="165">
        <v>12</v>
      </c>
      <c r="O152" s="165">
        <v>13</v>
      </c>
      <c r="P152" s="165">
        <v>14</v>
      </c>
      <c r="Q152" s="165">
        <v>15</v>
      </c>
      <c r="R152" s="167" t="s">
        <v>2</v>
      </c>
      <c r="S152" s="170"/>
      <c r="T152" s="164"/>
      <c r="U152" s="165">
        <v>16</v>
      </c>
      <c r="V152" s="165">
        <v>17</v>
      </c>
      <c r="W152" s="165">
        <v>18</v>
      </c>
      <c r="X152" s="165">
        <v>19</v>
      </c>
      <c r="Y152" s="165">
        <v>20</v>
      </c>
      <c r="Z152" s="165" t="s">
        <v>3</v>
      </c>
      <c r="AA152" s="165">
        <v>21</v>
      </c>
      <c r="AB152" s="165">
        <v>22</v>
      </c>
      <c r="AC152" s="165">
        <v>23</v>
      </c>
      <c r="AD152" s="165">
        <v>24</v>
      </c>
      <c r="AE152" s="165">
        <v>25</v>
      </c>
      <c r="AF152" s="165">
        <v>26</v>
      </c>
      <c r="AG152" s="165">
        <v>27</v>
      </c>
      <c r="AH152" s="165">
        <v>28</v>
      </c>
      <c r="AI152" s="171">
        <v>29</v>
      </c>
      <c r="AJ152" s="165">
        <v>30</v>
      </c>
      <c r="AK152" s="167">
        <v>31</v>
      </c>
      <c r="AL152" s="170"/>
    </row>
    <row r="153" spans="1:38" s="4" customFormat="1" ht="12.75" customHeight="1" thickTop="1" x14ac:dyDescent="0.2">
      <c r="A153" s="1"/>
      <c r="B153" s="89" t="s">
        <v>4</v>
      </c>
      <c r="C153" s="101"/>
      <c r="D153" s="89" t="s">
        <v>5</v>
      </c>
      <c r="E153" s="89" t="s">
        <v>6</v>
      </c>
      <c r="F153" s="88" t="s">
        <v>7</v>
      </c>
      <c r="G153" s="132"/>
      <c r="H153" s="88"/>
      <c r="I153" s="103"/>
      <c r="J153" s="89"/>
      <c r="K153" s="88"/>
      <c r="L153" s="89"/>
      <c r="M153" s="89"/>
      <c r="N153" s="89"/>
      <c r="O153" s="104"/>
      <c r="P153" s="163"/>
      <c r="Q153" s="107" t="s">
        <v>272</v>
      </c>
      <c r="R153" s="160" t="s">
        <v>273</v>
      </c>
      <c r="S153" s="106"/>
      <c r="T153" s="67"/>
      <c r="U153" s="542" t="s">
        <v>265</v>
      </c>
      <c r="V153" s="543"/>
      <c r="W153" s="543"/>
      <c r="X153" s="543"/>
      <c r="Y153" s="544"/>
      <c r="Z153" s="89" t="s">
        <v>10</v>
      </c>
      <c r="AA153" s="89" t="s">
        <v>11</v>
      </c>
      <c r="AB153" s="89" t="s">
        <v>205</v>
      </c>
      <c r="AC153" s="89" t="s">
        <v>12</v>
      </c>
      <c r="AD153" s="89" t="s">
        <v>13</v>
      </c>
      <c r="AE153" s="89" t="s">
        <v>14</v>
      </c>
      <c r="AF153" s="89"/>
      <c r="AG153" s="89"/>
      <c r="AH153" s="104"/>
      <c r="AI153" s="105"/>
      <c r="AJ153" s="89" t="s">
        <v>15</v>
      </c>
      <c r="AK153" s="88" t="s">
        <v>7</v>
      </c>
      <c r="AL153" s="3"/>
    </row>
    <row r="154" spans="1:38" s="4" customFormat="1" ht="12.75" customHeight="1" x14ac:dyDescent="0.2">
      <c r="A154" s="1"/>
      <c r="B154" s="89" t="s">
        <v>8</v>
      </c>
      <c r="C154" s="89" t="s">
        <v>16</v>
      </c>
      <c r="D154" s="89" t="s">
        <v>17</v>
      </c>
      <c r="E154" s="89" t="s">
        <v>8</v>
      </c>
      <c r="F154" s="88" t="s">
        <v>18</v>
      </c>
      <c r="G154" s="132" t="s">
        <v>19</v>
      </c>
      <c r="H154" s="88" t="s">
        <v>20</v>
      </c>
      <c r="I154" s="103" t="s">
        <v>242</v>
      </c>
      <c r="J154" s="89" t="s">
        <v>21</v>
      </c>
      <c r="K154" s="88" t="s">
        <v>22</v>
      </c>
      <c r="L154" s="107" t="s">
        <v>235</v>
      </c>
      <c r="M154" s="107" t="s">
        <v>236</v>
      </c>
      <c r="N154" s="107" t="s">
        <v>237</v>
      </c>
      <c r="O154" s="104"/>
      <c r="P154" s="158" t="s">
        <v>23</v>
      </c>
      <c r="Q154" s="107" t="s">
        <v>8</v>
      </c>
      <c r="R154" s="160" t="s">
        <v>8</v>
      </c>
      <c r="S154" s="106"/>
      <c r="T154" s="67"/>
      <c r="U154" s="89" t="s">
        <v>25</v>
      </c>
      <c r="V154" s="89" t="s">
        <v>26</v>
      </c>
      <c r="W154" s="101" t="s">
        <v>27</v>
      </c>
      <c r="X154" s="89" t="s">
        <v>28</v>
      </c>
      <c r="Y154" s="89" t="s">
        <v>136</v>
      </c>
      <c r="Z154" s="89" t="s">
        <v>261</v>
      </c>
      <c r="AA154" s="89" t="s">
        <v>137</v>
      </c>
      <c r="AB154" s="89" t="s">
        <v>204</v>
      </c>
      <c r="AC154" s="89" t="s">
        <v>30</v>
      </c>
      <c r="AD154" s="89" t="s">
        <v>140</v>
      </c>
      <c r="AE154" s="89" t="s">
        <v>31</v>
      </c>
      <c r="AF154" s="89" t="s">
        <v>32</v>
      </c>
      <c r="AG154" s="89" t="s">
        <v>206</v>
      </c>
      <c r="AH154" s="104" t="s">
        <v>16</v>
      </c>
      <c r="AI154" s="102" t="s">
        <v>34</v>
      </c>
      <c r="AJ154" s="89" t="s">
        <v>35</v>
      </c>
      <c r="AK154" s="88" t="s">
        <v>18</v>
      </c>
      <c r="AL154" s="3"/>
    </row>
    <row r="155" spans="1:38" s="4" customFormat="1" ht="12.75" customHeight="1" thickBot="1" x14ac:dyDescent="0.25">
      <c r="A155" s="6"/>
      <c r="B155" s="90" t="s">
        <v>36</v>
      </c>
      <c r="C155" s="90" t="s">
        <v>37</v>
      </c>
      <c r="D155" s="90" t="s">
        <v>38</v>
      </c>
      <c r="E155" s="90" t="s">
        <v>39</v>
      </c>
      <c r="F155" s="108" t="s">
        <v>40</v>
      </c>
      <c r="G155" s="133"/>
      <c r="H155" s="108"/>
      <c r="I155" s="109" t="s">
        <v>41</v>
      </c>
      <c r="J155" s="90"/>
      <c r="K155" s="108"/>
      <c r="L155" s="110"/>
      <c r="M155" s="110"/>
      <c r="N155" s="110" t="s">
        <v>238</v>
      </c>
      <c r="O155" s="111"/>
      <c r="P155" s="159"/>
      <c r="Q155" s="161" t="s">
        <v>24</v>
      </c>
      <c r="R155" s="162" t="s">
        <v>24</v>
      </c>
      <c r="S155" s="113"/>
      <c r="T155" s="78"/>
      <c r="U155" s="90" t="s">
        <v>42</v>
      </c>
      <c r="V155" s="90" t="s">
        <v>43</v>
      </c>
      <c r="W155" s="90"/>
      <c r="X155" s="90" t="s">
        <v>44</v>
      </c>
      <c r="Y155" s="90" t="s">
        <v>30</v>
      </c>
      <c r="Z155" s="90" t="s">
        <v>30</v>
      </c>
      <c r="AA155" s="90" t="s">
        <v>138</v>
      </c>
      <c r="AB155" s="90" t="s">
        <v>15</v>
      </c>
      <c r="AC155" s="90" t="s">
        <v>139</v>
      </c>
      <c r="AD155" s="90" t="s">
        <v>141</v>
      </c>
      <c r="AE155" s="90" t="s">
        <v>47</v>
      </c>
      <c r="AF155" s="90" t="s">
        <v>48</v>
      </c>
      <c r="AG155" s="90" t="s">
        <v>15</v>
      </c>
      <c r="AH155" s="111" t="s">
        <v>30</v>
      </c>
      <c r="AI155" s="112"/>
      <c r="AJ155" s="90" t="s">
        <v>49</v>
      </c>
      <c r="AK155" s="108" t="s">
        <v>189</v>
      </c>
      <c r="AL155" s="7"/>
    </row>
    <row r="156" spans="1:38" s="301" customFormat="1" ht="12.75" customHeight="1" thickTop="1" x14ac:dyDescent="0.2">
      <c r="A156" s="331"/>
      <c r="B156" s="363">
        <f>B143</f>
        <v>0</v>
      </c>
      <c r="C156" s="363">
        <f>C143</f>
        <v>0</v>
      </c>
      <c r="D156" s="363">
        <f>D143</f>
        <v>0</v>
      </c>
      <c r="E156" s="363">
        <f>E143</f>
        <v>0</v>
      </c>
      <c r="F156" s="362">
        <f>F143</f>
        <v>0</v>
      </c>
      <c r="G156" s="134" t="str">
        <f>G7</f>
        <v>FEBRUARY</v>
      </c>
      <c r="H156" s="334" t="s">
        <v>58</v>
      </c>
      <c r="I156" s="412"/>
      <c r="J156" s="397">
        <f t="shared" ref="J156:R156" si="18">J143</f>
        <v>0</v>
      </c>
      <c r="K156" s="362">
        <f t="shared" si="18"/>
        <v>0</v>
      </c>
      <c r="L156" s="363">
        <f t="shared" si="18"/>
        <v>0</v>
      </c>
      <c r="M156" s="363">
        <f t="shared" si="18"/>
        <v>0</v>
      </c>
      <c r="N156" s="363">
        <f t="shared" si="18"/>
        <v>0</v>
      </c>
      <c r="O156" s="361">
        <f t="shared" si="18"/>
        <v>0</v>
      </c>
      <c r="P156" s="394">
        <f t="shared" si="18"/>
        <v>0</v>
      </c>
      <c r="Q156" s="363">
        <f t="shared" si="18"/>
        <v>0</v>
      </c>
      <c r="R156" s="362">
        <f t="shared" si="18"/>
        <v>0</v>
      </c>
      <c r="S156" s="332"/>
      <c r="T156" s="331"/>
      <c r="U156" s="363">
        <f t="shared" ref="U156:AH156" si="19">U143</f>
        <v>0</v>
      </c>
      <c r="V156" s="363">
        <f t="shared" si="19"/>
        <v>0</v>
      </c>
      <c r="W156" s="363">
        <f t="shared" si="19"/>
        <v>0</v>
      </c>
      <c r="X156" s="363">
        <f t="shared" si="19"/>
        <v>0</v>
      </c>
      <c r="Y156" s="363">
        <f t="shared" si="19"/>
        <v>0</v>
      </c>
      <c r="Z156" s="363">
        <f t="shared" si="19"/>
        <v>0</v>
      </c>
      <c r="AA156" s="363">
        <f t="shared" si="19"/>
        <v>0</v>
      </c>
      <c r="AB156" s="363">
        <f t="shared" si="19"/>
        <v>0</v>
      </c>
      <c r="AC156" s="363">
        <f t="shared" si="19"/>
        <v>0</v>
      </c>
      <c r="AD156" s="363">
        <f t="shared" si="19"/>
        <v>0</v>
      </c>
      <c r="AE156" s="363">
        <f t="shared" si="19"/>
        <v>0</v>
      </c>
      <c r="AF156" s="363">
        <f t="shared" si="19"/>
        <v>0</v>
      </c>
      <c r="AG156" s="363">
        <f t="shared" si="19"/>
        <v>0</v>
      </c>
      <c r="AH156" s="361">
        <f t="shared" si="19"/>
        <v>0</v>
      </c>
      <c r="AI156" s="333"/>
      <c r="AJ156" s="363">
        <f>AJ143</f>
        <v>0</v>
      </c>
      <c r="AK156" s="362">
        <f>AK143</f>
        <v>0</v>
      </c>
      <c r="AL156" s="332"/>
    </row>
    <row r="157" spans="1:38" s="21" customFormat="1" ht="12.75" customHeight="1" x14ac:dyDescent="0.2">
      <c r="A157" s="8">
        <v>1</v>
      </c>
      <c r="B157" s="400"/>
      <c r="C157" s="400"/>
      <c r="D157" s="400"/>
      <c r="E157" s="400"/>
      <c r="F157" s="401"/>
      <c r="G157" s="471"/>
      <c r="H157" s="477"/>
      <c r="I157" s="472"/>
      <c r="J157" s="363">
        <f t="shared" ref="J157:J187" si="20">SUM(B157:F157)</f>
        <v>0</v>
      </c>
      <c r="K157" s="362">
        <f t="shared" ref="K157:K187" si="21">SUM(U157:AK157)-SUM(L157:R157)</f>
        <v>0</v>
      </c>
      <c r="L157" s="400"/>
      <c r="M157" s="400"/>
      <c r="N157" s="400"/>
      <c r="O157" s="406"/>
      <c r="P157" s="409"/>
      <c r="Q157" s="400"/>
      <c r="R157" s="401"/>
      <c r="S157" s="16" t="s">
        <v>59</v>
      </c>
      <c r="T157" s="8">
        <v>1</v>
      </c>
      <c r="U157" s="400"/>
      <c r="V157" s="400"/>
      <c r="W157" s="400"/>
      <c r="X157" s="400"/>
      <c r="Y157" s="400"/>
      <c r="Z157" s="400"/>
      <c r="AA157" s="400"/>
      <c r="AB157" s="400"/>
      <c r="AC157" s="400"/>
      <c r="AD157" s="400"/>
      <c r="AE157" s="400"/>
      <c r="AF157" s="400"/>
      <c r="AG157" s="400"/>
      <c r="AH157" s="406"/>
      <c r="AI157" s="477"/>
      <c r="AJ157" s="400"/>
      <c r="AK157" s="401"/>
      <c r="AL157" s="16" t="s">
        <v>59</v>
      </c>
    </row>
    <row r="158" spans="1:38" s="21" customFormat="1" ht="12.75" customHeight="1" x14ac:dyDescent="0.2">
      <c r="A158" s="8">
        <v>2</v>
      </c>
      <c r="B158" s="400"/>
      <c r="C158" s="400"/>
      <c r="D158" s="400"/>
      <c r="E158" s="400"/>
      <c r="F158" s="401"/>
      <c r="G158" s="471"/>
      <c r="H158" s="477"/>
      <c r="I158" s="472"/>
      <c r="J158" s="363">
        <f t="shared" si="20"/>
        <v>0</v>
      </c>
      <c r="K158" s="362">
        <f t="shared" si="21"/>
        <v>0</v>
      </c>
      <c r="L158" s="400"/>
      <c r="M158" s="400"/>
      <c r="N158" s="400"/>
      <c r="O158" s="406"/>
      <c r="P158" s="409"/>
      <c r="Q158" s="400"/>
      <c r="R158" s="401"/>
      <c r="S158" s="16" t="s">
        <v>60</v>
      </c>
      <c r="T158" s="8">
        <v>2</v>
      </c>
      <c r="U158" s="400"/>
      <c r="V158" s="400"/>
      <c r="W158" s="400"/>
      <c r="X158" s="400"/>
      <c r="Y158" s="400"/>
      <c r="Z158" s="400"/>
      <c r="AA158" s="400"/>
      <c r="AB158" s="400"/>
      <c r="AC158" s="400"/>
      <c r="AD158" s="400"/>
      <c r="AE158" s="400"/>
      <c r="AF158" s="400"/>
      <c r="AG158" s="400"/>
      <c r="AH158" s="406"/>
      <c r="AI158" s="477"/>
      <c r="AJ158" s="400"/>
      <c r="AK158" s="401"/>
      <c r="AL158" s="16" t="s">
        <v>60</v>
      </c>
    </row>
    <row r="159" spans="1:38" s="21" customFormat="1" ht="12.75" customHeight="1" x14ac:dyDescent="0.2">
      <c r="A159" s="8">
        <v>3</v>
      </c>
      <c r="B159" s="400"/>
      <c r="C159" s="400"/>
      <c r="D159" s="400"/>
      <c r="E159" s="400"/>
      <c r="F159" s="401"/>
      <c r="G159" s="471"/>
      <c r="H159" s="477"/>
      <c r="I159" s="472"/>
      <c r="J159" s="363">
        <f t="shared" si="20"/>
        <v>0</v>
      </c>
      <c r="K159" s="362">
        <f t="shared" si="21"/>
        <v>0</v>
      </c>
      <c r="L159" s="400"/>
      <c r="M159" s="400"/>
      <c r="N159" s="400"/>
      <c r="O159" s="406"/>
      <c r="P159" s="409"/>
      <c r="Q159" s="400"/>
      <c r="R159" s="401"/>
      <c r="S159" s="16" t="s">
        <v>61</v>
      </c>
      <c r="T159" s="8">
        <v>3</v>
      </c>
      <c r="U159" s="400"/>
      <c r="V159" s="400"/>
      <c r="W159" s="400"/>
      <c r="X159" s="400"/>
      <c r="Y159" s="400"/>
      <c r="Z159" s="400"/>
      <c r="AA159" s="400"/>
      <c r="AB159" s="400"/>
      <c r="AC159" s="400"/>
      <c r="AD159" s="400"/>
      <c r="AE159" s="400"/>
      <c r="AF159" s="400"/>
      <c r="AG159" s="400"/>
      <c r="AH159" s="406"/>
      <c r="AI159" s="477"/>
      <c r="AJ159" s="400"/>
      <c r="AK159" s="401"/>
      <c r="AL159" s="16" t="s">
        <v>61</v>
      </c>
    </row>
    <row r="160" spans="1:38" s="21" customFormat="1" ht="12.75" customHeight="1" x14ac:dyDescent="0.2">
      <c r="A160" s="8">
        <v>4</v>
      </c>
      <c r="B160" s="400"/>
      <c r="C160" s="400"/>
      <c r="D160" s="400"/>
      <c r="E160" s="400"/>
      <c r="F160" s="401"/>
      <c r="G160" s="471"/>
      <c r="H160" s="477"/>
      <c r="I160" s="472"/>
      <c r="J160" s="363">
        <f t="shared" si="20"/>
        <v>0</v>
      </c>
      <c r="K160" s="362">
        <f t="shared" si="21"/>
        <v>0</v>
      </c>
      <c r="L160" s="400"/>
      <c r="M160" s="400"/>
      <c r="N160" s="400"/>
      <c r="O160" s="406"/>
      <c r="P160" s="409"/>
      <c r="Q160" s="400"/>
      <c r="R160" s="401"/>
      <c r="S160" s="16" t="s">
        <v>62</v>
      </c>
      <c r="T160" s="8">
        <v>4</v>
      </c>
      <c r="U160" s="400"/>
      <c r="V160" s="400"/>
      <c r="W160" s="400"/>
      <c r="X160" s="400"/>
      <c r="Y160" s="400"/>
      <c r="Z160" s="400"/>
      <c r="AA160" s="400"/>
      <c r="AB160" s="400"/>
      <c r="AC160" s="400"/>
      <c r="AD160" s="400"/>
      <c r="AE160" s="400"/>
      <c r="AF160" s="400"/>
      <c r="AG160" s="400"/>
      <c r="AH160" s="406"/>
      <c r="AI160" s="477"/>
      <c r="AJ160" s="400"/>
      <c r="AK160" s="401"/>
      <c r="AL160" s="16" t="s">
        <v>62</v>
      </c>
    </row>
    <row r="161" spans="1:38" s="21" customFormat="1" ht="12.75" customHeight="1" x14ac:dyDescent="0.2">
      <c r="A161" s="8">
        <v>5</v>
      </c>
      <c r="B161" s="400"/>
      <c r="C161" s="400"/>
      <c r="D161" s="400"/>
      <c r="E161" s="400"/>
      <c r="F161" s="401"/>
      <c r="G161" s="471"/>
      <c r="H161" s="477"/>
      <c r="I161" s="472"/>
      <c r="J161" s="363">
        <f t="shared" si="20"/>
        <v>0</v>
      </c>
      <c r="K161" s="362">
        <f t="shared" si="21"/>
        <v>0</v>
      </c>
      <c r="L161" s="400"/>
      <c r="M161" s="400"/>
      <c r="N161" s="400"/>
      <c r="O161" s="406"/>
      <c r="P161" s="409"/>
      <c r="Q161" s="400"/>
      <c r="R161" s="401"/>
      <c r="S161" s="16" t="s">
        <v>63</v>
      </c>
      <c r="T161" s="8">
        <v>5</v>
      </c>
      <c r="U161" s="400"/>
      <c r="V161" s="400"/>
      <c r="W161" s="400"/>
      <c r="X161" s="400"/>
      <c r="Y161" s="400"/>
      <c r="Z161" s="400"/>
      <c r="AA161" s="400"/>
      <c r="AB161" s="400"/>
      <c r="AC161" s="400"/>
      <c r="AD161" s="400"/>
      <c r="AE161" s="400"/>
      <c r="AF161" s="400"/>
      <c r="AG161" s="400"/>
      <c r="AH161" s="406"/>
      <c r="AI161" s="477"/>
      <c r="AJ161" s="400"/>
      <c r="AK161" s="401"/>
      <c r="AL161" s="16" t="s">
        <v>63</v>
      </c>
    </row>
    <row r="162" spans="1:38" s="21" customFormat="1" ht="12.75" customHeight="1" x14ac:dyDescent="0.2">
      <c r="A162" s="17">
        <v>6</v>
      </c>
      <c r="B162" s="402"/>
      <c r="C162" s="402"/>
      <c r="D162" s="402"/>
      <c r="E162" s="402"/>
      <c r="F162" s="403"/>
      <c r="G162" s="473"/>
      <c r="H162" s="478"/>
      <c r="I162" s="474"/>
      <c r="J162" s="363">
        <f t="shared" si="20"/>
        <v>0</v>
      </c>
      <c r="K162" s="362">
        <f t="shared" si="21"/>
        <v>0</v>
      </c>
      <c r="L162" s="402"/>
      <c r="M162" s="402"/>
      <c r="N162" s="402"/>
      <c r="O162" s="407"/>
      <c r="P162" s="410"/>
      <c r="Q162" s="402"/>
      <c r="R162" s="403"/>
      <c r="S162" s="18" t="s">
        <v>64</v>
      </c>
      <c r="T162" s="17">
        <v>6</v>
      </c>
      <c r="U162" s="402"/>
      <c r="V162" s="402"/>
      <c r="W162" s="402"/>
      <c r="X162" s="402"/>
      <c r="Y162" s="402"/>
      <c r="Z162" s="402"/>
      <c r="AA162" s="402"/>
      <c r="AB162" s="402"/>
      <c r="AC162" s="402"/>
      <c r="AD162" s="402"/>
      <c r="AE162" s="402"/>
      <c r="AF162" s="402"/>
      <c r="AG162" s="402"/>
      <c r="AH162" s="407"/>
      <c r="AI162" s="478"/>
      <c r="AJ162" s="402"/>
      <c r="AK162" s="403"/>
      <c r="AL162" s="18" t="s">
        <v>64</v>
      </c>
    </row>
    <row r="163" spans="1:38" s="21" customFormat="1" ht="12.75" customHeight="1" x14ac:dyDescent="0.2">
      <c r="A163" s="8">
        <v>7</v>
      </c>
      <c r="B163" s="400"/>
      <c r="C163" s="400"/>
      <c r="D163" s="400"/>
      <c r="E163" s="400"/>
      <c r="F163" s="401"/>
      <c r="G163" s="471"/>
      <c r="H163" s="477"/>
      <c r="I163" s="472"/>
      <c r="J163" s="363">
        <f t="shared" si="20"/>
        <v>0</v>
      </c>
      <c r="K163" s="362">
        <f t="shared" si="21"/>
        <v>0</v>
      </c>
      <c r="L163" s="400"/>
      <c r="M163" s="400"/>
      <c r="N163" s="400"/>
      <c r="O163" s="406"/>
      <c r="P163" s="409"/>
      <c r="Q163" s="400"/>
      <c r="R163" s="401"/>
      <c r="S163" s="16" t="s">
        <v>65</v>
      </c>
      <c r="T163" s="8">
        <v>7</v>
      </c>
      <c r="U163" s="400"/>
      <c r="V163" s="400"/>
      <c r="W163" s="400"/>
      <c r="X163" s="400"/>
      <c r="Y163" s="400"/>
      <c r="Z163" s="400"/>
      <c r="AA163" s="400"/>
      <c r="AB163" s="400"/>
      <c r="AC163" s="400"/>
      <c r="AD163" s="400"/>
      <c r="AE163" s="400"/>
      <c r="AF163" s="400"/>
      <c r="AG163" s="400"/>
      <c r="AH163" s="406"/>
      <c r="AI163" s="477"/>
      <c r="AJ163" s="400"/>
      <c r="AK163" s="401"/>
      <c r="AL163" s="16" t="s">
        <v>65</v>
      </c>
    </row>
    <row r="164" spans="1:38" s="21" customFormat="1" ht="12.75" customHeight="1" x14ac:dyDescent="0.2">
      <c r="A164" s="8">
        <v>8</v>
      </c>
      <c r="B164" s="400"/>
      <c r="C164" s="400"/>
      <c r="D164" s="400"/>
      <c r="E164" s="400"/>
      <c r="F164" s="401"/>
      <c r="G164" s="471"/>
      <c r="H164" s="477"/>
      <c r="I164" s="472"/>
      <c r="J164" s="363">
        <f t="shared" si="20"/>
        <v>0</v>
      </c>
      <c r="K164" s="362">
        <f t="shared" si="21"/>
        <v>0</v>
      </c>
      <c r="L164" s="400"/>
      <c r="M164" s="400"/>
      <c r="N164" s="400"/>
      <c r="O164" s="406"/>
      <c r="P164" s="409"/>
      <c r="Q164" s="400"/>
      <c r="R164" s="401"/>
      <c r="S164" s="16" t="s">
        <v>66</v>
      </c>
      <c r="T164" s="8">
        <v>8</v>
      </c>
      <c r="U164" s="400"/>
      <c r="V164" s="400"/>
      <c r="W164" s="400"/>
      <c r="X164" s="400"/>
      <c r="Y164" s="400"/>
      <c r="Z164" s="400"/>
      <c r="AA164" s="400"/>
      <c r="AB164" s="400"/>
      <c r="AC164" s="400"/>
      <c r="AD164" s="400"/>
      <c r="AE164" s="400"/>
      <c r="AF164" s="400"/>
      <c r="AG164" s="400"/>
      <c r="AH164" s="406"/>
      <c r="AI164" s="477"/>
      <c r="AJ164" s="400"/>
      <c r="AK164" s="401"/>
      <c r="AL164" s="16" t="s">
        <v>66</v>
      </c>
    </row>
    <row r="165" spans="1:38" s="21" customFormat="1" ht="12.75" customHeight="1" x14ac:dyDescent="0.2">
      <c r="A165" s="8">
        <v>9</v>
      </c>
      <c r="B165" s="400"/>
      <c r="C165" s="400"/>
      <c r="D165" s="400"/>
      <c r="E165" s="400"/>
      <c r="F165" s="401"/>
      <c r="G165" s="471"/>
      <c r="H165" s="477"/>
      <c r="I165" s="472"/>
      <c r="J165" s="363">
        <f t="shared" si="20"/>
        <v>0</v>
      </c>
      <c r="K165" s="362">
        <f t="shared" si="21"/>
        <v>0</v>
      </c>
      <c r="L165" s="400"/>
      <c r="M165" s="400"/>
      <c r="N165" s="400"/>
      <c r="O165" s="406"/>
      <c r="P165" s="409"/>
      <c r="Q165" s="400"/>
      <c r="R165" s="401"/>
      <c r="S165" s="16" t="s">
        <v>67</v>
      </c>
      <c r="T165" s="8">
        <v>9</v>
      </c>
      <c r="U165" s="400"/>
      <c r="V165" s="400"/>
      <c r="W165" s="400"/>
      <c r="X165" s="400"/>
      <c r="Y165" s="400"/>
      <c r="Z165" s="400"/>
      <c r="AA165" s="400"/>
      <c r="AB165" s="400"/>
      <c r="AC165" s="400"/>
      <c r="AD165" s="400"/>
      <c r="AE165" s="400"/>
      <c r="AF165" s="400"/>
      <c r="AG165" s="400"/>
      <c r="AH165" s="406"/>
      <c r="AI165" s="477"/>
      <c r="AJ165" s="400"/>
      <c r="AK165" s="401"/>
      <c r="AL165" s="16" t="s">
        <v>67</v>
      </c>
    </row>
    <row r="166" spans="1:38" s="21" customFormat="1" ht="12.75" customHeight="1" x14ac:dyDescent="0.2">
      <c r="A166" s="8">
        <v>10</v>
      </c>
      <c r="B166" s="400"/>
      <c r="C166" s="400"/>
      <c r="D166" s="400"/>
      <c r="E166" s="400"/>
      <c r="F166" s="401"/>
      <c r="G166" s="471"/>
      <c r="H166" s="477"/>
      <c r="I166" s="472"/>
      <c r="J166" s="363">
        <f t="shared" si="20"/>
        <v>0</v>
      </c>
      <c r="K166" s="362">
        <f t="shared" si="21"/>
        <v>0</v>
      </c>
      <c r="L166" s="400"/>
      <c r="M166" s="400"/>
      <c r="N166" s="400"/>
      <c r="O166" s="406"/>
      <c r="P166" s="409"/>
      <c r="Q166" s="400"/>
      <c r="R166" s="401"/>
      <c r="S166" s="16" t="s">
        <v>68</v>
      </c>
      <c r="T166" s="8">
        <v>10</v>
      </c>
      <c r="U166" s="400"/>
      <c r="V166" s="400"/>
      <c r="W166" s="400"/>
      <c r="X166" s="400"/>
      <c r="Y166" s="400"/>
      <c r="Z166" s="400"/>
      <c r="AA166" s="400"/>
      <c r="AB166" s="400"/>
      <c r="AC166" s="400"/>
      <c r="AD166" s="400"/>
      <c r="AE166" s="400"/>
      <c r="AF166" s="400"/>
      <c r="AG166" s="400"/>
      <c r="AH166" s="406"/>
      <c r="AI166" s="477"/>
      <c r="AJ166" s="400"/>
      <c r="AK166" s="401"/>
      <c r="AL166" s="16" t="s">
        <v>68</v>
      </c>
    </row>
    <row r="167" spans="1:38" s="21" customFormat="1" ht="12.75" customHeight="1" x14ac:dyDescent="0.2">
      <c r="A167" s="8">
        <v>11</v>
      </c>
      <c r="B167" s="400"/>
      <c r="C167" s="400"/>
      <c r="D167" s="400"/>
      <c r="E167" s="400"/>
      <c r="F167" s="401"/>
      <c r="G167" s="471"/>
      <c r="H167" s="477"/>
      <c r="I167" s="472"/>
      <c r="J167" s="363">
        <f t="shared" si="20"/>
        <v>0</v>
      </c>
      <c r="K167" s="362">
        <f t="shared" si="21"/>
        <v>0</v>
      </c>
      <c r="L167" s="400"/>
      <c r="M167" s="400"/>
      <c r="N167" s="400"/>
      <c r="O167" s="406"/>
      <c r="P167" s="409"/>
      <c r="Q167" s="400"/>
      <c r="R167" s="401"/>
      <c r="S167" s="16" t="s">
        <v>69</v>
      </c>
      <c r="T167" s="8">
        <v>11</v>
      </c>
      <c r="U167" s="400"/>
      <c r="V167" s="400"/>
      <c r="W167" s="400"/>
      <c r="X167" s="400"/>
      <c r="Y167" s="400"/>
      <c r="Z167" s="400"/>
      <c r="AA167" s="400"/>
      <c r="AB167" s="400"/>
      <c r="AC167" s="400"/>
      <c r="AD167" s="400"/>
      <c r="AE167" s="400"/>
      <c r="AF167" s="400"/>
      <c r="AG167" s="400"/>
      <c r="AH167" s="406"/>
      <c r="AI167" s="477"/>
      <c r="AJ167" s="400"/>
      <c r="AK167" s="401"/>
      <c r="AL167" s="16" t="s">
        <v>69</v>
      </c>
    </row>
    <row r="168" spans="1:38" s="21" customFormat="1" ht="12.75" customHeight="1" x14ac:dyDescent="0.2">
      <c r="A168" s="8">
        <v>12</v>
      </c>
      <c r="B168" s="400"/>
      <c r="C168" s="400"/>
      <c r="D168" s="400"/>
      <c r="E168" s="400"/>
      <c r="F168" s="401"/>
      <c r="G168" s="471"/>
      <c r="H168" s="477"/>
      <c r="I168" s="472"/>
      <c r="J168" s="363">
        <f t="shared" si="20"/>
        <v>0</v>
      </c>
      <c r="K168" s="362">
        <f t="shared" si="21"/>
        <v>0</v>
      </c>
      <c r="L168" s="400"/>
      <c r="M168" s="400"/>
      <c r="N168" s="400"/>
      <c r="O168" s="406"/>
      <c r="P168" s="409"/>
      <c r="Q168" s="400"/>
      <c r="R168" s="401"/>
      <c r="S168" s="16" t="s">
        <v>70</v>
      </c>
      <c r="T168" s="8">
        <v>12</v>
      </c>
      <c r="U168" s="400"/>
      <c r="V168" s="400"/>
      <c r="W168" s="400"/>
      <c r="X168" s="400"/>
      <c r="Y168" s="400"/>
      <c r="Z168" s="400"/>
      <c r="AA168" s="400"/>
      <c r="AB168" s="400"/>
      <c r="AC168" s="400"/>
      <c r="AD168" s="400"/>
      <c r="AE168" s="400"/>
      <c r="AF168" s="400"/>
      <c r="AG168" s="400"/>
      <c r="AH168" s="406"/>
      <c r="AI168" s="477"/>
      <c r="AJ168" s="400"/>
      <c r="AK168" s="401"/>
      <c r="AL168" s="16" t="s">
        <v>70</v>
      </c>
    </row>
    <row r="169" spans="1:38" s="21" customFormat="1" ht="12.75" customHeight="1" x14ac:dyDescent="0.2">
      <c r="A169" s="8">
        <v>13</v>
      </c>
      <c r="B169" s="400"/>
      <c r="C169" s="400"/>
      <c r="D169" s="400"/>
      <c r="E169" s="400"/>
      <c r="F169" s="401"/>
      <c r="G169" s="471"/>
      <c r="H169" s="477"/>
      <c r="I169" s="472"/>
      <c r="J169" s="363">
        <f t="shared" si="20"/>
        <v>0</v>
      </c>
      <c r="K169" s="362">
        <f t="shared" si="21"/>
        <v>0</v>
      </c>
      <c r="L169" s="400"/>
      <c r="M169" s="400"/>
      <c r="N169" s="400"/>
      <c r="O169" s="406"/>
      <c r="P169" s="409"/>
      <c r="Q169" s="400"/>
      <c r="R169" s="401"/>
      <c r="S169" s="16" t="s">
        <v>71</v>
      </c>
      <c r="T169" s="8">
        <v>13</v>
      </c>
      <c r="U169" s="400"/>
      <c r="V169" s="400"/>
      <c r="W169" s="400"/>
      <c r="X169" s="400"/>
      <c r="Y169" s="400"/>
      <c r="Z169" s="400"/>
      <c r="AA169" s="400"/>
      <c r="AB169" s="400"/>
      <c r="AC169" s="400"/>
      <c r="AD169" s="400"/>
      <c r="AE169" s="400"/>
      <c r="AF169" s="400"/>
      <c r="AG169" s="400"/>
      <c r="AH169" s="406"/>
      <c r="AI169" s="477"/>
      <c r="AJ169" s="400"/>
      <c r="AK169" s="401"/>
      <c r="AL169" s="16" t="s">
        <v>71</v>
      </c>
    </row>
    <row r="170" spans="1:38" s="21" customFormat="1" ht="12.75" customHeight="1" x14ac:dyDescent="0.2">
      <c r="A170" s="8">
        <v>14</v>
      </c>
      <c r="B170" s="400"/>
      <c r="C170" s="400"/>
      <c r="D170" s="400"/>
      <c r="E170" s="400"/>
      <c r="F170" s="401"/>
      <c r="G170" s="471"/>
      <c r="H170" s="477"/>
      <c r="I170" s="472"/>
      <c r="J170" s="363">
        <f t="shared" si="20"/>
        <v>0</v>
      </c>
      <c r="K170" s="362">
        <f t="shared" si="21"/>
        <v>0</v>
      </c>
      <c r="L170" s="400"/>
      <c r="M170" s="400"/>
      <c r="N170" s="400"/>
      <c r="O170" s="406"/>
      <c r="P170" s="409"/>
      <c r="Q170" s="400"/>
      <c r="R170" s="401"/>
      <c r="S170" s="16" t="s">
        <v>72</v>
      </c>
      <c r="T170" s="8">
        <v>14</v>
      </c>
      <c r="U170" s="400"/>
      <c r="V170" s="400"/>
      <c r="W170" s="400"/>
      <c r="X170" s="400"/>
      <c r="Y170" s="400"/>
      <c r="Z170" s="400"/>
      <c r="AA170" s="400"/>
      <c r="AB170" s="400"/>
      <c r="AC170" s="400"/>
      <c r="AD170" s="400"/>
      <c r="AE170" s="400"/>
      <c r="AF170" s="400"/>
      <c r="AG170" s="400"/>
      <c r="AH170" s="406"/>
      <c r="AI170" s="477"/>
      <c r="AJ170" s="400"/>
      <c r="AK170" s="401"/>
      <c r="AL170" s="16" t="s">
        <v>72</v>
      </c>
    </row>
    <row r="171" spans="1:38" s="21" customFormat="1" ht="12.75" customHeight="1" x14ac:dyDescent="0.2">
      <c r="A171" s="8">
        <v>15</v>
      </c>
      <c r="B171" s="400"/>
      <c r="C171" s="400"/>
      <c r="D171" s="400"/>
      <c r="E171" s="400"/>
      <c r="F171" s="401"/>
      <c r="G171" s="471"/>
      <c r="H171" s="477"/>
      <c r="I171" s="472"/>
      <c r="J171" s="363">
        <f t="shared" si="20"/>
        <v>0</v>
      </c>
      <c r="K171" s="362">
        <f t="shared" si="21"/>
        <v>0</v>
      </c>
      <c r="L171" s="400"/>
      <c r="M171" s="400"/>
      <c r="N171" s="400"/>
      <c r="O171" s="406"/>
      <c r="P171" s="409"/>
      <c r="Q171" s="400"/>
      <c r="R171" s="401"/>
      <c r="S171" s="16" t="s">
        <v>73</v>
      </c>
      <c r="T171" s="8">
        <v>15</v>
      </c>
      <c r="U171" s="400"/>
      <c r="V171" s="400"/>
      <c r="W171" s="400"/>
      <c r="X171" s="400"/>
      <c r="Y171" s="400"/>
      <c r="Z171" s="400"/>
      <c r="AA171" s="400"/>
      <c r="AB171" s="400"/>
      <c r="AC171" s="400"/>
      <c r="AD171" s="400"/>
      <c r="AE171" s="400"/>
      <c r="AF171" s="400"/>
      <c r="AG171" s="400"/>
      <c r="AH171" s="406"/>
      <c r="AI171" s="477"/>
      <c r="AJ171" s="400"/>
      <c r="AK171" s="401"/>
      <c r="AL171" s="16" t="s">
        <v>73</v>
      </c>
    </row>
    <row r="172" spans="1:38" s="21" customFormat="1" ht="12.75" customHeight="1" x14ac:dyDescent="0.2">
      <c r="A172" s="8">
        <v>16</v>
      </c>
      <c r="B172" s="400"/>
      <c r="C172" s="400"/>
      <c r="D172" s="400"/>
      <c r="E172" s="400"/>
      <c r="F172" s="401"/>
      <c r="G172" s="471"/>
      <c r="H172" s="477"/>
      <c r="I172" s="472"/>
      <c r="J172" s="363">
        <f t="shared" si="20"/>
        <v>0</v>
      </c>
      <c r="K172" s="362">
        <f t="shared" si="21"/>
        <v>0</v>
      </c>
      <c r="L172" s="400"/>
      <c r="M172" s="400"/>
      <c r="N172" s="400"/>
      <c r="O172" s="406"/>
      <c r="P172" s="409"/>
      <c r="Q172" s="400"/>
      <c r="R172" s="401"/>
      <c r="S172" s="16" t="s">
        <v>74</v>
      </c>
      <c r="T172" s="8">
        <v>16</v>
      </c>
      <c r="U172" s="400"/>
      <c r="V172" s="400"/>
      <c r="W172" s="400"/>
      <c r="X172" s="400"/>
      <c r="Y172" s="400"/>
      <c r="Z172" s="400"/>
      <c r="AA172" s="400"/>
      <c r="AB172" s="400"/>
      <c r="AC172" s="400"/>
      <c r="AD172" s="400"/>
      <c r="AE172" s="400"/>
      <c r="AF172" s="400"/>
      <c r="AG172" s="400"/>
      <c r="AH172" s="406"/>
      <c r="AI172" s="477"/>
      <c r="AJ172" s="400"/>
      <c r="AK172" s="401"/>
      <c r="AL172" s="16" t="s">
        <v>74</v>
      </c>
    </row>
    <row r="173" spans="1:38" s="21" customFormat="1" ht="12.75" customHeight="1" x14ac:dyDescent="0.2">
      <c r="A173" s="8">
        <v>17</v>
      </c>
      <c r="B173" s="400"/>
      <c r="C173" s="400"/>
      <c r="D173" s="400"/>
      <c r="E173" s="400"/>
      <c r="F173" s="401"/>
      <c r="G173" s="471"/>
      <c r="H173" s="477"/>
      <c r="I173" s="472"/>
      <c r="J173" s="363">
        <f t="shared" si="20"/>
        <v>0</v>
      </c>
      <c r="K173" s="362">
        <f t="shared" si="21"/>
        <v>0</v>
      </c>
      <c r="L173" s="400"/>
      <c r="M173" s="400"/>
      <c r="N173" s="400"/>
      <c r="O173" s="406"/>
      <c r="P173" s="409"/>
      <c r="Q173" s="400"/>
      <c r="R173" s="401"/>
      <c r="S173" s="16" t="s">
        <v>75</v>
      </c>
      <c r="T173" s="8">
        <v>17</v>
      </c>
      <c r="U173" s="400"/>
      <c r="V173" s="400"/>
      <c r="W173" s="400"/>
      <c r="X173" s="400"/>
      <c r="Y173" s="400"/>
      <c r="Z173" s="400"/>
      <c r="AA173" s="400"/>
      <c r="AB173" s="400"/>
      <c r="AC173" s="400"/>
      <c r="AD173" s="400"/>
      <c r="AE173" s="400"/>
      <c r="AF173" s="400"/>
      <c r="AG173" s="400"/>
      <c r="AH173" s="406"/>
      <c r="AI173" s="477"/>
      <c r="AJ173" s="400"/>
      <c r="AK173" s="401"/>
      <c r="AL173" s="16" t="s">
        <v>75</v>
      </c>
    </row>
    <row r="174" spans="1:38" s="21" customFormat="1" ht="12.75" customHeight="1" x14ac:dyDescent="0.2">
      <c r="A174" s="8">
        <v>18</v>
      </c>
      <c r="B174" s="400"/>
      <c r="C174" s="400"/>
      <c r="D174" s="400"/>
      <c r="E174" s="400"/>
      <c r="F174" s="401"/>
      <c r="G174" s="471"/>
      <c r="H174" s="477"/>
      <c r="I174" s="472"/>
      <c r="J174" s="363">
        <f t="shared" si="20"/>
        <v>0</v>
      </c>
      <c r="K174" s="362">
        <f t="shared" si="21"/>
        <v>0</v>
      </c>
      <c r="L174" s="400"/>
      <c r="M174" s="400"/>
      <c r="N174" s="400"/>
      <c r="O174" s="406"/>
      <c r="P174" s="409"/>
      <c r="Q174" s="400"/>
      <c r="R174" s="401"/>
      <c r="S174" s="16" t="s">
        <v>76</v>
      </c>
      <c r="T174" s="8">
        <v>18</v>
      </c>
      <c r="U174" s="400"/>
      <c r="V174" s="400"/>
      <c r="W174" s="400"/>
      <c r="X174" s="400"/>
      <c r="Y174" s="400"/>
      <c r="Z174" s="400"/>
      <c r="AA174" s="400"/>
      <c r="AB174" s="400"/>
      <c r="AC174" s="400"/>
      <c r="AD174" s="400"/>
      <c r="AE174" s="400"/>
      <c r="AF174" s="400"/>
      <c r="AG174" s="400"/>
      <c r="AH174" s="406"/>
      <c r="AI174" s="477"/>
      <c r="AJ174" s="400"/>
      <c r="AK174" s="401"/>
      <c r="AL174" s="16" t="s">
        <v>76</v>
      </c>
    </row>
    <row r="175" spans="1:38" s="21" customFormat="1" ht="12.75" customHeight="1" x14ac:dyDescent="0.2">
      <c r="A175" s="8">
        <v>19</v>
      </c>
      <c r="B175" s="400"/>
      <c r="C175" s="400"/>
      <c r="D175" s="400"/>
      <c r="E175" s="400"/>
      <c r="F175" s="401"/>
      <c r="G175" s="471"/>
      <c r="H175" s="477"/>
      <c r="I175" s="472"/>
      <c r="J175" s="363">
        <f t="shared" si="20"/>
        <v>0</v>
      </c>
      <c r="K175" s="362">
        <f t="shared" si="21"/>
        <v>0</v>
      </c>
      <c r="L175" s="400"/>
      <c r="M175" s="400"/>
      <c r="N175" s="400"/>
      <c r="O175" s="406"/>
      <c r="P175" s="409"/>
      <c r="Q175" s="400"/>
      <c r="R175" s="401"/>
      <c r="S175" s="16" t="s">
        <v>77</v>
      </c>
      <c r="T175" s="8">
        <v>19</v>
      </c>
      <c r="U175" s="400"/>
      <c r="V175" s="400"/>
      <c r="W175" s="400"/>
      <c r="X175" s="400"/>
      <c r="Y175" s="400"/>
      <c r="Z175" s="400"/>
      <c r="AA175" s="400"/>
      <c r="AB175" s="400"/>
      <c r="AC175" s="400"/>
      <c r="AD175" s="400"/>
      <c r="AE175" s="400"/>
      <c r="AF175" s="400"/>
      <c r="AG175" s="400"/>
      <c r="AH175" s="406"/>
      <c r="AI175" s="477"/>
      <c r="AJ175" s="400"/>
      <c r="AK175" s="401"/>
      <c r="AL175" s="16" t="s">
        <v>77</v>
      </c>
    </row>
    <row r="176" spans="1:38" s="21" customFormat="1" ht="12.75" customHeight="1" x14ac:dyDescent="0.2">
      <c r="A176" s="8">
        <v>20</v>
      </c>
      <c r="B176" s="400"/>
      <c r="C176" s="400"/>
      <c r="D176" s="400"/>
      <c r="E176" s="400"/>
      <c r="F176" s="401"/>
      <c r="G176" s="471"/>
      <c r="H176" s="477"/>
      <c r="I176" s="472"/>
      <c r="J176" s="363">
        <f t="shared" si="20"/>
        <v>0</v>
      </c>
      <c r="K176" s="362">
        <f t="shared" si="21"/>
        <v>0</v>
      </c>
      <c r="L176" s="400"/>
      <c r="M176" s="400"/>
      <c r="N176" s="400"/>
      <c r="O176" s="406"/>
      <c r="P176" s="409"/>
      <c r="Q176" s="400"/>
      <c r="R176" s="401"/>
      <c r="S176" s="16" t="s">
        <v>78</v>
      </c>
      <c r="T176" s="8">
        <v>20</v>
      </c>
      <c r="U176" s="400"/>
      <c r="V176" s="400"/>
      <c r="W176" s="400"/>
      <c r="X176" s="400"/>
      <c r="Y176" s="400"/>
      <c r="Z176" s="400"/>
      <c r="AA176" s="400"/>
      <c r="AB176" s="400"/>
      <c r="AC176" s="400"/>
      <c r="AD176" s="400"/>
      <c r="AE176" s="400"/>
      <c r="AF176" s="400"/>
      <c r="AG176" s="400"/>
      <c r="AH176" s="406"/>
      <c r="AI176" s="477"/>
      <c r="AJ176" s="400"/>
      <c r="AK176" s="401"/>
      <c r="AL176" s="16" t="s">
        <v>78</v>
      </c>
    </row>
    <row r="177" spans="1:38" s="21" customFormat="1" ht="12.75" customHeight="1" x14ac:dyDescent="0.2">
      <c r="A177" s="8">
        <v>21</v>
      </c>
      <c r="B177" s="400"/>
      <c r="C177" s="400"/>
      <c r="D177" s="400"/>
      <c r="E177" s="400"/>
      <c r="F177" s="401"/>
      <c r="G177" s="471"/>
      <c r="H177" s="477"/>
      <c r="I177" s="472"/>
      <c r="J177" s="363">
        <f t="shared" si="20"/>
        <v>0</v>
      </c>
      <c r="K177" s="362">
        <f t="shared" si="21"/>
        <v>0</v>
      </c>
      <c r="L177" s="400"/>
      <c r="M177" s="400"/>
      <c r="N177" s="400"/>
      <c r="O177" s="406"/>
      <c r="P177" s="409"/>
      <c r="Q177" s="400"/>
      <c r="R177" s="401"/>
      <c r="S177" s="16" t="s">
        <v>79</v>
      </c>
      <c r="T177" s="8">
        <v>21</v>
      </c>
      <c r="U177" s="400"/>
      <c r="V177" s="400"/>
      <c r="W177" s="400"/>
      <c r="X177" s="400"/>
      <c r="Y177" s="400"/>
      <c r="Z177" s="400"/>
      <c r="AA177" s="400"/>
      <c r="AB177" s="400"/>
      <c r="AC177" s="400"/>
      <c r="AD177" s="400"/>
      <c r="AE177" s="400"/>
      <c r="AF177" s="400"/>
      <c r="AG177" s="400"/>
      <c r="AH177" s="406"/>
      <c r="AI177" s="477"/>
      <c r="AJ177" s="400"/>
      <c r="AK177" s="401"/>
      <c r="AL177" s="16" t="s">
        <v>79</v>
      </c>
    </row>
    <row r="178" spans="1:38" s="21" customFormat="1" ht="12.75" customHeight="1" x14ac:dyDescent="0.2">
      <c r="A178" s="8">
        <v>22</v>
      </c>
      <c r="B178" s="400"/>
      <c r="C178" s="400"/>
      <c r="D178" s="400"/>
      <c r="E178" s="400"/>
      <c r="F178" s="401"/>
      <c r="G178" s="471"/>
      <c r="H178" s="477"/>
      <c r="I178" s="472"/>
      <c r="J178" s="363">
        <f t="shared" si="20"/>
        <v>0</v>
      </c>
      <c r="K178" s="362">
        <f t="shared" si="21"/>
        <v>0</v>
      </c>
      <c r="L178" s="400"/>
      <c r="M178" s="400"/>
      <c r="N178" s="400"/>
      <c r="O178" s="406"/>
      <c r="P178" s="409"/>
      <c r="Q178" s="400"/>
      <c r="R178" s="401"/>
      <c r="S178" s="16" t="s">
        <v>80</v>
      </c>
      <c r="T178" s="8">
        <v>22</v>
      </c>
      <c r="U178" s="400"/>
      <c r="V178" s="400"/>
      <c r="W178" s="400"/>
      <c r="X178" s="400"/>
      <c r="Y178" s="400"/>
      <c r="Z178" s="400"/>
      <c r="AA178" s="400"/>
      <c r="AB178" s="400"/>
      <c r="AC178" s="400"/>
      <c r="AD178" s="400"/>
      <c r="AE178" s="400"/>
      <c r="AF178" s="400"/>
      <c r="AG178" s="400"/>
      <c r="AH178" s="406"/>
      <c r="AI178" s="477"/>
      <c r="AJ178" s="400"/>
      <c r="AK178" s="401"/>
      <c r="AL178" s="16" t="s">
        <v>80</v>
      </c>
    </row>
    <row r="179" spans="1:38" s="21" customFormat="1" ht="12.75" customHeight="1" x14ac:dyDescent="0.2">
      <c r="A179" s="8">
        <v>23</v>
      </c>
      <c r="B179" s="400"/>
      <c r="C179" s="400"/>
      <c r="D179" s="400"/>
      <c r="E179" s="400"/>
      <c r="F179" s="401"/>
      <c r="G179" s="471"/>
      <c r="H179" s="477"/>
      <c r="I179" s="472"/>
      <c r="J179" s="363">
        <f t="shared" si="20"/>
        <v>0</v>
      </c>
      <c r="K179" s="362">
        <f t="shared" si="21"/>
        <v>0</v>
      </c>
      <c r="L179" s="400"/>
      <c r="M179" s="400"/>
      <c r="N179" s="400"/>
      <c r="O179" s="406"/>
      <c r="P179" s="409"/>
      <c r="Q179" s="400"/>
      <c r="R179" s="401"/>
      <c r="S179" s="16" t="s">
        <v>81</v>
      </c>
      <c r="T179" s="8">
        <v>23</v>
      </c>
      <c r="U179" s="400"/>
      <c r="V179" s="400"/>
      <c r="W179" s="400"/>
      <c r="X179" s="400"/>
      <c r="Y179" s="400"/>
      <c r="Z179" s="400"/>
      <c r="AA179" s="400"/>
      <c r="AB179" s="400"/>
      <c r="AC179" s="400"/>
      <c r="AD179" s="400"/>
      <c r="AE179" s="400"/>
      <c r="AF179" s="400"/>
      <c r="AG179" s="400"/>
      <c r="AH179" s="406"/>
      <c r="AI179" s="477"/>
      <c r="AJ179" s="400"/>
      <c r="AK179" s="401"/>
      <c r="AL179" s="16" t="s">
        <v>81</v>
      </c>
    </row>
    <row r="180" spans="1:38" s="21" customFormat="1" ht="12.75" customHeight="1" x14ac:dyDescent="0.2">
      <c r="A180" s="8">
        <v>24</v>
      </c>
      <c r="B180" s="400"/>
      <c r="C180" s="400"/>
      <c r="D180" s="400"/>
      <c r="E180" s="400"/>
      <c r="F180" s="401"/>
      <c r="G180" s="471"/>
      <c r="H180" s="477"/>
      <c r="I180" s="472"/>
      <c r="J180" s="363">
        <f t="shared" si="20"/>
        <v>0</v>
      </c>
      <c r="K180" s="362">
        <f t="shared" si="21"/>
        <v>0</v>
      </c>
      <c r="L180" s="400"/>
      <c r="M180" s="400"/>
      <c r="N180" s="400"/>
      <c r="O180" s="406"/>
      <c r="P180" s="409"/>
      <c r="Q180" s="400"/>
      <c r="R180" s="401"/>
      <c r="S180" s="16" t="s">
        <v>82</v>
      </c>
      <c r="T180" s="8">
        <v>24</v>
      </c>
      <c r="U180" s="400"/>
      <c r="V180" s="400"/>
      <c r="W180" s="400"/>
      <c r="X180" s="400"/>
      <c r="Y180" s="400"/>
      <c r="Z180" s="400"/>
      <c r="AA180" s="400"/>
      <c r="AB180" s="400"/>
      <c r="AC180" s="400"/>
      <c r="AD180" s="400"/>
      <c r="AE180" s="400"/>
      <c r="AF180" s="400"/>
      <c r="AG180" s="400"/>
      <c r="AH180" s="406"/>
      <c r="AI180" s="477"/>
      <c r="AJ180" s="400"/>
      <c r="AK180" s="401"/>
      <c r="AL180" s="16" t="s">
        <v>82</v>
      </c>
    </row>
    <row r="181" spans="1:38" s="21" customFormat="1" ht="12.75" customHeight="1" x14ac:dyDescent="0.2">
      <c r="A181" s="8">
        <v>25</v>
      </c>
      <c r="B181" s="400"/>
      <c r="C181" s="400"/>
      <c r="D181" s="400"/>
      <c r="E181" s="400"/>
      <c r="F181" s="401"/>
      <c r="G181" s="471"/>
      <c r="H181" s="477"/>
      <c r="I181" s="472"/>
      <c r="J181" s="363">
        <f t="shared" si="20"/>
        <v>0</v>
      </c>
      <c r="K181" s="362">
        <f t="shared" si="21"/>
        <v>0</v>
      </c>
      <c r="L181" s="400"/>
      <c r="M181" s="400"/>
      <c r="N181" s="400"/>
      <c r="O181" s="406"/>
      <c r="P181" s="409"/>
      <c r="Q181" s="400"/>
      <c r="R181" s="401"/>
      <c r="S181" s="16" t="s">
        <v>83</v>
      </c>
      <c r="T181" s="8">
        <v>25</v>
      </c>
      <c r="U181" s="400"/>
      <c r="V181" s="400"/>
      <c r="W181" s="400"/>
      <c r="X181" s="400"/>
      <c r="Y181" s="400"/>
      <c r="Z181" s="400"/>
      <c r="AA181" s="400"/>
      <c r="AB181" s="400"/>
      <c r="AC181" s="400"/>
      <c r="AD181" s="400"/>
      <c r="AE181" s="400"/>
      <c r="AF181" s="400"/>
      <c r="AG181" s="400"/>
      <c r="AH181" s="406"/>
      <c r="AI181" s="477"/>
      <c r="AJ181" s="400"/>
      <c r="AK181" s="401"/>
      <c r="AL181" s="16" t="s">
        <v>83</v>
      </c>
    </row>
    <row r="182" spans="1:38" s="21" customFormat="1" ht="12.75" customHeight="1" x14ac:dyDescent="0.2">
      <c r="A182" s="8">
        <v>26</v>
      </c>
      <c r="B182" s="400"/>
      <c r="C182" s="400"/>
      <c r="D182" s="400"/>
      <c r="E182" s="400"/>
      <c r="F182" s="401"/>
      <c r="G182" s="471"/>
      <c r="H182" s="477"/>
      <c r="I182" s="472"/>
      <c r="J182" s="363">
        <f t="shared" si="20"/>
        <v>0</v>
      </c>
      <c r="K182" s="362">
        <f t="shared" si="21"/>
        <v>0</v>
      </c>
      <c r="L182" s="400"/>
      <c r="M182" s="400"/>
      <c r="N182" s="400"/>
      <c r="O182" s="406"/>
      <c r="P182" s="409"/>
      <c r="Q182" s="400"/>
      <c r="R182" s="401"/>
      <c r="S182" s="16" t="s">
        <v>84</v>
      </c>
      <c r="T182" s="8">
        <v>26</v>
      </c>
      <c r="U182" s="400"/>
      <c r="V182" s="400"/>
      <c r="W182" s="400"/>
      <c r="X182" s="400"/>
      <c r="Y182" s="400"/>
      <c r="Z182" s="400"/>
      <c r="AA182" s="400"/>
      <c r="AB182" s="400"/>
      <c r="AC182" s="400"/>
      <c r="AD182" s="400"/>
      <c r="AE182" s="400"/>
      <c r="AF182" s="400"/>
      <c r="AG182" s="400"/>
      <c r="AH182" s="406"/>
      <c r="AI182" s="477"/>
      <c r="AJ182" s="400"/>
      <c r="AK182" s="401"/>
      <c r="AL182" s="16" t="s">
        <v>84</v>
      </c>
    </row>
    <row r="183" spans="1:38" s="21" customFormat="1" ht="12.75" customHeight="1" x14ac:dyDescent="0.2">
      <c r="A183" s="8">
        <v>27</v>
      </c>
      <c r="B183" s="400"/>
      <c r="C183" s="400"/>
      <c r="D183" s="400"/>
      <c r="E183" s="400"/>
      <c r="F183" s="401"/>
      <c r="G183" s="471"/>
      <c r="H183" s="477"/>
      <c r="I183" s="472"/>
      <c r="J183" s="363">
        <f t="shared" si="20"/>
        <v>0</v>
      </c>
      <c r="K183" s="362">
        <f t="shared" si="21"/>
        <v>0</v>
      </c>
      <c r="L183" s="400"/>
      <c r="M183" s="400"/>
      <c r="N183" s="400"/>
      <c r="O183" s="406"/>
      <c r="P183" s="409"/>
      <c r="Q183" s="400"/>
      <c r="R183" s="401"/>
      <c r="S183" s="16" t="s">
        <v>85</v>
      </c>
      <c r="T183" s="8">
        <v>27</v>
      </c>
      <c r="U183" s="400"/>
      <c r="V183" s="400"/>
      <c r="W183" s="400"/>
      <c r="X183" s="400"/>
      <c r="Y183" s="400"/>
      <c r="Z183" s="400"/>
      <c r="AA183" s="400"/>
      <c r="AB183" s="400"/>
      <c r="AC183" s="400"/>
      <c r="AD183" s="400"/>
      <c r="AE183" s="400"/>
      <c r="AF183" s="400"/>
      <c r="AG183" s="400"/>
      <c r="AH183" s="406"/>
      <c r="AI183" s="477"/>
      <c r="AJ183" s="400"/>
      <c r="AK183" s="401"/>
      <c r="AL183" s="16" t="s">
        <v>85</v>
      </c>
    </row>
    <row r="184" spans="1:38" s="21" customFormat="1" ht="12.75" customHeight="1" x14ac:dyDescent="0.2">
      <c r="A184" s="8">
        <v>28</v>
      </c>
      <c r="B184" s="400"/>
      <c r="C184" s="400"/>
      <c r="D184" s="400"/>
      <c r="E184" s="400"/>
      <c r="F184" s="401"/>
      <c r="G184" s="471"/>
      <c r="H184" s="477"/>
      <c r="I184" s="472"/>
      <c r="J184" s="363">
        <f t="shared" si="20"/>
        <v>0</v>
      </c>
      <c r="K184" s="362">
        <f t="shared" si="21"/>
        <v>0</v>
      </c>
      <c r="L184" s="400"/>
      <c r="M184" s="400"/>
      <c r="N184" s="400"/>
      <c r="O184" s="406"/>
      <c r="P184" s="409"/>
      <c r="Q184" s="400"/>
      <c r="R184" s="401"/>
      <c r="S184" s="16" t="s">
        <v>86</v>
      </c>
      <c r="T184" s="8">
        <v>28</v>
      </c>
      <c r="U184" s="400"/>
      <c r="V184" s="400"/>
      <c r="W184" s="400"/>
      <c r="X184" s="400"/>
      <c r="Y184" s="400"/>
      <c r="Z184" s="400"/>
      <c r="AA184" s="400"/>
      <c r="AB184" s="400"/>
      <c r="AC184" s="400"/>
      <c r="AD184" s="400"/>
      <c r="AE184" s="400"/>
      <c r="AF184" s="400"/>
      <c r="AG184" s="400"/>
      <c r="AH184" s="406"/>
      <c r="AI184" s="477"/>
      <c r="AJ184" s="400"/>
      <c r="AK184" s="401"/>
      <c r="AL184" s="16" t="s">
        <v>86</v>
      </c>
    </row>
    <row r="185" spans="1:38" s="21" customFormat="1" ht="12.75" customHeight="1" x14ac:dyDescent="0.2">
      <c r="A185" s="8">
        <v>29</v>
      </c>
      <c r="B185" s="400"/>
      <c r="C185" s="400"/>
      <c r="D185" s="400"/>
      <c r="E185" s="400"/>
      <c r="F185" s="401"/>
      <c r="G185" s="471"/>
      <c r="H185" s="477"/>
      <c r="I185" s="472"/>
      <c r="J185" s="363">
        <f t="shared" si="20"/>
        <v>0</v>
      </c>
      <c r="K185" s="362">
        <f t="shared" si="21"/>
        <v>0</v>
      </c>
      <c r="L185" s="400"/>
      <c r="M185" s="400"/>
      <c r="N185" s="400"/>
      <c r="O185" s="406"/>
      <c r="P185" s="409"/>
      <c r="Q185" s="400"/>
      <c r="R185" s="401"/>
      <c r="S185" s="16" t="s">
        <v>87</v>
      </c>
      <c r="T185" s="8">
        <v>29</v>
      </c>
      <c r="U185" s="400"/>
      <c r="V185" s="400"/>
      <c r="W185" s="400"/>
      <c r="X185" s="410"/>
      <c r="Y185" s="400"/>
      <c r="Z185" s="400"/>
      <c r="AA185" s="400"/>
      <c r="AB185" s="400"/>
      <c r="AC185" s="400"/>
      <c r="AD185" s="400"/>
      <c r="AE185" s="400"/>
      <c r="AF185" s="400"/>
      <c r="AG185" s="400"/>
      <c r="AH185" s="406"/>
      <c r="AI185" s="477"/>
      <c r="AJ185" s="400"/>
      <c r="AK185" s="401"/>
      <c r="AL185" s="16" t="s">
        <v>87</v>
      </c>
    </row>
    <row r="186" spans="1:38" s="21" customFormat="1" ht="12.75" customHeight="1" x14ac:dyDescent="0.2">
      <c r="A186" s="8">
        <v>30</v>
      </c>
      <c r="B186" s="400"/>
      <c r="C186" s="400"/>
      <c r="D186" s="400"/>
      <c r="E186" s="400"/>
      <c r="F186" s="401"/>
      <c r="G186" s="471"/>
      <c r="H186" s="477"/>
      <c r="I186" s="472"/>
      <c r="J186" s="363">
        <f t="shared" si="20"/>
        <v>0</v>
      </c>
      <c r="K186" s="362">
        <f t="shared" si="21"/>
        <v>0</v>
      </c>
      <c r="L186" s="400"/>
      <c r="M186" s="400"/>
      <c r="N186" s="400"/>
      <c r="O186" s="406"/>
      <c r="P186" s="409"/>
      <c r="Q186" s="400"/>
      <c r="R186" s="401"/>
      <c r="S186" s="16" t="s">
        <v>88</v>
      </c>
      <c r="T186" s="8">
        <v>30</v>
      </c>
      <c r="U186" s="400"/>
      <c r="V186" s="400"/>
      <c r="W186" s="400"/>
      <c r="X186" s="400"/>
      <c r="Y186" s="400"/>
      <c r="Z186" s="400"/>
      <c r="AA186" s="400"/>
      <c r="AB186" s="400"/>
      <c r="AC186" s="400"/>
      <c r="AD186" s="400"/>
      <c r="AE186" s="400"/>
      <c r="AF186" s="400"/>
      <c r="AG186" s="400"/>
      <c r="AH186" s="406"/>
      <c r="AI186" s="477"/>
      <c r="AJ186" s="400"/>
      <c r="AK186" s="401"/>
      <c r="AL186" s="16" t="s">
        <v>88</v>
      </c>
    </row>
    <row r="187" spans="1:38" s="21" customFormat="1" ht="12.75" customHeight="1" x14ac:dyDescent="0.2">
      <c r="A187" s="19">
        <v>31</v>
      </c>
      <c r="B187" s="404"/>
      <c r="C187" s="404"/>
      <c r="D187" s="404"/>
      <c r="E187" s="404"/>
      <c r="F187" s="405"/>
      <c r="G187" s="475"/>
      <c r="H187" s="479"/>
      <c r="I187" s="476"/>
      <c r="J187" s="395">
        <f t="shared" si="20"/>
        <v>0</v>
      </c>
      <c r="K187" s="396">
        <f t="shared" si="21"/>
        <v>0</v>
      </c>
      <c r="L187" s="404"/>
      <c r="M187" s="404"/>
      <c r="N187" s="404"/>
      <c r="O187" s="408"/>
      <c r="P187" s="411"/>
      <c r="Q187" s="404"/>
      <c r="R187" s="405"/>
      <c r="S187" s="20" t="s">
        <v>89</v>
      </c>
      <c r="T187" s="19">
        <v>31</v>
      </c>
      <c r="U187" s="404"/>
      <c r="V187" s="404"/>
      <c r="W187" s="404"/>
      <c r="X187" s="404"/>
      <c r="Y187" s="404"/>
      <c r="Z187" s="404"/>
      <c r="AA187" s="404"/>
      <c r="AB187" s="404"/>
      <c r="AC187" s="404"/>
      <c r="AD187" s="404"/>
      <c r="AE187" s="404"/>
      <c r="AF187" s="404"/>
      <c r="AG187" s="404"/>
      <c r="AH187" s="408"/>
      <c r="AI187" s="479"/>
      <c r="AJ187" s="404"/>
      <c r="AK187" s="405"/>
      <c r="AL187" s="20" t="s">
        <v>89</v>
      </c>
    </row>
    <row r="188" spans="1:38" s="301" customFormat="1" ht="12.75" customHeight="1" thickBot="1" x14ac:dyDescent="0.25">
      <c r="A188" s="417"/>
      <c r="B188" s="418">
        <f>SUM(B156:B187)</f>
        <v>0</v>
      </c>
      <c r="C188" s="418">
        <f>SUM(C156:C187)</f>
        <v>0</v>
      </c>
      <c r="D188" s="418">
        <f>SUM(D156:D187)</f>
        <v>0</v>
      </c>
      <c r="E188" s="419">
        <f>SUM(E156:E187)</f>
        <v>0</v>
      </c>
      <c r="F188" s="420">
        <f>SUM(F156:F187)</f>
        <v>0</v>
      </c>
      <c r="G188" s="421"/>
      <c r="H188" s="422" t="s">
        <v>90</v>
      </c>
      <c r="I188" s="423">
        <f>COUNTA(I157:I187)</f>
        <v>0</v>
      </c>
      <c r="J188" s="418">
        <f t="shared" ref="J188:R188" si="22">SUM(J156:J187)</f>
        <v>0</v>
      </c>
      <c r="K188" s="418">
        <f t="shared" si="22"/>
        <v>0</v>
      </c>
      <c r="L188" s="418">
        <f t="shared" si="22"/>
        <v>0</v>
      </c>
      <c r="M188" s="418">
        <f t="shared" si="22"/>
        <v>0</v>
      </c>
      <c r="N188" s="418">
        <f t="shared" si="22"/>
        <v>0</v>
      </c>
      <c r="O188" s="424">
        <f t="shared" si="22"/>
        <v>0</v>
      </c>
      <c r="P188" s="419">
        <f t="shared" si="22"/>
        <v>0</v>
      </c>
      <c r="Q188" s="418">
        <f t="shared" si="22"/>
        <v>0</v>
      </c>
      <c r="R188" s="425">
        <f t="shared" si="22"/>
        <v>0</v>
      </c>
      <c r="S188" s="426"/>
      <c r="T188" s="417"/>
      <c r="U188" s="418">
        <f t="shared" ref="U188:AH188" si="23">SUM(U156:U187)</f>
        <v>0</v>
      </c>
      <c r="V188" s="418">
        <f t="shared" si="23"/>
        <v>0</v>
      </c>
      <c r="W188" s="418">
        <f t="shared" si="23"/>
        <v>0</v>
      </c>
      <c r="X188" s="418">
        <f t="shared" si="23"/>
        <v>0</v>
      </c>
      <c r="Y188" s="418">
        <f t="shared" si="23"/>
        <v>0</v>
      </c>
      <c r="Z188" s="418">
        <f t="shared" si="23"/>
        <v>0</v>
      </c>
      <c r="AA188" s="418">
        <f t="shared" si="23"/>
        <v>0</v>
      </c>
      <c r="AB188" s="418">
        <f t="shared" si="23"/>
        <v>0</v>
      </c>
      <c r="AC188" s="418">
        <f t="shared" si="23"/>
        <v>0</v>
      </c>
      <c r="AD188" s="418">
        <f t="shared" si="23"/>
        <v>0</v>
      </c>
      <c r="AE188" s="418">
        <f t="shared" si="23"/>
        <v>0</v>
      </c>
      <c r="AF188" s="418">
        <f t="shared" si="23"/>
        <v>0</v>
      </c>
      <c r="AG188" s="418">
        <f t="shared" si="23"/>
        <v>0</v>
      </c>
      <c r="AH188" s="420">
        <f t="shared" si="23"/>
        <v>0</v>
      </c>
      <c r="AI188" s="427"/>
      <c r="AJ188" s="418">
        <f>SUM(AJ156:AJ187)</f>
        <v>0</v>
      </c>
      <c r="AK188" s="425">
        <f>SUM(AK156:AK187)</f>
        <v>0</v>
      </c>
      <c r="AL188" s="426"/>
    </row>
    <row r="189" spans="1:38" ht="12.75" customHeight="1" thickTop="1" x14ac:dyDescent="0.2">
      <c r="A189" s="28"/>
      <c r="B189" s="34"/>
      <c r="C189" s="34"/>
      <c r="D189" s="34"/>
      <c r="E189" s="34"/>
      <c r="F189" s="34"/>
      <c r="G189" s="135"/>
      <c r="H189" s="34"/>
      <c r="I189" s="35"/>
      <c r="J189" s="306"/>
      <c r="K189" s="306"/>
      <c r="L189" s="63"/>
      <c r="M189" s="63"/>
      <c r="N189" s="63"/>
      <c r="O189" s="63"/>
      <c r="P189" s="63"/>
      <c r="Q189" s="63"/>
      <c r="R189" s="63"/>
      <c r="S189" s="28"/>
      <c r="T189" s="28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28"/>
    </row>
    <row r="190" spans="1:38" ht="12.75" customHeight="1" x14ac:dyDescent="0.2">
      <c r="A190" s="21"/>
      <c r="B190" s="21"/>
      <c r="C190" s="21"/>
      <c r="D190" s="21"/>
      <c r="E190" s="21"/>
      <c r="F190" s="21"/>
      <c r="G190" s="553" t="str">
        <f>JANUARY!G10</f>
        <v>UNITED STEELWORKERS - LOCAL UNION</v>
      </c>
      <c r="H190" s="553"/>
      <c r="I190" s="553"/>
      <c r="J190" s="93"/>
      <c r="K190" s="30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37" t="str">
        <f>$AA$10</f>
        <v>FINANCIAL SECRETARY'S CASH BOOK</v>
      </c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</row>
    <row r="191" spans="1:38" s="152" customFormat="1" ht="12.75" customHeight="1" x14ac:dyDescent="0.2">
      <c r="A191" s="141"/>
      <c r="B191" s="139" t="str">
        <f>B146</f>
        <v>Month</v>
      </c>
      <c r="C191" s="73" t="str">
        <f>C146</f>
        <v>FEBRUARY</v>
      </c>
      <c r="D191" s="139" t="str">
        <f>D146</f>
        <v>Year</v>
      </c>
      <c r="E191" s="30">
        <f>E146</f>
        <v>0</v>
      </c>
      <c r="F191" s="141"/>
      <c r="G191" s="149"/>
      <c r="H191" s="141"/>
      <c r="I191" s="150"/>
      <c r="J191" s="302"/>
      <c r="K191" s="302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39"/>
      <c r="AJ191" s="151" t="str">
        <f>C191</f>
        <v>FEBRUARY</v>
      </c>
      <c r="AK191" s="30">
        <f>E191</f>
        <v>0</v>
      </c>
      <c r="AL191" s="141"/>
    </row>
    <row r="192" spans="1:38" s="152" customFormat="1" ht="12.75" customHeight="1" x14ac:dyDescent="0.2">
      <c r="A192" s="141"/>
      <c r="B192" s="139" t="str">
        <f>B147</f>
        <v>Page No.</v>
      </c>
      <c r="C192" s="148">
        <f>C147+1</f>
        <v>5</v>
      </c>
      <c r="D192" s="141"/>
      <c r="E192" s="141"/>
      <c r="F192" s="141"/>
      <c r="G192" s="149"/>
      <c r="H192" s="141"/>
      <c r="I192" s="150" t="s">
        <v>53</v>
      </c>
      <c r="J192" s="302"/>
      <c r="K192" s="302"/>
      <c r="L192" s="150"/>
      <c r="M192" s="141"/>
      <c r="N192" s="141"/>
      <c r="O192" s="141"/>
      <c r="P192" s="139"/>
      <c r="Q192" s="141"/>
      <c r="R192" s="139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53" t="s">
        <v>54</v>
      </c>
      <c r="AC192" s="141"/>
      <c r="AD192" s="141"/>
      <c r="AE192" s="141"/>
      <c r="AF192" s="141"/>
      <c r="AG192" s="141"/>
      <c r="AH192" s="141"/>
      <c r="AI192" s="139" t="str">
        <f>B192</f>
        <v>Page No.</v>
      </c>
      <c r="AJ192" s="148">
        <f>C192</f>
        <v>5</v>
      </c>
      <c r="AK192" s="154"/>
      <c r="AL192" s="156"/>
    </row>
    <row r="193" spans="1:38" ht="12.75" customHeight="1" x14ac:dyDescent="0.2">
      <c r="A193" s="3"/>
      <c r="B193" s="3"/>
      <c r="C193" s="3"/>
      <c r="D193" s="3"/>
      <c r="E193" s="3"/>
      <c r="F193" s="3"/>
      <c r="G193" s="129"/>
      <c r="H193" s="3"/>
      <c r="I193" s="5"/>
      <c r="J193" s="106"/>
      <c r="K193" s="106"/>
      <c r="L193" s="21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1"/>
      <c r="AF193" s="3"/>
      <c r="AG193" s="3"/>
      <c r="AH193" s="3"/>
      <c r="AI193" s="25"/>
      <c r="AJ193" s="30"/>
      <c r="AK193" s="38"/>
      <c r="AL193" s="3"/>
    </row>
    <row r="194" spans="1:38" ht="12.75" customHeight="1" x14ac:dyDescent="0.2">
      <c r="A194" s="26"/>
      <c r="B194" s="26"/>
      <c r="C194" s="26"/>
      <c r="D194" s="26"/>
      <c r="E194" s="26"/>
      <c r="F194" s="26"/>
      <c r="G194" s="130"/>
      <c r="H194" s="26"/>
      <c r="I194" s="27"/>
      <c r="J194" s="303"/>
      <c r="K194" s="303"/>
      <c r="L194" s="27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7"/>
      <c r="AF194" s="26"/>
      <c r="AG194" s="26"/>
      <c r="AH194" s="26"/>
      <c r="AI194" s="26"/>
      <c r="AJ194" s="39"/>
      <c r="AK194" s="26"/>
      <c r="AL194" s="26"/>
    </row>
    <row r="195" spans="1:38" customFormat="1" ht="12.75" customHeight="1" x14ac:dyDescent="0.2">
      <c r="A195" s="1"/>
      <c r="B195" s="3"/>
      <c r="C195" s="3" t="s">
        <v>55</v>
      </c>
      <c r="D195" s="3"/>
      <c r="E195" s="13"/>
      <c r="F195" s="1"/>
      <c r="G195" s="131"/>
      <c r="H195" s="2" t="s">
        <v>56</v>
      </c>
      <c r="I195" s="99"/>
      <c r="J195" s="550" t="s">
        <v>264</v>
      </c>
      <c r="K195" s="551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4"/>
      <c r="AJ195" s="3"/>
      <c r="AK195" s="1"/>
      <c r="AL195" s="3"/>
    </row>
    <row r="196" spans="1:38" customFormat="1" ht="12.75" customHeight="1" x14ac:dyDescent="0.2">
      <c r="A196" s="1"/>
      <c r="B196" s="3"/>
      <c r="C196" s="3"/>
      <c r="D196" s="3"/>
      <c r="E196" s="13"/>
      <c r="F196" s="1"/>
      <c r="G196" s="131"/>
      <c r="H196" s="14"/>
      <c r="I196" s="100"/>
      <c r="J196" s="106"/>
      <c r="K196" s="67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4"/>
      <c r="AJ196" s="3"/>
      <c r="AK196" s="1"/>
      <c r="AL196" s="3"/>
    </row>
    <row r="197" spans="1:38" customFormat="1" ht="12.75" customHeight="1" thickBot="1" x14ac:dyDescent="0.25">
      <c r="A197" s="164"/>
      <c r="B197" s="165">
        <v>1</v>
      </c>
      <c r="C197" s="165">
        <v>2</v>
      </c>
      <c r="D197" s="165">
        <v>3</v>
      </c>
      <c r="E197" s="166">
        <v>4</v>
      </c>
      <c r="F197" s="167">
        <v>5</v>
      </c>
      <c r="G197" s="168"/>
      <c r="H197" s="167">
        <v>7</v>
      </c>
      <c r="I197" s="169">
        <v>8</v>
      </c>
      <c r="J197" s="304">
        <v>9</v>
      </c>
      <c r="K197" s="305">
        <v>10</v>
      </c>
      <c r="L197" s="165">
        <v>11</v>
      </c>
      <c r="M197" s="165" t="s">
        <v>1</v>
      </c>
      <c r="N197" s="165">
        <v>12</v>
      </c>
      <c r="O197" s="165">
        <v>13</v>
      </c>
      <c r="P197" s="165">
        <v>14</v>
      </c>
      <c r="Q197" s="165">
        <v>15</v>
      </c>
      <c r="R197" s="167" t="s">
        <v>2</v>
      </c>
      <c r="S197" s="170"/>
      <c r="T197" s="164"/>
      <c r="U197" s="165">
        <v>16</v>
      </c>
      <c r="V197" s="165">
        <v>17</v>
      </c>
      <c r="W197" s="165">
        <v>18</v>
      </c>
      <c r="X197" s="165">
        <v>19</v>
      </c>
      <c r="Y197" s="165">
        <v>20</v>
      </c>
      <c r="Z197" s="165" t="s">
        <v>3</v>
      </c>
      <c r="AA197" s="165">
        <v>21</v>
      </c>
      <c r="AB197" s="165">
        <v>22</v>
      </c>
      <c r="AC197" s="165">
        <v>23</v>
      </c>
      <c r="AD197" s="165">
        <v>24</v>
      </c>
      <c r="AE197" s="165">
        <v>25</v>
      </c>
      <c r="AF197" s="165">
        <v>26</v>
      </c>
      <c r="AG197" s="165">
        <v>27</v>
      </c>
      <c r="AH197" s="165">
        <v>28</v>
      </c>
      <c r="AI197" s="171">
        <v>29</v>
      </c>
      <c r="AJ197" s="165">
        <v>30</v>
      </c>
      <c r="AK197" s="167">
        <v>31</v>
      </c>
      <c r="AL197" s="170"/>
    </row>
    <row r="198" spans="1:38" s="4" customFormat="1" ht="12.75" customHeight="1" thickTop="1" x14ac:dyDescent="0.2">
      <c r="A198" s="1"/>
      <c r="B198" s="89" t="s">
        <v>4</v>
      </c>
      <c r="C198" s="101"/>
      <c r="D198" s="89" t="s">
        <v>5</v>
      </c>
      <c r="E198" s="89" t="s">
        <v>6</v>
      </c>
      <c r="F198" s="88" t="s">
        <v>7</v>
      </c>
      <c r="G198" s="132"/>
      <c r="H198" s="88"/>
      <c r="I198" s="103"/>
      <c r="J198" s="89"/>
      <c r="K198" s="88"/>
      <c r="L198" s="89"/>
      <c r="M198" s="89"/>
      <c r="N198" s="89"/>
      <c r="O198" s="104"/>
      <c r="P198" s="163"/>
      <c r="Q198" s="107" t="s">
        <v>272</v>
      </c>
      <c r="R198" s="160" t="s">
        <v>273</v>
      </c>
      <c r="S198" s="106"/>
      <c r="T198" s="67"/>
      <c r="U198" s="542" t="s">
        <v>265</v>
      </c>
      <c r="V198" s="543"/>
      <c r="W198" s="543"/>
      <c r="X198" s="543"/>
      <c r="Y198" s="544"/>
      <c r="Z198" s="89" t="s">
        <v>10</v>
      </c>
      <c r="AA198" s="89" t="s">
        <v>11</v>
      </c>
      <c r="AB198" s="89" t="s">
        <v>205</v>
      </c>
      <c r="AC198" s="89" t="s">
        <v>12</v>
      </c>
      <c r="AD198" s="89" t="s">
        <v>13</v>
      </c>
      <c r="AE198" s="89" t="s">
        <v>14</v>
      </c>
      <c r="AF198" s="89"/>
      <c r="AG198" s="89"/>
      <c r="AH198" s="104"/>
      <c r="AI198" s="105"/>
      <c r="AJ198" s="89" t="s">
        <v>15</v>
      </c>
      <c r="AK198" s="88" t="s">
        <v>7</v>
      </c>
      <c r="AL198" s="3"/>
    </row>
    <row r="199" spans="1:38" s="4" customFormat="1" ht="12.75" customHeight="1" x14ac:dyDescent="0.2">
      <c r="A199" s="1"/>
      <c r="B199" s="89" t="s">
        <v>8</v>
      </c>
      <c r="C199" s="89" t="s">
        <v>16</v>
      </c>
      <c r="D199" s="89" t="s">
        <v>17</v>
      </c>
      <c r="E199" s="89" t="s">
        <v>8</v>
      </c>
      <c r="F199" s="88" t="s">
        <v>18</v>
      </c>
      <c r="G199" s="132" t="s">
        <v>19</v>
      </c>
      <c r="H199" s="88" t="s">
        <v>20</v>
      </c>
      <c r="I199" s="103" t="s">
        <v>242</v>
      </c>
      <c r="J199" s="89" t="s">
        <v>21</v>
      </c>
      <c r="K199" s="88" t="s">
        <v>22</v>
      </c>
      <c r="L199" s="107" t="s">
        <v>235</v>
      </c>
      <c r="M199" s="107" t="s">
        <v>236</v>
      </c>
      <c r="N199" s="107" t="s">
        <v>237</v>
      </c>
      <c r="O199" s="104"/>
      <c r="P199" s="158" t="s">
        <v>23</v>
      </c>
      <c r="Q199" s="107" t="s">
        <v>8</v>
      </c>
      <c r="R199" s="160" t="s">
        <v>8</v>
      </c>
      <c r="S199" s="106"/>
      <c r="T199" s="67"/>
      <c r="U199" s="89" t="s">
        <v>25</v>
      </c>
      <c r="V199" s="89" t="s">
        <v>26</v>
      </c>
      <c r="W199" s="101" t="s">
        <v>27</v>
      </c>
      <c r="X199" s="89" t="s">
        <v>28</v>
      </c>
      <c r="Y199" s="89" t="s">
        <v>136</v>
      </c>
      <c r="Z199" s="89" t="s">
        <v>261</v>
      </c>
      <c r="AA199" s="89" t="s">
        <v>137</v>
      </c>
      <c r="AB199" s="89" t="s">
        <v>204</v>
      </c>
      <c r="AC199" s="89" t="s">
        <v>30</v>
      </c>
      <c r="AD199" s="89" t="s">
        <v>140</v>
      </c>
      <c r="AE199" s="89" t="s">
        <v>31</v>
      </c>
      <c r="AF199" s="89" t="s">
        <v>32</v>
      </c>
      <c r="AG199" s="89" t="s">
        <v>206</v>
      </c>
      <c r="AH199" s="104" t="s">
        <v>16</v>
      </c>
      <c r="AI199" s="102" t="s">
        <v>34</v>
      </c>
      <c r="AJ199" s="89" t="s">
        <v>35</v>
      </c>
      <c r="AK199" s="88" t="s">
        <v>18</v>
      </c>
      <c r="AL199" s="3"/>
    </row>
    <row r="200" spans="1:38" s="4" customFormat="1" ht="12.75" customHeight="1" thickBot="1" x14ac:dyDescent="0.25">
      <c r="A200" s="6"/>
      <c r="B200" s="90" t="s">
        <v>36</v>
      </c>
      <c r="C200" s="90" t="s">
        <v>37</v>
      </c>
      <c r="D200" s="90" t="s">
        <v>38</v>
      </c>
      <c r="E200" s="90" t="s">
        <v>39</v>
      </c>
      <c r="F200" s="108" t="s">
        <v>40</v>
      </c>
      <c r="G200" s="133"/>
      <c r="H200" s="108"/>
      <c r="I200" s="109" t="s">
        <v>41</v>
      </c>
      <c r="J200" s="90"/>
      <c r="K200" s="108"/>
      <c r="L200" s="110"/>
      <c r="M200" s="110"/>
      <c r="N200" s="110" t="s">
        <v>238</v>
      </c>
      <c r="O200" s="111"/>
      <c r="P200" s="159"/>
      <c r="Q200" s="161" t="s">
        <v>24</v>
      </c>
      <c r="R200" s="162" t="s">
        <v>24</v>
      </c>
      <c r="S200" s="113"/>
      <c r="T200" s="78"/>
      <c r="U200" s="90" t="s">
        <v>42</v>
      </c>
      <c r="V200" s="90" t="s">
        <v>43</v>
      </c>
      <c r="W200" s="90"/>
      <c r="X200" s="90" t="s">
        <v>44</v>
      </c>
      <c r="Y200" s="90" t="s">
        <v>30</v>
      </c>
      <c r="Z200" s="90" t="s">
        <v>30</v>
      </c>
      <c r="AA200" s="90" t="s">
        <v>138</v>
      </c>
      <c r="AB200" s="90" t="s">
        <v>15</v>
      </c>
      <c r="AC200" s="90" t="s">
        <v>139</v>
      </c>
      <c r="AD200" s="90" t="s">
        <v>141</v>
      </c>
      <c r="AE200" s="90" t="s">
        <v>47</v>
      </c>
      <c r="AF200" s="90" t="s">
        <v>48</v>
      </c>
      <c r="AG200" s="90" t="s">
        <v>15</v>
      </c>
      <c r="AH200" s="111" t="s">
        <v>30</v>
      </c>
      <c r="AI200" s="112"/>
      <c r="AJ200" s="90" t="s">
        <v>49</v>
      </c>
      <c r="AK200" s="108" t="s">
        <v>189</v>
      </c>
      <c r="AL200" s="7"/>
    </row>
    <row r="201" spans="1:38" s="301" customFormat="1" ht="12.75" customHeight="1" thickTop="1" x14ac:dyDescent="0.2">
      <c r="A201" s="331"/>
      <c r="B201" s="363">
        <f>B188</f>
        <v>0</v>
      </c>
      <c r="C201" s="363">
        <f>C188</f>
        <v>0</v>
      </c>
      <c r="D201" s="363">
        <f>D188</f>
        <v>0</v>
      </c>
      <c r="E201" s="363">
        <f>E188</f>
        <v>0</v>
      </c>
      <c r="F201" s="362">
        <f>F188</f>
        <v>0</v>
      </c>
      <c r="G201" s="134" t="str">
        <f>G7</f>
        <v>FEBRUARY</v>
      </c>
      <c r="H201" s="334" t="s">
        <v>58</v>
      </c>
      <c r="I201" s="412"/>
      <c r="J201" s="397">
        <f t="shared" ref="J201:R201" si="24">J188</f>
        <v>0</v>
      </c>
      <c r="K201" s="362">
        <f t="shared" si="24"/>
        <v>0</v>
      </c>
      <c r="L201" s="363">
        <f t="shared" si="24"/>
        <v>0</v>
      </c>
      <c r="M201" s="363">
        <f t="shared" si="24"/>
        <v>0</v>
      </c>
      <c r="N201" s="363">
        <f t="shared" si="24"/>
        <v>0</v>
      </c>
      <c r="O201" s="361">
        <f t="shared" si="24"/>
        <v>0</v>
      </c>
      <c r="P201" s="394">
        <f t="shared" si="24"/>
        <v>0</v>
      </c>
      <c r="Q201" s="363">
        <f t="shared" si="24"/>
        <v>0</v>
      </c>
      <c r="R201" s="362">
        <f t="shared" si="24"/>
        <v>0</v>
      </c>
      <c r="S201" s="332"/>
      <c r="T201" s="331"/>
      <c r="U201" s="363">
        <f t="shared" ref="U201:AH201" si="25">U188</f>
        <v>0</v>
      </c>
      <c r="V201" s="363">
        <f t="shared" si="25"/>
        <v>0</v>
      </c>
      <c r="W201" s="363">
        <f t="shared" si="25"/>
        <v>0</v>
      </c>
      <c r="X201" s="363">
        <f t="shared" si="25"/>
        <v>0</v>
      </c>
      <c r="Y201" s="363">
        <f t="shared" si="25"/>
        <v>0</v>
      </c>
      <c r="Z201" s="363">
        <f t="shared" si="25"/>
        <v>0</v>
      </c>
      <c r="AA201" s="363">
        <f t="shared" si="25"/>
        <v>0</v>
      </c>
      <c r="AB201" s="363">
        <f t="shared" si="25"/>
        <v>0</v>
      </c>
      <c r="AC201" s="363">
        <f t="shared" si="25"/>
        <v>0</v>
      </c>
      <c r="AD201" s="363">
        <f t="shared" si="25"/>
        <v>0</v>
      </c>
      <c r="AE201" s="363">
        <f t="shared" si="25"/>
        <v>0</v>
      </c>
      <c r="AF201" s="363">
        <f t="shared" si="25"/>
        <v>0</v>
      </c>
      <c r="AG201" s="363">
        <f t="shared" si="25"/>
        <v>0</v>
      </c>
      <c r="AH201" s="361">
        <f t="shared" si="25"/>
        <v>0</v>
      </c>
      <c r="AI201" s="333"/>
      <c r="AJ201" s="363">
        <f>AJ188</f>
        <v>0</v>
      </c>
      <c r="AK201" s="362">
        <f>AK188</f>
        <v>0</v>
      </c>
      <c r="AL201" s="332"/>
    </row>
    <row r="202" spans="1:38" s="21" customFormat="1" ht="12.75" customHeight="1" x14ac:dyDescent="0.2">
      <c r="A202" s="8">
        <v>1</v>
      </c>
      <c r="B202" s="400"/>
      <c r="C202" s="400"/>
      <c r="D202" s="400"/>
      <c r="E202" s="400"/>
      <c r="F202" s="401"/>
      <c r="G202" s="471"/>
      <c r="H202" s="477"/>
      <c r="I202" s="472"/>
      <c r="J202" s="363">
        <f t="shared" ref="J202:J232" si="26">SUM(B202:F202)</f>
        <v>0</v>
      </c>
      <c r="K202" s="362">
        <f>SUM(U202:AK202)-SUM(L202:R202)</f>
        <v>0</v>
      </c>
      <c r="L202" s="400"/>
      <c r="M202" s="400"/>
      <c r="N202" s="400"/>
      <c r="O202" s="406"/>
      <c r="P202" s="409"/>
      <c r="Q202" s="400"/>
      <c r="R202" s="401"/>
      <c r="S202" s="16" t="s">
        <v>59</v>
      </c>
      <c r="T202" s="8">
        <v>1</v>
      </c>
      <c r="U202" s="400"/>
      <c r="V202" s="400"/>
      <c r="W202" s="400"/>
      <c r="X202" s="400"/>
      <c r="Y202" s="400"/>
      <c r="Z202" s="400"/>
      <c r="AA202" s="400"/>
      <c r="AB202" s="400"/>
      <c r="AC202" s="400"/>
      <c r="AD202" s="400"/>
      <c r="AE202" s="400"/>
      <c r="AF202" s="400"/>
      <c r="AG202" s="400"/>
      <c r="AH202" s="406"/>
      <c r="AI202" s="477"/>
      <c r="AJ202" s="400"/>
      <c r="AK202" s="401"/>
      <c r="AL202" s="16" t="s">
        <v>59</v>
      </c>
    </row>
    <row r="203" spans="1:38" s="21" customFormat="1" ht="12.75" customHeight="1" x14ac:dyDescent="0.2">
      <c r="A203" s="8">
        <v>2</v>
      </c>
      <c r="B203" s="400"/>
      <c r="C203" s="400"/>
      <c r="D203" s="400"/>
      <c r="E203" s="400"/>
      <c r="F203" s="401"/>
      <c r="G203" s="471"/>
      <c r="H203" s="477"/>
      <c r="I203" s="472"/>
      <c r="J203" s="363">
        <f t="shared" si="26"/>
        <v>0</v>
      </c>
      <c r="K203" s="362">
        <f t="shared" ref="K203:K232" si="27">SUM(U203:AK203)-SUM(L203:R203)</f>
        <v>0</v>
      </c>
      <c r="L203" s="400"/>
      <c r="M203" s="400"/>
      <c r="N203" s="400"/>
      <c r="O203" s="406"/>
      <c r="P203" s="409"/>
      <c r="Q203" s="400"/>
      <c r="R203" s="401"/>
      <c r="S203" s="16" t="s">
        <v>60</v>
      </c>
      <c r="T203" s="8">
        <v>2</v>
      </c>
      <c r="U203" s="400"/>
      <c r="V203" s="400"/>
      <c r="W203" s="400"/>
      <c r="X203" s="400"/>
      <c r="Y203" s="400"/>
      <c r="Z203" s="400"/>
      <c r="AA203" s="400"/>
      <c r="AB203" s="400"/>
      <c r="AC203" s="400"/>
      <c r="AD203" s="400"/>
      <c r="AE203" s="400"/>
      <c r="AF203" s="400"/>
      <c r="AG203" s="400"/>
      <c r="AH203" s="406"/>
      <c r="AI203" s="477"/>
      <c r="AJ203" s="400"/>
      <c r="AK203" s="401"/>
      <c r="AL203" s="16" t="s">
        <v>60</v>
      </c>
    </row>
    <row r="204" spans="1:38" s="21" customFormat="1" ht="12.75" customHeight="1" x14ac:dyDescent="0.2">
      <c r="A204" s="8">
        <v>3</v>
      </c>
      <c r="B204" s="400"/>
      <c r="C204" s="400"/>
      <c r="D204" s="400"/>
      <c r="E204" s="400"/>
      <c r="F204" s="401"/>
      <c r="G204" s="471"/>
      <c r="H204" s="477"/>
      <c r="I204" s="472"/>
      <c r="J204" s="363">
        <f t="shared" si="26"/>
        <v>0</v>
      </c>
      <c r="K204" s="362">
        <f t="shared" si="27"/>
        <v>0</v>
      </c>
      <c r="L204" s="400"/>
      <c r="M204" s="400"/>
      <c r="N204" s="400"/>
      <c r="O204" s="406"/>
      <c r="P204" s="409"/>
      <c r="Q204" s="400"/>
      <c r="R204" s="401"/>
      <c r="S204" s="16" t="s">
        <v>61</v>
      </c>
      <c r="T204" s="8">
        <v>3</v>
      </c>
      <c r="U204" s="400"/>
      <c r="V204" s="400"/>
      <c r="W204" s="400"/>
      <c r="X204" s="400"/>
      <c r="Y204" s="400"/>
      <c r="Z204" s="400"/>
      <c r="AA204" s="400"/>
      <c r="AB204" s="400"/>
      <c r="AC204" s="400"/>
      <c r="AD204" s="400"/>
      <c r="AE204" s="400"/>
      <c r="AF204" s="400"/>
      <c r="AG204" s="400"/>
      <c r="AH204" s="406"/>
      <c r="AI204" s="477"/>
      <c r="AJ204" s="400"/>
      <c r="AK204" s="401"/>
      <c r="AL204" s="16" t="s">
        <v>61</v>
      </c>
    </row>
    <row r="205" spans="1:38" s="21" customFormat="1" ht="12.75" customHeight="1" x14ac:dyDescent="0.2">
      <c r="A205" s="8">
        <v>4</v>
      </c>
      <c r="B205" s="400"/>
      <c r="C205" s="400"/>
      <c r="D205" s="400"/>
      <c r="E205" s="400"/>
      <c r="F205" s="401"/>
      <c r="G205" s="471"/>
      <c r="H205" s="477"/>
      <c r="I205" s="472"/>
      <c r="J205" s="363">
        <f t="shared" si="26"/>
        <v>0</v>
      </c>
      <c r="K205" s="362">
        <f t="shared" si="27"/>
        <v>0</v>
      </c>
      <c r="L205" s="400"/>
      <c r="M205" s="400"/>
      <c r="N205" s="400"/>
      <c r="O205" s="406"/>
      <c r="P205" s="409"/>
      <c r="Q205" s="400"/>
      <c r="R205" s="401"/>
      <c r="S205" s="16" t="s">
        <v>62</v>
      </c>
      <c r="T205" s="8">
        <v>4</v>
      </c>
      <c r="U205" s="400"/>
      <c r="V205" s="400"/>
      <c r="W205" s="400"/>
      <c r="X205" s="400"/>
      <c r="Y205" s="400"/>
      <c r="Z205" s="400"/>
      <c r="AA205" s="400"/>
      <c r="AB205" s="400"/>
      <c r="AC205" s="400"/>
      <c r="AD205" s="400"/>
      <c r="AE205" s="400"/>
      <c r="AF205" s="400"/>
      <c r="AG205" s="400"/>
      <c r="AH205" s="406"/>
      <c r="AI205" s="477"/>
      <c r="AJ205" s="400"/>
      <c r="AK205" s="401"/>
      <c r="AL205" s="16" t="s">
        <v>62</v>
      </c>
    </row>
    <row r="206" spans="1:38" s="21" customFormat="1" ht="12.75" customHeight="1" x14ac:dyDescent="0.2">
      <c r="A206" s="8">
        <v>5</v>
      </c>
      <c r="B206" s="400"/>
      <c r="C206" s="400"/>
      <c r="D206" s="400"/>
      <c r="E206" s="400"/>
      <c r="F206" s="401"/>
      <c r="G206" s="471"/>
      <c r="H206" s="477"/>
      <c r="I206" s="472"/>
      <c r="J206" s="363">
        <f t="shared" si="26"/>
        <v>0</v>
      </c>
      <c r="K206" s="362">
        <f t="shared" si="27"/>
        <v>0</v>
      </c>
      <c r="L206" s="400"/>
      <c r="M206" s="400"/>
      <c r="N206" s="400"/>
      <c r="O206" s="406"/>
      <c r="P206" s="409"/>
      <c r="Q206" s="400"/>
      <c r="R206" s="401"/>
      <c r="S206" s="16" t="s">
        <v>63</v>
      </c>
      <c r="T206" s="8">
        <v>5</v>
      </c>
      <c r="U206" s="400"/>
      <c r="V206" s="400"/>
      <c r="W206" s="400"/>
      <c r="X206" s="400"/>
      <c r="Y206" s="400"/>
      <c r="Z206" s="400"/>
      <c r="AA206" s="400"/>
      <c r="AB206" s="400"/>
      <c r="AC206" s="400"/>
      <c r="AD206" s="400"/>
      <c r="AE206" s="400"/>
      <c r="AF206" s="400"/>
      <c r="AG206" s="400"/>
      <c r="AH206" s="406"/>
      <c r="AI206" s="477"/>
      <c r="AJ206" s="400"/>
      <c r="AK206" s="401"/>
      <c r="AL206" s="16" t="s">
        <v>63</v>
      </c>
    </row>
    <row r="207" spans="1:38" s="21" customFormat="1" ht="12.75" customHeight="1" x14ac:dyDescent="0.2">
      <c r="A207" s="17">
        <v>6</v>
      </c>
      <c r="B207" s="402"/>
      <c r="C207" s="402"/>
      <c r="D207" s="402"/>
      <c r="E207" s="402"/>
      <c r="F207" s="403"/>
      <c r="G207" s="473"/>
      <c r="H207" s="478"/>
      <c r="I207" s="474"/>
      <c r="J207" s="363">
        <f t="shared" si="26"/>
        <v>0</v>
      </c>
      <c r="K207" s="362">
        <f t="shared" si="27"/>
        <v>0</v>
      </c>
      <c r="L207" s="402"/>
      <c r="M207" s="402"/>
      <c r="N207" s="402"/>
      <c r="O207" s="407"/>
      <c r="P207" s="410"/>
      <c r="Q207" s="402"/>
      <c r="R207" s="403"/>
      <c r="S207" s="18" t="s">
        <v>64</v>
      </c>
      <c r="T207" s="17">
        <v>6</v>
      </c>
      <c r="U207" s="402"/>
      <c r="V207" s="402"/>
      <c r="W207" s="402"/>
      <c r="X207" s="402"/>
      <c r="Y207" s="402"/>
      <c r="Z207" s="402"/>
      <c r="AA207" s="402"/>
      <c r="AB207" s="402"/>
      <c r="AC207" s="402"/>
      <c r="AD207" s="402"/>
      <c r="AE207" s="402"/>
      <c r="AF207" s="402"/>
      <c r="AG207" s="402"/>
      <c r="AH207" s="407"/>
      <c r="AI207" s="478"/>
      <c r="AJ207" s="402"/>
      <c r="AK207" s="403"/>
      <c r="AL207" s="18" t="s">
        <v>64</v>
      </c>
    </row>
    <row r="208" spans="1:38" s="21" customFormat="1" ht="12.75" customHeight="1" x14ac:dyDescent="0.2">
      <c r="A208" s="8">
        <v>7</v>
      </c>
      <c r="B208" s="400"/>
      <c r="C208" s="400"/>
      <c r="D208" s="400"/>
      <c r="E208" s="400"/>
      <c r="F208" s="401"/>
      <c r="G208" s="471"/>
      <c r="H208" s="477"/>
      <c r="I208" s="472"/>
      <c r="J208" s="363">
        <f t="shared" si="26"/>
        <v>0</v>
      </c>
      <c r="K208" s="362">
        <f t="shared" si="27"/>
        <v>0</v>
      </c>
      <c r="L208" s="400"/>
      <c r="M208" s="400"/>
      <c r="N208" s="400"/>
      <c r="O208" s="406"/>
      <c r="P208" s="409"/>
      <c r="Q208" s="400"/>
      <c r="R208" s="401"/>
      <c r="S208" s="16" t="s">
        <v>65</v>
      </c>
      <c r="T208" s="8">
        <v>7</v>
      </c>
      <c r="U208" s="400"/>
      <c r="V208" s="400"/>
      <c r="W208" s="400"/>
      <c r="X208" s="400"/>
      <c r="Y208" s="400"/>
      <c r="Z208" s="400"/>
      <c r="AA208" s="400"/>
      <c r="AB208" s="400"/>
      <c r="AC208" s="400"/>
      <c r="AD208" s="400"/>
      <c r="AE208" s="400"/>
      <c r="AF208" s="400"/>
      <c r="AG208" s="400"/>
      <c r="AH208" s="406"/>
      <c r="AI208" s="477"/>
      <c r="AJ208" s="400"/>
      <c r="AK208" s="401"/>
      <c r="AL208" s="16" t="s">
        <v>65</v>
      </c>
    </row>
    <row r="209" spans="1:38" s="21" customFormat="1" ht="12.75" customHeight="1" x14ac:dyDescent="0.2">
      <c r="A209" s="8">
        <v>8</v>
      </c>
      <c r="B209" s="400"/>
      <c r="C209" s="400"/>
      <c r="D209" s="400"/>
      <c r="E209" s="400"/>
      <c r="F209" s="401"/>
      <c r="G209" s="471"/>
      <c r="H209" s="477"/>
      <c r="I209" s="472"/>
      <c r="J209" s="363">
        <f t="shared" si="26"/>
        <v>0</v>
      </c>
      <c r="K209" s="362">
        <f t="shared" si="27"/>
        <v>0</v>
      </c>
      <c r="L209" s="400"/>
      <c r="M209" s="400"/>
      <c r="N209" s="400"/>
      <c r="O209" s="406"/>
      <c r="P209" s="409"/>
      <c r="Q209" s="400"/>
      <c r="R209" s="401"/>
      <c r="S209" s="16" t="s">
        <v>66</v>
      </c>
      <c r="T209" s="8">
        <v>8</v>
      </c>
      <c r="U209" s="400"/>
      <c r="V209" s="400"/>
      <c r="W209" s="400"/>
      <c r="X209" s="400"/>
      <c r="Y209" s="400"/>
      <c r="Z209" s="400"/>
      <c r="AA209" s="400"/>
      <c r="AB209" s="400"/>
      <c r="AC209" s="400"/>
      <c r="AD209" s="400"/>
      <c r="AE209" s="400"/>
      <c r="AF209" s="400"/>
      <c r="AG209" s="400"/>
      <c r="AH209" s="406"/>
      <c r="AI209" s="477"/>
      <c r="AJ209" s="400"/>
      <c r="AK209" s="401"/>
      <c r="AL209" s="16" t="s">
        <v>66</v>
      </c>
    </row>
    <row r="210" spans="1:38" s="21" customFormat="1" ht="12.75" customHeight="1" x14ac:dyDescent="0.2">
      <c r="A210" s="8">
        <v>9</v>
      </c>
      <c r="B210" s="400"/>
      <c r="C210" s="400"/>
      <c r="D210" s="400"/>
      <c r="E210" s="400"/>
      <c r="F210" s="401"/>
      <c r="G210" s="471"/>
      <c r="H210" s="477"/>
      <c r="I210" s="472"/>
      <c r="J210" s="363">
        <f t="shared" si="26"/>
        <v>0</v>
      </c>
      <c r="K210" s="362">
        <f t="shared" si="27"/>
        <v>0</v>
      </c>
      <c r="L210" s="400"/>
      <c r="M210" s="400"/>
      <c r="N210" s="400"/>
      <c r="O210" s="406"/>
      <c r="P210" s="409"/>
      <c r="Q210" s="400"/>
      <c r="R210" s="401"/>
      <c r="S210" s="16" t="s">
        <v>67</v>
      </c>
      <c r="T210" s="8">
        <v>9</v>
      </c>
      <c r="U210" s="400"/>
      <c r="V210" s="400"/>
      <c r="W210" s="400"/>
      <c r="X210" s="400"/>
      <c r="Y210" s="400"/>
      <c r="Z210" s="400"/>
      <c r="AA210" s="400"/>
      <c r="AB210" s="400"/>
      <c r="AC210" s="400"/>
      <c r="AD210" s="400"/>
      <c r="AE210" s="400"/>
      <c r="AF210" s="400"/>
      <c r="AG210" s="400"/>
      <c r="AH210" s="406"/>
      <c r="AI210" s="477"/>
      <c r="AJ210" s="400"/>
      <c r="AK210" s="401"/>
      <c r="AL210" s="16" t="s">
        <v>67</v>
      </c>
    </row>
    <row r="211" spans="1:38" s="21" customFormat="1" ht="12.75" customHeight="1" x14ac:dyDescent="0.2">
      <c r="A211" s="8">
        <v>10</v>
      </c>
      <c r="B211" s="400"/>
      <c r="C211" s="400"/>
      <c r="D211" s="400"/>
      <c r="E211" s="400"/>
      <c r="F211" s="401"/>
      <c r="G211" s="471"/>
      <c r="H211" s="477"/>
      <c r="I211" s="472"/>
      <c r="J211" s="363">
        <f t="shared" si="26"/>
        <v>0</v>
      </c>
      <c r="K211" s="362">
        <f t="shared" si="27"/>
        <v>0</v>
      </c>
      <c r="L211" s="400"/>
      <c r="M211" s="400"/>
      <c r="N211" s="400"/>
      <c r="O211" s="406"/>
      <c r="P211" s="409"/>
      <c r="Q211" s="400"/>
      <c r="R211" s="401"/>
      <c r="S211" s="16" t="s">
        <v>68</v>
      </c>
      <c r="T211" s="8">
        <v>10</v>
      </c>
      <c r="U211" s="400"/>
      <c r="V211" s="400"/>
      <c r="W211" s="400"/>
      <c r="X211" s="400"/>
      <c r="Y211" s="400"/>
      <c r="Z211" s="400"/>
      <c r="AA211" s="400"/>
      <c r="AB211" s="400"/>
      <c r="AC211" s="400"/>
      <c r="AD211" s="400"/>
      <c r="AE211" s="400"/>
      <c r="AF211" s="400"/>
      <c r="AG211" s="400"/>
      <c r="AH211" s="406"/>
      <c r="AI211" s="477"/>
      <c r="AJ211" s="400"/>
      <c r="AK211" s="401"/>
      <c r="AL211" s="16" t="s">
        <v>68</v>
      </c>
    </row>
    <row r="212" spans="1:38" s="21" customFormat="1" ht="12.75" customHeight="1" x14ac:dyDescent="0.2">
      <c r="A212" s="8">
        <v>11</v>
      </c>
      <c r="B212" s="400"/>
      <c r="C212" s="400"/>
      <c r="D212" s="400"/>
      <c r="E212" s="400"/>
      <c r="F212" s="401"/>
      <c r="G212" s="471"/>
      <c r="H212" s="477"/>
      <c r="I212" s="472"/>
      <c r="J212" s="363">
        <f t="shared" si="26"/>
        <v>0</v>
      </c>
      <c r="K212" s="362">
        <f t="shared" si="27"/>
        <v>0</v>
      </c>
      <c r="L212" s="400"/>
      <c r="M212" s="400"/>
      <c r="N212" s="400"/>
      <c r="O212" s="406"/>
      <c r="P212" s="409"/>
      <c r="Q212" s="400"/>
      <c r="R212" s="401"/>
      <c r="S212" s="16" t="s">
        <v>69</v>
      </c>
      <c r="T212" s="8">
        <v>11</v>
      </c>
      <c r="U212" s="400"/>
      <c r="V212" s="400"/>
      <c r="W212" s="400"/>
      <c r="X212" s="400"/>
      <c r="Y212" s="400"/>
      <c r="Z212" s="400"/>
      <c r="AA212" s="400"/>
      <c r="AB212" s="400"/>
      <c r="AC212" s="400"/>
      <c r="AD212" s="400"/>
      <c r="AE212" s="400"/>
      <c r="AF212" s="400"/>
      <c r="AG212" s="400"/>
      <c r="AH212" s="406"/>
      <c r="AI212" s="477"/>
      <c r="AJ212" s="400"/>
      <c r="AK212" s="401"/>
      <c r="AL212" s="16" t="s">
        <v>69</v>
      </c>
    </row>
    <row r="213" spans="1:38" s="21" customFormat="1" ht="12.75" customHeight="1" x14ac:dyDescent="0.2">
      <c r="A213" s="8">
        <v>12</v>
      </c>
      <c r="B213" s="400"/>
      <c r="C213" s="400"/>
      <c r="D213" s="400"/>
      <c r="E213" s="400"/>
      <c r="F213" s="401"/>
      <c r="G213" s="471"/>
      <c r="H213" s="477"/>
      <c r="I213" s="472"/>
      <c r="J213" s="363">
        <f t="shared" si="26"/>
        <v>0</v>
      </c>
      <c r="K213" s="362">
        <f t="shared" si="27"/>
        <v>0</v>
      </c>
      <c r="L213" s="400"/>
      <c r="M213" s="400"/>
      <c r="N213" s="400"/>
      <c r="O213" s="406"/>
      <c r="P213" s="409"/>
      <c r="Q213" s="400"/>
      <c r="R213" s="401"/>
      <c r="S213" s="16" t="s">
        <v>70</v>
      </c>
      <c r="T213" s="8">
        <v>12</v>
      </c>
      <c r="U213" s="400"/>
      <c r="V213" s="400"/>
      <c r="W213" s="400"/>
      <c r="X213" s="400"/>
      <c r="Y213" s="400"/>
      <c r="Z213" s="400"/>
      <c r="AA213" s="400"/>
      <c r="AB213" s="400"/>
      <c r="AC213" s="400"/>
      <c r="AD213" s="400"/>
      <c r="AE213" s="400"/>
      <c r="AF213" s="400"/>
      <c r="AG213" s="400"/>
      <c r="AH213" s="406"/>
      <c r="AI213" s="477"/>
      <c r="AJ213" s="400"/>
      <c r="AK213" s="401"/>
      <c r="AL213" s="16" t="s">
        <v>70</v>
      </c>
    </row>
    <row r="214" spans="1:38" s="21" customFormat="1" ht="12.75" customHeight="1" x14ac:dyDescent="0.2">
      <c r="A214" s="8">
        <v>13</v>
      </c>
      <c r="B214" s="400"/>
      <c r="C214" s="400"/>
      <c r="D214" s="400"/>
      <c r="E214" s="400"/>
      <c r="F214" s="401"/>
      <c r="G214" s="471"/>
      <c r="H214" s="477"/>
      <c r="I214" s="472"/>
      <c r="J214" s="363">
        <f t="shared" si="26"/>
        <v>0</v>
      </c>
      <c r="K214" s="362">
        <f t="shared" si="27"/>
        <v>0</v>
      </c>
      <c r="L214" s="400"/>
      <c r="M214" s="400"/>
      <c r="N214" s="400"/>
      <c r="O214" s="406"/>
      <c r="P214" s="409"/>
      <c r="Q214" s="400"/>
      <c r="R214" s="401"/>
      <c r="S214" s="16" t="s">
        <v>71</v>
      </c>
      <c r="T214" s="8">
        <v>13</v>
      </c>
      <c r="U214" s="400"/>
      <c r="V214" s="400"/>
      <c r="W214" s="400"/>
      <c r="X214" s="400"/>
      <c r="Y214" s="400"/>
      <c r="Z214" s="400"/>
      <c r="AA214" s="400"/>
      <c r="AB214" s="400"/>
      <c r="AC214" s="400"/>
      <c r="AD214" s="400"/>
      <c r="AE214" s="400"/>
      <c r="AF214" s="400"/>
      <c r="AG214" s="400"/>
      <c r="AH214" s="406"/>
      <c r="AI214" s="477"/>
      <c r="AJ214" s="400"/>
      <c r="AK214" s="401"/>
      <c r="AL214" s="16" t="s">
        <v>71</v>
      </c>
    </row>
    <row r="215" spans="1:38" s="21" customFormat="1" ht="12.75" customHeight="1" x14ac:dyDescent="0.2">
      <c r="A215" s="8">
        <v>14</v>
      </c>
      <c r="B215" s="400"/>
      <c r="C215" s="400"/>
      <c r="D215" s="400"/>
      <c r="E215" s="400"/>
      <c r="F215" s="401"/>
      <c r="G215" s="471"/>
      <c r="H215" s="477"/>
      <c r="I215" s="472"/>
      <c r="J215" s="363">
        <f t="shared" si="26"/>
        <v>0</v>
      </c>
      <c r="K215" s="362">
        <f t="shared" si="27"/>
        <v>0</v>
      </c>
      <c r="L215" s="400"/>
      <c r="M215" s="400"/>
      <c r="N215" s="400"/>
      <c r="O215" s="406"/>
      <c r="P215" s="409"/>
      <c r="Q215" s="400"/>
      <c r="R215" s="401"/>
      <c r="S215" s="16" t="s">
        <v>72</v>
      </c>
      <c r="T215" s="8">
        <v>14</v>
      </c>
      <c r="U215" s="400"/>
      <c r="V215" s="400"/>
      <c r="W215" s="400"/>
      <c r="X215" s="400"/>
      <c r="Y215" s="400"/>
      <c r="Z215" s="400"/>
      <c r="AA215" s="400"/>
      <c r="AB215" s="400"/>
      <c r="AC215" s="400"/>
      <c r="AD215" s="400"/>
      <c r="AE215" s="400"/>
      <c r="AF215" s="400"/>
      <c r="AG215" s="400"/>
      <c r="AH215" s="406"/>
      <c r="AI215" s="477"/>
      <c r="AJ215" s="400"/>
      <c r="AK215" s="401"/>
      <c r="AL215" s="16" t="s">
        <v>72</v>
      </c>
    </row>
    <row r="216" spans="1:38" s="21" customFormat="1" ht="12.75" customHeight="1" x14ac:dyDescent="0.2">
      <c r="A216" s="8">
        <v>15</v>
      </c>
      <c r="B216" s="400"/>
      <c r="C216" s="400"/>
      <c r="D216" s="400"/>
      <c r="E216" s="400"/>
      <c r="F216" s="401"/>
      <c r="G216" s="471"/>
      <c r="H216" s="477"/>
      <c r="I216" s="472"/>
      <c r="J216" s="363">
        <f t="shared" si="26"/>
        <v>0</v>
      </c>
      <c r="K216" s="362">
        <f t="shared" si="27"/>
        <v>0</v>
      </c>
      <c r="L216" s="400"/>
      <c r="M216" s="400"/>
      <c r="N216" s="400"/>
      <c r="O216" s="406"/>
      <c r="P216" s="409"/>
      <c r="Q216" s="400"/>
      <c r="R216" s="401"/>
      <c r="S216" s="16" t="s">
        <v>73</v>
      </c>
      <c r="T216" s="8">
        <v>15</v>
      </c>
      <c r="U216" s="400"/>
      <c r="V216" s="400"/>
      <c r="W216" s="400"/>
      <c r="X216" s="400"/>
      <c r="Y216" s="400"/>
      <c r="Z216" s="400"/>
      <c r="AA216" s="400"/>
      <c r="AB216" s="400"/>
      <c r="AC216" s="400"/>
      <c r="AD216" s="400"/>
      <c r="AE216" s="400"/>
      <c r="AF216" s="400"/>
      <c r="AG216" s="400"/>
      <c r="AH216" s="406"/>
      <c r="AI216" s="477"/>
      <c r="AJ216" s="400"/>
      <c r="AK216" s="401"/>
      <c r="AL216" s="16" t="s">
        <v>73</v>
      </c>
    </row>
    <row r="217" spans="1:38" s="21" customFormat="1" ht="12.75" customHeight="1" x14ac:dyDescent="0.2">
      <c r="A217" s="8">
        <v>16</v>
      </c>
      <c r="B217" s="400"/>
      <c r="C217" s="400"/>
      <c r="D217" s="400"/>
      <c r="E217" s="400"/>
      <c r="F217" s="401"/>
      <c r="G217" s="471"/>
      <c r="H217" s="477"/>
      <c r="I217" s="472"/>
      <c r="J217" s="363">
        <f t="shared" si="26"/>
        <v>0</v>
      </c>
      <c r="K217" s="362">
        <f t="shared" si="27"/>
        <v>0</v>
      </c>
      <c r="L217" s="400"/>
      <c r="M217" s="400"/>
      <c r="N217" s="400"/>
      <c r="O217" s="406"/>
      <c r="P217" s="409"/>
      <c r="Q217" s="400"/>
      <c r="R217" s="401"/>
      <c r="S217" s="16" t="s">
        <v>74</v>
      </c>
      <c r="T217" s="8">
        <v>16</v>
      </c>
      <c r="U217" s="400"/>
      <c r="V217" s="400"/>
      <c r="W217" s="400"/>
      <c r="X217" s="400"/>
      <c r="Y217" s="400"/>
      <c r="Z217" s="400"/>
      <c r="AA217" s="400"/>
      <c r="AB217" s="400"/>
      <c r="AC217" s="400"/>
      <c r="AD217" s="400"/>
      <c r="AE217" s="400"/>
      <c r="AF217" s="400"/>
      <c r="AG217" s="400"/>
      <c r="AH217" s="406"/>
      <c r="AI217" s="477"/>
      <c r="AJ217" s="400"/>
      <c r="AK217" s="401"/>
      <c r="AL217" s="16" t="s">
        <v>74</v>
      </c>
    </row>
    <row r="218" spans="1:38" s="21" customFormat="1" ht="12.75" customHeight="1" x14ac:dyDescent="0.2">
      <c r="A218" s="8">
        <v>17</v>
      </c>
      <c r="B218" s="400"/>
      <c r="C218" s="400"/>
      <c r="D218" s="400"/>
      <c r="E218" s="400"/>
      <c r="F218" s="401"/>
      <c r="G218" s="471"/>
      <c r="H218" s="477"/>
      <c r="I218" s="472"/>
      <c r="J218" s="363">
        <f t="shared" si="26"/>
        <v>0</v>
      </c>
      <c r="K218" s="362">
        <f t="shared" si="27"/>
        <v>0</v>
      </c>
      <c r="L218" s="400"/>
      <c r="M218" s="400"/>
      <c r="N218" s="400"/>
      <c r="O218" s="406"/>
      <c r="P218" s="409"/>
      <c r="Q218" s="400"/>
      <c r="R218" s="401"/>
      <c r="S218" s="16" t="s">
        <v>75</v>
      </c>
      <c r="T218" s="8">
        <v>17</v>
      </c>
      <c r="U218" s="400"/>
      <c r="V218" s="400"/>
      <c r="W218" s="400"/>
      <c r="X218" s="400"/>
      <c r="Y218" s="400"/>
      <c r="Z218" s="400"/>
      <c r="AA218" s="400"/>
      <c r="AB218" s="400"/>
      <c r="AC218" s="400"/>
      <c r="AD218" s="400"/>
      <c r="AE218" s="400"/>
      <c r="AF218" s="400"/>
      <c r="AG218" s="400"/>
      <c r="AH218" s="406"/>
      <c r="AI218" s="477"/>
      <c r="AJ218" s="400"/>
      <c r="AK218" s="401"/>
      <c r="AL218" s="16" t="s">
        <v>75</v>
      </c>
    </row>
    <row r="219" spans="1:38" s="21" customFormat="1" ht="12.75" customHeight="1" x14ac:dyDescent="0.2">
      <c r="A219" s="8">
        <v>18</v>
      </c>
      <c r="B219" s="400"/>
      <c r="C219" s="400"/>
      <c r="D219" s="400"/>
      <c r="E219" s="400"/>
      <c r="F219" s="401"/>
      <c r="G219" s="471"/>
      <c r="H219" s="477"/>
      <c r="I219" s="472"/>
      <c r="J219" s="363">
        <f t="shared" si="26"/>
        <v>0</v>
      </c>
      <c r="K219" s="362">
        <f t="shared" si="27"/>
        <v>0</v>
      </c>
      <c r="L219" s="400"/>
      <c r="M219" s="400"/>
      <c r="N219" s="400"/>
      <c r="O219" s="406"/>
      <c r="P219" s="409"/>
      <c r="Q219" s="400"/>
      <c r="R219" s="401"/>
      <c r="S219" s="16" t="s">
        <v>76</v>
      </c>
      <c r="T219" s="8">
        <v>18</v>
      </c>
      <c r="U219" s="400"/>
      <c r="V219" s="400"/>
      <c r="W219" s="400"/>
      <c r="X219" s="400"/>
      <c r="Y219" s="400"/>
      <c r="Z219" s="400"/>
      <c r="AA219" s="400"/>
      <c r="AB219" s="400"/>
      <c r="AC219" s="400"/>
      <c r="AD219" s="400"/>
      <c r="AE219" s="400"/>
      <c r="AF219" s="400"/>
      <c r="AG219" s="400"/>
      <c r="AH219" s="406"/>
      <c r="AI219" s="477"/>
      <c r="AJ219" s="400"/>
      <c r="AK219" s="401"/>
      <c r="AL219" s="16" t="s">
        <v>76</v>
      </c>
    </row>
    <row r="220" spans="1:38" s="21" customFormat="1" ht="12.75" customHeight="1" x14ac:dyDescent="0.2">
      <c r="A220" s="8">
        <v>19</v>
      </c>
      <c r="B220" s="400"/>
      <c r="C220" s="400"/>
      <c r="D220" s="400"/>
      <c r="E220" s="400"/>
      <c r="F220" s="401"/>
      <c r="G220" s="471"/>
      <c r="H220" s="477"/>
      <c r="I220" s="472"/>
      <c r="J220" s="363">
        <f t="shared" si="26"/>
        <v>0</v>
      </c>
      <c r="K220" s="362">
        <f t="shared" si="27"/>
        <v>0</v>
      </c>
      <c r="L220" s="400"/>
      <c r="M220" s="400"/>
      <c r="N220" s="400"/>
      <c r="O220" s="406"/>
      <c r="P220" s="409"/>
      <c r="Q220" s="400"/>
      <c r="R220" s="401"/>
      <c r="S220" s="16" t="s">
        <v>77</v>
      </c>
      <c r="T220" s="8">
        <v>19</v>
      </c>
      <c r="U220" s="400"/>
      <c r="V220" s="400"/>
      <c r="W220" s="400"/>
      <c r="X220" s="400"/>
      <c r="Y220" s="400"/>
      <c r="Z220" s="400"/>
      <c r="AA220" s="400"/>
      <c r="AB220" s="400"/>
      <c r="AC220" s="400"/>
      <c r="AD220" s="400"/>
      <c r="AE220" s="400"/>
      <c r="AF220" s="400"/>
      <c r="AG220" s="400"/>
      <c r="AH220" s="406"/>
      <c r="AI220" s="477"/>
      <c r="AJ220" s="400"/>
      <c r="AK220" s="401"/>
      <c r="AL220" s="16" t="s">
        <v>77</v>
      </c>
    </row>
    <row r="221" spans="1:38" s="21" customFormat="1" ht="12.75" customHeight="1" x14ac:dyDescent="0.2">
      <c r="A221" s="8">
        <v>20</v>
      </c>
      <c r="B221" s="400"/>
      <c r="C221" s="400"/>
      <c r="D221" s="400"/>
      <c r="E221" s="400"/>
      <c r="F221" s="401"/>
      <c r="G221" s="471"/>
      <c r="H221" s="477"/>
      <c r="I221" s="472"/>
      <c r="J221" s="363">
        <f t="shared" si="26"/>
        <v>0</v>
      </c>
      <c r="K221" s="362">
        <f t="shared" si="27"/>
        <v>0</v>
      </c>
      <c r="L221" s="400"/>
      <c r="M221" s="400"/>
      <c r="N221" s="400"/>
      <c r="O221" s="406"/>
      <c r="P221" s="409"/>
      <c r="Q221" s="400"/>
      <c r="R221" s="401"/>
      <c r="S221" s="16" t="s">
        <v>78</v>
      </c>
      <c r="T221" s="8">
        <v>20</v>
      </c>
      <c r="U221" s="400"/>
      <c r="V221" s="400"/>
      <c r="W221" s="400"/>
      <c r="X221" s="400"/>
      <c r="Y221" s="400"/>
      <c r="Z221" s="400"/>
      <c r="AA221" s="400"/>
      <c r="AB221" s="400"/>
      <c r="AC221" s="400"/>
      <c r="AD221" s="400"/>
      <c r="AE221" s="400"/>
      <c r="AF221" s="400"/>
      <c r="AG221" s="400"/>
      <c r="AH221" s="406"/>
      <c r="AI221" s="477"/>
      <c r="AJ221" s="400"/>
      <c r="AK221" s="401"/>
      <c r="AL221" s="16" t="s">
        <v>78</v>
      </c>
    </row>
    <row r="222" spans="1:38" s="21" customFormat="1" ht="12.75" customHeight="1" x14ac:dyDescent="0.2">
      <c r="A222" s="8">
        <v>21</v>
      </c>
      <c r="B222" s="400"/>
      <c r="C222" s="400"/>
      <c r="D222" s="400"/>
      <c r="E222" s="400"/>
      <c r="F222" s="401"/>
      <c r="G222" s="471"/>
      <c r="H222" s="477"/>
      <c r="I222" s="472"/>
      <c r="J222" s="363">
        <f t="shared" si="26"/>
        <v>0</v>
      </c>
      <c r="K222" s="362">
        <f t="shared" si="27"/>
        <v>0</v>
      </c>
      <c r="L222" s="400"/>
      <c r="M222" s="400"/>
      <c r="N222" s="400"/>
      <c r="O222" s="406"/>
      <c r="P222" s="409"/>
      <c r="Q222" s="400"/>
      <c r="R222" s="401"/>
      <c r="S222" s="16" t="s">
        <v>79</v>
      </c>
      <c r="T222" s="8">
        <v>21</v>
      </c>
      <c r="U222" s="400"/>
      <c r="V222" s="400"/>
      <c r="W222" s="400"/>
      <c r="X222" s="400"/>
      <c r="Y222" s="400"/>
      <c r="Z222" s="400"/>
      <c r="AA222" s="400"/>
      <c r="AB222" s="400"/>
      <c r="AC222" s="400"/>
      <c r="AD222" s="400"/>
      <c r="AE222" s="400"/>
      <c r="AF222" s="400"/>
      <c r="AG222" s="400"/>
      <c r="AH222" s="406"/>
      <c r="AI222" s="477"/>
      <c r="AJ222" s="400"/>
      <c r="AK222" s="401"/>
      <c r="AL222" s="16" t="s">
        <v>79</v>
      </c>
    </row>
    <row r="223" spans="1:38" s="21" customFormat="1" ht="12.75" customHeight="1" x14ac:dyDescent="0.2">
      <c r="A223" s="8">
        <v>22</v>
      </c>
      <c r="B223" s="400"/>
      <c r="C223" s="400"/>
      <c r="D223" s="400"/>
      <c r="E223" s="400"/>
      <c r="F223" s="401"/>
      <c r="G223" s="471"/>
      <c r="H223" s="477"/>
      <c r="I223" s="472"/>
      <c r="J223" s="363">
        <f t="shared" si="26"/>
        <v>0</v>
      </c>
      <c r="K223" s="362">
        <f t="shared" si="27"/>
        <v>0</v>
      </c>
      <c r="L223" s="400"/>
      <c r="M223" s="400"/>
      <c r="N223" s="400"/>
      <c r="O223" s="406"/>
      <c r="P223" s="409"/>
      <c r="Q223" s="400"/>
      <c r="R223" s="401"/>
      <c r="S223" s="16" t="s">
        <v>80</v>
      </c>
      <c r="T223" s="8">
        <v>22</v>
      </c>
      <c r="U223" s="400"/>
      <c r="V223" s="400"/>
      <c r="W223" s="400"/>
      <c r="X223" s="400"/>
      <c r="Y223" s="400"/>
      <c r="Z223" s="400"/>
      <c r="AA223" s="400"/>
      <c r="AB223" s="400"/>
      <c r="AC223" s="400"/>
      <c r="AD223" s="400"/>
      <c r="AE223" s="400"/>
      <c r="AF223" s="400"/>
      <c r="AG223" s="400"/>
      <c r="AH223" s="406"/>
      <c r="AI223" s="477"/>
      <c r="AJ223" s="400"/>
      <c r="AK223" s="401"/>
      <c r="AL223" s="16" t="s">
        <v>80</v>
      </c>
    </row>
    <row r="224" spans="1:38" s="21" customFormat="1" ht="12.75" customHeight="1" x14ac:dyDescent="0.2">
      <c r="A224" s="8">
        <v>23</v>
      </c>
      <c r="B224" s="400"/>
      <c r="C224" s="400"/>
      <c r="D224" s="400"/>
      <c r="E224" s="400"/>
      <c r="F224" s="401"/>
      <c r="G224" s="471"/>
      <c r="H224" s="477"/>
      <c r="I224" s="472"/>
      <c r="J224" s="363">
        <f t="shared" si="26"/>
        <v>0</v>
      </c>
      <c r="K224" s="362">
        <f t="shared" si="27"/>
        <v>0</v>
      </c>
      <c r="L224" s="400"/>
      <c r="M224" s="400"/>
      <c r="N224" s="400"/>
      <c r="O224" s="406"/>
      <c r="P224" s="409"/>
      <c r="Q224" s="400"/>
      <c r="R224" s="401"/>
      <c r="S224" s="16" t="s">
        <v>81</v>
      </c>
      <c r="T224" s="8">
        <v>23</v>
      </c>
      <c r="U224" s="400"/>
      <c r="V224" s="400"/>
      <c r="W224" s="400"/>
      <c r="X224" s="400"/>
      <c r="Y224" s="400"/>
      <c r="Z224" s="400"/>
      <c r="AA224" s="400"/>
      <c r="AB224" s="400"/>
      <c r="AC224" s="400"/>
      <c r="AD224" s="400"/>
      <c r="AE224" s="400"/>
      <c r="AF224" s="400"/>
      <c r="AG224" s="400"/>
      <c r="AH224" s="406"/>
      <c r="AI224" s="477"/>
      <c r="AJ224" s="400"/>
      <c r="AK224" s="401"/>
      <c r="AL224" s="16" t="s">
        <v>81</v>
      </c>
    </row>
    <row r="225" spans="1:38" s="21" customFormat="1" ht="12.75" customHeight="1" x14ac:dyDescent="0.2">
      <c r="A225" s="8">
        <v>24</v>
      </c>
      <c r="B225" s="400"/>
      <c r="C225" s="400"/>
      <c r="D225" s="400"/>
      <c r="E225" s="400"/>
      <c r="F225" s="401"/>
      <c r="G225" s="471"/>
      <c r="H225" s="477"/>
      <c r="I225" s="472"/>
      <c r="J225" s="363">
        <f t="shared" si="26"/>
        <v>0</v>
      </c>
      <c r="K225" s="362">
        <f t="shared" si="27"/>
        <v>0</v>
      </c>
      <c r="L225" s="400"/>
      <c r="M225" s="400"/>
      <c r="N225" s="400"/>
      <c r="O225" s="406"/>
      <c r="P225" s="409"/>
      <c r="Q225" s="400"/>
      <c r="R225" s="401"/>
      <c r="S225" s="16" t="s">
        <v>82</v>
      </c>
      <c r="T225" s="8">
        <v>24</v>
      </c>
      <c r="U225" s="400"/>
      <c r="V225" s="400"/>
      <c r="W225" s="400"/>
      <c r="X225" s="400"/>
      <c r="Y225" s="400"/>
      <c r="Z225" s="400"/>
      <c r="AA225" s="400"/>
      <c r="AB225" s="400"/>
      <c r="AC225" s="400"/>
      <c r="AD225" s="400"/>
      <c r="AE225" s="400"/>
      <c r="AF225" s="400"/>
      <c r="AG225" s="400"/>
      <c r="AH225" s="406"/>
      <c r="AI225" s="477"/>
      <c r="AJ225" s="400"/>
      <c r="AK225" s="401"/>
      <c r="AL225" s="16" t="s">
        <v>82</v>
      </c>
    </row>
    <row r="226" spans="1:38" s="21" customFormat="1" ht="12.75" customHeight="1" x14ac:dyDescent="0.2">
      <c r="A226" s="8">
        <v>25</v>
      </c>
      <c r="B226" s="400"/>
      <c r="C226" s="400"/>
      <c r="D226" s="400"/>
      <c r="E226" s="400"/>
      <c r="F226" s="401"/>
      <c r="G226" s="471"/>
      <c r="H226" s="477"/>
      <c r="I226" s="472"/>
      <c r="J226" s="363">
        <f t="shared" si="26"/>
        <v>0</v>
      </c>
      <c r="K226" s="362">
        <f t="shared" si="27"/>
        <v>0</v>
      </c>
      <c r="L226" s="400"/>
      <c r="M226" s="400"/>
      <c r="N226" s="400"/>
      <c r="O226" s="406"/>
      <c r="P226" s="409"/>
      <c r="Q226" s="400"/>
      <c r="R226" s="401"/>
      <c r="S226" s="16" t="s">
        <v>83</v>
      </c>
      <c r="T226" s="8">
        <v>25</v>
      </c>
      <c r="U226" s="400"/>
      <c r="V226" s="400"/>
      <c r="W226" s="400"/>
      <c r="X226" s="400"/>
      <c r="Y226" s="400"/>
      <c r="Z226" s="400"/>
      <c r="AA226" s="400"/>
      <c r="AB226" s="400"/>
      <c r="AC226" s="400"/>
      <c r="AD226" s="400"/>
      <c r="AE226" s="400"/>
      <c r="AF226" s="400"/>
      <c r="AG226" s="400"/>
      <c r="AH226" s="406"/>
      <c r="AI226" s="477"/>
      <c r="AJ226" s="400"/>
      <c r="AK226" s="401"/>
      <c r="AL226" s="16" t="s">
        <v>83</v>
      </c>
    </row>
    <row r="227" spans="1:38" s="21" customFormat="1" ht="12.75" customHeight="1" x14ac:dyDescent="0.2">
      <c r="A227" s="8">
        <v>26</v>
      </c>
      <c r="B227" s="400"/>
      <c r="C227" s="400"/>
      <c r="D227" s="400"/>
      <c r="E227" s="400"/>
      <c r="F227" s="401"/>
      <c r="G227" s="471"/>
      <c r="H227" s="477"/>
      <c r="I227" s="472"/>
      <c r="J227" s="363">
        <f t="shared" si="26"/>
        <v>0</v>
      </c>
      <c r="K227" s="362">
        <f t="shared" si="27"/>
        <v>0</v>
      </c>
      <c r="L227" s="400"/>
      <c r="M227" s="400"/>
      <c r="N227" s="400"/>
      <c r="O227" s="406"/>
      <c r="P227" s="409"/>
      <c r="Q227" s="400"/>
      <c r="R227" s="401"/>
      <c r="S227" s="16" t="s">
        <v>84</v>
      </c>
      <c r="T227" s="8">
        <v>26</v>
      </c>
      <c r="U227" s="400"/>
      <c r="V227" s="400"/>
      <c r="W227" s="400"/>
      <c r="X227" s="400"/>
      <c r="Y227" s="400"/>
      <c r="Z227" s="400"/>
      <c r="AA227" s="400"/>
      <c r="AB227" s="400"/>
      <c r="AC227" s="400"/>
      <c r="AD227" s="400"/>
      <c r="AE227" s="400"/>
      <c r="AF227" s="400"/>
      <c r="AG227" s="400"/>
      <c r="AH227" s="406"/>
      <c r="AI227" s="477"/>
      <c r="AJ227" s="400"/>
      <c r="AK227" s="401"/>
      <c r="AL227" s="16" t="s">
        <v>84</v>
      </c>
    </row>
    <row r="228" spans="1:38" s="21" customFormat="1" ht="12.75" customHeight="1" x14ac:dyDescent="0.2">
      <c r="A228" s="8">
        <v>27</v>
      </c>
      <c r="B228" s="400"/>
      <c r="C228" s="400"/>
      <c r="D228" s="400"/>
      <c r="E228" s="400"/>
      <c r="F228" s="401"/>
      <c r="G228" s="471"/>
      <c r="H228" s="477"/>
      <c r="I228" s="472"/>
      <c r="J228" s="363">
        <f t="shared" si="26"/>
        <v>0</v>
      </c>
      <c r="K228" s="362">
        <f t="shared" si="27"/>
        <v>0</v>
      </c>
      <c r="L228" s="400"/>
      <c r="M228" s="400"/>
      <c r="N228" s="400"/>
      <c r="O228" s="406"/>
      <c r="P228" s="409"/>
      <c r="Q228" s="400"/>
      <c r="R228" s="401"/>
      <c r="S228" s="16" t="s">
        <v>85</v>
      </c>
      <c r="T228" s="8">
        <v>27</v>
      </c>
      <c r="U228" s="400"/>
      <c r="V228" s="400"/>
      <c r="W228" s="400"/>
      <c r="X228" s="400"/>
      <c r="Y228" s="400"/>
      <c r="Z228" s="400"/>
      <c r="AA228" s="400"/>
      <c r="AB228" s="400"/>
      <c r="AC228" s="400"/>
      <c r="AD228" s="400"/>
      <c r="AE228" s="400"/>
      <c r="AF228" s="400"/>
      <c r="AG228" s="400"/>
      <c r="AH228" s="406"/>
      <c r="AI228" s="477"/>
      <c r="AJ228" s="400"/>
      <c r="AK228" s="401"/>
      <c r="AL228" s="16" t="s">
        <v>85</v>
      </c>
    </row>
    <row r="229" spans="1:38" s="21" customFormat="1" ht="12.75" customHeight="1" x14ac:dyDescent="0.2">
      <c r="A229" s="8">
        <v>28</v>
      </c>
      <c r="B229" s="400"/>
      <c r="C229" s="400"/>
      <c r="D229" s="400"/>
      <c r="E229" s="400"/>
      <c r="F229" s="401"/>
      <c r="G229" s="471"/>
      <c r="H229" s="477"/>
      <c r="I229" s="472"/>
      <c r="J229" s="363">
        <f t="shared" si="26"/>
        <v>0</v>
      </c>
      <c r="K229" s="362">
        <f t="shared" si="27"/>
        <v>0</v>
      </c>
      <c r="L229" s="400"/>
      <c r="M229" s="400"/>
      <c r="N229" s="400"/>
      <c r="O229" s="406"/>
      <c r="P229" s="409"/>
      <c r="Q229" s="400"/>
      <c r="R229" s="401"/>
      <c r="S229" s="16" t="s">
        <v>86</v>
      </c>
      <c r="T229" s="8">
        <v>28</v>
      </c>
      <c r="U229" s="400"/>
      <c r="V229" s="400"/>
      <c r="W229" s="400"/>
      <c r="X229" s="400"/>
      <c r="Y229" s="400"/>
      <c r="Z229" s="400"/>
      <c r="AA229" s="400"/>
      <c r="AB229" s="400"/>
      <c r="AC229" s="400"/>
      <c r="AD229" s="400"/>
      <c r="AE229" s="400"/>
      <c r="AF229" s="400"/>
      <c r="AG229" s="400"/>
      <c r="AH229" s="406"/>
      <c r="AI229" s="477"/>
      <c r="AJ229" s="400"/>
      <c r="AK229" s="401"/>
      <c r="AL229" s="16" t="s">
        <v>86</v>
      </c>
    </row>
    <row r="230" spans="1:38" s="21" customFormat="1" ht="12.75" customHeight="1" x14ac:dyDescent="0.2">
      <c r="A230" s="8">
        <v>29</v>
      </c>
      <c r="B230" s="400"/>
      <c r="C230" s="400"/>
      <c r="D230" s="400"/>
      <c r="E230" s="400"/>
      <c r="F230" s="401"/>
      <c r="G230" s="471"/>
      <c r="H230" s="477"/>
      <c r="I230" s="472"/>
      <c r="J230" s="363">
        <f t="shared" si="26"/>
        <v>0</v>
      </c>
      <c r="K230" s="362">
        <f t="shared" si="27"/>
        <v>0</v>
      </c>
      <c r="L230" s="400"/>
      <c r="M230" s="400"/>
      <c r="N230" s="400"/>
      <c r="O230" s="406"/>
      <c r="P230" s="409"/>
      <c r="Q230" s="400"/>
      <c r="R230" s="401"/>
      <c r="S230" s="16" t="s">
        <v>87</v>
      </c>
      <c r="T230" s="8">
        <v>29</v>
      </c>
      <c r="U230" s="400"/>
      <c r="V230" s="400"/>
      <c r="W230" s="400"/>
      <c r="X230" s="410"/>
      <c r="Y230" s="400"/>
      <c r="Z230" s="400"/>
      <c r="AA230" s="400"/>
      <c r="AB230" s="400"/>
      <c r="AC230" s="400"/>
      <c r="AD230" s="400"/>
      <c r="AE230" s="400"/>
      <c r="AF230" s="400"/>
      <c r="AG230" s="400"/>
      <c r="AH230" s="406"/>
      <c r="AI230" s="477"/>
      <c r="AJ230" s="400"/>
      <c r="AK230" s="401"/>
      <c r="AL230" s="16" t="s">
        <v>87</v>
      </c>
    </row>
    <row r="231" spans="1:38" s="21" customFormat="1" ht="12.75" customHeight="1" x14ac:dyDescent="0.2">
      <c r="A231" s="8">
        <v>30</v>
      </c>
      <c r="B231" s="400"/>
      <c r="C231" s="400"/>
      <c r="D231" s="400"/>
      <c r="E231" s="400"/>
      <c r="F231" s="401"/>
      <c r="G231" s="471"/>
      <c r="H231" s="477"/>
      <c r="I231" s="472"/>
      <c r="J231" s="363">
        <f t="shared" si="26"/>
        <v>0</v>
      </c>
      <c r="K231" s="362">
        <f t="shared" si="27"/>
        <v>0</v>
      </c>
      <c r="L231" s="400"/>
      <c r="M231" s="400"/>
      <c r="N231" s="400"/>
      <c r="O231" s="406"/>
      <c r="P231" s="409"/>
      <c r="Q231" s="400"/>
      <c r="R231" s="401"/>
      <c r="S231" s="16" t="s">
        <v>88</v>
      </c>
      <c r="T231" s="8">
        <v>30</v>
      </c>
      <c r="U231" s="400"/>
      <c r="V231" s="400"/>
      <c r="W231" s="400"/>
      <c r="X231" s="400"/>
      <c r="Y231" s="400"/>
      <c r="Z231" s="400"/>
      <c r="AA231" s="400"/>
      <c r="AB231" s="400"/>
      <c r="AC231" s="400"/>
      <c r="AD231" s="400"/>
      <c r="AE231" s="400"/>
      <c r="AF231" s="400"/>
      <c r="AG231" s="400"/>
      <c r="AH231" s="406"/>
      <c r="AI231" s="477"/>
      <c r="AJ231" s="400"/>
      <c r="AK231" s="401"/>
      <c r="AL231" s="16" t="s">
        <v>88</v>
      </c>
    </row>
    <row r="232" spans="1:38" s="21" customFormat="1" ht="12.75" customHeight="1" x14ac:dyDescent="0.2">
      <c r="A232" s="19">
        <v>31</v>
      </c>
      <c r="B232" s="404"/>
      <c r="C232" s="404"/>
      <c r="D232" s="404"/>
      <c r="E232" s="404"/>
      <c r="F232" s="405"/>
      <c r="G232" s="475"/>
      <c r="H232" s="479"/>
      <c r="I232" s="476"/>
      <c r="J232" s="395">
        <f t="shared" si="26"/>
        <v>0</v>
      </c>
      <c r="K232" s="396">
        <f t="shared" si="27"/>
        <v>0</v>
      </c>
      <c r="L232" s="404"/>
      <c r="M232" s="404"/>
      <c r="N232" s="404"/>
      <c r="O232" s="408"/>
      <c r="P232" s="411"/>
      <c r="Q232" s="404"/>
      <c r="R232" s="405"/>
      <c r="S232" s="20" t="s">
        <v>89</v>
      </c>
      <c r="T232" s="19">
        <v>31</v>
      </c>
      <c r="U232" s="404"/>
      <c r="V232" s="404"/>
      <c r="W232" s="404"/>
      <c r="X232" s="404"/>
      <c r="Y232" s="404"/>
      <c r="Z232" s="404"/>
      <c r="AA232" s="404"/>
      <c r="AB232" s="404"/>
      <c r="AC232" s="404"/>
      <c r="AD232" s="404"/>
      <c r="AE232" s="404"/>
      <c r="AF232" s="404"/>
      <c r="AG232" s="404"/>
      <c r="AH232" s="408"/>
      <c r="AI232" s="479"/>
      <c r="AJ232" s="404"/>
      <c r="AK232" s="405"/>
      <c r="AL232" s="20" t="s">
        <v>89</v>
      </c>
    </row>
    <row r="233" spans="1:38" s="301" customFormat="1" ht="12.75" customHeight="1" thickBot="1" x14ac:dyDescent="0.25">
      <c r="A233" s="417"/>
      <c r="B233" s="418">
        <f>SUM(B201:B232)</f>
        <v>0</v>
      </c>
      <c r="C233" s="418">
        <f>SUM(C201:C232)</f>
        <v>0</v>
      </c>
      <c r="D233" s="418">
        <f>SUM(D201:D232)</f>
        <v>0</v>
      </c>
      <c r="E233" s="419">
        <f>SUM(E201:E232)</f>
        <v>0</v>
      </c>
      <c r="F233" s="420">
        <f>SUM(F201:F232)</f>
        <v>0</v>
      </c>
      <c r="G233" s="421"/>
      <c r="H233" s="422" t="s">
        <v>90</v>
      </c>
      <c r="I233" s="423">
        <f>COUNTA(I201:I232)</f>
        <v>0</v>
      </c>
      <c r="J233" s="418">
        <f t="shared" ref="J233:R233" si="28">SUM(J201:J232)</f>
        <v>0</v>
      </c>
      <c r="K233" s="418">
        <f t="shared" si="28"/>
        <v>0</v>
      </c>
      <c r="L233" s="418">
        <f t="shared" si="28"/>
        <v>0</v>
      </c>
      <c r="M233" s="418">
        <f t="shared" si="28"/>
        <v>0</v>
      </c>
      <c r="N233" s="418">
        <f t="shared" si="28"/>
        <v>0</v>
      </c>
      <c r="O233" s="424">
        <f t="shared" si="28"/>
        <v>0</v>
      </c>
      <c r="P233" s="419">
        <f t="shared" si="28"/>
        <v>0</v>
      </c>
      <c r="Q233" s="418">
        <f t="shared" si="28"/>
        <v>0</v>
      </c>
      <c r="R233" s="425">
        <f t="shared" si="28"/>
        <v>0</v>
      </c>
      <c r="S233" s="426"/>
      <c r="T233" s="417"/>
      <c r="U233" s="418">
        <f t="shared" ref="U233:AH233" si="29">SUM(U201:U232)</f>
        <v>0</v>
      </c>
      <c r="V233" s="418">
        <f t="shared" si="29"/>
        <v>0</v>
      </c>
      <c r="W233" s="418">
        <f t="shared" si="29"/>
        <v>0</v>
      </c>
      <c r="X233" s="418">
        <f t="shared" si="29"/>
        <v>0</v>
      </c>
      <c r="Y233" s="418">
        <f t="shared" si="29"/>
        <v>0</v>
      </c>
      <c r="Z233" s="418">
        <f t="shared" si="29"/>
        <v>0</v>
      </c>
      <c r="AA233" s="418">
        <f t="shared" si="29"/>
        <v>0</v>
      </c>
      <c r="AB233" s="418">
        <f t="shared" si="29"/>
        <v>0</v>
      </c>
      <c r="AC233" s="418">
        <f t="shared" si="29"/>
        <v>0</v>
      </c>
      <c r="AD233" s="418">
        <f t="shared" si="29"/>
        <v>0</v>
      </c>
      <c r="AE233" s="418">
        <f t="shared" si="29"/>
        <v>0</v>
      </c>
      <c r="AF233" s="418">
        <f t="shared" si="29"/>
        <v>0</v>
      </c>
      <c r="AG233" s="418">
        <f t="shared" si="29"/>
        <v>0</v>
      </c>
      <c r="AH233" s="420">
        <f t="shared" si="29"/>
        <v>0</v>
      </c>
      <c r="AI233" s="427"/>
      <c r="AJ233" s="418">
        <f>SUM(AJ201:AJ232)</f>
        <v>0</v>
      </c>
      <c r="AK233" s="425">
        <f>SUM(AK201:AK232)</f>
        <v>0</v>
      </c>
      <c r="AL233" s="426"/>
    </row>
    <row r="234" spans="1:38" ht="12.75" customHeight="1" thickTop="1" x14ac:dyDescent="0.2">
      <c r="A234" s="28"/>
      <c r="B234" s="34"/>
      <c r="C234" s="34"/>
      <c r="D234" s="34"/>
      <c r="E234" s="34"/>
      <c r="F234" s="34"/>
      <c r="G234" s="135"/>
      <c r="H234" s="34"/>
      <c r="I234" s="35"/>
      <c r="J234" s="306"/>
      <c r="K234" s="306"/>
      <c r="L234" s="34"/>
      <c r="M234" s="34"/>
      <c r="N234" s="34"/>
      <c r="O234" s="34"/>
      <c r="P234" s="34"/>
      <c r="Q234" s="34"/>
      <c r="R234" s="34"/>
      <c r="S234" s="28"/>
      <c r="T234" s="28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28"/>
    </row>
    <row r="235" spans="1:38" ht="12.75" customHeight="1" x14ac:dyDescent="0.2">
      <c r="A235" s="21"/>
      <c r="B235" s="21"/>
      <c r="C235" s="21"/>
      <c r="D235" s="21"/>
      <c r="E235" s="21"/>
      <c r="F235" s="21"/>
      <c r="G235" s="552" t="str">
        <f>JANUARY!G10</f>
        <v>UNITED STEELWORKERS - LOCAL UNION</v>
      </c>
      <c r="H235" s="552"/>
      <c r="I235" s="552"/>
      <c r="J235" s="93"/>
      <c r="K235" s="301"/>
      <c r="L235" s="21"/>
      <c r="M235" s="21"/>
      <c r="N235" s="21"/>
      <c r="O235" s="21"/>
      <c r="P235" s="21"/>
      <c r="Q235" s="21"/>
      <c r="R235" s="21"/>
      <c r="S235" s="21"/>
      <c r="T235" s="21"/>
      <c r="U235" s="36"/>
      <c r="V235" s="36"/>
      <c r="W235" s="36"/>
      <c r="X235" s="36"/>
      <c r="Y235" s="36"/>
      <c r="Z235" s="36"/>
      <c r="AA235" s="37" t="str">
        <f>$AA$10</f>
        <v>FINANCIAL SECRETARY'S CASH BOOK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21"/>
    </row>
    <row r="236" spans="1:38" s="152" customFormat="1" ht="12.75" customHeight="1" x14ac:dyDescent="0.2">
      <c r="A236" s="141"/>
      <c r="B236" s="139" t="str">
        <f>B191</f>
        <v>Month</v>
      </c>
      <c r="C236" s="73" t="str">
        <f>C191</f>
        <v>FEBRUARY</v>
      </c>
      <c r="D236" s="139" t="str">
        <f>D191</f>
        <v>Year</v>
      </c>
      <c r="E236" s="30">
        <f>E191</f>
        <v>0</v>
      </c>
      <c r="F236" s="141"/>
      <c r="G236" s="149"/>
      <c r="H236" s="141"/>
      <c r="I236" s="150"/>
      <c r="J236" s="302"/>
      <c r="K236" s="302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39"/>
      <c r="AJ236" s="151" t="str">
        <f>C236</f>
        <v>FEBRUARY</v>
      </c>
      <c r="AK236" s="30">
        <f>E236</f>
        <v>0</v>
      </c>
      <c r="AL236" s="141"/>
    </row>
    <row r="237" spans="1:38" s="152" customFormat="1" ht="12.75" customHeight="1" x14ac:dyDescent="0.2">
      <c r="A237" s="141"/>
      <c r="B237" s="139" t="str">
        <f>B192</f>
        <v>Page No.</v>
      </c>
      <c r="C237" s="148">
        <f>C192+1</f>
        <v>6</v>
      </c>
      <c r="D237" s="141"/>
      <c r="E237" s="141"/>
      <c r="F237" s="141"/>
      <c r="G237" s="149"/>
      <c r="H237" s="141"/>
      <c r="I237" s="150" t="s">
        <v>53</v>
      </c>
      <c r="J237" s="302"/>
      <c r="K237" s="302"/>
      <c r="L237" s="150"/>
      <c r="M237" s="141"/>
      <c r="N237" s="141"/>
      <c r="O237" s="141"/>
      <c r="P237" s="139"/>
      <c r="Q237" s="141"/>
      <c r="R237" s="139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53" t="s">
        <v>54</v>
      </c>
      <c r="AC237" s="141"/>
      <c r="AD237" s="141"/>
      <c r="AE237" s="141"/>
      <c r="AF237" s="141"/>
      <c r="AG237" s="141"/>
      <c r="AH237" s="141"/>
      <c r="AI237" s="139" t="str">
        <f>B237</f>
        <v>Page No.</v>
      </c>
      <c r="AJ237" s="148">
        <f>C237</f>
        <v>6</v>
      </c>
      <c r="AK237" s="154"/>
      <c r="AL237" s="155"/>
    </row>
    <row r="238" spans="1:38" ht="12.75" customHeight="1" x14ac:dyDescent="0.2">
      <c r="A238" s="3"/>
      <c r="B238" s="3"/>
      <c r="C238" s="3"/>
      <c r="D238" s="3"/>
      <c r="E238" s="3"/>
      <c r="F238" s="3"/>
      <c r="G238" s="129"/>
      <c r="H238" s="3"/>
      <c r="I238" s="5"/>
      <c r="J238" s="106"/>
      <c r="K238" s="106"/>
      <c r="L238" s="21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1"/>
      <c r="AF238" s="3"/>
      <c r="AG238" s="3"/>
      <c r="AH238" s="3"/>
      <c r="AI238" s="3"/>
      <c r="AJ238" s="3"/>
      <c r="AK238" s="3" t="s">
        <v>239</v>
      </c>
      <c r="AL238" s="3"/>
    </row>
    <row r="239" spans="1:38" ht="12.75" customHeight="1" x14ac:dyDescent="0.2">
      <c r="A239" s="26"/>
      <c r="B239" s="26"/>
      <c r="C239" s="26"/>
      <c r="D239" s="26"/>
      <c r="E239" s="26"/>
      <c r="F239" s="26"/>
      <c r="G239" s="130"/>
      <c r="H239" s="26"/>
      <c r="I239" s="27"/>
      <c r="J239" s="303"/>
      <c r="K239" s="303"/>
      <c r="L239" s="27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7"/>
      <c r="AF239" s="26"/>
      <c r="AG239" s="26"/>
      <c r="AH239" s="26"/>
      <c r="AI239" s="26"/>
      <c r="AJ239" s="26"/>
      <c r="AK239" s="26"/>
      <c r="AL239" s="26"/>
    </row>
    <row r="240" spans="1:38" customFormat="1" ht="12.75" customHeight="1" x14ac:dyDescent="0.2">
      <c r="A240" s="1"/>
      <c r="B240" s="3"/>
      <c r="C240" s="3" t="s">
        <v>55</v>
      </c>
      <c r="D240" s="3"/>
      <c r="E240" s="13"/>
      <c r="F240" s="1"/>
      <c r="G240" s="131"/>
      <c r="H240" s="2" t="s">
        <v>56</v>
      </c>
      <c r="I240" s="99"/>
      <c r="J240" s="550" t="s">
        <v>264</v>
      </c>
      <c r="K240" s="551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4"/>
      <c r="AJ240" s="3"/>
      <c r="AK240" s="1"/>
      <c r="AL240" s="3"/>
    </row>
    <row r="241" spans="1:38" customFormat="1" ht="12.75" customHeight="1" x14ac:dyDescent="0.2">
      <c r="A241" s="1"/>
      <c r="B241" s="3"/>
      <c r="C241" s="3"/>
      <c r="D241" s="3"/>
      <c r="E241" s="13"/>
      <c r="F241" s="1"/>
      <c r="G241" s="131"/>
      <c r="H241" s="14"/>
      <c r="I241" s="100"/>
      <c r="J241" s="106"/>
      <c r="K241" s="67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4"/>
      <c r="AJ241" s="3"/>
      <c r="AK241" s="1"/>
      <c r="AL241" s="3"/>
    </row>
    <row r="242" spans="1:38" customFormat="1" ht="12.75" customHeight="1" thickBot="1" x14ac:dyDescent="0.25">
      <c r="A242" s="164"/>
      <c r="B242" s="165">
        <v>1</v>
      </c>
      <c r="C242" s="165">
        <v>2</v>
      </c>
      <c r="D242" s="165">
        <v>3</v>
      </c>
      <c r="E242" s="166">
        <v>4</v>
      </c>
      <c r="F242" s="167">
        <v>5</v>
      </c>
      <c r="G242" s="168"/>
      <c r="H242" s="167">
        <v>7</v>
      </c>
      <c r="I242" s="169">
        <v>8</v>
      </c>
      <c r="J242" s="304">
        <v>9</v>
      </c>
      <c r="K242" s="305">
        <v>10</v>
      </c>
      <c r="L242" s="165">
        <v>11</v>
      </c>
      <c r="M242" s="165" t="s">
        <v>1</v>
      </c>
      <c r="N242" s="165">
        <v>12</v>
      </c>
      <c r="O242" s="165">
        <v>13</v>
      </c>
      <c r="P242" s="165">
        <v>14</v>
      </c>
      <c r="Q242" s="165">
        <v>15</v>
      </c>
      <c r="R242" s="167" t="s">
        <v>2</v>
      </c>
      <c r="S242" s="170"/>
      <c r="T242" s="164"/>
      <c r="U242" s="165">
        <v>16</v>
      </c>
      <c r="V242" s="165">
        <v>17</v>
      </c>
      <c r="W242" s="165">
        <v>18</v>
      </c>
      <c r="X242" s="165">
        <v>19</v>
      </c>
      <c r="Y242" s="165">
        <v>20</v>
      </c>
      <c r="Z242" s="165" t="s">
        <v>3</v>
      </c>
      <c r="AA242" s="165">
        <v>21</v>
      </c>
      <c r="AB242" s="165">
        <v>22</v>
      </c>
      <c r="AC242" s="165">
        <v>23</v>
      </c>
      <c r="AD242" s="165">
        <v>24</v>
      </c>
      <c r="AE242" s="165">
        <v>25</v>
      </c>
      <c r="AF242" s="165">
        <v>26</v>
      </c>
      <c r="AG242" s="165">
        <v>27</v>
      </c>
      <c r="AH242" s="165">
        <v>28</v>
      </c>
      <c r="AI242" s="171">
        <v>29</v>
      </c>
      <c r="AJ242" s="165">
        <v>30</v>
      </c>
      <c r="AK242" s="167">
        <v>31</v>
      </c>
      <c r="AL242" s="170"/>
    </row>
    <row r="243" spans="1:38" s="4" customFormat="1" ht="12.75" customHeight="1" thickTop="1" x14ac:dyDescent="0.2">
      <c r="A243" s="1"/>
      <c r="B243" s="89" t="s">
        <v>4</v>
      </c>
      <c r="C243" s="101"/>
      <c r="D243" s="89" t="s">
        <v>5</v>
      </c>
      <c r="E243" s="89" t="s">
        <v>6</v>
      </c>
      <c r="F243" s="88" t="s">
        <v>7</v>
      </c>
      <c r="G243" s="132"/>
      <c r="H243" s="88"/>
      <c r="I243" s="103"/>
      <c r="J243" s="89"/>
      <c r="K243" s="88"/>
      <c r="L243" s="89"/>
      <c r="M243" s="89"/>
      <c r="N243" s="89"/>
      <c r="O243" s="104"/>
      <c r="P243" s="163"/>
      <c r="Q243" s="107" t="s">
        <v>272</v>
      </c>
      <c r="R243" s="160" t="s">
        <v>273</v>
      </c>
      <c r="S243" s="106"/>
      <c r="T243" s="67"/>
      <c r="U243" s="542" t="s">
        <v>265</v>
      </c>
      <c r="V243" s="543"/>
      <c r="W243" s="543"/>
      <c r="X243" s="543"/>
      <c r="Y243" s="544"/>
      <c r="Z243" s="89" t="s">
        <v>10</v>
      </c>
      <c r="AA243" s="89" t="s">
        <v>11</v>
      </c>
      <c r="AB243" s="89" t="s">
        <v>205</v>
      </c>
      <c r="AC243" s="89" t="s">
        <v>12</v>
      </c>
      <c r="AD243" s="89" t="s">
        <v>13</v>
      </c>
      <c r="AE243" s="89" t="s">
        <v>14</v>
      </c>
      <c r="AF243" s="89"/>
      <c r="AG243" s="89"/>
      <c r="AH243" s="104"/>
      <c r="AI243" s="105"/>
      <c r="AJ243" s="89" t="s">
        <v>15</v>
      </c>
      <c r="AK243" s="88" t="s">
        <v>7</v>
      </c>
      <c r="AL243" s="3"/>
    </row>
    <row r="244" spans="1:38" s="4" customFormat="1" ht="12.75" customHeight="1" x14ac:dyDescent="0.2">
      <c r="A244" s="1"/>
      <c r="B244" s="89" t="s">
        <v>8</v>
      </c>
      <c r="C244" s="89" t="s">
        <v>16</v>
      </c>
      <c r="D244" s="89" t="s">
        <v>17</v>
      </c>
      <c r="E244" s="89" t="s">
        <v>8</v>
      </c>
      <c r="F244" s="88" t="s">
        <v>18</v>
      </c>
      <c r="G244" s="132" t="s">
        <v>19</v>
      </c>
      <c r="H244" s="88" t="s">
        <v>20</v>
      </c>
      <c r="I244" s="103" t="s">
        <v>242</v>
      </c>
      <c r="J244" s="89" t="s">
        <v>21</v>
      </c>
      <c r="K244" s="88" t="s">
        <v>22</v>
      </c>
      <c r="L244" s="107" t="s">
        <v>235</v>
      </c>
      <c r="M244" s="107" t="s">
        <v>236</v>
      </c>
      <c r="N244" s="107" t="s">
        <v>237</v>
      </c>
      <c r="O244" s="104"/>
      <c r="P244" s="158" t="s">
        <v>23</v>
      </c>
      <c r="Q244" s="107" t="s">
        <v>8</v>
      </c>
      <c r="R244" s="160" t="s">
        <v>8</v>
      </c>
      <c r="S244" s="106"/>
      <c r="T244" s="67"/>
      <c r="U244" s="89" t="s">
        <v>25</v>
      </c>
      <c r="V244" s="89" t="s">
        <v>26</v>
      </c>
      <c r="W244" s="101" t="s">
        <v>27</v>
      </c>
      <c r="X244" s="89" t="s">
        <v>28</v>
      </c>
      <c r="Y244" s="89" t="s">
        <v>136</v>
      </c>
      <c r="Z244" s="89" t="s">
        <v>261</v>
      </c>
      <c r="AA244" s="89" t="s">
        <v>137</v>
      </c>
      <c r="AB244" s="89" t="s">
        <v>204</v>
      </c>
      <c r="AC244" s="89" t="s">
        <v>30</v>
      </c>
      <c r="AD244" s="89" t="s">
        <v>140</v>
      </c>
      <c r="AE244" s="89" t="s">
        <v>31</v>
      </c>
      <c r="AF244" s="89" t="s">
        <v>32</v>
      </c>
      <c r="AG244" s="89" t="s">
        <v>206</v>
      </c>
      <c r="AH244" s="104" t="s">
        <v>16</v>
      </c>
      <c r="AI244" s="102" t="s">
        <v>34</v>
      </c>
      <c r="AJ244" s="89" t="s">
        <v>35</v>
      </c>
      <c r="AK244" s="88" t="s">
        <v>18</v>
      </c>
      <c r="AL244" s="3"/>
    </row>
    <row r="245" spans="1:38" s="4" customFormat="1" ht="12.75" customHeight="1" thickBot="1" x14ac:dyDescent="0.25">
      <c r="A245" s="6"/>
      <c r="B245" s="90" t="s">
        <v>36</v>
      </c>
      <c r="C245" s="90" t="s">
        <v>37</v>
      </c>
      <c r="D245" s="90" t="s">
        <v>38</v>
      </c>
      <c r="E245" s="90" t="s">
        <v>39</v>
      </c>
      <c r="F245" s="108" t="s">
        <v>40</v>
      </c>
      <c r="G245" s="133"/>
      <c r="H245" s="108"/>
      <c r="I245" s="109" t="s">
        <v>41</v>
      </c>
      <c r="J245" s="90"/>
      <c r="K245" s="108"/>
      <c r="L245" s="110"/>
      <c r="M245" s="110"/>
      <c r="N245" s="110" t="s">
        <v>238</v>
      </c>
      <c r="O245" s="111"/>
      <c r="P245" s="159"/>
      <c r="Q245" s="161" t="s">
        <v>24</v>
      </c>
      <c r="R245" s="162" t="s">
        <v>24</v>
      </c>
      <c r="S245" s="113"/>
      <c r="T245" s="78"/>
      <c r="U245" s="90" t="s">
        <v>42</v>
      </c>
      <c r="V245" s="90" t="s">
        <v>43</v>
      </c>
      <c r="W245" s="90"/>
      <c r="X245" s="90" t="s">
        <v>44</v>
      </c>
      <c r="Y245" s="90" t="s">
        <v>30</v>
      </c>
      <c r="Z245" s="90" t="s">
        <v>30</v>
      </c>
      <c r="AA245" s="90" t="s">
        <v>138</v>
      </c>
      <c r="AB245" s="90" t="s">
        <v>15</v>
      </c>
      <c r="AC245" s="90" t="s">
        <v>139</v>
      </c>
      <c r="AD245" s="90" t="s">
        <v>141</v>
      </c>
      <c r="AE245" s="90" t="s">
        <v>47</v>
      </c>
      <c r="AF245" s="90" t="s">
        <v>48</v>
      </c>
      <c r="AG245" s="90" t="s">
        <v>15</v>
      </c>
      <c r="AH245" s="111" t="s">
        <v>30</v>
      </c>
      <c r="AI245" s="112"/>
      <c r="AJ245" s="90" t="s">
        <v>49</v>
      </c>
      <c r="AK245" s="108" t="s">
        <v>189</v>
      </c>
      <c r="AL245" s="7"/>
    </row>
    <row r="246" spans="1:38" s="301" customFormat="1" ht="12.75" customHeight="1" thickTop="1" x14ac:dyDescent="0.2">
      <c r="A246" s="331"/>
      <c r="B246" s="363">
        <f>B233</f>
        <v>0</v>
      </c>
      <c r="C246" s="363">
        <f>C233</f>
        <v>0</v>
      </c>
      <c r="D246" s="363">
        <f>D233</f>
        <v>0</v>
      </c>
      <c r="E246" s="363">
        <f>E233</f>
        <v>0</v>
      </c>
      <c r="F246" s="362">
        <f>F233</f>
        <v>0</v>
      </c>
      <c r="G246" s="134" t="str">
        <f>G7</f>
        <v>FEBRUARY</v>
      </c>
      <c r="H246" s="334" t="s">
        <v>58</v>
      </c>
      <c r="I246" s="412"/>
      <c r="J246" s="397">
        <f t="shared" ref="J246:R246" si="30">J233</f>
        <v>0</v>
      </c>
      <c r="K246" s="362">
        <f t="shared" si="30"/>
        <v>0</v>
      </c>
      <c r="L246" s="363">
        <f t="shared" si="30"/>
        <v>0</v>
      </c>
      <c r="M246" s="363">
        <f t="shared" si="30"/>
        <v>0</v>
      </c>
      <c r="N246" s="363">
        <f t="shared" si="30"/>
        <v>0</v>
      </c>
      <c r="O246" s="361">
        <f t="shared" si="30"/>
        <v>0</v>
      </c>
      <c r="P246" s="394">
        <f t="shared" si="30"/>
        <v>0</v>
      </c>
      <c r="Q246" s="363">
        <f t="shared" si="30"/>
        <v>0</v>
      </c>
      <c r="R246" s="362">
        <f t="shared" si="30"/>
        <v>0</v>
      </c>
      <c r="S246" s="332"/>
      <c r="T246" s="331"/>
      <c r="U246" s="363">
        <f t="shared" ref="U246:AH246" si="31">U233</f>
        <v>0</v>
      </c>
      <c r="V246" s="363">
        <f t="shared" si="31"/>
        <v>0</v>
      </c>
      <c r="W246" s="363">
        <f t="shared" si="31"/>
        <v>0</v>
      </c>
      <c r="X246" s="363">
        <f t="shared" si="31"/>
        <v>0</v>
      </c>
      <c r="Y246" s="363">
        <f t="shared" si="31"/>
        <v>0</v>
      </c>
      <c r="Z246" s="363">
        <f t="shared" si="31"/>
        <v>0</v>
      </c>
      <c r="AA246" s="363">
        <f t="shared" si="31"/>
        <v>0</v>
      </c>
      <c r="AB246" s="363">
        <f t="shared" si="31"/>
        <v>0</v>
      </c>
      <c r="AC246" s="363">
        <f t="shared" si="31"/>
        <v>0</v>
      </c>
      <c r="AD246" s="363">
        <f t="shared" si="31"/>
        <v>0</v>
      </c>
      <c r="AE246" s="363">
        <f t="shared" si="31"/>
        <v>0</v>
      </c>
      <c r="AF246" s="363">
        <f t="shared" si="31"/>
        <v>0</v>
      </c>
      <c r="AG246" s="363">
        <f t="shared" si="31"/>
        <v>0</v>
      </c>
      <c r="AH246" s="361">
        <f t="shared" si="31"/>
        <v>0</v>
      </c>
      <c r="AI246" s="333"/>
      <c r="AJ246" s="363">
        <f>AJ233</f>
        <v>0</v>
      </c>
      <c r="AK246" s="362">
        <f>AK233</f>
        <v>0</v>
      </c>
      <c r="AL246" s="332"/>
    </row>
    <row r="247" spans="1:38" s="21" customFormat="1" ht="12.75" customHeight="1" x14ac:dyDescent="0.2">
      <c r="A247" s="8">
        <v>1</v>
      </c>
      <c r="B247" s="400"/>
      <c r="C247" s="400"/>
      <c r="D247" s="400"/>
      <c r="E247" s="400"/>
      <c r="F247" s="401"/>
      <c r="G247" s="471"/>
      <c r="H247" s="477"/>
      <c r="I247" s="472"/>
      <c r="J247" s="363">
        <f t="shared" ref="J247:J277" si="32">SUM(B247:F247)</f>
        <v>0</v>
      </c>
      <c r="K247" s="362">
        <f t="shared" ref="K247:K277" si="33">SUM(U247:AK247)-SUM(L247:R247)</f>
        <v>0</v>
      </c>
      <c r="L247" s="400"/>
      <c r="M247" s="400"/>
      <c r="N247" s="400"/>
      <c r="O247" s="406"/>
      <c r="P247" s="409"/>
      <c r="Q247" s="400"/>
      <c r="R247" s="401"/>
      <c r="S247" s="16" t="s">
        <v>59</v>
      </c>
      <c r="T247" s="8">
        <v>1</v>
      </c>
      <c r="U247" s="400"/>
      <c r="V247" s="400"/>
      <c r="W247" s="400"/>
      <c r="X247" s="400"/>
      <c r="Y247" s="400"/>
      <c r="Z247" s="400"/>
      <c r="AA247" s="400"/>
      <c r="AB247" s="400"/>
      <c r="AC247" s="400"/>
      <c r="AD247" s="400"/>
      <c r="AE247" s="400"/>
      <c r="AF247" s="400"/>
      <c r="AG247" s="400"/>
      <c r="AH247" s="406"/>
      <c r="AI247" s="477"/>
      <c r="AJ247" s="400"/>
      <c r="AK247" s="401"/>
      <c r="AL247" s="16" t="s">
        <v>59</v>
      </c>
    </row>
    <row r="248" spans="1:38" s="21" customFormat="1" ht="12.75" customHeight="1" x14ac:dyDescent="0.2">
      <c r="A248" s="8">
        <v>2</v>
      </c>
      <c r="B248" s="400"/>
      <c r="C248" s="400"/>
      <c r="D248" s="400"/>
      <c r="E248" s="400"/>
      <c r="F248" s="401"/>
      <c r="G248" s="471"/>
      <c r="H248" s="477"/>
      <c r="I248" s="472"/>
      <c r="J248" s="363">
        <f t="shared" si="32"/>
        <v>0</v>
      </c>
      <c r="K248" s="362">
        <f t="shared" si="33"/>
        <v>0</v>
      </c>
      <c r="L248" s="400"/>
      <c r="M248" s="400"/>
      <c r="N248" s="400"/>
      <c r="O248" s="406"/>
      <c r="P248" s="409"/>
      <c r="Q248" s="400"/>
      <c r="R248" s="401"/>
      <c r="S248" s="16" t="s">
        <v>60</v>
      </c>
      <c r="T248" s="8">
        <v>2</v>
      </c>
      <c r="U248" s="400"/>
      <c r="V248" s="400"/>
      <c r="W248" s="400"/>
      <c r="X248" s="400"/>
      <c r="Y248" s="400"/>
      <c r="Z248" s="400"/>
      <c r="AA248" s="400"/>
      <c r="AB248" s="400"/>
      <c r="AC248" s="400"/>
      <c r="AD248" s="400"/>
      <c r="AE248" s="400"/>
      <c r="AF248" s="400"/>
      <c r="AG248" s="400"/>
      <c r="AH248" s="406"/>
      <c r="AI248" s="477"/>
      <c r="AJ248" s="400"/>
      <c r="AK248" s="401"/>
      <c r="AL248" s="16" t="s">
        <v>60</v>
      </c>
    </row>
    <row r="249" spans="1:38" s="21" customFormat="1" ht="12.75" customHeight="1" x14ac:dyDescent="0.2">
      <c r="A249" s="8">
        <v>3</v>
      </c>
      <c r="B249" s="400"/>
      <c r="C249" s="400"/>
      <c r="D249" s="400"/>
      <c r="E249" s="400"/>
      <c r="F249" s="401"/>
      <c r="G249" s="471"/>
      <c r="H249" s="477"/>
      <c r="I249" s="472"/>
      <c r="J249" s="363">
        <f t="shared" si="32"/>
        <v>0</v>
      </c>
      <c r="K249" s="362">
        <f t="shared" si="33"/>
        <v>0</v>
      </c>
      <c r="L249" s="400"/>
      <c r="M249" s="400"/>
      <c r="N249" s="400"/>
      <c r="O249" s="406"/>
      <c r="P249" s="409"/>
      <c r="Q249" s="400"/>
      <c r="R249" s="401"/>
      <c r="S249" s="16" t="s">
        <v>61</v>
      </c>
      <c r="T249" s="8">
        <v>3</v>
      </c>
      <c r="U249" s="400"/>
      <c r="V249" s="400"/>
      <c r="W249" s="400"/>
      <c r="X249" s="400"/>
      <c r="Y249" s="400"/>
      <c r="Z249" s="400"/>
      <c r="AA249" s="400"/>
      <c r="AB249" s="400"/>
      <c r="AC249" s="400"/>
      <c r="AD249" s="400"/>
      <c r="AE249" s="400"/>
      <c r="AF249" s="400"/>
      <c r="AG249" s="400"/>
      <c r="AH249" s="406"/>
      <c r="AI249" s="477"/>
      <c r="AJ249" s="400"/>
      <c r="AK249" s="401"/>
      <c r="AL249" s="16" t="s">
        <v>61</v>
      </c>
    </row>
    <row r="250" spans="1:38" s="21" customFormat="1" ht="12.75" customHeight="1" x14ac:dyDescent="0.2">
      <c r="A250" s="8">
        <v>4</v>
      </c>
      <c r="B250" s="400"/>
      <c r="C250" s="400"/>
      <c r="D250" s="400"/>
      <c r="E250" s="400"/>
      <c r="F250" s="401"/>
      <c r="G250" s="471"/>
      <c r="H250" s="477"/>
      <c r="I250" s="472"/>
      <c r="J250" s="363">
        <f t="shared" si="32"/>
        <v>0</v>
      </c>
      <c r="K250" s="362">
        <f t="shared" si="33"/>
        <v>0</v>
      </c>
      <c r="L250" s="400"/>
      <c r="M250" s="400"/>
      <c r="N250" s="400"/>
      <c r="O250" s="406"/>
      <c r="P250" s="409"/>
      <c r="Q250" s="400"/>
      <c r="R250" s="401"/>
      <c r="S250" s="16" t="s">
        <v>62</v>
      </c>
      <c r="T250" s="8">
        <v>4</v>
      </c>
      <c r="U250" s="400"/>
      <c r="V250" s="400"/>
      <c r="W250" s="400"/>
      <c r="X250" s="400"/>
      <c r="Y250" s="400"/>
      <c r="Z250" s="400"/>
      <c r="AA250" s="400"/>
      <c r="AB250" s="400"/>
      <c r="AC250" s="400"/>
      <c r="AD250" s="400"/>
      <c r="AE250" s="400"/>
      <c r="AF250" s="400"/>
      <c r="AG250" s="400"/>
      <c r="AH250" s="406"/>
      <c r="AI250" s="477"/>
      <c r="AJ250" s="400"/>
      <c r="AK250" s="401"/>
      <c r="AL250" s="16" t="s">
        <v>62</v>
      </c>
    </row>
    <row r="251" spans="1:38" s="21" customFormat="1" ht="12.75" customHeight="1" x14ac:dyDescent="0.2">
      <c r="A251" s="8">
        <v>5</v>
      </c>
      <c r="B251" s="400"/>
      <c r="C251" s="400"/>
      <c r="D251" s="400"/>
      <c r="E251" s="400"/>
      <c r="F251" s="401"/>
      <c r="G251" s="471"/>
      <c r="H251" s="477"/>
      <c r="I251" s="472"/>
      <c r="J251" s="363">
        <f t="shared" si="32"/>
        <v>0</v>
      </c>
      <c r="K251" s="362">
        <f t="shared" si="33"/>
        <v>0</v>
      </c>
      <c r="L251" s="400"/>
      <c r="M251" s="400"/>
      <c r="N251" s="400"/>
      <c r="O251" s="406"/>
      <c r="P251" s="409"/>
      <c r="Q251" s="400"/>
      <c r="R251" s="401"/>
      <c r="S251" s="16" t="s">
        <v>63</v>
      </c>
      <c r="T251" s="8">
        <v>5</v>
      </c>
      <c r="U251" s="400"/>
      <c r="V251" s="400"/>
      <c r="W251" s="400"/>
      <c r="X251" s="400"/>
      <c r="Y251" s="400"/>
      <c r="Z251" s="400"/>
      <c r="AA251" s="400"/>
      <c r="AB251" s="400"/>
      <c r="AC251" s="400"/>
      <c r="AD251" s="400"/>
      <c r="AE251" s="400"/>
      <c r="AF251" s="400"/>
      <c r="AG251" s="400"/>
      <c r="AH251" s="406"/>
      <c r="AI251" s="477"/>
      <c r="AJ251" s="400"/>
      <c r="AK251" s="401"/>
      <c r="AL251" s="16" t="s">
        <v>63</v>
      </c>
    </row>
    <row r="252" spans="1:38" s="21" customFormat="1" ht="12.75" customHeight="1" x14ac:dyDescent="0.2">
      <c r="A252" s="17">
        <v>6</v>
      </c>
      <c r="B252" s="402"/>
      <c r="C252" s="402"/>
      <c r="D252" s="402"/>
      <c r="E252" s="402"/>
      <c r="F252" s="403"/>
      <c r="G252" s="473"/>
      <c r="H252" s="478"/>
      <c r="I252" s="474"/>
      <c r="J252" s="363">
        <f t="shared" si="32"/>
        <v>0</v>
      </c>
      <c r="K252" s="362">
        <f t="shared" si="33"/>
        <v>0</v>
      </c>
      <c r="L252" s="402"/>
      <c r="M252" s="402"/>
      <c r="N252" s="402"/>
      <c r="O252" s="407"/>
      <c r="P252" s="410"/>
      <c r="Q252" s="402"/>
      <c r="R252" s="403"/>
      <c r="S252" s="18" t="s">
        <v>64</v>
      </c>
      <c r="T252" s="17">
        <v>6</v>
      </c>
      <c r="U252" s="402"/>
      <c r="V252" s="402"/>
      <c r="W252" s="402"/>
      <c r="X252" s="402"/>
      <c r="Y252" s="402"/>
      <c r="Z252" s="402"/>
      <c r="AA252" s="402"/>
      <c r="AB252" s="402"/>
      <c r="AC252" s="402"/>
      <c r="AD252" s="402"/>
      <c r="AE252" s="402"/>
      <c r="AF252" s="402"/>
      <c r="AG252" s="402"/>
      <c r="AH252" s="407"/>
      <c r="AI252" s="478"/>
      <c r="AJ252" s="402"/>
      <c r="AK252" s="403"/>
      <c r="AL252" s="18" t="s">
        <v>64</v>
      </c>
    </row>
    <row r="253" spans="1:38" s="21" customFormat="1" ht="12.75" customHeight="1" x14ac:dyDescent="0.2">
      <c r="A253" s="8">
        <v>7</v>
      </c>
      <c r="B253" s="400"/>
      <c r="C253" s="400"/>
      <c r="D253" s="400"/>
      <c r="E253" s="400"/>
      <c r="F253" s="401"/>
      <c r="G253" s="471"/>
      <c r="H253" s="477"/>
      <c r="I253" s="472"/>
      <c r="J253" s="363">
        <f t="shared" si="32"/>
        <v>0</v>
      </c>
      <c r="K253" s="362">
        <f t="shared" si="33"/>
        <v>0</v>
      </c>
      <c r="L253" s="400"/>
      <c r="M253" s="400"/>
      <c r="N253" s="400"/>
      <c r="O253" s="406"/>
      <c r="P253" s="409"/>
      <c r="Q253" s="400"/>
      <c r="R253" s="401"/>
      <c r="S253" s="16" t="s">
        <v>65</v>
      </c>
      <c r="T253" s="8">
        <v>7</v>
      </c>
      <c r="U253" s="400"/>
      <c r="V253" s="400"/>
      <c r="W253" s="400"/>
      <c r="X253" s="400"/>
      <c r="Y253" s="400"/>
      <c r="Z253" s="400"/>
      <c r="AA253" s="400"/>
      <c r="AB253" s="400"/>
      <c r="AC253" s="400"/>
      <c r="AD253" s="400"/>
      <c r="AE253" s="400"/>
      <c r="AF253" s="400"/>
      <c r="AG253" s="400"/>
      <c r="AH253" s="406"/>
      <c r="AI253" s="477"/>
      <c r="AJ253" s="400"/>
      <c r="AK253" s="401"/>
      <c r="AL253" s="16" t="s">
        <v>65</v>
      </c>
    </row>
    <row r="254" spans="1:38" s="21" customFormat="1" ht="12.75" customHeight="1" x14ac:dyDescent="0.2">
      <c r="A254" s="8">
        <v>8</v>
      </c>
      <c r="B254" s="400"/>
      <c r="C254" s="400"/>
      <c r="D254" s="400"/>
      <c r="E254" s="400"/>
      <c r="F254" s="401"/>
      <c r="G254" s="471"/>
      <c r="H254" s="477"/>
      <c r="I254" s="472"/>
      <c r="J254" s="363">
        <f t="shared" si="32"/>
        <v>0</v>
      </c>
      <c r="K254" s="362">
        <f t="shared" si="33"/>
        <v>0</v>
      </c>
      <c r="L254" s="400"/>
      <c r="M254" s="400"/>
      <c r="N254" s="400"/>
      <c r="O254" s="406"/>
      <c r="P254" s="409"/>
      <c r="Q254" s="400"/>
      <c r="R254" s="401"/>
      <c r="S254" s="16" t="s">
        <v>66</v>
      </c>
      <c r="T254" s="8">
        <v>8</v>
      </c>
      <c r="U254" s="400"/>
      <c r="V254" s="400"/>
      <c r="W254" s="400"/>
      <c r="X254" s="400"/>
      <c r="Y254" s="400"/>
      <c r="Z254" s="400"/>
      <c r="AA254" s="400"/>
      <c r="AB254" s="400"/>
      <c r="AC254" s="400"/>
      <c r="AD254" s="400"/>
      <c r="AE254" s="400"/>
      <c r="AF254" s="400"/>
      <c r="AG254" s="400"/>
      <c r="AH254" s="406"/>
      <c r="AI254" s="477"/>
      <c r="AJ254" s="400"/>
      <c r="AK254" s="401"/>
      <c r="AL254" s="16" t="s">
        <v>66</v>
      </c>
    </row>
    <row r="255" spans="1:38" s="21" customFormat="1" ht="12.75" customHeight="1" x14ac:dyDescent="0.2">
      <c r="A255" s="8">
        <v>9</v>
      </c>
      <c r="B255" s="400"/>
      <c r="C255" s="400"/>
      <c r="D255" s="400"/>
      <c r="E255" s="400"/>
      <c r="F255" s="401"/>
      <c r="G255" s="471"/>
      <c r="H255" s="477"/>
      <c r="I255" s="472"/>
      <c r="J255" s="363">
        <f t="shared" si="32"/>
        <v>0</v>
      </c>
      <c r="K255" s="362">
        <f t="shared" si="33"/>
        <v>0</v>
      </c>
      <c r="L255" s="400"/>
      <c r="M255" s="400"/>
      <c r="N255" s="400"/>
      <c r="O255" s="406"/>
      <c r="P255" s="409"/>
      <c r="Q255" s="400"/>
      <c r="R255" s="401"/>
      <c r="S255" s="16" t="s">
        <v>67</v>
      </c>
      <c r="T255" s="8">
        <v>9</v>
      </c>
      <c r="U255" s="400"/>
      <c r="V255" s="400"/>
      <c r="W255" s="400"/>
      <c r="X255" s="400"/>
      <c r="Y255" s="400"/>
      <c r="Z255" s="400"/>
      <c r="AA255" s="400"/>
      <c r="AB255" s="400"/>
      <c r="AC255" s="400"/>
      <c r="AD255" s="400"/>
      <c r="AE255" s="400"/>
      <c r="AF255" s="400"/>
      <c r="AG255" s="400"/>
      <c r="AH255" s="406"/>
      <c r="AI255" s="477"/>
      <c r="AJ255" s="400"/>
      <c r="AK255" s="401"/>
      <c r="AL255" s="16" t="s">
        <v>67</v>
      </c>
    </row>
    <row r="256" spans="1:38" s="21" customFormat="1" ht="12.75" customHeight="1" x14ac:dyDescent="0.2">
      <c r="A256" s="8">
        <v>10</v>
      </c>
      <c r="B256" s="400"/>
      <c r="C256" s="400"/>
      <c r="D256" s="400"/>
      <c r="E256" s="400"/>
      <c r="F256" s="401"/>
      <c r="G256" s="471"/>
      <c r="H256" s="477"/>
      <c r="I256" s="472"/>
      <c r="J256" s="363">
        <f t="shared" si="32"/>
        <v>0</v>
      </c>
      <c r="K256" s="362">
        <f t="shared" si="33"/>
        <v>0</v>
      </c>
      <c r="L256" s="400"/>
      <c r="M256" s="400"/>
      <c r="N256" s="400"/>
      <c r="O256" s="406"/>
      <c r="P256" s="409"/>
      <c r="Q256" s="400"/>
      <c r="R256" s="401"/>
      <c r="S256" s="16" t="s">
        <v>68</v>
      </c>
      <c r="T256" s="8">
        <v>10</v>
      </c>
      <c r="U256" s="400"/>
      <c r="V256" s="400"/>
      <c r="W256" s="400"/>
      <c r="X256" s="400"/>
      <c r="Y256" s="400"/>
      <c r="Z256" s="400"/>
      <c r="AA256" s="400"/>
      <c r="AB256" s="400"/>
      <c r="AC256" s="400"/>
      <c r="AD256" s="400"/>
      <c r="AE256" s="400"/>
      <c r="AF256" s="400"/>
      <c r="AG256" s="400"/>
      <c r="AH256" s="406"/>
      <c r="AI256" s="477"/>
      <c r="AJ256" s="400"/>
      <c r="AK256" s="401"/>
      <c r="AL256" s="16" t="s">
        <v>68</v>
      </c>
    </row>
    <row r="257" spans="1:38" s="21" customFormat="1" ht="12.75" customHeight="1" x14ac:dyDescent="0.2">
      <c r="A257" s="8">
        <v>11</v>
      </c>
      <c r="B257" s="400"/>
      <c r="C257" s="400"/>
      <c r="D257" s="400"/>
      <c r="E257" s="400"/>
      <c r="F257" s="401"/>
      <c r="G257" s="471"/>
      <c r="H257" s="477"/>
      <c r="I257" s="472"/>
      <c r="J257" s="363">
        <f t="shared" si="32"/>
        <v>0</v>
      </c>
      <c r="K257" s="362">
        <f t="shared" si="33"/>
        <v>0</v>
      </c>
      <c r="L257" s="400"/>
      <c r="M257" s="400"/>
      <c r="N257" s="400"/>
      <c r="O257" s="406"/>
      <c r="P257" s="409"/>
      <c r="Q257" s="400"/>
      <c r="R257" s="401"/>
      <c r="S257" s="16" t="s">
        <v>69</v>
      </c>
      <c r="T257" s="8">
        <v>11</v>
      </c>
      <c r="U257" s="400"/>
      <c r="V257" s="400"/>
      <c r="W257" s="400"/>
      <c r="X257" s="400"/>
      <c r="Y257" s="400"/>
      <c r="Z257" s="400"/>
      <c r="AA257" s="400"/>
      <c r="AB257" s="400"/>
      <c r="AC257" s="400"/>
      <c r="AD257" s="400"/>
      <c r="AE257" s="400"/>
      <c r="AF257" s="400"/>
      <c r="AG257" s="400"/>
      <c r="AH257" s="406"/>
      <c r="AI257" s="477"/>
      <c r="AJ257" s="400"/>
      <c r="AK257" s="401"/>
      <c r="AL257" s="16" t="s">
        <v>69</v>
      </c>
    </row>
    <row r="258" spans="1:38" s="21" customFormat="1" ht="12.75" customHeight="1" x14ac:dyDescent="0.2">
      <c r="A258" s="8">
        <v>12</v>
      </c>
      <c r="B258" s="400"/>
      <c r="C258" s="400"/>
      <c r="D258" s="400"/>
      <c r="E258" s="400"/>
      <c r="F258" s="401"/>
      <c r="G258" s="471"/>
      <c r="H258" s="477"/>
      <c r="I258" s="472"/>
      <c r="J258" s="363">
        <f t="shared" si="32"/>
        <v>0</v>
      </c>
      <c r="K258" s="362">
        <f t="shared" si="33"/>
        <v>0</v>
      </c>
      <c r="L258" s="400"/>
      <c r="M258" s="400"/>
      <c r="N258" s="400"/>
      <c r="O258" s="406"/>
      <c r="P258" s="409"/>
      <c r="Q258" s="400"/>
      <c r="R258" s="401"/>
      <c r="S258" s="16" t="s">
        <v>70</v>
      </c>
      <c r="T258" s="8">
        <v>12</v>
      </c>
      <c r="U258" s="400"/>
      <c r="V258" s="400"/>
      <c r="W258" s="400"/>
      <c r="X258" s="400"/>
      <c r="Y258" s="400"/>
      <c r="Z258" s="400"/>
      <c r="AA258" s="400"/>
      <c r="AB258" s="400"/>
      <c r="AC258" s="400"/>
      <c r="AD258" s="400"/>
      <c r="AE258" s="400"/>
      <c r="AF258" s="400"/>
      <c r="AG258" s="400"/>
      <c r="AH258" s="406"/>
      <c r="AI258" s="477"/>
      <c r="AJ258" s="400"/>
      <c r="AK258" s="401"/>
      <c r="AL258" s="16" t="s">
        <v>70</v>
      </c>
    </row>
    <row r="259" spans="1:38" s="21" customFormat="1" ht="12.75" customHeight="1" x14ac:dyDescent="0.2">
      <c r="A259" s="8">
        <v>13</v>
      </c>
      <c r="B259" s="400"/>
      <c r="C259" s="400"/>
      <c r="D259" s="400"/>
      <c r="E259" s="400"/>
      <c r="F259" s="401"/>
      <c r="G259" s="471"/>
      <c r="H259" s="477"/>
      <c r="I259" s="472"/>
      <c r="J259" s="363">
        <f t="shared" si="32"/>
        <v>0</v>
      </c>
      <c r="K259" s="362">
        <f t="shared" si="33"/>
        <v>0</v>
      </c>
      <c r="L259" s="400"/>
      <c r="M259" s="400"/>
      <c r="N259" s="400"/>
      <c r="O259" s="406"/>
      <c r="P259" s="409"/>
      <c r="Q259" s="400"/>
      <c r="R259" s="401"/>
      <c r="S259" s="16" t="s">
        <v>71</v>
      </c>
      <c r="T259" s="8">
        <v>13</v>
      </c>
      <c r="U259" s="400"/>
      <c r="V259" s="400"/>
      <c r="W259" s="400"/>
      <c r="X259" s="400"/>
      <c r="Y259" s="400"/>
      <c r="Z259" s="400"/>
      <c r="AA259" s="400"/>
      <c r="AB259" s="400"/>
      <c r="AC259" s="400"/>
      <c r="AD259" s="400"/>
      <c r="AE259" s="400"/>
      <c r="AF259" s="400"/>
      <c r="AG259" s="400"/>
      <c r="AH259" s="406"/>
      <c r="AI259" s="477"/>
      <c r="AJ259" s="400"/>
      <c r="AK259" s="401"/>
      <c r="AL259" s="16" t="s">
        <v>71</v>
      </c>
    </row>
    <row r="260" spans="1:38" s="21" customFormat="1" ht="12.75" customHeight="1" x14ac:dyDescent="0.2">
      <c r="A260" s="8">
        <v>14</v>
      </c>
      <c r="B260" s="400"/>
      <c r="C260" s="400"/>
      <c r="D260" s="400"/>
      <c r="E260" s="400"/>
      <c r="F260" s="401"/>
      <c r="G260" s="471"/>
      <c r="H260" s="477"/>
      <c r="I260" s="472"/>
      <c r="J260" s="363">
        <f t="shared" si="32"/>
        <v>0</v>
      </c>
      <c r="K260" s="362">
        <f t="shared" si="33"/>
        <v>0</v>
      </c>
      <c r="L260" s="400"/>
      <c r="M260" s="400"/>
      <c r="N260" s="400"/>
      <c r="O260" s="406"/>
      <c r="P260" s="409"/>
      <c r="Q260" s="400"/>
      <c r="R260" s="401"/>
      <c r="S260" s="16" t="s">
        <v>72</v>
      </c>
      <c r="T260" s="8">
        <v>14</v>
      </c>
      <c r="U260" s="400"/>
      <c r="V260" s="400"/>
      <c r="W260" s="400"/>
      <c r="X260" s="400"/>
      <c r="Y260" s="400"/>
      <c r="Z260" s="400"/>
      <c r="AA260" s="400"/>
      <c r="AB260" s="400"/>
      <c r="AC260" s="400"/>
      <c r="AD260" s="400"/>
      <c r="AE260" s="400"/>
      <c r="AF260" s="400"/>
      <c r="AG260" s="400"/>
      <c r="AH260" s="406"/>
      <c r="AI260" s="477"/>
      <c r="AJ260" s="400"/>
      <c r="AK260" s="401"/>
      <c r="AL260" s="16" t="s">
        <v>72</v>
      </c>
    </row>
    <row r="261" spans="1:38" s="21" customFormat="1" ht="12.75" customHeight="1" x14ac:dyDescent="0.2">
      <c r="A261" s="8">
        <v>15</v>
      </c>
      <c r="B261" s="400"/>
      <c r="C261" s="400"/>
      <c r="D261" s="400"/>
      <c r="E261" s="400"/>
      <c r="F261" s="401"/>
      <c r="G261" s="471"/>
      <c r="H261" s="477"/>
      <c r="I261" s="472"/>
      <c r="J261" s="363">
        <f t="shared" si="32"/>
        <v>0</v>
      </c>
      <c r="K261" s="362">
        <f t="shared" si="33"/>
        <v>0</v>
      </c>
      <c r="L261" s="400"/>
      <c r="M261" s="400"/>
      <c r="N261" s="400"/>
      <c r="O261" s="406"/>
      <c r="P261" s="409"/>
      <c r="Q261" s="400"/>
      <c r="R261" s="401"/>
      <c r="S261" s="16" t="s">
        <v>73</v>
      </c>
      <c r="T261" s="8">
        <v>15</v>
      </c>
      <c r="U261" s="400"/>
      <c r="V261" s="400"/>
      <c r="W261" s="400"/>
      <c r="X261" s="400"/>
      <c r="Y261" s="400"/>
      <c r="Z261" s="400"/>
      <c r="AA261" s="400"/>
      <c r="AB261" s="400"/>
      <c r="AC261" s="400"/>
      <c r="AD261" s="400"/>
      <c r="AE261" s="400"/>
      <c r="AF261" s="400"/>
      <c r="AG261" s="400"/>
      <c r="AH261" s="406"/>
      <c r="AI261" s="477"/>
      <c r="AJ261" s="400"/>
      <c r="AK261" s="401"/>
      <c r="AL261" s="16" t="s">
        <v>73</v>
      </c>
    </row>
    <row r="262" spans="1:38" s="21" customFormat="1" ht="12.75" customHeight="1" x14ac:dyDescent="0.2">
      <c r="A262" s="8">
        <v>16</v>
      </c>
      <c r="B262" s="400"/>
      <c r="C262" s="400"/>
      <c r="D262" s="400"/>
      <c r="E262" s="400"/>
      <c r="F262" s="401"/>
      <c r="G262" s="471"/>
      <c r="H262" s="477"/>
      <c r="I262" s="472"/>
      <c r="J262" s="363">
        <f t="shared" si="32"/>
        <v>0</v>
      </c>
      <c r="K262" s="362">
        <f t="shared" si="33"/>
        <v>0</v>
      </c>
      <c r="L262" s="400"/>
      <c r="M262" s="400"/>
      <c r="N262" s="400"/>
      <c r="O262" s="406"/>
      <c r="P262" s="409"/>
      <c r="Q262" s="400"/>
      <c r="R262" s="401"/>
      <c r="S262" s="16" t="s">
        <v>74</v>
      </c>
      <c r="T262" s="8">
        <v>16</v>
      </c>
      <c r="U262" s="400"/>
      <c r="V262" s="400"/>
      <c r="W262" s="400"/>
      <c r="X262" s="400"/>
      <c r="Y262" s="400"/>
      <c r="Z262" s="400"/>
      <c r="AA262" s="400"/>
      <c r="AB262" s="400"/>
      <c r="AC262" s="400"/>
      <c r="AD262" s="400"/>
      <c r="AE262" s="400"/>
      <c r="AF262" s="400"/>
      <c r="AG262" s="400"/>
      <c r="AH262" s="406"/>
      <c r="AI262" s="477"/>
      <c r="AJ262" s="400"/>
      <c r="AK262" s="401"/>
      <c r="AL262" s="16" t="s">
        <v>74</v>
      </c>
    </row>
    <row r="263" spans="1:38" s="21" customFormat="1" ht="12.75" customHeight="1" x14ac:dyDescent="0.2">
      <c r="A263" s="8">
        <v>17</v>
      </c>
      <c r="B263" s="400"/>
      <c r="C263" s="400"/>
      <c r="D263" s="400"/>
      <c r="E263" s="400"/>
      <c r="F263" s="401"/>
      <c r="G263" s="471"/>
      <c r="H263" s="477"/>
      <c r="I263" s="472"/>
      <c r="J263" s="363">
        <f t="shared" si="32"/>
        <v>0</v>
      </c>
      <c r="K263" s="362">
        <f t="shared" si="33"/>
        <v>0</v>
      </c>
      <c r="L263" s="400"/>
      <c r="M263" s="400"/>
      <c r="N263" s="400"/>
      <c r="O263" s="406"/>
      <c r="P263" s="409"/>
      <c r="Q263" s="400"/>
      <c r="R263" s="401"/>
      <c r="S263" s="16" t="s">
        <v>75</v>
      </c>
      <c r="T263" s="8">
        <v>17</v>
      </c>
      <c r="U263" s="400"/>
      <c r="V263" s="400"/>
      <c r="W263" s="400"/>
      <c r="X263" s="400"/>
      <c r="Y263" s="400"/>
      <c r="Z263" s="400"/>
      <c r="AA263" s="400"/>
      <c r="AB263" s="400"/>
      <c r="AC263" s="400"/>
      <c r="AD263" s="400"/>
      <c r="AE263" s="400"/>
      <c r="AF263" s="400"/>
      <c r="AG263" s="400"/>
      <c r="AH263" s="406"/>
      <c r="AI263" s="477"/>
      <c r="AJ263" s="400"/>
      <c r="AK263" s="401"/>
      <c r="AL263" s="16" t="s">
        <v>75</v>
      </c>
    </row>
    <row r="264" spans="1:38" s="21" customFormat="1" ht="12.75" customHeight="1" x14ac:dyDescent="0.2">
      <c r="A264" s="8">
        <v>18</v>
      </c>
      <c r="B264" s="400"/>
      <c r="C264" s="400"/>
      <c r="D264" s="400"/>
      <c r="E264" s="400"/>
      <c r="F264" s="401"/>
      <c r="G264" s="471"/>
      <c r="H264" s="477"/>
      <c r="I264" s="472"/>
      <c r="J264" s="363">
        <f t="shared" si="32"/>
        <v>0</v>
      </c>
      <c r="K264" s="362">
        <f t="shared" si="33"/>
        <v>0</v>
      </c>
      <c r="L264" s="400"/>
      <c r="M264" s="400"/>
      <c r="N264" s="400"/>
      <c r="O264" s="406"/>
      <c r="P264" s="409"/>
      <c r="Q264" s="400"/>
      <c r="R264" s="401"/>
      <c r="S264" s="16" t="s">
        <v>76</v>
      </c>
      <c r="T264" s="8">
        <v>18</v>
      </c>
      <c r="U264" s="400"/>
      <c r="V264" s="400"/>
      <c r="W264" s="400"/>
      <c r="X264" s="400"/>
      <c r="Y264" s="400"/>
      <c r="Z264" s="400"/>
      <c r="AA264" s="400"/>
      <c r="AB264" s="400"/>
      <c r="AC264" s="400"/>
      <c r="AD264" s="400"/>
      <c r="AE264" s="400"/>
      <c r="AF264" s="400"/>
      <c r="AG264" s="400"/>
      <c r="AH264" s="406"/>
      <c r="AI264" s="477"/>
      <c r="AJ264" s="400"/>
      <c r="AK264" s="401"/>
      <c r="AL264" s="16" t="s">
        <v>76</v>
      </c>
    </row>
    <row r="265" spans="1:38" s="21" customFormat="1" ht="12.75" customHeight="1" x14ac:dyDescent="0.2">
      <c r="A265" s="8">
        <v>19</v>
      </c>
      <c r="B265" s="400"/>
      <c r="C265" s="400"/>
      <c r="D265" s="400"/>
      <c r="E265" s="400"/>
      <c r="F265" s="401"/>
      <c r="G265" s="471"/>
      <c r="H265" s="477"/>
      <c r="I265" s="472"/>
      <c r="J265" s="363">
        <f t="shared" si="32"/>
        <v>0</v>
      </c>
      <c r="K265" s="362">
        <f t="shared" si="33"/>
        <v>0</v>
      </c>
      <c r="L265" s="400"/>
      <c r="M265" s="400"/>
      <c r="N265" s="400"/>
      <c r="O265" s="406"/>
      <c r="P265" s="409"/>
      <c r="Q265" s="400"/>
      <c r="R265" s="401"/>
      <c r="S265" s="16" t="s">
        <v>77</v>
      </c>
      <c r="T265" s="8">
        <v>19</v>
      </c>
      <c r="U265" s="400"/>
      <c r="V265" s="400"/>
      <c r="W265" s="400"/>
      <c r="X265" s="400"/>
      <c r="Y265" s="400"/>
      <c r="Z265" s="400"/>
      <c r="AA265" s="400"/>
      <c r="AB265" s="400"/>
      <c r="AC265" s="400"/>
      <c r="AD265" s="400"/>
      <c r="AE265" s="400"/>
      <c r="AF265" s="400"/>
      <c r="AG265" s="400"/>
      <c r="AH265" s="406"/>
      <c r="AI265" s="477"/>
      <c r="AJ265" s="400"/>
      <c r="AK265" s="401"/>
      <c r="AL265" s="16" t="s">
        <v>77</v>
      </c>
    </row>
    <row r="266" spans="1:38" s="21" customFormat="1" ht="12.75" customHeight="1" x14ac:dyDescent="0.2">
      <c r="A266" s="8">
        <v>20</v>
      </c>
      <c r="B266" s="400"/>
      <c r="C266" s="400"/>
      <c r="D266" s="400"/>
      <c r="E266" s="400"/>
      <c r="F266" s="401"/>
      <c r="G266" s="471"/>
      <c r="H266" s="477"/>
      <c r="I266" s="472"/>
      <c r="J266" s="363">
        <f t="shared" si="32"/>
        <v>0</v>
      </c>
      <c r="K266" s="362">
        <f t="shared" si="33"/>
        <v>0</v>
      </c>
      <c r="L266" s="400"/>
      <c r="M266" s="400"/>
      <c r="N266" s="400"/>
      <c r="O266" s="406"/>
      <c r="P266" s="409"/>
      <c r="Q266" s="400"/>
      <c r="R266" s="401"/>
      <c r="S266" s="16" t="s">
        <v>78</v>
      </c>
      <c r="T266" s="8">
        <v>20</v>
      </c>
      <c r="U266" s="400"/>
      <c r="V266" s="400"/>
      <c r="W266" s="400"/>
      <c r="X266" s="400"/>
      <c r="Y266" s="400"/>
      <c r="Z266" s="400"/>
      <c r="AA266" s="400"/>
      <c r="AB266" s="400"/>
      <c r="AC266" s="400"/>
      <c r="AD266" s="400"/>
      <c r="AE266" s="400"/>
      <c r="AF266" s="400"/>
      <c r="AG266" s="400"/>
      <c r="AH266" s="406"/>
      <c r="AI266" s="477"/>
      <c r="AJ266" s="400"/>
      <c r="AK266" s="401"/>
      <c r="AL266" s="16" t="s">
        <v>78</v>
      </c>
    </row>
    <row r="267" spans="1:38" s="21" customFormat="1" ht="12.75" customHeight="1" x14ac:dyDescent="0.2">
      <c r="A267" s="8">
        <v>21</v>
      </c>
      <c r="B267" s="400"/>
      <c r="C267" s="400"/>
      <c r="D267" s="400"/>
      <c r="E267" s="400"/>
      <c r="F267" s="401"/>
      <c r="G267" s="471"/>
      <c r="H267" s="477"/>
      <c r="I267" s="472"/>
      <c r="J267" s="363">
        <f t="shared" si="32"/>
        <v>0</v>
      </c>
      <c r="K267" s="362">
        <f t="shared" si="33"/>
        <v>0</v>
      </c>
      <c r="L267" s="400"/>
      <c r="M267" s="400"/>
      <c r="N267" s="400"/>
      <c r="O267" s="406"/>
      <c r="P267" s="409"/>
      <c r="Q267" s="400"/>
      <c r="R267" s="401"/>
      <c r="S267" s="16" t="s">
        <v>79</v>
      </c>
      <c r="T267" s="8">
        <v>21</v>
      </c>
      <c r="U267" s="400"/>
      <c r="V267" s="400"/>
      <c r="W267" s="400"/>
      <c r="X267" s="400"/>
      <c r="Y267" s="400"/>
      <c r="Z267" s="400"/>
      <c r="AA267" s="400"/>
      <c r="AB267" s="400"/>
      <c r="AC267" s="400"/>
      <c r="AD267" s="400"/>
      <c r="AE267" s="400"/>
      <c r="AF267" s="400"/>
      <c r="AG267" s="400"/>
      <c r="AH267" s="406"/>
      <c r="AI267" s="477"/>
      <c r="AJ267" s="400"/>
      <c r="AK267" s="401"/>
      <c r="AL267" s="16" t="s">
        <v>79</v>
      </c>
    </row>
    <row r="268" spans="1:38" s="21" customFormat="1" ht="12.75" customHeight="1" x14ac:dyDescent="0.2">
      <c r="A268" s="8">
        <v>22</v>
      </c>
      <c r="B268" s="400"/>
      <c r="C268" s="400"/>
      <c r="D268" s="400"/>
      <c r="E268" s="400"/>
      <c r="F268" s="401"/>
      <c r="G268" s="471"/>
      <c r="H268" s="477"/>
      <c r="I268" s="472"/>
      <c r="J268" s="363">
        <f t="shared" si="32"/>
        <v>0</v>
      </c>
      <c r="K268" s="362">
        <f t="shared" si="33"/>
        <v>0</v>
      </c>
      <c r="L268" s="400"/>
      <c r="M268" s="400"/>
      <c r="N268" s="400"/>
      <c r="O268" s="406"/>
      <c r="P268" s="409"/>
      <c r="Q268" s="400"/>
      <c r="R268" s="401"/>
      <c r="S268" s="16" t="s">
        <v>80</v>
      </c>
      <c r="T268" s="8">
        <v>22</v>
      </c>
      <c r="U268" s="400"/>
      <c r="V268" s="400"/>
      <c r="W268" s="400"/>
      <c r="X268" s="400"/>
      <c r="Y268" s="400"/>
      <c r="Z268" s="400"/>
      <c r="AA268" s="400"/>
      <c r="AB268" s="400"/>
      <c r="AC268" s="400"/>
      <c r="AD268" s="400"/>
      <c r="AE268" s="400"/>
      <c r="AF268" s="400"/>
      <c r="AG268" s="400"/>
      <c r="AH268" s="406"/>
      <c r="AI268" s="477"/>
      <c r="AJ268" s="400"/>
      <c r="AK268" s="401"/>
      <c r="AL268" s="16" t="s">
        <v>80</v>
      </c>
    </row>
    <row r="269" spans="1:38" s="21" customFormat="1" ht="12.75" customHeight="1" x14ac:dyDescent="0.2">
      <c r="A269" s="8">
        <v>23</v>
      </c>
      <c r="B269" s="400"/>
      <c r="C269" s="400"/>
      <c r="D269" s="400"/>
      <c r="E269" s="400"/>
      <c r="F269" s="401"/>
      <c r="G269" s="471"/>
      <c r="H269" s="477"/>
      <c r="I269" s="472"/>
      <c r="J269" s="363">
        <f t="shared" si="32"/>
        <v>0</v>
      </c>
      <c r="K269" s="362">
        <f t="shared" si="33"/>
        <v>0</v>
      </c>
      <c r="L269" s="400"/>
      <c r="M269" s="400"/>
      <c r="N269" s="400"/>
      <c r="O269" s="406"/>
      <c r="P269" s="409"/>
      <c r="Q269" s="400"/>
      <c r="R269" s="401"/>
      <c r="S269" s="16" t="s">
        <v>81</v>
      </c>
      <c r="T269" s="8">
        <v>23</v>
      </c>
      <c r="U269" s="400"/>
      <c r="V269" s="400"/>
      <c r="W269" s="400"/>
      <c r="X269" s="400"/>
      <c r="Y269" s="400"/>
      <c r="Z269" s="400"/>
      <c r="AA269" s="400"/>
      <c r="AB269" s="400"/>
      <c r="AC269" s="400"/>
      <c r="AD269" s="400"/>
      <c r="AE269" s="400"/>
      <c r="AF269" s="400"/>
      <c r="AG269" s="400"/>
      <c r="AH269" s="406"/>
      <c r="AI269" s="477"/>
      <c r="AJ269" s="400"/>
      <c r="AK269" s="401"/>
      <c r="AL269" s="16" t="s">
        <v>81</v>
      </c>
    </row>
    <row r="270" spans="1:38" s="21" customFormat="1" ht="12.75" customHeight="1" x14ac:dyDescent="0.2">
      <c r="A270" s="8">
        <v>24</v>
      </c>
      <c r="B270" s="400"/>
      <c r="C270" s="400"/>
      <c r="D270" s="400"/>
      <c r="E270" s="400"/>
      <c r="F270" s="401"/>
      <c r="G270" s="471"/>
      <c r="H270" s="477"/>
      <c r="I270" s="472"/>
      <c r="J270" s="363">
        <f t="shared" si="32"/>
        <v>0</v>
      </c>
      <c r="K270" s="362">
        <f t="shared" si="33"/>
        <v>0</v>
      </c>
      <c r="L270" s="400"/>
      <c r="M270" s="400"/>
      <c r="N270" s="400"/>
      <c r="O270" s="406"/>
      <c r="P270" s="409"/>
      <c r="Q270" s="400"/>
      <c r="R270" s="401"/>
      <c r="S270" s="16" t="s">
        <v>82</v>
      </c>
      <c r="T270" s="8">
        <v>24</v>
      </c>
      <c r="U270" s="400"/>
      <c r="V270" s="400"/>
      <c r="W270" s="400"/>
      <c r="X270" s="400"/>
      <c r="Y270" s="400"/>
      <c r="Z270" s="400"/>
      <c r="AA270" s="400"/>
      <c r="AB270" s="400"/>
      <c r="AC270" s="400"/>
      <c r="AD270" s="400"/>
      <c r="AE270" s="400"/>
      <c r="AF270" s="400"/>
      <c r="AG270" s="400"/>
      <c r="AH270" s="406"/>
      <c r="AI270" s="477"/>
      <c r="AJ270" s="400"/>
      <c r="AK270" s="401"/>
      <c r="AL270" s="16" t="s">
        <v>82</v>
      </c>
    </row>
    <row r="271" spans="1:38" s="21" customFormat="1" ht="12.75" customHeight="1" x14ac:dyDescent="0.2">
      <c r="A271" s="8">
        <v>25</v>
      </c>
      <c r="B271" s="400"/>
      <c r="C271" s="400"/>
      <c r="D271" s="400"/>
      <c r="E271" s="400"/>
      <c r="F271" s="401"/>
      <c r="G271" s="471"/>
      <c r="H271" s="477"/>
      <c r="I271" s="472"/>
      <c r="J271" s="363">
        <f t="shared" si="32"/>
        <v>0</v>
      </c>
      <c r="K271" s="362">
        <f t="shared" si="33"/>
        <v>0</v>
      </c>
      <c r="L271" s="400"/>
      <c r="M271" s="400"/>
      <c r="N271" s="400"/>
      <c r="O271" s="406"/>
      <c r="P271" s="409"/>
      <c r="Q271" s="400"/>
      <c r="R271" s="401"/>
      <c r="S271" s="16" t="s">
        <v>83</v>
      </c>
      <c r="T271" s="8">
        <v>25</v>
      </c>
      <c r="U271" s="400"/>
      <c r="V271" s="400"/>
      <c r="W271" s="400"/>
      <c r="X271" s="400"/>
      <c r="Y271" s="400"/>
      <c r="Z271" s="400"/>
      <c r="AA271" s="400"/>
      <c r="AB271" s="400"/>
      <c r="AC271" s="400"/>
      <c r="AD271" s="400"/>
      <c r="AE271" s="400"/>
      <c r="AF271" s="400"/>
      <c r="AG271" s="400"/>
      <c r="AH271" s="406"/>
      <c r="AI271" s="477"/>
      <c r="AJ271" s="400"/>
      <c r="AK271" s="401"/>
      <c r="AL271" s="16" t="s">
        <v>83</v>
      </c>
    </row>
    <row r="272" spans="1:38" s="21" customFormat="1" ht="12.75" customHeight="1" x14ac:dyDescent="0.2">
      <c r="A272" s="8">
        <v>26</v>
      </c>
      <c r="B272" s="400"/>
      <c r="C272" s="400"/>
      <c r="D272" s="400"/>
      <c r="E272" s="400"/>
      <c r="F272" s="401"/>
      <c r="G272" s="471"/>
      <c r="H272" s="477"/>
      <c r="I272" s="472"/>
      <c r="J272" s="363">
        <f t="shared" si="32"/>
        <v>0</v>
      </c>
      <c r="K272" s="362">
        <f t="shared" si="33"/>
        <v>0</v>
      </c>
      <c r="L272" s="400"/>
      <c r="M272" s="400"/>
      <c r="N272" s="400"/>
      <c r="O272" s="406"/>
      <c r="P272" s="409"/>
      <c r="Q272" s="400"/>
      <c r="R272" s="401"/>
      <c r="S272" s="16" t="s">
        <v>84</v>
      </c>
      <c r="T272" s="8">
        <v>26</v>
      </c>
      <c r="U272" s="400"/>
      <c r="V272" s="400"/>
      <c r="W272" s="400"/>
      <c r="X272" s="400"/>
      <c r="Y272" s="400"/>
      <c r="Z272" s="400"/>
      <c r="AA272" s="400"/>
      <c r="AB272" s="400"/>
      <c r="AC272" s="400"/>
      <c r="AD272" s="400"/>
      <c r="AE272" s="400"/>
      <c r="AF272" s="400"/>
      <c r="AG272" s="400"/>
      <c r="AH272" s="406"/>
      <c r="AI272" s="477"/>
      <c r="AJ272" s="400"/>
      <c r="AK272" s="401"/>
      <c r="AL272" s="16" t="s">
        <v>84</v>
      </c>
    </row>
    <row r="273" spans="1:38" s="21" customFormat="1" ht="12.75" customHeight="1" x14ac:dyDescent="0.2">
      <c r="A273" s="8">
        <v>27</v>
      </c>
      <c r="B273" s="400"/>
      <c r="C273" s="400"/>
      <c r="D273" s="400"/>
      <c r="E273" s="400"/>
      <c r="F273" s="401"/>
      <c r="G273" s="471"/>
      <c r="H273" s="477"/>
      <c r="I273" s="472"/>
      <c r="J273" s="363">
        <f t="shared" si="32"/>
        <v>0</v>
      </c>
      <c r="K273" s="362">
        <f t="shared" si="33"/>
        <v>0</v>
      </c>
      <c r="L273" s="400"/>
      <c r="M273" s="400"/>
      <c r="N273" s="400"/>
      <c r="O273" s="406"/>
      <c r="P273" s="409"/>
      <c r="Q273" s="400"/>
      <c r="R273" s="401"/>
      <c r="S273" s="16" t="s">
        <v>85</v>
      </c>
      <c r="T273" s="8">
        <v>27</v>
      </c>
      <c r="U273" s="400"/>
      <c r="V273" s="400"/>
      <c r="W273" s="400"/>
      <c r="X273" s="400"/>
      <c r="Y273" s="400"/>
      <c r="Z273" s="400"/>
      <c r="AA273" s="400"/>
      <c r="AB273" s="400"/>
      <c r="AC273" s="400"/>
      <c r="AD273" s="400"/>
      <c r="AE273" s="400"/>
      <c r="AF273" s="400"/>
      <c r="AG273" s="400"/>
      <c r="AH273" s="406"/>
      <c r="AI273" s="477"/>
      <c r="AJ273" s="400"/>
      <c r="AK273" s="401"/>
      <c r="AL273" s="16" t="s">
        <v>85</v>
      </c>
    </row>
    <row r="274" spans="1:38" s="21" customFormat="1" ht="12.75" customHeight="1" x14ac:dyDescent="0.2">
      <c r="A274" s="8">
        <v>28</v>
      </c>
      <c r="B274" s="400"/>
      <c r="C274" s="400"/>
      <c r="D274" s="400"/>
      <c r="E274" s="400"/>
      <c r="F274" s="401"/>
      <c r="G274" s="471"/>
      <c r="H274" s="477"/>
      <c r="I274" s="472"/>
      <c r="J274" s="363">
        <f t="shared" si="32"/>
        <v>0</v>
      </c>
      <c r="K274" s="362">
        <f t="shared" si="33"/>
        <v>0</v>
      </c>
      <c r="L274" s="400"/>
      <c r="M274" s="400"/>
      <c r="N274" s="400"/>
      <c r="O274" s="406"/>
      <c r="P274" s="409"/>
      <c r="Q274" s="400"/>
      <c r="R274" s="401"/>
      <c r="S274" s="16" t="s">
        <v>86</v>
      </c>
      <c r="T274" s="8">
        <v>28</v>
      </c>
      <c r="U274" s="400"/>
      <c r="V274" s="400"/>
      <c r="W274" s="400"/>
      <c r="X274" s="400"/>
      <c r="Y274" s="400"/>
      <c r="Z274" s="400"/>
      <c r="AA274" s="400"/>
      <c r="AB274" s="400"/>
      <c r="AC274" s="400"/>
      <c r="AD274" s="400"/>
      <c r="AE274" s="400"/>
      <c r="AF274" s="400"/>
      <c r="AG274" s="400"/>
      <c r="AH274" s="406"/>
      <c r="AI274" s="477"/>
      <c r="AJ274" s="400"/>
      <c r="AK274" s="401"/>
      <c r="AL274" s="16" t="s">
        <v>86</v>
      </c>
    </row>
    <row r="275" spans="1:38" s="21" customFormat="1" ht="12.75" customHeight="1" x14ac:dyDescent="0.2">
      <c r="A275" s="8">
        <v>29</v>
      </c>
      <c r="B275" s="400"/>
      <c r="C275" s="400"/>
      <c r="D275" s="400"/>
      <c r="E275" s="400"/>
      <c r="F275" s="401"/>
      <c r="G275" s="471"/>
      <c r="H275" s="477"/>
      <c r="I275" s="472"/>
      <c r="J275" s="363">
        <f t="shared" si="32"/>
        <v>0</v>
      </c>
      <c r="K275" s="362">
        <f t="shared" si="33"/>
        <v>0</v>
      </c>
      <c r="L275" s="400"/>
      <c r="M275" s="400"/>
      <c r="N275" s="400"/>
      <c r="O275" s="406"/>
      <c r="P275" s="409"/>
      <c r="Q275" s="400"/>
      <c r="R275" s="401"/>
      <c r="S275" s="16" t="s">
        <v>87</v>
      </c>
      <c r="T275" s="8">
        <v>29</v>
      </c>
      <c r="U275" s="400"/>
      <c r="V275" s="400"/>
      <c r="W275" s="400"/>
      <c r="X275" s="410"/>
      <c r="Y275" s="400"/>
      <c r="Z275" s="400"/>
      <c r="AA275" s="400"/>
      <c r="AB275" s="400"/>
      <c r="AC275" s="400"/>
      <c r="AD275" s="400"/>
      <c r="AE275" s="400"/>
      <c r="AF275" s="400"/>
      <c r="AG275" s="400"/>
      <c r="AH275" s="406"/>
      <c r="AI275" s="477"/>
      <c r="AJ275" s="400"/>
      <c r="AK275" s="401"/>
      <c r="AL275" s="16" t="s">
        <v>87</v>
      </c>
    </row>
    <row r="276" spans="1:38" s="21" customFormat="1" ht="12.75" customHeight="1" x14ac:dyDescent="0.2">
      <c r="A276" s="8">
        <v>30</v>
      </c>
      <c r="B276" s="400"/>
      <c r="C276" s="400"/>
      <c r="D276" s="400"/>
      <c r="E276" s="400"/>
      <c r="F276" s="401"/>
      <c r="G276" s="471"/>
      <c r="H276" s="477"/>
      <c r="I276" s="472"/>
      <c r="J276" s="363">
        <f t="shared" si="32"/>
        <v>0</v>
      </c>
      <c r="K276" s="362">
        <f t="shared" si="33"/>
        <v>0</v>
      </c>
      <c r="L276" s="400"/>
      <c r="M276" s="400"/>
      <c r="N276" s="400"/>
      <c r="O276" s="406"/>
      <c r="P276" s="409"/>
      <c r="Q276" s="400"/>
      <c r="R276" s="401"/>
      <c r="S276" s="16" t="s">
        <v>88</v>
      </c>
      <c r="T276" s="8">
        <v>30</v>
      </c>
      <c r="U276" s="400"/>
      <c r="V276" s="400"/>
      <c r="W276" s="400"/>
      <c r="X276" s="400"/>
      <c r="Y276" s="400"/>
      <c r="Z276" s="400"/>
      <c r="AA276" s="400"/>
      <c r="AB276" s="400"/>
      <c r="AC276" s="400"/>
      <c r="AD276" s="400"/>
      <c r="AE276" s="400"/>
      <c r="AF276" s="400"/>
      <c r="AG276" s="400"/>
      <c r="AH276" s="406"/>
      <c r="AI276" s="477"/>
      <c r="AJ276" s="400"/>
      <c r="AK276" s="401"/>
      <c r="AL276" s="16" t="s">
        <v>88</v>
      </c>
    </row>
    <row r="277" spans="1:38" s="21" customFormat="1" ht="12.75" customHeight="1" x14ac:dyDescent="0.2">
      <c r="A277" s="19">
        <v>31</v>
      </c>
      <c r="B277" s="404"/>
      <c r="C277" s="404"/>
      <c r="D277" s="404"/>
      <c r="E277" s="404"/>
      <c r="F277" s="405"/>
      <c r="G277" s="475"/>
      <c r="H277" s="479"/>
      <c r="I277" s="476"/>
      <c r="J277" s="395">
        <f t="shared" si="32"/>
        <v>0</v>
      </c>
      <c r="K277" s="396">
        <f t="shared" si="33"/>
        <v>0</v>
      </c>
      <c r="L277" s="404"/>
      <c r="M277" s="404"/>
      <c r="N277" s="404"/>
      <c r="O277" s="408"/>
      <c r="P277" s="411"/>
      <c r="Q277" s="404"/>
      <c r="R277" s="405"/>
      <c r="S277" s="20" t="s">
        <v>89</v>
      </c>
      <c r="T277" s="19">
        <v>31</v>
      </c>
      <c r="U277" s="404"/>
      <c r="V277" s="404"/>
      <c r="W277" s="404"/>
      <c r="X277" s="404"/>
      <c r="Y277" s="404"/>
      <c r="Z277" s="404"/>
      <c r="AA277" s="404"/>
      <c r="AB277" s="404"/>
      <c r="AC277" s="404"/>
      <c r="AD277" s="404"/>
      <c r="AE277" s="404"/>
      <c r="AF277" s="404"/>
      <c r="AG277" s="404"/>
      <c r="AH277" s="408"/>
      <c r="AI277" s="479"/>
      <c r="AJ277" s="404"/>
      <c r="AK277" s="405"/>
      <c r="AL277" s="20" t="s">
        <v>89</v>
      </c>
    </row>
    <row r="278" spans="1:38" s="301" customFormat="1" ht="12.75" customHeight="1" thickBot="1" x14ac:dyDescent="0.25">
      <c r="A278" s="417"/>
      <c r="B278" s="418">
        <f>SUM(B246:B277)</f>
        <v>0</v>
      </c>
      <c r="C278" s="418">
        <f>SUM(C246:C277)</f>
        <v>0</v>
      </c>
      <c r="D278" s="418">
        <f>SUM(D246:D277)</f>
        <v>0</v>
      </c>
      <c r="E278" s="419">
        <f>SUM(E246:E277)</f>
        <v>0</v>
      </c>
      <c r="F278" s="420">
        <f>SUM(F246:F277)</f>
        <v>0</v>
      </c>
      <c r="G278" s="421"/>
      <c r="H278" s="422" t="s">
        <v>90</v>
      </c>
      <c r="I278" s="423">
        <f>COUNTA(I247:I277)</f>
        <v>0</v>
      </c>
      <c r="J278" s="418">
        <f t="shared" ref="J278:R278" si="34">SUM(J246:J277)</f>
        <v>0</v>
      </c>
      <c r="K278" s="418">
        <f t="shared" si="34"/>
        <v>0</v>
      </c>
      <c r="L278" s="418">
        <f t="shared" si="34"/>
        <v>0</v>
      </c>
      <c r="M278" s="418">
        <f t="shared" si="34"/>
        <v>0</v>
      </c>
      <c r="N278" s="418">
        <f t="shared" si="34"/>
        <v>0</v>
      </c>
      <c r="O278" s="424">
        <f t="shared" si="34"/>
        <v>0</v>
      </c>
      <c r="P278" s="419">
        <f t="shared" si="34"/>
        <v>0</v>
      </c>
      <c r="Q278" s="418">
        <f t="shared" si="34"/>
        <v>0</v>
      </c>
      <c r="R278" s="425">
        <f t="shared" si="34"/>
        <v>0</v>
      </c>
      <c r="S278" s="426"/>
      <c r="T278" s="417"/>
      <c r="U278" s="418">
        <f t="shared" ref="U278:AH278" si="35">SUM(U246:U277)</f>
        <v>0</v>
      </c>
      <c r="V278" s="418">
        <f t="shared" si="35"/>
        <v>0</v>
      </c>
      <c r="W278" s="418">
        <f t="shared" si="35"/>
        <v>0</v>
      </c>
      <c r="X278" s="418">
        <f t="shared" si="35"/>
        <v>0</v>
      </c>
      <c r="Y278" s="418">
        <f t="shared" si="35"/>
        <v>0</v>
      </c>
      <c r="Z278" s="418">
        <f t="shared" si="35"/>
        <v>0</v>
      </c>
      <c r="AA278" s="418">
        <f t="shared" si="35"/>
        <v>0</v>
      </c>
      <c r="AB278" s="418">
        <f t="shared" si="35"/>
        <v>0</v>
      </c>
      <c r="AC278" s="418">
        <f t="shared" si="35"/>
        <v>0</v>
      </c>
      <c r="AD278" s="418">
        <f t="shared" si="35"/>
        <v>0</v>
      </c>
      <c r="AE278" s="418">
        <f t="shared" si="35"/>
        <v>0</v>
      </c>
      <c r="AF278" s="418">
        <f t="shared" si="35"/>
        <v>0</v>
      </c>
      <c r="AG278" s="418">
        <f t="shared" si="35"/>
        <v>0</v>
      </c>
      <c r="AH278" s="420">
        <f t="shared" si="35"/>
        <v>0</v>
      </c>
      <c r="AI278" s="427"/>
      <c r="AJ278" s="418">
        <f>SUM(AJ246:AJ277)</f>
        <v>0</v>
      </c>
      <c r="AK278" s="425">
        <f>SUM(AK246:AK277)</f>
        <v>0</v>
      </c>
      <c r="AL278" s="426"/>
    </row>
    <row r="279" spans="1:38" ht="12.75" customHeight="1" thickTop="1" x14ac:dyDescent="0.2">
      <c r="A279" s="28"/>
      <c r="B279" s="34"/>
      <c r="C279" s="34"/>
      <c r="D279" s="34"/>
      <c r="E279" s="34"/>
      <c r="F279" s="34"/>
      <c r="G279" s="135"/>
      <c r="H279" s="34"/>
      <c r="I279" s="35"/>
      <c r="J279" s="306"/>
      <c r="K279" s="306"/>
      <c r="L279" s="34"/>
      <c r="M279" s="34"/>
      <c r="N279" s="34"/>
      <c r="O279" s="34"/>
      <c r="P279" s="34"/>
      <c r="Q279" s="34"/>
      <c r="R279" s="34"/>
      <c r="S279" s="28"/>
      <c r="T279" s="28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28"/>
    </row>
    <row r="280" spans="1:38" ht="12.75" customHeight="1" x14ac:dyDescent="0.2">
      <c r="A280" s="21"/>
      <c r="B280" s="36"/>
      <c r="C280" s="36"/>
      <c r="D280" s="36"/>
      <c r="E280" s="36"/>
      <c r="F280" s="36"/>
      <c r="G280" s="552" t="str">
        <f>JANUARY!G10</f>
        <v>UNITED STEELWORKERS - LOCAL UNION</v>
      </c>
      <c r="H280" s="552"/>
      <c r="I280" s="552"/>
      <c r="J280" s="307"/>
      <c r="K280" s="136"/>
      <c r="L280" s="36"/>
      <c r="M280" s="36"/>
      <c r="N280" s="36"/>
      <c r="O280" s="36"/>
      <c r="P280" s="36"/>
      <c r="Q280" s="36"/>
      <c r="R280" s="36"/>
      <c r="S280" s="21"/>
      <c r="T280" s="21"/>
      <c r="U280" s="21"/>
      <c r="V280" s="21"/>
      <c r="W280" s="21"/>
      <c r="X280" s="21"/>
      <c r="Y280" s="21"/>
      <c r="Z280" s="21"/>
      <c r="AA280" s="37" t="str">
        <f>$AA$10</f>
        <v>FINANCIAL SECRETARY'S CASH BOOK</v>
      </c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</row>
    <row r="281" spans="1:38" s="152" customFormat="1" ht="12.75" customHeight="1" x14ac:dyDescent="0.2">
      <c r="A281" s="141"/>
      <c r="B281" s="139" t="str">
        <f>B236</f>
        <v>Month</v>
      </c>
      <c r="C281" s="73" t="str">
        <f>C236</f>
        <v>FEBRUARY</v>
      </c>
      <c r="D281" s="139" t="str">
        <f>D236</f>
        <v>Year</v>
      </c>
      <c r="E281" s="30">
        <f>E236</f>
        <v>0</v>
      </c>
      <c r="F281" s="141"/>
      <c r="G281" s="149"/>
      <c r="H281" s="141"/>
      <c r="I281" s="150"/>
      <c r="J281" s="302"/>
      <c r="K281" s="302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39"/>
      <c r="AJ281" s="151" t="str">
        <f>C281</f>
        <v>FEBRUARY</v>
      </c>
      <c r="AK281" s="30">
        <f>E281</f>
        <v>0</v>
      </c>
      <c r="AL281" s="141"/>
    </row>
    <row r="282" spans="1:38" s="152" customFormat="1" ht="12.75" customHeight="1" x14ac:dyDescent="0.2">
      <c r="A282" s="141"/>
      <c r="B282" s="139" t="str">
        <f>B237</f>
        <v>Page No.</v>
      </c>
      <c r="C282" s="148">
        <f>C237+1</f>
        <v>7</v>
      </c>
      <c r="D282" s="141"/>
      <c r="E282" s="141"/>
      <c r="F282" s="141"/>
      <c r="G282" s="149"/>
      <c r="H282" s="141"/>
      <c r="I282" s="150" t="s">
        <v>53</v>
      </c>
      <c r="J282" s="302"/>
      <c r="K282" s="302"/>
      <c r="L282" s="150"/>
      <c r="M282" s="141"/>
      <c r="N282" s="141"/>
      <c r="O282" s="141"/>
      <c r="P282" s="139"/>
      <c r="Q282" s="141"/>
      <c r="R282" s="139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53" t="s">
        <v>54</v>
      </c>
      <c r="AC282" s="141"/>
      <c r="AD282" s="141"/>
      <c r="AE282" s="141"/>
      <c r="AF282" s="141"/>
      <c r="AG282" s="141"/>
      <c r="AH282" s="141"/>
      <c r="AI282" s="139" t="str">
        <f>B282</f>
        <v>Page No.</v>
      </c>
      <c r="AJ282" s="148">
        <f>C282</f>
        <v>7</v>
      </c>
      <c r="AK282" s="154"/>
      <c r="AL282" s="155"/>
    </row>
    <row r="283" spans="1:38" ht="12.75" customHeight="1" x14ac:dyDescent="0.2">
      <c r="A283" s="3"/>
      <c r="B283" s="3"/>
      <c r="C283" s="3"/>
      <c r="D283" s="3"/>
      <c r="E283" s="3"/>
      <c r="F283" s="3"/>
      <c r="G283" s="129"/>
      <c r="H283" s="3"/>
      <c r="I283" s="5"/>
      <c r="J283" s="106"/>
      <c r="K283" s="106"/>
      <c r="L283" s="2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1"/>
      <c r="AF283" s="3"/>
      <c r="AG283" s="3"/>
      <c r="AH283" s="3"/>
      <c r="AI283" s="3"/>
      <c r="AJ283" s="3"/>
      <c r="AK283" s="3"/>
      <c r="AL283" s="3"/>
    </row>
    <row r="284" spans="1:38" ht="12.75" customHeight="1" x14ac:dyDescent="0.2">
      <c r="A284" s="26"/>
      <c r="B284" s="26"/>
      <c r="C284" s="26"/>
      <c r="D284" s="26"/>
      <c r="E284" s="26"/>
      <c r="F284" s="26"/>
      <c r="G284" s="130"/>
      <c r="H284" s="26"/>
      <c r="I284" s="27"/>
      <c r="J284" s="303"/>
      <c r="K284" s="303"/>
      <c r="L284" s="27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7"/>
      <c r="AF284" s="26"/>
      <c r="AG284" s="26"/>
      <c r="AH284" s="26"/>
      <c r="AI284" s="26"/>
      <c r="AJ284" s="26"/>
      <c r="AK284" s="26"/>
      <c r="AL284" s="26"/>
    </row>
    <row r="285" spans="1:38" customFormat="1" ht="12.75" customHeight="1" x14ac:dyDescent="0.2">
      <c r="A285" s="1"/>
      <c r="B285" s="3"/>
      <c r="C285" s="3" t="s">
        <v>55</v>
      </c>
      <c r="D285" s="3"/>
      <c r="E285" s="13"/>
      <c r="F285" s="1"/>
      <c r="G285" s="131"/>
      <c r="H285" s="2" t="s">
        <v>56</v>
      </c>
      <c r="I285" s="99"/>
      <c r="J285" s="550" t="s">
        <v>264</v>
      </c>
      <c r="K285" s="551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4"/>
      <c r="AJ285" s="3"/>
      <c r="AK285" s="1"/>
      <c r="AL285" s="3"/>
    </row>
    <row r="286" spans="1:38" customFormat="1" ht="12.75" customHeight="1" x14ac:dyDescent="0.2">
      <c r="A286" s="1"/>
      <c r="B286" s="3"/>
      <c r="C286" s="3"/>
      <c r="D286" s="3"/>
      <c r="E286" s="13"/>
      <c r="F286" s="1"/>
      <c r="G286" s="131"/>
      <c r="H286" s="14"/>
      <c r="I286" s="100"/>
      <c r="J286" s="106"/>
      <c r="K286" s="67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4"/>
      <c r="AJ286" s="3"/>
      <c r="AK286" s="1"/>
      <c r="AL286" s="3"/>
    </row>
    <row r="287" spans="1:38" customFormat="1" ht="12.75" customHeight="1" thickBot="1" x14ac:dyDescent="0.25">
      <c r="A287" s="164"/>
      <c r="B287" s="165">
        <v>1</v>
      </c>
      <c r="C287" s="165">
        <v>2</v>
      </c>
      <c r="D287" s="165">
        <v>3</v>
      </c>
      <c r="E287" s="166">
        <v>4</v>
      </c>
      <c r="F287" s="167">
        <v>5</v>
      </c>
      <c r="G287" s="168"/>
      <c r="H287" s="167">
        <v>7</v>
      </c>
      <c r="I287" s="169">
        <v>8</v>
      </c>
      <c r="J287" s="304">
        <v>9</v>
      </c>
      <c r="K287" s="305">
        <v>10</v>
      </c>
      <c r="L287" s="165">
        <v>11</v>
      </c>
      <c r="M287" s="165" t="s">
        <v>1</v>
      </c>
      <c r="N287" s="165">
        <v>12</v>
      </c>
      <c r="O287" s="165">
        <v>13</v>
      </c>
      <c r="P287" s="165">
        <v>14</v>
      </c>
      <c r="Q287" s="165">
        <v>15</v>
      </c>
      <c r="R287" s="167" t="s">
        <v>2</v>
      </c>
      <c r="S287" s="170"/>
      <c r="T287" s="164"/>
      <c r="U287" s="165">
        <v>16</v>
      </c>
      <c r="V287" s="165">
        <v>17</v>
      </c>
      <c r="W287" s="165">
        <v>18</v>
      </c>
      <c r="X287" s="165">
        <v>19</v>
      </c>
      <c r="Y287" s="165">
        <v>20</v>
      </c>
      <c r="Z287" s="165" t="s">
        <v>3</v>
      </c>
      <c r="AA287" s="165">
        <v>21</v>
      </c>
      <c r="AB287" s="165">
        <v>22</v>
      </c>
      <c r="AC287" s="165">
        <v>23</v>
      </c>
      <c r="AD287" s="165">
        <v>24</v>
      </c>
      <c r="AE287" s="165">
        <v>25</v>
      </c>
      <c r="AF287" s="165">
        <v>26</v>
      </c>
      <c r="AG287" s="165">
        <v>27</v>
      </c>
      <c r="AH287" s="165">
        <v>28</v>
      </c>
      <c r="AI287" s="171">
        <v>29</v>
      </c>
      <c r="AJ287" s="165">
        <v>30</v>
      </c>
      <c r="AK287" s="167">
        <v>31</v>
      </c>
      <c r="AL287" s="170"/>
    </row>
    <row r="288" spans="1:38" s="4" customFormat="1" ht="12.75" customHeight="1" thickTop="1" x14ac:dyDescent="0.2">
      <c r="A288" s="1"/>
      <c r="B288" s="89" t="s">
        <v>4</v>
      </c>
      <c r="C288" s="101"/>
      <c r="D288" s="89" t="s">
        <v>5</v>
      </c>
      <c r="E288" s="89" t="s">
        <v>6</v>
      </c>
      <c r="F288" s="88" t="s">
        <v>7</v>
      </c>
      <c r="G288" s="132"/>
      <c r="H288" s="88"/>
      <c r="I288" s="103"/>
      <c r="J288" s="89"/>
      <c r="K288" s="88"/>
      <c r="L288" s="89"/>
      <c r="M288" s="89"/>
      <c r="N288" s="89"/>
      <c r="O288" s="104"/>
      <c r="P288" s="163"/>
      <c r="Q288" s="107" t="s">
        <v>272</v>
      </c>
      <c r="R288" s="160" t="s">
        <v>273</v>
      </c>
      <c r="S288" s="106"/>
      <c r="T288" s="67"/>
      <c r="U288" s="542" t="s">
        <v>265</v>
      </c>
      <c r="V288" s="543"/>
      <c r="W288" s="543"/>
      <c r="X288" s="543"/>
      <c r="Y288" s="544"/>
      <c r="Z288" s="89" t="s">
        <v>10</v>
      </c>
      <c r="AA288" s="89" t="s">
        <v>11</v>
      </c>
      <c r="AB288" s="89" t="s">
        <v>205</v>
      </c>
      <c r="AC288" s="89" t="s">
        <v>12</v>
      </c>
      <c r="AD288" s="89" t="s">
        <v>13</v>
      </c>
      <c r="AE288" s="89" t="s">
        <v>14</v>
      </c>
      <c r="AF288" s="89"/>
      <c r="AG288" s="89"/>
      <c r="AH288" s="104"/>
      <c r="AI288" s="105"/>
      <c r="AJ288" s="89" t="s">
        <v>15</v>
      </c>
      <c r="AK288" s="88" t="s">
        <v>7</v>
      </c>
      <c r="AL288" s="3"/>
    </row>
    <row r="289" spans="1:38" s="4" customFormat="1" ht="12.75" customHeight="1" x14ac:dyDescent="0.2">
      <c r="A289" s="1"/>
      <c r="B289" s="89" t="s">
        <v>8</v>
      </c>
      <c r="C289" s="89" t="s">
        <v>16</v>
      </c>
      <c r="D289" s="89" t="s">
        <v>17</v>
      </c>
      <c r="E289" s="89" t="s">
        <v>8</v>
      </c>
      <c r="F289" s="88" t="s">
        <v>18</v>
      </c>
      <c r="G289" s="132" t="s">
        <v>19</v>
      </c>
      <c r="H289" s="88" t="s">
        <v>20</v>
      </c>
      <c r="I289" s="103" t="s">
        <v>242</v>
      </c>
      <c r="J289" s="89" t="s">
        <v>21</v>
      </c>
      <c r="K289" s="88" t="s">
        <v>22</v>
      </c>
      <c r="L289" s="107" t="s">
        <v>235</v>
      </c>
      <c r="M289" s="107" t="s">
        <v>236</v>
      </c>
      <c r="N289" s="107" t="s">
        <v>237</v>
      </c>
      <c r="O289" s="104"/>
      <c r="P289" s="158" t="s">
        <v>23</v>
      </c>
      <c r="Q289" s="107" t="s">
        <v>8</v>
      </c>
      <c r="R289" s="160" t="s">
        <v>8</v>
      </c>
      <c r="S289" s="106"/>
      <c r="T289" s="67"/>
      <c r="U289" s="89" t="s">
        <v>25</v>
      </c>
      <c r="V289" s="89" t="s">
        <v>26</v>
      </c>
      <c r="W289" s="101" t="s">
        <v>27</v>
      </c>
      <c r="X289" s="89" t="s">
        <v>28</v>
      </c>
      <c r="Y289" s="89" t="s">
        <v>136</v>
      </c>
      <c r="Z289" s="89" t="s">
        <v>261</v>
      </c>
      <c r="AA289" s="89" t="s">
        <v>137</v>
      </c>
      <c r="AB289" s="89" t="s">
        <v>204</v>
      </c>
      <c r="AC289" s="89" t="s">
        <v>30</v>
      </c>
      <c r="AD289" s="89" t="s">
        <v>140</v>
      </c>
      <c r="AE289" s="89" t="s">
        <v>31</v>
      </c>
      <c r="AF289" s="89" t="s">
        <v>32</v>
      </c>
      <c r="AG289" s="89" t="s">
        <v>206</v>
      </c>
      <c r="AH289" s="104" t="s">
        <v>16</v>
      </c>
      <c r="AI289" s="102" t="s">
        <v>34</v>
      </c>
      <c r="AJ289" s="89" t="s">
        <v>35</v>
      </c>
      <c r="AK289" s="88" t="s">
        <v>18</v>
      </c>
      <c r="AL289" s="3"/>
    </row>
    <row r="290" spans="1:38" s="4" customFormat="1" ht="12.75" customHeight="1" thickBot="1" x14ac:dyDescent="0.25">
      <c r="A290" s="6"/>
      <c r="B290" s="90" t="s">
        <v>36</v>
      </c>
      <c r="C290" s="90" t="s">
        <v>37</v>
      </c>
      <c r="D290" s="90" t="s">
        <v>38</v>
      </c>
      <c r="E290" s="90" t="s">
        <v>39</v>
      </c>
      <c r="F290" s="108" t="s">
        <v>40</v>
      </c>
      <c r="G290" s="133"/>
      <c r="H290" s="108"/>
      <c r="I290" s="109" t="s">
        <v>41</v>
      </c>
      <c r="J290" s="90"/>
      <c r="K290" s="108"/>
      <c r="L290" s="110"/>
      <c r="M290" s="110"/>
      <c r="N290" s="110" t="s">
        <v>238</v>
      </c>
      <c r="O290" s="111"/>
      <c r="P290" s="159"/>
      <c r="Q290" s="161" t="s">
        <v>24</v>
      </c>
      <c r="R290" s="162" t="s">
        <v>24</v>
      </c>
      <c r="S290" s="113"/>
      <c r="T290" s="78"/>
      <c r="U290" s="90" t="s">
        <v>42</v>
      </c>
      <c r="V290" s="90" t="s">
        <v>43</v>
      </c>
      <c r="W290" s="90"/>
      <c r="X290" s="90" t="s">
        <v>44</v>
      </c>
      <c r="Y290" s="90" t="s">
        <v>30</v>
      </c>
      <c r="Z290" s="90" t="s">
        <v>30</v>
      </c>
      <c r="AA290" s="90" t="s">
        <v>138</v>
      </c>
      <c r="AB290" s="90" t="s">
        <v>15</v>
      </c>
      <c r="AC290" s="90" t="s">
        <v>139</v>
      </c>
      <c r="AD290" s="90" t="s">
        <v>141</v>
      </c>
      <c r="AE290" s="90" t="s">
        <v>47</v>
      </c>
      <c r="AF290" s="90" t="s">
        <v>48</v>
      </c>
      <c r="AG290" s="90" t="s">
        <v>15</v>
      </c>
      <c r="AH290" s="111" t="s">
        <v>30</v>
      </c>
      <c r="AI290" s="112"/>
      <c r="AJ290" s="90" t="s">
        <v>49</v>
      </c>
      <c r="AK290" s="108" t="s">
        <v>189</v>
      </c>
      <c r="AL290" s="7"/>
    </row>
    <row r="291" spans="1:38" s="301" customFormat="1" ht="12.75" customHeight="1" thickTop="1" x14ac:dyDescent="0.2">
      <c r="A291" s="331"/>
      <c r="B291" s="363">
        <f>B278</f>
        <v>0</v>
      </c>
      <c r="C291" s="363">
        <f>C278</f>
        <v>0</v>
      </c>
      <c r="D291" s="363">
        <f>D278</f>
        <v>0</v>
      </c>
      <c r="E291" s="363">
        <f>E278</f>
        <v>0</v>
      </c>
      <c r="F291" s="362">
        <f>F278</f>
        <v>0</v>
      </c>
      <c r="G291" s="134" t="str">
        <f>G7</f>
        <v>FEBRUARY</v>
      </c>
      <c r="H291" s="334" t="s">
        <v>58</v>
      </c>
      <c r="I291" s="412"/>
      <c r="J291" s="397">
        <f t="shared" ref="J291:R291" si="36">J278</f>
        <v>0</v>
      </c>
      <c r="K291" s="362">
        <f t="shared" si="36"/>
        <v>0</v>
      </c>
      <c r="L291" s="363">
        <f t="shared" si="36"/>
        <v>0</v>
      </c>
      <c r="M291" s="363">
        <f t="shared" si="36"/>
        <v>0</v>
      </c>
      <c r="N291" s="363">
        <f t="shared" si="36"/>
        <v>0</v>
      </c>
      <c r="O291" s="361">
        <f t="shared" si="36"/>
        <v>0</v>
      </c>
      <c r="P291" s="394">
        <f t="shared" si="36"/>
        <v>0</v>
      </c>
      <c r="Q291" s="363">
        <f t="shared" si="36"/>
        <v>0</v>
      </c>
      <c r="R291" s="362">
        <f t="shared" si="36"/>
        <v>0</v>
      </c>
      <c r="S291" s="332"/>
      <c r="T291" s="331"/>
      <c r="U291" s="363">
        <f t="shared" ref="U291:AH291" si="37">U278</f>
        <v>0</v>
      </c>
      <c r="V291" s="363">
        <f t="shared" si="37"/>
        <v>0</v>
      </c>
      <c r="W291" s="363">
        <f t="shared" si="37"/>
        <v>0</v>
      </c>
      <c r="X291" s="363">
        <f t="shared" si="37"/>
        <v>0</v>
      </c>
      <c r="Y291" s="363">
        <f t="shared" si="37"/>
        <v>0</v>
      </c>
      <c r="Z291" s="363">
        <f t="shared" si="37"/>
        <v>0</v>
      </c>
      <c r="AA291" s="363">
        <f t="shared" si="37"/>
        <v>0</v>
      </c>
      <c r="AB291" s="363">
        <f t="shared" si="37"/>
        <v>0</v>
      </c>
      <c r="AC291" s="363">
        <f t="shared" si="37"/>
        <v>0</v>
      </c>
      <c r="AD291" s="363">
        <f t="shared" si="37"/>
        <v>0</v>
      </c>
      <c r="AE291" s="363">
        <f t="shared" si="37"/>
        <v>0</v>
      </c>
      <c r="AF291" s="363">
        <f t="shared" si="37"/>
        <v>0</v>
      </c>
      <c r="AG291" s="363">
        <f t="shared" si="37"/>
        <v>0</v>
      </c>
      <c r="AH291" s="361">
        <f t="shared" si="37"/>
        <v>0</v>
      </c>
      <c r="AI291" s="333"/>
      <c r="AJ291" s="363">
        <f>AJ278</f>
        <v>0</v>
      </c>
      <c r="AK291" s="362">
        <f>AK278</f>
        <v>0</v>
      </c>
      <c r="AL291" s="332"/>
    </row>
    <row r="292" spans="1:38" s="21" customFormat="1" ht="12.75" customHeight="1" x14ac:dyDescent="0.2">
      <c r="A292" s="8">
        <v>1</v>
      </c>
      <c r="B292" s="400"/>
      <c r="C292" s="400"/>
      <c r="D292" s="400"/>
      <c r="E292" s="400"/>
      <c r="F292" s="401"/>
      <c r="G292" s="471"/>
      <c r="H292" s="477"/>
      <c r="I292" s="472"/>
      <c r="J292" s="363">
        <f t="shared" ref="J292:J322" si="38">SUM(B292:F292)</f>
        <v>0</v>
      </c>
      <c r="K292" s="362">
        <f t="shared" ref="K292:K322" si="39">SUM(U292:AK292)-SUM(L292:R292)</f>
        <v>0</v>
      </c>
      <c r="L292" s="400"/>
      <c r="M292" s="400"/>
      <c r="N292" s="400"/>
      <c r="O292" s="406"/>
      <c r="P292" s="409"/>
      <c r="Q292" s="400"/>
      <c r="R292" s="401"/>
      <c r="S292" s="16" t="s">
        <v>59</v>
      </c>
      <c r="T292" s="8">
        <v>1</v>
      </c>
      <c r="U292" s="400"/>
      <c r="V292" s="400"/>
      <c r="W292" s="400"/>
      <c r="X292" s="400"/>
      <c r="Y292" s="400"/>
      <c r="Z292" s="400"/>
      <c r="AA292" s="400"/>
      <c r="AB292" s="400"/>
      <c r="AC292" s="400"/>
      <c r="AD292" s="400"/>
      <c r="AE292" s="400"/>
      <c r="AF292" s="400"/>
      <c r="AG292" s="400"/>
      <c r="AH292" s="406"/>
      <c r="AI292" s="477"/>
      <c r="AJ292" s="400"/>
      <c r="AK292" s="401"/>
      <c r="AL292" s="16" t="s">
        <v>59</v>
      </c>
    </row>
    <row r="293" spans="1:38" s="21" customFormat="1" ht="12.75" customHeight="1" x14ac:dyDescent="0.2">
      <c r="A293" s="8">
        <v>2</v>
      </c>
      <c r="B293" s="400"/>
      <c r="C293" s="400"/>
      <c r="D293" s="400"/>
      <c r="E293" s="400"/>
      <c r="F293" s="401"/>
      <c r="G293" s="471"/>
      <c r="H293" s="477"/>
      <c r="I293" s="472"/>
      <c r="J293" s="363">
        <f t="shared" si="38"/>
        <v>0</v>
      </c>
      <c r="K293" s="362">
        <f t="shared" si="39"/>
        <v>0</v>
      </c>
      <c r="L293" s="400"/>
      <c r="M293" s="400"/>
      <c r="N293" s="400"/>
      <c r="O293" s="406"/>
      <c r="P293" s="409"/>
      <c r="Q293" s="400"/>
      <c r="R293" s="401"/>
      <c r="S293" s="16" t="s">
        <v>60</v>
      </c>
      <c r="T293" s="8">
        <v>2</v>
      </c>
      <c r="U293" s="400"/>
      <c r="V293" s="400"/>
      <c r="W293" s="400"/>
      <c r="X293" s="400"/>
      <c r="Y293" s="400"/>
      <c r="Z293" s="400"/>
      <c r="AA293" s="400"/>
      <c r="AB293" s="400"/>
      <c r="AC293" s="400"/>
      <c r="AD293" s="400"/>
      <c r="AE293" s="400"/>
      <c r="AF293" s="400"/>
      <c r="AG293" s="400"/>
      <c r="AH293" s="406"/>
      <c r="AI293" s="477"/>
      <c r="AJ293" s="400"/>
      <c r="AK293" s="401"/>
      <c r="AL293" s="16" t="s">
        <v>60</v>
      </c>
    </row>
    <row r="294" spans="1:38" s="21" customFormat="1" ht="12.75" customHeight="1" x14ac:dyDescent="0.2">
      <c r="A294" s="8">
        <v>3</v>
      </c>
      <c r="B294" s="400"/>
      <c r="C294" s="400"/>
      <c r="D294" s="400"/>
      <c r="E294" s="400"/>
      <c r="F294" s="401"/>
      <c r="G294" s="471"/>
      <c r="H294" s="477"/>
      <c r="I294" s="472"/>
      <c r="J294" s="363">
        <f t="shared" si="38"/>
        <v>0</v>
      </c>
      <c r="K294" s="362">
        <f t="shared" si="39"/>
        <v>0</v>
      </c>
      <c r="L294" s="400"/>
      <c r="M294" s="400"/>
      <c r="N294" s="400"/>
      <c r="O294" s="406"/>
      <c r="P294" s="409"/>
      <c r="Q294" s="400"/>
      <c r="R294" s="401"/>
      <c r="S294" s="16" t="s">
        <v>61</v>
      </c>
      <c r="T294" s="8">
        <v>3</v>
      </c>
      <c r="U294" s="400"/>
      <c r="V294" s="400"/>
      <c r="W294" s="400"/>
      <c r="X294" s="400"/>
      <c r="Y294" s="400"/>
      <c r="Z294" s="400"/>
      <c r="AA294" s="400"/>
      <c r="AB294" s="400"/>
      <c r="AC294" s="400"/>
      <c r="AD294" s="400"/>
      <c r="AE294" s="400"/>
      <c r="AF294" s="400"/>
      <c r="AG294" s="400"/>
      <c r="AH294" s="406"/>
      <c r="AI294" s="477"/>
      <c r="AJ294" s="400"/>
      <c r="AK294" s="401"/>
      <c r="AL294" s="16" t="s">
        <v>61</v>
      </c>
    </row>
    <row r="295" spans="1:38" s="21" customFormat="1" ht="12.75" customHeight="1" x14ac:dyDescent="0.2">
      <c r="A295" s="8">
        <v>4</v>
      </c>
      <c r="B295" s="400"/>
      <c r="C295" s="400"/>
      <c r="D295" s="400"/>
      <c r="E295" s="400"/>
      <c r="F295" s="401"/>
      <c r="G295" s="471"/>
      <c r="H295" s="477"/>
      <c r="I295" s="472"/>
      <c r="J295" s="363">
        <f t="shared" si="38"/>
        <v>0</v>
      </c>
      <c r="K295" s="362">
        <f t="shared" si="39"/>
        <v>0</v>
      </c>
      <c r="L295" s="400"/>
      <c r="M295" s="400"/>
      <c r="N295" s="400"/>
      <c r="O295" s="406"/>
      <c r="P295" s="409"/>
      <c r="Q295" s="400"/>
      <c r="R295" s="401"/>
      <c r="S295" s="16" t="s">
        <v>62</v>
      </c>
      <c r="T295" s="8">
        <v>4</v>
      </c>
      <c r="U295" s="400"/>
      <c r="V295" s="400"/>
      <c r="W295" s="400"/>
      <c r="X295" s="400"/>
      <c r="Y295" s="400"/>
      <c r="Z295" s="400"/>
      <c r="AA295" s="400"/>
      <c r="AB295" s="400"/>
      <c r="AC295" s="400"/>
      <c r="AD295" s="400"/>
      <c r="AE295" s="400"/>
      <c r="AF295" s="400"/>
      <c r="AG295" s="400"/>
      <c r="AH295" s="406"/>
      <c r="AI295" s="477"/>
      <c r="AJ295" s="400"/>
      <c r="AK295" s="401"/>
      <c r="AL295" s="16" t="s">
        <v>62</v>
      </c>
    </row>
    <row r="296" spans="1:38" s="21" customFormat="1" ht="12.75" customHeight="1" x14ac:dyDescent="0.2">
      <c r="A296" s="8">
        <v>5</v>
      </c>
      <c r="B296" s="400"/>
      <c r="C296" s="400"/>
      <c r="D296" s="400"/>
      <c r="E296" s="400"/>
      <c r="F296" s="401"/>
      <c r="G296" s="471"/>
      <c r="H296" s="477"/>
      <c r="I296" s="472"/>
      <c r="J296" s="363">
        <f t="shared" si="38"/>
        <v>0</v>
      </c>
      <c r="K296" s="362">
        <f t="shared" si="39"/>
        <v>0</v>
      </c>
      <c r="L296" s="400"/>
      <c r="M296" s="400"/>
      <c r="N296" s="400"/>
      <c r="O296" s="406"/>
      <c r="P296" s="409"/>
      <c r="Q296" s="400"/>
      <c r="R296" s="401"/>
      <c r="S296" s="16" t="s">
        <v>63</v>
      </c>
      <c r="T296" s="8">
        <v>5</v>
      </c>
      <c r="U296" s="400"/>
      <c r="V296" s="400"/>
      <c r="W296" s="400"/>
      <c r="X296" s="400"/>
      <c r="Y296" s="400"/>
      <c r="Z296" s="400"/>
      <c r="AA296" s="400"/>
      <c r="AB296" s="400"/>
      <c r="AC296" s="400"/>
      <c r="AD296" s="400"/>
      <c r="AE296" s="400"/>
      <c r="AF296" s="400"/>
      <c r="AG296" s="400"/>
      <c r="AH296" s="406"/>
      <c r="AI296" s="477"/>
      <c r="AJ296" s="400"/>
      <c r="AK296" s="401"/>
      <c r="AL296" s="16" t="s">
        <v>63</v>
      </c>
    </row>
    <row r="297" spans="1:38" s="21" customFormat="1" ht="12.75" customHeight="1" x14ac:dyDescent="0.2">
      <c r="A297" s="17">
        <v>6</v>
      </c>
      <c r="B297" s="402"/>
      <c r="C297" s="402"/>
      <c r="D297" s="402"/>
      <c r="E297" s="402"/>
      <c r="F297" s="403"/>
      <c r="G297" s="473"/>
      <c r="H297" s="478"/>
      <c r="I297" s="474"/>
      <c r="J297" s="363">
        <f t="shared" si="38"/>
        <v>0</v>
      </c>
      <c r="K297" s="362">
        <f t="shared" si="39"/>
        <v>0</v>
      </c>
      <c r="L297" s="402"/>
      <c r="M297" s="402"/>
      <c r="N297" s="402"/>
      <c r="O297" s="407"/>
      <c r="P297" s="410"/>
      <c r="Q297" s="402"/>
      <c r="R297" s="403"/>
      <c r="S297" s="18" t="s">
        <v>64</v>
      </c>
      <c r="T297" s="17">
        <v>6</v>
      </c>
      <c r="U297" s="402"/>
      <c r="V297" s="402"/>
      <c r="W297" s="402"/>
      <c r="X297" s="402"/>
      <c r="Y297" s="402"/>
      <c r="Z297" s="402"/>
      <c r="AA297" s="402"/>
      <c r="AB297" s="402"/>
      <c r="AC297" s="402"/>
      <c r="AD297" s="402"/>
      <c r="AE297" s="402"/>
      <c r="AF297" s="402"/>
      <c r="AG297" s="402"/>
      <c r="AH297" s="407"/>
      <c r="AI297" s="478"/>
      <c r="AJ297" s="402"/>
      <c r="AK297" s="403"/>
      <c r="AL297" s="18" t="s">
        <v>64</v>
      </c>
    </row>
    <row r="298" spans="1:38" s="21" customFormat="1" ht="12.75" customHeight="1" x14ac:dyDescent="0.2">
      <c r="A298" s="8">
        <v>7</v>
      </c>
      <c r="B298" s="400"/>
      <c r="C298" s="400"/>
      <c r="D298" s="400"/>
      <c r="E298" s="400"/>
      <c r="F298" s="401"/>
      <c r="G298" s="471"/>
      <c r="H298" s="477"/>
      <c r="I298" s="472"/>
      <c r="J298" s="363">
        <f t="shared" si="38"/>
        <v>0</v>
      </c>
      <c r="K298" s="362">
        <f t="shared" si="39"/>
        <v>0</v>
      </c>
      <c r="L298" s="400"/>
      <c r="M298" s="400"/>
      <c r="N298" s="400"/>
      <c r="O298" s="406"/>
      <c r="P298" s="409"/>
      <c r="Q298" s="400"/>
      <c r="R298" s="401"/>
      <c r="S298" s="16" t="s">
        <v>65</v>
      </c>
      <c r="T298" s="8">
        <v>7</v>
      </c>
      <c r="U298" s="400"/>
      <c r="V298" s="400"/>
      <c r="W298" s="400"/>
      <c r="X298" s="400"/>
      <c r="Y298" s="400"/>
      <c r="Z298" s="400"/>
      <c r="AA298" s="400"/>
      <c r="AB298" s="400"/>
      <c r="AC298" s="400"/>
      <c r="AD298" s="400"/>
      <c r="AE298" s="400"/>
      <c r="AF298" s="400"/>
      <c r="AG298" s="400"/>
      <c r="AH298" s="406"/>
      <c r="AI298" s="477"/>
      <c r="AJ298" s="400"/>
      <c r="AK298" s="401"/>
      <c r="AL298" s="16" t="s">
        <v>65</v>
      </c>
    </row>
    <row r="299" spans="1:38" s="21" customFormat="1" ht="12.75" customHeight="1" x14ac:dyDescent="0.2">
      <c r="A299" s="8">
        <v>8</v>
      </c>
      <c r="B299" s="400"/>
      <c r="C299" s="400"/>
      <c r="D299" s="400"/>
      <c r="E299" s="400"/>
      <c r="F299" s="401"/>
      <c r="G299" s="471"/>
      <c r="H299" s="477"/>
      <c r="I299" s="472"/>
      <c r="J299" s="363">
        <f t="shared" si="38"/>
        <v>0</v>
      </c>
      <c r="K299" s="362">
        <f t="shared" si="39"/>
        <v>0</v>
      </c>
      <c r="L299" s="400"/>
      <c r="M299" s="400"/>
      <c r="N299" s="400"/>
      <c r="O299" s="406"/>
      <c r="P299" s="409"/>
      <c r="Q299" s="400"/>
      <c r="R299" s="401"/>
      <c r="S299" s="16" t="s">
        <v>66</v>
      </c>
      <c r="T299" s="8">
        <v>8</v>
      </c>
      <c r="U299" s="400"/>
      <c r="V299" s="400"/>
      <c r="W299" s="400"/>
      <c r="X299" s="400"/>
      <c r="Y299" s="400"/>
      <c r="Z299" s="400"/>
      <c r="AA299" s="400"/>
      <c r="AB299" s="400"/>
      <c r="AC299" s="400"/>
      <c r="AD299" s="400"/>
      <c r="AE299" s="400"/>
      <c r="AF299" s="400"/>
      <c r="AG299" s="400"/>
      <c r="AH299" s="406"/>
      <c r="AI299" s="477"/>
      <c r="AJ299" s="400"/>
      <c r="AK299" s="401"/>
      <c r="AL299" s="16" t="s">
        <v>66</v>
      </c>
    </row>
    <row r="300" spans="1:38" s="21" customFormat="1" ht="12.75" customHeight="1" x14ac:dyDescent="0.2">
      <c r="A300" s="8">
        <v>9</v>
      </c>
      <c r="B300" s="400"/>
      <c r="C300" s="400"/>
      <c r="D300" s="400"/>
      <c r="E300" s="400"/>
      <c r="F300" s="401"/>
      <c r="G300" s="471"/>
      <c r="H300" s="477"/>
      <c r="I300" s="472"/>
      <c r="J300" s="363">
        <f t="shared" si="38"/>
        <v>0</v>
      </c>
      <c r="K300" s="362">
        <f t="shared" si="39"/>
        <v>0</v>
      </c>
      <c r="L300" s="400"/>
      <c r="M300" s="400"/>
      <c r="N300" s="400"/>
      <c r="O300" s="406"/>
      <c r="P300" s="409"/>
      <c r="Q300" s="400"/>
      <c r="R300" s="401"/>
      <c r="S300" s="16" t="s">
        <v>67</v>
      </c>
      <c r="T300" s="8">
        <v>9</v>
      </c>
      <c r="U300" s="400"/>
      <c r="V300" s="400"/>
      <c r="W300" s="400"/>
      <c r="X300" s="400"/>
      <c r="Y300" s="400"/>
      <c r="Z300" s="400"/>
      <c r="AA300" s="400"/>
      <c r="AB300" s="400"/>
      <c r="AC300" s="400"/>
      <c r="AD300" s="400"/>
      <c r="AE300" s="400"/>
      <c r="AF300" s="400"/>
      <c r="AG300" s="400"/>
      <c r="AH300" s="406"/>
      <c r="AI300" s="477"/>
      <c r="AJ300" s="400"/>
      <c r="AK300" s="401"/>
      <c r="AL300" s="16" t="s">
        <v>67</v>
      </c>
    </row>
    <row r="301" spans="1:38" s="21" customFormat="1" ht="12.75" customHeight="1" x14ac:dyDescent="0.2">
      <c r="A301" s="8">
        <v>10</v>
      </c>
      <c r="B301" s="400"/>
      <c r="C301" s="400"/>
      <c r="D301" s="400"/>
      <c r="E301" s="400"/>
      <c r="F301" s="401"/>
      <c r="G301" s="471"/>
      <c r="H301" s="477"/>
      <c r="I301" s="472"/>
      <c r="J301" s="363">
        <f t="shared" si="38"/>
        <v>0</v>
      </c>
      <c r="K301" s="362">
        <f t="shared" si="39"/>
        <v>0</v>
      </c>
      <c r="L301" s="400"/>
      <c r="M301" s="400"/>
      <c r="N301" s="400"/>
      <c r="O301" s="406"/>
      <c r="P301" s="409"/>
      <c r="Q301" s="400"/>
      <c r="R301" s="401"/>
      <c r="S301" s="16" t="s">
        <v>68</v>
      </c>
      <c r="T301" s="8">
        <v>10</v>
      </c>
      <c r="U301" s="400"/>
      <c r="V301" s="400"/>
      <c r="W301" s="400"/>
      <c r="X301" s="400"/>
      <c r="Y301" s="400"/>
      <c r="Z301" s="400"/>
      <c r="AA301" s="400"/>
      <c r="AB301" s="400"/>
      <c r="AC301" s="400"/>
      <c r="AD301" s="400"/>
      <c r="AE301" s="400"/>
      <c r="AF301" s="400"/>
      <c r="AG301" s="400"/>
      <c r="AH301" s="406"/>
      <c r="AI301" s="477"/>
      <c r="AJ301" s="400"/>
      <c r="AK301" s="401"/>
      <c r="AL301" s="16" t="s">
        <v>68</v>
      </c>
    </row>
    <row r="302" spans="1:38" s="21" customFormat="1" ht="12.75" customHeight="1" x14ac:dyDescent="0.2">
      <c r="A302" s="8">
        <v>11</v>
      </c>
      <c r="B302" s="400"/>
      <c r="C302" s="400"/>
      <c r="D302" s="400"/>
      <c r="E302" s="400"/>
      <c r="F302" s="401"/>
      <c r="G302" s="471"/>
      <c r="H302" s="477"/>
      <c r="I302" s="472"/>
      <c r="J302" s="363">
        <f t="shared" si="38"/>
        <v>0</v>
      </c>
      <c r="K302" s="362">
        <f t="shared" si="39"/>
        <v>0</v>
      </c>
      <c r="L302" s="400"/>
      <c r="M302" s="400"/>
      <c r="N302" s="400"/>
      <c r="O302" s="406"/>
      <c r="P302" s="409"/>
      <c r="Q302" s="400"/>
      <c r="R302" s="401"/>
      <c r="S302" s="16" t="s">
        <v>69</v>
      </c>
      <c r="T302" s="8">
        <v>11</v>
      </c>
      <c r="U302" s="400"/>
      <c r="V302" s="400"/>
      <c r="W302" s="400"/>
      <c r="X302" s="400"/>
      <c r="Y302" s="400"/>
      <c r="Z302" s="400"/>
      <c r="AA302" s="400"/>
      <c r="AB302" s="400"/>
      <c r="AC302" s="400"/>
      <c r="AD302" s="400"/>
      <c r="AE302" s="400"/>
      <c r="AF302" s="400"/>
      <c r="AG302" s="400"/>
      <c r="AH302" s="406"/>
      <c r="AI302" s="477"/>
      <c r="AJ302" s="400"/>
      <c r="AK302" s="401"/>
      <c r="AL302" s="16" t="s">
        <v>69</v>
      </c>
    </row>
    <row r="303" spans="1:38" s="21" customFormat="1" ht="12.75" customHeight="1" x14ac:dyDescent="0.2">
      <c r="A303" s="8">
        <v>12</v>
      </c>
      <c r="B303" s="400"/>
      <c r="C303" s="400"/>
      <c r="D303" s="400"/>
      <c r="E303" s="400"/>
      <c r="F303" s="401"/>
      <c r="G303" s="471"/>
      <c r="H303" s="477"/>
      <c r="I303" s="472"/>
      <c r="J303" s="363">
        <f t="shared" si="38"/>
        <v>0</v>
      </c>
      <c r="K303" s="362">
        <f t="shared" si="39"/>
        <v>0</v>
      </c>
      <c r="L303" s="400"/>
      <c r="M303" s="400"/>
      <c r="N303" s="400"/>
      <c r="O303" s="406"/>
      <c r="P303" s="409"/>
      <c r="Q303" s="400"/>
      <c r="R303" s="401"/>
      <c r="S303" s="16" t="s">
        <v>70</v>
      </c>
      <c r="T303" s="8">
        <v>12</v>
      </c>
      <c r="U303" s="400"/>
      <c r="V303" s="400"/>
      <c r="W303" s="400"/>
      <c r="X303" s="400"/>
      <c r="Y303" s="400"/>
      <c r="Z303" s="400"/>
      <c r="AA303" s="400"/>
      <c r="AB303" s="400"/>
      <c r="AC303" s="400"/>
      <c r="AD303" s="400"/>
      <c r="AE303" s="400"/>
      <c r="AF303" s="400"/>
      <c r="AG303" s="400"/>
      <c r="AH303" s="406"/>
      <c r="AI303" s="477"/>
      <c r="AJ303" s="400"/>
      <c r="AK303" s="401"/>
      <c r="AL303" s="16" t="s">
        <v>70</v>
      </c>
    </row>
    <row r="304" spans="1:38" s="21" customFormat="1" ht="12.75" customHeight="1" x14ac:dyDescent="0.2">
      <c r="A304" s="8">
        <v>13</v>
      </c>
      <c r="B304" s="400"/>
      <c r="C304" s="400"/>
      <c r="D304" s="400"/>
      <c r="E304" s="400"/>
      <c r="F304" s="401"/>
      <c r="G304" s="471"/>
      <c r="H304" s="477"/>
      <c r="I304" s="472"/>
      <c r="J304" s="363">
        <f t="shared" si="38"/>
        <v>0</v>
      </c>
      <c r="K304" s="362">
        <f t="shared" si="39"/>
        <v>0</v>
      </c>
      <c r="L304" s="400"/>
      <c r="M304" s="400"/>
      <c r="N304" s="400"/>
      <c r="O304" s="406"/>
      <c r="P304" s="409"/>
      <c r="Q304" s="400"/>
      <c r="R304" s="401"/>
      <c r="S304" s="16" t="s">
        <v>71</v>
      </c>
      <c r="T304" s="8">
        <v>13</v>
      </c>
      <c r="U304" s="400"/>
      <c r="V304" s="400"/>
      <c r="W304" s="400"/>
      <c r="X304" s="400"/>
      <c r="Y304" s="400"/>
      <c r="Z304" s="400"/>
      <c r="AA304" s="400"/>
      <c r="AB304" s="400"/>
      <c r="AC304" s="400"/>
      <c r="AD304" s="400"/>
      <c r="AE304" s="400"/>
      <c r="AF304" s="400"/>
      <c r="AG304" s="400"/>
      <c r="AH304" s="406"/>
      <c r="AI304" s="477"/>
      <c r="AJ304" s="400"/>
      <c r="AK304" s="401"/>
      <c r="AL304" s="16" t="s">
        <v>71</v>
      </c>
    </row>
    <row r="305" spans="1:38" s="21" customFormat="1" ht="12.75" customHeight="1" x14ac:dyDescent="0.2">
      <c r="A305" s="8">
        <v>14</v>
      </c>
      <c r="B305" s="400"/>
      <c r="C305" s="400"/>
      <c r="D305" s="400"/>
      <c r="E305" s="400"/>
      <c r="F305" s="401"/>
      <c r="G305" s="471"/>
      <c r="H305" s="477"/>
      <c r="I305" s="472"/>
      <c r="J305" s="363">
        <f t="shared" si="38"/>
        <v>0</v>
      </c>
      <c r="K305" s="362">
        <f t="shared" si="39"/>
        <v>0</v>
      </c>
      <c r="L305" s="400"/>
      <c r="M305" s="400"/>
      <c r="N305" s="400"/>
      <c r="O305" s="406"/>
      <c r="P305" s="409"/>
      <c r="Q305" s="400"/>
      <c r="R305" s="401"/>
      <c r="S305" s="16" t="s">
        <v>72</v>
      </c>
      <c r="T305" s="8">
        <v>14</v>
      </c>
      <c r="U305" s="400"/>
      <c r="V305" s="400"/>
      <c r="W305" s="400"/>
      <c r="X305" s="400"/>
      <c r="Y305" s="400"/>
      <c r="Z305" s="400"/>
      <c r="AA305" s="400"/>
      <c r="AB305" s="400"/>
      <c r="AC305" s="400"/>
      <c r="AD305" s="400"/>
      <c r="AE305" s="400"/>
      <c r="AF305" s="400"/>
      <c r="AG305" s="400"/>
      <c r="AH305" s="406"/>
      <c r="AI305" s="477"/>
      <c r="AJ305" s="400"/>
      <c r="AK305" s="401"/>
      <c r="AL305" s="16" t="s">
        <v>72</v>
      </c>
    </row>
    <row r="306" spans="1:38" s="21" customFormat="1" ht="12.75" customHeight="1" x14ac:dyDescent="0.2">
      <c r="A306" s="8">
        <v>15</v>
      </c>
      <c r="B306" s="400"/>
      <c r="C306" s="400"/>
      <c r="D306" s="400"/>
      <c r="E306" s="400"/>
      <c r="F306" s="401"/>
      <c r="G306" s="471"/>
      <c r="H306" s="477"/>
      <c r="I306" s="472"/>
      <c r="J306" s="363">
        <f t="shared" si="38"/>
        <v>0</v>
      </c>
      <c r="K306" s="362">
        <f t="shared" si="39"/>
        <v>0</v>
      </c>
      <c r="L306" s="400"/>
      <c r="M306" s="400"/>
      <c r="N306" s="400"/>
      <c r="O306" s="406"/>
      <c r="P306" s="409"/>
      <c r="Q306" s="400"/>
      <c r="R306" s="401"/>
      <c r="S306" s="16" t="s">
        <v>73</v>
      </c>
      <c r="T306" s="8">
        <v>15</v>
      </c>
      <c r="U306" s="400"/>
      <c r="V306" s="400"/>
      <c r="W306" s="400"/>
      <c r="X306" s="400"/>
      <c r="Y306" s="400"/>
      <c r="Z306" s="400"/>
      <c r="AA306" s="400"/>
      <c r="AB306" s="400"/>
      <c r="AC306" s="400"/>
      <c r="AD306" s="400"/>
      <c r="AE306" s="400"/>
      <c r="AF306" s="400"/>
      <c r="AG306" s="400"/>
      <c r="AH306" s="406"/>
      <c r="AI306" s="477"/>
      <c r="AJ306" s="400"/>
      <c r="AK306" s="401"/>
      <c r="AL306" s="16" t="s">
        <v>73</v>
      </c>
    </row>
    <row r="307" spans="1:38" s="21" customFormat="1" ht="12.75" customHeight="1" x14ac:dyDescent="0.2">
      <c r="A307" s="8">
        <v>16</v>
      </c>
      <c r="B307" s="400"/>
      <c r="C307" s="400"/>
      <c r="D307" s="400"/>
      <c r="E307" s="400"/>
      <c r="F307" s="401"/>
      <c r="G307" s="471"/>
      <c r="H307" s="477"/>
      <c r="I307" s="472"/>
      <c r="J307" s="363">
        <f t="shared" si="38"/>
        <v>0</v>
      </c>
      <c r="K307" s="362">
        <f t="shared" si="39"/>
        <v>0</v>
      </c>
      <c r="L307" s="400"/>
      <c r="M307" s="400"/>
      <c r="N307" s="400"/>
      <c r="O307" s="406"/>
      <c r="P307" s="409"/>
      <c r="Q307" s="400"/>
      <c r="R307" s="401"/>
      <c r="S307" s="16" t="s">
        <v>74</v>
      </c>
      <c r="T307" s="8">
        <v>16</v>
      </c>
      <c r="U307" s="400"/>
      <c r="V307" s="400"/>
      <c r="W307" s="400"/>
      <c r="X307" s="400"/>
      <c r="Y307" s="400"/>
      <c r="Z307" s="400"/>
      <c r="AA307" s="400"/>
      <c r="AB307" s="400"/>
      <c r="AC307" s="400"/>
      <c r="AD307" s="400"/>
      <c r="AE307" s="400"/>
      <c r="AF307" s="400"/>
      <c r="AG307" s="400"/>
      <c r="AH307" s="406"/>
      <c r="AI307" s="477"/>
      <c r="AJ307" s="400"/>
      <c r="AK307" s="401"/>
      <c r="AL307" s="16" t="s">
        <v>74</v>
      </c>
    </row>
    <row r="308" spans="1:38" s="21" customFormat="1" ht="12.75" customHeight="1" x14ac:dyDescent="0.2">
      <c r="A308" s="8">
        <v>17</v>
      </c>
      <c r="B308" s="400"/>
      <c r="C308" s="400"/>
      <c r="D308" s="400"/>
      <c r="E308" s="400"/>
      <c r="F308" s="401"/>
      <c r="G308" s="471"/>
      <c r="H308" s="477"/>
      <c r="I308" s="472"/>
      <c r="J308" s="363">
        <f t="shared" si="38"/>
        <v>0</v>
      </c>
      <c r="K308" s="362">
        <f t="shared" si="39"/>
        <v>0</v>
      </c>
      <c r="L308" s="400"/>
      <c r="M308" s="400"/>
      <c r="N308" s="400"/>
      <c r="O308" s="406"/>
      <c r="P308" s="409"/>
      <c r="Q308" s="400"/>
      <c r="R308" s="401"/>
      <c r="S308" s="16" t="s">
        <v>75</v>
      </c>
      <c r="T308" s="8">
        <v>17</v>
      </c>
      <c r="U308" s="400"/>
      <c r="V308" s="400"/>
      <c r="W308" s="400"/>
      <c r="X308" s="400"/>
      <c r="Y308" s="400"/>
      <c r="Z308" s="400"/>
      <c r="AA308" s="400"/>
      <c r="AB308" s="400"/>
      <c r="AC308" s="400"/>
      <c r="AD308" s="400"/>
      <c r="AE308" s="400"/>
      <c r="AF308" s="400"/>
      <c r="AG308" s="400"/>
      <c r="AH308" s="406"/>
      <c r="AI308" s="477"/>
      <c r="AJ308" s="400"/>
      <c r="AK308" s="401"/>
      <c r="AL308" s="16" t="s">
        <v>75</v>
      </c>
    </row>
    <row r="309" spans="1:38" s="21" customFormat="1" ht="12.75" customHeight="1" x14ac:dyDescent="0.2">
      <c r="A309" s="8">
        <v>18</v>
      </c>
      <c r="B309" s="400"/>
      <c r="C309" s="400"/>
      <c r="D309" s="400"/>
      <c r="E309" s="400"/>
      <c r="F309" s="401"/>
      <c r="G309" s="471"/>
      <c r="H309" s="477"/>
      <c r="I309" s="472"/>
      <c r="J309" s="363">
        <f t="shared" si="38"/>
        <v>0</v>
      </c>
      <c r="K309" s="362">
        <f t="shared" si="39"/>
        <v>0</v>
      </c>
      <c r="L309" s="400"/>
      <c r="M309" s="400"/>
      <c r="N309" s="400"/>
      <c r="O309" s="406"/>
      <c r="P309" s="409"/>
      <c r="Q309" s="400"/>
      <c r="R309" s="401"/>
      <c r="S309" s="16" t="s">
        <v>76</v>
      </c>
      <c r="T309" s="8">
        <v>18</v>
      </c>
      <c r="U309" s="400"/>
      <c r="V309" s="400"/>
      <c r="W309" s="400"/>
      <c r="X309" s="400"/>
      <c r="Y309" s="400"/>
      <c r="Z309" s="400"/>
      <c r="AA309" s="400"/>
      <c r="AB309" s="400"/>
      <c r="AC309" s="400"/>
      <c r="AD309" s="400"/>
      <c r="AE309" s="400"/>
      <c r="AF309" s="400"/>
      <c r="AG309" s="400"/>
      <c r="AH309" s="406"/>
      <c r="AI309" s="477"/>
      <c r="AJ309" s="400"/>
      <c r="AK309" s="401"/>
      <c r="AL309" s="16" t="s">
        <v>76</v>
      </c>
    </row>
    <row r="310" spans="1:38" s="21" customFormat="1" ht="12.75" customHeight="1" x14ac:dyDescent="0.2">
      <c r="A310" s="8">
        <v>19</v>
      </c>
      <c r="B310" s="400"/>
      <c r="C310" s="400"/>
      <c r="D310" s="400"/>
      <c r="E310" s="400"/>
      <c r="F310" s="401"/>
      <c r="G310" s="471"/>
      <c r="H310" s="477"/>
      <c r="I310" s="472"/>
      <c r="J310" s="363">
        <f t="shared" si="38"/>
        <v>0</v>
      </c>
      <c r="K310" s="362">
        <f t="shared" si="39"/>
        <v>0</v>
      </c>
      <c r="L310" s="400"/>
      <c r="M310" s="400"/>
      <c r="N310" s="400"/>
      <c r="O310" s="406"/>
      <c r="P310" s="409"/>
      <c r="Q310" s="400"/>
      <c r="R310" s="401"/>
      <c r="S310" s="16" t="s">
        <v>77</v>
      </c>
      <c r="T310" s="8">
        <v>19</v>
      </c>
      <c r="U310" s="400"/>
      <c r="V310" s="400"/>
      <c r="W310" s="400"/>
      <c r="X310" s="400"/>
      <c r="Y310" s="400"/>
      <c r="Z310" s="400"/>
      <c r="AA310" s="400"/>
      <c r="AB310" s="400"/>
      <c r="AC310" s="400"/>
      <c r="AD310" s="400"/>
      <c r="AE310" s="400"/>
      <c r="AF310" s="400"/>
      <c r="AG310" s="400"/>
      <c r="AH310" s="406"/>
      <c r="AI310" s="477"/>
      <c r="AJ310" s="400"/>
      <c r="AK310" s="401"/>
      <c r="AL310" s="16" t="s">
        <v>77</v>
      </c>
    </row>
    <row r="311" spans="1:38" s="21" customFormat="1" ht="12.75" customHeight="1" x14ac:dyDescent="0.2">
      <c r="A311" s="8">
        <v>20</v>
      </c>
      <c r="B311" s="400"/>
      <c r="C311" s="400"/>
      <c r="D311" s="400"/>
      <c r="E311" s="400"/>
      <c r="F311" s="401"/>
      <c r="G311" s="471"/>
      <c r="H311" s="477"/>
      <c r="I311" s="472"/>
      <c r="J311" s="363">
        <f t="shared" si="38"/>
        <v>0</v>
      </c>
      <c r="K311" s="362">
        <f t="shared" si="39"/>
        <v>0</v>
      </c>
      <c r="L311" s="400"/>
      <c r="M311" s="400"/>
      <c r="N311" s="400"/>
      <c r="O311" s="406"/>
      <c r="P311" s="409"/>
      <c r="Q311" s="400"/>
      <c r="R311" s="401"/>
      <c r="S311" s="16" t="s">
        <v>78</v>
      </c>
      <c r="T311" s="8">
        <v>20</v>
      </c>
      <c r="U311" s="400"/>
      <c r="V311" s="400"/>
      <c r="W311" s="400"/>
      <c r="X311" s="400"/>
      <c r="Y311" s="400"/>
      <c r="Z311" s="400"/>
      <c r="AA311" s="400"/>
      <c r="AB311" s="400"/>
      <c r="AC311" s="400"/>
      <c r="AD311" s="400"/>
      <c r="AE311" s="400"/>
      <c r="AF311" s="400"/>
      <c r="AG311" s="400"/>
      <c r="AH311" s="406"/>
      <c r="AI311" s="477"/>
      <c r="AJ311" s="400"/>
      <c r="AK311" s="401"/>
      <c r="AL311" s="16" t="s">
        <v>78</v>
      </c>
    </row>
    <row r="312" spans="1:38" s="21" customFormat="1" ht="12.75" customHeight="1" x14ac:dyDescent="0.2">
      <c r="A312" s="8">
        <v>21</v>
      </c>
      <c r="B312" s="400"/>
      <c r="C312" s="400"/>
      <c r="D312" s="400"/>
      <c r="E312" s="400"/>
      <c r="F312" s="401"/>
      <c r="G312" s="471"/>
      <c r="H312" s="477"/>
      <c r="I312" s="472"/>
      <c r="J312" s="363">
        <f t="shared" si="38"/>
        <v>0</v>
      </c>
      <c r="K312" s="362">
        <f t="shared" si="39"/>
        <v>0</v>
      </c>
      <c r="L312" s="400"/>
      <c r="M312" s="400"/>
      <c r="N312" s="400"/>
      <c r="O312" s="406"/>
      <c r="P312" s="409"/>
      <c r="Q312" s="400"/>
      <c r="R312" s="401"/>
      <c r="S312" s="16" t="s">
        <v>79</v>
      </c>
      <c r="T312" s="8">
        <v>21</v>
      </c>
      <c r="U312" s="400"/>
      <c r="V312" s="400"/>
      <c r="W312" s="400"/>
      <c r="X312" s="400"/>
      <c r="Y312" s="400"/>
      <c r="Z312" s="400"/>
      <c r="AA312" s="400"/>
      <c r="AB312" s="400"/>
      <c r="AC312" s="400"/>
      <c r="AD312" s="400"/>
      <c r="AE312" s="400"/>
      <c r="AF312" s="400"/>
      <c r="AG312" s="400"/>
      <c r="AH312" s="406"/>
      <c r="AI312" s="477"/>
      <c r="AJ312" s="400"/>
      <c r="AK312" s="401"/>
      <c r="AL312" s="16" t="s">
        <v>79</v>
      </c>
    </row>
    <row r="313" spans="1:38" s="21" customFormat="1" ht="12.75" customHeight="1" x14ac:dyDescent="0.2">
      <c r="A313" s="8">
        <v>22</v>
      </c>
      <c r="B313" s="400"/>
      <c r="C313" s="400"/>
      <c r="D313" s="400"/>
      <c r="E313" s="400"/>
      <c r="F313" s="401"/>
      <c r="G313" s="471"/>
      <c r="H313" s="477"/>
      <c r="I313" s="472"/>
      <c r="J313" s="363">
        <f t="shared" si="38"/>
        <v>0</v>
      </c>
      <c r="K313" s="362">
        <f t="shared" si="39"/>
        <v>0</v>
      </c>
      <c r="L313" s="400"/>
      <c r="M313" s="400"/>
      <c r="N313" s="400"/>
      <c r="O313" s="406"/>
      <c r="P313" s="409"/>
      <c r="Q313" s="400"/>
      <c r="R313" s="401"/>
      <c r="S313" s="16" t="s">
        <v>80</v>
      </c>
      <c r="T313" s="8">
        <v>22</v>
      </c>
      <c r="U313" s="400"/>
      <c r="V313" s="400"/>
      <c r="W313" s="400"/>
      <c r="X313" s="400"/>
      <c r="Y313" s="400"/>
      <c r="Z313" s="400"/>
      <c r="AA313" s="400"/>
      <c r="AB313" s="400"/>
      <c r="AC313" s="400"/>
      <c r="AD313" s="400"/>
      <c r="AE313" s="400"/>
      <c r="AF313" s="400"/>
      <c r="AG313" s="400"/>
      <c r="AH313" s="406"/>
      <c r="AI313" s="477"/>
      <c r="AJ313" s="400"/>
      <c r="AK313" s="401"/>
      <c r="AL313" s="16" t="s">
        <v>80</v>
      </c>
    </row>
    <row r="314" spans="1:38" s="21" customFormat="1" ht="12.75" customHeight="1" x14ac:dyDescent="0.2">
      <c r="A314" s="8">
        <v>23</v>
      </c>
      <c r="B314" s="400"/>
      <c r="C314" s="400"/>
      <c r="D314" s="400"/>
      <c r="E314" s="400"/>
      <c r="F314" s="401"/>
      <c r="G314" s="471"/>
      <c r="H314" s="477"/>
      <c r="I314" s="472"/>
      <c r="J314" s="363">
        <f t="shared" si="38"/>
        <v>0</v>
      </c>
      <c r="K314" s="362">
        <f t="shared" si="39"/>
        <v>0</v>
      </c>
      <c r="L314" s="400"/>
      <c r="M314" s="400"/>
      <c r="N314" s="400"/>
      <c r="O314" s="406"/>
      <c r="P314" s="409"/>
      <c r="Q314" s="400"/>
      <c r="R314" s="401"/>
      <c r="S314" s="16" t="s">
        <v>81</v>
      </c>
      <c r="T314" s="8">
        <v>23</v>
      </c>
      <c r="U314" s="400"/>
      <c r="V314" s="400"/>
      <c r="W314" s="400"/>
      <c r="X314" s="400"/>
      <c r="Y314" s="400"/>
      <c r="Z314" s="400"/>
      <c r="AA314" s="400"/>
      <c r="AB314" s="400"/>
      <c r="AC314" s="400"/>
      <c r="AD314" s="400"/>
      <c r="AE314" s="400"/>
      <c r="AF314" s="400"/>
      <c r="AG314" s="400"/>
      <c r="AH314" s="406"/>
      <c r="AI314" s="477"/>
      <c r="AJ314" s="400"/>
      <c r="AK314" s="401"/>
      <c r="AL314" s="16" t="s">
        <v>81</v>
      </c>
    </row>
    <row r="315" spans="1:38" s="21" customFormat="1" ht="12.75" customHeight="1" x14ac:dyDescent="0.2">
      <c r="A315" s="8">
        <v>24</v>
      </c>
      <c r="B315" s="400"/>
      <c r="C315" s="400"/>
      <c r="D315" s="400"/>
      <c r="E315" s="400"/>
      <c r="F315" s="401"/>
      <c r="G315" s="471"/>
      <c r="H315" s="477"/>
      <c r="I315" s="472"/>
      <c r="J315" s="363">
        <f t="shared" si="38"/>
        <v>0</v>
      </c>
      <c r="K315" s="362">
        <f t="shared" si="39"/>
        <v>0</v>
      </c>
      <c r="L315" s="400"/>
      <c r="M315" s="400"/>
      <c r="N315" s="400"/>
      <c r="O315" s="406"/>
      <c r="P315" s="409"/>
      <c r="Q315" s="400"/>
      <c r="R315" s="401"/>
      <c r="S315" s="16" t="s">
        <v>82</v>
      </c>
      <c r="T315" s="8">
        <v>24</v>
      </c>
      <c r="U315" s="400"/>
      <c r="V315" s="400"/>
      <c r="W315" s="400"/>
      <c r="X315" s="400"/>
      <c r="Y315" s="400"/>
      <c r="Z315" s="400"/>
      <c r="AA315" s="400"/>
      <c r="AB315" s="400"/>
      <c r="AC315" s="400"/>
      <c r="AD315" s="400"/>
      <c r="AE315" s="400"/>
      <c r="AF315" s="400"/>
      <c r="AG315" s="400"/>
      <c r="AH315" s="406"/>
      <c r="AI315" s="477"/>
      <c r="AJ315" s="400"/>
      <c r="AK315" s="401"/>
      <c r="AL315" s="16" t="s">
        <v>82</v>
      </c>
    </row>
    <row r="316" spans="1:38" s="21" customFormat="1" ht="12.75" customHeight="1" x14ac:dyDescent="0.2">
      <c r="A316" s="8">
        <v>25</v>
      </c>
      <c r="B316" s="400"/>
      <c r="C316" s="400"/>
      <c r="D316" s="400"/>
      <c r="E316" s="400"/>
      <c r="F316" s="401"/>
      <c r="G316" s="471"/>
      <c r="H316" s="477"/>
      <c r="I316" s="472"/>
      <c r="J316" s="363">
        <f t="shared" si="38"/>
        <v>0</v>
      </c>
      <c r="K316" s="362">
        <f t="shared" si="39"/>
        <v>0</v>
      </c>
      <c r="L316" s="400"/>
      <c r="M316" s="400"/>
      <c r="N316" s="400"/>
      <c r="O316" s="406"/>
      <c r="P316" s="409"/>
      <c r="Q316" s="400"/>
      <c r="R316" s="401"/>
      <c r="S316" s="16" t="s">
        <v>83</v>
      </c>
      <c r="T316" s="8">
        <v>25</v>
      </c>
      <c r="U316" s="400"/>
      <c r="V316" s="400"/>
      <c r="W316" s="400"/>
      <c r="X316" s="400"/>
      <c r="Y316" s="400"/>
      <c r="Z316" s="400"/>
      <c r="AA316" s="400"/>
      <c r="AB316" s="400"/>
      <c r="AC316" s="400"/>
      <c r="AD316" s="400"/>
      <c r="AE316" s="400"/>
      <c r="AF316" s="400"/>
      <c r="AG316" s="400"/>
      <c r="AH316" s="406"/>
      <c r="AI316" s="477"/>
      <c r="AJ316" s="400"/>
      <c r="AK316" s="401"/>
      <c r="AL316" s="16" t="s">
        <v>83</v>
      </c>
    </row>
    <row r="317" spans="1:38" s="21" customFormat="1" ht="12.75" customHeight="1" x14ac:dyDescent="0.2">
      <c r="A317" s="8">
        <v>26</v>
      </c>
      <c r="B317" s="400"/>
      <c r="C317" s="400"/>
      <c r="D317" s="400"/>
      <c r="E317" s="400"/>
      <c r="F317" s="401"/>
      <c r="G317" s="471"/>
      <c r="H317" s="477"/>
      <c r="I317" s="472"/>
      <c r="J317" s="363">
        <f t="shared" si="38"/>
        <v>0</v>
      </c>
      <c r="K317" s="362">
        <f t="shared" si="39"/>
        <v>0</v>
      </c>
      <c r="L317" s="400"/>
      <c r="M317" s="400"/>
      <c r="N317" s="400"/>
      <c r="O317" s="406"/>
      <c r="P317" s="409"/>
      <c r="Q317" s="400"/>
      <c r="R317" s="401"/>
      <c r="S317" s="16" t="s">
        <v>84</v>
      </c>
      <c r="T317" s="8">
        <v>26</v>
      </c>
      <c r="U317" s="400"/>
      <c r="V317" s="400"/>
      <c r="W317" s="400"/>
      <c r="X317" s="400"/>
      <c r="Y317" s="400"/>
      <c r="Z317" s="400"/>
      <c r="AA317" s="400"/>
      <c r="AB317" s="400"/>
      <c r="AC317" s="400"/>
      <c r="AD317" s="400"/>
      <c r="AE317" s="400"/>
      <c r="AF317" s="400"/>
      <c r="AG317" s="400"/>
      <c r="AH317" s="406"/>
      <c r="AI317" s="477"/>
      <c r="AJ317" s="400"/>
      <c r="AK317" s="401"/>
      <c r="AL317" s="16" t="s">
        <v>84</v>
      </c>
    </row>
    <row r="318" spans="1:38" s="21" customFormat="1" ht="12.75" customHeight="1" x14ac:dyDescent="0.2">
      <c r="A318" s="8">
        <v>27</v>
      </c>
      <c r="B318" s="400"/>
      <c r="C318" s="400"/>
      <c r="D318" s="400"/>
      <c r="E318" s="400"/>
      <c r="F318" s="401"/>
      <c r="G318" s="471"/>
      <c r="H318" s="477"/>
      <c r="I318" s="472"/>
      <c r="J318" s="363">
        <f t="shared" si="38"/>
        <v>0</v>
      </c>
      <c r="K318" s="362">
        <f t="shared" si="39"/>
        <v>0</v>
      </c>
      <c r="L318" s="400"/>
      <c r="M318" s="400"/>
      <c r="N318" s="400"/>
      <c r="O318" s="406"/>
      <c r="P318" s="409"/>
      <c r="Q318" s="400"/>
      <c r="R318" s="401"/>
      <c r="S318" s="16" t="s">
        <v>85</v>
      </c>
      <c r="T318" s="8">
        <v>27</v>
      </c>
      <c r="U318" s="400"/>
      <c r="V318" s="400"/>
      <c r="W318" s="400"/>
      <c r="X318" s="400"/>
      <c r="Y318" s="400"/>
      <c r="Z318" s="400"/>
      <c r="AA318" s="400"/>
      <c r="AB318" s="400"/>
      <c r="AC318" s="400"/>
      <c r="AD318" s="400"/>
      <c r="AE318" s="400"/>
      <c r="AF318" s="400"/>
      <c r="AG318" s="400"/>
      <c r="AH318" s="406"/>
      <c r="AI318" s="477"/>
      <c r="AJ318" s="400"/>
      <c r="AK318" s="401"/>
      <c r="AL318" s="16" t="s">
        <v>85</v>
      </c>
    </row>
    <row r="319" spans="1:38" s="21" customFormat="1" ht="12.75" customHeight="1" x14ac:dyDescent="0.2">
      <c r="A319" s="8">
        <v>28</v>
      </c>
      <c r="B319" s="400"/>
      <c r="C319" s="400"/>
      <c r="D319" s="400"/>
      <c r="E319" s="400"/>
      <c r="F319" s="401"/>
      <c r="G319" s="471"/>
      <c r="H319" s="477"/>
      <c r="I319" s="472"/>
      <c r="J319" s="363">
        <f t="shared" si="38"/>
        <v>0</v>
      </c>
      <c r="K319" s="362">
        <f t="shared" si="39"/>
        <v>0</v>
      </c>
      <c r="L319" s="400"/>
      <c r="M319" s="400"/>
      <c r="N319" s="400"/>
      <c r="O319" s="406"/>
      <c r="P319" s="409"/>
      <c r="Q319" s="400"/>
      <c r="R319" s="401"/>
      <c r="S319" s="16" t="s">
        <v>86</v>
      </c>
      <c r="T319" s="8">
        <v>28</v>
      </c>
      <c r="U319" s="400"/>
      <c r="V319" s="400"/>
      <c r="W319" s="400"/>
      <c r="X319" s="400"/>
      <c r="Y319" s="400"/>
      <c r="Z319" s="400"/>
      <c r="AA319" s="400"/>
      <c r="AB319" s="400"/>
      <c r="AC319" s="400"/>
      <c r="AD319" s="400"/>
      <c r="AE319" s="400"/>
      <c r="AF319" s="400"/>
      <c r="AG319" s="400"/>
      <c r="AH319" s="406"/>
      <c r="AI319" s="477"/>
      <c r="AJ319" s="400"/>
      <c r="AK319" s="401"/>
      <c r="AL319" s="16" t="s">
        <v>86</v>
      </c>
    </row>
    <row r="320" spans="1:38" s="21" customFormat="1" ht="12.75" customHeight="1" x14ac:dyDescent="0.2">
      <c r="A320" s="8">
        <v>29</v>
      </c>
      <c r="B320" s="400"/>
      <c r="C320" s="400"/>
      <c r="D320" s="400"/>
      <c r="E320" s="400"/>
      <c r="F320" s="401"/>
      <c r="G320" s="471"/>
      <c r="H320" s="477"/>
      <c r="I320" s="472"/>
      <c r="J320" s="363">
        <f t="shared" si="38"/>
        <v>0</v>
      </c>
      <c r="K320" s="362">
        <f t="shared" si="39"/>
        <v>0</v>
      </c>
      <c r="L320" s="400"/>
      <c r="M320" s="400"/>
      <c r="N320" s="400"/>
      <c r="O320" s="406"/>
      <c r="P320" s="409"/>
      <c r="Q320" s="400"/>
      <c r="R320" s="401"/>
      <c r="S320" s="16" t="s">
        <v>87</v>
      </c>
      <c r="T320" s="8">
        <v>29</v>
      </c>
      <c r="U320" s="400"/>
      <c r="V320" s="400"/>
      <c r="W320" s="400"/>
      <c r="X320" s="410"/>
      <c r="Y320" s="400"/>
      <c r="Z320" s="400"/>
      <c r="AA320" s="400"/>
      <c r="AB320" s="400"/>
      <c r="AC320" s="400"/>
      <c r="AD320" s="400"/>
      <c r="AE320" s="400"/>
      <c r="AF320" s="400"/>
      <c r="AG320" s="400"/>
      <c r="AH320" s="406"/>
      <c r="AI320" s="477"/>
      <c r="AJ320" s="400"/>
      <c r="AK320" s="401"/>
      <c r="AL320" s="16" t="s">
        <v>87</v>
      </c>
    </row>
    <row r="321" spans="1:38" s="21" customFormat="1" ht="12.75" customHeight="1" x14ac:dyDescent="0.2">
      <c r="A321" s="8">
        <v>30</v>
      </c>
      <c r="B321" s="400"/>
      <c r="C321" s="400"/>
      <c r="D321" s="400"/>
      <c r="E321" s="400"/>
      <c r="F321" s="401"/>
      <c r="G321" s="471"/>
      <c r="H321" s="477"/>
      <c r="I321" s="472"/>
      <c r="J321" s="363">
        <f t="shared" si="38"/>
        <v>0</v>
      </c>
      <c r="K321" s="362">
        <f t="shared" si="39"/>
        <v>0</v>
      </c>
      <c r="L321" s="400"/>
      <c r="M321" s="400"/>
      <c r="N321" s="400"/>
      <c r="O321" s="406"/>
      <c r="P321" s="409"/>
      <c r="Q321" s="400"/>
      <c r="R321" s="401"/>
      <c r="S321" s="16" t="s">
        <v>88</v>
      </c>
      <c r="T321" s="8">
        <v>30</v>
      </c>
      <c r="U321" s="400"/>
      <c r="V321" s="400"/>
      <c r="W321" s="400"/>
      <c r="X321" s="400"/>
      <c r="Y321" s="400"/>
      <c r="Z321" s="400"/>
      <c r="AA321" s="400"/>
      <c r="AB321" s="400"/>
      <c r="AC321" s="400"/>
      <c r="AD321" s="400"/>
      <c r="AE321" s="400"/>
      <c r="AF321" s="400"/>
      <c r="AG321" s="400"/>
      <c r="AH321" s="406"/>
      <c r="AI321" s="477"/>
      <c r="AJ321" s="400"/>
      <c r="AK321" s="401"/>
      <c r="AL321" s="16" t="s">
        <v>88</v>
      </c>
    </row>
    <row r="322" spans="1:38" s="21" customFormat="1" ht="12.75" customHeight="1" x14ac:dyDescent="0.2">
      <c r="A322" s="19">
        <v>31</v>
      </c>
      <c r="B322" s="404"/>
      <c r="C322" s="404"/>
      <c r="D322" s="404"/>
      <c r="E322" s="404"/>
      <c r="F322" s="405"/>
      <c r="G322" s="475"/>
      <c r="H322" s="479"/>
      <c r="I322" s="476"/>
      <c r="J322" s="395">
        <f t="shared" si="38"/>
        <v>0</v>
      </c>
      <c r="K322" s="396">
        <f t="shared" si="39"/>
        <v>0</v>
      </c>
      <c r="L322" s="404"/>
      <c r="M322" s="404"/>
      <c r="N322" s="404"/>
      <c r="O322" s="408"/>
      <c r="P322" s="411"/>
      <c r="Q322" s="404"/>
      <c r="R322" s="405"/>
      <c r="S322" s="20" t="s">
        <v>89</v>
      </c>
      <c r="T322" s="19">
        <v>31</v>
      </c>
      <c r="U322" s="404"/>
      <c r="V322" s="404"/>
      <c r="W322" s="404"/>
      <c r="X322" s="404"/>
      <c r="Y322" s="404"/>
      <c r="Z322" s="404"/>
      <c r="AA322" s="404"/>
      <c r="AB322" s="404"/>
      <c r="AC322" s="404"/>
      <c r="AD322" s="404"/>
      <c r="AE322" s="404"/>
      <c r="AF322" s="404"/>
      <c r="AG322" s="404"/>
      <c r="AH322" s="408"/>
      <c r="AI322" s="479"/>
      <c r="AJ322" s="404"/>
      <c r="AK322" s="405"/>
      <c r="AL322" s="20" t="s">
        <v>89</v>
      </c>
    </row>
    <row r="323" spans="1:38" s="301" customFormat="1" ht="12.75" customHeight="1" thickBot="1" x14ac:dyDescent="0.25">
      <c r="A323" s="417"/>
      <c r="B323" s="418">
        <f>SUM(B291:B322)</f>
        <v>0</v>
      </c>
      <c r="C323" s="418">
        <f>SUM(C291:C322)</f>
        <v>0</v>
      </c>
      <c r="D323" s="418">
        <f>SUM(D291:D322)</f>
        <v>0</v>
      </c>
      <c r="E323" s="419">
        <f>SUM(E291:E322)</f>
        <v>0</v>
      </c>
      <c r="F323" s="420">
        <f>SUM(F291:F322)</f>
        <v>0</v>
      </c>
      <c r="G323" s="421"/>
      <c r="H323" s="422" t="s">
        <v>90</v>
      </c>
      <c r="I323" s="423">
        <f>COUNTA(I292:I322)</f>
        <v>0</v>
      </c>
      <c r="J323" s="418">
        <f t="shared" ref="J323:R323" si="40">SUM(J291:J322)</f>
        <v>0</v>
      </c>
      <c r="K323" s="418">
        <f t="shared" si="40"/>
        <v>0</v>
      </c>
      <c r="L323" s="418">
        <f t="shared" si="40"/>
        <v>0</v>
      </c>
      <c r="M323" s="418">
        <f t="shared" si="40"/>
        <v>0</v>
      </c>
      <c r="N323" s="418">
        <f t="shared" si="40"/>
        <v>0</v>
      </c>
      <c r="O323" s="424">
        <f t="shared" si="40"/>
        <v>0</v>
      </c>
      <c r="P323" s="419">
        <f t="shared" si="40"/>
        <v>0</v>
      </c>
      <c r="Q323" s="418">
        <f t="shared" si="40"/>
        <v>0</v>
      </c>
      <c r="R323" s="425">
        <f t="shared" si="40"/>
        <v>0</v>
      </c>
      <c r="S323" s="426"/>
      <c r="T323" s="417"/>
      <c r="U323" s="418">
        <f t="shared" ref="U323:AH323" si="41">SUM(U291:U322)</f>
        <v>0</v>
      </c>
      <c r="V323" s="418">
        <f t="shared" si="41"/>
        <v>0</v>
      </c>
      <c r="W323" s="418">
        <f t="shared" si="41"/>
        <v>0</v>
      </c>
      <c r="X323" s="418">
        <f t="shared" si="41"/>
        <v>0</v>
      </c>
      <c r="Y323" s="418">
        <f t="shared" si="41"/>
        <v>0</v>
      </c>
      <c r="Z323" s="418">
        <f t="shared" si="41"/>
        <v>0</v>
      </c>
      <c r="AA323" s="418">
        <f t="shared" si="41"/>
        <v>0</v>
      </c>
      <c r="AB323" s="418">
        <f t="shared" si="41"/>
        <v>0</v>
      </c>
      <c r="AC323" s="418">
        <f t="shared" si="41"/>
        <v>0</v>
      </c>
      <c r="AD323" s="418">
        <f t="shared" si="41"/>
        <v>0</v>
      </c>
      <c r="AE323" s="418">
        <f t="shared" si="41"/>
        <v>0</v>
      </c>
      <c r="AF323" s="418">
        <f t="shared" si="41"/>
        <v>0</v>
      </c>
      <c r="AG323" s="418">
        <f t="shared" si="41"/>
        <v>0</v>
      </c>
      <c r="AH323" s="420">
        <f t="shared" si="41"/>
        <v>0</v>
      </c>
      <c r="AI323" s="427"/>
      <c r="AJ323" s="418">
        <f>SUM(AJ291:AJ322)</f>
        <v>0</v>
      </c>
      <c r="AK323" s="425">
        <f>SUM(AK291:AK322)</f>
        <v>0</v>
      </c>
      <c r="AL323" s="426"/>
    </row>
    <row r="324" spans="1:38" ht="12.75" customHeight="1" thickTop="1" x14ac:dyDescent="0.2">
      <c r="A324" s="28"/>
      <c r="B324" s="34"/>
      <c r="C324" s="34"/>
      <c r="D324" s="34"/>
      <c r="E324" s="34"/>
      <c r="F324" s="34"/>
      <c r="G324" s="135"/>
      <c r="H324" s="34"/>
      <c r="I324" s="35"/>
      <c r="J324" s="306"/>
      <c r="K324" s="306"/>
      <c r="L324" s="34"/>
      <c r="M324" s="34"/>
      <c r="N324" s="34"/>
      <c r="O324" s="34"/>
      <c r="P324" s="34"/>
      <c r="Q324" s="34"/>
      <c r="R324" s="34"/>
      <c r="S324" s="28"/>
      <c r="T324" s="28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28"/>
    </row>
    <row r="325" spans="1:38" ht="12.75" customHeight="1" x14ac:dyDescent="0.2">
      <c r="A325" s="21"/>
      <c r="B325" s="36"/>
      <c r="C325" s="36"/>
      <c r="D325" s="36"/>
      <c r="E325" s="36"/>
      <c r="F325" s="36"/>
      <c r="G325" s="552" t="str">
        <f>JANUARY!G10</f>
        <v>UNITED STEELWORKERS - LOCAL UNION</v>
      </c>
      <c r="H325" s="552"/>
      <c r="I325" s="552"/>
      <c r="J325" s="307"/>
      <c r="K325" s="136"/>
      <c r="L325" s="36"/>
      <c r="M325" s="36"/>
      <c r="N325" s="36"/>
      <c r="O325" s="36"/>
      <c r="P325" s="36"/>
      <c r="Q325" s="36"/>
      <c r="R325" s="36"/>
      <c r="S325" s="21"/>
      <c r="T325" s="21"/>
      <c r="U325" s="36"/>
      <c r="V325" s="36"/>
      <c r="W325" s="36"/>
      <c r="X325" s="36"/>
      <c r="Y325" s="36"/>
      <c r="Z325" s="36"/>
      <c r="AA325" s="37" t="str">
        <f>$AA$10</f>
        <v>FINANCIAL SECRETARY'S CASH BOOK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21"/>
    </row>
    <row r="326" spans="1:38" s="152" customFormat="1" ht="12.75" customHeight="1" x14ac:dyDescent="0.2">
      <c r="A326" s="141"/>
      <c r="B326" s="139" t="str">
        <f>B281</f>
        <v>Month</v>
      </c>
      <c r="C326" s="73" t="str">
        <f>C281</f>
        <v>FEBRUARY</v>
      </c>
      <c r="D326" s="139" t="str">
        <f>D281</f>
        <v>Year</v>
      </c>
      <c r="E326" s="30">
        <f>E281</f>
        <v>0</v>
      </c>
      <c r="F326" s="141"/>
      <c r="G326" s="149"/>
      <c r="H326" s="141"/>
      <c r="I326" s="150"/>
      <c r="J326" s="302"/>
      <c r="K326" s="302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1"/>
      <c r="AA326" s="141"/>
      <c r="AB326" s="141"/>
      <c r="AC326" s="141"/>
      <c r="AD326" s="141"/>
      <c r="AE326" s="141"/>
      <c r="AF326" s="141"/>
      <c r="AG326" s="141"/>
      <c r="AH326" s="141"/>
      <c r="AI326" s="139"/>
      <c r="AJ326" s="151" t="str">
        <f>C326</f>
        <v>FEBRUARY</v>
      </c>
      <c r="AK326" s="30">
        <f>E326</f>
        <v>0</v>
      </c>
      <c r="AL326" s="141"/>
    </row>
    <row r="327" spans="1:38" s="152" customFormat="1" ht="12.75" customHeight="1" x14ac:dyDescent="0.2">
      <c r="A327" s="141"/>
      <c r="B327" s="139" t="str">
        <f>B282</f>
        <v>Page No.</v>
      </c>
      <c r="C327" s="148">
        <f>C282+1</f>
        <v>8</v>
      </c>
      <c r="D327" s="141"/>
      <c r="E327" s="141"/>
      <c r="F327" s="141"/>
      <c r="G327" s="149"/>
      <c r="H327" s="141"/>
      <c r="I327" s="150" t="s">
        <v>53</v>
      </c>
      <c r="J327" s="302"/>
      <c r="K327" s="302"/>
      <c r="L327" s="150"/>
      <c r="M327" s="141"/>
      <c r="N327" s="141"/>
      <c r="O327" s="141"/>
      <c r="P327" s="139"/>
      <c r="Q327" s="141"/>
      <c r="R327" s="139"/>
      <c r="S327" s="141"/>
      <c r="T327" s="141"/>
      <c r="U327" s="141"/>
      <c r="V327" s="141"/>
      <c r="W327" s="141"/>
      <c r="X327" s="141"/>
      <c r="Y327" s="141"/>
      <c r="Z327" s="141"/>
      <c r="AA327" s="141"/>
      <c r="AB327" s="153" t="s">
        <v>54</v>
      </c>
      <c r="AC327" s="141"/>
      <c r="AD327" s="141"/>
      <c r="AE327" s="141"/>
      <c r="AF327" s="141"/>
      <c r="AG327" s="141"/>
      <c r="AH327" s="141"/>
      <c r="AI327" s="139" t="str">
        <f>B327</f>
        <v>Page No.</v>
      </c>
      <c r="AJ327" s="148">
        <f>C327</f>
        <v>8</v>
      </c>
      <c r="AK327" s="154"/>
      <c r="AL327" s="155"/>
    </row>
    <row r="328" spans="1:38" ht="12.75" customHeight="1" x14ac:dyDescent="0.2">
      <c r="A328" s="3"/>
      <c r="B328" s="3"/>
      <c r="C328" s="3"/>
      <c r="D328" s="3"/>
      <c r="E328" s="3"/>
      <c r="F328" s="3"/>
      <c r="G328" s="129"/>
      <c r="H328" s="3"/>
      <c r="I328" s="5"/>
      <c r="J328" s="106"/>
      <c r="K328" s="106"/>
      <c r="L328" s="21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1"/>
      <c r="AF328" s="3"/>
      <c r="AG328" s="3"/>
      <c r="AH328" s="3"/>
      <c r="AI328" s="3"/>
      <c r="AJ328" s="3"/>
      <c r="AK328" s="3"/>
      <c r="AL328" s="3"/>
    </row>
    <row r="329" spans="1:38" ht="12.75" customHeight="1" x14ac:dyDescent="0.2">
      <c r="A329" s="26"/>
      <c r="B329" s="26"/>
      <c r="C329" s="26"/>
      <c r="D329" s="26"/>
      <c r="E329" s="26"/>
      <c r="F329" s="26"/>
      <c r="G329" s="130"/>
      <c r="H329" s="26"/>
      <c r="I329" s="27"/>
      <c r="J329" s="303"/>
      <c r="K329" s="303"/>
      <c r="L329" s="27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7"/>
      <c r="AF329" s="26"/>
      <c r="AG329" s="26"/>
      <c r="AH329" s="26"/>
      <c r="AI329" s="26"/>
      <c r="AJ329" s="26"/>
      <c r="AK329" s="26"/>
      <c r="AL329" s="26"/>
    </row>
    <row r="330" spans="1:38" customFormat="1" ht="12.75" customHeight="1" x14ac:dyDescent="0.2">
      <c r="A330" s="1"/>
      <c r="B330" s="3"/>
      <c r="C330" s="3" t="s">
        <v>55</v>
      </c>
      <c r="D330" s="3"/>
      <c r="E330" s="13"/>
      <c r="F330" s="1"/>
      <c r="G330" s="131"/>
      <c r="H330" s="2" t="s">
        <v>56</v>
      </c>
      <c r="I330" s="99"/>
      <c r="J330" s="550" t="s">
        <v>264</v>
      </c>
      <c r="K330" s="551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4"/>
      <c r="AJ330" s="3"/>
      <c r="AK330" s="1"/>
      <c r="AL330" s="3"/>
    </row>
    <row r="331" spans="1:38" customFormat="1" ht="12.75" customHeight="1" x14ac:dyDescent="0.2">
      <c r="A331" s="1"/>
      <c r="B331" s="3"/>
      <c r="C331" s="3"/>
      <c r="D331" s="3"/>
      <c r="E331" s="13"/>
      <c r="F331" s="1"/>
      <c r="G331" s="131"/>
      <c r="H331" s="14"/>
      <c r="I331" s="100"/>
      <c r="J331" s="106"/>
      <c r="K331" s="67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4"/>
      <c r="AJ331" s="3"/>
      <c r="AK331" s="1"/>
      <c r="AL331" s="3"/>
    </row>
    <row r="332" spans="1:38" customFormat="1" ht="12.75" customHeight="1" thickBot="1" x14ac:dyDescent="0.25">
      <c r="A332" s="164"/>
      <c r="B332" s="165">
        <v>1</v>
      </c>
      <c r="C332" s="165">
        <v>2</v>
      </c>
      <c r="D332" s="165">
        <v>3</v>
      </c>
      <c r="E332" s="166">
        <v>4</v>
      </c>
      <c r="F332" s="167">
        <v>5</v>
      </c>
      <c r="G332" s="168"/>
      <c r="H332" s="167">
        <v>7</v>
      </c>
      <c r="I332" s="169">
        <v>8</v>
      </c>
      <c r="J332" s="304">
        <v>9</v>
      </c>
      <c r="K332" s="305">
        <v>10</v>
      </c>
      <c r="L332" s="165">
        <v>11</v>
      </c>
      <c r="M332" s="165" t="s">
        <v>1</v>
      </c>
      <c r="N332" s="165">
        <v>12</v>
      </c>
      <c r="O332" s="165">
        <v>13</v>
      </c>
      <c r="P332" s="165">
        <v>14</v>
      </c>
      <c r="Q332" s="165">
        <v>15</v>
      </c>
      <c r="R332" s="167" t="s">
        <v>2</v>
      </c>
      <c r="S332" s="170"/>
      <c r="T332" s="164"/>
      <c r="U332" s="165">
        <v>16</v>
      </c>
      <c r="V332" s="165">
        <v>17</v>
      </c>
      <c r="W332" s="165">
        <v>18</v>
      </c>
      <c r="X332" s="165">
        <v>19</v>
      </c>
      <c r="Y332" s="165">
        <v>20</v>
      </c>
      <c r="Z332" s="165" t="s">
        <v>3</v>
      </c>
      <c r="AA332" s="165">
        <v>21</v>
      </c>
      <c r="AB332" s="165">
        <v>22</v>
      </c>
      <c r="AC332" s="165">
        <v>23</v>
      </c>
      <c r="AD332" s="165">
        <v>24</v>
      </c>
      <c r="AE332" s="165">
        <v>25</v>
      </c>
      <c r="AF332" s="165">
        <v>26</v>
      </c>
      <c r="AG332" s="165">
        <v>27</v>
      </c>
      <c r="AH332" s="165">
        <v>28</v>
      </c>
      <c r="AI332" s="171">
        <v>29</v>
      </c>
      <c r="AJ332" s="165">
        <v>30</v>
      </c>
      <c r="AK332" s="167">
        <v>31</v>
      </c>
      <c r="AL332" s="170"/>
    </row>
    <row r="333" spans="1:38" s="4" customFormat="1" ht="12.75" customHeight="1" thickTop="1" x14ac:dyDescent="0.2">
      <c r="A333" s="1"/>
      <c r="B333" s="89" t="s">
        <v>4</v>
      </c>
      <c r="C333" s="101"/>
      <c r="D333" s="89" t="s">
        <v>5</v>
      </c>
      <c r="E333" s="89" t="s">
        <v>6</v>
      </c>
      <c r="F333" s="88" t="s">
        <v>7</v>
      </c>
      <c r="G333" s="132"/>
      <c r="H333" s="88"/>
      <c r="I333" s="103"/>
      <c r="J333" s="89"/>
      <c r="K333" s="88"/>
      <c r="L333" s="89"/>
      <c r="M333" s="89"/>
      <c r="N333" s="89"/>
      <c r="O333" s="104"/>
      <c r="P333" s="163"/>
      <c r="Q333" s="107" t="s">
        <v>272</v>
      </c>
      <c r="R333" s="160" t="s">
        <v>273</v>
      </c>
      <c r="S333" s="106"/>
      <c r="T333" s="67"/>
      <c r="U333" s="542" t="s">
        <v>265</v>
      </c>
      <c r="V333" s="543"/>
      <c r="W333" s="543"/>
      <c r="X333" s="543"/>
      <c r="Y333" s="544"/>
      <c r="Z333" s="89" t="s">
        <v>10</v>
      </c>
      <c r="AA333" s="89" t="s">
        <v>11</v>
      </c>
      <c r="AB333" s="89" t="s">
        <v>205</v>
      </c>
      <c r="AC333" s="89" t="s">
        <v>12</v>
      </c>
      <c r="AD333" s="89" t="s">
        <v>13</v>
      </c>
      <c r="AE333" s="89" t="s">
        <v>14</v>
      </c>
      <c r="AF333" s="89"/>
      <c r="AG333" s="89"/>
      <c r="AH333" s="104"/>
      <c r="AI333" s="105"/>
      <c r="AJ333" s="89" t="s">
        <v>15</v>
      </c>
      <c r="AK333" s="88" t="s">
        <v>7</v>
      </c>
      <c r="AL333" s="3"/>
    </row>
    <row r="334" spans="1:38" s="4" customFormat="1" ht="12.75" customHeight="1" x14ac:dyDescent="0.2">
      <c r="A334" s="1"/>
      <c r="B334" s="89" t="s">
        <v>8</v>
      </c>
      <c r="C334" s="89" t="s">
        <v>16</v>
      </c>
      <c r="D334" s="89" t="s">
        <v>17</v>
      </c>
      <c r="E334" s="89" t="s">
        <v>8</v>
      </c>
      <c r="F334" s="88" t="s">
        <v>18</v>
      </c>
      <c r="G334" s="132" t="s">
        <v>19</v>
      </c>
      <c r="H334" s="88" t="s">
        <v>20</v>
      </c>
      <c r="I334" s="103" t="s">
        <v>242</v>
      </c>
      <c r="J334" s="89" t="s">
        <v>21</v>
      </c>
      <c r="K334" s="88" t="s">
        <v>22</v>
      </c>
      <c r="L334" s="107" t="s">
        <v>235</v>
      </c>
      <c r="M334" s="107" t="s">
        <v>236</v>
      </c>
      <c r="N334" s="107" t="s">
        <v>237</v>
      </c>
      <c r="O334" s="104"/>
      <c r="P334" s="158" t="s">
        <v>23</v>
      </c>
      <c r="Q334" s="107" t="s">
        <v>8</v>
      </c>
      <c r="R334" s="160" t="s">
        <v>8</v>
      </c>
      <c r="S334" s="106"/>
      <c r="T334" s="67"/>
      <c r="U334" s="89" t="s">
        <v>25</v>
      </c>
      <c r="V334" s="89" t="s">
        <v>26</v>
      </c>
      <c r="W334" s="101" t="s">
        <v>27</v>
      </c>
      <c r="X334" s="89" t="s">
        <v>28</v>
      </c>
      <c r="Y334" s="89" t="s">
        <v>136</v>
      </c>
      <c r="Z334" s="89" t="s">
        <v>261</v>
      </c>
      <c r="AA334" s="89" t="s">
        <v>137</v>
      </c>
      <c r="AB334" s="89" t="s">
        <v>204</v>
      </c>
      <c r="AC334" s="89" t="s">
        <v>30</v>
      </c>
      <c r="AD334" s="89" t="s">
        <v>140</v>
      </c>
      <c r="AE334" s="89" t="s">
        <v>31</v>
      </c>
      <c r="AF334" s="89" t="s">
        <v>32</v>
      </c>
      <c r="AG334" s="89" t="s">
        <v>206</v>
      </c>
      <c r="AH334" s="104" t="s">
        <v>16</v>
      </c>
      <c r="AI334" s="102" t="s">
        <v>34</v>
      </c>
      <c r="AJ334" s="89" t="s">
        <v>35</v>
      </c>
      <c r="AK334" s="88" t="s">
        <v>18</v>
      </c>
      <c r="AL334" s="3"/>
    </row>
    <row r="335" spans="1:38" s="4" customFormat="1" ht="12.75" customHeight="1" thickBot="1" x14ac:dyDescent="0.25">
      <c r="A335" s="6"/>
      <c r="B335" s="90" t="s">
        <v>36</v>
      </c>
      <c r="C335" s="90" t="s">
        <v>37</v>
      </c>
      <c r="D335" s="90" t="s">
        <v>38</v>
      </c>
      <c r="E335" s="90" t="s">
        <v>39</v>
      </c>
      <c r="F335" s="108" t="s">
        <v>40</v>
      </c>
      <c r="G335" s="133"/>
      <c r="H335" s="108"/>
      <c r="I335" s="109" t="s">
        <v>41</v>
      </c>
      <c r="J335" s="90"/>
      <c r="K335" s="108"/>
      <c r="L335" s="110"/>
      <c r="M335" s="110"/>
      <c r="N335" s="110" t="s">
        <v>238</v>
      </c>
      <c r="O335" s="111"/>
      <c r="P335" s="159"/>
      <c r="Q335" s="161" t="s">
        <v>24</v>
      </c>
      <c r="R335" s="162" t="s">
        <v>24</v>
      </c>
      <c r="S335" s="113"/>
      <c r="T335" s="78"/>
      <c r="U335" s="90" t="s">
        <v>42</v>
      </c>
      <c r="V335" s="90" t="s">
        <v>43</v>
      </c>
      <c r="W335" s="90"/>
      <c r="X335" s="90" t="s">
        <v>44</v>
      </c>
      <c r="Y335" s="90" t="s">
        <v>30</v>
      </c>
      <c r="Z335" s="90" t="s">
        <v>30</v>
      </c>
      <c r="AA335" s="90" t="s">
        <v>138</v>
      </c>
      <c r="AB335" s="90" t="s">
        <v>15</v>
      </c>
      <c r="AC335" s="90" t="s">
        <v>139</v>
      </c>
      <c r="AD335" s="90" t="s">
        <v>141</v>
      </c>
      <c r="AE335" s="90" t="s">
        <v>47</v>
      </c>
      <c r="AF335" s="90" t="s">
        <v>48</v>
      </c>
      <c r="AG335" s="90" t="s">
        <v>15</v>
      </c>
      <c r="AH335" s="111" t="s">
        <v>30</v>
      </c>
      <c r="AI335" s="112"/>
      <c r="AJ335" s="90" t="s">
        <v>49</v>
      </c>
      <c r="AK335" s="108" t="s">
        <v>189</v>
      </c>
      <c r="AL335" s="7"/>
    </row>
    <row r="336" spans="1:38" s="301" customFormat="1" ht="12.75" customHeight="1" thickTop="1" x14ac:dyDescent="0.2">
      <c r="A336" s="331"/>
      <c r="B336" s="363">
        <f>B323</f>
        <v>0</v>
      </c>
      <c r="C336" s="363">
        <f>C323</f>
        <v>0</v>
      </c>
      <c r="D336" s="363">
        <f>D323</f>
        <v>0</v>
      </c>
      <c r="E336" s="363">
        <f>E323</f>
        <v>0</v>
      </c>
      <c r="F336" s="362">
        <f>F323</f>
        <v>0</v>
      </c>
      <c r="G336" s="134" t="str">
        <f>G7</f>
        <v>FEBRUARY</v>
      </c>
      <c r="H336" s="334" t="s">
        <v>58</v>
      </c>
      <c r="I336" s="412"/>
      <c r="J336" s="397">
        <f t="shared" ref="J336:R336" si="42">J323</f>
        <v>0</v>
      </c>
      <c r="K336" s="362">
        <f t="shared" si="42"/>
        <v>0</v>
      </c>
      <c r="L336" s="363">
        <f t="shared" si="42"/>
        <v>0</v>
      </c>
      <c r="M336" s="363">
        <f t="shared" si="42"/>
        <v>0</v>
      </c>
      <c r="N336" s="363">
        <f t="shared" si="42"/>
        <v>0</v>
      </c>
      <c r="O336" s="361">
        <f t="shared" si="42"/>
        <v>0</v>
      </c>
      <c r="P336" s="394">
        <f t="shared" si="42"/>
        <v>0</v>
      </c>
      <c r="Q336" s="363">
        <f t="shared" si="42"/>
        <v>0</v>
      </c>
      <c r="R336" s="362">
        <f t="shared" si="42"/>
        <v>0</v>
      </c>
      <c r="S336" s="332"/>
      <c r="T336" s="331"/>
      <c r="U336" s="363">
        <f t="shared" ref="U336:AH336" si="43">U323</f>
        <v>0</v>
      </c>
      <c r="V336" s="363">
        <f t="shared" si="43"/>
        <v>0</v>
      </c>
      <c r="W336" s="363">
        <f t="shared" si="43"/>
        <v>0</v>
      </c>
      <c r="X336" s="363">
        <f t="shared" si="43"/>
        <v>0</v>
      </c>
      <c r="Y336" s="363">
        <f t="shared" si="43"/>
        <v>0</v>
      </c>
      <c r="Z336" s="363">
        <f t="shared" si="43"/>
        <v>0</v>
      </c>
      <c r="AA336" s="363">
        <f t="shared" si="43"/>
        <v>0</v>
      </c>
      <c r="AB336" s="363">
        <f t="shared" si="43"/>
        <v>0</v>
      </c>
      <c r="AC336" s="363">
        <f t="shared" si="43"/>
        <v>0</v>
      </c>
      <c r="AD336" s="363">
        <f t="shared" si="43"/>
        <v>0</v>
      </c>
      <c r="AE336" s="363">
        <f t="shared" si="43"/>
        <v>0</v>
      </c>
      <c r="AF336" s="363">
        <f t="shared" si="43"/>
        <v>0</v>
      </c>
      <c r="AG336" s="363">
        <f t="shared" si="43"/>
        <v>0</v>
      </c>
      <c r="AH336" s="361">
        <f t="shared" si="43"/>
        <v>0</v>
      </c>
      <c r="AI336" s="333"/>
      <c r="AJ336" s="363">
        <f>AJ323</f>
        <v>0</v>
      </c>
      <c r="AK336" s="362">
        <f>AK323</f>
        <v>0</v>
      </c>
      <c r="AL336" s="332"/>
    </row>
    <row r="337" spans="1:38" s="21" customFormat="1" ht="12.75" customHeight="1" x14ac:dyDescent="0.2">
      <c r="A337" s="8">
        <v>1</v>
      </c>
      <c r="B337" s="400"/>
      <c r="C337" s="400"/>
      <c r="D337" s="400"/>
      <c r="E337" s="400"/>
      <c r="F337" s="401"/>
      <c r="G337" s="471"/>
      <c r="H337" s="477"/>
      <c r="I337" s="472"/>
      <c r="J337" s="363">
        <f t="shared" ref="J337:J367" si="44">SUM(B337:F337)</f>
        <v>0</v>
      </c>
      <c r="K337" s="362">
        <f t="shared" ref="K337:K367" si="45">SUM(U337:AK337)-SUM(L337:R337)</f>
        <v>0</v>
      </c>
      <c r="L337" s="400"/>
      <c r="M337" s="400"/>
      <c r="N337" s="400"/>
      <c r="O337" s="406"/>
      <c r="P337" s="409"/>
      <c r="Q337" s="400"/>
      <c r="R337" s="401"/>
      <c r="S337" s="16" t="s">
        <v>59</v>
      </c>
      <c r="T337" s="8">
        <v>1</v>
      </c>
      <c r="U337" s="400"/>
      <c r="V337" s="400"/>
      <c r="W337" s="400"/>
      <c r="X337" s="400"/>
      <c r="Y337" s="400"/>
      <c r="Z337" s="400"/>
      <c r="AA337" s="400"/>
      <c r="AB337" s="400"/>
      <c r="AC337" s="400"/>
      <c r="AD337" s="400"/>
      <c r="AE337" s="400"/>
      <c r="AF337" s="400"/>
      <c r="AG337" s="400"/>
      <c r="AH337" s="406"/>
      <c r="AI337" s="477"/>
      <c r="AJ337" s="400"/>
      <c r="AK337" s="401"/>
      <c r="AL337" s="16" t="s">
        <v>59</v>
      </c>
    </row>
    <row r="338" spans="1:38" s="21" customFormat="1" ht="12.75" customHeight="1" x14ac:dyDescent="0.2">
      <c r="A338" s="8">
        <v>2</v>
      </c>
      <c r="B338" s="400"/>
      <c r="C338" s="400"/>
      <c r="D338" s="400"/>
      <c r="E338" s="400"/>
      <c r="F338" s="401"/>
      <c r="G338" s="471"/>
      <c r="H338" s="477"/>
      <c r="I338" s="472"/>
      <c r="J338" s="363">
        <f t="shared" si="44"/>
        <v>0</v>
      </c>
      <c r="K338" s="362">
        <f t="shared" si="45"/>
        <v>0</v>
      </c>
      <c r="L338" s="400"/>
      <c r="M338" s="400"/>
      <c r="N338" s="400"/>
      <c r="O338" s="406"/>
      <c r="P338" s="409"/>
      <c r="Q338" s="400"/>
      <c r="R338" s="401"/>
      <c r="S338" s="16" t="s">
        <v>60</v>
      </c>
      <c r="T338" s="8">
        <v>2</v>
      </c>
      <c r="U338" s="400"/>
      <c r="V338" s="400"/>
      <c r="W338" s="400"/>
      <c r="X338" s="400"/>
      <c r="Y338" s="400"/>
      <c r="Z338" s="400"/>
      <c r="AA338" s="400"/>
      <c r="AB338" s="400"/>
      <c r="AC338" s="400"/>
      <c r="AD338" s="400"/>
      <c r="AE338" s="400"/>
      <c r="AF338" s="400"/>
      <c r="AG338" s="400"/>
      <c r="AH338" s="406"/>
      <c r="AI338" s="477"/>
      <c r="AJ338" s="400"/>
      <c r="AK338" s="401"/>
      <c r="AL338" s="16" t="s">
        <v>60</v>
      </c>
    </row>
    <row r="339" spans="1:38" s="21" customFormat="1" ht="12.75" customHeight="1" x14ac:dyDescent="0.2">
      <c r="A339" s="8">
        <v>3</v>
      </c>
      <c r="B339" s="400"/>
      <c r="C339" s="400"/>
      <c r="D339" s="400"/>
      <c r="E339" s="400"/>
      <c r="F339" s="401"/>
      <c r="G339" s="471"/>
      <c r="H339" s="477"/>
      <c r="I339" s="472"/>
      <c r="J339" s="363">
        <f t="shared" si="44"/>
        <v>0</v>
      </c>
      <c r="K339" s="362">
        <f t="shared" si="45"/>
        <v>0</v>
      </c>
      <c r="L339" s="400"/>
      <c r="M339" s="400"/>
      <c r="N339" s="400"/>
      <c r="O339" s="406"/>
      <c r="P339" s="409"/>
      <c r="Q339" s="400"/>
      <c r="R339" s="401"/>
      <c r="S339" s="16" t="s">
        <v>61</v>
      </c>
      <c r="T339" s="8">
        <v>3</v>
      </c>
      <c r="U339" s="400"/>
      <c r="V339" s="400"/>
      <c r="W339" s="400"/>
      <c r="X339" s="400"/>
      <c r="Y339" s="400"/>
      <c r="Z339" s="400"/>
      <c r="AA339" s="400"/>
      <c r="AB339" s="400"/>
      <c r="AC339" s="400"/>
      <c r="AD339" s="400"/>
      <c r="AE339" s="400"/>
      <c r="AF339" s="400"/>
      <c r="AG339" s="400"/>
      <c r="AH339" s="406"/>
      <c r="AI339" s="477"/>
      <c r="AJ339" s="400"/>
      <c r="AK339" s="401"/>
      <c r="AL339" s="16" t="s">
        <v>61</v>
      </c>
    </row>
    <row r="340" spans="1:38" s="21" customFormat="1" ht="12.75" customHeight="1" x14ac:dyDescent="0.2">
      <c r="A340" s="8">
        <v>4</v>
      </c>
      <c r="B340" s="400"/>
      <c r="C340" s="400"/>
      <c r="D340" s="400"/>
      <c r="E340" s="400"/>
      <c r="F340" s="401"/>
      <c r="G340" s="471"/>
      <c r="H340" s="477"/>
      <c r="I340" s="472"/>
      <c r="J340" s="363">
        <f t="shared" si="44"/>
        <v>0</v>
      </c>
      <c r="K340" s="362">
        <f t="shared" si="45"/>
        <v>0</v>
      </c>
      <c r="L340" s="400"/>
      <c r="M340" s="400"/>
      <c r="N340" s="400"/>
      <c r="O340" s="406"/>
      <c r="P340" s="409"/>
      <c r="Q340" s="400"/>
      <c r="R340" s="401"/>
      <c r="S340" s="16" t="s">
        <v>62</v>
      </c>
      <c r="T340" s="8">
        <v>4</v>
      </c>
      <c r="U340" s="400"/>
      <c r="V340" s="400"/>
      <c r="W340" s="400"/>
      <c r="X340" s="400"/>
      <c r="Y340" s="400"/>
      <c r="Z340" s="400"/>
      <c r="AA340" s="400"/>
      <c r="AB340" s="400"/>
      <c r="AC340" s="400"/>
      <c r="AD340" s="400"/>
      <c r="AE340" s="400"/>
      <c r="AF340" s="400"/>
      <c r="AG340" s="400"/>
      <c r="AH340" s="406"/>
      <c r="AI340" s="477"/>
      <c r="AJ340" s="400"/>
      <c r="AK340" s="401"/>
      <c r="AL340" s="16" t="s">
        <v>62</v>
      </c>
    </row>
    <row r="341" spans="1:38" s="21" customFormat="1" ht="12.75" customHeight="1" x14ac:dyDescent="0.2">
      <c r="A341" s="8">
        <v>5</v>
      </c>
      <c r="B341" s="400"/>
      <c r="C341" s="400"/>
      <c r="D341" s="400"/>
      <c r="E341" s="400"/>
      <c r="F341" s="401"/>
      <c r="G341" s="471"/>
      <c r="H341" s="477"/>
      <c r="I341" s="472"/>
      <c r="J341" s="363">
        <f t="shared" si="44"/>
        <v>0</v>
      </c>
      <c r="K341" s="362">
        <f t="shared" si="45"/>
        <v>0</v>
      </c>
      <c r="L341" s="400"/>
      <c r="M341" s="400"/>
      <c r="N341" s="400"/>
      <c r="O341" s="406"/>
      <c r="P341" s="409"/>
      <c r="Q341" s="400"/>
      <c r="R341" s="401"/>
      <c r="S341" s="16" t="s">
        <v>63</v>
      </c>
      <c r="T341" s="8">
        <v>5</v>
      </c>
      <c r="U341" s="400"/>
      <c r="V341" s="400"/>
      <c r="W341" s="400"/>
      <c r="X341" s="400"/>
      <c r="Y341" s="400"/>
      <c r="Z341" s="400"/>
      <c r="AA341" s="400"/>
      <c r="AB341" s="400"/>
      <c r="AC341" s="400"/>
      <c r="AD341" s="400"/>
      <c r="AE341" s="400"/>
      <c r="AF341" s="400"/>
      <c r="AG341" s="400"/>
      <c r="AH341" s="406"/>
      <c r="AI341" s="477"/>
      <c r="AJ341" s="400"/>
      <c r="AK341" s="401"/>
      <c r="AL341" s="16" t="s">
        <v>63</v>
      </c>
    </row>
    <row r="342" spans="1:38" s="21" customFormat="1" ht="12.75" customHeight="1" x14ac:dyDescent="0.2">
      <c r="A342" s="17">
        <v>6</v>
      </c>
      <c r="B342" s="402"/>
      <c r="C342" s="402"/>
      <c r="D342" s="402"/>
      <c r="E342" s="402"/>
      <c r="F342" s="403"/>
      <c r="G342" s="473"/>
      <c r="H342" s="478"/>
      <c r="I342" s="474"/>
      <c r="J342" s="363">
        <f t="shared" si="44"/>
        <v>0</v>
      </c>
      <c r="K342" s="362">
        <f t="shared" si="45"/>
        <v>0</v>
      </c>
      <c r="L342" s="402"/>
      <c r="M342" s="402"/>
      <c r="N342" s="402"/>
      <c r="O342" s="407"/>
      <c r="P342" s="410"/>
      <c r="Q342" s="402"/>
      <c r="R342" s="403"/>
      <c r="S342" s="18" t="s">
        <v>64</v>
      </c>
      <c r="T342" s="17">
        <v>6</v>
      </c>
      <c r="U342" s="402"/>
      <c r="V342" s="402"/>
      <c r="W342" s="402"/>
      <c r="X342" s="402"/>
      <c r="Y342" s="402"/>
      <c r="Z342" s="402"/>
      <c r="AA342" s="402"/>
      <c r="AB342" s="402"/>
      <c r="AC342" s="402"/>
      <c r="AD342" s="402"/>
      <c r="AE342" s="402"/>
      <c r="AF342" s="402"/>
      <c r="AG342" s="402"/>
      <c r="AH342" s="407"/>
      <c r="AI342" s="478"/>
      <c r="AJ342" s="402"/>
      <c r="AK342" s="403"/>
      <c r="AL342" s="18" t="s">
        <v>64</v>
      </c>
    </row>
    <row r="343" spans="1:38" s="21" customFormat="1" ht="12.75" customHeight="1" x14ac:dyDescent="0.2">
      <c r="A343" s="8">
        <v>7</v>
      </c>
      <c r="B343" s="400"/>
      <c r="C343" s="400"/>
      <c r="D343" s="400"/>
      <c r="E343" s="400"/>
      <c r="F343" s="401"/>
      <c r="G343" s="471"/>
      <c r="H343" s="477"/>
      <c r="I343" s="472"/>
      <c r="J343" s="363">
        <f t="shared" si="44"/>
        <v>0</v>
      </c>
      <c r="K343" s="362">
        <f t="shared" si="45"/>
        <v>0</v>
      </c>
      <c r="L343" s="400"/>
      <c r="M343" s="400"/>
      <c r="N343" s="400"/>
      <c r="O343" s="406"/>
      <c r="P343" s="409"/>
      <c r="Q343" s="400"/>
      <c r="R343" s="401"/>
      <c r="S343" s="16" t="s">
        <v>65</v>
      </c>
      <c r="T343" s="8">
        <v>7</v>
      </c>
      <c r="U343" s="400"/>
      <c r="V343" s="400"/>
      <c r="W343" s="400"/>
      <c r="X343" s="400"/>
      <c r="Y343" s="400"/>
      <c r="Z343" s="400"/>
      <c r="AA343" s="400"/>
      <c r="AB343" s="400"/>
      <c r="AC343" s="400"/>
      <c r="AD343" s="400"/>
      <c r="AE343" s="400"/>
      <c r="AF343" s="400"/>
      <c r="AG343" s="400"/>
      <c r="AH343" s="406"/>
      <c r="AI343" s="477"/>
      <c r="AJ343" s="400"/>
      <c r="AK343" s="401"/>
      <c r="AL343" s="16" t="s">
        <v>65</v>
      </c>
    </row>
    <row r="344" spans="1:38" s="21" customFormat="1" ht="12.75" customHeight="1" x14ac:dyDescent="0.2">
      <c r="A344" s="8">
        <v>8</v>
      </c>
      <c r="B344" s="400"/>
      <c r="C344" s="400"/>
      <c r="D344" s="400"/>
      <c r="E344" s="400"/>
      <c r="F344" s="401"/>
      <c r="G344" s="471"/>
      <c r="H344" s="477"/>
      <c r="I344" s="472"/>
      <c r="J344" s="363">
        <f t="shared" si="44"/>
        <v>0</v>
      </c>
      <c r="K344" s="362">
        <f t="shared" si="45"/>
        <v>0</v>
      </c>
      <c r="L344" s="400"/>
      <c r="M344" s="400"/>
      <c r="N344" s="400"/>
      <c r="O344" s="406"/>
      <c r="P344" s="409"/>
      <c r="Q344" s="400"/>
      <c r="R344" s="401"/>
      <c r="S344" s="16" t="s">
        <v>66</v>
      </c>
      <c r="T344" s="8">
        <v>8</v>
      </c>
      <c r="U344" s="400"/>
      <c r="V344" s="400"/>
      <c r="W344" s="400"/>
      <c r="X344" s="400"/>
      <c r="Y344" s="400"/>
      <c r="Z344" s="400"/>
      <c r="AA344" s="400"/>
      <c r="AB344" s="400"/>
      <c r="AC344" s="400"/>
      <c r="AD344" s="400"/>
      <c r="AE344" s="400"/>
      <c r="AF344" s="400"/>
      <c r="AG344" s="400"/>
      <c r="AH344" s="406"/>
      <c r="AI344" s="477"/>
      <c r="AJ344" s="400"/>
      <c r="AK344" s="401"/>
      <c r="AL344" s="16" t="s">
        <v>66</v>
      </c>
    </row>
    <row r="345" spans="1:38" s="21" customFormat="1" ht="12.75" customHeight="1" x14ac:dyDescent="0.2">
      <c r="A345" s="8">
        <v>9</v>
      </c>
      <c r="B345" s="400"/>
      <c r="C345" s="400"/>
      <c r="D345" s="400"/>
      <c r="E345" s="400"/>
      <c r="F345" s="401"/>
      <c r="G345" s="471"/>
      <c r="H345" s="477"/>
      <c r="I345" s="472"/>
      <c r="J345" s="363">
        <f t="shared" si="44"/>
        <v>0</v>
      </c>
      <c r="K345" s="362">
        <f t="shared" si="45"/>
        <v>0</v>
      </c>
      <c r="L345" s="400"/>
      <c r="M345" s="400"/>
      <c r="N345" s="400"/>
      <c r="O345" s="406"/>
      <c r="P345" s="409"/>
      <c r="Q345" s="400"/>
      <c r="R345" s="401"/>
      <c r="S345" s="16" t="s">
        <v>67</v>
      </c>
      <c r="T345" s="8">
        <v>9</v>
      </c>
      <c r="U345" s="400"/>
      <c r="V345" s="400"/>
      <c r="W345" s="400"/>
      <c r="X345" s="400"/>
      <c r="Y345" s="400"/>
      <c r="Z345" s="400"/>
      <c r="AA345" s="400"/>
      <c r="AB345" s="400"/>
      <c r="AC345" s="400"/>
      <c r="AD345" s="400"/>
      <c r="AE345" s="400"/>
      <c r="AF345" s="400"/>
      <c r="AG345" s="400"/>
      <c r="AH345" s="406"/>
      <c r="AI345" s="477"/>
      <c r="AJ345" s="400"/>
      <c r="AK345" s="401"/>
      <c r="AL345" s="16" t="s">
        <v>67</v>
      </c>
    </row>
    <row r="346" spans="1:38" s="21" customFormat="1" ht="12.75" customHeight="1" x14ac:dyDescent="0.2">
      <c r="A346" s="8">
        <v>10</v>
      </c>
      <c r="B346" s="400"/>
      <c r="C346" s="400"/>
      <c r="D346" s="400"/>
      <c r="E346" s="400"/>
      <c r="F346" s="401"/>
      <c r="G346" s="471"/>
      <c r="H346" s="477"/>
      <c r="I346" s="472"/>
      <c r="J346" s="363">
        <f t="shared" si="44"/>
        <v>0</v>
      </c>
      <c r="K346" s="362">
        <f t="shared" si="45"/>
        <v>0</v>
      </c>
      <c r="L346" s="400"/>
      <c r="M346" s="400"/>
      <c r="N346" s="400"/>
      <c r="O346" s="406"/>
      <c r="P346" s="409"/>
      <c r="Q346" s="400"/>
      <c r="R346" s="401"/>
      <c r="S346" s="16" t="s">
        <v>68</v>
      </c>
      <c r="T346" s="8">
        <v>10</v>
      </c>
      <c r="U346" s="400"/>
      <c r="V346" s="400"/>
      <c r="W346" s="400"/>
      <c r="X346" s="400"/>
      <c r="Y346" s="400"/>
      <c r="Z346" s="400"/>
      <c r="AA346" s="400"/>
      <c r="AB346" s="400"/>
      <c r="AC346" s="400"/>
      <c r="AD346" s="400"/>
      <c r="AE346" s="400"/>
      <c r="AF346" s="400"/>
      <c r="AG346" s="400"/>
      <c r="AH346" s="406"/>
      <c r="AI346" s="477"/>
      <c r="AJ346" s="400"/>
      <c r="AK346" s="401"/>
      <c r="AL346" s="16" t="s">
        <v>68</v>
      </c>
    </row>
    <row r="347" spans="1:38" s="21" customFormat="1" ht="12.75" customHeight="1" x14ac:dyDescent="0.2">
      <c r="A347" s="8">
        <v>11</v>
      </c>
      <c r="B347" s="400"/>
      <c r="C347" s="400"/>
      <c r="D347" s="400"/>
      <c r="E347" s="400"/>
      <c r="F347" s="401"/>
      <c r="G347" s="471"/>
      <c r="H347" s="477"/>
      <c r="I347" s="472"/>
      <c r="J347" s="363">
        <f t="shared" si="44"/>
        <v>0</v>
      </c>
      <c r="K347" s="362">
        <f t="shared" si="45"/>
        <v>0</v>
      </c>
      <c r="L347" s="400"/>
      <c r="M347" s="400"/>
      <c r="N347" s="400"/>
      <c r="O347" s="406"/>
      <c r="P347" s="409"/>
      <c r="Q347" s="400"/>
      <c r="R347" s="401"/>
      <c r="S347" s="16" t="s">
        <v>69</v>
      </c>
      <c r="T347" s="8">
        <v>11</v>
      </c>
      <c r="U347" s="400"/>
      <c r="V347" s="400"/>
      <c r="W347" s="400"/>
      <c r="X347" s="400"/>
      <c r="Y347" s="400"/>
      <c r="Z347" s="400"/>
      <c r="AA347" s="400"/>
      <c r="AB347" s="400"/>
      <c r="AC347" s="400"/>
      <c r="AD347" s="400"/>
      <c r="AE347" s="400"/>
      <c r="AF347" s="400"/>
      <c r="AG347" s="400"/>
      <c r="AH347" s="406"/>
      <c r="AI347" s="477"/>
      <c r="AJ347" s="400"/>
      <c r="AK347" s="401"/>
      <c r="AL347" s="16" t="s">
        <v>69</v>
      </c>
    </row>
    <row r="348" spans="1:38" s="21" customFormat="1" ht="12.75" customHeight="1" x14ac:dyDescent="0.2">
      <c r="A348" s="8">
        <v>12</v>
      </c>
      <c r="B348" s="400"/>
      <c r="C348" s="400"/>
      <c r="D348" s="400"/>
      <c r="E348" s="400"/>
      <c r="F348" s="401"/>
      <c r="G348" s="471"/>
      <c r="H348" s="477"/>
      <c r="I348" s="472"/>
      <c r="J348" s="363">
        <f t="shared" si="44"/>
        <v>0</v>
      </c>
      <c r="K348" s="362">
        <f t="shared" si="45"/>
        <v>0</v>
      </c>
      <c r="L348" s="400"/>
      <c r="M348" s="400"/>
      <c r="N348" s="400"/>
      <c r="O348" s="406"/>
      <c r="P348" s="409"/>
      <c r="Q348" s="400"/>
      <c r="R348" s="401"/>
      <c r="S348" s="16" t="s">
        <v>70</v>
      </c>
      <c r="T348" s="8">
        <v>12</v>
      </c>
      <c r="U348" s="400"/>
      <c r="V348" s="400"/>
      <c r="W348" s="400"/>
      <c r="X348" s="400"/>
      <c r="Y348" s="400"/>
      <c r="Z348" s="400"/>
      <c r="AA348" s="400"/>
      <c r="AB348" s="400"/>
      <c r="AC348" s="400"/>
      <c r="AD348" s="400"/>
      <c r="AE348" s="400"/>
      <c r="AF348" s="400"/>
      <c r="AG348" s="400"/>
      <c r="AH348" s="406"/>
      <c r="AI348" s="477"/>
      <c r="AJ348" s="400"/>
      <c r="AK348" s="401"/>
      <c r="AL348" s="16" t="s">
        <v>70</v>
      </c>
    </row>
    <row r="349" spans="1:38" s="21" customFormat="1" ht="12.75" customHeight="1" x14ac:dyDescent="0.2">
      <c r="A349" s="8">
        <v>13</v>
      </c>
      <c r="B349" s="400"/>
      <c r="C349" s="400"/>
      <c r="D349" s="400"/>
      <c r="E349" s="400"/>
      <c r="F349" s="401"/>
      <c r="G349" s="471"/>
      <c r="H349" s="477"/>
      <c r="I349" s="472"/>
      <c r="J349" s="363">
        <f t="shared" si="44"/>
        <v>0</v>
      </c>
      <c r="K349" s="362">
        <f t="shared" si="45"/>
        <v>0</v>
      </c>
      <c r="L349" s="400"/>
      <c r="M349" s="400"/>
      <c r="N349" s="400"/>
      <c r="O349" s="406"/>
      <c r="P349" s="409"/>
      <c r="Q349" s="400"/>
      <c r="R349" s="401"/>
      <c r="S349" s="16" t="s">
        <v>71</v>
      </c>
      <c r="T349" s="8">
        <v>13</v>
      </c>
      <c r="U349" s="400"/>
      <c r="V349" s="400"/>
      <c r="W349" s="400"/>
      <c r="X349" s="400"/>
      <c r="Y349" s="400"/>
      <c r="Z349" s="400"/>
      <c r="AA349" s="400"/>
      <c r="AB349" s="400"/>
      <c r="AC349" s="400"/>
      <c r="AD349" s="400"/>
      <c r="AE349" s="400"/>
      <c r="AF349" s="400"/>
      <c r="AG349" s="400"/>
      <c r="AH349" s="406"/>
      <c r="AI349" s="477"/>
      <c r="AJ349" s="400"/>
      <c r="AK349" s="401"/>
      <c r="AL349" s="16" t="s">
        <v>71</v>
      </c>
    </row>
    <row r="350" spans="1:38" s="21" customFormat="1" ht="12.75" customHeight="1" x14ac:dyDescent="0.2">
      <c r="A350" s="8">
        <v>14</v>
      </c>
      <c r="B350" s="400"/>
      <c r="C350" s="400"/>
      <c r="D350" s="400"/>
      <c r="E350" s="400"/>
      <c r="F350" s="401"/>
      <c r="G350" s="471"/>
      <c r="H350" s="477"/>
      <c r="I350" s="472"/>
      <c r="J350" s="363">
        <f t="shared" si="44"/>
        <v>0</v>
      </c>
      <c r="K350" s="362">
        <f t="shared" si="45"/>
        <v>0</v>
      </c>
      <c r="L350" s="400"/>
      <c r="M350" s="400"/>
      <c r="N350" s="400"/>
      <c r="O350" s="406"/>
      <c r="P350" s="409"/>
      <c r="Q350" s="400"/>
      <c r="R350" s="401"/>
      <c r="S350" s="16" t="s">
        <v>72</v>
      </c>
      <c r="T350" s="8">
        <v>14</v>
      </c>
      <c r="U350" s="400"/>
      <c r="V350" s="400"/>
      <c r="W350" s="400"/>
      <c r="X350" s="400"/>
      <c r="Y350" s="400"/>
      <c r="Z350" s="400"/>
      <c r="AA350" s="400"/>
      <c r="AB350" s="400"/>
      <c r="AC350" s="400"/>
      <c r="AD350" s="400"/>
      <c r="AE350" s="400"/>
      <c r="AF350" s="400"/>
      <c r="AG350" s="400"/>
      <c r="AH350" s="406"/>
      <c r="AI350" s="477"/>
      <c r="AJ350" s="400"/>
      <c r="AK350" s="401"/>
      <c r="AL350" s="16" t="s">
        <v>72</v>
      </c>
    </row>
    <row r="351" spans="1:38" s="21" customFormat="1" ht="12.75" customHeight="1" x14ac:dyDescent="0.2">
      <c r="A351" s="8">
        <v>15</v>
      </c>
      <c r="B351" s="400"/>
      <c r="C351" s="400"/>
      <c r="D351" s="400"/>
      <c r="E351" s="400"/>
      <c r="F351" s="401"/>
      <c r="G351" s="471"/>
      <c r="H351" s="477"/>
      <c r="I351" s="472"/>
      <c r="J351" s="363">
        <f t="shared" si="44"/>
        <v>0</v>
      </c>
      <c r="K351" s="362">
        <f t="shared" si="45"/>
        <v>0</v>
      </c>
      <c r="L351" s="400"/>
      <c r="M351" s="400"/>
      <c r="N351" s="400"/>
      <c r="O351" s="406"/>
      <c r="P351" s="409"/>
      <c r="Q351" s="400"/>
      <c r="R351" s="401"/>
      <c r="S351" s="16" t="s">
        <v>73</v>
      </c>
      <c r="T351" s="8">
        <v>15</v>
      </c>
      <c r="U351" s="400"/>
      <c r="V351" s="400"/>
      <c r="W351" s="400"/>
      <c r="X351" s="400"/>
      <c r="Y351" s="400"/>
      <c r="Z351" s="400"/>
      <c r="AA351" s="400"/>
      <c r="AB351" s="400"/>
      <c r="AC351" s="400"/>
      <c r="AD351" s="400"/>
      <c r="AE351" s="400"/>
      <c r="AF351" s="400"/>
      <c r="AG351" s="400"/>
      <c r="AH351" s="406"/>
      <c r="AI351" s="477"/>
      <c r="AJ351" s="400"/>
      <c r="AK351" s="401"/>
      <c r="AL351" s="16" t="s">
        <v>73</v>
      </c>
    </row>
    <row r="352" spans="1:38" s="21" customFormat="1" ht="12.75" customHeight="1" x14ac:dyDescent="0.2">
      <c r="A352" s="8">
        <v>16</v>
      </c>
      <c r="B352" s="400"/>
      <c r="C352" s="400"/>
      <c r="D352" s="400"/>
      <c r="E352" s="400"/>
      <c r="F352" s="401"/>
      <c r="G352" s="471"/>
      <c r="H352" s="477"/>
      <c r="I352" s="472"/>
      <c r="J352" s="363">
        <f t="shared" si="44"/>
        <v>0</v>
      </c>
      <c r="K352" s="362">
        <f t="shared" si="45"/>
        <v>0</v>
      </c>
      <c r="L352" s="400"/>
      <c r="M352" s="400"/>
      <c r="N352" s="400"/>
      <c r="O352" s="406"/>
      <c r="P352" s="409"/>
      <c r="Q352" s="400"/>
      <c r="R352" s="401"/>
      <c r="S352" s="16" t="s">
        <v>74</v>
      </c>
      <c r="T352" s="8">
        <v>16</v>
      </c>
      <c r="U352" s="400"/>
      <c r="V352" s="400"/>
      <c r="W352" s="400"/>
      <c r="X352" s="400"/>
      <c r="Y352" s="400"/>
      <c r="Z352" s="400"/>
      <c r="AA352" s="400"/>
      <c r="AB352" s="400"/>
      <c r="AC352" s="400"/>
      <c r="AD352" s="400"/>
      <c r="AE352" s="400"/>
      <c r="AF352" s="400"/>
      <c r="AG352" s="400"/>
      <c r="AH352" s="406"/>
      <c r="AI352" s="477"/>
      <c r="AJ352" s="400"/>
      <c r="AK352" s="401"/>
      <c r="AL352" s="16" t="s">
        <v>74</v>
      </c>
    </row>
    <row r="353" spans="1:38" s="21" customFormat="1" ht="12.75" customHeight="1" x14ac:dyDescent="0.2">
      <c r="A353" s="8">
        <v>17</v>
      </c>
      <c r="B353" s="400"/>
      <c r="C353" s="400"/>
      <c r="D353" s="400"/>
      <c r="E353" s="400"/>
      <c r="F353" s="401"/>
      <c r="G353" s="471"/>
      <c r="H353" s="477"/>
      <c r="I353" s="472"/>
      <c r="J353" s="363">
        <f t="shared" si="44"/>
        <v>0</v>
      </c>
      <c r="K353" s="362">
        <f t="shared" si="45"/>
        <v>0</v>
      </c>
      <c r="L353" s="400"/>
      <c r="M353" s="400"/>
      <c r="N353" s="400"/>
      <c r="O353" s="406"/>
      <c r="P353" s="409"/>
      <c r="Q353" s="400"/>
      <c r="R353" s="401"/>
      <c r="S353" s="16" t="s">
        <v>75</v>
      </c>
      <c r="T353" s="8">
        <v>17</v>
      </c>
      <c r="U353" s="400"/>
      <c r="V353" s="400"/>
      <c r="W353" s="400"/>
      <c r="X353" s="400"/>
      <c r="Y353" s="400"/>
      <c r="Z353" s="400"/>
      <c r="AA353" s="400"/>
      <c r="AB353" s="400"/>
      <c r="AC353" s="400"/>
      <c r="AD353" s="400"/>
      <c r="AE353" s="400"/>
      <c r="AF353" s="400"/>
      <c r="AG353" s="400"/>
      <c r="AH353" s="406"/>
      <c r="AI353" s="477"/>
      <c r="AJ353" s="400"/>
      <c r="AK353" s="401"/>
      <c r="AL353" s="16" t="s">
        <v>75</v>
      </c>
    </row>
    <row r="354" spans="1:38" s="21" customFormat="1" ht="12.75" customHeight="1" x14ac:dyDescent="0.2">
      <c r="A354" s="8">
        <v>18</v>
      </c>
      <c r="B354" s="400"/>
      <c r="C354" s="400"/>
      <c r="D354" s="400"/>
      <c r="E354" s="400"/>
      <c r="F354" s="401"/>
      <c r="G354" s="471"/>
      <c r="H354" s="477"/>
      <c r="I354" s="472"/>
      <c r="J354" s="363">
        <f t="shared" si="44"/>
        <v>0</v>
      </c>
      <c r="K354" s="362">
        <f t="shared" si="45"/>
        <v>0</v>
      </c>
      <c r="L354" s="400"/>
      <c r="M354" s="400"/>
      <c r="N354" s="400"/>
      <c r="O354" s="406"/>
      <c r="P354" s="409"/>
      <c r="Q354" s="400"/>
      <c r="R354" s="401"/>
      <c r="S354" s="16" t="s">
        <v>76</v>
      </c>
      <c r="T354" s="8">
        <v>18</v>
      </c>
      <c r="U354" s="400"/>
      <c r="V354" s="400"/>
      <c r="W354" s="400"/>
      <c r="X354" s="400"/>
      <c r="Y354" s="400"/>
      <c r="Z354" s="400"/>
      <c r="AA354" s="400"/>
      <c r="AB354" s="400"/>
      <c r="AC354" s="400"/>
      <c r="AD354" s="400"/>
      <c r="AE354" s="400"/>
      <c r="AF354" s="400"/>
      <c r="AG354" s="400"/>
      <c r="AH354" s="406"/>
      <c r="AI354" s="477"/>
      <c r="AJ354" s="400"/>
      <c r="AK354" s="401"/>
      <c r="AL354" s="16" t="s">
        <v>76</v>
      </c>
    </row>
    <row r="355" spans="1:38" s="21" customFormat="1" ht="12.75" customHeight="1" x14ac:dyDescent="0.2">
      <c r="A355" s="8">
        <v>19</v>
      </c>
      <c r="B355" s="400"/>
      <c r="C355" s="400"/>
      <c r="D355" s="400"/>
      <c r="E355" s="400"/>
      <c r="F355" s="401"/>
      <c r="G355" s="471"/>
      <c r="H355" s="477"/>
      <c r="I355" s="472"/>
      <c r="J355" s="363">
        <f t="shared" si="44"/>
        <v>0</v>
      </c>
      <c r="K355" s="362">
        <f t="shared" si="45"/>
        <v>0</v>
      </c>
      <c r="L355" s="400"/>
      <c r="M355" s="400"/>
      <c r="N355" s="400"/>
      <c r="O355" s="406"/>
      <c r="P355" s="409"/>
      <c r="Q355" s="400"/>
      <c r="R355" s="401"/>
      <c r="S355" s="16" t="s">
        <v>77</v>
      </c>
      <c r="T355" s="8">
        <v>19</v>
      </c>
      <c r="U355" s="400"/>
      <c r="V355" s="400"/>
      <c r="W355" s="400"/>
      <c r="X355" s="400"/>
      <c r="Y355" s="400"/>
      <c r="Z355" s="400"/>
      <c r="AA355" s="400"/>
      <c r="AB355" s="400"/>
      <c r="AC355" s="400"/>
      <c r="AD355" s="400"/>
      <c r="AE355" s="400"/>
      <c r="AF355" s="400"/>
      <c r="AG355" s="400"/>
      <c r="AH355" s="406"/>
      <c r="AI355" s="477"/>
      <c r="AJ355" s="400"/>
      <c r="AK355" s="401"/>
      <c r="AL355" s="16" t="s">
        <v>77</v>
      </c>
    </row>
    <row r="356" spans="1:38" s="21" customFormat="1" ht="12.75" customHeight="1" x14ac:dyDescent="0.2">
      <c r="A356" s="8">
        <v>20</v>
      </c>
      <c r="B356" s="400"/>
      <c r="C356" s="400"/>
      <c r="D356" s="400"/>
      <c r="E356" s="400"/>
      <c r="F356" s="401"/>
      <c r="G356" s="471"/>
      <c r="H356" s="477"/>
      <c r="I356" s="472"/>
      <c r="J356" s="363">
        <f t="shared" si="44"/>
        <v>0</v>
      </c>
      <c r="K356" s="362">
        <f t="shared" si="45"/>
        <v>0</v>
      </c>
      <c r="L356" s="400"/>
      <c r="M356" s="400"/>
      <c r="N356" s="400"/>
      <c r="O356" s="406"/>
      <c r="P356" s="409"/>
      <c r="Q356" s="400"/>
      <c r="R356" s="401"/>
      <c r="S356" s="16" t="s">
        <v>78</v>
      </c>
      <c r="T356" s="8">
        <v>20</v>
      </c>
      <c r="U356" s="400"/>
      <c r="V356" s="400"/>
      <c r="W356" s="400"/>
      <c r="X356" s="400"/>
      <c r="Y356" s="400"/>
      <c r="Z356" s="400"/>
      <c r="AA356" s="400"/>
      <c r="AB356" s="400"/>
      <c r="AC356" s="400"/>
      <c r="AD356" s="400"/>
      <c r="AE356" s="400"/>
      <c r="AF356" s="400"/>
      <c r="AG356" s="400"/>
      <c r="AH356" s="406"/>
      <c r="AI356" s="477"/>
      <c r="AJ356" s="400"/>
      <c r="AK356" s="401"/>
      <c r="AL356" s="16" t="s">
        <v>78</v>
      </c>
    </row>
    <row r="357" spans="1:38" s="21" customFormat="1" ht="12.75" customHeight="1" x14ac:dyDescent="0.2">
      <c r="A357" s="8">
        <v>21</v>
      </c>
      <c r="B357" s="400"/>
      <c r="C357" s="400"/>
      <c r="D357" s="400"/>
      <c r="E357" s="400"/>
      <c r="F357" s="401"/>
      <c r="G357" s="471"/>
      <c r="H357" s="477"/>
      <c r="I357" s="472"/>
      <c r="J357" s="363">
        <f t="shared" si="44"/>
        <v>0</v>
      </c>
      <c r="K357" s="362">
        <f t="shared" si="45"/>
        <v>0</v>
      </c>
      <c r="L357" s="400"/>
      <c r="M357" s="400"/>
      <c r="N357" s="400"/>
      <c r="O357" s="406"/>
      <c r="P357" s="409"/>
      <c r="Q357" s="400"/>
      <c r="R357" s="401"/>
      <c r="S357" s="16" t="s">
        <v>79</v>
      </c>
      <c r="T357" s="8">
        <v>21</v>
      </c>
      <c r="U357" s="400"/>
      <c r="V357" s="400"/>
      <c r="W357" s="400"/>
      <c r="X357" s="400"/>
      <c r="Y357" s="400"/>
      <c r="Z357" s="400"/>
      <c r="AA357" s="400"/>
      <c r="AB357" s="400"/>
      <c r="AC357" s="400"/>
      <c r="AD357" s="400"/>
      <c r="AE357" s="400"/>
      <c r="AF357" s="400"/>
      <c r="AG357" s="400"/>
      <c r="AH357" s="406"/>
      <c r="AI357" s="477"/>
      <c r="AJ357" s="400"/>
      <c r="AK357" s="401"/>
      <c r="AL357" s="16" t="s">
        <v>79</v>
      </c>
    </row>
    <row r="358" spans="1:38" s="21" customFormat="1" ht="12.75" customHeight="1" x14ac:dyDescent="0.2">
      <c r="A358" s="8">
        <v>22</v>
      </c>
      <c r="B358" s="400"/>
      <c r="C358" s="400"/>
      <c r="D358" s="400"/>
      <c r="E358" s="400"/>
      <c r="F358" s="401"/>
      <c r="G358" s="471"/>
      <c r="H358" s="477"/>
      <c r="I358" s="472"/>
      <c r="J358" s="363">
        <f t="shared" si="44"/>
        <v>0</v>
      </c>
      <c r="K358" s="362">
        <f t="shared" si="45"/>
        <v>0</v>
      </c>
      <c r="L358" s="400"/>
      <c r="M358" s="400"/>
      <c r="N358" s="400"/>
      <c r="O358" s="406"/>
      <c r="P358" s="409"/>
      <c r="Q358" s="400"/>
      <c r="R358" s="401"/>
      <c r="S358" s="16" t="s">
        <v>80</v>
      </c>
      <c r="T358" s="8">
        <v>22</v>
      </c>
      <c r="U358" s="400"/>
      <c r="V358" s="400"/>
      <c r="W358" s="400"/>
      <c r="X358" s="400"/>
      <c r="Y358" s="400"/>
      <c r="Z358" s="400"/>
      <c r="AA358" s="400"/>
      <c r="AB358" s="400"/>
      <c r="AC358" s="400"/>
      <c r="AD358" s="400"/>
      <c r="AE358" s="400"/>
      <c r="AF358" s="400"/>
      <c r="AG358" s="400"/>
      <c r="AH358" s="406"/>
      <c r="AI358" s="477"/>
      <c r="AJ358" s="400"/>
      <c r="AK358" s="401"/>
      <c r="AL358" s="16" t="s">
        <v>80</v>
      </c>
    </row>
    <row r="359" spans="1:38" s="21" customFormat="1" ht="12.75" customHeight="1" x14ac:dyDescent="0.2">
      <c r="A359" s="8">
        <v>23</v>
      </c>
      <c r="B359" s="400"/>
      <c r="C359" s="400"/>
      <c r="D359" s="400"/>
      <c r="E359" s="400"/>
      <c r="F359" s="401"/>
      <c r="G359" s="471"/>
      <c r="H359" s="477"/>
      <c r="I359" s="472"/>
      <c r="J359" s="363">
        <f t="shared" si="44"/>
        <v>0</v>
      </c>
      <c r="K359" s="362">
        <f t="shared" si="45"/>
        <v>0</v>
      </c>
      <c r="L359" s="400"/>
      <c r="M359" s="400"/>
      <c r="N359" s="400"/>
      <c r="O359" s="406"/>
      <c r="P359" s="409"/>
      <c r="Q359" s="400"/>
      <c r="R359" s="401"/>
      <c r="S359" s="16" t="s">
        <v>81</v>
      </c>
      <c r="T359" s="8">
        <v>23</v>
      </c>
      <c r="U359" s="400"/>
      <c r="V359" s="400"/>
      <c r="W359" s="400"/>
      <c r="X359" s="400"/>
      <c r="Y359" s="400"/>
      <c r="Z359" s="400"/>
      <c r="AA359" s="400"/>
      <c r="AB359" s="400"/>
      <c r="AC359" s="400"/>
      <c r="AD359" s="400"/>
      <c r="AE359" s="400"/>
      <c r="AF359" s="400"/>
      <c r="AG359" s="400"/>
      <c r="AH359" s="406"/>
      <c r="AI359" s="477"/>
      <c r="AJ359" s="400"/>
      <c r="AK359" s="401"/>
      <c r="AL359" s="16" t="s">
        <v>81</v>
      </c>
    </row>
    <row r="360" spans="1:38" s="21" customFormat="1" ht="12.75" customHeight="1" x14ac:dyDescent="0.2">
      <c r="A360" s="8">
        <v>24</v>
      </c>
      <c r="B360" s="400"/>
      <c r="C360" s="400"/>
      <c r="D360" s="400"/>
      <c r="E360" s="400"/>
      <c r="F360" s="401"/>
      <c r="G360" s="471"/>
      <c r="H360" s="477"/>
      <c r="I360" s="472"/>
      <c r="J360" s="363">
        <f t="shared" si="44"/>
        <v>0</v>
      </c>
      <c r="K360" s="362">
        <f t="shared" si="45"/>
        <v>0</v>
      </c>
      <c r="L360" s="400"/>
      <c r="M360" s="400"/>
      <c r="N360" s="400"/>
      <c r="O360" s="406"/>
      <c r="P360" s="409"/>
      <c r="Q360" s="400"/>
      <c r="R360" s="401"/>
      <c r="S360" s="16" t="s">
        <v>82</v>
      </c>
      <c r="T360" s="8">
        <v>24</v>
      </c>
      <c r="U360" s="400"/>
      <c r="V360" s="400"/>
      <c r="W360" s="400"/>
      <c r="X360" s="400"/>
      <c r="Y360" s="400"/>
      <c r="Z360" s="400"/>
      <c r="AA360" s="400"/>
      <c r="AB360" s="400"/>
      <c r="AC360" s="400"/>
      <c r="AD360" s="400"/>
      <c r="AE360" s="400"/>
      <c r="AF360" s="400"/>
      <c r="AG360" s="400"/>
      <c r="AH360" s="406"/>
      <c r="AI360" s="477"/>
      <c r="AJ360" s="400"/>
      <c r="AK360" s="401"/>
      <c r="AL360" s="16" t="s">
        <v>82</v>
      </c>
    </row>
    <row r="361" spans="1:38" s="21" customFormat="1" ht="12.75" customHeight="1" x14ac:dyDescent="0.2">
      <c r="A361" s="8">
        <v>25</v>
      </c>
      <c r="B361" s="400"/>
      <c r="C361" s="400"/>
      <c r="D361" s="400"/>
      <c r="E361" s="400"/>
      <c r="F361" s="401"/>
      <c r="G361" s="471"/>
      <c r="H361" s="477"/>
      <c r="I361" s="472"/>
      <c r="J361" s="363">
        <f t="shared" si="44"/>
        <v>0</v>
      </c>
      <c r="K361" s="362">
        <f t="shared" si="45"/>
        <v>0</v>
      </c>
      <c r="L361" s="400"/>
      <c r="M361" s="400"/>
      <c r="N361" s="400"/>
      <c r="O361" s="406"/>
      <c r="P361" s="409"/>
      <c r="Q361" s="400"/>
      <c r="R361" s="401"/>
      <c r="S361" s="16" t="s">
        <v>83</v>
      </c>
      <c r="T361" s="8">
        <v>25</v>
      </c>
      <c r="U361" s="400"/>
      <c r="V361" s="400"/>
      <c r="W361" s="400"/>
      <c r="X361" s="400"/>
      <c r="Y361" s="400"/>
      <c r="Z361" s="400"/>
      <c r="AA361" s="400"/>
      <c r="AB361" s="400"/>
      <c r="AC361" s="400"/>
      <c r="AD361" s="400"/>
      <c r="AE361" s="400"/>
      <c r="AF361" s="400"/>
      <c r="AG361" s="400"/>
      <c r="AH361" s="406"/>
      <c r="AI361" s="477"/>
      <c r="AJ361" s="400"/>
      <c r="AK361" s="401"/>
      <c r="AL361" s="16" t="s">
        <v>83</v>
      </c>
    </row>
    <row r="362" spans="1:38" s="21" customFormat="1" ht="12.75" customHeight="1" x14ac:dyDescent="0.2">
      <c r="A362" s="8">
        <v>26</v>
      </c>
      <c r="B362" s="400"/>
      <c r="C362" s="400"/>
      <c r="D362" s="400"/>
      <c r="E362" s="400"/>
      <c r="F362" s="401"/>
      <c r="G362" s="471"/>
      <c r="H362" s="477"/>
      <c r="I362" s="472"/>
      <c r="J362" s="363">
        <f t="shared" si="44"/>
        <v>0</v>
      </c>
      <c r="K362" s="362">
        <f t="shared" si="45"/>
        <v>0</v>
      </c>
      <c r="L362" s="400"/>
      <c r="M362" s="400"/>
      <c r="N362" s="400"/>
      <c r="O362" s="406"/>
      <c r="P362" s="409"/>
      <c r="Q362" s="400"/>
      <c r="R362" s="401"/>
      <c r="S362" s="16" t="s">
        <v>84</v>
      </c>
      <c r="T362" s="8">
        <v>26</v>
      </c>
      <c r="U362" s="400"/>
      <c r="V362" s="400"/>
      <c r="W362" s="400"/>
      <c r="X362" s="400"/>
      <c r="Y362" s="400"/>
      <c r="Z362" s="400"/>
      <c r="AA362" s="400"/>
      <c r="AB362" s="400"/>
      <c r="AC362" s="400"/>
      <c r="AD362" s="400"/>
      <c r="AE362" s="400"/>
      <c r="AF362" s="400"/>
      <c r="AG362" s="400"/>
      <c r="AH362" s="406"/>
      <c r="AI362" s="477"/>
      <c r="AJ362" s="400"/>
      <c r="AK362" s="401"/>
      <c r="AL362" s="16" t="s">
        <v>84</v>
      </c>
    </row>
    <row r="363" spans="1:38" s="21" customFormat="1" ht="12.75" customHeight="1" x14ac:dyDescent="0.2">
      <c r="A363" s="8">
        <v>27</v>
      </c>
      <c r="B363" s="400"/>
      <c r="C363" s="400"/>
      <c r="D363" s="400"/>
      <c r="E363" s="400"/>
      <c r="F363" s="401"/>
      <c r="G363" s="471"/>
      <c r="H363" s="477"/>
      <c r="I363" s="472"/>
      <c r="J363" s="363">
        <f t="shared" si="44"/>
        <v>0</v>
      </c>
      <c r="K363" s="362">
        <f t="shared" si="45"/>
        <v>0</v>
      </c>
      <c r="L363" s="400"/>
      <c r="M363" s="400"/>
      <c r="N363" s="400"/>
      <c r="O363" s="406"/>
      <c r="P363" s="409"/>
      <c r="Q363" s="400"/>
      <c r="R363" s="401"/>
      <c r="S363" s="16" t="s">
        <v>85</v>
      </c>
      <c r="T363" s="8">
        <v>27</v>
      </c>
      <c r="U363" s="400"/>
      <c r="V363" s="400"/>
      <c r="W363" s="400"/>
      <c r="X363" s="400"/>
      <c r="Y363" s="400"/>
      <c r="Z363" s="400"/>
      <c r="AA363" s="400"/>
      <c r="AB363" s="400"/>
      <c r="AC363" s="400"/>
      <c r="AD363" s="400"/>
      <c r="AE363" s="400"/>
      <c r="AF363" s="400"/>
      <c r="AG363" s="400"/>
      <c r="AH363" s="406"/>
      <c r="AI363" s="477"/>
      <c r="AJ363" s="400"/>
      <c r="AK363" s="401"/>
      <c r="AL363" s="16" t="s">
        <v>85</v>
      </c>
    </row>
    <row r="364" spans="1:38" s="21" customFormat="1" ht="12.75" customHeight="1" x14ac:dyDescent="0.2">
      <c r="A364" s="8">
        <v>28</v>
      </c>
      <c r="B364" s="400"/>
      <c r="C364" s="400"/>
      <c r="D364" s="400"/>
      <c r="E364" s="400"/>
      <c r="F364" s="401"/>
      <c r="G364" s="471"/>
      <c r="H364" s="477"/>
      <c r="I364" s="472"/>
      <c r="J364" s="363">
        <f t="shared" si="44"/>
        <v>0</v>
      </c>
      <c r="K364" s="362">
        <f t="shared" si="45"/>
        <v>0</v>
      </c>
      <c r="L364" s="400"/>
      <c r="M364" s="400"/>
      <c r="N364" s="400"/>
      <c r="O364" s="406"/>
      <c r="P364" s="409"/>
      <c r="Q364" s="400"/>
      <c r="R364" s="401"/>
      <c r="S364" s="16" t="s">
        <v>86</v>
      </c>
      <c r="T364" s="8">
        <v>28</v>
      </c>
      <c r="U364" s="400"/>
      <c r="V364" s="400"/>
      <c r="W364" s="400"/>
      <c r="X364" s="400"/>
      <c r="Y364" s="400"/>
      <c r="Z364" s="400"/>
      <c r="AA364" s="400"/>
      <c r="AB364" s="400"/>
      <c r="AC364" s="400"/>
      <c r="AD364" s="400"/>
      <c r="AE364" s="400"/>
      <c r="AF364" s="400"/>
      <c r="AG364" s="400"/>
      <c r="AH364" s="406"/>
      <c r="AI364" s="477"/>
      <c r="AJ364" s="400"/>
      <c r="AK364" s="401"/>
      <c r="AL364" s="16" t="s">
        <v>86</v>
      </c>
    </row>
    <row r="365" spans="1:38" s="21" customFormat="1" ht="12.75" customHeight="1" x14ac:dyDescent="0.2">
      <c r="A365" s="8">
        <v>29</v>
      </c>
      <c r="B365" s="400"/>
      <c r="C365" s="400"/>
      <c r="D365" s="400"/>
      <c r="E365" s="400"/>
      <c r="F365" s="401"/>
      <c r="G365" s="471"/>
      <c r="H365" s="477"/>
      <c r="I365" s="472"/>
      <c r="J365" s="363">
        <f t="shared" si="44"/>
        <v>0</v>
      </c>
      <c r="K365" s="362">
        <f t="shared" si="45"/>
        <v>0</v>
      </c>
      <c r="L365" s="400"/>
      <c r="M365" s="400"/>
      <c r="N365" s="400"/>
      <c r="O365" s="406"/>
      <c r="P365" s="409"/>
      <c r="Q365" s="400"/>
      <c r="R365" s="401"/>
      <c r="S365" s="16" t="s">
        <v>87</v>
      </c>
      <c r="T365" s="8">
        <v>29</v>
      </c>
      <c r="U365" s="400"/>
      <c r="V365" s="400"/>
      <c r="W365" s="400"/>
      <c r="X365" s="410"/>
      <c r="Y365" s="400"/>
      <c r="Z365" s="400"/>
      <c r="AA365" s="400"/>
      <c r="AB365" s="400"/>
      <c r="AC365" s="400"/>
      <c r="AD365" s="400"/>
      <c r="AE365" s="400"/>
      <c r="AF365" s="400"/>
      <c r="AG365" s="400"/>
      <c r="AH365" s="406"/>
      <c r="AI365" s="477"/>
      <c r="AJ365" s="400"/>
      <c r="AK365" s="401"/>
      <c r="AL365" s="16" t="s">
        <v>87</v>
      </c>
    </row>
    <row r="366" spans="1:38" s="21" customFormat="1" ht="12.75" customHeight="1" x14ac:dyDescent="0.2">
      <c r="A366" s="8">
        <v>30</v>
      </c>
      <c r="B366" s="400"/>
      <c r="C366" s="400"/>
      <c r="D366" s="400"/>
      <c r="E366" s="400"/>
      <c r="F366" s="401"/>
      <c r="G366" s="471"/>
      <c r="H366" s="477"/>
      <c r="I366" s="472"/>
      <c r="J366" s="363">
        <f t="shared" si="44"/>
        <v>0</v>
      </c>
      <c r="K366" s="362">
        <f t="shared" si="45"/>
        <v>0</v>
      </c>
      <c r="L366" s="400"/>
      <c r="M366" s="400"/>
      <c r="N366" s="400"/>
      <c r="O366" s="406"/>
      <c r="P366" s="409"/>
      <c r="Q366" s="400"/>
      <c r="R366" s="401"/>
      <c r="S366" s="16" t="s">
        <v>88</v>
      </c>
      <c r="T366" s="8">
        <v>30</v>
      </c>
      <c r="U366" s="400"/>
      <c r="V366" s="400"/>
      <c r="W366" s="400"/>
      <c r="X366" s="400"/>
      <c r="Y366" s="400"/>
      <c r="Z366" s="400"/>
      <c r="AA366" s="400"/>
      <c r="AB366" s="400"/>
      <c r="AC366" s="400"/>
      <c r="AD366" s="400"/>
      <c r="AE366" s="400"/>
      <c r="AF366" s="400"/>
      <c r="AG366" s="400"/>
      <c r="AH366" s="406"/>
      <c r="AI366" s="477"/>
      <c r="AJ366" s="400"/>
      <c r="AK366" s="401"/>
      <c r="AL366" s="16" t="s">
        <v>88</v>
      </c>
    </row>
    <row r="367" spans="1:38" s="21" customFormat="1" ht="12.75" customHeight="1" x14ac:dyDescent="0.2">
      <c r="A367" s="19">
        <v>31</v>
      </c>
      <c r="B367" s="404"/>
      <c r="C367" s="404"/>
      <c r="D367" s="404"/>
      <c r="E367" s="404"/>
      <c r="F367" s="405"/>
      <c r="G367" s="475"/>
      <c r="H367" s="479"/>
      <c r="I367" s="476"/>
      <c r="J367" s="395">
        <f t="shared" si="44"/>
        <v>0</v>
      </c>
      <c r="K367" s="396">
        <f t="shared" si="45"/>
        <v>0</v>
      </c>
      <c r="L367" s="404"/>
      <c r="M367" s="404"/>
      <c r="N367" s="404"/>
      <c r="O367" s="408"/>
      <c r="P367" s="411"/>
      <c r="Q367" s="404"/>
      <c r="R367" s="405"/>
      <c r="S367" s="20" t="s">
        <v>89</v>
      </c>
      <c r="T367" s="19">
        <v>31</v>
      </c>
      <c r="U367" s="404"/>
      <c r="V367" s="404"/>
      <c r="W367" s="404"/>
      <c r="X367" s="404"/>
      <c r="Y367" s="404"/>
      <c r="Z367" s="404"/>
      <c r="AA367" s="404"/>
      <c r="AB367" s="404"/>
      <c r="AC367" s="404"/>
      <c r="AD367" s="404"/>
      <c r="AE367" s="404"/>
      <c r="AF367" s="404"/>
      <c r="AG367" s="404"/>
      <c r="AH367" s="408"/>
      <c r="AI367" s="479"/>
      <c r="AJ367" s="404"/>
      <c r="AK367" s="405"/>
      <c r="AL367" s="20" t="s">
        <v>89</v>
      </c>
    </row>
    <row r="368" spans="1:38" s="301" customFormat="1" ht="12.75" customHeight="1" thickBot="1" x14ac:dyDescent="0.25">
      <c r="A368" s="417"/>
      <c r="B368" s="418">
        <f>SUM(B336:B367)</f>
        <v>0</v>
      </c>
      <c r="C368" s="418">
        <f>SUM(C336:C367)</f>
        <v>0</v>
      </c>
      <c r="D368" s="418">
        <f>SUM(D336:D367)</f>
        <v>0</v>
      </c>
      <c r="E368" s="419">
        <f>SUM(E336:E367)</f>
        <v>0</v>
      </c>
      <c r="F368" s="420">
        <f>SUM(F336:F367)</f>
        <v>0</v>
      </c>
      <c r="G368" s="421"/>
      <c r="H368" s="422" t="s">
        <v>90</v>
      </c>
      <c r="I368" s="423">
        <f>COUNTA(I337:I367)</f>
        <v>0</v>
      </c>
      <c r="J368" s="418">
        <f t="shared" ref="J368:R368" si="46">SUM(J336:J367)</f>
        <v>0</v>
      </c>
      <c r="K368" s="418">
        <f t="shared" si="46"/>
        <v>0</v>
      </c>
      <c r="L368" s="418">
        <f t="shared" si="46"/>
        <v>0</v>
      </c>
      <c r="M368" s="418">
        <f t="shared" si="46"/>
        <v>0</v>
      </c>
      <c r="N368" s="418">
        <f t="shared" si="46"/>
        <v>0</v>
      </c>
      <c r="O368" s="424">
        <f t="shared" si="46"/>
        <v>0</v>
      </c>
      <c r="P368" s="419">
        <f t="shared" si="46"/>
        <v>0</v>
      </c>
      <c r="Q368" s="418">
        <f t="shared" si="46"/>
        <v>0</v>
      </c>
      <c r="R368" s="425">
        <f t="shared" si="46"/>
        <v>0</v>
      </c>
      <c r="S368" s="426"/>
      <c r="T368" s="417"/>
      <c r="U368" s="418">
        <f t="shared" ref="U368:AH368" si="47">SUM(U336:U367)</f>
        <v>0</v>
      </c>
      <c r="V368" s="418">
        <f t="shared" si="47"/>
        <v>0</v>
      </c>
      <c r="W368" s="418">
        <f t="shared" si="47"/>
        <v>0</v>
      </c>
      <c r="X368" s="418">
        <f t="shared" si="47"/>
        <v>0</v>
      </c>
      <c r="Y368" s="418">
        <f t="shared" si="47"/>
        <v>0</v>
      </c>
      <c r="Z368" s="418">
        <f t="shared" si="47"/>
        <v>0</v>
      </c>
      <c r="AA368" s="418">
        <f t="shared" si="47"/>
        <v>0</v>
      </c>
      <c r="AB368" s="418">
        <f t="shared" si="47"/>
        <v>0</v>
      </c>
      <c r="AC368" s="418">
        <f t="shared" si="47"/>
        <v>0</v>
      </c>
      <c r="AD368" s="418">
        <f t="shared" si="47"/>
        <v>0</v>
      </c>
      <c r="AE368" s="418">
        <f t="shared" si="47"/>
        <v>0</v>
      </c>
      <c r="AF368" s="418">
        <f t="shared" si="47"/>
        <v>0</v>
      </c>
      <c r="AG368" s="418">
        <f t="shared" si="47"/>
        <v>0</v>
      </c>
      <c r="AH368" s="420">
        <f t="shared" si="47"/>
        <v>0</v>
      </c>
      <c r="AI368" s="427"/>
      <c r="AJ368" s="418">
        <f>SUM(AJ336:AJ367)</f>
        <v>0</v>
      </c>
      <c r="AK368" s="425">
        <f>SUM(AK336:AK367)</f>
        <v>0</v>
      </c>
      <c r="AL368" s="426"/>
    </row>
    <row r="369" spans="1:38" ht="12.75" customHeight="1" thickTop="1" x14ac:dyDescent="0.2">
      <c r="A369" s="28"/>
      <c r="B369" s="34"/>
      <c r="C369" s="34"/>
      <c r="D369" s="34"/>
      <c r="E369" s="34"/>
      <c r="F369" s="34"/>
      <c r="G369" s="135"/>
      <c r="H369" s="34"/>
      <c r="I369" s="35"/>
      <c r="J369" s="306"/>
      <c r="K369" s="306"/>
      <c r="L369" s="63"/>
      <c r="M369" s="63"/>
      <c r="N369" s="63"/>
      <c r="O369" s="63"/>
      <c r="P369" s="63"/>
      <c r="Q369" s="63"/>
      <c r="R369" s="63"/>
      <c r="S369" s="28"/>
      <c r="T369" s="28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28"/>
    </row>
    <row r="370" spans="1:38" ht="12.75" customHeight="1" x14ac:dyDescent="0.2">
      <c r="A370" s="21"/>
      <c r="B370" s="36"/>
      <c r="C370" s="36"/>
      <c r="D370" s="36"/>
      <c r="E370" s="36"/>
      <c r="F370" s="36"/>
      <c r="G370" s="552" t="str">
        <f>JANUARY!G10</f>
        <v>UNITED STEELWORKERS - LOCAL UNION</v>
      </c>
      <c r="H370" s="552"/>
      <c r="I370" s="552"/>
      <c r="J370" s="307"/>
      <c r="K370" s="136"/>
      <c r="L370" s="36"/>
      <c r="M370" s="36"/>
      <c r="N370" s="36"/>
      <c r="O370" s="36"/>
      <c r="P370" s="36"/>
      <c r="Q370" s="36"/>
      <c r="R370" s="36"/>
      <c r="S370" s="21"/>
      <c r="T370" s="21"/>
      <c r="U370" s="21"/>
      <c r="V370" s="21"/>
      <c r="W370" s="21"/>
      <c r="X370" s="21"/>
      <c r="Y370" s="21"/>
      <c r="Z370" s="21"/>
      <c r="AA370" s="37" t="str">
        <f>$AA$10</f>
        <v>FINANCIAL SECRETARY'S CASH BOOK</v>
      </c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</row>
    <row r="371" spans="1:38" s="152" customFormat="1" ht="12.75" customHeight="1" x14ac:dyDescent="0.2">
      <c r="A371" s="141"/>
      <c r="B371" s="139" t="str">
        <f>B326</f>
        <v>Month</v>
      </c>
      <c r="C371" s="73" t="str">
        <f>C326</f>
        <v>FEBRUARY</v>
      </c>
      <c r="D371" s="139" t="str">
        <f>D326</f>
        <v>Year</v>
      </c>
      <c r="E371" s="30">
        <f>E326</f>
        <v>0</v>
      </c>
      <c r="F371" s="141"/>
      <c r="G371" s="149"/>
      <c r="H371" s="141"/>
      <c r="I371" s="150"/>
      <c r="J371" s="302"/>
      <c r="K371" s="302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  <c r="AD371" s="141"/>
      <c r="AE371" s="141"/>
      <c r="AF371" s="141"/>
      <c r="AG371" s="141"/>
      <c r="AH371" s="141"/>
      <c r="AI371" s="139"/>
      <c r="AJ371" s="151" t="str">
        <f>C371</f>
        <v>FEBRUARY</v>
      </c>
      <c r="AK371" s="30">
        <f>E371</f>
        <v>0</v>
      </c>
      <c r="AL371" s="141"/>
    </row>
    <row r="372" spans="1:38" s="152" customFormat="1" ht="12.75" customHeight="1" x14ac:dyDescent="0.2">
      <c r="A372" s="141"/>
      <c r="B372" s="139" t="str">
        <f>B327</f>
        <v>Page No.</v>
      </c>
      <c r="C372" s="148">
        <f>C327+1</f>
        <v>9</v>
      </c>
      <c r="D372" s="141"/>
      <c r="E372" s="141"/>
      <c r="F372" s="141"/>
      <c r="G372" s="149"/>
      <c r="H372" s="141"/>
      <c r="I372" s="150" t="s">
        <v>53</v>
      </c>
      <c r="J372" s="302"/>
      <c r="K372" s="302"/>
      <c r="L372" s="150"/>
      <c r="M372" s="141"/>
      <c r="N372" s="141"/>
      <c r="O372" s="141"/>
      <c r="P372" s="139"/>
      <c r="Q372" s="141"/>
      <c r="R372" s="139"/>
      <c r="S372" s="141"/>
      <c r="T372" s="141"/>
      <c r="U372" s="141"/>
      <c r="V372" s="141"/>
      <c r="W372" s="141"/>
      <c r="X372" s="141"/>
      <c r="Y372" s="141"/>
      <c r="Z372" s="141"/>
      <c r="AA372" s="141"/>
      <c r="AB372" s="153" t="s">
        <v>54</v>
      </c>
      <c r="AC372" s="141"/>
      <c r="AD372" s="141"/>
      <c r="AE372" s="141"/>
      <c r="AF372" s="141"/>
      <c r="AG372" s="141"/>
      <c r="AH372" s="141"/>
      <c r="AI372" s="139" t="str">
        <f>B372</f>
        <v>Page No.</v>
      </c>
      <c r="AJ372" s="148">
        <f>C372</f>
        <v>9</v>
      </c>
      <c r="AK372" s="154"/>
      <c r="AL372" s="155"/>
    </row>
    <row r="373" spans="1:38" ht="12.75" customHeight="1" x14ac:dyDescent="0.2">
      <c r="A373" s="3"/>
      <c r="B373" s="3"/>
      <c r="C373" s="3"/>
      <c r="D373" s="3"/>
      <c r="E373" s="3"/>
      <c r="F373" s="3"/>
      <c r="G373" s="129"/>
      <c r="H373" s="3"/>
      <c r="I373" s="5"/>
      <c r="J373" s="106"/>
      <c r="K373" s="106"/>
      <c r="L373" s="21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1"/>
      <c r="AF373" s="3"/>
      <c r="AG373" s="3"/>
      <c r="AH373" s="3"/>
      <c r="AI373" s="3"/>
      <c r="AJ373" s="3"/>
      <c r="AK373" s="3"/>
      <c r="AL373" s="3"/>
    </row>
    <row r="374" spans="1:38" ht="12.75" customHeight="1" x14ac:dyDescent="0.2">
      <c r="A374" s="26"/>
      <c r="B374" s="26"/>
      <c r="C374" s="26"/>
      <c r="D374" s="26"/>
      <c r="E374" s="26"/>
      <c r="F374" s="26"/>
      <c r="G374" s="130"/>
      <c r="H374" s="26"/>
      <c r="I374" s="27"/>
      <c r="J374" s="303"/>
      <c r="K374" s="303"/>
      <c r="L374" s="27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7"/>
      <c r="AF374" s="26"/>
      <c r="AG374" s="26"/>
      <c r="AH374" s="26"/>
      <c r="AI374" s="26"/>
      <c r="AJ374" s="26"/>
      <c r="AK374" s="26"/>
      <c r="AL374" s="26"/>
    </row>
    <row r="375" spans="1:38" customFormat="1" ht="12.75" customHeight="1" x14ac:dyDescent="0.2">
      <c r="A375" s="1"/>
      <c r="B375" s="3"/>
      <c r="C375" s="3" t="s">
        <v>55</v>
      </c>
      <c r="D375" s="3"/>
      <c r="E375" s="13"/>
      <c r="F375" s="1"/>
      <c r="G375" s="131"/>
      <c r="H375" s="2" t="s">
        <v>56</v>
      </c>
      <c r="I375" s="99"/>
      <c r="J375" s="550" t="s">
        <v>264</v>
      </c>
      <c r="K375" s="551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4"/>
      <c r="AJ375" s="3"/>
      <c r="AK375" s="1"/>
      <c r="AL375" s="3"/>
    </row>
    <row r="376" spans="1:38" customFormat="1" ht="12.75" customHeight="1" x14ac:dyDescent="0.2">
      <c r="A376" s="1"/>
      <c r="B376" s="3"/>
      <c r="C376" s="3"/>
      <c r="D376" s="3"/>
      <c r="E376" s="13"/>
      <c r="F376" s="1"/>
      <c r="G376" s="131"/>
      <c r="H376" s="14"/>
      <c r="I376" s="100"/>
      <c r="J376" s="106"/>
      <c r="K376" s="67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4"/>
      <c r="AJ376" s="3"/>
      <c r="AK376" s="1"/>
      <c r="AL376" s="3"/>
    </row>
    <row r="377" spans="1:38" customFormat="1" ht="12.75" customHeight="1" thickBot="1" x14ac:dyDescent="0.25">
      <c r="A377" s="164"/>
      <c r="B377" s="165">
        <v>1</v>
      </c>
      <c r="C377" s="165">
        <v>2</v>
      </c>
      <c r="D377" s="165">
        <v>3</v>
      </c>
      <c r="E377" s="166">
        <v>4</v>
      </c>
      <c r="F377" s="167">
        <v>5</v>
      </c>
      <c r="G377" s="168"/>
      <c r="H377" s="167">
        <v>7</v>
      </c>
      <c r="I377" s="169">
        <v>8</v>
      </c>
      <c r="J377" s="304">
        <v>9</v>
      </c>
      <c r="K377" s="305">
        <v>10</v>
      </c>
      <c r="L377" s="165">
        <v>11</v>
      </c>
      <c r="M377" s="165" t="s">
        <v>1</v>
      </c>
      <c r="N377" s="165">
        <v>12</v>
      </c>
      <c r="O377" s="165">
        <v>13</v>
      </c>
      <c r="P377" s="165">
        <v>14</v>
      </c>
      <c r="Q377" s="165">
        <v>15</v>
      </c>
      <c r="R377" s="167" t="s">
        <v>2</v>
      </c>
      <c r="S377" s="170"/>
      <c r="T377" s="164"/>
      <c r="U377" s="165">
        <v>16</v>
      </c>
      <c r="V377" s="165">
        <v>17</v>
      </c>
      <c r="W377" s="165">
        <v>18</v>
      </c>
      <c r="X377" s="165">
        <v>19</v>
      </c>
      <c r="Y377" s="165">
        <v>20</v>
      </c>
      <c r="Z377" s="165" t="s">
        <v>3</v>
      </c>
      <c r="AA377" s="165">
        <v>21</v>
      </c>
      <c r="AB377" s="165">
        <v>22</v>
      </c>
      <c r="AC377" s="165">
        <v>23</v>
      </c>
      <c r="AD377" s="165">
        <v>24</v>
      </c>
      <c r="AE377" s="165">
        <v>25</v>
      </c>
      <c r="AF377" s="165">
        <v>26</v>
      </c>
      <c r="AG377" s="165">
        <v>27</v>
      </c>
      <c r="AH377" s="165">
        <v>28</v>
      </c>
      <c r="AI377" s="171">
        <v>29</v>
      </c>
      <c r="AJ377" s="165">
        <v>30</v>
      </c>
      <c r="AK377" s="167">
        <v>31</v>
      </c>
      <c r="AL377" s="170"/>
    </row>
    <row r="378" spans="1:38" s="4" customFormat="1" ht="12.75" customHeight="1" thickTop="1" x14ac:dyDescent="0.2">
      <c r="A378" s="1"/>
      <c r="B378" s="89" t="s">
        <v>4</v>
      </c>
      <c r="C378" s="101"/>
      <c r="D378" s="89" t="s">
        <v>5</v>
      </c>
      <c r="E378" s="89" t="s">
        <v>6</v>
      </c>
      <c r="F378" s="88" t="s">
        <v>7</v>
      </c>
      <c r="G378" s="132"/>
      <c r="H378" s="88"/>
      <c r="I378" s="103"/>
      <c r="J378" s="89"/>
      <c r="K378" s="88"/>
      <c r="L378" s="89"/>
      <c r="M378" s="89"/>
      <c r="N378" s="89"/>
      <c r="O378" s="104"/>
      <c r="P378" s="163"/>
      <c r="Q378" s="107" t="s">
        <v>272</v>
      </c>
      <c r="R378" s="160" t="s">
        <v>273</v>
      </c>
      <c r="S378" s="106"/>
      <c r="T378" s="67"/>
      <c r="U378" s="542" t="s">
        <v>265</v>
      </c>
      <c r="V378" s="543"/>
      <c r="W378" s="543"/>
      <c r="X378" s="543"/>
      <c r="Y378" s="544"/>
      <c r="Z378" s="89" t="s">
        <v>10</v>
      </c>
      <c r="AA378" s="89" t="s">
        <v>11</v>
      </c>
      <c r="AB378" s="89" t="s">
        <v>205</v>
      </c>
      <c r="AC378" s="89" t="s">
        <v>12</v>
      </c>
      <c r="AD378" s="89" t="s">
        <v>13</v>
      </c>
      <c r="AE378" s="89" t="s">
        <v>14</v>
      </c>
      <c r="AF378" s="89"/>
      <c r="AG378" s="89"/>
      <c r="AH378" s="104"/>
      <c r="AI378" s="105"/>
      <c r="AJ378" s="89" t="s">
        <v>15</v>
      </c>
      <c r="AK378" s="88" t="s">
        <v>7</v>
      </c>
      <c r="AL378" s="3"/>
    </row>
    <row r="379" spans="1:38" s="4" customFormat="1" ht="12.75" customHeight="1" x14ac:dyDescent="0.2">
      <c r="A379" s="1"/>
      <c r="B379" s="89" t="s">
        <v>8</v>
      </c>
      <c r="C379" s="89" t="s">
        <v>16</v>
      </c>
      <c r="D379" s="89" t="s">
        <v>17</v>
      </c>
      <c r="E379" s="89" t="s">
        <v>8</v>
      </c>
      <c r="F379" s="88" t="s">
        <v>18</v>
      </c>
      <c r="G379" s="132" t="s">
        <v>19</v>
      </c>
      <c r="H379" s="88" t="s">
        <v>20</v>
      </c>
      <c r="I379" s="103" t="s">
        <v>242</v>
      </c>
      <c r="J379" s="89" t="s">
        <v>21</v>
      </c>
      <c r="K379" s="88" t="s">
        <v>22</v>
      </c>
      <c r="L379" s="107" t="s">
        <v>235</v>
      </c>
      <c r="M379" s="107" t="s">
        <v>236</v>
      </c>
      <c r="N379" s="107" t="s">
        <v>237</v>
      </c>
      <c r="O379" s="104"/>
      <c r="P379" s="158" t="s">
        <v>23</v>
      </c>
      <c r="Q379" s="107" t="s">
        <v>8</v>
      </c>
      <c r="R379" s="160" t="s">
        <v>8</v>
      </c>
      <c r="S379" s="106"/>
      <c r="T379" s="67"/>
      <c r="U379" s="89" t="s">
        <v>25</v>
      </c>
      <c r="V379" s="89" t="s">
        <v>26</v>
      </c>
      <c r="W379" s="101" t="s">
        <v>27</v>
      </c>
      <c r="X379" s="89" t="s">
        <v>28</v>
      </c>
      <c r="Y379" s="89" t="s">
        <v>136</v>
      </c>
      <c r="Z379" s="89" t="s">
        <v>261</v>
      </c>
      <c r="AA379" s="89" t="s">
        <v>137</v>
      </c>
      <c r="AB379" s="89" t="s">
        <v>204</v>
      </c>
      <c r="AC379" s="89" t="s">
        <v>30</v>
      </c>
      <c r="AD379" s="89" t="s">
        <v>140</v>
      </c>
      <c r="AE379" s="89" t="s">
        <v>31</v>
      </c>
      <c r="AF379" s="89" t="s">
        <v>32</v>
      </c>
      <c r="AG379" s="89" t="s">
        <v>206</v>
      </c>
      <c r="AH379" s="104" t="s">
        <v>16</v>
      </c>
      <c r="AI379" s="102" t="s">
        <v>34</v>
      </c>
      <c r="AJ379" s="89" t="s">
        <v>35</v>
      </c>
      <c r="AK379" s="88" t="s">
        <v>18</v>
      </c>
      <c r="AL379" s="3"/>
    </row>
    <row r="380" spans="1:38" s="4" customFormat="1" ht="12.75" customHeight="1" thickBot="1" x14ac:dyDescent="0.25">
      <c r="A380" s="6"/>
      <c r="B380" s="90" t="s">
        <v>36</v>
      </c>
      <c r="C380" s="90" t="s">
        <v>37</v>
      </c>
      <c r="D380" s="90" t="s">
        <v>38</v>
      </c>
      <c r="E380" s="90" t="s">
        <v>39</v>
      </c>
      <c r="F380" s="108" t="s">
        <v>40</v>
      </c>
      <c r="G380" s="133"/>
      <c r="H380" s="108"/>
      <c r="I380" s="109" t="s">
        <v>41</v>
      </c>
      <c r="J380" s="90"/>
      <c r="K380" s="108"/>
      <c r="L380" s="110"/>
      <c r="M380" s="110"/>
      <c r="N380" s="110" t="s">
        <v>238</v>
      </c>
      <c r="O380" s="111"/>
      <c r="P380" s="159"/>
      <c r="Q380" s="161" t="s">
        <v>24</v>
      </c>
      <c r="R380" s="162" t="s">
        <v>24</v>
      </c>
      <c r="S380" s="113"/>
      <c r="T380" s="78"/>
      <c r="U380" s="90" t="s">
        <v>42</v>
      </c>
      <c r="V380" s="90" t="s">
        <v>43</v>
      </c>
      <c r="W380" s="90"/>
      <c r="X380" s="90" t="s">
        <v>44</v>
      </c>
      <c r="Y380" s="90" t="s">
        <v>30</v>
      </c>
      <c r="Z380" s="90" t="s">
        <v>30</v>
      </c>
      <c r="AA380" s="90" t="s">
        <v>138</v>
      </c>
      <c r="AB380" s="90" t="s">
        <v>15</v>
      </c>
      <c r="AC380" s="90" t="s">
        <v>139</v>
      </c>
      <c r="AD380" s="90" t="s">
        <v>141</v>
      </c>
      <c r="AE380" s="90" t="s">
        <v>47</v>
      </c>
      <c r="AF380" s="90" t="s">
        <v>48</v>
      </c>
      <c r="AG380" s="90" t="s">
        <v>15</v>
      </c>
      <c r="AH380" s="111" t="s">
        <v>30</v>
      </c>
      <c r="AI380" s="112"/>
      <c r="AJ380" s="90" t="s">
        <v>49</v>
      </c>
      <c r="AK380" s="108" t="s">
        <v>189</v>
      </c>
      <c r="AL380" s="7"/>
    </row>
    <row r="381" spans="1:38" s="301" customFormat="1" ht="12.75" customHeight="1" thickTop="1" x14ac:dyDescent="0.2">
      <c r="A381" s="331"/>
      <c r="B381" s="363">
        <f>B368</f>
        <v>0</v>
      </c>
      <c r="C381" s="363">
        <f>C368</f>
        <v>0</v>
      </c>
      <c r="D381" s="363">
        <f>D368</f>
        <v>0</v>
      </c>
      <c r="E381" s="363">
        <f>E368</f>
        <v>0</v>
      </c>
      <c r="F381" s="362">
        <f>F368</f>
        <v>0</v>
      </c>
      <c r="G381" s="134" t="str">
        <f>G7</f>
        <v>FEBRUARY</v>
      </c>
      <c r="H381" s="334" t="s">
        <v>58</v>
      </c>
      <c r="I381" s="412"/>
      <c r="J381" s="397">
        <f t="shared" ref="J381:R381" si="48">J368</f>
        <v>0</v>
      </c>
      <c r="K381" s="362">
        <f t="shared" si="48"/>
        <v>0</v>
      </c>
      <c r="L381" s="363">
        <f t="shared" si="48"/>
        <v>0</v>
      </c>
      <c r="M381" s="363">
        <f t="shared" si="48"/>
        <v>0</v>
      </c>
      <c r="N381" s="363">
        <f t="shared" si="48"/>
        <v>0</v>
      </c>
      <c r="O381" s="361">
        <f t="shared" si="48"/>
        <v>0</v>
      </c>
      <c r="P381" s="394">
        <f t="shared" si="48"/>
        <v>0</v>
      </c>
      <c r="Q381" s="363">
        <f t="shared" si="48"/>
        <v>0</v>
      </c>
      <c r="R381" s="362">
        <f t="shared" si="48"/>
        <v>0</v>
      </c>
      <c r="S381" s="332"/>
      <c r="T381" s="331"/>
      <c r="U381" s="363">
        <f t="shared" ref="U381:AH381" si="49">U368</f>
        <v>0</v>
      </c>
      <c r="V381" s="363">
        <f t="shared" si="49"/>
        <v>0</v>
      </c>
      <c r="W381" s="363">
        <f t="shared" si="49"/>
        <v>0</v>
      </c>
      <c r="X381" s="363">
        <f t="shared" si="49"/>
        <v>0</v>
      </c>
      <c r="Y381" s="363">
        <f t="shared" si="49"/>
        <v>0</v>
      </c>
      <c r="Z381" s="363">
        <f t="shared" si="49"/>
        <v>0</v>
      </c>
      <c r="AA381" s="363">
        <f t="shared" si="49"/>
        <v>0</v>
      </c>
      <c r="AB381" s="363">
        <f t="shared" si="49"/>
        <v>0</v>
      </c>
      <c r="AC381" s="363">
        <f t="shared" si="49"/>
        <v>0</v>
      </c>
      <c r="AD381" s="363">
        <f t="shared" si="49"/>
        <v>0</v>
      </c>
      <c r="AE381" s="363">
        <f t="shared" si="49"/>
        <v>0</v>
      </c>
      <c r="AF381" s="363">
        <f t="shared" si="49"/>
        <v>0</v>
      </c>
      <c r="AG381" s="363">
        <f t="shared" si="49"/>
        <v>0</v>
      </c>
      <c r="AH381" s="361">
        <f t="shared" si="49"/>
        <v>0</v>
      </c>
      <c r="AI381" s="333"/>
      <c r="AJ381" s="363">
        <f>AJ368</f>
        <v>0</v>
      </c>
      <c r="AK381" s="362">
        <f>AK368</f>
        <v>0</v>
      </c>
      <c r="AL381" s="332"/>
    </row>
    <row r="382" spans="1:38" s="21" customFormat="1" ht="12.75" customHeight="1" x14ac:dyDescent="0.2">
      <c r="A382" s="8">
        <v>1</v>
      </c>
      <c r="B382" s="400"/>
      <c r="C382" s="400"/>
      <c r="D382" s="400"/>
      <c r="E382" s="400"/>
      <c r="F382" s="401"/>
      <c r="G382" s="471"/>
      <c r="H382" s="477"/>
      <c r="I382" s="472"/>
      <c r="J382" s="363">
        <f t="shared" ref="J382:J412" si="50">SUM(B382:F382)</f>
        <v>0</v>
      </c>
      <c r="K382" s="362">
        <f t="shared" ref="K382:K412" si="51">SUM(U382:AK382)-SUM(L382:R382)</f>
        <v>0</v>
      </c>
      <c r="L382" s="400"/>
      <c r="M382" s="400"/>
      <c r="N382" s="400"/>
      <c r="O382" s="406"/>
      <c r="P382" s="409"/>
      <c r="Q382" s="400"/>
      <c r="R382" s="401"/>
      <c r="S382" s="16" t="s">
        <v>59</v>
      </c>
      <c r="T382" s="8">
        <v>1</v>
      </c>
      <c r="U382" s="400"/>
      <c r="V382" s="400"/>
      <c r="W382" s="400"/>
      <c r="X382" s="400"/>
      <c r="Y382" s="400"/>
      <c r="Z382" s="400"/>
      <c r="AA382" s="400"/>
      <c r="AB382" s="400"/>
      <c r="AC382" s="400"/>
      <c r="AD382" s="400"/>
      <c r="AE382" s="400"/>
      <c r="AF382" s="400"/>
      <c r="AG382" s="400"/>
      <c r="AH382" s="406"/>
      <c r="AI382" s="477"/>
      <c r="AJ382" s="400"/>
      <c r="AK382" s="401"/>
      <c r="AL382" s="16" t="s">
        <v>59</v>
      </c>
    </row>
    <row r="383" spans="1:38" s="21" customFormat="1" ht="12.75" customHeight="1" x14ac:dyDescent="0.2">
      <c r="A383" s="8">
        <v>2</v>
      </c>
      <c r="B383" s="400"/>
      <c r="C383" s="400"/>
      <c r="D383" s="400"/>
      <c r="E383" s="400"/>
      <c r="F383" s="401"/>
      <c r="G383" s="471"/>
      <c r="H383" s="477"/>
      <c r="I383" s="472"/>
      <c r="J383" s="363">
        <f t="shared" si="50"/>
        <v>0</v>
      </c>
      <c r="K383" s="362">
        <f t="shared" si="51"/>
        <v>0</v>
      </c>
      <c r="L383" s="400"/>
      <c r="M383" s="400"/>
      <c r="N383" s="400"/>
      <c r="O383" s="406"/>
      <c r="P383" s="409"/>
      <c r="Q383" s="400"/>
      <c r="R383" s="401"/>
      <c r="S383" s="16" t="s">
        <v>60</v>
      </c>
      <c r="T383" s="8">
        <v>2</v>
      </c>
      <c r="U383" s="400"/>
      <c r="V383" s="400"/>
      <c r="W383" s="400"/>
      <c r="X383" s="400"/>
      <c r="Y383" s="400"/>
      <c r="Z383" s="400"/>
      <c r="AA383" s="400"/>
      <c r="AB383" s="400"/>
      <c r="AC383" s="400"/>
      <c r="AD383" s="400"/>
      <c r="AE383" s="400"/>
      <c r="AF383" s="400"/>
      <c r="AG383" s="400"/>
      <c r="AH383" s="406"/>
      <c r="AI383" s="477"/>
      <c r="AJ383" s="400"/>
      <c r="AK383" s="401"/>
      <c r="AL383" s="16" t="s">
        <v>60</v>
      </c>
    </row>
    <row r="384" spans="1:38" s="21" customFormat="1" ht="12.75" customHeight="1" x14ac:dyDescent="0.2">
      <c r="A384" s="8">
        <v>3</v>
      </c>
      <c r="B384" s="400"/>
      <c r="C384" s="400"/>
      <c r="D384" s="400"/>
      <c r="E384" s="400"/>
      <c r="F384" s="401"/>
      <c r="G384" s="471"/>
      <c r="H384" s="477"/>
      <c r="I384" s="472"/>
      <c r="J384" s="363">
        <f t="shared" si="50"/>
        <v>0</v>
      </c>
      <c r="K384" s="362">
        <f t="shared" si="51"/>
        <v>0</v>
      </c>
      <c r="L384" s="400"/>
      <c r="M384" s="400"/>
      <c r="N384" s="400"/>
      <c r="O384" s="406"/>
      <c r="P384" s="409"/>
      <c r="Q384" s="400"/>
      <c r="R384" s="401"/>
      <c r="S384" s="16" t="s">
        <v>61</v>
      </c>
      <c r="T384" s="8">
        <v>3</v>
      </c>
      <c r="U384" s="400"/>
      <c r="V384" s="400"/>
      <c r="W384" s="400"/>
      <c r="X384" s="400"/>
      <c r="Y384" s="400"/>
      <c r="Z384" s="400"/>
      <c r="AA384" s="400"/>
      <c r="AB384" s="400"/>
      <c r="AC384" s="400"/>
      <c r="AD384" s="400"/>
      <c r="AE384" s="400"/>
      <c r="AF384" s="400"/>
      <c r="AG384" s="400"/>
      <c r="AH384" s="406"/>
      <c r="AI384" s="477"/>
      <c r="AJ384" s="400"/>
      <c r="AK384" s="401"/>
      <c r="AL384" s="16" t="s">
        <v>61</v>
      </c>
    </row>
    <row r="385" spans="1:38" s="21" customFormat="1" ht="12.75" customHeight="1" x14ac:dyDescent="0.2">
      <c r="A385" s="8">
        <v>4</v>
      </c>
      <c r="B385" s="400"/>
      <c r="C385" s="400"/>
      <c r="D385" s="400"/>
      <c r="E385" s="400"/>
      <c r="F385" s="401"/>
      <c r="G385" s="471"/>
      <c r="H385" s="477"/>
      <c r="I385" s="472"/>
      <c r="J385" s="363">
        <f t="shared" si="50"/>
        <v>0</v>
      </c>
      <c r="K385" s="362">
        <f t="shared" si="51"/>
        <v>0</v>
      </c>
      <c r="L385" s="400"/>
      <c r="M385" s="400"/>
      <c r="N385" s="400"/>
      <c r="O385" s="406"/>
      <c r="P385" s="409"/>
      <c r="Q385" s="400"/>
      <c r="R385" s="401"/>
      <c r="S385" s="16" t="s">
        <v>62</v>
      </c>
      <c r="T385" s="8">
        <v>4</v>
      </c>
      <c r="U385" s="400"/>
      <c r="V385" s="400"/>
      <c r="W385" s="400"/>
      <c r="X385" s="400"/>
      <c r="Y385" s="400"/>
      <c r="Z385" s="400"/>
      <c r="AA385" s="400"/>
      <c r="AB385" s="400"/>
      <c r="AC385" s="400"/>
      <c r="AD385" s="400"/>
      <c r="AE385" s="400"/>
      <c r="AF385" s="400"/>
      <c r="AG385" s="400"/>
      <c r="AH385" s="406"/>
      <c r="AI385" s="477"/>
      <c r="AJ385" s="400"/>
      <c r="AK385" s="401"/>
      <c r="AL385" s="16" t="s">
        <v>62</v>
      </c>
    </row>
    <row r="386" spans="1:38" s="21" customFormat="1" ht="12.75" customHeight="1" x14ac:dyDescent="0.2">
      <c r="A386" s="8">
        <v>5</v>
      </c>
      <c r="B386" s="400"/>
      <c r="C386" s="400"/>
      <c r="D386" s="400"/>
      <c r="E386" s="400"/>
      <c r="F386" s="401"/>
      <c r="G386" s="471"/>
      <c r="H386" s="477"/>
      <c r="I386" s="472"/>
      <c r="J386" s="363">
        <f t="shared" si="50"/>
        <v>0</v>
      </c>
      <c r="K386" s="362">
        <f t="shared" si="51"/>
        <v>0</v>
      </c>
      <c r="L386" s="400"/>
      <c r="M386" s="400"/>
      <c r="N386" s="400"/>
      <c r="O386" s="406"/>
      <c r="P386" s="409"/>
      <c r="Q386" s="400"/>
      <c r="R386" s="401"/>
      <c r="S386" s="16" t="s">
        <v>63</v>
      </c>
      <c r="T386" s="8">
        <v>5</v>
      </c>
      <c r="U386" s="400"/>
      <c r="V386" s="400"/>
      <c r="W386" s="400"/>
      <c r="X386" s="400"/>
      <c r="Y386" s="400"/>
      <c r="Z386" s="400"/>
      <c r="AA386" s="400"/>
      <c r="AB386" s="400"/>
      <c r="AC386" s="400"/>
      <c r="AD386" s="400"/>
      <c r="AE386" s="400"/>
      <c r="AF386" s="400"/>
      <c r="AG386" s="400"/>
      <c r="AH386" s="406"/>
      <c r="AI386" s="477"/>
      <c r="AJ386" s="400"/>
      <c r="AK386" s="401"/>
      <c r="AL386" s="16" t="s">
        <v>63</v>
      </c>
    </row>
    <row r="387" spans="1:38" s="21" customFormat="1" ht="12.75" customHeight="1" x14ac:dyDescent="0.2">
      <c r="A387" s="17">
        <v>6</v>
      </c>
      <c r="B387" s="402"/>
      <c r="C387" s="402"/>
      <c r="D387" s="402"/>
      <c r="E387" s="402"/>
      <c r="F387" s="403"/>
      <c r="G387" s="473"/>
      <c r="H387" s="478"/>
      <c r="I387" s="474"/>
      <c r="J387" s="363">
        <f t="shared" si="50"/>
        <v>0</v>
      </c>
      <c r="K387" s="362">
        <f t="shared" si="51"/>
        <v>0</v>
      </c>
      <c r="L387" s="402"/>
      <c r="M387" s="402"/>
      <c r="N387" s="402"/>
      <c r="O387" s="407"/>
      <c r="P387" s="410"/>
      <c r="Q387" s="402"/>
      <c r="R387" s="403"/>
      <c r="S387" s="18" t="s">
        <v>64</v>
      </c>
      <c r="T387" s="17">
        <v>6</v>
      </c>
      <c r="U387" s="402"/>
      <c r="V387" s="402"/>
      <c r="W387" s="402"/>
      <c r="X387" s="402"/>
      <c r="Y387" s="402"/>
      <c r="Z387" s="402"/>
      <c r="AA387" s="402"/>
      <c r="AB387" s="402"/>
      <c r="AC387" s="402"/>
      <c r="AD387" s="402"/>
      <c r="AE387" s="402"/>
      <c r="AF387" s="402"/>
      <c r="AG387" s="402"/>
      <c r="AH387" s="407"/>
      <c r="AI387" s="478"/>
      <c r="AJ387" s="402"/>
      <c r="AK387" s="403"/>
      <c r="AL387" s="18" t="s">
        <v>64</v>
      </c>
    </row>
    <row r="388" spans="1:38" s="21" customFormat="1" ht="12.75" customHeight="1" x14ac:dyDescent="0.2">
      <c r="A388" s="8">
        <v>7</v>
      </c>
      <c r="B388" s="400"/>
      <c r="C388" s="400"/>
      <c r="D388" s="400"/>
      <c r="E388" s="400"/>
      <c r="F388" s="401"/>
      <c r="G388" s="471"/>
      <c r="H388" s="477"/>
      <c r="I388" s="472"/>
      <c r="J388" s="363">
        <f t="shared" si="50"/>
        <v>0</v>
      </c>
      <c r="K388" s="362">
        <f t="shared" si="51"/>
        <v>0</v>
      </c>
      <c r="L388" s="400"/>
      <c r="M388" s="400"/>
      <c r="N388" s="400"/>
      <c r="O388" s="406"/>
      <c r="P388" s="409"/>
      <c r="Q388" s="400"/>
      <c r="R388" s="401"/>
      <c r="S388" s="16" t="s">
        <v>65</v>
      </c>
      <c r="T388" s="8">
        <v>7</v>
      </c>
      <c r="U388" s="400"/>
      <c r="V388" s="400"/>
      <c r="W388" s="400"/>
      <c r="X388" s="400"/>
      <c r="Y388" s="400"/>
      <c r="Z388" s="400"/>
      <c r="AA388" s="400"/>
      <c r="AB388" s="400"/>
      <c r="AC388" s="400"/>
      <c r="AD388" s="400"/>
      <c r="AE388" s="400"/>
      <c r="AF388" s="400"/>
      <c r="AG388" s="400"/>
      <c r="AH388" s="406"/>
      <c r="AI388" s="477"/>
      <c r="AJ388" s="400"/>
      <c r="AK388" s="401"/>
      <c r="AL388" s="16" t="s">
        <v>65</v>
      </c>
    </row>
    <row r="389" spans="1:38" s="21" customFormat="1" ht="12.75" customHeight="1" x14ac:dyDescent="0.2">
      <c r="A389" s="8">
        <v>8</v>
      </c>
      <c r="B389" s="400"/>
      <c r="C389" s="400"/>
      <c r="D389" s="400"/>
      <c r="E389" s="400"/>
      <c r="F389" s="401"/>
      <c r="G389" s="471"/>
      <c r="H389" s="477"/>
      <c r="I389" s="472"/>
      <c r="J389" s="363">
        <f t="shared" si="50"/>
        <v>0</v>
      </c>
      <c r="K389" s="362">
        <f t="shared" si="51"/>
        <v>0</v>
      </c>
      <c r="L389" s="400"/>
      <c r="M389" s="400"/>
      <c r="N389" s="400"/>
      <c r="O389" s="406"/>
      <c r="P389" s="409"/>
      <c r="Q389" s="400"/>
      <c r="R389" s="401"/>
      <c r="S389" s="16" t="s">
        <v>66</v>
      </c>
      <c r="T389" s="8">
        <v>8</v>
      </c>
      <c r="U389" s="400"/>
      <c r="V389" s="400"/>
      <c r="W389" s="400"/>
      <c r="X389" s="400"/>
      <c r="Y389" s="400"/>
      <c r="Z389" s="400"/>
      <c r="AA389" s="400"/>
      <c r="AB389" s="400"/>
      <c r="AC389" s="400"/>
      <c r="AD389" s="400"/>
      <c r="AE389" s="400"/>
      <c r="AF389" s="400"/>
      <c r="AG389" s="400"/>
      <c r="AH389" s="406"/>
      <c r="AI389" s="477"/>
      <c r="AJ389" s="400"/>
      <c r="AK389" s="401"/>
      <c r="AL389" s="16" t="s">
        <v>66</v>
      </c>
    </row>
    <row r="390" spans="1:38" s="21" customFormat="1" ht="12.75" customHeight="1" x14ac:dyDescent="0.2">
      <c r="A390" s="8">
        <v>9</v>
      </c>
      <c r="B390" s="400"/>
      <c r="C390" s="400"/>
      <c r="D390" s="400"/>
      <c r="E390" s="400"/>
      <c r="F390" s="401"/>
      <c r="G390" s="471"/>
      <c r="H390" s="477"/>
      <c r="I390" s="472"/>
      <c r="J390" s="363">
        <f t="shared" si="50"/>
        <v>0</v>
      </c>
      <c r="K390" s="362">
        <f t="shared" si="51"/>
        <v>0</v>
      </c>
      <c r="L390" s="400"/>
      <c r="M390" s="400"/>
      <c r="N390" s="400"/>
      <c r="O390" s="406"/>
      <c r="P390" s="409"/>
      <c r="Q390" s="400"/>
      <c r="R390" s="401"/>
      <c r="S390" s="16" t="s">
        <v>67</v>
      </c>
      <c r="T390" s="8">
        <v>9</v>
      </c>
      <c r="U390" s="400"/>
      <c r="V390" s="400"/>
      <c r="W390" s="400"/>
      <c r="X390" s="400"/>
      <c r="Y390" s="400"/>
      <c r="Z390" s="400"/>
      <c r="AA390" s="400"/>
      <c r="AB390" s="400"/>
      <c r="AC390" s="400"/>
      <c r="AD390" s="400"/>
      <c r="AE390" s="400"/>
      <c r="AF390" s="400"/>
      <c r="AG390" s="400"/>
      <c r="AH390" s="406"/>
      <c r="AI390" s="477"/>
      <c r="AJ390" s="400"/>
      <c r="AK390" s="401"/>
      <c r="AL390" s="16" t="s">
        <v>67</v>
      </c>
    </row>
    <row r="391" spans="1:38" s="21" customFormat="1" ht="12.75" customHeight="1" x14ac:dyDescent="0.2">
      <c r="A391" s="8">
        <v>10</v>
      </c>
      <c r="B391" s="400"/>
      <c r="C391" s="400"/>
      <c r="D391" s="400"/>
      <c r="E391" s="400"/>
      <c r="F391" s="401"/>
      <c r="G391" s="471"/>
      <c r="H391" s="477"/>
      <c r="I391" s="472"/>
      <c r="J391" s="363">
        <f t="shared" si="50"/>
        <v>0</v>
      </c>
      <c r="K391" s="362">
        <f t="shared" si="51"/>
        <v>0</v>
      </c>
      <c r="L391" s="400"/>
      <c r="M391" s="400"/>
      <c r="N391" s="400"/>
      <c r="O391" s="406"/>
      <c r="P391" s="409"/>
      <c r="Q391" s="400"/>
      <c r="R391" s="401"/>
      <c r="S391" s="16" t="s">
        <v>68</v>
      </c>
      <c r="T391" s="8">
        <v>10</v>
      </c>
      <c r="U391" s="400"/>
      <c r="V391" s="400"/>
      <c r="W391" s="400"/>
      <c r="X391" s="400"/>
      <c r="Y391" s="400"/>
      <c r="Z391" s="400"/>
      <c r="AA391" s="400"/>
      <c r="AB391" s="400"/>
      <c r="AC391" s="400"/>
      <c r="AD391" s="400"/>
      <c r="AE391" s="400"/>
      <c r="AF391" s="400"/>
      <c r="AG391" s="400"/>
      <c r="AH391" s="406"/>
      <c r="AI391" s="477"/>
      <c r="AJ391" s="400"/>
      <c r="AK391" s="401"/>
      <c r="AL391" s="16" t="s">
        <v>68</v>
      </c>
    </row>
    <row r="392" spans="1:38" s="21" customFormat="1" ht="12.75" customHeight="1" x14ac:dyDescent="0.2">
      <c r="A392" s="8">
        <v>11</v>
      </c>
      <c r="B392" s="400"/>
      <c r="C392" s="400"/>
      <c r="D392" s="400"/>
      <c r="E392" s="400"/>
      <c r="F392" s="401"/>
      <c r="G392" s="471"/>
      <c r="H392" s="477"/>
      <c r="I392" s="472"/>
      <c r="J392" s="363">
        <f t="shared" si="50"/>
        <v>0</v>
      </c>
      <c r="K392" s="362">
        <f t="shared" si="51"/>
        <v>0</v>
      </c>
      <c r="L392" s="400"/>
      <c r="M392" s="400"/>
      <c r="N392" s="400"/>
      <c r="O392" s="406"/>
      <c r="P392" s="409"/>
      <c r="Q392" s="400"/>
      <c r="R392" s="401"/>
      <c r="S392" s="16" t="s">
        <v>69</v>
      </c>
      <c r="T392" s="8">
        <v>11</v>
      </c>
      <c r="U392" s="400"/>
      <c r="V392" s="400"/>
      <c r="W392" s="400"/>
      <c r="X392" s="400"/>
      <c r="Y392" s="400"/>
      <c r="Z392" s="400"/>
      <c r="AA392" s="400"/>
      <c r="AB392" s="400"/>
      <c r="AC392" s="400"/>
      <c r="AD392" s="400"/>
      <c r="AE392" s="400"/>
      <c r="AF392" s="400"/>
      <c r="AG392" s="400"/>
      <c r="AH392" s="406"/>
      <c r="AI392" s="477"/>
      <c r="AJ392" s="400"/>
      <c r="AK392" s="401"/>
      <c r="AL392" s="16" t="s">
        <v>69</v>
      </c>
    </row>
    <row r="393" spans="1:38" s="21" customFormat="1" ht="12.75" customHeight="1" x14ac:dyDescent="0.2">
      <c r="A393" s="8">
        <v>12</v>
      </c>
      <c r="B393" s="400"/>
      <c r="C393" s="400"/>
      <c r="D393" s="400"/>
      <c r="E393" s="400"/>
      <c r="F393" s="401"/>
      <c r="G393" s="471"/>
      <c r="H393" s="477"/>
      <c r="I393" s="472"/>
      <c r="J393" s="363">
        <f t="shared" si="50"/>
        <v>0</v>
      </c>
      <c r="K393" s="362">
        <f t="shared" si="51"/>
        <v>0</v>
      </c>
      <c r="L393" s="400"/>
      <c r="M393" s="400"/>
      <c r="N393" s="400"/>
      <c r="O393" s="406"/>
      <c r="P393" s="409"/>
      <c r="Q393" s="400"/>
      <c r="R393" s="401"/>
      <c r="S393" s="16" t="s">
        <v>70</v>
      </c>
      <c r="T393" s="8">
        <v>12</v>
      </c>
      <c r="U393" s="400"/>
      <c r="V393" s="400"/>
      <c r="W393" s="400"/>
      <c r="X393" s="400"/>
      <c r="Y393" s="400"/>
      <c r="Z393" s="400"/>
      <c r="AA393" s="400"/>
      <c r="AB393" s="400"/>
      <c r="AC393" s="400"/>
      <c r="AD393" s="400"/>
      <c r="AE393" s="400"/>
      <c r="AF393" s="400"/>
      <c r="AG393" s="400"/>
      <c r="AH393" s="406"/>
      <c r="AI393" s="477"/>
      <c r="AJ393" s="400"/>
      <c r="AK393" s="401"/>
      <c r="AL393" s="16" t="s">
        <v>70</v>
      </c>
    </row>
    <row r="394" spans="1:38" s="21" customFormat="1" ht="12.75" customHeight="1" x14ac:dyDescent="0.2">
      <c r="A394" s="8">
        <v>13</v>
      </c>
      <c r="B394" s="400"/>
      <c r="C394" s="400"/>
      <c r="D394" s="400"/>
      <c r="E394" s="400"/>
      <c r="F394" s="401"/>
      <c r="G394" s="471"/>
      <c r="H394" s="477"/>
      <c r="I394" s="472"/>
      <c r="J394" s="363">
        <f t="shared" si="50"/>
        <v>0</v>
      </c>
      <c r="K394" s="362">
        <f t="shared" si="51"/>
        <v>0</v>
      </c>
      <c r="L394" s="400"/>
      <c r="M394" s="400"/>
      <c r="N394" s="400"/>
      <c r="O394" s="406"/>
      <c r="P394" s="409"/>
      <c r="Q394" s="400"/>
      <c r="R394" s="401"/>
      <c r="S394" s="16" t="s">
        <v>71</v>
      </c>
      <c r="T394" s="8">
        <v>13</v>
      </c>
      <c r="U394" s="400"/>
      <c r="V394" s="400"/>
      <c r="W394" s="400"/>
      <c r="X394" s="400"/>
      <c r="Y394" s="400"/>
      <c r="Z394" s="400"/>
      <c r="AA394" s="400"/>
      <c r="AB394" s="400"/>
      <c r="AC394" s="400"/>
      <c r="AD394" s="400"/>
      <c r="AE394" s="400"/>
      <c r="AF394" s="400"/>
      <c r="AG394" s="400"/>
      <c r="AH394" s="406"/>
      <c r="AI394" s="477"/>
      <c r="AJ394" s="400"/>
      <c r="AK394" s="401"/>
      <c r="AL394" s="16" t="s">
        <v>71</v>
      </c>
    </row>
    <row r="395" spans="1:38" s="21" customFormat="1" ht="12.75" customHeight="1" x14ac:dyDescent="0.2">
      <c r="A395" s="8">
        <v>14</v>
      </c>
      <c r="B395" s="400"/>
      <c r="C395" s="400"/>
      <c r="D395" s="400"/>
      <c r="E395" s="400"/>
      <c r="F395" s="401"/>
      <c r="G395" s="471"/>
      <c r="H395" s="477"/>
      <c r="I395" s="472"/>
      <c r="J395" s="363">
        <f t="shared" si="50"/>
        <v>0</v>
      </c>
      <c r="K395" s="362">
        <f t="shared" si="51"/>
        <v>0</v>
      </c>
      <c r="L395" s="400"/>
      <c r="M395" s="400"/>
      <c r="N395" s="400"/>
      <c r="O395" s="406"/>
      <c r="P395" s="409"/>
      <c r="Q395" s="400"/>
      <c r="R395" s="401"/>
      <c r="S395" s="16" t="s">
        <v>72</v>
      </c>
      <c r="T395" s="8">
        <v>14</v>
      </c>
      <c r="U395" s="400"/>
      <c r="V395" s="400"/>
      <c r="W395" s="400"/>
      <c r="X395" s="400"/>
      <c r="Y395" s="400"/>
      <c r="Z395" s="400"/>
      <c r="AA395" s="400"/>
      <c r="AB395" s="400"/>
      <c r="AC395" s="400"/>
      <c r="AD395" s="400"/>
      <c r="AE395" s="400"/>
      <c r="AF395" s="400"/>
      <c r="AG395" s="400"/>
      <c r="AH395" s="406"/>
      <c r="AI395" s="477"/>
      <c r="AJ395" s="400"/>
      <c r="AK395" s="401"/>
      <c r="AL395" s="16" t="s">
        <v>72</v>
      </c>
    </row>
    <row r="396" spans="1:38" s="21" customFormat="1" ht="12.75" customHeight="1" x14ac:dyDescent="0.2">
      <c r="A396" s="8">
        <v>15</v>
      </c>
      <c r="B396" s="400"/>
      <c r="C396" s="400"/>
      <c r="D396" s="400"/>
      <c r="E396" s="400"/>
      <c r="F396" s="401"/>
      <c r="G396" s="471"/>
      <c r="H396" s="477"/>
      <c r="I396" s="472"/>
      <c r="J396" s="363">
        <f t="shared" si="50"/>
        <v>0</v>
      </c>
      <c r="K396" s="362">
        <f t="shared" si="51"/>
        <v>0</v>
      </c>
      <c r="L396" s="400"/>
      <c r="M396" s="400"/>
      <c r="N396" s="400"/>
      <c r="O396" s="406"/>
      <c r="P396" s="409"/>
      <c r="Q396" s="400"/>
      <c r="R396" s="401"/>
      <c r="S396" s="16" t="s">
        <v>73</v>
      </c>
      <c r="T396" s="8">
        <v>15</v>
      </c>
      <c r="U396" s="400"/>
      <c r="V396" s="400"/>
      <c r="W396" s="400"/>
      <c r="X396" s="400"/>
      <c r="Y396" s="400"/>
      <c r="Z396" s="400"/>
      <c r="AA396" s="400"/>
      <c r="AB396" s="400"/>
      <c r="AC396" s="400"/>
      <c r="AD396" s="400"/>
      <c r="AE396" s="400"/>
      <c r="AF396" s="400"/>
      <c r="AG396" s="400"/>
      <c r="AH396" s="406"/>
      <c r="AI396" s="477"/>
      <c r="AJ396" s="400"/>
      <c r="AK396" s="401"/>
      <c r="AL396" s="16" t="s">
        <v>73</v>
      </c>
    </row>
    <row r="397" spans="1:38" s="21" customFormat="1" ht="12.75" customHeight="1" x14ac:dyDescent="0.2">
      <c r="A397" s="8">
        <v>16</v>
      </c>
      <c r="B397" s="400"/>
      <c r="C397" s="400"/>
      <c r="D397" s="400"/>
      <c r="E397" s="400"/>
      <c r="F397" s="401"/>
      <c r="G397" s="471"/>
      <c r="H397" s="477"/>
      <c r="I397" s="472"/>
      <c r="J397" s="363">
        <f t="shared" si="50"/>
        <v>0</v>
      </c>
      <c r="K397" s="362">
        <f t="shared" si="51"/>
        <v>0</v>
      </c>
      <c r="L397" s="400"/>
      <c r="M397" s="400"/>
      <c r="N397" s="400"/>
      <c r="O397" s="406"/>
      <c r="P397" s="409"/>
      <c r="Q397" s="400"/>
      <c r="R397" s="401"/>
      <c r="S397" s="16" t="s">
        <v>74</v>
      </c>
      <c r="T397" s="8">
        <v>16</v>
      </c>
      <c r="U397" s="400"/>
      <c r="V397" s="400"/>
      <c r="W397" s="400"/>
      <c r="X397" s="400"/>
      <c r="Y397" s="400"/>
      <c r="Z397" s="400"/>
      <c r="AA397" s="400"/>
      <c r="AB397" s="400"/>
      <c r="AC397" s="400"/>
      <c r="AD397" s="400"/>
      <c r="AE397" s="400"/>
      <c r="AF397" s="400"/>
      <c r="AG397" s="400"/>
      <c r="AH397" s="406"/>
      <c r="AI397" s="477"/>
      <c r="AJ397" s="400"/>
      <c r="AK397" s="401"/>
      <c r="AL397" s="16" t="s">
        <v>74</v>
      </c>
    </row>
    <row r="398" spans="1:38" s="21" customFormat="1" ht="12.75" customHeight="1" x14ac:dyDescent="0.2">
      <c r="A398" s="8">
        <v>17</v>
      </c>
      <c r="B398" s="400"/>
      <c r="C398" s="400"/>
      <c r="D398" s="400"/>
      <c r="E398" s="400"/>
      <c r="F398" s="401"/>
      <c r="G398" s="471"/>
      <c r="H398" s="477"/>
      <c r="I398" s="472"/>
      <c r="J398" s="363">
        <f t="shared" si="50"/>
        <v>0</v>
      </c>
      <c r="K398" s="362">
        <f t="shared" si="51"/>
        <v>0</v>
      </c>
      <c r="L398" s="400"/>
      <c r="M398" s="400"/>
      <c r="N398" s="400"/>
      <c r="O398" s="406"/>
      <c r="P398" s="409"/>
      <c r="Q398" s="400"/>
      <c r="R398" s="401"/>
      <c r="S398" s="16" t="s">
        <v>75</v>
      </c>
      <c r="T398" s="8">
        <v>17</v>
      </c>
      <c r="U398" s="400"/>
      <c r="V398" s="400"/>
      <c r="W398" s="400"/>
      <c r="X398" s="400"/>
      <c r="Y398" s="400"/>
      <c r="Z398" s="400"/>
      <c r="AA398" s="400"/>
      <c r="AB398" s="400"/>
      <c r="AC398" s="400"/>
      <c r="AD398" s="400"/>
      <c r="AE398" s="400"/>
      <c r="AF398" s="400"/>
      <c r="AG398" s="400"/>
      <c r="AH398" s="406"/>
      <c r="AI398" s="477"/>
      <c r="AJ398" s="400"/>
      <c r="AK398" s="401"/>
      <c r="AL398" s="16" t="s">
        <v>75</v>
      </c>
    </row>
    <row r="399" spans="1:38" s="21" customFormat="1" ht="12.75" customHeight="1" x14ac:dyDescent="0.2">
      <c r="A399" s="8">
        <v>18</v>
      </c>
      <c r="B399" s="400"/>
      <c r="C399" s="400"/>
      <c r="D399" s="400"/>
      <c r="E399" s="400"/>
      <c r="F399" s="401"/>
      <c r="G399" s="471"/>
      <c r="H399" s="477"/>
      <c r="I399" s="472"/>
      <c r="J399" s="363">
        <f t="shared" si="50"/>
        <v>0</v>
      </c>
      <c r="K399" s="362">
        <f t="shared" si="51"/>
        <v>0</v>
      </c>
      <c r="L399" s="400"/>
      <c r="M399" s="400"/>
      <c r="N399" s="400"/>
      <c r="O399" s="406"/>
      <c r="P399" s="409"/>
      <c r="Q399" s="400"/>
      <c r="R399" s="401"/>
      <c r="S399" s="16" t="s">
        <v>76</v>
      </c>
      <c r="T399" s="8">
        <v>18</v>
      </c>
      <c r="U399" s="400"/>
      <c r="V399" s="400"/>
      <c r="W399" s="400"/>
      <c r="X399" s="400"/>
      <c r="Y399" s="400"/>
      <c r="Z399" s="400"/>
      <c r="AA399" s="400"/>
      <c r="AB399" s="400"/>
      <c r="AC399" s="400"/>
      <c r="AD399" s="400"/>
      <c r="AE399" s="400"/>
      <c r="AF399" s="400"/>
      <c r="AG399" s="400"/>
      <c r="AH399" s="406"/>
      <c r="AI399" s="477"/>
      <c r="AJ399" s="400"/>
      <c r="AK399" s="401"/>
      <c r="AL399" s="16" t="s">
        <v>76</v>
      </c>
    </row>
    <row r="400" spans="1:38" s="21" customFormat="1" ht="12.75" customHeight="1" x14ac:dyDescent="0.2">
      <c r="A400" s="8">
        <v>19</v>
      </c>
      <c r="B400" s="400"/>
      <c r="C400" s="400"/>
      <c r="D400" s="400"/>
      <c r="E400" s="400"/>
      <c r="F400" s="401"/>
      <c r="G400" s="471"/>
      <c r="H400" s="477"/>
      <c r="I400" s="472"/>
      <c r="J400" s="363">
        <f t="shared" si="50"/>
        <v>0</v>
      </c>
      <c r="K400" s="362">
        <f t="shared" si="51"/>
        <v>0</v>
      </c>
      <c r="L400" s="400"/>
      <c r="M400" s="400"/>
      <c r="N400" s="400"/>
      <c r="O400" s="406"/>
      <c r="P400" s="409"/>
      <c r="Q400" s="400"/>
      <c r="R400" s="401"/>
      <c r="S400" s="16" t="s">
        <v>77</v>
      </c>
      <c r="T400" s="8">
        <v>19</v>
      </c>
      <c r="U400" s="400"/>
      <c r="V400" s="400"/>
      <c r="W400" s="400"/>
      <c r="X400" s="400"/>
      <c r="Y400" s="400"/>
      <c r="Z400" s="400"/>
      <c r="AA400" s="400"/>
      <c r="AB400" s="400"/>
      <c r="AC400" s="400"/>
      <c r="AD400" s="400"/>
      <c r="AE400" s="400"/>
      <c r="AF400" s="400"/>
      <c r="AG400" s="400"/>
      <c r="AH400" s="406"/>
      <c r="AI400" s="477"/>
      <c r="AJ400" s="400"/>
      <c r="AK400" s="401"/>
      <c r="AL400" s="16" t="s">
        <v>77</v>
      </c>
    </row>
    <row r="401" spans="1:38" s="21" customFormat="1" ht="12.75" customHeight="1" x14ac:dyDescent="0.2">
      <c r="A401" s="8">
        <v>20</v>
      </c>
      <c r="B401" s="400"/>
      <c r="C401" s="400"/>
      <c r="D401" s="400"/>
      <c r="E401" s="400"/>
      <c r="F401" s="401"/>
      <c r="G401" s="471"/>
      <c r="H401" s="477"/>
      <c r="I401" s="472"/>
      <c r="J401" s="363">
        <f t="shared" si="50"/>
        <v>0</v>
      </c>
      <c r="K401" s="362">
        <f t="shared" si="51"/>
        <v>0</v>
      </c>
      <c r="L401" s="400"/>
      <c r="M401" s="400"/>
      <c r="N401" s="400"/>
      <c r="O401" s="406"/>
      <c r="P401" s="409"/>
      <c r="Q401" s="400"/>
      <c r="R401" s="401"/>
      <c r="S401" s="16" t="s">
        <v>78</v>
      </c>
      <c r="T401" s="8">
        <v>20</v>
      </c>
      <c r="U401" s="400"/>
      <c r="V401" s="400"/>
      <c r="W401" s="400"/>
      <c r="X401" s="400"/>
      <c r="Y401" s="400"/>
      <c r="Z401" s="400"/>
      <c r="AA401" s="400"/>
      <c r="AB401" s="400"/>
      <c r="AC401" s="400"/>
      <c r="AD401" s="400"/>
      <c r="AE401" s="400"/>
      <c r="AF401" s="400"/>
      <c r="AG401" s="400"/>
      <c r="AH401" s="406"/>
      <c r="AI401" s="477"/>
      <c r="AJ401" s="400"/>
      <c r="AK401" s="401"/>
      <c r="AL401" s="16" t="s">
        <v>78</v>
      </c>
    </row>
    <row r="402" spans="1:38" s="21" customFormat="1" ht="12.75" customHeight="1" x14ac:dyDescent="0.2">
      <c r="A402" s="8">
        <v>21</v>
      </c>
      <c r="B402" s="400"/>
      <c r="C402" s="400"/>
      <c r="D402" s="400"/>
      <c r="E402" s="400"/>
      <c r="F402" s="401"/>
      <c r="G402" s="471"/>
      <c r="H402" s="477"/>
      <c r="I402" s="472"/>
      <c r="J402" s="363">
        <f t="shared" si="50"/>
        <v>0</v>
      </c>
      <c r="K402" s="362">
        <f t="shared" si="51"/>
        <v>0</v>
      </c>
      <c r="L402" s="400"/>
      <c r="M402" s="400"/>
      <c r="N402" s="400"/>
      <c r="O402" s="406"/>
      <c r="P402" s="409"/>
      <c r="Q402" s="400"/>
      <c r="R402" s="401"/>
      <c r="S402" s="16" t="s">
        <v>79</v>
      </c>
      <c r="T402" s="8">
        <v>21</v>
      </c>
      <c r="U402" s="400"/>
      <c r="V402" s="400"/>
      <c r="W402" s="400"/>
      <c r="X402" s="400"/>
      <c r="Y402" s="400"/>
      <c r="Z402" s="400"/>
      <c r="AA402" s="400"/>
      <c r="AB402" s="400"/>
      <c r="AC402" s="400"/>
      <c r="AD402" s="400"/>
      <c r="AE402" s="400"/>
      <c r="AF402" s="400"/>
      <c r="AG402" s="400"/>
      <c r="AH402" s="406"/>
      <c r="AI402" s="477"/>
      <c r="AJ402" s="400"/>
      <c r="AK402" s="401"/>
      <c r="AL402" s="16" t="s">
        <v>79</v>
      </c>
    </row>
    <row r="403" spans="1:38" s="21" customFormat="1" ht="12.75" customHeight="1" x14ac:dyDescent="0.2">
      <c r="A403" s="8">
        <v>22</v>
      </c>
      <c r="B403" s="400"/>
      <c r="C403" s="400"/>
      <c r="D403" s="400"/>
      <c r="E403" s="400"/>
      <c r="F403" s="401"/>
      <c r="G403" s="471"/>
      <c r="H403" s="477"/>
      <c r="I403" s="472"/>
      <c r="J403" s="363">
        <f t="shared" si="50"/>
        <v>0</v>
      </c>
      <c r="K403" s="362">
        <f t="shared" si="51"/>
        <v>0</v>
      </c>
      <c r="L403" s="400"/>
      <c r="M403" s="400"/>
      <c r="N403" s="400"/>
      <c r="O403" s="406"/>
      <c r="P403" s="409"/>
      <c r="Q403" s="400"/>
      <c r="R403" s="401"/>
      <c r="S403" s="16" t="s">
        <v>80</v>
      </c>
      <c r="T403" s="8">
        <v>22</v>
      </c>
      <c r="U403" s="400"/>
      <c r="V403" s="400"/>
      <c r="W403" s="400"/>
      <c r="X403" s="400"/>
      <c r="Y403" s="400"/>
      <c r="Z403" s="400"/>
      <c r="AA403" s="400"/>
      <c r="AB403" s="400"/>
      <c r="AC403" s="400"/>
      <c r="AD403" s="400"/>
      <c r="AE403" s="400"/>
      <c r="AF403" s="400"/>
      <c r="AG403" s="400"/>
      <c r="AH403" s="406"/>
      <c r="AI403" s="477"/>
      <c r="AJ403" s="400"/>
      <c r="AK403" s="401"/>
      <c r="AL403" s="16" t="s">
        <v>80</v>
      </c>
    </row>
    <row r="404" spans="1:38" s="21" customFormat="1" ht="12.75" customHeight="1" x14ac:dyDescent="0.2">
      <c r="A404" s="8">
        <v>23</v>
      </c>
      <c r="B404" s="400"/>
      <c r="C404" s="400"/>
      <c r="D404" s="400"/>
      <c r="E404" s="400"/>
      <c r="F404" s="401"/>
      <c r="G404" s="471"/>
      <c r="H404" s="477"/>
      <c r="I404" s="472"/>
      <c r="J404" s="363">
        <f t="shared" si="50"/>
        <v>0</v>
      </c>
      <c r="K404" s="362">
        <f t="shared" si="51"/>
        <v>0</v>
      </c>
      <c r="L404" s="400"/>
      <c r="M404" s="400"/>
      <c r="N404" s="400"/>
      <c r="O404" s="406"/>
      <c r="P404" s="409"/>
      <c r="Q404" s="400"/>
      <c r="R404" s="401"/>
      <c r="S404" s="16" t="s">
        <v>81</v>
      </c>
      <c r="T404" s="8">
        <v>23</v>
      </c>
      <c r="U404" s="400"/>
      <c r="V404" s="400"/>
      <c r="W404" s="400"/>
      <c r="X404" s="400"/>
      <c r="Y404" s="400"/>
      <c r="Z404" s="400"/>
      <c r="AA404" s="400"/>
      <c r="AB404" s="400"/>
      <c r="AC404" s="400"/>
      <c r="AD404" s="400"/>
      <c r="AE404" s="400"/>
      <c r="AF404" s="400"/>
      <c r="AG404" s="400"/>
      <c r="AH404" s="406"/>
      <c r="AI404" s="477"/>
      <c r="AJ404" s="400"/>
      <c r="AK404" s="401"/>
      <c r="AL404" s="16" t="s">
        <v>81</v>
      </c>
    </row>
    <row r="405" spans="1:38" s="21" customFormat="1" ht="12.75" customHeight="1" x14ac:dyDescent="0.2">
      <c r="A405" s="8">
        <v>24</v>
      </c>
      <c r="B405" s="400"/>
      <c r="C405" s="400"/>
      <c r="D405" s="400"/>
      <c r="E405" s="400"/>
      <c r="F405" s="401"/>
      <c r="G405" s="471"/>
      <c r="H405" s="477"/>
      <c r="I405" s="472"/>
      <c r="J405" s="363">
        <f t="shared" si="50"/>
        <v>0</v>
      </c>
      <c r="K405" s="362">
        <f t="shared" si="51"/>
        <v>0</v>
      </c>
      <c r="L405" s="400"/>
      <c r="M405" s="400"/>
      <c r="N405" s="400"/>
      <c r="O405" s="406"/>
      <c r="P405" s="409"/>
      <c r="Q405" s="400"/>
      <c r="R405" s="401"/>
      <c r="S405" s="16" t="s">
        <v>82</v>
      </c>
      <c r="T405" s="8">
        <v>24</v>
      </c>
      <c r="U405" s="400"/>
      <c r="V405" s="400"/>
      <c r="W405" s="400"/>
      <c r="X405" s="400"/>
      <c r="Y405" s="400"/>
      <c r="Z405" s="400"/>
      <c r="AA405" s="400"/>
      <c r="AB405" s="400"/>
      <c r="AC405" s="400"/>
      <c r="AD405" s="400"/>
      <c r="AE405" s="400"/>
      <c r="AF405" s="400"/>
      <c r="AG405" s="400"/>
      <c r="AH405" s="406"/>
      <c r="AI405" s="477"/>
      <c r="AJ405" s="400"/>
      <c r="AK405" s="401"/>
      <c r="AL405" s="16" t="s">
        <v>82</v>
      </c>
    </row>
    <row r="406" spans="1:38" s="21" customFormat="1" ht="12.75" customHeight="1" x14ac:dyDescent="0.2">
      <c r="A406" s="8">
        <v>25</v>
      </c>
      <c r="B406" s="400"/>
      <c r="C406" s="400"/>
      <c r="D406" s="400"/>
      <c r="E406" s="400"/>
      <c r="F406" s="401"/>
      <c r="G406" s="471"/>
      <c r="H406" s="477"/>
      <c r="I406" s="472"/>
      <c r="J406" s="363">
        <f t="shared" si="50"/>
        <v>0</v>
      </c>
      <c r="K406" s="362">
        <f t="shared" si="51"/>
        <v>0</v>
      </c>
      <c r="L406" s="400"/>
      <c r="M406" s="400"/>
      <c r="N406" s="400"/>
      <c r="O406" s="406"/>
      <c r="P406" s="409"/>
      <c r="Q406" s="400"/>
      <c r="R406" s="401"/>
      <c r="S406" s="16" t="s">
        <v>83</v>
      </c>
      <c r="T406" s="8">
        <v>25</v>
      </c>
      <c r="U406" s="400"/>
      <c r="V406" s="400"/>
      <c r="W406" s="400"/>
      <c r="X406" s="400"/>
      <c r="Y406" s="400"/>
      <c r="Z406" s="400"/>
      <c r="AA406" s="400"/>
      <c r="AB406" s="400"/>
      <c r="AC406" s="400"/>
      <c r="AD406" s="400"/>
      <c r="AE406" s="400"/>
      <c r="AF406" s="400"/>
      <c r="AG406" s="400"/>
      <c r="AH406" s="406"/>
      <c r="AI406" s="477"/>
      <c r="AJ406" s="400"/>
      <c r="AK406" s="401"/>
      <c r="AL406" s="16" t="s">
        <v>83</v>
      </c>
    </row>
    <row r="407" spans="1:38" s="21" customFormat="1" ht="12.75" customHeight="1" x14ac:dyDescent="0.2">
      <c r="A407" s="8">
        <v>26</v>
      </c>
      <c r="B407" s="400"/>
      <c r="C407" s="400"/>
      <c r="D407" s="400"/>
      <c r="E407" s="400"/>
      <c r="F407" s="401"/>
      <c r="G407" s="471"/>
      <c r="H407" s="477"/>
      <c r="I407" s="472"/>
      <c r="J407" s="363">
        <f t="shared" si="50"/>
        <v>0</v>
      </c>
      <c r="K407" s="362">
        <f t="shared" si="51"/>
        <v>0</v>
      </c>
      <c r="L407" s="400"/>
      <c r="M407" s="400"/>
      <c r="N407" s="400"/>
      <c r="O407" s="406"/>
      <c r="P407" s="409"/>
      <c r="Q407" s="400"/>
      <c r="R407" s="401"/>
      <c r="S407" s="16" t="s">
        <v>84</v>
      </c>
      <c r="T407" s="8">
        <v>26</v>
      </c>
      <c r="U407" s="400"/>
      <c r="V407" s="400"/>
      <c r="W407" s="400"/>
      <c r="X407" s="400"/>
      <c r="Y407" s="400"/>
      <c r="Z407" s="400"/>
      <c r="AA407" s="400"/>
      <c r="AB407" s="400"/>
      <c r="AC407" s="400"/>
      <c r="AD407" s="400"/>
      <c r="AE407" s="400"/>
      <c r="AF407" s="400"/>
      <c r="AG407" s="400"/>
      <c r="AH407" s="406"/>
      <c r="AI407" s="477"/>
      <c r="AJ407" s="400"/>
      <c r="AK407" s="401"/>
      <c r="AL407" s="16" t="s">
        <v>84</v>
      </c>
    </row>
    <row r="408" spans="1:38" s="21" customFormat="1" ht="12.75" customHeight="1" x14ac:dyDescent="0.2">
      <c r="A408" s="8">
        <v>27</v>
      </c>
      <c r="B408" s="400"/>
      <c r="C408" s="400"/>
      <c r="D408" s="400"/>
      <c r="E408" s="400"/>
      <c r="F408" s="401"/>
      <c r="G408" s="471"/>
      <c r="H408" s="477"/>
      <c r="I408" s="472"/>
      <c r="J408" s="363">
        <f t="shared" si="50"/>
        <v>0</v>
      </c>
      <c r="K408" s="362">
        <f t="shared" si="51"/>
        <v>0</v>
      </c>
      <c r="L408" s="400"/>
      <c r="M408" s="400"/>
      <c r="N408" s="400"/>
      <c r="O408" s="406"/>
      <c r="P408" s="409"/>
      <c r="Q408" s="400"/>
      <c r="R408" s="401"/>
      <c r="S408" s="16" t="s">
        <v>85</v>
      </c>
      <c r="T408" s="8">
        <v>27</v>
      </c>
      <c r="U408" s="400"/>
      <c r="V408" s="400"/>
      <c r="W408" s="400"/>
      <c r="X408" s="400"/>
      <c r="Y408" s="400"/>
      <c r="Z408" s="400"/>
      <c r="AA408" s="400"/>
      <c r="AB408" s="400"/>
      <c r="AC408" s="400"/>
      <c r="AD408" s="400"/>
      <c r="AE408" s="400"/>
      <c r="AF408" s="400"/>
      <c r="AG408" s="400"/>
      <c r="AH408" s="406"/>
      <c r="AI408" s="477"/>
      <c r="AJ408" s="400"/>
      <c r="AK408" s="401"/>
      <c r="AL408" s="16" t="s">
        <v>85</v>
      </c>
    </row>
    <row r="409" spans="1:38" s="21" customFormat="1" ht="12.75" customHeight="1" x14ac:dyDescent="0.2">
      <c r="A409" s="8">
        <v>28</v>
      </c>
      <c r="B409" s="400"/>
      <c r="C409" s="400"/>
      <c r="D409" s="400"/>
      <c r="E409" s="400"/>
      <c r="F409" s="401"/>
      <c r="G409" s="471"/>
      <c r="H409" s="477"/>
      <c r="I409" s="472"/>
      <c r="J409" s="363">
        <f t="shared" si="50"/>
        <v>0</v>
      </c>
      <c r="K409" s="362">
        <f t="shared" si="51"/>
        <v>0</v>
      </c>
      <c r="L409" s="400"/>
      <c r="M409" s="400"/>
      <c r="N409" s="400"/>
      <c r="O409" s="406"/>
      <c r="P409" s="409"/>
      <c r="Q409" s="400"/>
      <c r="R409" s="401"/>
      <c r="S409" s="16" t="s">
        <v>86</v>
      </c>
      <c r="T409" s="8">
        <v>28</v>
      </c>
      <c r="U409" s="400"/>
      <c r="V409" s="400"/>
      <c r="W409" s="400"/>
      <c r="X409" s="400"/>
      <c r="Y409" s="400"/>
      <c r="Z409" s="400"/>
      <c r="AA409" s="400"/>
      <c r="AB409" s="400"/>
      <c r="AC409" s="400"/>
      <c r="AD409" s="400"/>
      <c r="AE409" s="400"/>
      <c r="AF409" s="400"/>
      <c r="AG409" s="400"/>
      <c r="AH409" s="406"/>
      <c r="AI409" s="477"/>
      <c r="AJ409" s="400"/>
      <c r="AK409" s="401"/>
      <c r="AL409" s="16" t="s">
        <v>86</v>
      </c>
    </row>
    <row r="410" spans="1:38" s="21" customFormat="1" ht="12.75" customHeight="1" x14ac:dyDescent="0.2">
      <c r="A410" s="8">
        <v>29</v>
      </c>
      <c r="B410" s="400"/>
      <c r="C410" s="400"/>
      <c r="D410" s="400"/>
      <c r="E410" s="400"/>
      <c r="F410" s="401"/>
      <c r="G410" s="471"/>
      <c r="H410" s="477"/>
      <c r="I410" s="472"/>
      <c r="J410" s="363">
        <f t="shared" si="50"/>
        <v>0</v>
      </c>
      <c r="K410" s="362">
        <f t="shared" si="51"/>
        <v>0</v>
      </c>
      <c r="L410" s="400"/>
      <c r="M410" s="400"/>
      <c r="N410" s="400"/>
      <c r="O410" s="406"/>
      <c r="P410" s="409"/>
      <c r="Q410" s="400"/>
      <c r="R410" s="401"/>
      <c r="S410" s="16" t="s">
        <v>87</v>
      </c>
      <c r="T410" s="8">
        <v>29</v>
      </c>
      <c r="U410" s="400"/>
      <c r="V410" s="400"/>
      <c r="W410" s="400"/>
      <c r="X410" s="410"/>
      <c r="Y410" s="400"/>
      <c r="Z410" s="400"/>
      <c r="AA410" s="400"/>
      <c r="AB410" s="400"/>
      <c r="AC410" s="400"/>
      <c r="AD410" s="400"/>
      <c r="AE410" s="400"/>
      <c r="AF410" s="400"/>
      <c r="AG410" s="400"/>
      <c r="AH410" s="406"/>
      <c r="AI410" s="477"/>
      <c r="AJ410" s="400"/>
      <c r="AK410" s="401"/>
      <c r="AL410" s="16" t="s">
        <v>87</v>
      </c>
    </row>
    <row r="411" spans="1:38" s="21" customFormat="1" ht="12.75" customHeight="1" x14ac:dyDescent="0.2">
      <c r="A411" s="8">
        <v>30</v>
      </c>
      <c r="B411" s="400"/>
      <c r="C411" s="400"/>
      <c r="D411" s="400"/>
      <c r="E411" s="400"/>
      <c r="F411" s="401"/>
      <c r="G411" s="471"/>
      <c r="H411" s="477"/>
      <c r="I411" s="472"/>
      <c r="J411" s="363">
        <f t="shared" si="50"/>
        <v>0</v>
      </c>
      <c r="K411" s="362">
        <f t="shared" si="51"/>
        <v>0</v>
      </c>
      <c r="L411" s="400"/>
      <c r="M411" s="400"/>
      <c r="N411" s="400"/>
      <c r="O411" s="406"/>
      <c r="P411" s="409"/>
      <c r="Q411" s="400"/>
      <c r="R411" s="401"/>
      <c r="S411" s="16" t="s">
        <v>88</v>
      </c>
      <c r="T411" s="8">
        <v>30</v>
      </c>
      <c r="U411" s="400"/>
      <c r="V411" s="400"/>
      <c r="W411" s="400"/>
      <c r="X411" s="400"/>
      <c r="Y411" s="400"/>
      <c r="Z411" s="400"/>
      <c r="AA411" s="400"/>
      <c r="AB411" s="400"/>
      <c r="AC411" s="400"/>
      <c r="AD411" s="400"/>
      <c r="AE411" s="400"/>
      <c r="AF411" s="400"/>
      <c r="AG411" s="400"/>
      <c r="AH411" s="406"/>
      <c r="AI411" s="477"/>
      <c r="AJ411" s="400"/>
      <c r="AK411" s="401"/>
      <c r="AL411" s="16" t="s">
        <v>88</v>
      </c>
    </row>
    <row r="412" spans="1:38" s="21" customFormat="1" ht="12.75" customHeight="1" x14ac:dyDescent="0.2">
      <c r="A412" s="19">
        <v>31</v>
      </c>
      <c r="B412" s="404"/>
      <c r="C412" s="404"/>
      <c r="D412" s="404"/>
      <c r="E412" s="404"/>
      <c r="F412" s="405"/>
      <c r="G412" s="475"/>
      <c r="H412" s="479"/>
      <c r="I412" s="476"/>
      <c r="J412" s="395">
        <f t="shared" si="50"/>
        <v>0</v>
      </c>
      <c r="K412" s="396">
        <f t="shared" si="51"/>
        <v>0</v>
      </c>
      <c r="L412" s="404"/>
      <c r="M412" s="404"/>
      <c r="N412" s="404"/>
      <c r="O412" s="408"/>
      <c r="P412" s="411"/>
      <c r="Q412" s="404"/>
      <c r="R412" s="405"/>
      <c r="S412" s="20" t="s">
        <v>89</v>
      </c>
      <c r="T412" s="19">
        <v>31</v>
      </c>
      <c r="U412" s="404"/>
      <c r="V412" s="404"/>
      <c r="W412" s="404"/>
      <c r="X412" s="404"/>
      <c r="Y412" s="404"/>
      <c r="Z412" s="404"/>
      <c r="AA412" s="404"/>
      <c r="AB412" s="404"/>
      <c r="AC412" s="404"/>
      <c r="AD412" s="404"/>
      <c r="AE412" s="404"/>
      <c r="AF412" s="404"/>
      <c r="AG412" s="404"/>
      <c r="AH412" s="408"/>
      <c r="AI412" s="479"/>
      <c r="AJ412" s="404"/>
      <c r="AK412" s="405"/>
      <c r="AL412" s="20" t="s">
        <v>89</v>
      </c>
    </row>
    <row r="413" spans="1:38" s="301" customFormat="1" ht="12.75" customHeight="1" thickBot="1" x14ac:dyDescent="0.25">
      <c r="A413" s="417"/>
      <c r="B413" s="418">
        <f>SUM(B381:B412)</f>
        <v>0</v>
      </c>
      <c r="C413" s="418">
        <f>SUM(C381:C412)</f>
        <v>0</v>
      </c>
      <c r="D413" s="418">
        <f>SUM(D381:D412)</f>
        <v>0</v>
      </c>
      <c r="E413" s="419">
        <f>SUM(E381:E412)</f>
        <v>0</v>
      </c>
      <c r="F413" s="420">
        <f>SUM(F381:F412)</f>
        <v>0</v>
      </c>
      <c r="G413" s="421"/>
      <c r="H413" s="422" t="s">
        <v>90</v>
      </c>
      <c r="I413" s="423">
        <f>COUNTA(I382:I412)</f>
        <v>0</v>
      </c>
      <c r="J413" s="418">
        <f t="shared" ref="J413:R413" si="52">SUM(J381:J412)</f>
        <v>0</v>
      </c>
      <c r="K413" s="418">
        <f t="shared" si="52"/>
        <v>0</v>
      </c>
      <c r="L413" s="418">
        <f t="shared" si="52"/>
        <v>0</v>
      </c>
      <c r="M413" s="418">
        <f t="shared" si="52"/>
        <v>0</v>
      </c>
      <c r="N413" s="418">
        <f t="shared" si="52"/>
        <v>0</v>
      </c>
      <c r="O413" s="424">
        <f t="shared" si="52"/>
        <v>0</v>
      </c>
      <c r="P413" s="419">
        <f t="shared" si="52"/>
        <v>0</v>
      </c>
      <c r="Q413" s="418">
        <f t="shared" si="52"/>
        <v>0</v>
      </c>
      <c r="R413" s="425">
        <f t="shared" si="52"/>
        <v>0</v>
      </c>
      <c r="S413" s="426"/>
      <c r="T413" s="417"/>
      <c r="U413" s="418">
        <f t="shared" ref="U413:AH413" si="53">SUM(U381:U412)</f>
        <v>0</v>
      </c>
      <c r="V413" s="418">
        <f t="shared" si="53"/>
        <v>0</v>
      </c>
      <c r="W413" s="418">
        <f t="shared" si="53"/>
        <v>0</v>
      </c>
      <c r="X413" s="418">
        <f t="shared" si="53"/>
        <v>0</v>
      </c>
      <c r="Y413" s="418">
        <f t="shared" si="53"/>
        <v>0</v>
      </c>
      <c r="Z413" s="418">
        <f t="shared" si="53"/>
        <v>0</v>
      </c>
      <c r="AA413" s="418">
        <f t="shared" si="53"/>
        <v>0</v>
      </c>
      <c r="AB413" s="418">
        <f t="shared" si="53"/>
        <v>0</v>
      </c>
      <c r="AC413" s="418">
        <f t="shared" si="53"/>
        <v>0</v>
      </c>
      <c r="AD413" s="418">
        <f t="shared" si="53"/>
        <v>0</v>
      </c>
      <c r="AE413" s="418">
        <f t="shared" si="53"/>
        <v>0</v>
      </c>
      <c r="AF413" s="418">
        <f t="shared" si="53"/>
        <v>0</v>
      </c>
      <c r="AG413" s="418">
        <f t="shared" si="53"/>
        <v>0</v>
      </c>
      <c r="AH413" s="420">
        <f t="shared" si="53"/>
        <v>0</v>
      </c>
      <c r="AI413" s="427"/>
      <c r="AJ413" s="418">
        <f>SUM(AJ381:AJ412)</f>
        <v>0</v>
      </c>
      <c r="AK413" s="425">
        <f>SUM(AK381:AK412)</f>
        <v>0</v>
      </c>
      <c r="AL413" s="426"/>
    </row>
    <row r="414" spans="1:38" ht="12.75" customHeight="1" thickTop="1" x14ac:dyDescent="0.2">
      <c r="A414" s="28"/>
      <c r="B414" s="34"/>
      <c r="C414" s="34"/>
      <c r="D414" s="34"/>
      <c r="E414" s="34"/>
      <c r="F414" s="34"/>
      <c r="G414" s="135"/>
      <c r="H414" s="34"/>
      <c r="I414" s="35"/>
      <c r="J414" s="306"/>
      <c r="K414" s="306"/>
      <c r="L414" s="34"/>
      <c r="M414" s="34"/>
      <c r="N414" s="34"/>
      <c r="O414" s="34"/>
      <c r="P414" s="34"/>
      <c r="Q414" s="34"/>
      <c r="R414" s="34"/>
      <c r="S414" s="28"/>
      <c r="T414" s="28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28"/>
    </row>
    <row r="415" spans="1:38" ht="12.75" customHeight="1" x14ac:dyDescent="0.2">
      <c r="A415" s="21"/>
      <c r="B415" s="36"/>
      <c r="C415" s="36"/>
      <c r="D415" s="36"/>
      <c r="E415" s="36"/>
      <c r="F415" s="36"/>
      <c r="G415" s="552" t="str">
        <f>JANUARY!G10</f>
        <v>UNITED STEELWORKERS - LOCAL UNION</v>
      </c>
      <c r="H415" s="552"/>
      <c r="I415" s="552"/>
      <c r="J415" s="307"/>
      <c r="K415" s="136"/>
      <c r="L415" s="36"/>
      <c r="M415" s="36"/>
      <c r="N415" s="36"/>
      <c r="O415" s="36"/>
      <c r="P415" s="36"/>
      <c r="Q415" s="36"/>
      <c r="R415" s="36"/>
      <c r="S415" s="21"/>
      <c r="T415" s="21"/>
      <c r="U415" s="36"/>
      <c r="V415" s="36"/>
      <c r="W415" s="36"/>
      <c r="X415" s="36"/>
      <c r="Y415" s="36"/>
      <c r="Z415" s="36"/>
      <c r="AA415" s="37" t="str">
        <f>$AA$10</f>
        <v>FINANCIAL SECRETARY'S CASH BOOK</v>
      </c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21"/>
    </row>
    <row r="416" spans="1:38" s="152" customFormat="1" ht="12.75" customHeight="1" x14ac:dyDescent="0.2">
      <c r="A416" s="141"/>
      <c r="B416" s="139" t="str">
        <f>B371</f>
        <v>Month</v>
      </c>
      <c r="C416" s="73" t="str">
        <f>C371</f>
        <v>FEBRUARY</v>
      </c>
      <c r="D416" s="139" t="str">
        <f>D371</f>
        <v>Year</v>
      </c>
      <c r="E416" s="30">
        <f>E371</f>
        <v>0</v>
      </c>
      <c r="F416" s="141"/>
      <c r="G416" s="149"/>
      <c r="H416" s="141"/>
      <c r="I416" s="150"/>
      <c r="J416" s="302"/>
      <c r="K416" s="302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1"/>
      <c r="AF416" s="141"/>
      <c r="AG416" s="141"/>
      <c r="AH416" s="141"/>
      <c r="AI416" s="139"/>
      <c r="AJ416" s="151" t="str">
        <f>C416</f>
        <v>FEBRUARY</v>
      </c>
      <c r="AK416" s="30">
        <f>E416</f>
        <v>0</v>
      </c>
      <c r="AL416" s="141"/>
    </row>
    <row r="417" spans="1:38" s="152" customFormat="1" ht="12.75" customHeight="1" x14ac:dyDescent="0.2">
      <c r="A417" s="141"/>
      <c r="B417" s="139" t="str">
        <f>B372</f>
        <v>Page No.</v>
      </c>
      <c r="C417" s="148">
        <f>C372+1</f>
        <v>10</v>
      </c>
      <c r="D417" s="141"/>
      <c r="E417" s="141"/>
      <c r="F417" s="141"/>
      <c r="G417" s="149"/>
      <c r="H417" s="141"/>
      <c r="I417" s="150" t="s">
        <v>53</v>
      </c>
      <c r="J417" s="302"/>
      <c r="K417" s="302"/>
      <c r="L417" s="150"/>
      <c r="M417" s="141"/>
      <c r="N417" s="141"/>
      <c r="O417" s="141"/>
      <c r="P417" s="139"/>
      <c r="Q417" s="141"/>
      <c r="R417" s="139"/>
      <c r="S417" s="141"/>
      <c r="T417" s="141"/>
      <c r="U417" s="141"/>
      <c r="V417" s="141"/>
      <c r="W417" s="141"/>
      <c r="X417" s="141"/>
      <c r="Y417" s="141"/>
      <c r="Z417" s="141"/>
      <c r="AA417" s="141"/>
      <c r="AB417" s="153" t="s">
        <v>54</v>
      </c>
      <c r="AC417" s="141"/>
      <c r="AD417" s="141"/>
      <c r="AE417" s="141"/>
      <c r="AF417" s="141"/>
      <c r="AG417" s="141"/>
      <c r="AH417" s="141"/>
      <c r="AI417" s="139" t="str">
        <f>B417</f>
        <v>Page No.</v>
      </c>
      <c r="AJ417" s="148">
        <f>C417</f>
        <v>10</v>
      </c>
      <c r="AK417" s="154"/>
      <c r="AL417" s="155"/>
    </row>
    <row r="418" spans="1:38" ht="12.75" customHeight="1" x14ac:dyDescent="0.2">
      <c r="A418" s="3"/>
      <c r="B418" s="3"/>
      <c r="C418" s="3"/>
      <c r="D418" s="3"/>
      <c r="E418" s="3"/>
      <c r="F418" s="3"/>
      <c r="G418" s="129"/>
      <c r="H418" s="3"/>
      <c r="I418" s="5"/>
      <c r="J418" s="106"/>
      <c r="K418" s="106"/>
      <c r="L418" s="21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1"/>
      <c r="AF418" s="3"/>
      <c r="AG418" s="3"/>
      <c r="AH418" s="3"/>
      <c r="AI418" s="3"/>
      <c r="AJ418" s="3"/>
      <c r="AK418" s="3"/>
      <c r="AL418" s="3"/>
    </row>
    <row r="419" spans="1:38" ht="12.75" customHeight="1" x14ac:dyDescent="0.2">
      <c r="A419" s="26"/>
      <c r="B419" s="26"/>
      <c r="C419" s="26"/>
      <c r="D419" s="26"/>
      <c r="E419" s="26"/>
      <c r="F419" s="26"/>
      <c r="G419" s="130"/>
      <c r="H419" s="26"/>
      <c r="I419" s="27"/>
      <c r="J419" s="303"/>
      <c r="K419" s="303"/>
      <c r="L419" s="27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7"/>
      <c r="AF419" s="26"/>
      <c r="AG419" s="26"/>
      <c r="AH419" s="26"/>
      <c r="AI419" s="26"/>
      <c r="AJ419" s="26"/>
      <c r="AK419" s="26"/>
      <c r="AL419" s="26"/>
    </row>
    <row r="420" spans="1:38" customFormat="1" ht="12.75" customHeight="1" x14ac:dyDescent="0.2">
      <c r="A420" s="1"/>
      <c r="B420" s="3"/>
      <c r="C420" s="3" t="s">
        <v>55</v>
      </c>
      <c r="D420" s="3"/>
      <c r="E420" s="13"/>
      <c r="F420" s="1"/>
      <c r="G420" s="131"/>
      <c r="H420" s="2" t="s">
        <v>56</v>
      </c>
      <c r="I420" s="99"/>
      <c r="J420" s="550" t="s">
        <v>264</v>
      </c>
      <c r="K420" s="551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4"/>
      <c r="AJ420" s="3"/>
      <c r="AK420" s="1"/>
      <c r="AL420" s="3"/>
    </row>
    <row r="421" spans="1:38" customFormat="1" ht="12.75" customHeight="1" x14ac:dyDescent="0.2">
      <c r="A421" s="1"/>
      <c r="B421" s="3"/>
      <c r="C421" s="3"/>
      <c r="D421" s="3"/>
      <c r="E421" s="13"/>
      <c r="F421" s="1"/>
      <c r="G421" s="131"/>
      <c r="H421" s="14"/>
      <c r="I421" s="100"/>
      <c r="J421" s="106"/>
      <c r="K421" s="67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4"/>
      <c r="AJ421" s="3"/>
      <c r="AK421" s="1"/>
      <c r="AL421" s="3"/>
    </row>
    <row r="422" spans="1:38" customFormat="1" ht="12.75" customHeight="1" thickBot="1" x14ac:dyDescent="0.25">
      <c r="A422" s="164"/>
      <c r="B422" s="165">
        <v>1</v>
      </c>
      <c r="C422" s="165">
        <v>2</v>
      </c>
      <c r="D422" s="165">
        <v>3</v>
      </c>
      <c r="E422" s="166">
        <v>4</v>
      </c>
      <c r="F422" s="167">
        <v>5</v>
      </c>
      <c r="G422" s="168"/>
      <c r="H422" s="167">
        <v>7</v>
      </c>
      <c r="I422" s="169">
        <v>8</v>
      </c>
      <c r="J422" s="304">
        <v>9</v>
      </c>
      <c r="K422" s="305">
        <v>10</v>
      </c>
      <c r="L422" s="165">
        <v>11</v>
      </c>
      <c r="M422" s="165" t="s">
        <v>1</v>
      </c>
      <c r="N422" s="165">
        <v>12</v>
      </c>
      <c r="O422" s="165">
        <v>13</v>
      </c>
      <c r="P422" s="165">
        <v>14</v>
      </c>
      <c r="Q422" s="165">
        <v>15</v>
      </c>
      <c r="R422" s="167" t="s">
        <v>2</v>
      </c>
      <c r="S422" s="170"/>
      <c r="T422" s="164"/>
      <c r="U422" s="165">
        <v>16</v>
      </c>
      <c r="V422" s="165">
        <v>17</v>
      </c>
      <c r="W422" s="165">
        <v>18</v>
      </c>
      <c r="X422" s="165">
        <v>19</v>
      </c>
      <c r="Y422" s="165">
        <v>20</v>
      </c>
      <c r="Z422" s="165" t="s">
        <v>3</v>
      </c>
      <c r="AA422" s="165">
        <v>21</v>
      </c>
      <c r="AB422" s="165">
        <v>22</v>
      </c>
      <c r="AC422" s="165">
        <v>23</v>
      </c>
      <c r="AD422" s="165">
        <v>24</v>
      </c>
      <c r="AE422" s="165">
        <v>25</v>
      </c>
      <c r="AF422" s="165">
        <v>26</v>
      </c>
      <c r="AG422" s="165">
        <v>27</v>
      </c>
      <c r="AH422" s="165">
        <v>28</v>
      </c>
      <c r="AI422" s="171">
        <v>29</v>
      </c>
      <c r="AJ422" s="165">
        <v>30</v>
      </c>
      <c r="AK422" s="167">
        <v>31</v>
      </c>
      <c r="AL422" s="170"/>
    </row>
    <row r="423" spans="1:38" s="4" customFormat="1" ht="12.75" customHeight="1" thickTop="1" x14ac:dyDescent="0.2">
      <c r="A423" s="1"/>
      <c r="B423" s="89" t="s">
        <v>4</v>
      </c>
      <c r="C423" s="101"/>
      <c r="D423" s="89" t="s">
        <v>5</v>
      </c>
      <c r="E423" s="89" t="s">
        <v>6</v>
      </c>
      <c r="F423" s="88" t="s">
        <v>7</v>
      </c>
      <c r="G423" s="132"/>
      <c r="H423" s="88"/>
      <c r="I423" s="103"/>
      <c r="J423" s="89"/>
      <c r="K423" s="88"/>
      <c r="L423" s="89"/>
      <c r="M423" s="89"/>
      <c r="N423" s="89"/>
      <c r="O423" s="104"/>
      <c r="P423" s="163"/>
      <c r="Q423" s="107" t="s">
        <v>272</v>
      </c>
      <c r="R423" s="160" t="s">
        <v>273</v>
      </c>
      <c r="S423" s="106"/>
      <c r="T423" s="67"/>
      <c r="U423" s="542" t="s">
        <v>265</v>
      </c>
      <c r="V423" s="543"/>
      <c r="W423" s="543"/>
      <c r="X423" s="543"/>
      <c r="Y423" s="544"/>
      <c r="Z423" s="89" t="s">
        <v>10</v>
      </c>
      <c r="AA423" s="89" t="s">
        <v>11</v>
      </c>
      <c r="AB423" s="89" t="s">
        <v>205</v>
      </c>
      <c r="AC423" s="89" t="s">
        <v>12</v>
      </c>
      <c r="AD423" s="89" t="s">
        <v>13</v>
      </c>
      <c r="AE423" s="89" t="s">
        <v>14</v>
      </c>
      <c r="AF423" s="89"/>
      <c r="AG423" s="89"/>
      <c r="AH423" s="104"/>
      <c r="AI423" s="105"/>
      <c r="AJ423" s="89" t="s">
        <v>15</v>
      </c>
      <c r="AK423" s="88" t="s">
        <v>7</v>
      </c>
      <c r="AL423" s="3"/>
    </row>
    <row r="424" spans="1:38" s="4" customFormat="1" ht="12.75" customHeight="1" x14ac:dyDescent="0.2">
      <c r="A424" s="1"/>
      <c r="B424" s="89" t="s">
        <v>8</v>
      </c>
      <c r="C424" s="89" t="s">
        <v>16</v>
      </c>
      <c r="D424" s="89" t="s">
        <v>17</v>
      </c>
      <c r="E424" s="89" t="s">
        <v>8</v>
      </c>
      <c r="F424" s="88" t="s">
        <v>18</v>
      </c>
      <c r="G424" s="132" t="s">
        <v>19</v>
      </c>
      <c r="H424" s="88" t="s">
        <v>20</v>
      </c>
      <c r="I424" s="103" t="s">
        <v>242</v>
      </c>
      <c r="J424" s="89" t="s">
        <v>21</v>
      </c>
      <c r="K424" s="88" t="s">
        <v>22</v>
      </c>
      <c r="L424" s="107" t="s">
        <v>235</v>
      </c>
      <c r="M424" s="107" t="s">
        <v>236</v>
      </c>
      <c r="N424" s="107" t="s">
        <v>237</v>
      </c>
      <c r="O424" s="104"/>
      <c r="P424" s="158" t="s">
        <v>23</v>
      </c>
      <c r="Q424" s="107" t="s">
        <v>8</v>
      </c>
      <c r="R424" s="160" t="s">
        <v>8</v>
      </c>
      <c r="S424" s="106"/>
      <c r="T424" s="67"/>
      <c r="U424" s="89" t="s">
        <v>25</v>
      </c>
      <c r="V424" s="89" t="s">
        <v>26</v>
      </c>
      <c r="W424" s="101" t="s">
        <v>27</v>
      </c>
      <c r="X424" s="89" t="s">
        <v>28</v>
      </c>
      <c r="Y424" s="89" t="s">
        <v>136</v>
      </c>
      <c r="Z424" s="89" t="s">
        <v>261</v>
      </c>
      <c r="AA424" s="89" t="s">
        <v>137</v>
      </c>
      <c r="AB424" s="89" t="s">
        <v>204</v>
      </c>
      <c r="AC424" s="89" t="s">
        <v>30</v>
      </c>
      <c r="AD424" s="89" t="s">
        <v>140</v>
      </c>
      <c r="AE424" s="89" t="s">
        <v>31</v>
      </c>
      <c r="AF424" s="89" t="s">
        <v>32</v>
      </c>
      <c r="AG424" s="89" t="s">
        <v>206</v>
      </c>
      <c r="AH424" s="104" t="s">
        <v>16</v>
      </c>
      <c r="AI424" s="102" t="s">
        <v>34</v>
      </c>
      <c r="AJ424" s="89" t="s">
        <v>35</v>
      </c>
      <c r="AK424" s="88" t="s">
        <v>18</v>
      </c>
      <c r="AL424" s="3"/>
    </row>
    <row r="425" spans="1:38" s="4" customFormat="1" ht="12.75" customHeight="1" thickBot="1" x14ac:dyDescent="0.25">
      <c r="A425" s="6"/>
      <c r="B425" s="90" t="s">
        <v>36</v>
      </c>
      <c r="C425" s="90" t="s">
        <v>37</v>
      </c>
      <c r="D425" s="90" t="s">
        <v>38</v>
      </c>
      <c r="E425" s="90" t="s">
        <v>39</v>
      </c>
      <c r="F425" s="108" t="s">
        <v>40</v>
      </c>
      <c r="G425" s="133"/>
      <c r="H425" s="108"/>
      <c r="I425" s="109" t="s">
        <v>41</v>
      </c>
      <c r="J425" s="90"/>
      <c r="K425" s="108"/>
      <c r="L425" s="110"/>
      <c r="M425" s="110"/>
      <c r="N425" s="110" t="s">
        <v>238</v>
      </c>
      <c r="O425" s="111"/>
      <c r="P425" s="159"/>
      <c r="Q425" s="161" t="s">
        <v>24</v>
      </c>
      <c r="R425" s="162" t="s">
        <v>24</v>
      </c>
      <c r="S425" s="113"/>
      <c r="T425" s="78"/>
      <c r="U425" s="90" t="s">
        <v>42</v>
      </c>
      <c r="V425" s="90" t="s">
        <v>43</v>
      </c>
      <c r="W425" s="90"/>
      <c r="X425" s="90" t="s">
        <v>44</v>
      </c>
      <c r="Y425" s="90" t="s">
        <v>30</v>
      </c>
      <c r="Z425" s="90" t="s">
        <v>30</v>
      </c>
      <c r="AA425" s="90" t="s">
        <v>138</v>
      </c>
      <c r="AB425" s="90" t="s">
        <v>15</v>
      </c>
      <c r="AC425" s="90" t="s">
        <v>139</v>
      </c>
      <c r="AD425" s="90" t="s">
        <v>141</v>
      </c>
      <c r="AE425" s="90" t="s">
        <v>47</v>
      </c>
      <c r="AF425" s="90" t="s">
        <v>48</v>
      </c>
      <c r="AG425" s="90" t="s">
        <v>15</v>
      </c>
      <c r="AH425" s="111" t="s">
        <v>30</v>
      </c>
      <c r="AI425" s="112"/>
      <c r="AJ425" s="90" t="s">
        <v>49</v>
      </c>
      <c r="AK425" s="108" t="s">
        <v>189</v>
      </c>
      <c r="AL425" s="7"/>
    </row>
    <row r="426" spans="1:38" s="301" customFormat="1" ht="12.75" customHeight="1" thickTop="1" x14ac:dyDescent="0.2">
      <c r="A426" s="331"/>
      <c r="B426" s="363">
        <f>B413</f>
        <v>0</v>
      </c>
      <c r="C426" s="363">
        <f>C413</f>
        <v>0</v>
      </c>
      <c r="D426" s="363">
        <f>D413</f>
        <v>0</v>
      </c>
      <c r="E426" s="363">
        <f>E413</f>
        <v>0</v>
      </c>
      <c r="F426" s="362">
        <f>F413</f>
        <v>0</v>
      </c>
      <c r="G426" s="134" t="str">
        <f>G7</f>
        <v>FEBRUARY</v>
      </c>
      <c r="H426" s="334" t="s">
        <v>58</v>
      </c>
      <c r="I426" s="412"/>
      <c r="J426" s="397">
        <f t="shared" ref="J426:R426" si="54">J413</f>
        <v>0</v>
      </c>
      <c r="K426" s="362">
        <f t="shared" si="54"/>
        <v>0</v>
      </c>
      <c r="L426" s="363">
        <f t="shared" si="54"/>
        <v>0</v>
      </c>
      <c r="M426" s="363">
        <f t="shared" si="54"/>
        <v>0</v>
      </c>
      <c r="N426" s="363">
        <f t="shared" si="54"/>
        <v>0</v>
      </c>
      <c r="O426" s="361">
        <f t="shared" si="54"/>
        <v>0</v>
      </c>
      <c r="P426" s="394">
        <f t="shared" si="54"/>
        <v>0</v>
      </c>
      <c r="Q426" s="363">
        <f t="shared" si="54"/>
        <v>0</v>
      </c>
      <c r="R426" s="362">
        <f t="shared" si="54"/>
        <v>0</v>
      </c>
      <c r="S426" s="332"/>
      <c r="T426" s="331"/>
      <c r="U426" s="363">
        <f t="shared" ref="U426:AH426" si="55">U413</f>
        <v>0</v>
      </c>
      <c r="V426" s="363">
        <f t="shared" si="55"/>
        <v>0</v>
      </c>
      <c r="W426" s="363">
        <f t="shared" si="55"/>
        <v>0</v>
      </c>
      <c r="X426" s="363">
        <f t="shared" si="55"/>
        <v>0</v>
      </c>
      <c r="Y426" s="363">
        <f t="shared" si="55"/>
        <v>0</v>
      </c>
      <c r="Z426" s="363">
        <f t="shared" si="55"/>
        <v>0</v>
      </c>
      <c r="AA426" s="363">
        <f t="shared" si="55"/>
        <v>0</v>
      </c>
      <c r="AB426" s="363">
        <f t="shared" si="55"/>
        <v>0</v>
      </c>
      <c r="AC426" s="363">
        <f t="shared" si="55"/>
        <v>0</v>
      </c>
      <c r="AD426" s="363">
        <f t="shared" si="55"/>
        <v>0</v>
      </c>
      <c r="AE426" s="363">
        <f t="shared" si="55"/>
        <v>0</v>
      </c>
      <c r="AF426" s="363">
        <f t="shared" si="55"/>
        <v>0</v>
      </c>
      <c r="AG426" s="363">
        <f t="shared" si="55"/>
        <v>0</v>
      </c>
      <c r="AH426" s="361">
        <f t="shared" si="55"/>
        <v>0</v>
      </c>
      <c r="AI426" s="333"/>
      <c r="AJ426" s="363">
        <f>AJ413</f>
        <v>0</v>
      </c>
      <c r="AK426" s="362">
        <f>AK413</f>
        <v>0</v>
      </c>
      <c r="AL426" s="332"/>
    </row>
    <row r="427" spans="1:38" s="21" customFormat="1" ht="12.75" customHeight="1" x14ac:dyDescent="0.2">
      <c r="A427" s="8">
        <v>1</v>
      </c>
      <c r="B427" s="400"/>
      <c r="C427" s="400"/>
      <c r="D427" s="400"/>
      <c r="E427" s="400"/>
      <c r="F427" s="401"/>
      <c r="G427" s="471"/>
      <c r="H427" s="477"/>
      <c r="I427" s="472"/>
      <c r="J427" s="363">
        <f t="shared" ref="J427:J457" si="56">SUM(B427:F427)</f>
        <v>0</v>
      </c>
      <c r="K427" s="362">
        <f t="shared" ref="K427:K457" si="57">SUM(U427:AK427)-SUM(L427:R427)</f>
        <v>0</v>
      </c>
      <c r="L427" s="400"/>
      <c r="M427" s="400"/>
      <c r="N427" s="400"/>
      <c r="O427" s="406"/>
      <c r="P427" s="409"/>
      <c r="Q427" s="400"/>
      <c r="R427" s="401"/>
      <c r="S427" s="16" t="s">
        <v>59</v>
      </c>
      <c r="T427" s="8">
        <v>1</v>
      </c>
      <c r="U427" s="400"/>
      <c r="V427" s="400"/>
      <c r="W427" s="400"/>
      <c r="X427" s="400"/>
      <c r="Y427" s="400"/>
      <c r="Z427" s="400"/>
      <c r="AA427" s="400"/>
      <c r="AB427" s="400"/>
      <c r="AC427" s="400"/>
      <c r="AD427" s="400"/>
      <c r="AE427" s="400"/>
      <c r="AF427" s="400"/>
      <c r="AG427" s="400"/>
      <c r="AH427" s="406"/>
      <c r="AI427" s="477"/>
      <c r="AJ427" s="400"/>
      <c r="AK427" s="401"/>
      <c r="AL427" s="16" t="s">
        <v>59</v>
      </c>
    </row>
    <row r="428" spans="1:38" s="21" customFormat="1" ht="12.75" customHeight="1" x14ac:dyDescent="0.2">
      <c r="A428" s="8">
        <v>2</v>
      </c>
      <c r="B428" s="400"/>
      <c r="C428" s="400"/>
      <c r="D428" s="400"/>
      <c r="E428" s="400"/>
      <c r="F428" s="401"/>
      <c r="G428" s="471"/>
      <c r="H428" s="477"/>
      <c r="I428" s="472"/>
      <c r="J428" s="363">
        <f t="shared" si="56"/>
        <v>0</v>
      </c>
      <c r="K428" s="362">
        <f t="shared" si="57"/>
        <v>0</v>
      </c>
      <c r="L428" s="400"/>
      <c r="M428" s="400"/>
      <c r="N428" s="400"/>
      <c r="O428" s="406"/>
      <c r="P428" s="409"/>
      <c r="Q428" s="400"/>
      <c r="R428" s="401"/>
      <c r="S428" s="16" t="s">
        <v>60</v>
      </c>
      <c r="T428" s="8">
        <v>2</v>
      </c>
      <c r="U428" s="400"/>
      <c r="V428" s="400"/>
      <c r="W428" s="400"/>
      <c r="X428" s="400"/>
      <c r="Y428" s="400"/>
      <c r="Z428" s="400"/>
      <c r="AA428" s="400"/>
      <c r="AB428" s="400"/>
      <c r="AC428" s="400"/>
      <c r="AD428" s="400"/>
      <c r="AE428" s="400"/>
      <c r="AF428" s="400"/>
      <c r="AG428" s="400"/>
      <c r="AH428" s="406"/>
      <c r="AI428" s="477"/>
      <c r="AJ428" s="400"/>
      <c r="AK428" s="401"/>
      <c r="AL428" s="16" t="s">
        <v>60</v>
      </c>
    </row>
    <row r="429" spans="1:38" s="21" customFormat="1" ht="12.75" customHeight="1" x14ac:dyDescent="0.2">
      <c r="A429" s="8">
        <v>3</v>
      </c>
      <c r="B429" s="400"/>
      <c r="C429" s="400"/>
      <c r="D429" s="400"/>
      <c r="E429" s="400"/>
      <c r="F429" s="401"/>
      <c r="G429" s="471"/>
      <c r="H429" s="477"/>
      <c r="I429" s="472"/>
      <c r="J429" s="363">
        <f t="shared" si="56"/>
        <v>0</v>
      </c>
      <c r="K429" s="362">
        <f t="shared" si="57"/>
        <v>0</v>
      </c>
      <c r="L429" s="400"/>
      <c r="M429" s="400"/>
      <c r="N429" s="400"/>
      <c r="O429" s="406"/>
      <c r="P429" s="409"/>
      <c r="Q429" s="400"/>
      <c r="R429" s="401"/>
      <c r="S429" s="16" t="s">
        <v>61</v>
      </c>
      <c r="T429" s="8">
        <v>3</v>
      </c>
      <c r="U429" s="400"/>
      <c r="V429" s="400"/>
      <c r="W429" s="400"/>
      <c r="X429" s="400"/>
      <c r="Y429" s="400"/>
      <c r="Z429" s="400"/>
      <c r="AA429" s="400"/>
      <c r="AB429" s="400"/>
      <c r="AC429" s="400"/>
      <c r="AD429" s="400"/>
      <c r="AE429" s="400"/>
      <c r="AF429" s="400"/>
      <c r="AG429" s="400"/>
      <c r="AH429" s="406"/>
      <c r="AI429" s="477"/>
      <c r="AJ429" s="400"/>
      <c r="AK429" s="401"/>
      <c r="AL429" s="16" t="s">
        <v>61</v>
      </c>
    </row>
    <row r="430" spans="1:38" s="21" customFormat="1" ht="12.75" customHeight="1" x14ac:dyDescent="0.2">
      <c r="A430" s="8">
        <v>4</v>
      </c>
      <c r="B430" s="400"/>
      <c r="C430" s="400"/>
      <c r="D430" s="400"/>
      <c r="E430" s="400"/>
      <c r="F430" s="401"/>
      <c r="G430" s="471"/>
      <c r="H430" s="477"/>
      <c r="I430" s="472"/>
      <c r="J430" s="363">
        <f t="shared" si="56"/>
        <v>0</v>
      </c>
      <c r="K430" s="362">
        <f t="shared" si="57"/>
        <v>0</v>
      </c>
      <c r="L430" s="400"/>
      <c r="M430" s="400"/>
      <c r="N430" s="400"/>
      <c r="O430" s="406"/>
      <c r="P430" s="409"/>
      <c r="Q430" s="400"/>
      <c r="R430" s="401"/>
      <c r="S430" s="16" t="s">
        <v>62</v>
      </c>
      <c r="T430" s="8">
        <v>4</v>
      </c>
      <c r="U430" s="400"/>
      <c r="V430" s="400"/>
      <c r="W430" s="400"/>
      <c r="X430" s="400"/>
      <c r="Y430" s="400"/>
      <c r="Z430" s="400"/>
      <c r="AA430" s="400"/>
      <c r="AB430" s="400"/>
      <c r="AC430" s="400"/>
      <c r="AD430" s="400"/>
      <c r="AE430" s="400"/>
      <c r="AF430" s="400"/>
      <c r="AG430" s="400"/>
      <c r="AH430" s="406"/>
      <c r="AI430" s="477"/>
      <c r="AJ430" s="400"/>
      <c r="AK430" s="401"/>
      <c r="AL430" s="16" t="s">
        <v>62</v>
      </c>
    </row>
    <row r="431" spans="1:38" s="21" customFormat="1" ht="12.75" customHeight="1" x14ac:dyDescent="0.2">
      <c r="A431" s="8">
        <v>5</v>
      </c>
      <c r="B431" s="400"/>
      <c r="C431" s="400"/>
      <c r="D431" s="400"/>
      <c r="E431" s="400"/>
      <c r="F431" s="401"/>
      <c r="G431" s="471"/>
      <c r="H431" s="477"/>
      <c r="I431" s="472"/>
      <c r="J431" s="363">
        <f t="shared" si="56"/>
        <v>0</v>
      </c>
      <c r="K431" s="362">
        <f t="shared" si="57"/>
        <v>0</v>
      </c>
      <c r="L431" s="400"/>
      <c r="M431" s="400"/>
      <c r="N431" s="400"/>
      <c r="O431" s="406"/>
      <c r="P431" s="409"/>
      <c r="Q431" s="400"/>
      <c r="R431" s="401"/>
      <c r="S431" s="16" t="s">
        <v>63</v>
      </c>
      <c r="T431" s="8">
        <v>5</v>
      </c>
      <c r="U431" s="400"/>
      <c r="V431" s="400"/>
      <c r="W431" s="400"/>
      <c r="X431" s="400"/>
      <c r="Y431" s="400"/>
      <c r="Z431" s="400"/>
      <c r="AA431" s="400"/>
      <c r="AB431" s="400"/>
      <c r="AC431" s="400"/>
      <c r="AD431" s="400"/>
      <c r="AE431" s="400"/>
      <c r="AF431" s="400"/>
      <c r="AG431" s="400"/>
      <c r="AH431" s="406"/>
      <c r="AI431" s="477"/>
      <c r="AJ431" s="400"/>
      <c r="AK431" s="401"/>
      <c r="AL431" s="16" t="s">
        <v>63</v>
      </c>
    </row>
    <row r="432" spans="1:38" s="21" customFormat="1" ht="12.75" customHeight="1" x14ac:dyDescent="0.2">
      <c r="A432" s="17">
        <v>6</v>
      </c>
      <c r="B432" s="402"/>
      <c r="C432" s="402"/>
      <c r="D432" s="402"/>
      <c r="E432" s="402"/>
      <c r="F432" s="403"/>
      <c r="G432" s="473"/>
      <c r="H432" s="478"/>
      <c r="I432" s="474"/>
      <c r="J432" s="363">
        <f t="shared" si="56"/>
        <v>0</v>
      </c>
      <c r="K432" s="362">
        <f t="shared" si="57"/>
        <v>0</v>
      </c>
      <c r="L432" s="402"/>
      <c r="M432" s="402"/>
      <c r="N432" s="402"/>
      <c r="O432" s="407"/>
      <c r="P432" s="410"/>
      <c r="Q432" s="402"/>
      <c r="R432" s="403"/>
      <c r="S432" s="18" t="s">
        <v>64</v>
      </c>
      <c r="T432" s="17">
        <v>6</v>
      </c>
      <c r="U432" s="402"/>
      <c r="V432" s="402"/>
      <c r="W432" s="402"/>
      <c r="X432" s="402"/>
      <c r="Y432" s="402"/>
      <c r="Z432" s="402"/>
      <c r="AA432" s="402"/>
      <c r="AB432" s="402"/>
      <c r="AC432" s="402"/>
      <c r="AD432" s="402"/>
      <c r="AE432" s="402"/>
      <c r="AF432" s="402"/>
      <c r="AG432" s="402"/>
      <c r="AH432" s="407"/>
      <c r="AI432" s="478"/>
      <c r="AJ432" s="402"/>
      <c r="AK432" s="403"/>
      <c r="AL432" s="18" t="s">
        <v>64</v>
      </c>
    </row>
    <row r="433" spans="1:38" s="21" customFormat="1" ht="12.75" customHeight="1" x14ac:dyDescent="0.2">
      <c r="A433" s="8">
        <v>7</v>
      </c>
      <c r="B433" s="400"/>
      <c r="C433" s="400"/>
      <c r="D433" s="400"/>
      <c r="E433" s="400"/>
      <c r="F433" s="401"/>
      <c r="G433" s="471"/>
      <c r="H433" s="477"/>
      <c r="I433" s="472"/>
      <c r="J433" s="363">
        <f t="shared" si="56"/>
        <v>0</v>
      </c>
      <c r="K433" s="362">
        <f t="shared" si="57"/>
        <v>0</v>
      </c>
      <c r="L433" s="400"/>
      <c r="M433" s="400"/>
      <c r="N433" s="400"/>
      <c r="O433" s="406"/>
      <c r="P433" s="409"/>
      <c r="Q433" s="400"/>
      <c r="R433" s="401"/>
      <c r="S433" s="16" t="s">
        <v>65</v>
      </c>
      <c r="T433" s="8">
        <v>7</v>
      </c>
      <c r="U433" s="400"/>
      <c r="V433" s="400"/>
      <c r="W433" s="400"/>
      <c r="X433" s="400"/>
      <c r="Y433" s="400"/>
      <c r="Z433" s="400"/>
      <c r="AA433" s="400"/>
      <c r="AB433" s="400"/>
      <c r="AC433" s="400"/>
      <c r="AD433" s="400"/>
      <c r="AE433" s="400"/>
      <c r="AF433" s="400"/>
      <c r="AG433" s="400"/>
      <c r="AH433" s="406"/>
      <c r="AI433" s="477"/>
      <c r="AJ433" s="400"/>
      <c r="AK433" s="401"/>
      <c r="AL433" s="16" t="s">
        <v>65</v>
      </c>
    </row>
    <row r="434" spans="1:38" s="21" customFormat="1" ht="12.75" customHeight="1" x14ac:dyDescent="0.2">
      <c r="A434" s="8">
        <v>8</v>
      </c>
      <c r="B434" s="400"/>
      <c r="C434" s="400"/>
      <c r="D434" s="400"/>
      <c r="E434" s="400"/>
      <c r="F434" s="401"/>
      <c r="G434" s="471"/>
      <c r="H434" s="477"/>
      <c r="I434" s="472"/>
      <c r="J434" s="363">
        <f t="shared" si="56"/>
        <v>0</v>
      </c>
      <c r="K434" s="362">
        <f t="shared" si="57"/>
        <v>0</v>
      </c>
      <c r="L434" s="400"/>
      <c r="M434" s="400"/>
      <c r="N434" s="400"/>
      <c r="O434" s="406"/>
      <c r="P434" s="409"/>
      <c r="Q434" s="400"/>
      <c r="R434" s="401"/>
      <c r="S434" s="16" t="s">
        <v>66</v>
      </c>
      <c r="T434" s="8">
        <v>8</v>
      </c>
      <c r="U434" s="400"/>
      <c r="V434" s="400"/>
      <c r="W434" s="400"/>
      <c r="X434" s="400"/>
      <c r="Y434" s="400"/>
      <c r="Z434" s="400"/>
      <c r="AA434" s="400"/>
      <c r="AB434" s="400"/>
      <c r="AC434" s="400"/>
      <c r="AD434" s="400"/>
      <c r="AE434" s="400"/>
      <c r="AF434" s="400"/>
      <c r="AG434" s="400"/>
      <c r="AH434" s="406"/>
      <c r="AI434" s="477"/>
      <c r="AJ434" s="400"/>
      <c r="AK434" s="401"/>
      <c r="AL434" s="16" t="s">
        <v>66</v>
      </c>
    </row>
    <row r="435" spans="1:38" s="21" customFormat="1" ht="12.75" customHeight="1" x14ac:dyDescent="0.2">
      <c r="A435" s="8">
        <v>9</v>
      </c>
      <c r="B435" s="400"/>
      <c r="C435" s="400"/>
      <c r="D435" s="400"/>
      <c r="E435" s="400"/>
      <c r="F435" s="401"/>
      <c r="G435" s="471"/>
      <c r="H435" s="477"/>
      <c r="I435" s="472"/>
      <c r="J435" s="363">
        <f t="shared" si="56"/>
        <v>0</v>
      </c>
      <c r="K435" s="362">
        <f t="shared" si="57"/>
        <v>0</v>
      </c>
      <c r="L435" s="400"/>
      <c r="M435" s="400"/>
      <c r="N435" s="400"/>
      <c r="O435" s="406"/>
      <c r="P435" s="409"/>
      <c r="Q435" s="400"/>
      <c r="R435" s="401"/>
      <c r="S435" s="16" t="s">
        <v>67</v>
      </c>
      <c r="T435" s="8">
        <v>9</v>
      </c>
      <c r="U435" s="400"/>
      <c r="V435" s="400"/>
      <c r="W435" s="400"/>
      <c r="X435" s="400"/>
      <c r="Y435" s="400"/>
      <c r="Z435" s="400"/>
      <c r="AA435" s="400"/>
      <c r="AB435" s="400"/>
      <c r="AC435" s="400"/>
      <c r="AD435" s="400"/>
      <c r="AE435" s="400"/>
      <c r="AF435" s="400"/>
      <c r="AG435" s="400"/>
      <c r="AH435" s="406"/>
      <c r="AI435" s="477"/>
      <c r="AJ435" s="400"/>
      <c r="AK435" s="401"/>
      <c r="AL435" s="16" t="s">
        <v>67</v>
      </c>
    </row>
    <row r="436" spans="1:38" s="21" customFormat="1" ht="12.75" customHeight="1" x14ac:dyDescent="0.2">
      <c r="A436" s="8">
        <v>10</v>
      </c>
      <c r="B436" s="400"/>
      <c r="C436" s="400"/>
      <c r="D436" s="400"/>
      <c r="E436" s="400"/>
      <c r="F436" s="401"/>
      <c r="G436" s="471"/>
      <c r="H436" s="477"/>
      <c r="I436" s="472"/>
      <c r="J436" s="363">
        <f t="shared" si="56"/>
        <v>0</v>
      </c>
      <c r="K436" s="362">
        <f t="shared" si="57"/>
        <v>0</v>
      </c>
      <c r="L436" s="400"/>
      <c r="M436" s="400"/>
      <c r="N436" s="400"/>
      <c r="O436" s="406"/>
      <c r="P436" s="409"/>
      <c r="Q436" s="400"/>
      <c r="R436" s="401"/>
      <c r="S436" s="16" t="s">
        <v>68</v>
      </c>
      <c r="T436" s="8">
        <v>10</v>
      </c>
      <c r="U436" s="400"/>
      <c r="V436" s="400"/>
      <c r="W436" s="400"/>
      <c r="X436" s="400"/>
      <c r="Y436" s="400"/>
      <c r="Z436" s="400"/>
      <c r="AA436" s="400"/>
      <c r="AB436" s="400"/>
      <c r="AC436" s="400"/>
      <c r="AD436" s="400"/>
      <c r="AE436" s="400"/>
      <c r="AF436" s="400"/>
      <c r="AG436" s="400"/>
      <c r="AH436" s="406"/>
      <c r="AI436" s="477"/>
      <c r="AJ436" s="400"/>
      <c r="AK436" s="401"/>
      <c r="AL436" s="16" t="s">
        <v>68</v>
      </c>
    </row>
    <row r="437" spans="1:38" s="21" customFormat="1" ht="12.75" customHeight="1" x14ac:dyDescent="0.2">
      <c r="A437" s="8">
        <v>11</v>
      </c>
      <c r="B437" s="400"/>
      <c r="C437" s="400"/>
      <c r="D437" s="400"/>
      <c r="E437" s="400"/>
      <c r="F437" s="401"/>
      <c r="G437" s="471"/>
      <c r="H437" s="477"/>
      <c r="I437" s="472"/>
      <c r="J437" s="363">
        <f t="shared" si="56"/>
        <v>0</v>
      </c>
      <c r="K437" s="362">
        <f t="shared" si="57"/>
        <v>0</v>
      </c>
      <c r="L437" s="400"/>
      <c r="M437" s="400"/>
      <c r="N437" s="400"/>
      <c r="O437" s="406"/>
      <c r="P437" s="409"/>
      <c r="Q437" s="400"/>
      <c r="R437" s="401"/>
      <c r="S437" s="16" t="s">
        <v>69</v>
      </c>
      <c r="T437" s="8">
        <v>11</v>
      </c>
      <c r="U437" s="400"/>
      <c r="V437" s="400"/>
      <c r="W437" s="400"/>
      <c r="X437" s="400"/>
      <c r="Y437" s="400"/>
      <c r="Z437" s="400"/>
      <c r="AA437" s="400"/>
      <c r="AB437" s="400"/>
      <c r="AC437" s="400"/>
      <c r="AD437" s="400"/>
      <c r="AE437" s="400"/>
      <c r="AF437" s="400"/>
      <c r="AG437" s="400"/>
      <c r="AH437" s="406"/>
      <c r="AI437" s="477"/>
      <c r="AJ437" s="400"/>
      <c r="AK437" s="401"/>
      <c r="AL437" s="16" t="s">
        <v>69</v>
      </c>
    </row>
    <row r="438" spans="1:38" s="21" customFormat="1" ht="12.75" customHeight="1" x14ac:dyDescent="0.2">
      <c r="A438" s="8">
        <v>12</v>
      </c>
      <c r="B438" s="400"/>
      <c r="C438" s="400"/>
      <c r="D438" s="400"/>
      <c r="E438" s="400"/>
      <c r="F438" s="401"/>
      <c r="G438" s="471"/>
      <c r="H438" s="477"/>
      <c r="I438" s="472"/>
      <c r="J438" s="363">
        <f t="shared" si="56"/>
        <v>0</v>
      </c>
      <c r="K438" s="362">
        <f t="shared" si="57"/>
        <v>0</v>
      </c>
      <c r="L438" s="400"/>
      <c r="M438" s="400"/>
      <c r="N438" s="400"/>
      <c r="O438" s="406"/>
      <c r="P438" s="409"/>
      <c r="Q438" s="400"/>
      <c r="R438" s="401"/>
      <c r="S438" s="16" t="s">
        <v>70</v>
      </c>
      <c r="T438" s="8">
        <v>12</v>
      </c>
      <c r="U438" s="400"/>
      <c r="V438" s="400"/>
      <c r="W438" s="400"/>
      <c r="X438" s="400"/>
      <c r="Y438" s="400"/>
      <c r="Z438" s="400"/>
      <c r="AA438" s="400"/>
      <c r="AB438" s="400"/>
      <c r="AC438" s="400"/>
      <c r="AD438" s="400"/>
      <c r="AE438" s="400"/>
      <c r="AF438" s="400"/>
      <c r="AG438" s="400"/>
      <c r="AH438" s="406"/>
      <c r="AI438" s="477"/>
      <c r="AJ438" s="400"/>
      <c r="AK438" s="401"/>
      <c r="AL438" s="16" t="s">
        <v>70</v>
      </c>
    </row>
    <row r="439" spans="1:38" s="21" customFormat="1" ht="12.75" customHeight="1" x14ac:dyDescent="0.2">
      <c r="A439" s="8">
        <v>13</v>
      </c>
      <c r="B439" s="400"/>
      <c r="C439" s="400"/>
      <c r="D439" s="400"/>
      <c r="E439" s="400"/>
      <c r="F439" s="401"/>
      <c r="G439" s="471"/>
      <c r="H439" s="477"/>
      <c r="I439" s="472"/>
      <c r="J439" s="363">
        <f t="shared" si="56"/>
        <v>0</v>
      </c>
      <c r="K439" s="362">
        <f t="shared" si="57"/>
        <v>0</v>
      </c>
      <c r="L439" s="400"/>
      <c r="M439" s="400"/>
      <c r="N439" s="400"/>
      <c r="O439" s="406"/>
      <c r="P439" s="409"/>
      <c r="Q439" s="400"/>
      <c r="R439" s="401"/>
      <c r="S439" s="16" t="s">
        <v>71</v>
      </c>
      <c r="T439" s="8">
        <v>13</v>
      </c>
      <c r="U439" s="400"/>
      <c r="V439" s="400"/>
      <c r="W439" s="400"/>
      <c r="X439" s="400"/>
      <c r="Y439" s="400"/>
      <c r="Z439" s="400"/>
      <c r="AA439" s="400"/>
      <c r="AB439" s="400"/>
      <c r="AC439" s="400"/>
      <c r="AD439" s="400"/>
      <c r="AE439" s="400"/>
      <c r="AF439" s="400"/>
      <c r="AG439" s="400"/>
      <c r="AH439" s="406"/>
      <c r="AI439" s="477"/>
      <c r="AJ439" s="400"/>
      <c r="AK439" s="401"/>
      <c r="AL439" s="16" t="s">
        <v>71</v>
      </c>
    </row>
    <row r="440" spans="1:38" s="21" customFormat="1" ht="12.75" customHeight="1" x14ac:dyDescent="0.2">
      <c r="A440" s="8">
        <v>14</v>
      </c>
      <c r="B440" s="400"/>
      <c r="C440" s="400"/>
      <c r="D440" s="400"/>
      <c r="E440" s="400"/>
      <c r="F440" s="401"/>
      <c r="G440" s="471"/>
      <c r="H440" s="477"/>
      <c r="I440" s="472"/>
      <c r="J440" s="363">
        <f t="shared" si="56"/>
        <v>0</v>
      </c>
      <c r="K440" s="362">
        <f t="shared" si="57"/>
        <v>0</v>
      </c>
      <c r="L440" s="400"/>
      <c r="M440" s="400"/>
      <c r="N440" s="400"/>
      <c r="O440" s="406"/>
      <c r="P440" s="409"/>
      <c r="Q440" s="400"/>
      <c r="R440" s="401"/>
      <c r="S440" s="16" t="s">
        <v>72</v>
      </c>
      <c r="T440" s="8">
        <v>14</v>
      </c>
      <c r="U440" s="400"/>
      <c r="V440" s="400"/>
      <c r="W440" s="400"/>
      <c r="X440" s="400"/>
      <c r="Y440" s="400"/>
      <c r="Z440" s="400"/>
      <c r="AA440" s="400"/>
      <c r="AB440" s="400"/>
      <c r="AC440" s="400"/>
      <c r="AD440" s="400"/>
      <c r="AE440" s="400"/>
      <c r="AF440" s="400"/>
      <c r="AG440" s="400"/>
      <c r="AH440" s="406"/>
      <c r="AI440" s="477"/>
      <c r="AJ440" s="400"/>
      <c r="AK440" s="401"/>
      <c r="AL440" s="16" t="s">
        <v>72</v>
      </c>
    </row>
    <row r="441" spans="1:38" s="21" customFormat="1" ht="12.75" customHeight="1" x14ac:dyDescent="0.2">
      <c r="A441" s="8">
        <v>15</v>
      </c>
      <c r="B441" s="400"/>
      <c r="C441" s="400"/>
      <c r="D441" s="400"/>
      <c r="E441" s="400"/>
      <c r="F441" s="401"/>
      <c r="G441" s="471"/>
      <c r="H441" s="477"/>
      <c r="I441" s="472"/>
      <c r="J441" s="363">
        <f t="shared" si="56"/>
        <v>0</v>
      </c>
      <c r="K441" s="362">
        <f t="shared" si="57"/>
        <v>0</v>
      </c>
      <c r="L441" s="400"/>
      <c r="M441" s="400"/>
      <c r="N441" s="400"/>
      <c r="O441" s="406"/>
      <c r="P441" s="409"/>
      <c r="Q441" s="400"/>
      <c r="R441" s="401"/>
      <c r="S441" s="16" t="s">
        <v>73</v>
      </c>
      <c r="T441" s="8">
        <v>15</v>
      </c>
      <c r="U441" s="400"/>
      <c r="V441" s="400"/>
      <c r="W441" s="400"/>
      <c r="X441" s="400"/>
      <c r="Y441" s="400"/>
      <c r="Z441" s="400"/>
      <c r="AA441" s="400"/>
      <c r="AB441" s="400"/>
      <c r="AC441" s="400"/>
      <c r="AD441" s="400"/>
      <c r="AE441" s="400"/>
      <c r="AF441" s="400"/>
      <c r="AG441" s="400"/>
      <c r="AH441" s="406"/>
      <c r="AI441" s="477"/>
      <c r="AJ441" s="400"/>
      <c r="AK441" s="401"/>
      <c r="AL441" s="16" t="s">
        <v>73</v>
      </c>
    </row>
    <row r="442" spans="1:38" s="21" customFormat="1" ht="12.75" customHeight="1" x14ac:dyDescent="0.2">
      <c r="A442" s="8">
        <v>16</v>
      </c>
      <c r="B442" s="400"/>
      <c r="C442" s="400"/>
      <c r="D442" s="400"/>
      <c r="E442" s="400"/>
      <c r="F442" s="401"/>
      <c r="G442" s="471"/>
      <c r="H442" s="477"/>
      <c r="I442" s="472"/>
      <c r="J442" s="363">
        <f t="shared" si="56"/>
        <v>0</v>
      </c>
      <c r="K442" s="362">
        <f t="shared" si="57"/>
        <v>0</v>
      </c>
      <c r="L442" s="400"/>
      <c r="M442" s="400"/>
      <c r="N442" s="400"/>
      <c r="O442" s="406"/>
      <c r="P442" s="409"/>
      <c r="Q442" s="400"/>
      <c r="R442" s="401"/>
      <c r="S442" s="16" t="s">
        <v>74</v>
      </c>
      <c r="T442" s="8">
        <v>16</v>
      </c>
      <c r="U442" s="400"/>
      <c r="V442" s="400"/>
      <c r="W442" s="400"/>
      <c r="X442" s="400"/>
      <c r="Y442" s="400"/>
      <c r="Z442" s="400"/>
      <c r="AA442" s="400"/>
      <c r="AB442" s="400"/>
      <c r="AC442" s="400"/>
      <c r="AD442" s="400"/>
      <c r="AE442" s="400"/>
      <c r="AF442" s="400"/>
      <c r="AG442" s="400"/>
      <c r="AH442" s="406"/>
      <c r="AI442" s="477"/>
      <c r="AJ442" s="400"/>
      <c r="AK442" s="401"/>
      <c r="AL442" s="16" t="s">
        <v>74</v>
      </c>
    </row>
    <row r="443" spans="1:38" s="21" customFormat="1" ht="12.75" customHeight="1" x14ac:dyDescent="0.2">
      <c r="A443" s="8">
        <v>17</v>
      </c>
      <c r="B443" s="400"/>
      <c r="C443" s="400"/>
      <c r="D443" s="400"/>
      <c r="E443" s="400"/>
      <c r="F443" s="401"/>
      <c r="G443" s="471"/>
      <c r="H443" s="477"/>
      <c r="I443" s="472"/>
      <c r="J443" s="363">
        <f t="shared" si="56"/>
        <v>0</v>
      </c>
      <c r="K443" s="362">
        <f t="shared" si="57"/>
        <v>0</v>
      </c>
      <c r="L443" s="400"/>
      <c r="M443" s="400"/>
      <c r="N443" s="400"/>
      <c r="O443" s="406"/>
      <c r="P443" s="409"/>
      <c r="Q443" s="400"/>
      <c r="R443" s="401"/>
      <c r="S443" s="16" t="s">
        <v>75</v>
      </c>
      <c r="T443" s="8">
        <v>17</v>
      </c>
      <c r="U443" s="400"/>
      <c r="V443" s="400"/>
      <c r="W443" s="400"/>
      <c r="X443" s="400"/>
      <c r="Y443" s="400"/>
      <c r="Z443" s="400"/>
      <c r="AA443" s="400"/>
      <c r="AB443" s="400"/>
      <c r="AC443" s="400"/>
      <c r="AD443" s="400"/>
      <c r="AE443" s="400"/>
      <c r="AF443" s="400"/>
      <c r="AG443" s="400"/>
      <c r="AH443" s="406"/>
      <c r="AI443" s="477"/>
      <c r="AJ443" s="400"/>
      <c r="AK443" s="401"/>
      <c r="AL443" s="16" t="s">
        <v>75</v>
      </c>
    </row>
    <row r="444" spans="1:38" s="21" customFormat="1" ht="12.75" customHeight="1" x14ac:dyDescent="0.2">
      <c r="A444" s="8">
        <v>18</v>
      </c>
      <c r="B444" s="400"/>
      <c r="C444" s="400"/>
      <c r="D444" s="400"/>
      <c r="E444" s="400"/>
      <c r="F444" s="401"/>
      <c r="G444" s="471"/>
      <c r="H444" s="477"/>
      <c r="I444" s="472"/>
      <c r="J444" s="363">
        <f t="shared" si="56"/>
        <v>0</v>
      </c>
      <c r="K444" s="362">
        <f t="shared" si="57"/>
        <v>0</v>
      </c>
      <c r="L444" s="400"/>
      <c r="M444" s="400"/>
      <c r="N444" s="400"/>
      <c r="O444" s="406"/>
      <c r="P444" s="409"/>
      <c r="Q444" s="400"/>
      <c r="R444" s="401"/>
      <c r="S444" s="16" t="s">
        <v>76</v>
      </c>
      <c r="T444" s="8">
        <v>18</v>
      </c>
      <c r="U444" s="400"/>
      <c r="V444" s="400"/>
      <c r="W444" s="400"/>
      <c r="X444" s="400"/>
      <c r="Y444" s="400"/>
      <c r="Z444" s="400"/>
      <c r="AA444" s="400"/>
      <c r="AB444" s="400"/>
      <c r="AC444" s="400"/>
      <c r="AD444" s="400"/>
      <c r="AE444" s="400"/>
      <c r="AF444" s="400"/>
      <c r="AG444" s="400"/>
      <c r="AH444" s="406"/>
      <c r="AI444" s="477"/>
      <c r="AJ444" s="400"/>
      <c r="AK444" s="401"/>
      <c r="AL444" s="16" t="s">
        <v>76</v>
      </c>
    </row>
    <row r="445" spans="1:38" s="21" customFormat="1" ht="12.75" customHeight="1" x14ac:dyDescent="0.2">
      <c r="A445" s="8">
        <v>19</v>
      </c>
      <c r="B445" s="400"/>
      <c r="C445" s="400"/>
      <c r="D445" s="400"/>
      <c r="E445" s="400"/>
      <c r="F445" s="401"/>
      <c r="G445" s="471"/>
      <c r="H445" s="477"/>
      <c r="I445" s="472"/>
      <c r="J445" s="363">
        <f t="shared" si="56"/>
        <v>0</v>
      </c>
      <c r="K445" s="362">
        <f t="shared" si="57"/>
        <v>0</v>
      </c>
      <c r="L445" s="400"/>
      <c r="M445" s="400"/>
      <c r="N445" s="400"/>
      <c r="O445" s="406"/>
      <c r="P445" s="409"/>
      <c r="Q445" s="400"/>
      <c r="R445" s="401"/>
      <c r="S445" s="16" t="s">
        <v>77</v>
      </c>
      <c r="T445" s="8">
        <v>19</v>
      </c>
      <c r="U445" s="400"/>
      <c r="V445" s="400"/>
      <c r="W445" s="400"/>
      <c r="X445" s="400"/>
      <c r="Y445" s="400"/>
      <c r="Z445" s="400"/>
      <c r="AA445" s="400"/>
      <c r="AB445" s="400"/>
      <c r="AC445" s="400"/>
      <c r="AD445" s="400"/>
      <c r="AE445" s="400"/>
      <c r="AF445" s="400"/>
      <c r="AG445" s="400"/>
      <c r="AH445" s="406"/>
      <c r="AI445" s="477"/>
      <c r="AJ445" s="400"/>
      <c r="AK445" s="401"/>
      <c r="AL445" s="16" t="s">
        <v>77</v>
      </c>
    </row>
    <row r="446" spans="1:38" s="21" customFormat="1" ht="12.75" customHeight="1" x14ac:dyDescent="0.2">
      <c r="A446" s="8">
        <v>20</v>
      </c>
      <c r="B446" s="400"/>
      <c r="C446" s="400"/>
      <c r="D446" s="400"/>
      <c r="E446" s="400"/>
      <c r="F446" s="401"/>
      <c r="G446" s="471"/>
      <c r="H446" s="477"/>
      <c r="I446" s="472"/>
      <c r="J446" s="363">
        <f t="shared" si="56"/>
        <v>0</v>
      </c>
      <c r="K446" s="362">
        <f t="shared" si="57"/>
        <v>0</v>
      </c>
      <c r="L446" s="400"/>
      <c r="M446" s="400"/>
      <c r="N446" s="400"/>
      <c r="O446" s="406"/>
      <c r="P446" s="409"/>
      <c r="Q446" s="400"/>
      <c r="R446" s="401"/>
      <c r="S446" s="16" t="s">
        <v>78</v>
      </c>
      <c r="T446" s="8">
        <v>20</v>
      </c>
      <c r="U446" s="400"/>
      <c r="V446" s="400"/>
      <c r="W446" s="400"/>
      <c r="X446" s="400"/>
      <c r="Y446" s="400"/>
      <c r="Z446" s="400"/>
      <c r="AA446" s="400"/>
      <c r="AB446" s="400"/>
      <c r="AC446" s="400"/>
      <c r="AD446" s="400"/>
      <c r="AE446" s="400"/>
      <c r="AF446" s="400"/>
      <c r="AG446" s="400"/>
      <c r="AH446" s="406"/>
      <c r="AI446" s="477"/>
      <c r="AJ446" s="400"/>
      <c r="AK446" s="401"/>
      <c r="AL446" s="16" t="s">
        <v>78</v>
      </c>
    </row>
    <row r="447" spans="1:38" s="21" customFormat="1" ht="12.75" customHeight="1" x14ac:dyDescent="0.2">
      <c r="A447" s="8">
        <v>21</v>
      </c>
      <c r="B447" s="400"/>
      <c r="C447" s="400"/>
      <c r="D447" s="400"/>
      <c r="E447" s="400"/>
      <c r="F447" s="401"/>
      <c r="G447" s="471"/>
      <c r="H447" s="477"/>
      <c r="I447" s="472"/>
      <c r="J447" s="363">
        <f t="shared" si="56"/>
        <v>0</v>
      </c>
      <c r="K447" s="362">
        <f t="shared" si="57"/>
        <v>0</v>
      </c>
      <c r="L447" s="400"/>
      <c r="M447" s="400"/>
      <c r="N447" s="400"/>
      <c r="O447" s="406"/>
      <c r="P447" s="409"/>
      <c r="Q447" s="400"/>
      <c r="R447" s="401"/>
      <c r="S447" s="16" t="s">
        <v>79</v>
      </c>
      <c r="T447" s="8">
        <v>21</v>
      </c>
      <c r="U447" s="400"/>
      <c r="V447" s="400"/>
      <c r="W447" s="400"/>
      <c r="X447" s="400"/>
      <c r="Y447" s="400"/>
      <c r="Z447" s="400"/>
      <c r="AA447" s="400"/>
      <c r="AB447" s="400"/>
      <c r="AC447" s="400"/>
      <c r="AD447" s="400"/>
      <c r="AE447" s="400"/>
      <c r="AF447" s="400"/>
      <c r="AG447" s="400"/>
      <c r="AH447" s="406"/>
      <c r="AI447" s="477"/>
      <c r="AJ447" s="400"/>
      <c r="AK447" s="401"/>
      <c r="AL447" s="16" t="s">
        <v>79</v>
      </c>
    </row>
    <row r="448" spans="1:38" s="21" customFormat="1" ht="12.75" customHeight="1" x14ac:dyDescent="0.2">
      <c r="A448" s="8">
        <v>22</v>
      </c>
      <c r="B448" s="400"/>
      <c r="C448" s="400"/>
      <c r="D448" s="400"/>
      <c r="E448" s="400"/>
      <c r="F448" s="401"/>
      <c r="G448" s="471"/>
      <c r="H448" s="477"/>
      <c r="I448" s="472"/>
      <c r="J448" s="363">
        <f t="shared" si="56"/>
        <v>0</v>
      </c>
      <c r="K448" s="362">
        <f t="shared" si="57"/>
        <v>0</v>
      </c>
      <c r="L448" s="400"/>
      <c r="M448" s="400"/>
      <c r="N448" s="400"/>
      <c r="O448" s="406"/>
      <c r="P448" s="409"/>
      <c r="Q448" s="400"/>
      <c r="R448" s="401"/>
      <c r="S448" s="16" t="s">
        <v>80</v>
      </c>
      <c r="T448" s="8">
        <v>22</v>
      </c>
      <c r="U448" s="400"/>
      <c r="V448" s="400"/>
      <c r="W448" s="400"/>
      <c r="X448" s="400"/>
      <c r="Y448" s="400"/>
      <c r="Z448" s="400"/>
      <c r="AA448" s="400"/>
      <c r="AB448" s="400"/>
      <c r="AC448" s="400"/>
      <c r="AD448" s="400"/>
      <c r="AE448" s="400"/>
      <c r="AF448" s="400"/>
      <c r="AG448" s="400"/>
      <c r="AH448" s="406"/>
      <c r="AI448" s="477"/>
      <c r="AJ448" s="400"/>
      <c r="AK448" s="401"/>
      <c r="AL448" s="16" t="s">
        <v>80</v>
      </c>
    </row>
    <row r="449" spans="1:38" s="21" customFormat="1" ht="12.75" customHeight="1" x14ac:dyDescent="0.2">
      <c r="A449" s="8">
        <v>23</v>
      </c>
      <c r="B449" s="400"/>
      <c r="C449" s="400"/>
      <c r="D449" s="400"/>
      <c r="E449" s="400"/>
      <c r="F449" s="401"/>
      <c r="G449" s="471"/>
      <c r="H449" s="477"/>
      <c r="I449" s="472"/>
      <c r="J449" s="363">
        <f t="shared" si="56"/>
        <v>0</v>
      </c>
      <c r="K449" s="362">
        <f t="shared" si="57"/>
        <v>0</v>
      </c>
      <c r="L449" s="400"/>
      <c r="M449" s="400"/>
      <c r="N449" s="400"/>
      <c r="O449" s="406"/>
      <c r="P449" s="409"/>
      <c r="Q449" s="400"/>
      <c r="R449" s="401"/>
      <c r="S449" s="16" t="s">
        <v>81</v>
      </c>
      <c r="T449" s="8">
        <v>23</v>
      </c>
      <c r="U449" s="400"/>
      <c r="V449" s="400"/>
      <c r="W449" s="400"/>
      <c r="X449" s="400"/>
      <c r="Y449" s="400"/>
      <c r="Z449" s="400"/>
      <c r="AA449" s="400"/>
      <c r="AB449" s="400"/>
      <c r="AC449" s="400"/>
      <c r="AD449" s="400"/>
      <c r="AE449" s="400"/>
      <c r="AF449" s="400"/>
      <c r="AG449" s="400"/>
      <c r="AH449" s="406"/>
      <c r="AI449" s="477"/>
      <c r="AJ449" s="400"/>
      <c r="AK449" s="401"/>
      <c r="AL449" s="16" t="s">
        <v>81</v>
      </c>
    </row>
    <row r="450" spans="1:38" s="21" customFormat="1" ht="12.75" customHeight="1" x14ac:dyDescent="0.2">
      <c r="A450" s="8">
        <v>24</v>
      </c>
      <c r="B450" s="400"/>
      <c r="C450" s="400"/>
      <c r="D450" s="400"/>
      <c r="E450" s="400"/>
      <c r="F450" s="401"/>
      <c r="G450" s="471"/>
      <c r="H450" s="477"/>
      <c r="I450" s="472"/>
      <c r="J450" s="363">
        <f t="shared" si="56"/>
        <v>0</v>
      </c>
      <c r="K450" s="362">
        <f t="shared" si="57"/>
        <v>0</v>
      </c>
      <c r="L450" s="400"/>
      <c r="M450" s="400"/>
      <c r="N450" s="400"/>
      <c r="O450" s="406"/>
      <c r="P450" s="409"/>
      <c r="Q450" s="400"/>
      <c r="R450" s="401"/>
      <c r="S450" s="16" t="s">
        <v>82</v>
      </c>
      <c r="T450" s="8">
        <v>24</v>
      </c>
      <c r="U450" s="400"/>
      <c r="V450" s="400"/>
      <c r="W450" s="400"/>
      <c r="X450" s="400"/>
      <c r="Y450" s="400"/>
      <c r="Z450" s="400"/>
      <c r="AA450" s="400"/>
      <c r="AB450" s="400"/>
      <c r="AC450" s="400"/>
      <c r="AD450" s="400"/>
      <c r="AE450" s="400"/>
      <c r="AF450" s="400"/>
      <c r="AG450" s="400"/>
      <c r="AH450" s="406"/>
      <c r="AI450" s="477"/>
      <c r="AJ450" s="400"/>
      <c r="AK450" s="401"/>
      <c r="AL450" s="16" t="s">
        <v>82</v>
      </c>
    </row>
    <row r="451" spans="1:38" s="21" customFormat="1" ht="12.75" customHeight="1" x14ac:dyDescent="0.2">
      <c r="A451" s="8">
        <v>25</v>
      </c>
      <c r="B451" s="400"/>
      <c r="C451" s="400"/>
      <c r="D451" s="400"/>
      <c r="E451" s="400"/>
      <c r="F451" s="401"/>
      <c r="G451" s="471"/>
      <c r="H451" s="477"/>
      <c r="I451" s="472"/>
      <c r="J451" s="363">
        <f t="shared" si="56"/>
        <v>0</v>
      </c>
      <c r="K451" s="362">
        <f t="shared" si="57"/>
        <v>0</v>
      </c>
      <c r="L451" s="400"/>
      <c r="M451" s="400"/>
      <c r="N451" s="400"/>
      <c r="O451" s="406"/>
      <c r="P451" s="409"/>
      <c r="Q451" s="400"/>
      <c r="R451" s="401"/>
      <c r="S451" s="16" t="s">
        <v>83</v>
      </c>
      <c r="T451" s="8">
        <v>25</v>
      </c>
      <c r="U451" s="400"/>
      <c r="V451" s="400"/>
      <c r="W451" s="400"/>
      <c r="X451" s="400"/>
      <c r="Y451" s="400"/>
      <c r="Z451" s="400"/>
      <c r="AA451" s="400"/>
      <c r="AB451" s="400"/>
      <c r="AC451" s="400"/>
      <c r="AD451" s="400"/>
      <c r="AE451" s="400"/>
      <c r="AF451" s="400"/>
      <c r="AG451" s="400"/>
      <c r="AH451" s="406"/>
      <c r="AI451" s="477"/>
      <c r="AJ451" s="400"/>
      <c r="AK451" s="401"/>
      <c r="AL451" s="16" t="s">
        <v>83</v>
      </c>
    </row>
    <row r="452" spans="1:38" s="21" customFormat="1" ht="12.75" customHeight="1" x14ac:dyDescent="0.2">
      <c r="A452" s="8">
        <v>26</v>
      </c>
      <c r="B452" s="400"/>
      <c r="C452" s="400"/>
      <c r="D452" s="400"/>
      <c r="E452" s="400"/>
      <c r="F452" s="401"/>
      <c r="G452" s="471"/>
      <c r="H452" s="477"/>
      <c r="I452" s="472"/>
      <c r="J452" s="363">
        <f t="shared" si="56"/>
        <v>0</v>
      </c>
      <c r="K452" s="362">
        <f t="shared" si="57"/>
        <v>0</v>
      </c>
      <c r="L452" s="400"/>
      <c r="M452" s="400"/>
      <c r="N452" s="400"/>
      <c r="O452" s="406"/>
      <c r="P452" s="409"/>
      <c r="Q452" s="400"/>
      <c r="R452" s="401"/>
      <c r="S452" s="16" t="s">
        <v>84</v>
      </c>
      <c r="T452" s="8">
        <v>26</v>
      </c>
      <c r="U452" s="400"/>
      <c r="V452" s="400"/>
      <c r="W452" s="400"/>
      <c r="X452" s="400"/>
      <c r="Y452" s="400"/>
      <c r="Z452" s="400"/>
      <c r="AA452" s="400"/>
      <c r="AB452" s="400"/>
      <c r="AC452" s="400"/>
      <c r="AD452" s="400"/>
      <c r="AE452" s="400"/>
      <c r="AF452" s="400"/>
      <c r="AG452" s="400"/>
      <c r="AH452" s="406"/>
      <c r="AI452" s="477"/>
      <c r="AJ452" s="400"/>
      <c r="AK452" s="401"/>
      <c r="AL452" s="16" t="s">
        <v>84</v>
      </c>
    </row>
    <row r="453" spans="1:38" s="21" customFormat="1" ht="12.75" customHeight="1" x14ac:dyDescent="0.2">
      <c r="A453" s="8">
        <v>27</v>
      </c>
      <c r="B453" s="400"/>
      <c r="C453" s="400"/>
      <c r="D453" s="400"/>
      <c r="E453" s="400"/>
      <c r="F453" s="401"/>
      <c r="G453" s="471"/>
      <c r="H453" s="477"/>
      <c r="I453" s="472"/>
      <c r="J453" s="363">
        <f t="shared" si="56"/>
        <v>0</v>
      </c>
      <c r="K453" s="362">
        <f t="shared" si="57"/>
        <v>0</v>
      </c>
      <c r="L453" s="400"/>
      <c r="M453" s="400"/>
      <c r="N453" s="400"/>
      <c r="O453" s="406"/>
      <c r="P453" s="409"/>
      <c r="Q453" s="400"/>
      <c r="R453" s="401"/>
      <c r="S453" s="16" t="s">
        <v>85</v>
      </c>
      <c r="T453" s="8">
        <v>27</v>
      </c>
      <c r="U453" s="400"/>
      <c r="V453" s="400"/>
      <c r="W453" s="400"/>
      <c r="X453" s="400"/>
      <c r="Y453" s="400"/>
      <c r="Z453" s="400"/>
      <c r="AA453" s="400"/>
      <c r="AB453" s="400"/>
      <c r="AC453" s="400"/>
      <c r="AD453" s="400"/>
      <c r="AE453" s="400"/>
      <c r="AF453" s="400"/>
      <c r="AG453" s="400"/>
      <c r="AH453" s="406"/>
      <c r="AI453" s="477"/>
      <c r="AJ453" s="400"/>
      <c r="AK453" s="401"/>
      <c r="AL453" s="16" t="s">
        <v>85</v>
      </c>
    </row>
    <row r="454" spans="1:38" s="21" customFormat="1" ht="12.75" customHeight="1" x14ac:dyDescent="0.2">
      <c r="A454" s="8">
        <v>28</v>
      </c>
      <c r="B454" s="400"/>
      <c r="C454" s="400"/>
      <c r="D454" s="400"/>
      <c r="E454" s="400"/>
      <c r="F454" s="401"/>
      <c r="G454" s="471"/>
      <c r="H454" s="477"/>
      <c r="I454" s="472"/>
      <c r="J454" s="363">
        <f t="shared" si="56"/>
        <v>0</v>
      </c>
      <c r="K454" s="362">
        <f t="shared" si="57"/>
        <v>0</v>
      </c>
      <c r="L454" s="400"/>
      <c r="M454" s="400"/>
      <c r="N454" s="400"/>
      <c r="O454" s="406"/>
      <c r="P454" s="409"/>
      <c r="Q454" s="400"/>
      <c r="R454" s="401"/>
      <c r="S454" s="16" t="s">
        <v>86</v>
      </c>
      <c r="T454" s="8">
        <v>28</v>
      </c>
      <c r="U454" s="400"/>
      <c r="V454" s="400"/>
      <c r="W454" s="400"/>
      <c r="X454" s="400"/>
      <c r="Y454" s="400"/>
      <c r="Z454" s="400"/>
      <c r="AA454" s="400"/>
      <c r="AB454" s="400"/>
      <c r="AC454" s="400"/>
      <c r="AD454" s="400"/>
      <c r="AE454" s="400"/>
      <c r="AF454" s="400"/>
      <c r="AG454" s="400"/>
      <c r="AH454" s="406"/>
      <c r="AI454" s="477"/>
      <c r="AJ454" s="400"/>
      <c r="AK454" s="401"/>
      <c r="AL454" s="16" t="s">
        <v>86</v>
      </c>
    </row>
    <row r="455" spans="1:38" s="21" customFormat="1" ht="12.75" customHeight="1" x14ac:dyDescent="0.2">
      <c r="A455" s="8">
        <v>29</v>
      </c>
      <c r="B455" s="400"/>
      <c r="C455" s="400"/>
      <c r="D455" s="400"/>
      <c r="E455" s="400"/>
      <c r="F455" s="401"/>
      <c r="G455" s="471"/>
      <c r="H455" s="477"/>
      <c r="I455" s="472"/>
      <c r="J455" s="363">
        <f t="shared" si="56"/>
        <v>0</v>
      </c>
      <c r="K455" s="362">
        <f t="shared" si="57"/>
        <v>0</v>
      </c>
      <c r="L455" s="400"/>
      <c r="M455" s="400"/>
      <c r="N455" s="400"/>
      <c r="O455" s="406"/>
      <c r="P455" s="409"/>
      <c r="Q455" s="400"/>
      <c r="R455" s="401"/>
      <c r="S455" s="16" t="s">
        <v>87</v>
      </c>
      <c r="T455" s="8">
        <v>29</v>
      </c>
      <c r="U455" s="400"/>
      <c r="V455" s="400"/>
      <c r="W455" s="400"/>
      <c r="X455" s="410"/>
      <c r="Y455" s="400"/>
      <c r="Z455" s="400"/>
      <c r="AA455" s="400"/>
      <c r="AB455" s="400"/>
      <c r="AC455" s="400"/>
      <c r="AD455" s="400"/>
      <c r="AE455" s="400"/>
      <c r="AF455" s="400"/>
      <c r="AG455" s="400"/>
      <c r="AH455" s="406"/>
      <c r="AI455" s="477"/>
      <c r="AJ455" s="400"/>
      <c r="AK455" s="401"/>
      <c r="AL455" s="16" t="s">
        <v>87</v>
      </c>
    </row>
    <row r="456" spans="1:38" s="21" customFormat="1" ht="12.75" customHeight="1" x14ac:dyDescent="0.2">
      <c r="A456" s="8">
        <v>30</v>
      </c>
      <c r="B456" s="400"/>
      <c r="C456" s="400"/>
      <c r="D456" s="400"/>
      <c r="E456" s="400"/>
      <c r="F456" s="401"/>
      <c r="G456" s="471"/>
      <c r="H456" s="477"/>
      <c r="I456" s="472"/>
      <c r="J456" s="363">
        <f t="shared" si="56"/>
        <v>0</v>
      </c>
      <c r="K456" s="362">
        <f t="shared" si="57"/>
        <v>0</v>
      </c>
      <c r="L456" s="400"/>
      <c r="M456" s="400"/>
      <c r="N456" s="400"/>
      <c r="O456" s="406"/>
      <c r="P456" s="409"/>
      <c r="Q456" s="400"/>
      <c r="R456" s="401"/>
      <c r="S456" s="16" t="s">
        <v>88</v>
      </c>
      <c r="T456" s="8">
        <v>30</v>
      </c>
      <c r="U456" s="400"/>
      <c r="V456" s="400"/>
      <c r="W456" s="400"/>
      <c r="X456" s="400"/>
      <c r="Y456" s="400"/>
      <c r="Z456" s="400"/>
      <c r="AA456" s="400"/>
      <c r="AB456" s="400"/>
      <c r="AC456" s="400"/>
      <c r="AD456" s="400"/>
      <c r="AE456" s="400"/>
      <c r="AF456" s="400"/>
      <c r="AG456" s="400"/>
      <c r="AH456" s="406"/>
      <c r="AI456" s="477"/>
      <c r="AJ456" s="400"/>
      <c r="AK456" s="401"/>
      <c r="AL456" s="16" t="s">
        <v>88</v>
      </c>
    </row>
    <row r="457" spans="1:38" s="21" customFormat="1" ht="12.75" customHeight="1" x14ac:dyDescent="0.2">
      <c r="A457" s="19">
        <v>31</v>
      </c>
      <c r="B457" s="404"/>
      <c r="C457" s="404"/>
      <c r="D457" s="404"/>
      <c r="E457" s="404"/>
      <c r="F457" s="405"/>
      <c r="G457" s="475"/>
      <c r="H457" s="479"/>
      <c r="I457" s="476"/>
      <c r="J457" s="395">
        <f t="shared" si="56"/>
        <v>0</v>
      </c>
      <c r="K457" s="396">
        <f t="shared" si="57"/>
        <v>0</v>
      </c>
      <c r="L457" s="404"/>
      <c r="M457" s="404"/>
      <c r="N457" s="404"/>
      <c r="O457" s="408"/>
      <c r="P457" s="411"/>
      <c r="Q457" s="404"/>
      <c r="R457" s="405"/>
      <c r="S457" s="20" t="s">
        <v>89</v>
      </c>
      <c r="T457" s="19">
        <v>31</v>
      </c>
      <c r="U457" s="404"/>
      <c r="V457" s="404"/>
      <c r="W457" s="404"/>
      <c r="X457" s="404"/>
      <c r="Y457" s="404"/>
      <c r="Z457" s="404"/>
      <c r="AA457" s="404"/>
      <c r="AB457" s="404"/>
      <c r="AC457" s="404"/>
      <c r="AD457" s="404"/>
      <c r="AE457" s="404"/>
      <c r="AF457" s="404"/>
      <c r="AG457" s="404"/>
      <c r="AH457" s="408"/>
      <c r="AI457" s="479"/>
      <c r="AJ457" s="404"/>
      <c r="AK457" s="405"/>
      <c r="AL457" s="20" t="s">
        <v>89</v>
      </c>
    </row>
    <row r="458" spans="1:38" s="301" customFormat="1" ht="12.75" customHeight="1" thickBot="1" x14ac:dyDescent="0.25">
      <c r="A458" s="417"/>
      <c r="B458" s="418">
        <f>SUM(B426:B457)</f>
        <v>0</v>
      </c>
      <c r="C458" s="418">
        <f>SUM(C426:C457)</f>
        <v>0</v>
      </c>
      <c r="D458" s="418">
        <f>SUM(D426:D457)</f>
        <v>0</v>
      </c>
      <c r="E458" s="419">
        <f>SUM(E426:E457)</f>
        <v>0</v>
      </c>
      <c r="F458" s="420">
        <f>SUM(F426:F457)</f>
        <v>0</v>
      </c>
      <c r="G458" s="421"/>
      <c r="H458" s="422" t="s">
        <v>90</v>
      </c>
      <c r="I458" s="423">
        <f>COUNTA(I427:I457)</f>
        <v>0</v>
      </c>
      <c r="J458" s="418">
        <f t="shared" ref="J458:R458" si="58">SUM(J426:J457)</f>
        <v>0</v>
      </c>
      <c r="K458" s="418">
        <f t="shared" si="58"/>
        <v>0</v>
      </c>
      <c r="L458" s="418">
        <f t="shared" si="58"/>
        <v>0</v>
      </c>
      <c r="M458" s="418">
        <f t="shared" si="58"/>
        <v>0</v>
      </c>
      <c r="N458" s="418">
        <f t="shared" si="58"/>
        <v>0</v>
      </c>
      <c r="O458" s="424">
        <f t="shared" si="58"/>
        <v>0</v>
      </c>
      <c r="P458" s="419">
        <f t="shared" si="58"/>
        <v>0</v>
      </c>
      <c r="Q458" s="418">
        <f t="shared" si="58"/>
        <v>0</v>
      </c>
      <c r="R458" s="425">
        <f t="shared" si="58"/>
        <v>0</v>
      </c>
      <c r="S458" s="426"/>
      <c r="T458" s="417"/>
      <c r="U458" s="418">
        <f t="shared" ref="U458:AH458" si="59">SUM(U426:U457)</f>
        <v>0</v>
      </c>
      <c r="V458" s="418">
        <f t="shared" si="59"/>
        <v>0</v>
      </c>
      <c r="W458" s="418">
        <f t="shared" si="59"/>
        <v>0</v>
      </c>
      <c r="X458" s="418">
        <f t="shared" si="59"/>
        <v>0</v>
      </c>
      <c r="Y458" s="418">
        <f t="shared" si="59"/>
        <v>0</v>
      </c>
      <c r="Z458" s="418">
        <f t="shared" si="59"/>
        <v>0</v>
      </c>
      <c r="AA458" s="418">
        <f t="shared" si="59"/>
        <v>0</v>
      </c>
      <c r="AB458" s="418">
        <f t="shared" si="59"/>
        <v>0</v>
      </c>
      <c r="AC458" s="418">
        <f t="shared" si="59"/>
        <v>0</v>
      </c>
      <c r="AD458" s="418">
        <f t="shared" si="59"/>
        <v>0</v>
      </c>
      <c r="AE458" s="418">
        <f t="shared" si="59"/>
        <v>0</v>
      </c>
      <c r="AF458" s="418">
        <f t="shared" si="59"/>
        <v>0</v>
      </c>
      <c r="AG458" s="418">
        <f t="shared" si="59"/>
        <v>0</v>
      </c>
      <c r="AH458" s="420">
        <f t="shared" si="59"/>
        <v>0</v>
      </c>
      <c r="AI458" s="427"/>
      <c r="AJ458" s="418">
        <f>SUM(AJ426:AJ457)</f>
        <v>0</v>
      </c>
      <c r="AK458" s="425">
        <f>SUM(AK426:AK457)</f>
        <v>0</v>
      </c>
      <c r="AL458" s="426"/>
    </row>
    <row r="459" spans="1:38" ht="12.75" customHeight="1" thickTop="1" x14ac:dyDescent="0.2">
      <c r="A459" s="28"/>
      <c r="B459" s="34"/>
      <c r="C459" s="34"/>
      <c r="D459" s="34"/>
      <c r="E459" s="34"/>
      <c r="F459" s="34"/>
      <c r="G459" s="135"/>
      <c r="H459" s="34"/>
      <c r="I459" s="35"/>
      <c r="J459" s="34"/>
      <c r="K459" s="34"/>
      <c r="L459" s="63"/>
      <c r="M459" s="63"/>
      <c r="N459" s="63"/>
      <c r="O459" s="63"/>
      <c r="P459" s="63"/>
      <c r="Q459" s="63"/>
      <c r="R459" s="63"/>
      <c r="S459" s="28"/>
      <c r="T459" s="28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28"/>
    </row>
    <row r="460" spans="1:38" ht="12.75" customHeight="1" x14ac:dyDescent="0.2">
      <c r="A460" s="21"/>
      <c r="B460" s="36"/>
      <c r="C460" s="36"/>
      <c r="D460" s="36"/>
      <c r="E460" s="36"/>
      <c r="F460" s="36"/>
      <c r="G460" s="552" t="str">
        <f>JANUARY!G55</f>
        <v>UNITED STEELWORKERS - LOCAL UNION</v>
      </c>
      <c r="H460" s="552"/>
      <c r="I460" s="552"/>
      <c r="J460" s="307"/>
      <c r="K460" s="136"/>
      <c r="L460" s="36"/>
      <c r="M460" s="36"/>
      <c r="N460" s="36"/>
      <c r="O460" s="36"/>
      <c r="P460" s="36"/>
      <c r="Q460" s="36"/>
      <c r="R460" s="36"/>
      <c r="S460" s="21"/>
      <c r="T460" s="21"/>
      <c r="U460" s="36"/>
      <c r="V460" s="36"/>
      <c r="W460" s="36"/>
      <c r="X460" s="36"/>
      <c r="Y460" s="36"/>
      <c r="Z460" s="36"/>
      <c r="AA460" s="37" t="str">
        <f>$AA$10</f>
        <v>FINANCIAL SECRETARY'S CASH BOOK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21"/>
    </row>
    <row r="461" spans="1:38" s="152" customFormat="1" ht="12.75" customHeight="1" x14ac:dyDescent="0.2">
      <c r="A461" s="141"/>
      <c r="B461" s="139" t="str">
        <f>B416</f>
        <v>Month</v>
      </c>
      <c r="C461" s="73" t="str">
        <f>C416</f>
        <v>FEBRUARY</v>
      </c>
      <c r="D461" s="139" t="str">
        <f>D416</f>
        <v>Year</v>
      </c>
      <c r="E461" s="30">
        <f>E416</f>
        <v>0</v>
      </c>
      <c r="F461" s="141"/>
      <c r="G461" s="149"/>
      <c r="H461" s="141"/>
      <c r="I461" s="150"/>
      <c r="J461" s="302"/>
      <c r="K461" s="302"/>
      <c r="L461" s="141"/>
      <c r="M461" s="141"/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  <c r="Y461" s="141"/>
      <c r="Z461" s="141"/>
      <c r="AA461" s="141"/>
      <c r="AB461" s="141"/>
      <c r="AC461" s="141"/>
      <c r="AD461" s="141"/>
      <c r="AE461" s="141"/>
      <c r="AF461" s="141"/>
      <c r="AG461" s="141"/>
      <c r="AH461" s="141"/>
      <c r="AI461" s="139"/>
      <c r="AJ461" s="151" t="str">
        <f>C461</f>
        <v>FEBRUARY</v>
      </c>
      <c r="AK461" s="30">
        <f>E461</f>
        <v>0</v>
      </c>
      <c r="AL461" s="141"/>
    </row>
    <row r="462" spans="1:38" s="152" customFormat="1" ht="12.75" customHeight="1" x14ac:dyDescent="0.2">
      <c r="A462" s="141"/>
      <c r="B462" s="139" t="str">
        <f>B417</f>
        <v>Page No.</v>
      </c>
      <c r="C462" s="148">
        <f>C417+1</f>
        <v>11</v>
      </c>
      <c r="D462" s="141"/>
      <c r="E462" s="141"/>
      <c r="F462" s="141"/>
      <c r="G462" s="149"/>
      <c r="H462" s="141"/>
      <c r="I462" s="150" t="s">
        <v>53</v>
      </c>
      <c r="J462" s="302"/>
      <c r="K462" s="302"/>
      <c r="L462" s="150"/>
      <c r="M462" s="141"/>
      <c r="N462" s="141"/>
      <c r="O462" s="141"/>
      <c r="P462" s="139"/>
      <c r="Q462" s="141"/>
      <c r="R462" s="139"/>
      <c r="S462" s="141"/>
      <c r="T462" s="141"/>
      <c r="U462" s="141"/>
      <c r="V462" s="141"/>
      <c r="W462" s="141"/>
      <c r="X462" s="141"/>
      <c r="Y462" s="141"/>
      <c r="Z462" s="141"/>
      <c r="AA462" s="141"/>
      <c r="AB462" s="153" t="s">
        <v>54</v>
      </c>
      <c r="AC462" s="141"/>
      <c r="AD462" s="141"/>
      <c r="AE462" s="141"/>
      <c r="AF462" s="141"/>
      <c r="AG462" s="141"/>
      <c r="AH462" s="141"/>
      <c r="AI462" s="139" t="str">
        <f>B462</f>
        <v>Page No.</v>
      </c>
      <c r="AJ462" s="148">
        <f>C462</f>
        <v>11</v>
      </c>
      <c r="AK462" s="154"/>
      <c r="AL462" s="155"/>
    </row>
    <row r="463" spans="1:38" ht="12.75" customHeight="1" x14ac:dyDescent="0.2">
      <c r="A463" s="3"/>
      <c r="B463" s="3"/>
      <c r="C463" s="3"/>
      <c r="D463" s="3"/>
      <c r="E463" s="3"/>
      <c r="F463" s="3"/>
      <c r="G463" s="129"/>
      <c r="H463" s="3"/>
      <c r="I463" s="5"/>
      <c r="J463" s="106"/>
      <c r="K463" s="106"/>
      <c r="L463" s="21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1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6"/>
      <c r="B464" s="26"/>
      <c r="C464" s="26"/>
      <c r="D464" s="26"/>
      <c r="E464" s="26"/>
      <c r="F464" s="26"/>
      <c r="G464" s="130"/>
      <c r="H464" s="26"/>
      <c r="I464" s="27"/>
      <c r="J464" s="303"/>
      <c r="K464" s="303"/>
      <c r="L464" s="27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7"/>
      <c r="AF464" s="26"/>
      <c r="AG464" s="26"/>
      <c r="AH464" s="26"/>
      <c r="AI464" s="26"/>
      <c r="AJ464" s="26"/>
      <c r="AK464" s="26"/>
      <c r="AL464" s="26"/>
    </row>
    <row r="465" spans="1:38" customFormat="1" ht="12.75" customHeight="1" x14ac:dyDescent="0.2">
      <c r="A465" s="1"/>
      <c r="B465" s="3"/>
      <c r="C465" s="3" t="s">
        <v>55</v>
      </c>
      <c r="D465" s="3"/>
      <c r="E465" s="13"/>
      <c r="F465" s="1"/>
      <c r="G465" s="131"/>
      <c r="H465" s="2" t="s">
        <v>56</v>
      </c>
      <c r="I465" s="99"/>
      <c r="J465" s="550" t="s">
        <v>264</v>
      </c>
      <c r="K465" s="551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4"/>
      <c r="AJ465" s="3"/>
      <c r="AK465" s="1"/>
      <c r="AL465" s="3"/>
    </row>
    <row r="466" spans="1:38" customFormat="1" ht="12.75" customHeight="1" x14ac:dyDescent="0.2">
      <c r="A466" s="1"/>
      <c r="B466" s="3"/>
      <c r="C466" s="3"/>
      <c r="D466" s="3"/>
      <c r="E466" s="13"/>
      <c r="F466" s="1"/>
      <c r="G466" s="131"/>
      <c r="H466" s="14"/>
      <c r="I466" s="100"/>
      <c r="J466" s="106"/>
      <c r="K466" s="67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4"/>
      <c r="AJ466" s="3"/>
      <c r="AK466" s="1"/>
      <c r="AL466" s="3"/>
    </row>
    <row r="467" spans="1:38" customFormat="1" ht="12.75" customHeight="1" thickBot="1" x14ac:dyDescent="0.25">
      <c r="A467" s="164"/>
      <c r="B467" s="165">
        <v>1</v>
      </c>
      <c r="C467" s="165">
        <v>2</v>
      </c>
      <c r="D467" s="165">
        <v>3</v>
      </c>
      <c r="E467" s="166">
        <v>4</v>
      </c>
      <c r="F467" s="167">
        <v>5</v>
      </c>
      <c r="G467" s="168"/>
      <c r="H467" s="167">
        <v>7</v>
      </c>
      <c r="I467" s="169">
        <v>8</v>
      </c>
      <c r="J467" s="304">
        <v>9</v>
      </c>
      <c r="K467" s="305">
        <v>10</v>
      </c>
      <c r="L467" s="165">
        <v>11</v>
      </c>
      <c r="M467" s="165" t="s">
        <v>1</v>
      </c>
      <c r="N467" s="165">
        <v>12</v>
      </c>
      <c r="O467" s="165">
        <v>13</v>
      </c>
      <c r="P467" s="165">
        <v>14</v>
      </c>
      <c r="Q467" s="165">
        <v>15</v>
      </c>
      <c r="R467" s="167" t="s">
        <v>2</v>
      </c>
      <c r="S467" s="170"/>
      <c r="T467" s="164"/>
      <c r="U467" s="165">
        <v>16</v>
      </c>
      <c r="V467" s="165">
        <v>17</v>
      </c>
      <c r="W467" s="165">
        <v>18</v>
      </c>
      <c r="X467" s="165">
        <v>19</v>
      </c>
      <c r="Y467" s="165">
        <v>20</v>
      </c>
      <c r="Z467" s="165" t="s">
        <v>3</v>
      </c>
      <c r="AA467" s="165">
        <v>21</v>
      </c>
      <c r="AB467" s="165">
        <v>22</v>
      </c>
      <c r="AC467" s="165">
        <v>23</v>
      </c>
      <c r="AD467" s="165">
        <v>24</v>
      </c>
      <c r="AE467" s="165">
        <v>25</v>
      </c>
      <c r="AF467" s="165">
        <v>26</v>
      </c>
      <c r="AG467" s="165">
        <v>27</v>
      </c>
      <c r="AH467" s="165">
        <v>28</v>
      </c>
      <c r="AI467" s="171">
        <v>29</v>
      </c>
      <c r="AJ467" s="165">
        <v>30</v>
      </c>
      <c r="AK467" s="167">
        <v>31</v>
      </c>
      <c r="AL467" s="170"/>
    </row>
    <row r="468" spans="1:38" s="4" customFormat="1" ht="12.75" customHeight="1" thickTop="1" x14ac:dyDescent="0.2">
      <c r="A468" s="1"/>
      <c r="B468" s="89" t="s">
        <v>4</v>
      </c>
      <c r="C468" s="101"/>
      <c r="D468" s="89" t="s">
        <v>5</v>
      </c>
      <c r="E468" s="89" t="s">
        <v>6</v>
      </c>
      <c r="F468" s="88" t="s">
        <v>7</v>
      </c>
      <c r="G468" s="132"/>
      <c r="H468" s="88"/>
      <c r="I468" s="103"/>
      <c r="J468" s="89"/>
      <c r="K468" s="88"/>
      <c r="L468" s="89"/>
      <c r="M468" s="89"/>
      <c r="N468" s="89"/>
      <c r="O468" s="104"/>
      <c r="P468" s="163"/>
      <c r="Q468" s="107" t="s">
        <v>272</v>
      </c>
      <c r="R468" s="160" t="s">
        <v>273</v>
      </c>
      <c r="S468" s="106"/>
      <c r="T468" s="67"/>
      <c r="U468" s="542" t="s">
        <v>265</v>
      </c>
      <c r="V468" s="543"/>
      <c r="W468" s="543"/>
      <c r="X468" s="543"/>
      <c r="Y468" s="544"/>
      <c r="Z468" s="89" t="s">
        <v>10</v>
      </c>
      <c r="AA468" s="89" t="s">
        <v>11</v>
      </c>
      <c r="AB468" s="89" t="s">
        <v>205</v>
      </c>
      <c r="AC468" s="89" t="s">
        <v>12</v>
      </c>
      <c r="AD468" s="89" t="s">
        <v>13</v>
      </c>
      <c r="AE468" s="89" t="s">
        <v>14</v>
      </c>
      <c r="AF468" s="89"/>
      <c r="AG468" s="89"/>
      <c r="AH468" s="104"/>
      <c r="AI468" s="105"/>
      <c r="AJ468" s="89" t="s">
        <v>15</v>
      </c>
      <c r="AK468" s="88" t="s">
        <v>7</v>
      </c>
      <c r="AL468" s="3"/>
    </row>
    <row r="469" spans="1:38" s="4" customFormat="1" ht="12.75" customHeight="1" x14ac:dyDescent="0.2">
      <c r="A469" s="1"/>
      <c r="B469" s="89" t="s">
        <v>8</v>
      </c>
      <c r="C469" s="89" t="s">
        <v>16</v>
      </c>
      <c r="D469" s="89" t="s">
        <v>17</v>
      </c>
      <c r="E469" s="89" t="s">
        <v>8</v>
      </c>
      <c r="F469" s="88" t="s">
        <v>18</v>
      </c>
      <c r="G469" s="132" t="s">
        <v>19</v>
      </c>
      <c r="H469" s="88" t="s">
        <v>20</v>
      </c>
      <c r="I469" s="103" t="s">
        <v>242</v>
      </c>
      <c r="J469" s="89" t="s">
        <v>21</v>
      </c>
      <c r="K469" s="88" t="s">
        <v>22</v>
      </c>
      <c r="L469" s="107" t="s">
        <v>235</v>
      </c>
      <c r="M469" s="107" t="s">
        <v>236</v>
      </c>
      <c r="N469" s="107" t="s">
        <v>237</v>
      </c>
      <c r="O469" s="104"/>
      <c r="P469" s="158" t="s">
        <v>23</v>
      </c>
      <c r="Q469" s="107" t="s">
        <v>8</v>
      </c>
      <c r="R469" s="160" t="s">
        <v>8</v>
      </c>
      <c r="S469" s="106"/>
      <c r="T469" s="67"/>
      <c r="U469" s="89" t="s">
        <v>25</v>
      </c>
      <c r="V469" s="89" t="s">
        <v>26</v>
      </c>
      <c r="W469" s="101" t="s">
        <v>27</v>
      </c>
      <c r="X469" s="89" t="s">
        <v>28</v>
      </c>
      <c r="Y469" s="89" t="s">
        <v>136</v>
      </c>
      <c r="Z469" s="89" t="s">
        <v>261</v>
      </c>
      <c r="AA469" s="89" t="s">
        <v>137</v>
      </c>
      <c r="AB469" s="89" t="s">
        <v>204</v>
      </c>
      <c r="AC469" s="89" t="s">
        <v>30</v>
      </c>
      <c r="AD469" s="89" t="s">
        <v>140</v>
      </c>
      <c r="AE469" s="89" t="s">
        <v>31</v>
      </c>
      <c r="AF469" s="89" t="s">
        <v>32</v>
      </c>
      <c r="AG469" s="89" t="s">
        <v>206</v>
      </c>
      <c r="AH469" s="104" t="s">
        <v>16</v>
      </c>
      <c r="AI469" s="102" t="s">
        <v>34</v>
      </c>
      <c r="AJ469" s="89" t="s">
        <v>35</v>
      </c>
      <c r="AK469" s="88" t="s">
        <v>18</v>
      </c>
      <c r="AL469" s="3"/>
    </row>
    <row r="470" spans="1:38" s="4" customFormat="1" ht="12.75" customHeight="1" thickBot="1" x14ac:dyDescent="0.25">
      <c r="A470" s="6"/>
      <c r="B470" s="90" t="s">
        <v>36</v>
      </c>
      <c r="C470" s="90" t="s">
        <v>37</v>
      </c>
      <c r="D470" s="90" t="s">
        <v>38</v>
      </c>
      <c r="E470" s="90" t="s">
        <v>39</v>
      </c>
      <c r="F470" s="108" t="s">
        <v>40</v>
      </c>
      <c r="G470" s="133"/>
      <c r="H470" s="108"/>
      <c r="I470" s="109" t="s">
        <v>41</v>
      </c>
      <c r="J470" s="90"/>
      <c r="K470" s="108"/>
      <c r="L470" s="110"/>
      <c r="M470" s="110"/>
      <c r="N470" s="110" t="s">
        <v>238</v>
      </c>
      <c r="O470" s="111"/>
      <c r="P470" s="159"/>
      <c r="Q470" s="161" t="s">
        <v>24</v>
      </c>
      <c r="R470" s="162" t="s">
        <v>24</v>
      </c>
      <c r="S470" s="113"/>
      <c r="T470" s="78"/>
      <c r="U470" s="90" t="s">
        <v>42</v>
      </c>
      <c r="V470" s="90" t="s">
        <v>43</v>
      </c>
      <c r="W470" s="90"/>
      <c r="X470" s="90" t="s">
        <v>44</v>
      </c>
      <c r="Y470" s="90" t="s">
        <v>30</v>
      </c>
      <c r="Z470" s="90" t="s">
        <v>30</v>
      </c>
      <c r="AA470" s="90" t="s">
        <v>138</v>
      </c>
      <c r="AB470" s="90" t="s">
        <v>15</v>
      </c>
      <c r="AC470" s="90" t="s">
        <v>139</v>
      </c>
      <c r="AD470" s="90" t="s">
        <v>141</v>
      </c>
      <c r="AE470" s="90" t="s">
        <v>47</v>
      </c>
      <c r="AF470" s="90" t="s">
        <v>48</v>
      </c>
      <c r="AG470" s="90" t="s">
        <v>15</v>
      </c>
      <c r="AH470" s="111" t="s">
        <v>30</v>
      </c>
      <c r="AI470" s="112"/>
      <c r="AJ470" s="90" t="s">
        <v>49</v>
      </c>
      <c r="AK470" s="108" t="s">
        <v>189</v>
      </c>
      <c r="AL470" s="7"/>
    </row>
    <row r="471" spans="1:38" s="301" customFormat="1" ht="12.75" customHeight="1" thickTop="1" x14ac:dyDescent="0.2">
      <c r="A471" s="331"/>
      <c r="B471" s="363">
        <f>B458</f>
        <v>0</v>
      </c>
      <c r="C471" s="363">
        <f>C458</f>
        <v>0</v>
      </c>
      <c r="D471" s="363">
        <f>D458</f>
        <v>0</v>
      </c>
      <c r="E471" s="363">
        <f>E458</f>
        <v>0</v>
      </c>
      <c r="F471" s="362">
        <f>F458</f>
        <v>0</v>
      </c>
      <c r="G471" s="134" t="str">
        <f>$G$7</f>
        <v>FEBRUARY</v>
      </c>
      <c r="H471" s="334" t="s">
        <v>58</v>
      </c>
      <c r="I471" s="412"/>
      <c r="J471" s="397">
        <f t="shared" ref="J471:R471" si="60">J458</f>
        <v>0</v>
      </c>
      <c r="K471" s="362">
        <f t="shared" si="60"/>
        <v>0</v>
      </c>
      <c r="L471" s="363">
        <f t="shared" si="60"/>
        <v>0</v>
      </c>
      <c r="M471" s="363">
        <f t="shared" si="60"/>
        <v>0</v>
      </c>
      <c r="N471" s="363">
        <f t="shared" si="60"/>
        <v>0</v>
      </c>
      <c r="O471" s="361">
        <f t="shared" si="60"/>
        <v>0</v>
      </c>
      <c r="P471" s="394">
        <f t="shared" si="60"/>
        <v>0</v>
      </c>
      <c r="Q471" s="363">
        <f t="shared" si="60"/>
        <v>0</v>
      </c>
      <c r="R471" s="362">
        <f t="shared" si="60"/>
        <v>0</v>
      </c>
      <c r="S471" s="332"/>
      <c r="T471" s="331"/>
      <c r="U471" s="363">
        <f t="shared" ref="U471:AH471" si="61">U458</f>
        <v>0</v>
      </c>
      <c r="V471" s="363">
        <f t="shared" si="61"/>
        <v>0</v>
      </c>
      <c r="W471" s="363">
        <f t="shared" si="61"/>
        <v>0</v>
      </c>
      <c r="X471" s="363">
        <f t="shared" si="61"/>
        <v>0</v>
      </c>
      <c r="Y471" s="363">
        <f t="shared" si="61"/>
        <v>0</v>
      </c>
      <c r="Z471" s="363">
        <f t="shared" si="61"/>
        <v>0</v>
      </c>
      <c r="AA471" s="363">
        <f t="shared" si="61"/>
        <v>0</v>
      </c>
      <c r="AB471" s="363">
        <f t="shared" si="61"/>
        <v>0</v>
      </c>
      <c r="AC471" s="363">
        <f t="shared" si="61"/>
        <v>0</v>
      </c>
      <c r="AD471" s="363">
        <f t="shared" si="61"/>
        <v>0</v>
      </c>
      <c r="AE471" s="363">
        <f t="shared" si="61"/>
        <v>0</v>
      </c>
      <c r="AF471" s="363">
        <f t="shared" si="61"/>
        <v>0</v>
      </c>
      <c r="AG471" s="363">
        <f t="shared" si="61"/>
        <v>0</v>
      </c>
      <c r="AH471" s="361">
        <f t="shared" si="61"/>
        <v>0</v>
      </c>
      <c r="AI471" s="333"/>
      <c r="AJ471" s="363">
        <f>AJ458</f>
        <v>0</v>
      </c>
      <c r="AK471" s="362">
        <f>AK458</f>
        <v>0</v>
      </c>
      <c r="AL471" s="332"/>
    </row>
    <row r="472" spans="1:38" s="21" customFormat="1" ht="12.75" customHeight="1" x14ac:dyDescent="0.2">
      <c r="A472" s="8">
        <v>1</v>
      </c>
      <c r="B472" s="400"/>
      <c r="C472" s="400"/>
      <c r="D472" s="400"/>
      <c r="E472" s="400"/>
      <c r="F472" s="401"/>
      <c r="G472" s="471"/>
      <c r="H472" s="477"/>
      <c r="I472" s="472"/>
      <c r="J472" s="363">
        <f t="shared" ref="J472:J502" si="62">SUM(B472:F472)</f>
        <v>0</v>
      </c>
      <c r="K472" s="362">
        <f t="shared" ref="K472:K502" si="63">SUM(U472:AK472)-SUM(L472:R472)</f>
        <v>0</v>
      </c>
      <c r="L472" s="400"/>
      <c r="M472" s="400"/>
      <c r="N472" s="400"/>
      <c r="O472" s="406"/>
      <c r="P472" s="409"/>
      <c r="Q472" s="400"/>
      <c r="R472" s="401"/>
      <c r="S472" s="16" t="s">
        <v>59</v>
      </c>
      <c r="T472" s="8">
        <v>1</v>
      </c>
      <c r="U472" s="400"/>
      <c r="V472" s="400"/>
      <c r="W472" s="400"/>
      <c r="X472" s="400"/>
      <c r="Y472" s="400"/>
      <c r="Z472" s="400"/>
      <c r="AA472" s="400"/>
      <c r="AB472" s="400"/>
      <c r="AC472" s="400"/>
      <c r="AD472" s="400"/>
      <c r="AE472" s="400"/>
      <c r="AF472" s="400"/>
      <c r="AG472" s="400"/>
      <c r="AH472" s="406"/>
      <c r="AI472" s="477"/>
      <c r="AJ472" s="400"/>
      <c r="AK472" s="401"/>
      <c r="AL472" s="16" t="s">
        <v>59</v>
      </c>
    </row>
    <row r="473" spans="1:38" s="21" customFormat="1" ht="12.75" customHeight="1" x14ac:dyDescent="0.2">
      <c r="A473" s="8">
        <v>2</v>
      </c>
      <c r="B473" s="400"/>
      <c r="C473" s="400"/>
      <c r="D473" s="400"/>
      <c r="E473" s="400"/>
      <c r="F473" s="401"/>
      <c r="G473" s="471"/>
      <c r="H473" s="477"/>
      <c r="I473" s="472"/>
      <c r="J473" s="363">
        <f t="shared" si="62"/>
        <v>0</v>
      </c>
      <c r="K473" s="362">
        <f t="shared" si="63"/>
        <v>0</v>
      </c>
      <c r="L473" s="400"/>
      <c r="M473" s="400"/>
      <c r="N473" s="400"/>
      <c r="O473" s="406"/>
      <c r="P473" s="409"/>
      <c r="Q473" s="400"/>
      <c r="R473" s="401"/>
      <c r="S473" s="16" t="s">
        <v>60</v>
      </c>
      <c r="T473" s="8">
        <v>2</v>
      </c>
      <c r="U473" s="400"/>
      <c r="V473" s="400"/>
      <c r="W473" s="400"/>
      <c r="X473" s="400"/>
      <c r="Y473" s="400"/>
      <c r="Z473" s="400"/>
      <c r="AA473" s="400"/>
      <c r="AB473" s="400"/>
      <c r="AC473" s="400"/>
      <c r="AD473" s="400"/>
      <c r="AE473" s="400"/>
      <c r="AF473" s="400"/>
      <c r="AG473" s="400"/>
      <c r="AH473" s="406"/>
      <c r="AI473" s="477"/>
      <c r="AJ473" s="400"/>
      <c r="AK473" s="401"/>
      <c r="AL473" s="16" t="s">
        <v>60</v>
      </c>
    </row>
    <row r="474" spans="1:38" s="21" customFormat="1" ht="12.75" customHeight="1" x14ac:dyDescent="0.2">
      <c r="A474" s="8">
        <v>3</v>
      </c>
      <c r="B474" s="400"/>
      <c r="C474" s="400"/>
      <c r="D474" s="400"/>
      <c r="E474" s="400"/>
      <c r="F474" s="401"/>
      <c r="G474" s="471"/>
      <c r="H474" s="477"/>
      <c r="I474" s="472"/>
      <c r="J474" s="363">
        <f t="shared" si="62"/>
        <v>0</v>
      </c>
      <c r="K474" s="362">
        <f t="shared" si="63"/>
        <v>0</v>
      </c>
      <c r="L474" s="400"/>
      <c r="M474" s="400"/>
      <c r="N474" s="400"/>
      <c r="O474" s="406"/>
      <c r="P474" s="409"/>
      <c r="Q474" s="400"/>
      <c r="R474" s="401"/>
      <c r="S474" s="16" t="s">
        <v>61</v>
      </c>
      <c r="T474" s="8">
        <v>3</v>
      </c>
      <c r="U474" s="400"/>
      <c r="V474" s="400"/>
      <c r="W474" s="400"/>
      <c r="X474" s="400"/>
      <c r="Y474" s="400"/>
      <c r="Z474" s="400"/>
      <c r="AA474" s="400"/>
      <c r="AB474" s="400"/>
      <c r="AC474" s="400"/>
      <c r="AD474" s="400"/>
      <c r="AE474" s="400"/>
      <c r="AF474" s="400"/>
      <c r="AG474" s="400"/>
      <c r="AH474" s="406"/>
      <c r="AI474" s="477"/>
      <c r="AJ474" s="400"/>
      <c r="AK474" s="401"/>
      <c r="AL474" s="16" t="s">
        <v>61</v>
      </c>
    </row>
    <row r="475" spans="1:38" s="21" customFormat="1" ht="12.75" customHeight="1" x14ac:dyDescent="0.2">
      <c r="A475" s="8">
        <v>4</v>
      </c>
      <c r="B475" s="400"/>
      <c r="C475" s="400"/>
      <c r="D475" s="400"/>
      <c r="E475" s="400"/>
      <c r="F475" s="401"/>
      <c r="G475" s="471"/>
      <c r="H475" s="477"/>
      <c r="I475" s="472"/>
      <c r="J475" s="363">
        <f t="shared" si="62"/>
        <v>0</v>
      </c>
      <c r="K475" s="362">
        <f t="shared" si="63"/>
        <v>0</v>
      </c>
      <c r="L475" s="400"/>
      <c r="M475" s="400"/>
      <c r="N475" s="400"/>
      <c r="O475" s="406"/>
      <c r="P475" s="409"/>
      <c r="Q475" s="400"/>
      <c r="R475" s="401"/>
      <c r="S475" s="16" t="s">
        <v>62</v>
      </c>
      <c r="T475" s="8">
        <v>4</v>
      </c>
      <c r="U475" s="400"/>
      <c r="V475" s="400"/>
      <c r="W475" s="400"/>
      <c r="X475" s="400"/>
      <c r="Y475" s="400"/>
      <c r="Z475" s="400"/>
      <c r="AA475" s="400"/>
      <c r="AB475" s="400"/>
      <c r="AC475" s="400"/>
      <c r="AD475" s="400"/>
      <c r="AE475" s="400"/>
      <c r="AF475" s="400"/>
      <c r="AG475" s="400"/>
      <c r="AH475" s="406"/>
      <c r="AI475" s="477"/>
      <c r="AJ475" s="400"/>
      <c r="AK475" s="401"/>
      <c r="AL475" s="16" t="s">
        <v>62</v>
      </c>
    </row>
    <row r="476" spans="1:38" s="21" customFormat="1" ht="12.75" customHeight="1" x14ac:dyDescent="0.2">
      <c r="A476" s="8">
        <v>5</v>
      </c>
      <c r="B476" s="400"/>
      <c r="C476" s="400"/>
      <c r="D476" s="400"/>
      <c r="E476" s="400"/>
      <c r="F476" s="401"/>
      <c r="G476" s="471"/>
      <c r="H476" s="477"/>
      <c r="I476" s="472"/>
      <c r="J476" s="363">
        <f t="shared" si="62"/>
        <v>0</v>
      </c>
      <c r="K476" s="362">
        <f t="shared" si="63"/>
        <v>0</v>
      </c>
      <c r="L476" s="400"/>
      <c r="M476" s="400"/>
      <c r="N476" s="400"/>
      <c r="O476" s="406"/>
      <c r="P476" s="409"/>
      <c r="Q476" s="400"/>
      <c r="R476" s="401"/>
      <c r="S476" s="16" t="s">
        <v>63</v>
      </c>
      <c r="T476" s="8">
        <v>5</v>
      </c>
      <c r="U476" s="400"/>
      <c r="V476" s="400"/>
      <c r="W476" s="400"/>
      <c r="X476" s="400"/>
      <c r="Y476" s="400"/>
      <c r="Z476" s="400"/>
      <c r="AA476" s="400"/>
      <c r="AB476" s="400"/>
      <c r="AC476" s="400"/>
      <c r="AD476" s="400"/>
      <c r="AE476" s="400"/>
      <c r="AF476" s="400"/>
      <c r="AG476" s="400"/>
      <c r="AH476" s="406"/>
      <c r="AI476" s="477"/>
      <c r="AJ476" s="400"/>
      <c r="AK476" s="401"/>
      <c r="AL476" s="16" t="s">
        <v>63</v>
      </c>
    </row>
    <row r="477" spans="1:38" s="21" customFormat="1" ht="12.75" customHeight="1" x14ac:dyDescent="0.2">
      <c r="A477" s="17">
        <v>6</v>
      </c>
      <c r="B477" s="402"/>
      <c r="C477" s="402"/>
      <c r="D477" s="402"/>
      <c r="E477" s="402"/>
      <c r="F477" s="403"/>
      <c r="G477" s="473"/>
      <c r="H477" s="478"/>
      <c r="I477" s="474"/>
      <c r="J477" s="363">
        <f t="shared" si="62"/>
        <v>0</v>
      </c>
      <c r="K477" s="362">
        <f t="shared" si="63"/>
        <v>0</v>
      </c>
      <c r="L477" s="402"/>
      <c r="M477" s="402"/>
      <c r="N477" s="402"/>
      <c r="O477" s="407"/>
      <c r="P477" s="410"/>
      <c r="Q477" s="402"/>
      <c r="R477" s="403"/>
      <c r="S477" s="18" t="s">
        <v>64</v>
      </c>
      <c r="T477" s="17">
        <v>6</v>
      </c>
      <c r="U477" s="402"/>
      <c r="V477" s="402"/>
      <c r="W477" s="402"/>
      <c r="X477" s="402"/>
      <c r="Y477" s="402"/>
      <c r="Z477" s="402"/>
      <c r="AA477" s="402"/>
      <c r="AB477" s="402"/>
      <c r="AC477" s="402"/>
      <c r="AD477" s="402"/>
      <c r="AE477" s="402"/>
      <c r="AF477" s="402"/>
      <c r="AG477" s="402"/>
      <c r="AH477" s="407"/>
      <c r="AI477" s="478"/>
      <c r="AJ477" s="402"/>
      <c r="AK477" s="403"/>
      <c r="AL477" s="18" t="s">
        <v>64</v>
      </c>
    </row>
    <row r="478" spans="1:38" s="21" customFormat="1" ht="12.75" customHeight="1" x14ac:dyDescent="0.2">
      <c r="A478" s="8">
        <v>7</v>
      </c>
      <c r="B478" s="400"/>
      <c r="C478" s="400"/>
      <c r="D478" s="400"/>
      <c r="E478" s="400"/>
      <c r="F478" s="401"/>
      <c r="G478" s="471"/>
      <c r="H478" s="477"/>
      <c r="I478" s="472"/>
      <c r="J478" s="363">
        <f t="shared" si="62"/>
        <v>0</v>
      </c>
      <c r="K478" s="362">
        <f t="shared" si="63"/>
        <v>0</v>
      </c>
      <c r="L478" s="400"/>
      <c r="M478" s="400"/>
      <c r="N478" s="400"/>
      <c r="O478" s="406"/>
      <c r="P478" s="409"/>
      <c r="Q478" s="400"/>
      <c r="R478" s="401"/>
      <c r="S478" s="16" t="s">
        <v>65</v>
      </c>
      <c r="T478" s="8">
        <v>7</v>
      </c>
      <c r="U478" s="400"/>
      <c r="V478" s="400"/>
      <c r="W478" s="400"/>
      <c r="X478" s="400"/>
      <c r="Y478" s="400"/>
      <c r="Z478" s="400"/>
      <c r="AA478" s="400"/>
      <c r="AB478" s="400"/>
      <c r="AC478" s="400"/>
      <c r="AD478" s="400"/>
      <c r="AE478" s="400"/>
      <c r="AF478" s="400"/>
      <c r="AG478" s="400"/>
      <c r="AH478" s="406"/>
      <c r="AI478" s="477"/>
      <c r="AJ478" s="400"/>
      <c r="AK478" s="401"/>
      <c r="AL478" s="16" t="s">
        <v>65</v>
      </c>
    </row>
    <row r="479" spans="1:38" s="21" customFormat="1" ht="12.75" customHeight="1" x14ac:dyDescent="0.2">
      <c r="A479" s="8">
        <v>8</v>
      </c>
      <c r="B479" s="400"/>
      <c r="C479" s="400"/>
      <c r="D479" s="400"/>
      <c r="E479" s="400"/>
      <c r="F479" s="401"/>
      <c r="G479" s="471"/>
      <c r="H479" s="477"/>
      <c r="I479" s="472"/>
      <c r="J479" s="363">
        <f t="shared" si="62"/>
        <v>0</v>
      </c>
      <c r="K479" s="362">
        <f t="shared" si="63"/>
        <v>0</v>
      </c>
      <c r="L479" s="400"/>
      <c r="M479" s="400"/>
      <c r="N479" s="400"/>
      <c r="O479" s="406"/>
      <c r="P479" s="409"/>
      <c r="Q479" s="400"/>
      <c r="R479" s="401"/>
      <c r="S479" s="16" t="s">
        <v>66</v>
      </c>
      <c r="T479" s="8">
        <v>8</v>
      </c>
      <c r="U479" s="400"/>
      <c r="V479" s="400"/>
      <c r="W479" s="400"/>
      <c r="X479" s="400"/>
      <c r="Y479" s="400"/>
      <c r="Z479" s="400"/>
      <c r="AA479" s="400"/>
      <c r="AB479" s="400"/>
      <c r="AC479" s="400"/>
      <c r="AD479" s="400"/>
      <c r="AE479" s="400"/>
      <c r="AF479" s="400"/>
      <c r="AG479" s="400"/>
      <c r="AH479" s="406"/>
      <c r="AI479" s="477"/>
      <c r="AJ479" s="400"/>
      <c r="AK479" s="401"/>
      <c r="AL479" s="16" t="s">
        <v>66</v>
      </c>
    </row>
    <row r="480" spans="1:38" s="21" customFormat="1" ht="12.75" customHeight="1" x14ac:dyDescent="0.2">
      <c r="A480" s="8">
        <v>9</v>
      </c>
      <c r="B480" s="400"/>
      <c r="C480" s="400"/>
      <c r="D480" s="400"/>
      <c r="E480" s="400"/>
      <c r="F480" s="401"/>
      <c r="G480" s="471"/>
      <c r="H480" s="477"/>
      <c r="I480" s="472"/>
      <c r="J480" s="363">
        <f t="shared" si="62"/>
        <v>0</v>
      </c>
      <c r="K480" s="362">
        <f t="shared" si="63"/>
        <v>0</v>
      </c>
      <c r="L480" s="400"/>
      <c r="M480" s="400"/>
      <c r="N480" s="400"/>
      <c r="O480" s="406"/>
      <c r="P480" s="409"/>
      <c r="Q480" s="400"/>
      <c r="R480" s="401"/>
      <c r="S480" s="16" t="s">
        <v>67</v>
      </c>
      <c r="T480" s="8">
        <v>9</v>
      </c>
      <c r="U480" s="400"/>
      <c r="V480" s="400"/>
      <c r="W480" s="400"/>
      <c r="X480" s="400"/>
      <c r="Y480" s="400"/>
      <c r="Z480" s="400"/>
      <c r="AA480" s="400"/>
      <c r="AB480" s="400"/>
      <c r="AC480" s="400"/>
      <c r="AD480" s="400"/>
      <c r="AE480" s="400"/>
      <c r="AF480" s="400"/>
      <c r="AG480" s="400"/>
      <c r="AH480" s="406"/>
      <c r="AI480" s="477"/>
      <c r="AJ480" s="400"/>
      <c r="AK480" s="401"/>
      <c r="AL480" s="16" t="s">
        <v>67</v>
      </c>
    </row>
    <row r="481" spans="1:38" s="21" customFormat="1" ht="12.75" customHeight="1" x14ac:dyDescent="0.2">
      <c r="A481" s="8">
        <v>10</v>
      </c>
      <c r="B481" s="400"/>
      <c r="C481" s="400"/>
      <c r="D481" s="400"/>
      <c r="E481" s="400"/>
      <c r="F481" s="401"/>
      <c r="G481" s="471"/>
      <c r="H481" s="477"/>
      <c r="I481" s="472"/>
      <c r="J481" s="363">
        <f t="shared" si="62"/>
        <v>0</v>
      </c>
      <c r="K481" s="362">
        <f t="shared" si="63"/>
        <v>0</v>
      </c>
      <c r="L481" s="400"/>
      <c r="M481" s="400"/>
      <c r="N481" s="400"/>
      <c r="O481" s="406"/>
      <c r="P481" s="409"/>
      <c r="Q481" s="400"/>
      <c r="R481" s="401"/>
      <c r="S481" s="16" t="s">
        <v>68</v>
      </c>
      <c r="T481" s="8">
        <v>10</v>
      </c>
      <c r="U481" s="400"/>
      <c r="V481" s="400"/>
      <c r="W481" s="400"/>
      <c r="X481" s="400"/>
      <c r="Y481" s="400"/>
      <c r="Z481" s="400"/>
      <c r="AA481" s="400"/>
      <c r="AB481" s="400"/>
      <c r="AC481" s="400"/>
      <c r="AD481" s="400"/>
      <c r="AE481" s="400"/>
      <c r="AF481" s="400"/>
      <c r="AG481" s="400"/>
      <c r="AH481" s="406"/>
      <c r="AI481" s="477"/>
      <c r="AJ481" s="400"/>
      <c r="AK481" s="401"/>
      <c r="AL481" s="16" t="s">
        <v>68</v>
      </c>
    </row>
    <row r="482" spans="1:38" s="21" customFormat="1" ht="12.75" customHeight="1" x14ac:dyDescent="0.2">
      <c r="A482" s="8">
        <v>11</v>
      </c>
      <c r="B482" s="400"/>
      <c r="C482" s="400"/>
      <c r="D482" s="400"/>
      <c r="E482" s="400"/>
      <c r="F482" s="401"/>
      <c r="G482" s="471"/>
      <c r="H482" s="477"/>
      <c r="I482" s="472"/>
      <c r="J482" s="363">
        <f t="shared" si="62"/>
        <v>0</v>
      </c>
      <c r="K482" s="362">
        <f t="shared" si="63"/>
        <v>0</v>
      </c>
      <c r="L482" s="400"/>
      <c r="M482" s="400"/>
      <c r="N482" s="400"/>
      <c r="O482" s="406"/>
      <c r="P482" s="409"/>
      <c r="Q482" s="400"/>
      <c r="R482" s="401"/>
      <c r="S482" s="16" t="s">
        <v>69</v>
      </c>
      <c r="T482" s="8">
        <v>11</v>
      </c>
      <c r="U482" s="400"/>
      <c r="V482" s="400"/>
      <c r="W482" s="400"/>
      <c r="X482" s="400"/>
      <c r="Y482" s="400"/>
      <c r="Z482" s="400"/>
      <c r="AA482" s="400"/>
      <c r="AB482" s="400"/>
      <c r="AC482" s="400"/>
      <c r="AD482" s="400"/>
      <c r="AE482" s="400"/>
      <c r="AF482" s="400"/>
      <c r="AG482" s="400"/>
      <c r="AH482" s="406"/>
      <c r="AI482" s="477"/>
      <c r="AJ482" s="400"/>
      <c r="AK482" s="401"/>
      <c r="AL482" s="16" t="s">
        <v>69</v>
      </c>
    </row>
    <row r="483" spans="1:38" s="21" customFormat="1" ht="12.75" customHeight="1" x14ac:dyDescent="0.2">
      <c r="A483" s="8">
        <v>12</v>
      </c>
      <c r="B483" s="400"/>
      <c r="C483" s="400"/>
      <c r="D483" s="400"/>
      <c r="E483" s="400"/>
      <c r="F483" s="401"/>
      <c r="G483" s="471"/>
      <c r="H483" s="477"/>
      <c r="I483" s="472"/>
      <c r="J483" s="363">
        <f t="shared" si="62"/>
        <v>0</v>
      </c>
      <c r="K483" s="362">
        <f t="shared" si="63"/>
        <v>0</v>
      </c>
      <c r="L483" s="400"/>
      <c r="M483" s="400"/>
      <c r="N483" s="400"/>
      <c r="O483" s="406"/>
      <c r="P483" s="409"/>
      <c r="Q483" s="400"/>
      <c r="R483" s="401"/>
      <c r="S483" s="16" t="s">
        <v>70</v>
      </c>
      <c r="T483" s="8">
        <v>12</v>
      </c>
      <c r="U483" s="400"/>
      <c r="V483" s="400"/>
      <c r="W483" s="400"/>
      <c r="X483" s="400"/>
      <c r="Y483" s="400"/>
      <c r="Z483" s="400"/>
      <c r="AA483" s="400"/>
      <c r="AB483" s="400"/>
      <c r="AC483" s="400"/>
      <c r="AD483" s="400"/>
      <c r="AE483" s="400"/>
      <c r="AF483" s="400"/>
      <c r="AG483" s="400"/>
      <c r="AH483" s="406"/>
      <c r="AI483" s="477"/>
      <c r="AJ483" s="400"/>
      <c r="AK483" s="401"/>
      <c r="AL483" s="16" t="s">
        <v>70</v>
      </c>
    </row>
    <row r="484" spans="1:38" s="21" customFormat="1" ht="12.75" customHeight="1" x14ac:dyDescent="0.2">
      <c r="A484" s="8">
        <v>13</v>
      </c>
      <c r="B484" s="400"/>
      <c r="C484" s="400"/>
      <c r="D484" s="400"/>
      <c r="E484" s="400"/>
      <c r="F484" s="401"/>
      <c r="G484" s="471"/>
      <c r="H484" s="477"/>
      <c r="I484" s="472"/>
      <c r="J484" s="363">
        <f t="shared" si="62"/>
        <v>0</v>
      </c>
      <c r="K484" s="362">
        <f t="shared" si="63"/>
        <v>0</v>
      </c>
      <c r="L484" s="400"/>
      <c r="M484" s="400"/>
      <c r="N484" s="400"/>
      <c r="O484" s="406"/>
      <c r="P484" s="409"/>
      <c r="Q484" s="400"/>
      <c r="R484" s="401"/>
      <c r="S484" s="16" t="s">
        <v>71</v>
      </c>
      <c r="T484" s="8">
        <v>13</v>
      </c>
      <c r="U484" s="400"/>
      <c r="V484" s="400"/>
      <c r="W484" s="400"/>
      <c r="X484" s="400"/>
      <c r="Y484" s="400"/>
      <c r="Z484" s="400"/>
      <c r="AA484" s="400"/>
      <c r="AB484" s="400"/>
      <c r="AC484" s="400"/>
      <c r="AD484" s="400"/>
      <c r="AE484" s="400"/>
      <c r="AF484" s="400"/>
      <c r="AG484" s="400"/>
      <c r="AH484" s="406"/>
      <c r="AI484" s="477"/>
      <c r="AJ484" s="400"/>
      <c r="AK484" s="401"/>
      <c r="AL484" s="16" t="s">
        <v>71</v>
      </c>
    </row>
    <row r="485" spans="1:38" s="21" customFormat="1" ht="12.75" customHeight="1" x14ac:dyDescent="0.2">
      <c r="A485" s="8">
        <v>14</v>
      </c>
      <c r="B485" s="400"/>
      <c r="C485" s="400"/>
      <c r="D485" s="400"/>
      <c r="E485" s="400"/>
      <c r="F485" s="401"/>
      <c r="G485" s="471"/>
      <c r="H485" s="477"/>
      <c r="I485" s="472"/>
      <c r="J485" s="363">
        <f t="shared" si="62"/>
        <v>0</v>
      </c>
      <c r="K485" s="362">
        <f t="shared" si="63"/>
        <v>0</v>
      </c>
      <c r="L485" s="400"/>
      <c r="M485" s="400"/>
      <c r="N485" s="400"/>
      <c r="O485" s="406"/>
      <c r="P485" s="409"/>
      <c r="Q485" s="400"/>
      <c r="R485" s="401"/>
      <c r="S485" s="16" t="s">
        <v>72</v>
      </c>
      <c r="T485" s="8">
        <v>14</v>
      </c>
      <c r="U485" s="400"/>
      <c r="V485" s="400"/>
      <c r="W485" s="400"/>
      <c r="X485" s="400"/>
      <c r="Y485" s="400"/>
      <c r="Z485" s="400"/>
      <c r="AA485" s="400"/>
      <c r="AB485" s="400"/>
      <c r="AC485" s="400"/>
      <c r="AD485" s="400"/>
      <c r="AE485" s="400"/>
      <c r="AF485" s="400"/>
      <c r="AG485" s="400"/>
      <c r="AH485" s="406"/>
      <c r="AI485" s="477"/>
      <c r="AJ485" s="400"/>
      <c r="AK485" s="401"/>
      <c r="AL485" s="16" t="s">
        <v>72</v>
      </c>
    </row>
    <row r="486" spans="1:38" s="21" customFormat="1" ht="12.75" customHeight="1" x14ac:dyDescent="0.2">
      <c r="A486" s="8">
        <v>15</v>
      </c>
      <c r="B486" s="400"/>
      <c r="C486" s="400"/>
      <c r="D486" s="400"/>
      <c r="E486" s="400"/>
      <c r="F486" s="401"/>
      <c r="G486" s="471"/>
      <c r="H486" s="477"/>
      <c r="I486" s="472"/>
      <c r="J486" s="363">
        <f t="shared" si="62"/>
        <v>0</v>
      </c>
      <c r="K486" s="362">
        <f t="shared" si="63"/>
        <v>0</v>
      </c>
      <c r="L486" s="400"/>
      <c r="M486" s="400"/>
      <c r="N486" s="400"/>
      <c r="O486" s="406"/>
      <c r="P486" s="409"/>
      <c r="Q486" s="400"/>
      <c r="R486" s="401"/>
      <c r="S486" s="16" t="s">
        <v>73</v>
      </c>
      <c r="T486" s="8">
        <v>15</v>
      </c>
      <c r="U486" s="400"/>
      <c r="V486" s="400"/>
      <c r="W486" s="400"/>
      <c r="X486" s="400"/>
      <c r="Y486" s="400"/>
      <c r="Z486" s="400"/>
      <c r="AA486" s="400"/>
      <c r="AB486" s="400"/>
      <c r="AC486" s="400"/>
      <c r="AD486" s="400"/>
      <c r="AE486" s="400"/>
      <c r="AF486" s="400"/>
      <c r="AG486" s="400"/>
      <c r="AH486" s="406"/>
      <c r="AI486" s="477"/>
      <c r="AJ486" s="400"/>
      <c r="AK486" s="401"/>
      <c r="AL486" s="16" t="s">
        <v>73</v>
      </c>
    </row>
    <row r="487" spans="1:38" s="21" customFormat="1" ht="12.75" customHeight="1" x14ac:dyDescent="0.2">
      <c r="A487" s="8">
        <v>16</v>
      </c>
      <c r="B487" s="400"/>
      <c r="C487" s="400"/>
      <c r="D487" s="400"/>
      <c r="E487" s="400"/>
      <c r="F487" s="401"/>
      <c r="G487" s="471"/>
      <c r="H487" s="477"/>
      <c r="I487" s="472"/>
      <c r="J487" s="363">
        <f t="shared" si="62"/>
        <v>0</v>
      </c>
      <c r="K487" s="362">
        <f t="shared" si="63"/>
        <v>0</v>
      </c>
      <c r="L487" s="400"/>
      <c r="M487" s="400"/>
      <c r="N487" s="400"/>
      <c r="O487" s="406"/>
      <c r="P487" s="409"/>
      <c r="Q487" s="400"/>
      <c r="R487" s="401"/>
      <c r="S487" s="16" t="s">
        <v>74</v>
      </c>
      <c r="T487" s="8">
        <v>16</v>
      </c>
      <c r="U487" s="400"/>
      <c r="V487" s="400"/>
      <c r="W487" s="400"/>
      <c r="X487" s="400"/>
      <c r="Y487" s="400"/>
      <c r="Z487" s="400"/>
      <c r="AA487" s="400"/>
      <c r="AB487" s="400"/>
      <c r="AC487" s="400"/>
      <c r="AD487" s="400"/>
      <c r="AE487" s="400"/>
      <c r="AF487" s="400"/>
      <c r="AG487" s="400"/>
      <c r="AH487" s="406"/>
      <c r="AI487" s="477"/>
      <c r="AJ487" s="400"/>
      <c r="AK487" s="401"/>
      <c r="AL487" s="16" t="s">
        <v>74</v>
      </c>
    </row>
    <row r="488" spans="1:38" s="21" customFormat="1" ht="12.75" customHeight="1" x14ac:dyDescent="0.2">
      <c r="A488" s="8">
        <v>17</v>
      </c>
      <c r="B488" s="400"/>
      <c r="C488" s="400"/>
      <c r="D488" s="400"/>
      <c r="E488" s="400"/>
      <c r="F488" s="401"/>
      <c r="G488" s="471"/>
      <c r="H488" s="477"/>
      <c r="I488" s="472"/>
      <c r="J488" s="363">
        <f t="shared" si="62"/>
        <v>0</v>
      </c>
      <c r="K488" s="362">
        <f t="shared" si="63"/>
        <v>0</v>
      </c>
      <c r="L488" s="400"/>
      <c r="M488" s="400"/>
      <c r="N488" s="400"/>
      <c r="O488" s="406"/>
      <c r="P488" s="409"/>
      <c r="Q488" s="400"/>
      <c r="R488" s="401"/>
      <c r="S488" s="16" t="s">
        <v>75</v>
      </c>
      <c r="T488" s="8">
        <v>17</v>
      </c>
      <c r="U488" s="400"/>
      <c r="V488" s="400"/>
      <c r="W488" s="400"/>
      <c r="X488" s="400"/>
      <c r="Y488" s="400"/>
      <c r="Z488" s="400"/>
      <c r="AA488" s="400"/>
      <c r="AB488" s="400"/>
      <c r="AC488" s="400"/>
      <c r="AD488" s="400"/>
      <c r="AE488" s="400"/>
      <c r="AF488" s="400"/>
      <c r="AG488" s="400"/>
      <c r="AH488" s="406"/>
      <c r="AI488" s="477"/>
      <c r="AJ488" s="400"/>
      <c r="AK488" s="401"/>
      <c r="AL488" s="16" t="s">
        <v>75</v>
      </c>
    </row>
    <row r="489" spans="1:38" s="21" customFormat="1" ht="12.75" customHeight="1" x14ac:dyDescent="0.2">
      <c r="A489" s="8">
        <v>18</v>
      </c>
      <c r="B489" s="400"/>
      <c r="C489" s="400"/>
      <c r="D489" s="400"/>
      <c r="E489" s="400"/>
      <c r="F489" s="401"/>
      <c r="G489" s="471"/>
      <c r="H489" s="477"/>
      <c r="I489" s="472"/>
      <c r="J489" s="363">
        <f t="shared" si="62"/>
        <v>0</v>
      </c>
      <c r="K489" s="362">
        <f t="shared" si="63"/>
        <v>0</v>
      </c>
      <c r="L489" s="400"/>
      <c r="M489" s="400"/>
      <c r="N489" s="400"/>
      <c r="O489" s="406"/>
      <c r="P489" s="409"/>
      <c r="Q489" s="400"/>
      <c r="R489" s="401"/>
      <c r="S489" s="16" t="s">
        <v>76</v>
      </c>
      <c r="T489" s="8">
        <v>18</v>
      </c>
      <c r="U489" s="400"/>
      <c r="V489" s="400"/>
      <c r="W489" s="400"/>
      <c r="X489" s="400"/>
      <c r="Y489" s="400"/>
      <c r="Z489" s="400"/>
      <c r="AA489" s="400"/>
      <c r="AB489" s="400"/>
      <c r="AC489" s="400"/>
      <c r="AD489" s="400"/>
      <c r="AE489" s="400"/>
      <c r="AF489" s="400"/>
      <c r="AG489" s="400"/>
      <c r="AH489" s="406"/>
      <c r="AI489" s="477"/>
      <c r="AJ489" s="400"/>
      <c r="AK489" s="401"/>
      <c r="AL489" s="16" t="s">
        <v>76</v>
      </c>
    </row>
    <row r="490" spans="1:38" s="21" customFormat="1" ht="12.75" customHeight="1" x14ac:dyDescent="0.2">
      <c r="A490" s="8">
        <v>19</v>
      </c>
      <c r="B490" s="400"/>
      <c r="C490" s="400"/>
      <c r="D490" s="400"/>
      <c r="E490" s="400"/>
      <c r="F490" s="401"/>
      <c r="G490" s="471"/>
      <c r="H490" s="477"/>
      <c r="I490" s="472"/>
      <c r="J490" s="363">
        <f t="shared" si="62"/>
        <v>0</v>
      </c>
      <c r="K490" s="362">
        <f t="shared" si="63"/>
        <v>0</v>
      </c>
      <c r="L490" s="400"/>
      <c r="M490" s="400"/>
      <c r="N490" s="400"/>
      <c r="O490" s="406"/>
      <c r="P490" s="409"/>
      <c r="Q490" s="400"/>
      <c r="R490" s="401"/>
      <c r="S490" s="16" t="s">
        <v>77</v>
      </c>
      <c r="T490" s="8">
        <v>19</v>
      </c>
      <c r="U490" s="400"/>
      <c r="V490" s="400"/>
      <c r="W490" s="400"/>
      <c r="X490" s="400"/>
      <c r="Y490" s="400"/>
      <c r="Z490" s="400"/>
      <c r="AA490" s="400"/>
      <c r="AB490" s="400"/>
      <c r="AC490" s="400"/>
      <c r="AD490" s="400"/>
      <c r="AE490" s="400"/>
      <c r="AF490" s="400"/>
      <c r="AG490" s="400"/>
      <c r="AH490" s="406"/>
      <c r="AI490" s="477"/>
      <c r="AJ490" s="400"/>
      <c r="AK490" s="401"/>
      <c r="AL490" s="16" t="s">
        <v>77</v>
      </c>
    </row>
    <row r="491" spans="1:38" s="21" customFormat="1" ht="12.75" customHeight="1" x14ac:dyDescent="0.2">
      <c r="A491" s="8">
        <v>20</v>
      </c>
      <c r="B491" s="400"/>
      <c r="C491" s="400"/>
      <c r="D491" s="400"/>
      <c r="E491" s="400"/>
      <c r="F491" s="401"/>
      <c r="G491" s="471"/>
      <c r="H491" s="477"/>
      <c r="I491" s="472"/>
      <c r="J491" s="363">
        <f t="shared" si="62"/>
        <v>0</v>
      </c>
      <c r="K491" s="362">
        <f t="shared" si="63"/>
        <v>0</v>
      </c>
      <c r="L491" s="400"/>
      <c r="M491" s="400"/>
      <c r="N491" s="400"/>
      <c r="O491" s="406"/>
      <c r="P491" s="409"/>
      <c r="Q491" s="400"/>
      <c r="R491" s="401"/>
      <c r="S491" s="16" t="s">
        <v>78</v>
      </c>
      <c r="T491" s="8">
        <v>20</v>
      </c>
      <c r="U491" s="400"/>
      <c r="V491" s="400"/>
      <c r="W491" s="400"/>
      <c r="X491" s="400"/>
      <c r="Y491" s="400"/>
      <c r="Z491" s="400"/>
      <c r="AA491" s="400"/>
      <c r="AB491" s="400"/>
      <c r="AC491" s="400"/>
      <c r="AD491" s="400"/>
      <c r="AE491" s="400"/>
      <c r="AF491" s="400"/>
      <c r="AG491" s="400"/>
      <c r="AH491" s="406"/>
      <c r="AI491" s="477"/>
      <c r="AJ491" s="400"/>
      <c r="AK491" s="401"/>
      <c r="AL491" s="16" t="s">
        <v>78</v>
      </c>
    </row>
    <row r="492" spans="1:38" s="21" customFormat="1" ht="12.75" customHeight="1" x14ac:dyDescent="0.2">
      <c r="A492" s="8">
        <v>21</v>
      </c>
      <c r="B492" s="400"/>
      <c r="C492" s="400"/>
      <c r="D492" s="400"/>
      <c r="E492" s="400"/>
      <c r="F492" s="401"/>
      <c r="G492" s="471"/>
      <c r="H492" s="477"/>
      <c r="I492" s="472"/>
      <c r="J492" s="363">
        <f t="shared" si="62"/>
        <v>0</v>
      </c>
      <c r="K492" s="362">
        <f t="shared" si="63"/>
        <v>0</v>
      </c>
      <c r="L492" s="400"/>
      <c r="M492" s="400"/>
      <c r="N492" s="400"/>
      <c r="O492" s="406"/>
      <c r="P492" s="409"/>
      <c r="Q492" s="400"/>
      <c r="R492" s="401"/>
      <c r="S492" s="16" t="s">
        <v>79</v>
      </c>
      <c r="T492" s="8">
        <v>21</v>
      </c>
      <c r="U492" s="400"/>
      <c r="V492" s="400"/>
      <c r="W492" s="400"/>
      <c r="X492" s="400"/>
      <c r="Y492" s="400"/>
      <c r="Z492" s="400"/>
      <c r="AA492" s="400"/>
      <c r="AB492" s="400"/>
      <c r="AC492" s="400"/>
      <c r="AD492" s="400"/>
      <c r="AE492" s="400"/>
      <c r="AF492" s="400"/>
      <c r="AG492" s="400"/>
      <c r="AH492" s="406"/>
      <c r="AI492" s="477"/>
      <c r="AJ492" s="400"/>
      <c r="AK492" s="401"/>
      <c r="AL492" s="16" t="s">
        <v>79</v>
      </c>
    </row>
    <row r="493" spans="1:38" s="21" customFormat="1" ht="12.75" customHeight="1" x14ac:dyDescent="0.2">
      <c r="A493" s="8">
        <v>22</v>
      </c>
      <c r="B493" s="400"/>
      <c r="C493" s="400"/>
      <c r="D493" s="400"/>
      <c r="E493" s="400"/>
      <c r="F493" s="401"/>
      <c r="G493" s="471"/>
      <c r="H493" s="477"/>
      <c r="I493" s="472"/>
      <c r="J493" s="363">
        <f t="shared" si="62"/>
        <v>0</v>
      </c>
      <c r="K493" s="362">
        <f t="shared" si="63"/>
        <v>0</v>
      </c>
      <c r="L493" s="400"/>
      <c r="M493" s="400"/>
      <c r="N493" s="400"/>
      <c r="O493" s="406"/>
      <c r="P493" s="409"/>
      <c r="Q493" s="400"/>
      <c r="R493" s="401"/>
      <c r="S493" s="16" t="s">
        <v>80</v>
      </c>
      <c r="T493" s="8">
        <v>22</v>
      </c>
      <c r="U493" s="400"/>
      <c r="V493" s="400"/>
      <c r="W493" s="400"/>
      <c r="X493" s="400"/>
      <c r="Y493" s="400"/>
      <c r="Z493" s="400"/>
      <c r="AA493" s="400"/>
      <c r="AB493" s="400"/>
      <c r="AC493" s="400"/>
      <c r="AD493" s="400"/>
      <c r="AE493" s="400"/>
      <c r="AF493" s="400"/>
      <c r="AG493" s="400"/>
      <c r="AH493" s="406"/>
      <c r="AI493" s="477"/>
      <c r="AJ493" s="400"/>
      <c r="AK493" s="401"/>
      <c r="AL493" s="16" t="s">
        <v>80</v>
      </c>
    </row>
    <row r="494" spans="1:38" s="21" customFormat="1" ht="12.75" customHeight="1" x14ac:dyDescent="0.2">
      <c r="A494" s="8">
        <v>23</v>
      </c>
      <c r="B494" s="400"/>
      <c r="C494" s="400"/>
      <c r="D494" s="400"/>
      <c r="E494" s="400"/>
      <c r="F494" s="401"/>
      <c r="G494" s="471"/>
      <c r="H494" s="477"/>
      <c r="I494" s="472"/>
      <c r="J494" s="363">
        <f t="shared" si="62"/>
        <v>0</v>
      </c>
      <c r="K494" s="362">
        <f t="shared" si="63"/>
        <v>0</v>
      </c>
      <c r="L494" s="400"/>
      <c r="M494" s="400"/>
      <c r="N494" s="400"/>
      <c r="O494" s="406"/>
      <c r="P494" s="409"/>
      <c r="Q494" s="400"/>
      <c r="R494" s="401"/>
      <c r="S494" s="16" t="s">
        <v>81</v>
      </c>
      <c r="T494" s="8">
        <v>23</v>
      </c>
      <c r="U494" s="400"/>
      <c r="V494" s="400"/>
      <c r="W494" s="400"/>
      <c r="X494" s="400"/>
      <c r="Y494" s="400"/>
      <c r="Z494" s="400"/>
      <c r="AA494" s="400"/>
      <c r="AB494" s="400"/>
      <c r="AC494" s="400"/>
      <c r="AD494" s="400"/>
      <c r="AE494" s="400"/>
      <c r="AF494" s="400"/>
      <c r="AG494" s="400"/>
      <c r="AH494" s="406"/>
      <c r="AI494" s="477"/>
      <c r="AJ494" s="400"/>
      <c r="AK494" s="401"/>
      <c r="AL494" s="16" t="s">
        <v>81</v>
      </c>
    </row>
    <row r="495" spans="1:38" s="21" customFormat="1" ht="12.75" customHeight="1" x14ac:dyDescent="0.2">
      <c r="A495" s="8">
        <v>24</v>
      </c>
      <c r="B495" s="400"/>
      <c r="C495" s="400"/>
      <c r="D495" s="400"/>
      <c r="E495" s="400"/>
      <c r="F495" s="401"/>
      <c r="G495" s="471"/>
      <c r="H495" s="477"/>
      <c r="I495" s="472"/>
      <c r="J495" s="363">
        <f t="shared" si="62"/>
        <v>0</v>
      </c>
      <c r="K495" s="362">
        <f t="shared" si="63"/>
        <v>0</v>
      </c>
      <c r="L495" s="400"/>
      <c r="M495" s="400"/>
      <c r="N495" s="400"/>
      <c r="O495" s="406"/>
      <c r="P495" s="409"/>
      <c r="Q495" s="400"/>
      <c r="R495" s="401"/>
      <c r="S495" s="16" t="s">
        <v>82</v>
      </c>
      <c r="T495" s="8">
        <v>24</v>
      </c>
      <c r="U495" s="400"/>
      <c r="V495" s="400"/>
      <c r="W495" s="400"/>
      <c r="X495" s="400"/>
      <c r="Y495" s="400"/>
      <c r="Z495" s="400"/>
      <c r="AA495" s="400"/>
      <c r="AB495" s="400"/>
      <c r="AC495" s="400"/>
      <c r="AD495" s="400"/>
      <c r="AE495" s="400"/>
      <c r="AF495" s="400"/>
      <c r="AG495" s="400"/>
      <c r="AH495" s="406"/>
      <c r="AI495" s="477"/>
      <c r="AJ495" s="400"/>
      <c r="AK495" s="401"/>
      <c r="AL495" s="16" t="s">
        <v>82</v>
      </c>
    </row>
    <row r="496" spans="1:38" s="21" customFormat="1" ht="12.75" customHeight="1" x14ac:dyDescent="0.2">
      <c r="A496" s="8">
        <v>25</v>
      </c>
      <c r="B496" s="400"/>
      <c r="C496" s="400"/>
      <c r="D496" s="400"/>
      <c r="E496" s="400"/>
      <c r="F496" s="401"/>
      <c r="G496" s="471"/>
      <c r="H496" s="477"/>
      <c r="I496" s="472"/>
      <c r="J496" s="363">
        <f t="shared" si="62"/>
        <v>0</v>
      </c>
      <c r="K496" s="362">
        <f t="shared" si="63"/>
        <v>0</v>
      </c>
      <c r="L496" s="400"/>
      <c r="M496" s="400"/>
      <c r="N496" s="400"/>
      <c r="O496" s="406"/>
      <c r="P496" s="409"/>
      <c r="Q496" s="400"/>
      <c r="R496" s="401"/>
      <c r="S496" s="16" t="s">
        <v>83</v>
      </c>
      <c r="T496" s="8">
        <v>25</v>
      </c>
      <c r="U496" s="400"/>
      <c r="V496" s="400"/>
      <c r="W496" s="400"/>
      <c r="X496" s="400"/>
      <c r="Y496" s="400"/>
      <c r="Z496" s="400"/>
      <c r="AA496" s="400"/>
      <c r="AB496" s="400"/>
      <c r="AC496" s="400"/>
      <c r="AD496" s="400"/>
      <c r="AE496" s="400"/>
      <c r="AF496" s="400"/>
      <c r="AG496" s="400"/>
      <c r="AH496" s="406"/>
      <c r="AI496" s="477"/>
      <c r="AJ496" s="400"/>
      <c r="AK496" s="401"/>
      <c r="AL496" s="16" t="s">
        <v>83</v>
      </c>
    </row>
    <row r="497" spans="1:38" s="21" customFormat="1" ht="12.75" customHeight="1" x14ac:dyDescent="0.2">
      <c r="A497" s="8">
        <v>26</v>
      </c>
      <c r="B497" s="400"/>
      <c r="C497" s="400"/>
      <c r="D497" s="400"/>
      <c r="E497" s="400"/>
      <c r="F497" s="401"/>
      <c r="G497" s="471"/>
      <c r="H497" s="477"/>
      <c r="I497" s="472"/>
      <c r="J497" s="363">
        <f t="shared" si="62"/>
        <v>0</v>
      </c>
      <c r="K497" s="362">
        <f t="shared" si="63"/>
        <v>0</v>
      </c>
      <c r="L497" s="400"/>
      <c r="M497" s="400"/>
      <c r="N497" s="400"/>
      <c r="O497" s="406"/>
      <c r="P497" s="409"/>
      <c r="Q497" s="400"/>
      <c r="R497" s="401"/>
      <c r="S497" s="16" t="s">
        <v>84</v>
      </c>
      <c r="T497" s="8">
        <v>26</v>
      </c>
      <c r="U497" s="400"/>
      <c r="V497" s="400"/>
      <c r="W497" s="400"/>
      <c r="X497" s="400"/>
      <c r="Y497" s="400"/>
      <c r="Z497" s="400"/>
      <c r="AA497" s="400"/>
      <c r="AB497" s="400"/>
      <c r="AC497" s="400"/>
      <c r="AD497" s="400"/>
      <c r="AE497" s="400"/>
      <c r="AF497" s="400"/>
      <c r="AG497" s="400"/>
      <c r="AH497" s="406"/>
      <c r="AI497" s="477"/>
      <c r="AJ497" s="400"/>
      <c r="AK497" s="401"/>
      <c r="AL497" s="16" t="s">
        <v>84</v>
      </c>
    </row>
    <row r="498" spans="1:38" s="21" customFormat="1" ht="12.75" customHeight="1" x14ac:dyDescent="0.2">
      <c r="A498" s="8">
        <v>27</v>
      </c>
      <c r="B498" s="400"/>
      <c r="C498" s="400"/>
      <c r="D498" s="400"/>
      <c r="E498" s="400"/>
      <c r="F498" s="401"/>
      <c r="G498" s="471"/>
      <c r="H498" s="477"/>
      <c r="I498" s="472"/>
      <c r="J498" s="363">
        <f t="shared" si="62"/>
        <v>0</v>
      </c>
      <c r="K498" s="362">
        <f t="shared" si="63"/>
        <v>0</v>
      </c>
      <c r="L498" s="400"/>
      <c r="M498" s="400"/>
      <c r="N498" s="400"/>
      <c r="O498" s="406"/>
      <c r="P498" s="409"/>
      <c r="Q498" s="400"/>
      <c r="R498" s="401"/>
      <c r="S498" s="16" t="s">
        <v>85</v>
      </c>
      <c r="T498" s="8">
        <v>27</v>
      </c>
      <c r="U498" s="400"/>
      <c r="V498" s="400"/>
      <c r="W498" s="400"/>
      <c r="X498" s="400"/>
      <c r="Y498" s="400"/>
      <c r="Z498" s="400"/>
      <c r="AA498" s="400"/>
      <c r="AB498" s="400"/>
      <c r="AC498" s="400"/>
      <c r="AD498" s="400"/>
      <c r="AE498" s="400"/>
      <c r="AF498" s="400"/>
      <c r="AG498" s="400"/>
      <c r="AH498" s="406"/>
      <c r="AI498" s="477"/>
      <c r="AJ498" s="400"/>
      <c r="AK498" s="401"/>
      <c r="AL498" s="16" t="s">
        <v>85</v>
      </c>
    </row>
    <row r="499" spans="1:38" s="21" customFormat="1" ht="12.75" customHeight="1" x14ac:dyDescent="0.2">
      <c r="A499" s="8">
        <v>28</v>
      </c>
      <c r="B499" s="400"/>
      <c r="C499" s="400"/>
      <c r="D499" s="400"/>
      <c r="E499" s="400"/>
      <c r="F499" s="401"/>
      <c r="G499" s="471"/>
      <c r="H499" s="477"/>
      <c r="I499" s="472"/>
      <c r="J499" s="363">
        <f t="shared" si="62"/>
        <v>0</v>
      </c>
      <c r="K499" s="362">
        <f t="shared" si="63"/>
        <v>0</v>
      </c>
      <c r="L499" s="400"/>
      <c r="M499" s="400"/>
      <c r="N499" s="400"/>
      <c r="O499" s="406"/>
      <c r="P499" s="409"/>
      <c r="Q499" s="400"/>
      <c r="R499" s="401"/>
      <c r="S499" s="16" t="s">
        <v>86</v>
      </c>
      <c r="T499" s="8">
        <v>28</v>
      </c>
      <c r="U499" s="400"/>
      <c r="V499" s="400"/>
      <c r="W499" s="400"/>
      <c r="X499" s="400"/>
      <c r="Y499" s="400"/>
      <c r="Z499" s="400"/>
      <c r="AA499" s="400"/>
      <c r="AB499" s="400"/>
      <c r="AC499" s="400"/>
      <c r="AD499" s="400"/>
      <c r="AE499" s="400"/>
      <c r="AF499" s="400"/>
      <c r="AG499" s="400"/>
      <c r="AH499" s="406"/>
      <c r="AI499" s="477"/>
      <c r="AJ499" s="400"/>
      <c r="AK499" s="401"/>
      <c r="AL499" s="16" t="s">
        <v>86</v>
      </c>
    </row>
    <row r="500" spans="1:38" s="21" customFormat="1" ht="12.75" customHeight="1" x14ac:dyDescent="0.2">
      <c r="A500" s="8">
        <v>29</v>
      </c>
      <c r="B500" s="400"/>
      <c r="C500" s="400"/>
      <c r="D500" s="400"/>
      <c r="E500" s="400"/>
      <c r="F500" s="401"/>
      <c r="G500" s="471"/>
      <c r="H500" s="477"/>
      <c r="I500" s="472"/>
      <c r="J500" s="363">
        <f t="shared" si="62"/>
        <v>0</v>
      </c>
      <c r="K500" s="362">
        <f t="shared" si="63"/>
        <v>0</v>
      </c>
      <c r="L500" s="400"/>
      <c r="M500" s="400"/>
      <c r="N500" s="400"/>
      <c r="O500" s="406"/>
      <c r="P500" s="409"/>
      <c r="Q500" s="400"/>
      <c r="R500" s="401"/>
      <c r="S500" s="16" t="s">
        <v>87</v>
      </c>
      <c r="T500" s="8">
        <v>29</v>
      </c>
      <c r="U500" s="400"/>
      <c r="V500" s="400"/>
      <c r="W500" s="400"/>
      <c r="X500" s="410"/>
      <c r="Y500" s="400"/>
      <c r="Z500" s="400"/>
      <c r="AA500" s="400"/>
      <c r="AB500" s="400"/>
      <c r="AC500" s="400"/>
      <c r="AD500" s="400"/>
      <c r="AE500" s="400"/>
      <c r="AF500" s="400"/>
      <c r="AG500" s="400"/>
      <c r="AH500" s="406"/>
      <c r="AI500" s="477"/>
      <c r="AJ500" s="400"/>
      <c r="AK500" s="401"/>
      <c r="AL500" s="16" t="s">
        <v>87</v>
      </c>
    </row>
    <row r="501" spans="1:38" s="21" customFormat="1" ht="12.75" customHeight="1" x14ac:dyDescent="0.2">
      <c r="A501" s="8">
        <v>30</v>
      </c>
      <c r="B501" s="400"/>
      <c r="C501" s="400"/>
      <c r="D501" s="400"/>
      <c r="E501" s="400"/>
      <c r="F501" s="401"/>
      <c r="G501" s="471"/>
      <c r="H501" s="477"/>
      <c r="I501" s="472"/>
      <c r="J501" s="363">
        <f t="shared" si="62"/>
        <v>0</v>
      </c>
      <c r="K501" s="362">
        <f t="shared" si="63"/>
        <v>0</v>
      </c>
      <c r="L501" s="400"/>
      <c r="M501" s="400"/>
      <c r="N501" s="400"/>
      <c r="O501" s="406"/>
      <c r="P501" s="409"/>
      <c r="Q501" s="400"/>
      <c r="R501" s="401"/>
      <c r="S501" s="16" t="s">
        <v>88</v>
      </c>
      <c r="T501" s="8">
        <v>30</v>
      </c>
      <c r="U501" s="400"/>
      <c r="V501" s="400"/>
      <c r="W501" s="400"/>
      <c r="X501" s="400"/>
      <c r="Y501" s="400"/>
      <c r="Z501" s="400"/>
      <c r="AA501" s="400"/>
      <c r="AB501" s="400"/>
      <c r="AC501" s="400"/>
      <c r="AD501" s="400"/>
      <c r="AE501" s="400"/>
      <c r="AF501" s="400"/>
      <c r="AG501" s="400"/>
      <c r="AH501" s="406"/>
      <c r="AI501" s="477"/>
      <c r="AJ501" s="400"/>
      <c r="AK501" s="401"/>
      <c r="AL501" s="16" t="s">
        <v>88</v>
      </c>
    </row>
    <row r="502" spans="1:38" s="21" customFormat="1" ht="12.75" customHeight="1" x14ac:dyDescent="0.2">
      <c r="A502" s="19">
        <v>31</v>
      </c>
      <c r="B502" s="404"/>
      <c r="C502" s="404"/>
      <c r="D502" s="404"/>
      <c r="E502" s="404"/>
      <c r="F502" s="405"/>
      <c r="G502" s="475"/>
      <c r="H502" s="479"/>
      <c r="I502" s="476"/>
      <c r="J502" s="395">
        <f t="shared" si="62"/>
        <v>0</v>
      </c>
      <c r="K502" s="396">
        <f t="shared" si="63"/>
        <v>0</v>
      </c>
      <c r="L502" s="404"/>
      <c r="M502" s="404"/>
      <c r="N502" s="404"/>
      <c r="O502" s="408"/>
      <c r="P502" s="411"/>
      <c r="Q502" s="404"/>
      <c r="R502" s="405"/>
      <c r="S502" s="20" t="s">
        <v>89</v>
      </c>
      <c r="T502" s="19">
        <v>31</v>
      </c>
      <c r="U502" s="404"/>
      <c r="V502" s="404"/>
      <c r="W502" s="404"/>
      <c r="X502" s="404"/>
      <c r="Y502" s="404"/>
      <c r="Z502" s="404"/>
      <c r="AA502" s="404"/>
      <c r="AB502" s="404"/>
      <c r="AC502" s="404"/>
      <c r="AD502" s="404"/>
      <c r="AE502" s="404"/>
      <c r="AF502" s="404"/>
      <c r="AG502" s="404"/>
      <c r="AH502" s="408"/>
      <c r="AI502" s="479"/>
      <c r="AJ502" s="404"/>
      <c r="AK502" s="405"/>
      <c r="AL502" s="20" t="s">
        <v>89</v>
      </c>
    </row>
    <row r="503" spans="1:38" s="301" customFormat="1" ht="12.75" customHeight="1" thickBot="1" x14ac:dyDescent="0.25">
      <c r="A503" s="417"/>
      <c r="B503" s="418">
        <f>SUM(B471:B502)</f>
        <v>0</v>
      </c>
      <c r="C503" s="418">
        <f>SUM(C471:C502)</f>
        <v>0</v>
      </c>
      <c r="D503" s="418">
        <f>SUM(D471:D502)</f>
        <v>0</v>
      </c>
      <c r="E503" s="419">
        <f>SUM(E471:E502)</f>
        <v>0</v>
      </c>
      <c r="F503" s="420">
        <f>SUM(F471:F502)</f>
        <v>0</v>
      </c>
      <c r="G503" s="421"/>
      <c r="H503" s="422" t="s">
        <v>90</v>
      </c>
      <c r="I503" s="423">
        <f>COUNTA(I472:I502)</f>
        <v>0</v>
      </c>
      <c r="J503" s="418">
        <f t="shared" ref="J503:R503" si="64">SUM(J471:J502)</f>
        <v>0</v>
      </c>
      <c r="K503" s="418">
        <f t="shared" si="64"/>
        <v>0</v>
      </c>
      <c r="L503" s="418">
        <f t="shared" si="64"/>
        <v>0</v>
      </c>
      <c r="M503" s="418">
        <f t="shared" si="64"/>
        <v>0</v>
      </c>
      <c r="N503" s="418">
        <f t="shared" si="64"/>
        <v>0</v>
      </c>
      <c r="O503" s="424">
        <f t="shared" si="64"/>
        <v>0</v>
      </c>
      <c r="P503" s="419">
        <f t="shared" si="64"/>
        <v>0</v>
      </c>
      <c r="Q503" s="418">
        <f t="shared" si="64"/>
        <v>0</v>
      </c>
      <c r="R503" s="425">
        <f t="shared" si="64"/>
        <v>0</v>
      </c>
      <c r="S503" s="426"/>
      <c r="T503" s="417"/>
      <c r="U503" s="418">
        <f t="shared" ref="U503:AH503" si="65">SUM(U471:U502)</f>
        <v>0</v>
      </c>
      <c r="V503" s="418">
        <f t="shared" si="65"/>
        <v>0</v>
      </c>
      <c r="W503" s="418">
        <f t="shared" si="65"/>
        <v>0</v>
      </c>
      <c r="X503" s="418">
        <f t="shared" si="65"/>
        <v>0</v>
      </c>
      <c r="Y503" s="418">
        <f t="shared" si="65"/>
        <v>0</v>
      </c>
      <c r="Z503" s="418">
        <f t="shared" si="65"/>
        <v>0</v>
      </c>
      <c r="AA503" s="418">
        <f t="shared" si="65"/>
        <v>0</v>
      </c>
      <c r="AB503" s="418">
        <f t="shared" si="65"/>
        <v>0</v>
      </c>
      <c r="AC503" s="418">
        <f t="shared" si="65"/>
        <v>0</v>
      </c>
      <c r="AD503" s="418">
        <f t="shared" si="65"/>
        <v>0</v>
      </c>
      <c r="AE503" s="418">
        <f t="shared" si="65"/>
        <v>0</v>
      </c>
      <c r="AF503" s="418">
        <f t="shared" si="65"/>
        <v>0</v>
      </c>
      <c r="AG503" s="418">
        <f t="shared" si="65"/>
        <v>0</v>
      </c>
      <c r="AH503" s="420">
        <f t="shared" si="65"/>
        <v>0</v>
      </c>
      <c r="AI503" s="427"/>
      <c r="AJ503" s="418">
        <f>SUM(AJ471:AJ502)</f>
        <v>0</v>
      </c>
      <c r="AK503" s="425">
        <f>SUM(AK471:AK502)</f>
        <v>0</v>
      </c>
      <c r="AL503" s="426"/>
    </row>
    <row r="504" spans="1:38" ht="12.75" customHeight="1" thickTop="1" x14ac:dyDescent="0.2">
      <c r="A504" s="28"/>
      <c r="B504" s="34"/>
      <c r="C504" s="34"/>
      <c r="D504" s="34"/>
      <c r="E504" s="34"/>
      <c r="F504" s="34"/>
      <c r="G504" s="135"/>
      <c r="H504" s="34"/>
      <c r="I504" s="35"/>
      <c r="J504" s="34"/>
      <c r="K504" s="34"/>
      <c r="L504" s="63"/>
      <c r="M504" s="63"/>
      <c r="N504" s="63"/>
      <c r="O504" s="63"/>
      <c r="P504" s="63"/>
      <c r="Q504" s="63"/>
      <c r="R504" s="63"/>
      <c r="S504" s="28"/>
      <c r="T504" s="28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28"/>
    </row>
    <row r="505" spans="1:38" ht="12.75" customHeight="1" x14ac:dyDescent="0.2">
      <c r="A505" s="21"/>
      <c r="B505" s="36"/>
      <c r="C505" s="36"/>
      <c r="D505" s="36"/>
      <c r="E505" s="36"/>
      <c r="F505" s="36"/>
      <c r="G505" s="552" t="str">
        <f>JANUARY!G100</f>
        <v>UNITED STEELWORKERS - LOCAL UNION</v>
      </c>
      <c r="H505" s="552"/>
      <c r="I505" s="552"/>
      <c r="J505" s="307"/>
      <c r="K505" s="136"/>
      <c r="L505" s="36"/>
      <c r="M505" s="36"/>
      <c r="N505" s="36"/>
      <c r="O505" s="36"/>
      <c r="P505" s="36"/>
      <c r="Q505" s="36"/>
      <c r="R505" s="36"/>
      <c r="S505" s="21"/>
      <c r="T505" s="21"/>
      <c r="U505" s="36"/>
      <c r="V505" s="36"/>
      <c r="W505" s="36"/>
      <c r="X505" s="36"/>
      <c r="Y505" s="36"/>
      <c r="Z505" s="36"/>
      <c r="AA505" s="37" t="str">
        <f>$AA$10</f>
        <v>FINANCIAL SECRETARY'S CASH BOOK</v>
      </c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21"/>
    </row>
    <row r="506" spans="1:38" s="152" customFormat="1" ht="12.75" customHeight="1" x14ac:dyDescent="0.2">
      <c r="A506" s="141"/>
      <c r="B506" s="139" t="str">
        <f>B461</f>
        <v>Month</v>
      </c>
      <c r="C506" s="73" t="str">
        <f>C461</f>
        <v>FEBRUARY</v>
      </c>
      <c r="D506" s="139" t="str">
        <f>D461</f>
        <v>Year</v>
      </c>
      <c r="E506" s="30">
        <f>E461</f>
        <v>0</v>
      </c>
      <c r="F506" s="141"/>
      <c r="G506" s="149"/>
      <c r="H506" s="141"/>
      <c r="I506" s="150"/>
      <c r="J506" s="302"/>
      <c r="K506" s="302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  <c r="Y506" s="141"/>
      <c r="Z506" s="141"/>
      <c r="AA506" s="141"/>
      <c r="AB506" s="141"/>
      <c r="AC506" s="141"/>
      <c r="AD506" s="141"/>
      <c r="AE506" s="141"/>
      <c r="AF506" s="141"/>
      <c r="AG506" s="141"/>
      <c r="AH506" s="141"/>
      <c r="AI506" s="139"/>
      <c r="AJ506" s="151" t="str">
        <f>C506</f>
        <v>FEBRUARY</v>
      </c>
      <c r="AK506" s="30">
        <f>E506</f>
        <v>0</v>
      </c>
      <c r="AL506" s="141"/>
    </row>
    <row r="507" spans="1:38" s="152" customFormat="1" ht="12.75" customHeight="1" x14ac:dyDescent="0.2">
      <c r="A507" s="141"/>
      <c r="B507" s="139" t="str">
        <f>B462</f>
        <v>Page No.</v>
      </c>
      <c r="C507" s="148">
        <f>C462+1</f>
        <v>12</v>
      </c>
      <c r="D507" s="141"/>
      <c r="E507" s="141"/>
      <c r="F507" s="141"/>
      <c r="G507" s="149"/>
      <c r="H507" s="141"/>
      <c r="I507" s="150" t="s">
        <v>53</v>
      </c>
      <c r="J507" s="302"/>
      <c r="K507" s="302"/>
      <c r="L507" s="150"/>
      <c r="M507" s="141"/>
      <c r="N507" s="141"/>
      <c r="O507" s="141"/>
      <c r="P507" s="139"/>
      <c r="Q507" s="141"/>
      <c r="R507" s="139"/>
      <c r="S507" s="141"/>
      <c r="T507" s="141"/>
      <c r="U507" s="141"/>
      <c r="V507" s="141"/>
      <c r="W507" s="141"/>
      <c r="X507" s="141"/>
      <c r="Y507" s="141"/>
      <c r="Z507" s="141"/>
      <c r="AA507" s="141"/>
      <c r="AB507" s="153" t="s">
        <v>54</v>
      </c>
      <c r="AC507" s="141"/>
      <c r="AD507" s="141"/>
      <c r="AE507" s="141"/>
      <c r="AF507" s="141"/>
      <c r="AG507" s="141"/>
      <c r="AH507" s="141"/>
      <c r="AI507" s="139" t="str">
        <f>B507</f>
        <v>Page No.</v>
      </c>
      <c r="AJ507" s="148">
        <f>C507</f>
        <v>12</v>
      </c>
      <c r="AK507" s="154"/>
      <c r="AL507" s="155"/>
    </row>
    <row r="508" spans="1:38" ht="12.75" customHeight="1" x14ac:dyDescent="0.2">
      <c r="A508" s="3"/>
      <c r="B508" s="3"/>
      <c r="C508" s="3"/>
      <c r="D508" s="3"/>
      <c r="E508" s="3"/>
      <c r="F508" s="3"/>
      <c r="G508" s="129"/>
      <c r="H508" s="3"/>
      <c r="I508" s="5"/>
      <c r="J508" s="106"/>
      <c r="K508" s="106"/>
      <c r="L508" s="21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1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6"/>
      <c r="B509" s="26"/>
      <c r="C509" s="26"/>
      <c r="D509" s="26"/>
      <c r="E509" s="26"/>
      <c r="F509" s="26"/>
      <c r="G509" s="130"/>
      <c r="H509" s="26"/>
      <c r="I509" s="27"/>
      <c r="J509" s="303"/>
      <c r="K509" s="303"/>
      <c r="L509" s="27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7"/>
      <c r="AF509" s="26"/>
      <c r="AG509" s="26"/>
      <c r="AH509" s="26"/>
      <c r="AI509" s="26"/>
      <c r="AJ509" s="26"/>
      <c r="AK509" s="26"/>
      <c r="AL509" s="26"/>
    </row>
    <row r="510" spans="1:38" customFormat="1" ht="12.75" customHeight="1" x14ac:dyDescent="0.2">
      <c r="A510" s="1"/>
      <c r="B510" s="3"/>
      <c r="C510" s="3" t="s">
        <v>55</v>
      </c>
      <c r="D510" s="3"/>
      <c r="E510" s="13"/>
      <c r="F510" s="1"/>
      <c r="G510" s="131"/>
      <c r="H510" s="2" t="s">
        <v>56</v>
      </c>
      <c r="I510" s="99"/>
      <c r="J510" s="550" t="s">
        <v>264</v>
      </c>
      <c r="K510" s="551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4"/>
      <c r="AJ510" s="3"/>
      <c r="AK510" s="1"/>
      <c r="AL510" s="3"/>
    </row>
    <row r="511" spans="1:38" customFormat="1" ht="12.75" customHeight="1" x14ac:dyDescent="0.2">
      <c r="A511" s="1"/>
      <c r="B511" s="3"/>
      <c r="C511" s="3"/>
      <c r="D511" s="3"/>
      <c r="E511" s="13"/>
      <c r="F511" s="1"/>
      <c r="G511" s="131"/>
      <c r="H511" s="14"/>
      <c r="I511" s="100"/>
      <c r="J511" s="106"/>
      <c r="K511" s="67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4"/>
      <c r="AJ511" s="3"/>
      <c r="AK511" s="1"/>
      <c r="AL511" s="3"/>
    </row>
    <row r="512" spans="1:38" customFormat="1" ht="12.75" customHeight="1" thickBot="1" x14ac:dyDescent="0.25">
      <c r="A512" s="164"/>
      <c r="B512" s="165">
        <v>1</v>
      </c>
      <c r="C512" s="165">
        <v>2</v>
      </c>
      <c r="D512" s="165">
        <v>3</v>
      </c>
      <c r="E512" s="166">
        <v>4</v>
      </c>
      <c r="F512" s="167">
        <v>5</v>
      </c>
      <c r="G512" s="168"/>
      <c r="H512" s="167">
        <v>7</v>
      </c>
      <c r="I512" s="169">
        <v>8</v>
      </c>
      <c r="J512" s="304">
        <v>9</v>
      </c>
      <c r="K512" s="305">
        <v>10</v>
      </c>
      <c r="L512" s="165">
        <v>11</v>
      </c>
      <c r="M512" s="165" t="s">
        <v>1</v>
      </c>
      <c r="N512" s="165">
        <v>12</v>
      </c>
      <c r="O512" s="165">
        <v>13</v>
      </c>
      <c r="P512" s="165">
        <v>14</v>
      </c>
      <c r="Q512" s="165">
        <v>15</v>
      </c>
      <c r="R512" s="167" t="s">
        <v>2</v>
      </c>
      <c r="S512" s="170"/>
      <c r="T512" s="164"/>
      <c r="U512" s="165">
        <v>16</v>
      </c>
      <c r="V512" s="165">
        <v>17</v>
      </c>
      <c r="W512" s="165">
        <v>18</v>
      </c>
      <c r="X512" s="165">
        <v>19</v>
      </c>
      <c r="Y512" s="165">
        <v>20</v>
      </c>
      <c r="Z512" s="165" t="s">
        <v>3</v>
      </c>
      <c r="AA512" s="165">
        <v>21</v>
      </c>
      <c r="AB512" s="165">
        <v>22</v>
      </c>
      <c r="AC512" s="165">
        <v>23</v>
      </c>
      <c r="AD512" s="165">
        <v>24</v>
      </c>
      <c r="AE512" s="165">
        <v>25</v>
      </c>
      <c r="AF512" s="165">
        <v>26</v>
      </c>
      <c r="AG512" s="165">
        <v>27</v>
      </c>
      <c r="AH512" s="165">
        <v>28</v>
      </c>
      <c r="AI512" s="171">
        <v>29</v>
      </c>
      <c r="AJ512" s="165">
        <v>30</v>
      </c>
      <c r="AK512" s="167">
        <v>31</v>
      </c>
      <c r="AL512" s="170"/>
    </row>
    <row r="513" spans="1:38" s="4" customFormat="1" ht="12.75" customHeight="1" thickTop="1" x14ac:dyDescent="0.2">
      <c r="A513" s="1"/>
      <c r="B513" s="89" t="s">
        <v>4</v>
      </c>
      <c r="C513" s="101"/>
      <c r="D513" s="89" t="s">
        <v>5</v>
      </c>
      <c r="E513" s="89" t="s">
        <v>6</v>
      </c>
      <c r="F513" s="88" t="s">
        <v>7</v>
      </c>
      <c r="G513" s="132"/>
      <c r="H513" s="88"/>
      <c r="I513" s="103"/>
      <c r="J513" s="89"/>
      <c r="K513" s="88"/>
      <c r="L513" s="89"/>
      <c r="M513" s="89"/>
      <c r="N513" s="89"/>
      <c r="O513" s="104"/>
      <c r="P513" s="163"/>
      <c r="Q513" s="107" t="s">
        <v>272</v>
      </c>
      <c r="R513" s="160" t="s">
        <v>273</v>
      </c>
      <c r="S513" s="106"/>
      <c r="T513" s="67"/>
      <c r="U513" s="542" t="s">
        <v>265</v>
      </c>
      <c r="V513" s="543"/>
      <c r="W513" s="543"/>
      <c r="X513" s="543"/>
      <c r="Y513" s="544"/>
      <c r="Z513" s="89" t="s">
        <v>10</v>
      </c>
      <c r="AA513" s="89" t="s">
        <v>11</v>
      </c>
      <c r="AB513" s="89" t="s">
        <v>205</v>
      </c>
      <c r="AC513" s="89" t="s">
        <v>12</v>
      </c>
      <c r="AD513" s="89" t="s">
        <v>13</v>
      </c>
      <c r="AE513" s="89" t="s">
        <v>14</v>
      </c>
      <c r="AF513" s="89"/>
      <c r="AG513" s="89"/>
      <c r="AH513" s="104"/>
      <c r="AI513" s="105"/>
      <c r="AJ513" s="89" t="s">
        <v>15</v>
      </c>
      <c r="AK513" s="88" t="s">
        <v>7</v>
      </c>
      <c r="AL513" s="3"/>
    </row>
    <row r="514" spans="1:38" s="4" customFormat="1" ht="12.75" customHeight="1" x14ac:dyDescent="0.2">
      <c r="A514" s="1"/>
      <c r="B514" s="89" t="s">
        <v>8</v>
      </c>
      <c r="C514" s="89" t="s">
        <v>16</v>
      </c>
      <c r="D514" s="89" t="s">
        <v>17</v>
      </c>
      <c r="E514" s="89" t="s">
        <v>8</v>
      </c>
      <c r="F514" s="88" t="s">
        <v>18</v>
      </c>
      <c r="G514" s="132" t="s">
        <v>19</v>
      </c>
      <c r="H514" s="88" t="s">
        <v>20</v>
      </c>
      <c r="I514" s="103" t="s">
        <v>242</v>
      </c>
      <c r="J514" s="89" t="s">
        <v>21</v>
      </c>
      <c r="K514" s="88" t="s">
        <v>22</v>
      </c>
      <c r="L514" s="107" t="s">
        <v>235</v>
      </c>
      <c r="M514" s="107" t="s">
        <v>236</v>
      </c>
      <c r="N514" s="107" t="s">
        <v>237</v>
      </c>
      <c r="O514" s="104"/>
      <c r="P514" s="158" t="s">
        <v>23</v>
      </c>
      <c r="Q514" s="107" t="s">
        <v>8</v>
      </c>
      <c r="R514" s="160" t="s">
        <v>8</v>
      </c>
      <c r="S514" s="106"/>
      <c r="T514" s="67"/>
      <c r="U514" s="89" t="s">
        <v>25</v>
      </c>
      <c r="V514" s="89" t="s">
        <v>26</v>
      </c>
      <c r="W514" s="101" t="s">
        <v>27</v>
      </c>
      <c r="X514" s="89" t="s">
        <v>28</v>
      </c>
      <c r="Y514" s="89" t="s">
        <v>136</v>
      </c>
      <c r="Z514" s="89" t="s">
        <v>261</v>
      </c>
      <c r="AA514" s="89" t="s">
        <v>137</v>
      </c>
      <c r="AB514" s="89" t="s">
        <v>204</v>
      </c>
      <c r="AC514" s="89" t="s">
        <v>30</v>
      </c>
      <c r="AD514" s="89" t="s">
        <v>140</v>
      </c>
      <c r="AE514" s="89" t="s">
        <v>31</v>
      </c>
      <c r="AF514" s="89" t="s">
        <v>32</v>
      </c>
      <c r="AG514" s="89" t="s">
        <v>206</v>
      </c>
      <c r="AH514" s="104" t="s">
        <v>16</v>
      </c>
      <c r="AI514" s="102" t="s">
        <v>34</v>
      </c>
      <c r="AJ514" s="89" t="s">
        <v>35</v>
      </c>
      <c r="AK514" s="88" t="s">
        <v>18</v>
      </c>
      <c r="AL514" s="3"/>
    </row>
    <row r="515" spans="1:38" s="4" customFormat="1" ht="12.75" customHeight="1" thickBot="1" x14ac:dyDescent="0.25">
      <c r="A515" s="6"/>
      <c r="B515" s="90" t="s">
        <v>36</v>
      </c>
      <c r="C515" s="90" t="s">
        <v>37</v>
      </c>
      <c r="D515" s="90" t="s">
        <v>38</v>
      </c>
      <c r="E515" s="90" t="s">
        <v>39</v>
      </c>
      <c r="F515" s="108" t="s">
        <v>40</v>
      </c>
      <c r="G515" s="133"/>
      <c r="H515" s="108"/>
      <c r="I515" s="109" t="s">
        <v>41</v>
      </c>
      <c r="J515" s="90"/>
      <c r="K515" s="108"/>
      <c r="L515" s="110"/>
      <c r="M515" s="110"/>
      <c r="N515" s="110" t="s">
        <v>238</v>
      </c>
      <c r="O515" s="111"/>
      <c r="P515" s="159"/>
      <c r="Q515" s="161" t="s">
        <v>24</v>
      </c>
      <c r="R515" s="162" t="s">
        <v>24</v>
      </c>
      <c r="S515" s="113"/>
      <c r="T515" s="78"/>
      <c r="U515" s="90" t="s">
        <v>42</v>
      </c>
      <c r="V515" s="90" t="s">
        <v>43</v>
      </c>
      <c r="W515" s="90"/>
      <c r="X515" s="90" t="s">
        <v>44</v>
      </c>
      <c r="Y515" s="90" t="s">
        <v>30</v>
      </c>
      <c r="Z515" s="90" t="s">
        <v>30</v>
      </c>
      <c r="AA515" s="90" t="s">
        <v>138</v>
      </c>
      <c r="AB515" s="90" t="s">
        <v>15</v>
      </c>
      <c r="AC515" s="90" t="s">
        <v>139</v>
      </c>
      <c r="AD515" s="90" t="s">
        <v>141</v>
      </c>
      <c r="AE515" s="90" t="s">
        <v>47</v>
      </c>
      <c r="AF515" s="90" t="s">
        <v>48</v>
      </c>
      <c r="AG515" s="90" t="s">
        <v>15</v>
      </c>
      <c r="AH515" s="111" t="s">
        <v>30</v>
      </c>
      <c r="AI515" s="112"/>
      <c r="AJ515" s="90" t="s">
        <v>49</v>
      </c>
      <c r="AK515" s="108" t="s">
        <v>189</v>
      </c>
      <c r="AL515" s="7"/>
    </row>
    <row r="516" spans="1:38" s="301" customFormat="1" ht="12.75" customHeight="1" thickTop="1" x14ac:dyDescent="0.2">
      <c r="A516" s="331"/>
      <c r="B516" s="363">
        <f>B503</f>
        <v>0</v>
      </c>
      <c r="C516" s="363">
        <f>C503</f>
        <v>0</v>
      </c>
      <c r="D516" s="363">
        <f>D503</f>
        <v>0</v>
      </c>
      <c r="E516" s="363">
        <f>E503</f>
        <v>0</v>
      </c>
      <c r="F516" s="362">
        <f>F503</f>
        <v>0</v>
      </c>
      <c r="G516" s="134" t="str">
        <f>$G$7</f>
        <v>FEBRUARY</v>
      </c>
      <c r="H516" s="334" t="s">
        <v>58</v>
      </c>
      <c r="I516" s="412"/>
      <c r="J516" s="397">
        <f t="shared" ref="J516:R516" si="66">J503</f>
        <v>0</v>
      </c>
      <c r="K516" s="362">
        <f t="shared" si="66"/>
        <v>0</v>
      </c>
      <c r="L516" s="363">
        <f t="shared" si="66"/>
        <v>0</v>
      </c>
      <c r="M516" s="363">
        <f t="shared" si="66"/>
        <v>0</v>
      </c>
      <c r="N516" s="363">
        <f t="shared" si="66"/>
        <v>0</v>
      </c>
      <c r="O516" s="361">
        <f t="shared" si="66"/>
        <v>0</v>
      </c>
      <c r="P516" s="394">
        <f t="shared" si="66"/>
        <v>0</v>
      </c>
      <c r="Q516" s="363">
        <f t="shared" si="66"/>
        <v>0</v>
      </c>
      <c r="R516" s="362">
        <f t="shared" si="66"/>
        <v>0</v>
      </c>
      <c r="S516" s="332"/>
      <c r="T516" s="331"/>
      <c r="U516" s="363">
        <f t="shared" ref="U516:AH516" si="67">U503</f>
        <v>0</v>
      </c>
      <c r="V516" s="363">
        <f t="shared" si="67"/>
        <v>0</v>
      </c>
      <c r="W516" s="363">
        <f t="shared" si="67"/>
        <v>0</v>
      </c>
      <c r="X516" s="363">
        <f t="shared" si="67"/>
        <v>0</v>
      </c>
      <c r="Y516" s="363">
        <f t="shared" si="67"/>
        <v>0</v>
      </c>
      <c r="Z516" s="363">
        <f t="shared" si="67"/>
        <v>0</v>
      </c>
      <c r="AA516" s="363">
        <f t="shared" si="67"/>
        <v>0</v>
      </c>
      <c r="AB516" s="363">
        <f t="shared" si="67"/>
        <v>0</v>
      </c>
      <c r="AC516" s="363">
        <f t="shared" si="67"/>
        <v>0</v>
      </c>
      <c r="AD516" s="363">
        <f t="shared" si="67"/>
        <v>0</v>
      </c>
      <c r="AE516" s="363">
        <f t="shared" si="67"/>
        <v>0</v>
      </c>
      <c r="AF516" s="363">
        <f t="shared" si="67"/>
        <v>0</v>
      </c>
      <c r="AG516" s="363">
        <f t="shared" si="67"/>
        <v>0</v>
      </c>
      <c r="AH516" s="361">
        <f t="shared" si="67"/>
        <v>0</v>
      </c>
      <c r="AI516" s="333"/>
      <c r="AJ516" s="363">
        <f>AJ503</f>
        <v>0</v>
      </c>
      <c r="AK516" s="362">
        <f>AK503</f>
        <v>0</v>
      </c>
      <c r="AL516" s="332"/>
    </row>
    <row r="517" spans="1:38" s="21" customFormat="1" ht="12.75" customHeight="1" x14ac:dyDescent="0.2">
      <c r="A517" s="8">
        <v>1</v>
      </c>
      <c r="B517" s="400"/>
      <c r="C517" s="400"/>
      <c r="D517" s="400"/>
      <c r="E517" s="400"/>
      <c r="F517" s="401"/>
      <c r="G517" s="471"/>
      <c r="H517" s="477"/>
      <c r="I517" s="472"/>
      <c r="J517" s="363">
        <f t="shared" ref="J517:J547" si="68">SUM(B517:F517)</f>
        <v>0</v>
      </c>
      <c r="K517" s="362">
        <f t="shared" ref="K517:K547" si="69">SUM(U517:AK517)-SUM(L517:R517)</f>
        <v>0</v>
      </c>
      <c r="L517" s="400"/>
      <c r="M517" s="400"/>
      <c r="N517" s="400"/>
      <c r="O517" s="406"/>
      <c r="P517" s="409"/>
      <c r="Q517" s="400"/>
      <c r="R517" s="401"/>
      <c r="S517" s="16" t="s">
        <v>59</v>
      </c>
      <c r="T517" s="8">
        <v>1</v>
      </c>
      <c r="U517" s="400"/>
      <c r="V517" s="400"/>
      <c r="W517" s="400"/>
      <c r="X517" s="400"/>
      <c r="Y517" s="400"/>
      <c r="Z517" s="400"/>
      <c r="AA517" s="400"/>
      <c r="AB517" s="400"/>
      <c r="AC517" s="400"/>
      <c r="AD517" s="400"/>
      <c r="AE517" s="400"/>
      <c r="AF517" s="400"/>
      <c r="AG517" s="400"/>
      <c r="AH517" s="406"/>
      <c r="AI517" s="477"/>
      <c r="AJ517" s="400"/>
      <c r="AK517" s="401"/>
      <c r="AL517" s="16" t="s">
        <v>59</v>
      </c>
    </row>
    <row r="518" spans="1:38" s="21" customFormat="1" ht="12.75" customHeight="1" x14ac:dyDescent="0.2">
      <c r="A518" s="8">
        <v>2</v>
      </c>
      <c r="B518" s="400"/>
      <c r="C518" s="400"/>
      <c r="D518" s="400"/>
      <c r="E518" s="400"/>
      <c r="F518" s="401"/>
      <c r="G518" s="471"/>
      <c r="H518" s="477"/>
      <c r="I518" s="472"/>
      <c r="J518" s="363">
        <f t="shared" si="68"/>
        <v>0</v>
      </c>
      <c r="K518" s="362">
        <f t="shared" si="69"/>
        <v>0</v>
      </c>
      <c r="L518" s="400"/>
      <c r="M518" s="400"/>
      <c r="N518" s="400"/>
      <c r="O518" s="406"/>
      <c r="P518" s="409"/>
      <c r="Q518" s="400"/>
      <c r="R518" s="401"/>
      <c r="S518" s="16" t="s">
        <v>60</v>
      </c>
      <c r="T518" s="8">
        <v>2</v>
      </c>
      <c r="U518" s="400"/>
      <c r="V518" s="400"/>
      <c r="W518" s="400"/>
      <c r="X518" s="400"/>
      <c r="Y518" s="400"/>
      <c r="Z518" s="400"/>
      <c r="AA518" s="400"/>
      <c r="AB518" s="400"/>
      <c r="AC518" s="400"/>
      <c r="AD518" s="400"/>
      <c r="AE518" s="400"/>
      <c r="AF518" s="400"/>
      <c r="AG518" s="400"/>
      <c r="AH518" s="406"/>
      <c r="AI518" s="477"/>
      <c r="AJ518" s="400"/>
      <c r="AK518" s="401"/>
      <c r="AL518" s="16" t="s">
        <v>60</v>
      </c>
    </row>
    <row r="519" spans="1:38" s="21" customFormat="1" ht="12.75" customHeight="1" x14ac:dyDescent="0.2">
      <c r="A519" s="8">
        <v>3</v>
      </c>
      <c r="B519" s="400"/>
      <c r="C519" s="400"/>
      <c r="D519" s="400"/>
      <c r="E519" s="400"/>
      <c r="F519" s="401"/>
      <c r="G519" s="471"/>
      <c r="H519" s="477"/>
      <c r="I519" s="472"/>
      <c r="J519" s="363">
        <f t="shared" si="68"/>
        <v>0</v>
      </c>
      <c r="K519" s="362">
        <f t="shared" si="69"/>
        <v>0</v>
      </c>
      <c r="L519" s="400"/>
      <c r="M519" s="400"/>
      <c r="N519" s="400"/>
      <c r="O519" s="406"/>
      <c r="P519" s="409"/>
      <c r="Q519" s="400"/>
      <c r="R519" s="401"/>
      <c r="S519" s="16" t="s">
        <v>61</v>
      </c>
      <c r="T519" s="8">
        <v>3</v>
      </c>
      <c r="U519" s="400"/>
      <c r="V519" s="400"/>
      <c r="W519" s="400"/>
      <c r="X519" s="400"/>
      <c r="Y519" s="400"/>
      <c r="Z519" s="400"/>
      <c r="AA519" s="400"/>
      <c r="AB519" s="400"/>
      <c r="AC519" s="400"/>
      <c r="AD519" s="400"/>
      <c r="AE519" s="400"/>
      <c r="AF519" s="400"/>
      <c r="AG519" s="400"/>
      <c r="AH519" s="406"/>
      <c r="AI519" s="477"/>
      <c r="AJ519" s="400"/>
      <c r="AK519" s="401"/>
      <c r="AL519" s="16" t="s">
        <v>61</v>
      </c>
    </row>
    <row r="520" spans="1:38" s="21" customFormat="1" ht="12.75" customHeight="1" x14ac:dyDescent="0.2">
      <c r="A520" s="8">
        <v>4</v>
      </c>
      <c r="B520" s="400"/>
      <c r="C520" s="400"/>
      <c r="D520" s="400"/>
      <c r="E520" s="400"/>
      <c r="F520" s="401"/>
      <c r="G520" s="471"/>
      <c r="H520" s="477"/>
      <c r="I520" s="472"/>
      <c r="J520" s="363">
        <f t="shared" si="68"/>
        <v>0</v>
      </c>
      <c r="K520" s="362">
        <f t="shared" si="69"/>
        <v>0</v>
      </c>
      <c r="L520" s="400"/>
      <c r="M520" s="400"/>
      <c r="N520" s="400"/>
      <c r="O520" s="406"/>
      <c r="P520" s="409"/>
      <c r="Q520" s="400"/>
      <c r="R520" s="401"/>
      <c r="S520" s="16" t="s">
        <v>62</v>
      </c>
      <c r="T520" s="8">
        <v>4</v>
      </c>
      <c r="U520" s="400"/>
      <c r="V520" s="400"/>
      <c r="W520" s="400"/>
      <c r="X520" s="400"/>
      <c r="Y520" s="400"/>
      <c r="Z520" s="400"/>
      <c r="AA520" s="400"/>
      <c r="AB520" s="400"/>
      <c r="AC520" s="400"/>
      <c r="AD520" s="400"/>
      <c r="AE520" s="400"/>
      <c r="AF520" s="400"/>
      <c r="AG520" s="400"/>
      <c r="AH520" s="406"/>
      <c r="AI520" s="477"/>
      <c r="AJ520" s="400"/>
      <c r="AK520" s="401"/>
      <c r="AL520" s="16" t="s">
        <v>62</v>
      </c>
    </row>
    <row r="521" spans="1:38" s="21" customFormat="1" ht="12.75" customHeight="1" x14ac:dyDescent="0.2">
      <c r="A521" s="8">
        <v>5</v>
      </c>
      <c r="B521" s="400"/>
      <c r="C521" s="400"/>
      <c r="D521" s="400"/>
      <c r="E521" s="400"/>
      <c r="F521" s="401"/>
      <c r="G521" s="471"/>
      <c r="H521" s="477"/>
      <c r="I521" s="472"/>
      <c r="J521" s="363">
        <f t="shared" si="68"/>
        <v>0</v>
      </c>
      <c r="K521" s="362">
        <f t="shared" si="69"/>
        <v>0</v>
      </c>
      <c r="L521" s="400"/>
      <c r="M521" s="400"/>
      <c r="N521" s="400"/>
      <c r="O521" s="406"/>
      <c r="P521" s="409"/>
      <c r="Q521" s="400"/>
      <c r="R521" s="401"/>
      <c r="S521" s="16" t="s">
        <v>63</v>
      </c>
      <c r="T521" s="8">
        <v>5</v>
      </c>
      <c r="U521" s="400"/>
      <c r="V521" s="400"/>
      <c r="W521" s="400"/>
      <c r="X521" s="400"/>
      <c r="Y521" s="400"/>
      <c r="Z521" s="400"/>
      <c r="AA521" s="400"/>
      <c r="AB521" s="400"/>
      <c r="AC521" s="400"/>
      <c r="AD521" s="400"/>
      <c r="AE521" s="400"/>
      <c r="AF521" s="400"/>
      <c r="AG521" s="400"/>
      <c r="AH521" s="406"/>
      <c r="AI521" s="477"/>
      <c r="AJ521" s="400"/>
      <c r="AK521" s="401"/>
      <c r="AL521" s="16" t="s">
        <v>63</v>
      </c>
    </row>
    <row r="522" spans="1:38" s="21" customFormat="1" ht="12.75" customHeight="1" x14ac:dyDescent="0.2">
      <c r="A522" s="17">
        <v>6</v>
      </c>
      <c r="B522" s="402"/>
      <c r="C522" s="402"/>
      <c r="D522" s="402"/>
      <c r="E522" s="402"/>
      <c r="F522" s="403"/>
      <c r="G522" s="473"/>
      <c r="H522" s="478"/>
      <c r="I522" s="474"/>
      <c r="J522" s="363">
        <f t="shared" si="68"/>
        <v>0</v>
      </c>
      <c r="K522" s="362">
        <f t="shared" si="69"/>
        <v>0</v>
      </c>
      <c r="L522" s="402"/>
      <c r="M522" s="402"/>
      <c r="N522" s="402"/>
      <c r="O522" s="407"/>
      <c r="P522" s="410"/>
      <c r="Q522" s="402"/>
      <c r="R522" s="403"/>
      <c r="S522" s="18" t="s">
        <v>64</v>
      </c>
      <c r="T522" s="17">
        <v>6</v>
      </c>
      <c r="U522" s="402"/>
      <c r="V522" s="402"/>
      <c r="W522" s="402"/>
      <c r="X522" s="402"/>
      <c r="Y522" s="402"/>
      <c r="Z522" s="402"/>
      <c r="AA522" s="402"/>
      <c r="AB522" s="402"/>
      <c r="AC522" s="402"/>
      <c r="AD522" s="402"/>
      <c r="AE522" s="402"/>
      <c r="AF522" s="402"/>
      <c r="AG522" s="402"/>
      <c r="AH522" s="407"/>
      <c r="AI522" s="478"/>
      <c r="AJ522" s="402"/>
      <c r="AK522" s="403"/>
      <c r="AL522" s="18" t="s">
        <v>64</v>
      </c>
    </row>
    <row r="523" spans="1:38" s="21" customFormat="1" ht="12.75" customHeight="1" x14ac:dyDescent="0.2">
      <c r="A523" s="8">
        <v>7</v>
      </c>
      <c r="B523" s="400"/>
      <c r="C523" s="400"/>
      <c r="D523" s="400"/>
      <c r="E523" s="400"/>
      <c r="F523" s="401"/>
      <c r="G523" s="471"/>
      <c r="H523" s="477"/>
      <c r="I523" s="472"/>
      <c r="J523" s="363">
        <f t="shared" si="68"/>
        <v>0</v>
      </c>
      <c r="K523" s="362">
        <f t="shared" si="69"/>
        <v>0</v>
      </c>
      <c r="L523" s="400"/>
      <c r="M523" s="400"/>
      <c r="N523" s="400"/>
      <c r="O523" s="406"/>
      <c r="P523" s="409"/>
      <c r="Q523" s="400"/>
      <c r="R523" s="401"/>
      <c r="S523" s="16" t="s">
        <v>65</v>
      </c>
      <c r="T523" s="8">
        <v>7</v>
      </c>
      <c r="U523" s="400"/>
      <c r="V523" s="400"/>
      <c r="W523" s="400"/>
      <c r="X523" s="400"/>
      <c r="Y523" s="400"/>
      <c r="Z523" s="400"/>
      <c r="AA523" s="400"/>
      <c r="AB523" s="400"/>
      <c r="AC523" s="400"/>
      <c r="AD523" s="400"/>
      <c r="AE523" s="400"/>
      <c r="AF523" s="400"/>
      <c r="AG523" s="400"/>
      <c r="AH523" s="406"/>
      <c r="AI523" s="477"/>
      <c r="AJ523" s="400"/>
      <c r="AK523" s="401"/>
      <c r="AL523" s="16" t="s">
        <v>65</v>
      </c>
    </row>
    <row r="524" spans="1:38" s="21" customFormat="1" ht="12.75" customHeight="1" x14ac:dyDescent="0.2">
      <c r="A524" s="8">
        <v>8</v>
      </c>
      <c r="B524" s="400"/>
      <c r="C524" s="400"/>
      <c r="D524" s="400"/>
      <c r="E524" s="400"/>
      <c r="F524" s="401"/>
      <c r="G524" s="471"/>
      <c r="H524" s="477"/>
      <c r="I524" s="472"/>
      <c r="J524" s="363">
        <f t="shared" si="68"/>
        <v>0</v>
      </c>
      <c r="K524" s="362">
        <f t="shared" si="69"/>
        <v>0</v>
      </c>
      <c r="L524" s="400"/>
      <c r="M524" s="400"/>
      <c r="N524" s="400"/>
      <c r="O524" s="406"/>
      <c r="P524" s="409"/>
      <c r="Q524" s="400"/>
      <c r="R524" s="401"/>
      <c r="S524" s="16" t="s">
        <v>66</v>
      </c>
      <c r="T524" s="8">
        <v>8</v>
      </c>
      <c r="U524" s="400"/>
      <c r="V524" s="400"/>
      <c r="W524" s="400"/>
      <c r="X524" s="400"/>
      <c r="Y524" s="400"/>
      <c r="Z524" s="400"/>
      <c r="AA524" s="400"/>
      <c r="AB524" s="400"/>
      <c r="AC524" s="400"/>
      <c r="AD524" s="400"/>
      <c r="AE524" s="400"/>
      <c r="AF524" s="400"/>
      <c r="AG524" s="400"/>
      <c r="AH524" s="406"/>
      <c r="AI524" s="477"/>
      <c r="AJ524" s="400"/>
      <c r="AK524" s="401"/>
      <c r="AL524" s="16" t="s">
        <v>66</v>
      </c>
    </row>
    <row r="525" spans="1:38" s="21" customFormat="1" ht="12.75" customHeight="1" x14ac:dyDescent="0.2">
      <c r="A525" s="8">
        <v>9</v>
      </c>
      <c r="B525" s="400"/>
      <c r="C525" s="400"/>
      <c r="D525" s="400"/>
      <c r="E525" s="400"/>
      <c r="F525" s="401"/>
      <c r="G525" s="471"/>
      <c r="H525" s="477"/>
      <c r="I525" s="472"/>
      <c r="J525" s="363">
        <f t="shared" si="68"/>
        <v>0</v>
      </c>
      <c r="K525" s="362">
        <f t="shared" si="69"/>
        <v>0</v>
      </c>
      <c r="L525" s="400"/>
      <c r="M525" s="400"/>
      <c r="N525" s="400"/>
      <c r="O525" s="406"/>
      <c r="P525" s="409"/>
      <c r="Q525" s="400"/>
      <c r="R525" s="401"/>
      <c r="S525" s="16" t="s">
        <v>67</v>
      </c>
      <c r="T525" s="8">
        <v>9</v>
      </c>
      <c r="U525" s="400"/>
      <c r="V525" s="400"/>
      <c r="W525" s="400"/>
      <c r="X525" s="400"/>
      <c r="Y525" s="400"/>
      <c r="Z525" s="400"/>
      <c r="AA525" s="400"/>
      <c r="AB525" s="400"/>
      <c r="AC525" s="400"/>
      <c r="AD525" s="400"/>
      <c r="AE525" s="400"/>
      <c r="AF525" s="400"/>
      <c r="AG525" s="400"/>
      <c r="AH525" s="406"/>
      <c r="AI525" s="477"/>
      <c r="AJ525" s="400"/>
      <c r="AK525" s="401"/>
      <c r="AL525" s="16" t="s">
        <v>67</v>
      </c>
    </row>
    <row r="526" spans="1:38" s="21" customFormat="1" ht="12.75" customHeight="1" x14ac:dyDescent="0.2">
      <c r="A526" s="8">
        <v>10</v>
      </c>
      <c r="B526" s="400"/>
      <c r="C526" s="400"/>
      <c r="D526" s="400"/>
      <c r="E526" s="400"/>
      <c r="F526" s="401"/>
      <c r="G526" s="471"/>
      <c r="H526" s="477"/>
      <c r="I526" s="472"/>
      <c r="J526" s="363">
        <f t="shared" si="68"/>
        <v>0</v>
      </c>
      <c r="K526" s="362">
        <f t="shared" si="69"/>
        <v>0</v>
      </c>
      <c r="L526" s="400"/>
      <c r="M526" s="400"/>
      <c r="N526" s="400"/>
      <c r="O526" s="406"/>
      <c r="P526" s="409"/>
      <c r="Q526" s="400"/>
      <c r="R526" s="401"/>
      <c r="S526" s="16" t="s">
        <v>68</v>
      </c>
      <c r="T526" s="8">
        <v>10</v>
      </c>
      <c r="U526" s="400"/>
      <c r="V526" s="400"/>
      <c r="W526" s="400"/>
      <c r="X526" s="400"/>
      <c r="Y526" s="400"/>
      <c r="Z526" s="400"/>
      <c r="AA526" s="400"/>
      <c r="AB526" s="400"/>
      <c r="AC526" s="400"/>
      <c r="AD526" s="400"/>
      <c r="AE526" s="400"/>
      <c r="AF526" s="400"/>
      <c r="AG526" s="400"/>
      <c r="AH526" s="406"/>
      <c r="AI526" s="477"/>
      <c r="AJ526" s="400"/>
      <c r="AK526" s="401"/>
      <c r="AL526" s="16" t="s">
        <v>68</v>
      </c>
    </row>
    <row r="527" spans="1:38" s="21" customFormat="1" ht="12.75" customHeight="1" x14ac:dyDescent="0.2">
      <c r="A527" s="8">
        <v>11</v>
      </c>
      <c r="B527" s="400"/>
      <c r="C527" s="400"/>
      <c r="D527" s="400"/>
      <c r="E527" s="400"/>
      <c r="F527" s="401"/>
      <c r="G527" s="471"/>
      <c r="H527" s="477"/>
      <c r="I527" s="472"/>
      <c r="J527" s="363">
        <f t="shared" si="68"/>
        <v>0</v>
      </c>
      <c r="K527" s="362">
        <f t="shared" si="69"/>
        <v>0</v>
      </c>
      <c r="L527" s="400"/>
      <c r="M527" s="400"/>
      <c r="N527" s="400"/>
      <c r="O527" s="406"/>
      <c r="P527" s="409"/>
      <c r="Q527" s="400"/>
      <c r="R527" s="401"/>
      <c r="S527" s="16" t="s">
        <v>69</v>
      </c>
      <c r="T527" s="8">
        <v>11</v>
      </c>
      <c r="U527" s="400"/>
      <c r="V527" s="400"/>
      <c r="W527" s="400"/>
      <c r="X527" s="400"/>
      <c r="Y527" s="400"/>
      <c r="Z527" s="400"/>
      <c r="AA527" s="400"/>
      <c r="AB527" s="400"/>
      <c r="AC527" s="400"/>
      <c r="AD527" s="400"/>
      <c r="AE527" s="400"/>
      <c r="AF527" s="400"/>
      <c r="AG527" s="400"/>
      <c r="AH527" s="406"/>
      <c r="AI527" s="477"/>
      <c r="AJ527" s="400"/>
      <c r="AK527" s="401"/>
      <c r="AL527" s="16" t="s">
        <v>69</v>
      </c>
    </row>
    <row r="528" spans="1:38" s="21" customFormat="1" ht="12.75" customHeight="1" x14ac:dyDescent="0.2">
      <c r="A528" s="8">
        <v>12</v>
      </c>
      <c r="B528" s="400"/>
      <c r="C528" s="400"/>
      <c r="D528" s="400"/>
      <c r="E528" s="400"/>
      <c r="F528" s="401"/>
      <c r="G528" s="471"/>
      <c r="H528" s="477"/>
      <c r="I528" s="472"/>
      <c r="J528" s="363">
        <f t="shared" si="68"/>
        <v>0</v>
      </c>
      <c r="K528" s="362">
        <f t="shared" si="69"/>
        <v>0</v>
      </c>
      <c r="L528" s="400"/>
      <c r="M528" s="400"/>
      <c r="N528" s="400"/>
      <c r="O528" s="406"/>
      <c r="P528" s="409"/>
      <c r="Q528" s="400"/>
      <c r="R528" s="401"/>
      <c r="S528" s="16" t="s">
        <v>70</v>
      </c>
      <c r="T528" s="8">
        <v>12</v>
      </c>
      <c r="U528" s="400"/>
      <c r="V528" s="400"/>
      <c r="W528" s="400"/>
      <c r="X528" s="400"/>
      <c r="Y528" s="400"/>
      <c r="Z528" s="400"/>
      <c r="AA528" s="400"/>
      <c r="AB528" s="400"/>
      <c r="AC528" s="400"/>
      <c r="AD528" s="400"/>
      <c r="AE528" s="400"/>
      <c r="AF528" s="400"/>
      <c r="AG528" s="400"/>
      <c r="AH528" s="406"/>
      <c r="AI528" s="477"/>
      <c r="AJ528" s="400"/>
      <c r="AK528" s="401"/>
      <c r="AL528" s="16" t="s">
        <v>70</v>
      </c>
    </row>
    <row r="529" spans="1:38" s="21" customFormat="1" ht="12.75" customHeight="1" x14ac:dyDescent="0.2">
      <c r="A529" s="8">
        <v>13</v>
      </c>
      <c r="B529" s="400"/>
      <c r="C529" s="400"/>
      <c r="D529" s="400"/>
      <c r="E529" s="400"/>
      <c r="F529" s="401"/>
      <c r="G529" s="471"/>
      <c r="H529" s="477"/>
      <c r="I529" s="472"/>
      <c r="J529" s="363">
        <f t="shared" si="68"/>
        <v>0</v>
      </c>
      <c r="K529" s="362">
        <f t="shared" si="69"/>
        <v>0</v>
      </c>
      <c r="L529" s="400"/>
      <c r="M529" s="400"/>
      <c r="N529" s="400"/>
      <c r="O529" s="406"/>
      <c r="P529" s="409"/>
      <c r="Q529" s="400"/>
      <c r="R529" s="401"/>
      <c r="S529" s="16" t="s">
        <v>71</v>
      </c>
      <c r="T529" s="8">
        <v>13</v>
      </c>
      <c r="U529" s="400"/>
      <c r="V529" s="400"/>
      <c r="W529" s="400"/>
      <c r="X529" s="400"/>
      <c r="Y529" s="400"/>
      <c r="Z529" s="400"/>
      <c r="AA529" s="400"/>
      <c r="AB529" s="400"/>
      <c r="AC529" s="400"/>
      <c r="AD529" s="400"/>
      <c r="AE529" s="400"/>
      <c r="AF529" s="400"/>
      <c r="AG529" s="400"/>
      <c r="AH529" s="406"/>
      <c r="AI529" s="477"/>
      <c r="AJ529" s="400"/>
      <c r="AK529" s="401"/>
      <c r="AL529" s="16" t="s">
        <v>71</v>
      </c>
    </row>
    <row r="530" spans="1:38" s="21" customFormat="1" ht="12.75" customHeight="1" x14ac:dyDescent="0.2">
      <c r="A530" s="8">
        <v>14</v>
      </c>
      <c r="B530" s="400"/>
      <c r="C530" s="400"/>
      <c r="D530" s="400"/>
      <c r="E530" s="400"/>
      <c r="F530" s="401"/>
      <c r="G530" s="471"/>
      <c r="H530" s="477"/>
      <c r="I530" s="472"/>
      <c r="J530" s="363">
        <f t="shared" si="68"/>
        <v>0</v>
      </c>
      <c r="K530" s="362">
        <f t="shared" si="69"/>
        <v>0</v>
      </c>
      <c r="L530" s="400"/>
      <c r="M530" s="400"/>
      <c r="N530" s="400"/>
      <c r="O530" s="406"/>
      <c r="P530" s="409"/>
      <c r="Q530" s="400"/>
      <c r="R530" s="401"/>
      <c r="S530" s="16" t="s">
        <v>72</v>
      </c>
      <c r="T530" s="8">
        <v>14</v>
      </c>
      <c r="U530" s="400"/>
      <c r="V530" s="400"/>
      <c r="W530" s="400"/>
      <c r="X530" s="400"/>
      <c r="Y530" s="400"/>
      <c r="Z530" s="400"/>
      <c r="AA530" s="400"/>
      <c r="AB530" s="400"/>
      <c r="AC530" s="400"/>
      <c r="AD530" s="400"/>
      <c r="AE530" s="400"/>
      <c r="AF530" s="400"/>
      <c r="AG530" s="400"/>
      <c r="AH530" s="406"/>
      <c r="AI530" s="477"/>
      <c r="AJ530" s="400"/>
      <c r="AK530" s="401"/>
      <c r="AL530" s="16" t="s">
        <v>72</v>
      </c>
    </row>
    <row r="531" spans="1:38" s="21" customFormat="1" ht="12.75" customHeight="1" x14ac:dyDescent="0.2">
      <c r="A531" s="8">
        <v>15</v>
      </c>
      <c r="B531" s="400"/>
      <c r="C531" s="400"/>
      <c r="D531" s="400"/>
      <c r="E531" s="400"/>
      <c r="F531" s="401"/>
      <c r="G531" s="471"/>
      <c r="H531" s="477"/>
      <c r="I531" s="472"/>
      <c r="J531" s="363">
        <f t="shared" si="68"/>
        <v>0</v>
      </c>
      <c r="K531" s="362">
        <f t="shared" si="69"/>
        <v>0</v>
      </c>
      <c r="L531" s="400"/>
      <c r="M531" s="400"/>
      <c r="N531" s="400"/>
      <c r="O531" s="406"/>
      <c r="P531" s="409"/>
      <c r="Q531" s="400"/>
      <c r="R531" s="401"/>
      <c r="S531" s="16" t="s">
        <v>73</v>
      </c>
      <c r="T531" s="8">
        <v>15</v>
      </c>
      <c r="U531" s="400"/>
      <c r="V531" s="400"/>
      <c r="W531" s="400"/>
      <c r="X531" s="400"/>
      <c r="Y531" s="400"/>
      <c r="Z531" s="400"/>
      <c r="AA531" s="400"/>
      <c r="AB531" s="400"/>
      <c r="AC531" s="400"/>
      <c r="AD531" s="400"/>
      <c r="AE531" s="400"/>
      <c r="AF531" s="400"/>
      <c r="AG531" s="400"/>
      <c r="AH531" s="406"/>
      <c r="AI531" s="477"/>
      <c r="AJ531" s="400"/>
      <c r="AK531" s="401"/>
      <c r="AL531" s="16" t="s">
        <v>73</v>
      </c>
    </row>
    <row r="532" spans="1:38" s="21" customFormat="1" ht="12.75" customHeight="1" x14ac:dyDescent="0.2">
      <c r="A532" s="8">
        <v>16</v>
      </c>
      <c r="B532" s="400"/>
      <c r="C532" s="400"/>
      <c r="D532" s="400"/>
      <c r="E532" s="400"/>
      <c r="F532" s="401"/>
      <c r="G532" s="471"/>
      <c r="H532" s="477"/>
      <c r="I532" s="472"/>
      <c r="J532" s="363">
        <f t="shared" si="68"/>
        <v>0</v>
      </c>
      <c r="K532" s="362">
        <f t="shared" si="69"/>
        <v>0</v>
      </c>
      <c r="L532" s="400"/>
      <c r="M532" s="400"/>
      <c r="N532" s="400"/>
      <c r="O532" s="406"/>
      <c r="P532" s="409"/>
      <c r="Q532" s="400"/>
      <c r="R532" s="401"/>
      <c r="S532" s="16" t="s">
        <v>74</v>
      </c>
      <c r="T532" s="8">
        <v>16</v>
      </c>
      <c r="U532" s="400"/>
      <c r="V532" s="400"/>
      <c r="W532" s="400"/>
      <c r="X532" s="400"/>
      <c r="Y532" s="400"/>
      <c r="Z532" s="400"/>
      <c r="AA532" s="400"/>
      <c r="AB532" s="400"/>
      <c r="AC532" s="400"/>
      <c r="AD532" s="400"/>
      <c r="AE532" s="400"/>
      <c r="AF532" s="400"/>
      <c r="AG532" s="400"/>
      <c r="AH532" s="406"/>
      <c r="AI532" s="477"/>
      <c r="AJ532" s="400"/>
      <c r="AK532" s="401"/>
      <c r="AL532" s="16" t="s">
        <v>74</v>
      </c>
    </row>
    <row r="533" spans="1:38" s="21" customFormat="1" ht="12.75" customHeight="1" x14ac:dyDescent="0.2">
      <c r="A533" s="8">
        <v>17</v>
      </c>
      <c r="B533" s="400"/>
      <c r="C533" s="400"/>
      <c r="D533" s="400"/>
      <c r="E533" s="400"/>
      <c r="F533" s="401"/>
      <c r="G533" s="471"/>
      <c r="H533" s="477"/>
      <c r="I533" s="472"/>
      <c r="J533" s="363">
        <f t="shared" si="68"/>
        <v>0</v>
      </c>
      <c r="K533" s="362">
        <f t="shared" si="69"/>
        <v>0</v>
      </c>
      <c r="L533" s="400"/>
      <c r="M533" s="400"/>
      <c r="N533" s="400"/>
      <c r="O533" s="406"/>
      <c r="P533" s="409"/>
      <c r="Q533" s="400"/>
      <c r="R533" s="401"/>
      <c r="S533" s="16" t="s">
        <v>75</v>
      </c>
      <c r="T533" s="8">
        <v>17</v>
      </c>
      <c r="U533" s="400"/>
      <c r="V533" s="400"/>
      <c r="W533" s="400"/>
      <c r="X533" s="400"/>
      <c r="Y533" s="400"/>
      <c r="Z533" s="400"/>
      <c r="AA533" s="400"/>
      <c r="AB533" s="400"/>
      <c r="AC533" s="400"/>
      <c r="AD533" s="400"/>
      <c r="AE533" s="400"/>
      <c r="AF533" s="400"/>
      <c r="AG533" s="400"/>
      <c r="AH533" s="406"/>
      <c r="AI533" s="477"/>
      <c r="AJ533" s="400"/>
      <c r="AK533" s="401"/>
      <c r="AL533" s="16" t="s">
        <v>75</v>
      </c>
    </row>
    <row r="534" spans="1:38" s="21" customFormat="1" ht="12.75" customHeight="1" x14ac:dyDescent="0.2">
      <c r="A534" s="8">
        <v>18</v>
      </c>
      <c r="B534" s="400"/>
      <c r="C534" s="400"/>
      <c r="D534" s="400"/>
      <c r="E534" s="400"/>
      <c r="F534" s="401"/>
      <c r="G534" s="471"/>
      <c r="H534" s="477"/>
      <c r="I534" s="472"/>
      <c r="J534" s="363">
        <f t="shared" si="68"/>
        <v>0</v>
      </c>
      <c r="K534" s="362">
        <f t="shared" si="69"/>
        <v>0</v>
      </c>
      <c r="L534" s="400"/>
      <c r="M534" s="400"/>
      <c r="N534" s="400"/>
      <c r="O534" s="406"/>
      <c r="P534" s="409"/>
      <c r="Q534" s="400"/>
      <c r="R534" s="401"/>
      <c r="S534" s="16" t="s">
        <v>76</v>
      </c>
      <c r="T534" s="8">
        <v>18</v>
      </c>
      <c r="U534" s="400"/>
      <c r="V534" s="400"/>
      <c r="W534" s="400"/>
      <c r="X534" s="400"/>
      <c r="Y534" s="400"/>
      <c r="Z534" s="400"/>
      <c r="AA534" s="400"/>
      <c r="AB534" s="400"/>
      <c r="AC534" s="400"/>
      <c r="AD534" s="400"/>
      <c r="AE534" s="400"/>
      <c r="AF534" s="400"/>
      <c r="AG534" s="400"/>
      <c r="AH534" s="406"/>
      <c r="AI534" s="477"/>
      <c r="AJ534" s="400"/>
      <c r="AK534" s="401"/>
      <c r="AL534" s="16" t="s">
        <v>76</v>
      </c>
    </row>
    <row r="535" spans="1:38" s="21" customFormat="1" ht="12.75" customHeight="1" x14ac:dyDescent="0.2">
      <c r="A535" s="8">
        <v>19</v>
      </c>
      <c r="B535" s="400"/>
      <c r="C535" s="400"/>
      <c r="D535" s="400"/>
      <c r="E535" s="400"/>
      <c r="F535" s="401"/>
      <c r="G535" s="471"/>
      <c r="H535" s="477"/>
      <c r="I535" s="472"/>
      <c r="J535" s="363">
        <f t="shared" si="68"/>
        <v>0</v>
      </c>
      <c r="K535" s="362">
        <f t="shared" si="69"/>
        <v>0</v>
      </c>
      <c r="L535" s="400"/>
      <c r="M535" s="400"/>
      <c r="N535" s="400"/>
      <c r="O535" s="406"/>
      <c r="P535" s="409"/>
      <c r="Q535" s="400"/>
      <c r="R535" s="401"/>
      <c r="S535" s="16" t="s">
        <v>77</v>
      </c>
      <c r="T535" s="8">
        <v>19</v>
      </c>
      <c r="U535" s="400"/>
      <c r="V535" s="400"/>
      <c r="W535" s="400"/>
      <c r="X535" s="400"/>
      <c r="Y535" s="400"/>
      <c r="Z535" s="400"/>
      <c r="AA535" s="400"/>
      <c r="AB535" s="400"/>
      <c r="AC535" s="400"/>
      <c r="AD535" s="400"/>
      <c r="AE535" s="400"/>
      <c r="AF535" s="400"/>
      <c r="AG535" s="400"/>
      <c r="AH535" s="406"/>
      <c r="AI535" s="477"/>
      <c r="AJ535" s="400"/>
      <c r="AK535" s="401"/>
      <c r="AL535" s="16" t="s">
        <v>77</v>
      </c>
    </row>
    <row r="536" spans="1:38" s="21" customFormat="1" ht="12.75" customHeight="1" x14ac:dyDescent="0.2">
      <c r="A536" s="8">
        <v>20</v>
      </c>
      <c r="B536" s="400"/>
      <c r="C536" s="400"/>
      <c r="D536" s="400"/>
      <c r="E536" s="400"/>
      <c r="F536" s="401"/>
      <c r="G536" s="471"/>
      <c r="H536" s="477"/>
      <c r="I536" s="472"/>
      <c r="J536" s="363">
        <f t="shared" si="68"/>
        <v>0</v>
      </c>
      <c r="K536" s="362">
        <f t="shared" si="69"/>
        <v>0</v>
      </c>
      <c r="L536" s="400"/>
      <c r="M536" s="400"/>
      <c r="N536" s="400"/>
      <c r="O536" s="406"/>
      <c r="P536" s="409"/>
      <c r="Q536" s="400"/>
      <c r="R536" s="401"/>
      <c r="S536" s="16" t="s">
        <v>78</v>
      </c>
      <c r="T536" s="8">
        <v>20</v>
      </c>
      <c r="U536" s="400"/>
      <c r="V536" s="400"/>
      <c r="W536" s="400"/>
      <c r="X536" s="400"/>
      <c r="Y536" s="400"/>
      <c r="Z536" s="400"/>
      <c r="AA536" s="400"/>
      <c r="AB536" s="400"/>
      <c r="AC536" s="400"/>
      <c r="AD536" s="400"/>
      <c r="AE536" s="400"/>
      <c r="AF536" s="400"/>
      <c r="AG536" s="400"/>
      <c r="AH536" s="406"/>
      <c r="AI536" s="477"/>
      <c r="AJ536" s="400"/>
      <c r="AK536" s="401"/>
      <c r="AL536" s="16" t="s">
        <v>78</v>
      </c>
    </row>
    <row r="537" spans="1:38" s="21" customFormat="1" ht="12.75" customHeight="1" x14ac:dyDescent="0.2">
      <c r="A537" s="8">
        <v>21</v>
      </c>
      <c r="B537" s="400"/>
      <c r="C537" s="400"/>
      <c r="D537" s="400"/>
      <c r="E537" s="400"/>
      <c r="F537" s="401"/>
      <c r="G537" s="471"/>
      <c r="H537" s="477"/>
      <c r="I537" s="472"/>
      <c r="J537" s="363">
        <f t="shared" si="68"/>
        <v>0</v>
      </c>
      <c r="K537" s="362">
        <f t="shared" si="69"/>
        <v>0</v>
      </c>
      <c r="L537" s="400"/>
      <c r="M537" s="400"/>
      <c r="N537" s="400"/>
      <c r="O537" s="406"/>
      <c r="P537" s="409"/>
      <c r="Q537" s="400"/>
      <c r="R537" s="401"/>
      <c r="S537" s="16" t="s">
        <v>79</v>
      </c>
      <c r="T537" s="8">
        <v>21</v>
      </c>
      <c r="U537" s="400"/>
      <c r="V537" s="400"/>
      <c r="W537" s="400"/>
      <c r="X537" s="400"/>
      <c r="Y537" s="400"/>
      <c r="Z537" s="400"/>
      <c r="AA537" s="400"/>
      <c r="AB537" s="400"/>
      <c r="AC537" s="400"/>
      <c r="AD537" s="400"/>
      <c r="AE537" s="400"/>
      <c r="AF537" s="400"/>
      <c r="AG537" s="400"/>
      <c r="AH537" s="406"/>
      <c r="AI537" s="477"/>
      <c r="AJ537" s="400"/>
      <c r="AK537" s="401"/>
      <c r="AL537" s="16" t="s">
        <v>79</v>
      </c>
    </row>
    <row r="538" spans="1:38" s="21" customFormat="1" ht="12.75" customHeight="1" x14ac:dyDescent="0.2">
      <c r="A538" s="8">
        <v>22</v>
      </c>
      <c r="B538" s="400"/>
      <c r="C538" s="400"/>
      <c r="D538" s="400"/>
      <c r="E538" s="400"/>
      <c r="F538" s="401"/>
      <c r="G538" s="471"/>
      <c r="H538" s="477"/>
      <c r="I538" s="472"/>
      <c r="J538" s="363">
        <f t="shared" si="68"/>
        <v>0</v>
      </c>
      <c r="K538" s="362">
        <f t="shared" si="69"/>
        <v>0</v>
      </c>
      <c r="L538" s="400"/>
      <c r="M538" s="400"/>
      <c r="N538" s="400"/>
      <c r="O538" s="406"/>
      <c r="P538" s="409"/>
      <c r="Q538" s="400"/>
      <c r="R538" s="401"/>
      <c r="S538" s="16" t="s">
        <v>80</v>
      </c>
      <c r="T538" s="8">
        <v>22</v>
      </c>
      <c r="U538" s="400"/>
      <c r="V538" s="400"/>
      <c r="W538" s="400"/>
      <c r="X538" s="400"/>
      <c r="Y538" s="400"/>
      <c r="Z538" s="400"/>
      <c r="AA538" s="400"/>
      <c r="AB538" s="400"/>
      <c r="AC538" s="400"/>
      <c r="AD538" s="400"/>
      <c r="AE538" s="400"/>
      <c r="AF538" s="400"/>
      <c r="AG538" s="400"/>
      <c r="AH538" s="406"/>
      <c r="AI538" s="477"/>
      <c r="AJ538" s="400"/>
      <c r="AK538" s="401"/>
      <c r="AL538" s="16" t="s">
        <v>80</v>
      </c>
    </row>
    <row r="539" spans="1:38" s="21" customFormat="1" ht="12.75" customHeight="1" x14ac:dyDescent="0.2">
      <c r="A539" s="8">
        <v>23</v>
      </c>
      <c r="B539" s="400"/>
      <c r="C539" s="400"/>
      <c r="D539" s="400"/>
      <c r="E539" s="400"/>
      <c r="F539" s="401"/>
      <c r="G539" s="471"/>
      <c r="H539" s="477"/>
      <c r="I539" s="472"/>
      <c r="J539" s="363">
        <f t="shared" si="68"/>
        <v>0</v>
      </c>
      <c r="K539" s="362">
        <f t="shared" si="69"/>
        <v>0</v>
      </c>
      <c r="L539" s="400"/>
      <c r="M539" s="400"/>
      <c r="N539" s="400"/>
      <c r="O539" s="406"/>
      <c r="P539" s="409"/>
      <c r="Q539" s="400"/>
      <c r="R539" s="401"/>
      <c r="S539" s="16" t="s">
        <v>81</v>
      </c>
      <c r="T539" s="8">
        <v>23</v>
      </c>
      <c r="U539" s="400"/>
      <c r="V539" s="400"/>
      <c r="W539" s="400"/>
      <c r="X539" s="400"/>
      <c r="Y539" s="400"/>
      <c r="Z539" s="400"/>
      <c r="AA539" s="400"/>
      <c r="AB539" s="400"/>
      <c r="AC539" s="400"/>
      <c r="AD539" s="400"/>
      <c r="AE539" s="400"/>
      <c r="AF539" s="400"/>
      <c r="AG539" s="400"/>
      <c r="AH539" s="406"/>
      <c r="AI539" s="477"/>
      <c r="AJ539" s="400"/>
      <c r="AK539" s="401"/>
      <c r="AL539" s="16" t="s">
        <v>81</v>
      </c>
    </row>
    <row r="540" spans="1:38" s="21" customFormat="1" ht="12.75" customHeight="1" x14ac:dyDescent="0.2">
      <c r="A540" s="8">
        <v>24</v>
      </c>
      <c r="B540" s="400"/>
      <c r="C540" s="400"/>
      <c r="D540" s="400"/>
      <c r="E540" s="400"/>
      <c r="F540" s="401"/>
      <c r="G540" s="471"/>
      <c r="H540" s="477"/>
      <c r="I540" s="472"/>
      <c r="J540" s="363">
        <f t="shared" si="68"/>
        <v>0</v>
      </c>
      <c r="K540" s="362">
        <f t="shared" si="69"/>
        <v>0</v>
      </c>
      <c r="L540" s="400"/>
      <c r="M540" s="400"/>
      <c r="N540" s="400"/>
      <c r="O540" s="406"/>
      <c r="P540" s="409"/>
      <c r="Q540" s="400"/>
      <c r="R540" s="401"/>
      <c r="S540" s="16" t="s">
        <v>82</v>
      </c>
      <c r="T540" s="8">
        <v>24</v>
      </c>
      <c r="U540" s="400"/>
      <c r="V540" s="400"/>
      <c r="W540" s="400"/>
      <c r="X540" s="400"/>
      <c r="Y540" s="400"/>
      <c r="Z540" s="400"/>
      <c r="AA540" s="400"/>
      <c r="AB540" s="400"/>
      <c r="AC540" s="400"/>
      <c r="AD540" s="400"/>
      <c r="AE540" s="400"/>
      <c r="AF540" s="400"/>
      <c r="AG540" s="400"/>
      <c r="AH540" s="406"/>
      <c r="AI540" s="477"/>
      <c r="AJ540" s="400"/>
      <c r="AK540" s="401"/>
      <c r="AL540" s="16" t="s">
        <v>82</v>
      </c>
    </row>
    <row r="541" spans="1:38" s="21" customFormat="1" ht="12.75" customHeight="1" x14ac:dyDescent="0.2">
      <c r="A541" s="8">
        <v>25</v>
      </c>
      <c r="B541" s="400"/>
      <c r="C541" s="400"/>
      <c r="D541" s="400"/>
      <c r="E541" s="400"/>
      <c r="F541" s="401"/>
      <c r="G541" s="471"/>
      <c r="H541" s="477"/>
      <c r="I541" s="472"/>
      <c r="J541" s="363">
        <f t="shared" si="68"/>
        <v>0</v>
      </c>
      <c r="K541" s="362">
        <f t="shared" si="69"/>
        <v>0</v>
      </c>
      <c r="L541" s="400"/>
      <c r="M541" s="400"/>
      <c r="N541" s="400"/>
      <c r="O541" s="406"/>
      <c r="P541" s="409"/>
      <c r="Q541" s="400"/>
      <c r="R541" s="401"/>
      <c r="S541" s="16" t="s">
        <v>83</v>
      </c>
      <c r="T541" s="8">
        <v>25</v>
      </c>
      <c r="U541" s="400"/>
      <c r="V541" s="400"/>
      <c r="W541" s="400"/>
      <c r="X541" s="400"/>
      <c r="Y541" s="400"/>
      <c r="Z541" s="400"/>
      <c r="AA541" s="400"/>
      <c r="AB541" s="400"/>
      <c r="AC541" s="400"/>
      <c r="AD541" s="400"/>
      <c r="AE541" s="400"/>
      <c r="AF541" s="400"/>
      <c r="AG541" s="400"/>
      <c r="AH541" s="406"/>
      <c r="AI541" s="477"/>
      <c r="AJ541" s="400"/>
      <c r="AK541" s="401"/>
      <c r="AL541" s="16" t="s">
        <v>83</v>
      </c>
    </row>
    <row r="542" spans="1:38" s="21" customFormat="1" ht="12.75" customHeight="1" x14ac:dyDescent="0.2">
      <c r="A542" s="8">
        <v>26</v>
      </c>
      <c r="B542" s="400"/>
      <c r="C542" s="400"/>
      <c r="D542" s="400"/>
      <c r="E542" s="400"/>
      <c r="F542" s="401"/>
      <c r="G542" s="471"/>
      <c r="H542" s="477"/>
      <c r="I542" s="472"/>
      <c r="J542" s="363">
        <f t="shared" si="68"/>
        <v>0</v>
      </c>
      <c r="K542" s="362">
        <f t="shared" si="69"/>
        <v>0</v>
      </c>
      <c r="L542" s="400"/>
      <c r="M542" s="400"/>
      <c r="N542" s="400"/>
      <c r="O542" s="406"/>
      <c r="P542" s="409"/>
      <c r="Q542" s="400"/>
      <c r="R542" s="401"/>
      <c r="S542" s="16" t="s">
        <v>84</v>
      </c>
      <c r="T542" s="8">
        <v>26</v>
      </c>
      <c r="U542" s="400"/>
      <c r="V542" s="400"/>
      <c r="W542" s="400"/>
      <c r="X542" s="400"/>
      <c r="Y542" s="400"/>
      <c r="Z542" s="400"/>
      <c r="AA542" s="400"/>
      <c r="AB542" s="400"/>
      <c r="AC542" s="400"/>
      <c r="AD542" s="400"/>
      <c r="AE542" s="400"/>
      <c r="AF542" s="400"/>
      <c r="AG542" s="400"/>
      <c r="AH542" s="406"/>
      <c r="AI542" s="477"/>
      <c r="AJ542" s="400"/>
      <c r="AK542" s="401"/>
      <c r="AL542" s="16" t="s">
        <v>84</v>
      </c>
    </row>
    <row r="543" spans="1:38" s="21" customFormat="1" ht="12.75" customHeight="1" x14ac:dyDescent="0.2">
      <c r="A543" s="8">
        <v>27</v>
      </c>
      <c r="B543" s="400"/>
      <c r="C543" s="400"/>
      <c r="D543" s="400"/>
      <c r="E543" s="400"/>
      <c r="F543" s="401"/>
      <c r="G543" s="471"/>
      <c r="H543" s="477"/>
      <c r="I543" s="472"/>
      <c r="J543" s="363">
        <f t="shared" si="68"/>
        <v>0</v>
      </c>
      <c r="K543" s="362">
        <f t="shared" si="69"/>
        <v>0</v>
      </c>
      <c r="L543" s="400"/>
      <c r="M543" s="400"/>
      <c r="N543" s="400"/>
      <c r="O543" s="406"/>
      <c r="P543" s="409"/>
      <c r="Q543" s="400"/>
      <c r="R543" s="401"/>
      <c r="S543" s="16" t="s">
        <v>85</v>
      </c>
      <c r="T543" s="8">
        <v>27</v>
      </c>
      <c r="U543" s="400"/>
      <c r="V543" s="400"/>
      <c r="W543" s="400"/>
      <c r="X543" s="400"/>
      <c r="Y543" s="400"/>
      <c r="Z543" s="400"/>
      <c r="AA543" s="400"/>
      <c r="AB543" s="400"/>
      <c r="AC543" s="400"/>
      <c r="AD543" s="400"/>
      <c r="AE543" s="400"/>
      <c r="AF543" s="400"/>
      <c r="AG543" s="400"/>
      <c r="AH543" s="406"/>
      <c r="AI543" s="477"/>
      <c r="AJ543" s="400"/>
      <c r="AK543" s="401"/>
      <c r="AL543" s="16" t="s">
        <v>85</v>
      </c>
    </row>
    <row r="544" spans="1:38" s="21" customFormat="1" ht="12.75" customHeight="1" x14ac:dyDescent="0.2">
      <c r="A544" s="8">
        <v>28</v>
      </c>
      <c r="B544" s="400"/>
      <c r="C544" s="400"/>
      <c r="D544" s="400"/>
      <c r="E544" s="400"/>
      <c r="F544" s="401"/>
      <c r="G544" s="471"/>
      <c r="H544" s="477"/>
      <c r="I544" s="472"/>
      <c r="J544" s="363">
        <f t="shared" si="68"/>
        <v>0</v>
      </c>
      <c r="K544" s="362">
        <f t="shared" si="69"/>
        <v>0</v>
      </c>
      <c r="L544" s="400"/>
      <c r="M544" s="400"/>
      <c r="N544" s="400"/>
      <c r="O544" s="406"/>
      <c r="P544" s="409"/>
      <c r="Q544" s="400"/>
      <c r="R544" s="401"/>
      <c r="S544" s="16" t="s">
        <v>86</v>
      </c>
      <c r="T544" s="8">
        <v>28</v>
      </c>
      <c r="U544" s="400"/>
      <c r="V544" s="400"/>
      <c r="W544" s="400"/>
      <c r="X544" s="400"/>
      <c r="Y544" s="400"/>
      <c r="Z544" s="400"/>
      <c r="AA544" s="400"/>
      <c r="AB544" s="400"/>
      <c r="AC544" s="400"/>
      <c r="AD544" s="400"/>
      <c r="AE544" s="400"/>
      <c r="AF544" s="400"/>
      <c r="AG544" s="400"/>
      <c r="AH544" s="406"/>
      <c r="AI544" s="477"/>
      <c r="AJ544" s="400"/>
      <c r="AK544" s="401"/>
      <c r="AL544" s="16" t="s">
        <v>86</v>
      </c>
    </row>
    <row r="545" spans="1:38" s="21" customFormat="1" ht="12.75" customHeight="1" x14ac:dyDescent="0.2">
      <c r="A545" s="8">
        <v>29</v>
      </c>
      <c r="B545" s="400"/>
      <c r="C545" s="400"/>
      <c r="D545" s="400"/>
      <c r="E545" s="400"/>
      <c r="F545" s="401"/>
      <c r="G545" s="471"/>
      <c r="H545" s="477"/>
      <c r="I545" s="472"/>
      <c r="J545" s="363">
        <f t="shared" si="68"/>
        <v>0</v>
      </c>
      <c r="K545" s="362">
        <f t="shared" si="69"/>
        <v>0</v>
      </c>
      <c r="L545" s="400"/>
      <c r="M545" s="400"/>
      <c r="N545" s="400"/>
      <c r="O545" s="406"/>
      <c r="P545" s="409"/>
      <c r="Q545" s="400"/>
      <c r="R545" s="401"/>
      <c r="S545" s="16" t="s">
        <v>87</v>
      </c>
      <c r="T545" s="8">
        <v>29</v>
      </c>
      <c r="U545" s="400"/>
      <c r="V545" s="400"/>
      <c r="W545" s="400"/>
      <c r="X545" s="410"/>
      <c r="Y545" s="400"/>
      <c r="Z545" s="400"/>
      <c r="AA545" s="400"/>
      <c r="AB545" s="400"/>
      <c r="AC545" s="400"/>
      <c r="AD545" s="400"/>
      <c r="AE545" s="400"/>
      <c r="AF545" s="400"/>
      <c r="AG545" s="400"/>
      <c r="AH545" s="406"/>
      <c r="AI545" s="477"/>
      <c r="AJ545" s="400"/>
      <c r="AK545" s="401"/>
      <c r="AL545" s="16" t="s">
        <v>87</v>
      </c>
    </row>
    <row r="546" spans="1:38" s="21" customFormat="1" ht="12.75" customHeight="1" x14ac:dyDescent="0.2">
      <c r="A546" s="8">
        <v>30</v>
      </c>
      <c r="B546" s="400"/>
      <c r="C546" s="400"/>
      <c r="D546" s="400"/>
      <c r="E546" s="400"/>
      <c r="F546" s="401"/>
      <c r="G546" s="471"/>
      <c r="H546" s="477"/>
      <c r="I546" s="472"/>
      <c r="J546" s="363">
        <f t="shared" si="68"/>
        <v>0</v>
      </c>
      <c r="K546" s="362">
        <f t="shared" si="69"/>
        <v>0</v>
      </c>
      <c r="L546" s="400"/>
      <c r="M546" s="400"/>
      <c r="N546" s="400"/>
      <c r="O546" s="406"/>
      <c r="P546" s="409"/>
      <c r="Q546" s="400"/>
      <c r="R546" s="401"/>
      <c r="S546" s="16" t="s">
        <v>88</v>
      </c>
      <c r="T546" s="8">
        <v>30</v>
      </c>
      <c r="U546" s="400"/>
      <c r="V546" s="400"/>
      <c r="W546" s="400"/>
      <c r="X546" s="400"/>
      <c r="Y546" s="400"/>
      <c r="Z546" s="400"/>
      <c r="AA546" s="400"/>
      <c r="AB546" s="400"/>
      <c r="AC546" s="400"/>
      <c r="AD546" s="400"/>
      <c r="AE546" s="400"/>
      <c r="AF546" s="400"/>
      <c r="AG546" s="400"/>
      <c r="AH546" s="406"/>
      <c r="AI546" s="477"/>
      <c r="AJ546" s="400"/>
      <c r="AK546" s="401"/>
      <c r="AL546" s="16" t="s">
        <v>88</v>
      </c>
    </row>
    <row r="547" spans="1:38" s="21" customFormat="1" ht="12.75" customHeight="1" x14ac:dyDescent="0.2">
      <c r="A547" s="19">
        <v>31</v>
      </c>
      <c r="B547" s="404"/>
      <c r="C547" s="404"/>
      <c r="D547" s="404"/>
      <c r="E547" s="404"/>
      <c r="F547" s="405"/>
      <c r="G547" s="475"/>
      <c r="H547" s="479"/>
      <c r="I547" s="476"/>
      <c r="J547" s="395">
        <f t="shared" si="68"/>
        <v>0</v>
      </c>
      <c r="K547" s="396">
        <f t="shared" si="69"/>
        <v>0</v>
      </c>
      <c r="L547" s="404"/>
      <c r="M547" s="404"/>
      <c r="N547" s="404"/>
      <c r="O547" s="408"/>
      <c r="P547" s="411"/>
      <c r="Q547" s="404"/>
      <c r="R547" s="405"/>
      <c r="S547" s="20" t="s">
        <v>89</v>
      </c>
      <c r="T547" s="19">
        <v>31</v>
      </c>
      <c r="U547" s="404"/>
      <c r="V547" s="404"/>
      <c r="W547" s="404"/>
      <c r="X547" s="404"/>
      <c r="Y547" s="404"/>
      <c r="Z547" s="404"/>
      <c r="AA547" s="404"/>
      <c r="AB547" s="404"/>
      <c r="AC547" s="404"/>
      <c r="AD547" s="404"/>
      <c r="AE547" s="404"/>
      <c r="AF547" s="404"/>
      <c r="AG547" s="404"/>
      <c r="AH547" s="408"/>
      <c r="AI547" s="479"/>
      <c r="AJ547" s="404"/>
      <c r="AK547" s="405"/>
      <c r="AL547" s="20" t="s">
        <v>89</v>
      </c>
    </row>
    <row r="548" spans="1:38" s="301" customFormat="1" ht="12.75" customHeight="1" thickBot="1" x14ac:dyDescent="0.25">
      <c r="A548" s="417"/>
      <c r="B548" s="418">
        <f>SUM(B516:B547)</f>
        <v>0</v>
      </c>
      <c r="C548" s="418">
        <f>SUM(C516:C547)</f>
        <v>0</v>
      </c>
      <c r="D548" s="418">
        <f>SUM(D516:D547)</f>
        <v>0</v>
      </c>
      <c r="E548" s="419">
        <f>SUM(E516:E547)</f>
        <v>0</v>
      </c>
      <c r="F548" s="420">
        <f>SUM(F516:F547)</f>
        <v>0</v>
      </c>
      <c r="G548" s="421"/>
      <c r="H548" s="422" t="s">
        <v>90</v>
      </c>
      <c r="I548" s="423">
        <f>COUNTA(I517:I547)</f>
        <v>0</v>
      </c>
      <c r="J548" s="418">
        <f t="shared" ref="J548:R548" si="70">SUM(J516:J547)</f>
        <v>0</v>
      </c>
      <c r="K548" s="418">
        <f t="shared" si="70"/>
        <v>0</v>
      </c>
      <c r="L548" s="418">
        <f t="shared" si="70"/>
        <v>0</v>
      </c>
      <c r="M548" s="418">
        <f t="shared" si="70"/>
        <v>0</v>
      </c>
      <c r="N548" s="418">
        <f t="shared" si="70"/>
        <v>0</v>
      </c>
      <c r="O548" s="424">
        <f t="shared" si="70"/>
        <v>0</v>
      </c>
      <c r="P548" s="419">
        <f t="shared" si="70"/>
        <v>0</v>
      </c>
      <c r="Q548" s="418">
        <f t="shared" si="70"/>
        <v>0</v>
      </c>
      <c r="R548" s="425">
        <f t="shared" si="70"/>
        <v>0</v>
      </c>
      <c r="S548" s="426"/>
      <c r="T548" s="417"/>
      <c r="U548" s="418">
        <f t="shared" ref="U548:AH548" si="71">SUM(U516:U547)</f>
        <v>0</v>
      </c>
      <c r="V548" s="418">
        <f t="shared" si="71"/>
        <v>0</v>
      </c>
      <c r="W548" s="418">
        <f t="shared" si="71"/>
        <v>0</v>
      </c>
      <c r="X548" s="418">
        <f t="shared" si="71"/>
        <v>0</v>
      </c>
      <c r="Y548" s="418">
        <f t="shared" si="71"/>
        <v>0</v>
      </c>
      <c r="Z548" s="418">
        <f t="shared" si="71"/>
        <v>0</v>
      </c>
      <c r="AA548" s="418">
        <f t="shared" si="71"/>
        <v>0</v>
      </c>
      <c r="AB548" s="418">
        <f t="shared" si="71"/>
        <v>0</v>
      </c>
      <c r="AC548" s="418">
        <f t="shared" si="71"/>
        <v>0</v>
      </c>
      <c r="AD548" s="418">
        <f t="shared" si="71"/>
        <v>0</v>
      </c>
      <c r="AE548" s="418">
        <f t="shared" si="71"/>
        <v>0</v>
      </c>
      <c r="AF548" s="418">
        <f t="shared" si="71"/>
        <v>0</v>
      </c>
      <c r="AG548" s="418">
        <f t="shared" si="71"/>
        <v>0</v>
      </c>
      <c r="AH548" s="420">
        <f t="shared" si="71"/>
        <v>0</v>
      </c>
      <c r="AI548" s="427"/>
      <c r="AJ548" s="418">
        <f>SUM(AJ516:AJ547)</f>
        <v>0</v>
      </c>
      <c r="AK548" s="425">
        <f>SUM(AK516:AK547)</f>
        <v>0</v>
      </c>
      <c r="AL548" s="426"/>
    </row>
    <row r="549" spans="1:38" ht="12.75" customHeight="1" thickTop="1" x14ac:dyDescent="0.2">
      <c r="A549" s="28"/>
      <c r="B549" s="34"/>
      <c r="C549" s="34"/>
      <c r="D549" s="34"/>
      <c r="E549" s="34"/>
      <c r="F549" s="34"/>
      <c r="G549" s="135"/>
      <c r="H549" s="34"/>
      <c r="I549" s="35"/>
      <c r="J549" s="34"/>
      <c r="K549" s="34"/>
      <c r="L549" s="63"/>
      <c r="M549" s="63"/>
      <c r="N549" s="63"/>
      <c r="O549" s="63"/>
      <c r="P549" s="63"/>
      <c r="Q549" s="63"/>
      <c r="R549" s="63"/>
      <c r="S549" s="28"/>
      <c r="T549" s="28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28"/>
    </row>
    <row r="550" spans="1:38" ht="12.75" customHeight="1" x14ac:dyDescent="0.2">
      <c r="A550" s="21"/>
      <c r="B550" s="36"/>
      <c r="C550" s="36"/>
      <c r="D550" s="36"/>
      <c r="E550" s="36"/>
      <c r="F550" s="36"/>
      <c r="G550" s="552" t="str">
        <f>JANUARY!G145</f>
        <v>UNITED STEELWORKERS - LOCAL UNION</v>
      </c>
      <c r="H550" s="552"/>
      <c r="I550" s="552"/>
      <c r="J550" s="307"/>
      <c r="K550" s="136"/>
      <c r="L550" s="36"/>
      <c r="M550" s="36"/>
      <c r="N550" s="36"/>
      <c r="O550" s="36"/>
      <c r="P550" s="36"/>
      <c r="Q550" s="36"/>
      <c r="R550" s="36"/>
      <c r="S550" s="21"/>
      <c r="T550" s="21"/>
      <c r="U550" s="36"/>
      <c r="V550" s="36"/>
      <c r="W550" s="36"/>
      <c r="X550" s="36"/>
      <c r="Y550" s="36"/>
      <c r="Z550" s="36"/>
      <c r="AA550" s="37" t="str">
        <f>$AA$10</f>
        <v>FINANCIAL SECRETARY'S CASH BOOK</v>
      </c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21"/>
    </row>
    <row r="551" spans="1:38" s="152" customFormat="1" ht="12.75" customHeight="1" x14ac:dyDescent="0.2">
      <c r="A551" s="141"/>
      <c r="B551" s="139" t="str">
        <f>B506</f>
        <v>Month</v>
      </c>
      <c r="C551" s="73" t="str">
        <f>C506</f>
        <v>FEBRUARY</v>
      </c>
      <c r="D551" s="139" t="str">
        <f>D506</f>
        <v>Year</v>
      </c>
      <c r="E551" s="30">
        <f>E506</f>
        <v>0</v>
      </c>
      <c r="F551" s="141"/>
      <c r="G551" s="149"/>
      <c r="H551" s="141"/>
      <c r="I551" s="150"/>
      <c r="J551" s="302"/>
      <c r="K551" s="302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  <c r="AB551" s="141"/>
      <c r="AC551" s="141"/>
      <c r="AD551" s="141"/>
      <c r="AE551" s="141"/>
      <c r="AF551" s="141"/>
      <c r="AG551" s="141"/>
      <c r="AH551" s="141"/>
      <c r="AI551" s="139"/>
      <c r="AJ551" s="151" t="str">
        <f>C551</f>
        <v>FEBRUARY</v>
      </c>
      <c r="AK551" s="30">
        <f>E551</f>
        <v>0</v>
      </c>
      <c r="AL551" s="141"/>
    </row>
    <row r="552" spans="1:38" s="152" customFormat="1" ht="12.75" customHeight="1" x14ac:dyDescent="0.2">
      <c r="A552" s="141"/>
      <c r="B552" s="139" t="str">
        <f>B507</f>
        <v>Page No.</v>
      </c>
      <c r="C552" s="148">
        <f>C507+1</f>
        <v>13</v>
      </c>
      <c r="D552" s="141"/>
      <c r="E552" s="141"/>
      <c r="F552" s="141"/>
      <c r="G552" s="149"/>
      <c r="H552" s="141"/>
      <c r="I552" s="150" t="s">
        <v>53</v>
      </c>
      <c r="J552" s="302"/>
      <c r="K552" s="302"/>
      <c r="L552" s="150"/>
      <c r="M552" s="141"/>
      <c r="N552" s="141"/>
      <c r="O552" s="141"/>
      <c r="P552" s="139"/>
      <c r="Q552" s="141"/>
      <c r="R552" s="139"/>
      <c r="S552" s="141"/>
      <c r="T552" s="141"/>
      <c r="U552" s="141"/>
      <c r="V552" s="141"/>
      <c r="W552" s="141"/>
      <c r="X552" s="141"/>
      <c r="Y552" s="141"/>
      <c r="Z552" s="141"/>
      <c r="AA552" s="141"/>
      <c r="AB552" s="153" t="s">
        <v>54</v>
      </c>
      <c r="AC552" s="141"/>
      <c r="AD552" s="141"/>
      <c r="AE552" s="141"/>
      <c r="AF552" s="141"/>
      <c r="AG552" s="141"/>
      <c r="AH552" s="141"/>
      <c r="AI552" s="139" t="str">
        <f>B552</f>
        <v>Page No.</v>
      </c>
      <c r="AJ552" s="148">
        <f>C552</f>
        <v>13</v>
      </c>
      <c r="AK552" s="154"/>
      <c r="AL552" s="155"/>
    </row>
    <row r="553" spans="1:38" ht="12.75" customHeight="1" x14ac:dyDescent="0.2">
      <c r="A553" s="3"/>
      <c r="B553" s="3"/>
      <c r="C553" s="3"/>
      <c r="D553" s="3"/>
      <c r="E553" s="3"/>
      <c r="F553" s="3"/>
      <c r="G553" s="129"/>
      <c r="H553" s="3"/>
      <c r="I553" s="5"/>
      <c r="J553" s="106"/>
      <c r="K553" s="106"/>
      <c r="L553" s="21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1"/>
      <c r="AF553" s="3"/>
      <c r="AG553" s="3"/>
      <c r="AH553" s="3"/>
      <c r="AI553" s="3"/>
      <c r="AJ553" s="3"/>
      <c r="AK553" s="3"/>
      <c r="AL553" s="3"/>
    </row>
    <row r="554" spans="1:38" ht="12.75" customHeight="1" x14ac:dyDescent="0.2">
      <c r="A554" s="26"/>
      <c r="B554" s="26"/>
      <c r="C554" s="26"/>
      <c r="D554" s="26"/>
      <c r="E554" s="26"/>
      <c r="F554" s="26"/>
      <c r="G554" s="130"/>
      <c r="H554" s="26"/>
      <c r="I554" s="27"/>
      <c r="J554" s="303"/>
      <c r="K554" s="303"/>
      <c r="L554" s="27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7"/>
      <c r="AF554" s="26"/>
      <c r="AG554" s="26"/>
      <c r="AH554" s="26"/>
      <c r="AI554" s="26"/>
      <c r="AJ554" s="26"/>
      <c r="AK554" s="26"/>
      <c r="AL554" s="26"/>
    </row>
    <row r="555" spans="1:38" customFormat="1" ht="12.75" customHeight="1" x14ac:dyDescent="0.2">
      <c r="A555" s="1"/>
      <c r="B555" s="3"/>
      <c r="C555" s="3" t="s">
        <v>55</v>
      </c>
      <c r="D555" s="3"/>
      <c r="E555" s="13"/>
      <c r="F555" s="1"/>
      <c r="G555" s="131"/>
      <c r="H555" s="2" t="s">
        <v>56</v>
      </c>
      <c r="I555" s="99"/>
      <c r="J555" s="550" t="s">
        <v>264</v>
      </c>
      <c r="K555" s="551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4"/>
      <c r="AJ555" s="3"/>
      <c r="AK555" s="1"/>
      <c r="AL555" s="3"/>
    </row>
    <row r="556" spans="1:38" customFormat="1" ht="12.75" customHeight="1" x14ac:dyDescent="0.2">
      <c r="A556" s="1"/>
      <c r="B556" s="3"/>
      <c r="C556" s="3"/>
      <c r="D556" s="3"/>
      <c r="E556" s="13"/>
      <c r="F556" s="1"/>
      <c r="G556" s="131"/>
      <c r="H556" s="14"/>
      <c r="I556" s="100"/>
      <c r="J556" s="106"/>
      <c r="K556" s="67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4"/>
      <c r="AJ556" s="3"/>
      <c r="AK556" s="1"/>
      <c r="AL556" s="3"/>
    </row>
    <row r="557" spans="1:38" customFormat="1" ht="12.75" customHeight="1" thickBot="1" x14ac:dyDescent="0.25">
      <c r="A557" s="164"/>
      <c r="B557" s="165">
        <v>1</v>
      </c>
      <c r="C557" s="165">
        <v>2</v>
      </c>
      <c r="D557" s="165">
        <v>3</v>
      </c>
      <c r="E557" s="166">
        <v>4</v>
      </c>
      <c r="F557" s="167">
        <v>5</v>
      </c>
      <c r="G557" s="168"/>
      <c r="H557" s="167">
        <v>7</v>
      </c>
      <c r="I557" s="169">
        <v>8</v>
      </c>
      <c r="J557" s="304">
        <v>9</v>
      </c>
      <c r="K557" s="305">
        <v>10</v>
      </c>
      <c r="L557" s="165">
        <v>11</v>
      </c>
      <c r="M557" s="165" t="s">
        <v>1</v>
      </c>
      <c r="N557" s="165">
        <v>12</v>
      </c>
      <c r="O557" s="165">
        <v>13</v>
      </c>
      <c r="P557" s="165">
        <v>14</v>
      </c>
      <c r="Q557" s="165">
        <v>15</v>
      </c>
      <c r="R557" s="167" t="s">
        <v>2</v>
      </c>
      <c r="S557" s="170"/>
      <c r="T557" s="164"/>
      <c r="U557" s="165">
        <v>16</v>
      </c>
      <c r="V557" s="165">
        <v>17</v>
      </c>
      <c r="W557" s="165">
        <v>18</v>
      </c>
      <c r="X557" s="165">
        <v>19</v>
      </c>
      <c r="Y557" s="165">
        <v>20</v>
      </c>
      <c r="Z557" s="165" t="s">
        <v>3</v>
      </c>
      <c r="AA557" s="165">
        <v>21</v>
      </c>
      <c r="AB557" s="165">
        <v>22</v>
      </c>
      <c r="AC557" s="165">
        <v>23</v>
      </c>
      <c r="AD557" s="165">
        <v>24</v>
      </c>
      <c r="AE557" s="165">
        <v>25</v>
      </c>
      <c r="AF557" s="165">
        <v>26</v>
      </c>
      <c r="AG557" s="165">
        <v>27</v>
      </c>
      <c r="AH557" s="165">
        <v>28</v>
      </c>
      <c r="AI557" s="171">
        <v>29</v>
      </c>
      <c r="AJ557" s="165">
        <v>30</v>
      </c>
      <c r="AK557" s="167">
        <v>31</v>
      </c>
      <c r="AL557" s="170"/>
    </row>
    <row r="558" spans="1:38" s="4" customFormat="1" ht="12.75" customHeight="1" thickTop="1" x14ac:dyDescent="0.2">
      <c r="A558" s="1"/>
      <c r="B558" s="89" t="s">
        <v>4</v>
      </c>
      <c r="C558" s="101"/>
      <c r="D558" s="89" t="s">
        <v>5</v>
      </c>
      <c r="E558" s="89" t="s">
        <v>6</v>
      </c>
      <c r="F558" s="88" t="s">
        <v>7</v>
      </c>
      <c r="G558" s="132"/>
      <c r="H558" s="88"/>
      <c r="I558" s="103"/>
      <c r="J558" s="89"/>
      <c r="K558" s="88"/>
      <c r="L558" s="89"/>
      <c r="M558" s="89"/>
      <c r="N558" s="89"/>
      <c r="O558" s="104"/>
      <c r="P558" s="163"/>
      <c r="Q558" s="107" t="s">
        <v>272</v>
      </c>
      <c r="R558" s="160" t="s">
        <v>273</v>
      </c>
      <c r="S558" s="106"/>
      <c r="T558" s="67"/>
      <c r="U558" s="542" t="s">
        <v>265</v>
      </c>
      <c r="V558" s="543"/>
      <c r="W558" s="543"/>
      <c r="X558" s="543"/>
      <c r="Y558" s="544"/>
      <c r="Z558" s="89" t="s">
        <v>10</v>
      </c>
      <c r="AA558" s="89" t="s">
        <v>11</v>
      </c>
      <c r="AB558" s="89" t="s">
        <v>205</v>
      </c>
      <c r="AC558" s="89" t="s">
        <v>12</v>
      </c>
      <c r="AD558" s="89" t="s">
        <v>13</v>
      </c>
      <c r="AE558" s="89" t="s">
        <v>14</v>
      </c>
      <c r="AF558" s="89"/>
      <c r="AG558" s="89"/>
      <c r="AH558" s="104"/>
      <c r="AI558" s="105"/>
      <c r="AJ558" s="89" t="s">
        <v>15</v>
      </c>
      <c r="AK558" s="88" t="s">
        <v>7</v>
      </c>
      <c r="AL558" s="3"/>
    </row>
    <row r="559" spans="1:38" s="4" customFormat="1" ht="12.75" customHeight="1" x14ac:dyDescent="0.2">
      <c r="A559" s="1"/>
      <c r="B559" s="89" t="s">
        <v>8</v>
      </c>
      <c r="C559" s="89" t="s">
        <v>16</v>
      </c>
      <c r="D559" s="89" t="s">
        <v>17</v>
      </c>
      <c r="E559" s="89" t="s">
        <v>8</v>
      </c>
      <c r="F559" s="88" t="s">
        <v>18</v>
      </c>
      <c r="G559" s="132" t="s">
        <v>19</v>
      </c>
      <c r="H559" s="88" t="s">
        <v>20</v>
      </c>
      <c r="I559" s="103" t="s">
        <v>242</v>
      </c>
      <c r="J559" s="89" t="s">
        <v>21</v>
      </c>
      <c r="K559" s="88" t="s">
        <v>22</v>
      </c>
      <c r="L559" s="107" t="s">
        <v>235</v>
      </c>
      <c r="M559" s="107" t="s">
        <v>236</v>
      </c>
      <c r="N559" s="107" t="s">
        <v>237</v>
      </c>
      <c r="O559" s="104"/>
      <c r="P559" s="158" t="s">
        <v>23</v>
      </c>
      <c r="Q559" s="107" t="s">
        <v>8</v>
      </c>
      <c r="R559" s="160" t="s">
        <v>8</v>
      </c>
      <c r="S559" s="106"/>
      <c r="T559" s="67"/>
      <c r="U559" s="89" t="s">
        <v>25</v>
      </c>
      <c r="V559" s="89" t="s">
        <v>26</v>
      </c>
      <c r="W559" s="101" t="s">
        <v>27</v>
      </c>
      <c r="X559" s="89" t="s">
        <v>28</v>
      </c>
      <c r="Y559" s="89" t="s">
        <v>136</v>
      </c>
      <c r="Z559" s="89" t="s">
        <v>261</v>
      </c>
      <c r="AA559" s="89" t="s">
        <v>137</v>
      </c>
      <c r="AB559" s="89" t="s">
        <v>204</v>
      </c>
      <c r="AC559" s="89" t="s">
        <v>30</v>
      </c>
      <c r="AD559" s="89" t="s">
        <v>140</v>
      </c>
      <c r="AE559" s="89" t="s">
        <v>31</v>
      </c>
      <c r="AF559" s="89" t="s">
        <v>32</v>
      </c>
      <c r="AG559" s="89" t="s">
        <v>206</v>
      </c>
      <c r="AH559" s="104" t="s">
        <v>16</v>
      </c>
      <c r="AI559" s="102" t="s">
        <v>34</v>
      </c>
      <c r="AJ559" s="89" t="s">
        <v>35</v>
      </c>
      <c r="AK559" s="88" t="s">
        <v>18</v>
      </c>
      <c r="AL559" s="3"/>
    </row>
    <row r="560" spans="1:38" s="4" customFormat="1" ht="12.75" customHeight="1" thickBot="1" x14ac:dyDescent="0.25">
      <c r="A560" s="6"/>
      <c r="B560" s="90" t="s">
        <v>36</v>
      </c>
      <c r="C560" s="90" t="s">
        <v>37</v>
      </c>
      <c r="D560" s="90" t="s">
        <v>38</v>
      </c>
      <c r="E560" s="90" t="s">
        <v>39</v>
      </c>
      <c r="F560" s="108" t="s">
        <v>40</v>
      </c>
      <c r="G560" s="133"/>
      <c r="H560" s="108"/>
      <c r="I560" s="109" t="s">
        <v>41</v>
      </c>
      <c r="J560" s="90"/>
      <c r="K560" s="108"/>
      <c r="L560" s="110"/>
      <c r="M560" s="110"/>
      <c r="N560" s="110" t="s">
        <v>238</v>
      </c>
      <c r="O560" s="111"/>
      <c r="P560" s="159"/>
      <c r="Q560" s="161" t="s">
        <v>24</v>
      </c>
      <c r="R560" s="162" t="s">
        <v>24</v>
      </c>
      <c r="S560" s="113"/>
      <c r="T560" s="78"/>
      <c r="U560" s="90" t="s">
        <v>42</v>
      </c>
      <c r="V560" s="90" t="s">
        <v>43</v>
      </c>
      <c r="W560" s="90"/>
      <c r="X560" s="90" t="s">
        <v>44</v>
      </c>
      <c r="Y560" s="90" t="s">
        <v>30</v>
      </c>
      <c r="Z560" s="90" t="s">
        <v>30</v>
      </c>
      <c r="AA560" s="90" t="s">
        <v>138</v>
      </c>
      <c r="AB560" s="90" t="s">
        <v>15</v>
      </c>
      <c r="AC560" s="90" t="s">
        <v>139</v>
      </c>
      <c r="AD560" s="90" t="s">
        <v>141</v>
      </c>
      <c r="AE560" s="90" t="s">
        <v>47</v>
      </c>
      <c r="AF560" s="90" t="s">
        <v>48</v>
      </c>
      <c r="AG560" s="90" t="s">
        <v>15</v>
      </c>
      <c r="AH560" s="111" t="s">
        <v>30</v>
      </c>
      <c r="AI560" s="112"/>
      <c r="AJ560" s="90" t="s">
        <v>49</v>
      </c>
      <c r="AK560" s="108" t="s">
        <v>189</v>
      </c>
      <c r="AL560" s="7"/>
    </row>
    <row r="561" spans="1:38" s="301" customFormat="1" ht="12.75" customHeight="1" thickTop="1" x14ac:dyDescent="0.2">
      <c r="A561" s="331"/>
      <c r="B561" s="363">
        <f>B548</f>
        <v>0</v>
      </c>
      <c r="C561" s="363">
        <f>C548</f>
        <v>0</v>
      </c>
      <c r="D561" s="363">
        <f>D548</f>
        <v>0</v>
      </c>
      <c r="E561" s="363">
        <f>E548</f>
        <v>0</v>
      </c>
      <c r="F561" s="362">
        <f>F548</f>
        <v>0</v>
      </c>
      <c r="G561" s="134" t="str">
        <f>$G$7</f>
        <v>FEBRUARY</v>
      </c>
      <c r="H561" s="334" t="s">
        <v>58</v>
      </c>
      <c r="I561" s="412"/>
      <c r="J561" s="397">
        <f t="shared" ref="J561:R561" si="72">J548</f>
        <v>0</v>
      </c>
      <c r="K561" s="362">
        <f t="shared" si="72"/>
        <v>0</v>
      </c>
      <c r="L561" s="363">
        <f t="shared" si="72"/>
        <v>0</v>
      </c>
      <c r="M561" s="363">
        <f t="shared" si="72"/>
        <v>0</v>
      </c>
      <c r="N561" s="363">
        <f t="shared" si="72"/>
        <v>0</v>
      </c>
      <c r="O561" s="361">
        <f t="shared" si="72"/>
        <v>0</v>
      </c>
      <c r="P561" s="394">
        <f t="shared" si="72"/>
        <v>0</v>
      </c>
      <c r="Q561" s="363">
        <f t="shared" si="72"/>
        <v>0</v>
      </c>
      <c r="R561" s="362">
        <f t="shared" si="72"/>
        <v>0</v>
      </c>
      <c r="S561" s="332"/>
      <c r="T561" s="331"/>
      <c r="U561" s="363">
        <f t="shared" ref="U561:AH561" si="73">U548</f>
        <v>0</v>
      </c>
      <c r="V561" s="363">
        <f t="shared" si="73"/>
        <v>0</v>
      </c>
      <c r="W561" s="363">
        <f t="shared" si="73"/>
        <v>0</v>
      </c>
      <c r="X561" s="363">
        <f t="shared" si="73"/>
        <v>0</v>
      </c>
      <c r="Y561" s="363">
        <f t="shared" si="73"/>
        <v>0</v>
      </c>
      <c r="Z561" s="363">
        <f t="shared" si="73"/>
        <v>0</v>
      </c>
      <c r="AA561" s="363">
        <f t="shared" si="73"/>
        <v>0</v>
      </c>
      <c r="AB561" s="363">
        <f t="shared" si="73"/>
        <v>0</v>
      </c>
      <c r="AC561" s="363">
        <f t="shared" si="73"/>
        <v>0</v>
      </c>
      <c r="AD561" s="363">
        <f t="shared" si="73"/>
        <v>0</v>
      </c>
      <c r="AE561" s="363">
        <f t="shared" si="73"/>
        <v>0</v>
      </c>
      <c r="AF561" s="363">
        <f t="shared" si="73"/>
        <v>0</v>
      </c>
      <c r="AG561" s="363">
        <f t="shared" si="73"/>
        <v>0</v>
      </c>
      <c r="AH561" s="361">
        <f t="shared" si="73"/>
        <v>0</v>
      </c>
      <c r="AI561" s="333"/>
      <c r="AJ561" s="363">
        <f>AJ548</f>
        <v>0</v>
      </c>
      <c r="AK561" s="362">
        <f>AK548</f>
        <v>0</v>
      </c>
      <c r="AL561" s="332"/>
    </row>
    <row r="562" spans="1:38" s="21" customFormat="1" ht="12.75" customHeight="1" x14ac:dyDescent="0.2">
      <c r="A562" s="8">
        <v>1</v>
      </c>
      <c r="B562" s="400"/>
      <c r="C562" s="400"/>
      <c r="D562" s="400"/>
      <c r="E562" s="400"/>
      <c r="F562" s="401"/>
      <c r="G562" s="471"/>
      <c r="H562" s="477"/>
      <c r="I562" s="472"/>
      <c r="J562" s="363">
        <f t="shared" ref="J562:J592" si="74">SUM(B562:F562)</f>
        <v>0</v>
      </c>
      <c r="K562" s="362">
        <f t="shared" ref="K562:K592" si="75">SUM(U562:AK562)-SUM(L562:R562)</f>
        <v>0</v>
      </c>
      <c r="L562" s="400"/>
      <c r="M562" s="400"/>
      <c r="N562" s="400"/>
      <c r="O562" s="406"/>
      <c r="P562" s="409"/>
      <c r="Q562" s="400"/>
      <c r="R562" s="401"/>
      <c r="S562" s="16" t="s">
        <v>59</v>
      </c>
      <c r="T562" s="8">
        <v>1</v>
      </c>
      <c r="U562" s="400"/>
      <c r="V562" s="400"/>
      <c r="W562" s="400"/>
      <c r="X562" s="400"/>
      <c r="Y562" s="400"/>
      <c r="Z562" s="400"/>
      <c r="AA562" s="400"/>
      <c r="AB562" s="400"/>
      <c r="AC562" s="400"/>
      <c r="AD562" s="400"/>
      <c r="AE562" s="400"/>
      <c r="AF562" s="400"/>
      <c r="AG562" s="400"/>
      <c r="AH562" s="406"/>
      <c r="AI562" s="477"/>
      <c r="AJ562" s="400"/>
      <c r="AK562" s="401"/>
      <c r="AL562" s="16" t="s">
        <v>59</v>
      </c>
    </row>
    <row r="563" spans="1:38" s="21" customFormat="1" ht="12.75" customHeight="1" x14ac:dyDescent="0.2">
      <c r="A563" s="8">
        <v>2</v>
      </c>
      <c r="B563" s="400"/>
      <c r="C563" s="400"/>
      <c r="D563" s="400"/>
      <c r="E563" s="400"/>
      <c r="F563" s="401"/>
      <c r="G563" s="471"/>
      <c r="H563" s="477"/>
      <c r="I563" s="472"/>
      <c r="J563" s="363">
        <f t="shared" si="74"/>
        <v>0</v>
      </c>
      <c r="K563" s="362">
        <f t="shared" si="75"/>
        <v>0</v>
      </c>
      <c r="L563" s="400"/>
      <c r="M563" s="400"/>
      <c r="N563" s="400"/>
      <c r="O563" s="406"/>
      <c r="P563" s="409"/>
      <c r="Q563" s="400"/>
      <c r="R563" s="401"/>
      <c r="S563" s="16" t="s">
        <v>60</v>
      </c>
      <c r="T563" s="8">
        <v>2</v>
      </c>
      <c r="U563" s="400"/>
      <c r="V563" s="400"/>
      <c r="W563" s="400"/>
      <c r="X563" s="400"/>
      <c r="Y563" s="400"/>
      <c r="Z563" s="400"/>
      <c r="AA563" s="400"/>
      <c r="AB563" s="400"/>
      <c r="AC563" s="400"/>
      <c r="AD563" s="400"/>
      <c r="AE563" s="400"/>
      <c r="AF563" s="400"/>
      <c r="AG563" s="400"/>
      <c r="AH563" s="406"/>
      <c r="AI563" s="477"/>
      <c r="AJ563" s="400"/>
      <c r="AK563" s="401"/>
      <c r="AL563" s="16" t="s">
        <v>60</v>
      </c>
    </row>
    <row r="564" spans="1:38" s="21" customFormat="1" ht="12.75" customHeight="1" x14ac:dyDescent="0.2">
      <c r="A564" s="8">
        <v>3</v>
      </c>
      <c r="B564" s="400"/>
      <c r="C564" s="400"/>
      <c r="D564" s="400"/>
      <c r="E564" s="400"/>
      <c r="F564" s="401"/>
      <c r="G564" s="471"/>
      <c r="H564" s="477"/>
      <c r="I564" s="472"/>
      <c r="J564" s="363">
        <f t="shared" si="74"/>
        <v>0</v>
      </c>
      <c r="K564" s="362">
        <f t="shared" si="75"/>
        <v>0</v>
      </c>
      <c r="L564" s="400"/>
      <c r="M564" s="400"/>
      <c r="N564" s="400"/>
      <c r="O564" s="406"/>
      <c r="P564" s="409"/>
      <c r="Q564" s="400"/>
      <c r="R564" s="401"/>
      <c r="S564" s="16" t="s">
        <v>61</v>
      </c>
      <c r="T564" s="8">
        <v>3</v>
      </c>
      <c r="U564" s="400"/>
      <c r="V564" s="400"/>
      <c r="W564" s="400"/>
      <c r="X564" s="400"/>
      <c r="Y564" s="400"/>
      <c r="Z564" s="400"/>
      <c r="AA564" s="400"/>
      <c r="AB564" s="400"/>
      <c r="AC564" s="400"/>
      <c r="AD564" s="400"/>
      <c r="AE564" s="400"/>
      <c r="AF564" s="400"/>
      <c r="AG564" s="400"/>
      <c r="AH564" s="406"/>
      <c r="AI564" s="477"/>
      <c r="AJ564" s="400"/>
      <c r="AK564" s="401"/>
      <c r="AL564" s="16" t="s">
        <v>61</v>
      </c>
    </row>
    <row r="565" spans="1:38" s="21" customFormat="1" ht="12.75" customHeight="1" x14ac:dyDescent="0.2">
      <c r="A565" s="8">
        <v>4</v>
      </c>
      <c r="B565" s="400"/>
      <c r="C565" s="400"/>
      <c r="D565" s="400"/>
      <c r="E565" s="400"/>
      <c r="F565" s="401"/>
      <c r="G565" s="471"/>
      <c r="H565" s="477"/>
      <c r="I565" s="472"/>
      <c r="J565" s="363">
        <f t="shared" si="74"/>
        <v>0</v>
      </c>
      <c r="K565" s="362">
        <f t="shared" si="75"/>
        <v>0</v>
      </c>
      <c r="L565" s="400"/>
      <c r="M565" s="400"/>
      <c r="N565" s="400"/>
      <c r="O565" s="406"/>
      <c r="P565" s="409"/>
      <c r="Q565" s="400"/>
      <c r="R565" s="401"/>
      <c r="S565" s="16" t="s">
        <v>62</v>
      </c>
      <c r="T565" s="8">
        <v>4</v>
      </c>
      <c r="U565" s="400"/>
      <c r="V565" s="400"/>
      <c r="W565" s="400"/>
      <c r="X565" s="400"/>
      <c r="Y565" s="400"/>
      <c r="Z565" s="400"/>
      <c r="AA565" s="400"/>
      <c r="AB565" s="400"/>
      <c r="AC565" s="400"/>
      <c r="AD565" s="400"/>
      <c r="AE565" s="400"/>
      <c r="AF565" s="400"/>
      <c r="AG565" s="400"/>
      <c r="AH565" s="406"/>
      <c r="AI565" s="477"/>
      <c r="AJ565" s="400"/>
      <c r="AK565" s="401"/>
      <c r="AL565" s="16" t="s">
        <v>62</v>
      </c>
    </row>
    <row r="566" spans="1:38" s="21" customFormat="1" ht="12.75" customHeight="1" x14ac:dyDescent="0.2">
      <c r="A566" s="8">
        <v>5</v>
      </c>
      <c r="B566" s="400"/>
      <c r="C566" s="400"/>
      <c r="D566" s="400"/>
      <c r="E566" s="400"/>
      <c r="F566" s="401"/>
      <c r="G566" s="471"/>
      <c r="H566" s="477"/>
      <c r="I566" s="472"/>
      <c r="J566" s="363">
        <f t="shared" si="74"/>
        <v>0</v>
      </c>
      <c r="K566" s="362">
        <f t="shared" si="75"/>
        <v>0</v>
      </c>
      <c r="L566" s="400"/>
      <c r="M566" s="400"/>
      <c r="N566" s="400"/>
      <c r="O566" s="406"/>
      <c r="P566" s="409"/>
      <c r="Q566" s="400"/>
      <c r="R566" s="401"/>
      <c r="S566" s="16" t="s">
        <v>63</v>
      </c>
      <c r="T566" s="8">
        <v>5</v>
      </c>
      <c r="U566" s="400"/>
      <c r="V566" s="400"/>
      <c r="W566" s="400"/>
      <c r="X566" s="400"/>
      <c r="Y566" s="400"/>
      <c r="Z566" s="400"/>
      <c r="AA566" s="400"/>
      <c r="AB566" s="400"/>
      <c r="AC566" s="400"/>
      <c r="AD566" s="400"/>
      <c r="AE566" s="400"/>
      <c r="AF566" s="400"/>
      <c r="AG566" s="400"/>
      <c r="AH566" s="406"/>
      <c r="AI566" s="477"/>
      <c r="AJ566" s="400"/>
      <c r="AK566" s="401"/>
      <c r="AL566" s="16" t="s">
        <v>63</v>
      </c>
    </row>
    <row r="567" spans="1:38" s="21" customFormat="1" ht="12.75" customHeight="1" x14ac:dyDescent="0.2">
      <c r="A567" s="17">
        <v>6</v>
      </c>
      <c r="B567" s="402"/>
      <c r="C567" s="402"/>
      <c r="D567" s="402"/>
      <c r="E567" s="402"/>
      <c r="F567" s="403"/>
      <c r="G567" s="473"/>
      <c r="H567" s="478"/>
      <c r="I567" s="474"/>
      <c r="J567" s="363">
        <f t="shared" si="74"/>
        <v>0</v>
      </c>
      <c r="K567" s="362">
        <f t="shared" si="75"/>
        <v>0</v>
      </c>
      <c r="L567" s="402"/>
      <c r="M567" s="402"/>
      <c r="N567" s="402"/>
      <c r="O567" s="407"/>
      <c r="P567" s="410"/>
      <c r="Q567" s="402"/>
      <c r="R567" s="403"/>
      <c r="S567" s="18" t="s">
        <v>64</v>
      </c>
      <c r="T567" s="17">
        <v>6</v>
      </c>
      <c r="U567" s="402"/>
      <c r="V567" s="402"/>
      <c r="W567" s="402"/>
      <c r="X567" s="402"/>
      <c r="Y567" s="402"/>
      <c r="Z567" s="402"/>
      <c r="AA567" s="402"/>
      <c r="AB567" s="402"/>
      <c r="AC567" s="402"/>
      <c r="AD567" s="402"/>
      <c r="AE567" s="402"/>
      <c r="AF567" s="402"/>
      <c r="AG567" s="402"/>
      <c r="AH567" s="407"/>
      <c r="AI567" s="478"/>
      <c r="AJ567" s="402"/>
      <c r="AK567" s="403"/>
      <c r="AL567" s="18" t="s">
        <v>64</v>
      </c>
    </row>
    <row r="568" spans="1:38" s="21" customFormat="1" ht="12.75" customHeight="1" x14ac:dyDescent="0.2">
      <c r="A568" s="8">
        <v>7</v>
      </c>
      <c r="B568" s="400"/>
      <c r="C568" s="400"/>
      <c r="D568" s="400"/>
      <c r="E568" s="400"/>
      <c r="F568" s="401"/>
      <c r="G568" s="471"/>
      <c r="H568" s="477"/>
      <c r="I568" s="472"/>
      <c r="J568" s="363">
        <f t="shared" si="74"/>
        <v>0</v>
      </c>
      <c r="K568" s="362">
        <f t="shared" si="75"/>
        <v>0</v>
      </c>
      <c r="L568" s="400"/>
      <c r="M568" s="400"/>
      <c r="N568" s="400"/>
      <c r="O568" s="406"/>
      <c r="P568" s="409"/>
      <c r="Q568" s="400"/>
      <c r="R568" s="401"/>
      <c r="S568" s="16" t="s">
        <v>65</v>
      </c>
      <c r="T568" s="8">
        <v>7</v>
      </c>
      <c r="U568" s="400"/>
      <c r="V568" s="400"/>
      <c r="W568" s="400"/>
      <c r="X568" s="400"/>
      <c r="Y568" s="400"/>
      <c r="Z568" s="400"/>
      <c r="AA568" s="400"/>
      <c r="AB568" s="400"/>
      <c r="AC568" s="400"/>
      <c r="AD568" s="400"/>
      <c r="AE568" s="400"/>
      <c r="AF568" s="400"/>
      <c r="AG568" s="400"/>
      <c r="AH568" s="406"/>
      <c r="AI568" s="477"/>
      <c r="AJ568" s="400"/>
      <c r="AK568" s="401"/>
      <c r="AL568" s="16" t="s">
        <v>65</v>
      </c>
    </row>
    <row r="569" spans="1:38" s="21" customFormat="1" ht="12.75" customHeight="1" x14ac:dyDescent="0.2">
      <c r="A569" s="8">
        <v>8</v>
      </c>
      <c r="B569" s="400"/>
      <c r="C569" s="400"/>
      <c r="D569" s="400"/>
      <c r="E569" s="400"/>
      <c r="F569" s="401"/>
      <c r="G569" s="471"/>
      <c r="H569" s="477"/>
      <c r="I569" s="472"/>
      <c r="J569" s="363">
        <f t="shared" si="74"/>
        <v>0</v>
      </c>
      <c r="K569" s="362">
        <f t="shared" si="75"/>
        <v>0</v>
      </c>
      <c r="L569" s="400"/>
      <c r="M569" s="400"/>
      <c r="N569" s="400"/>
      <c r="O569" s="406"/>
      <c r="P569" s="409"/>
      <c r="Q569" s="400"/>
      <c r="R569" s="401"/>
      <c r="S569" s="16" t="s">
        <v>66</v>
      </c>
      <c r="T569" s="8">
        <v>8</v>
      </c>
      <c r="U569" s="400"/>
      <c r="V569" s="400"/>
      <c r="W569" s="400"/>
      <c r="X569" s="400"/>
      <c r="Y569" s="400"/>
      <c r="Z569" s="400"/>
      <c r="AA569" s="400"/>
      <c r="AB569" s="400"/>
      <c r="AC569" s="400"/>
      <c r="AD569" s="400"/>
      <c r="AE569" s="400"/>
      <c r="AF569" s="400"/>
      <c r="AG569" s="400"/>
      <c r="AH569" s="406"/>
      <c r="AI569" s="477"/>
      <c r="AJ569" s="400"/>
      <c r="AK569" s="401"/>
      <c r="AL569" s="16" t="s">
        <v>66</v>
      </c>
    </row>
    <row r="570" spans="1:38" s="21" customFormat="1" ht="12.75" customHeight="1" x14ac:dyDescent="0.2">
      <c r="A570" s="8">
        <v>9</v>
      </c>
      <c r="B570" s="400"/>
      <c r="C570" s="400"/>
      <c r="D570" s="400"/>
      <c r="E570" s="400"/>
      <c r="F570" s="401"/>
      <c r="G570" s="471"/>
      <c r="H570" s="477"/>
      <c r="I570" s="472"/>
      <c r="J570" s="363">
        <f t="shared" si="74"/>
        <v>0</v>
      </c>
      <c r="K570" s="362">
        <f t="shared" si="75"/>
        <v>0</v>
      </c>
      <c r="L570" s="400"/>
      <c r="M570" s="400"/>
      <c r="N570" s="400"/>
      <c r="O570" s="406"/>
      <c r="P570" s="409"/>
      <c r="Q570" s="400"/>
      <c r="R570" s="401"/>
      <c r="S570" s="16" t="s">
        <v>67</v>
      </c>
      <c r="T570" s="8">
        <v>9</v>
      </c>
      <c r="U570" s="400"/>
      <c r="V570" s="400"/>
      <c r="W570" s="400"/>
      <c r="X570" s="400"/>
      <c r="Y570" s="400"/>
      <c r="Z570" s="400"/>
      <c r="AA570" s="400"/>
      <c r="AB570" s="400"/>
      <c r="AC570" s="400"/>
      <c r="AD570" s="400"/>
      <c r="AE570" s="400"/>
      <c r="AF570" s="400"/>
      <c r="AG570" s="400"/>
      <c r="AH570" s="406"/>
      <c r="AI570" s="477"/>
      <c r="AJ570" s="400"/>
      <c r="AK570" s="401"/>
      <c r="AL570" s="16" t="s">
        <v>67</v>
      </c>
    </row>
    <row r="571" spans="1:38" s="21" customFormat="1" ht="12.75" customHeight="1" x14ac:dyDescent="0.2">
      <c r="A571" s="8">
        <v>10</v>
      </c>
      <c r="B571" s="400"/>
      <c r="C571" s="400"/>
      <c r="D571" s="400"/>
      <c r="E571" s="400"/>
      <c r="F571" s="401"/>
      <c r="G571" s="471"/>
      <c r="H571" s="477"/>
      <c r="I571" s="472"/>
      <c r="J571" s="363">
        <f t="shared" si="74"/>
        <v>0</v>
      </c>
      <c r="K571" s="362">
        <f t="shared" si="75"/>
        <v>0</v>
      </c>
      <c r="L571" s="400"/>
      <c r="M571" s="400"/>
      <c r="N571" s="400"/>
      <c r="O571" s="406"/>
      <c r="P571" s="409"/>
      <c r="Q571" s="400"/>
      <c r="R571" s="401"/>
      <c r="S571" s="16" t="s">
        <v>68</v>
      </c>
      <c r="T571" s="8">
        <v>10</v>
      </c>
      <c r="U571" s="400"/>
      <c r="V571" s="400"/>
      <c r="W571" s="400"/>
      <c r="X571" s="400"/>
      <c r="Y571" s="400"/>
      <c r="Z571" s="400"/>
      <c r="AA571" s="400"/>
      <c r="AB571" s="400"/>
      <c r="AC571" s="400"/>
      <c r="AD571" s="400"/>
      <c r="AE571" s="400"/>
      <c r="AF571" s="400"/>
      <c r="AG571" s="400"/>
      <c r="AH571" s="406"/>
      <c r="AI571" s="477"/>
      <c r="AJ571" s="400"/>
      <c r="AK571" s="401"/>
      <c r="AL571" s="16" t="s">
        <v>68</v>
      </c>
    </row>
    <row r="572" spans="1:38" s="21" customFormat="1" ht="12.75" customHeight="1" x14ac:dyDescent="0.2">
      <c r="A572" s="8">
        <v>11</v>
      </c>
      <c r="B572" s="400"/>
      <c r="C572" s="400"/>
      <c r="D572" s="400"/>
      <c r="E572" s="400"/>
      <c r="F572" s="401"/>
      <c r="G572" s="471"/>
      <c r="H572" s="477"/>
      <c r="I572" s="472"/>
      <c r="J572" s="363">
        <f t="shared" si="74"/>
        <v>0</v>
      </c>
      <c r="K572" s="362">
        <f t="shared" si="75"/>
        <v>0</v>
      </c>
      <c r="L572" s="400"/>
      <c r="M572" s="400"/>
      <c r="N572" s="400"/>
      <c r="O572" s="406"/>
      <c r="P572" s="409"/>
      <c r="Q572" s="400"/>
      <c r="R572" s="401"/>
      <c r="S572" s="16" t="s">
        <v>69</v>
      </c>
      <c r="T572" s="8">
        <v>11</v>
      </c>
      <c r="U572" s="400"/>
      <c r="V572" s="400"/>
      <c r="W572" s="400"/>
      <c r="X572" s="400"/>
      <c r="Y572" s="400"/>
      <c r="Z572" s="400"/>
      <c r="AA572" s="400"/>
      <c r="AB572" s="400"/>
      <c r="AC572" s="400"/>
      <c r="AD572" s="400"/>
      <c r="AE572" s="400"/>
      <c r="AF572" s="400"/>
      <c r="AG572" s="400"/>
      <c r="AH572" s="406"/>
      <c r="AI572" s="477"/>
      <c r="AJ572" s="400"/>
      <c r="AK572" s="401"/>
      <c r="AL572" s="16" t="s">
        <v>69</v>
      </c>
    </row>
    <row r="573" spans="1:38" s="21" customFormat="1" ht="12.75" customHeight="1" x14ac:dyDescent="0.2">
      <c r="A573" s="8">
        <v>12</v>
      </c>
      <c r="B573" s="400"/>
      <c r="C573" s="400"/>
      <c r="D573" s="400"/>
      <c r="E573" s="400"/>
      <c r="F573" s="401"/>
      <c r="G573" s="471"/>
      <c r="H573" s="477"/>
      <c r="I573" s="472"/>
      <c r="J573" s="363">
        <f t="shared" si="74"/>
        <v>0</v>
      </c>
      <c r="K573" s="362">
        <f t="shared" si="75"/>
        <v>0</v>
      </c>
      <c r="L573" s="400"/>
      <c r="M573" s="400"/>
      <c r="N573" s="400"/>
      <c r="O573" s="406"/>
      <c r="P573" s="409"/>
      <c r="Q573" s="400"/>
      <c r="R573" s="401"/>
      <c r="S573" s="16" t="s">
        <v>70</v>
      </c>
      <c r="T573" s="8">
        <v>12</v>
      </c>
      <c r="U573" s="400"/>
      <c r="V573" s="400"/>
      <c r="W573" s="400"/>
      <c r="X573" s="400"/>
      <c r="Y573" s="400"/>
      <c r="Z573" s="400"/>
      <c r="AA573" s="400"/>
      <c r="AB573" s="400"/>
      <c r="AC573" s="400"/>
      <c r="AD573" s="400"/>
      <c r="AE573" s="400"/>
      <c r="AF573" s="400"/>
      <c r="AG573" s="400"/>
      <c r="AH573" s="406"/>
      <c r="AI573" s="477"/>
      <c r="AJ573" s="400"/>
      <c r="AK573" s="401"/>
      <c r="AL573" s="16" t="s">
        <v>70</v>
      </c>
    </row>
    <row r="574" spans="1:38" s="21" customFormat="1" ht="12.75" customHeight="1" x14ac:dyDescent="0.2">
      <c r="A574" s="8">
        <v>13</v>
      </c>
      <c r="B574" s="400"/>
      <c r="C574" s="400"/>
      <c r="D574" s="400"/>
      <c r="E574" s="400"/>
      <c r="F574" s="401"/>
      <c r="G574" s="471"/>
      <c r="H574" s="477"/>
      <c r="I574" s="472"/>
      <c r="J574" s="363">
        <f t="shared" si="74"/>
        <v>0</v>
      </c>
      <c r="K574" s="362">
        <f t="shared" si="75"/>
        <v>0</v>
      </c>
      <c r="L574" s="400"/>
      <c r="M574" s="400"/>
      <c r="N574" s="400"/>
      <c r="O574" s="406"/>
      <c r="P574" s="409"/>
      <c r="Q574" s="400"/>
      <c r="R574" s="401"/>
      <c r="S574" s="16" t="s">
        <v>71</v>
      </c>
      <c r="T574" s="8">
        <v>13</v>
      </c>
      <c r="U574" s="400"/>
      <c r="V574" s="400"/>
      <c r="W574" s="400"/>
      <c r="X574" s="400"/>
      <c r="Y574" s="400"/>
      <c r="Z574" s="400"/>
      <c r="AA574" s="400"/>
      <c r="AB574" s="400"/>
      <c r="AC574" s="400"/>
      <c r="AD574" s="400"/>
      <c r="AE574" s="400"/>
      <c r="AF574" s="400"/>
      <c r="AG574" s="400"/>
      <c r="AH574" s="406"/>
      <c r="AI574" s="477"/>
      <c r="AJ574" s="400"/>
      <c r="AK574" s="401"/>
      <c r="AL574" s="16" t="s">
        <v>71</v>
      </c>
    </row>
    <row r="575" spans="1:38" s="21" customFormat="1" ht="12.75" customHeight="1" x14ac:dyDescent="0.2">
      <c r="A575" s="8">
        <v>14</v>
      </c>
      <c r="B575" s="400"/>
      <c r="C575" s="400"/>
      <c r="D575" s="400"/>
      <c r="E575" s="400"/>
      <c r="F575" s="401"/>
      <c r="G575" s="471"/>
      <c r="H575" s="477"/>
      <c r="I575" s="472"/>
      <c r="J575" s="363">
        <f t="shared" si="74"/>
        <v>0</v>
      </c>
      <c r="K575" s="362">
        <f t="shared" si="75"/>
        <v>0</v>
      </c>
      <c r="L575" s="400"/>
      <c r="M575" s="400"/>
      <c r="N575" s="400"/>
      <c r="O575" s="406"/>
      <c r="P575" s="409"/>
      <c r="Q575" s="400"/>
      <c r="R575" s="401"/>
      <c r="S575" s="16" t="s">
        <v>72</v>
      </c>
      <c r="T575" s="8">
        <v>14</v>
      </c>
      <c r="U575" s="400"/>
      <c r="V575" s="400"/>
      <c r="W575" s="400"/>
      <c r="X575" s="400"/>
      <c r="Y575" s="400"/>
      <c r="Z575" s="400"/>
      <c r="AA575" s="400"/>
      <c r="AB575" s="400"/>
      <c r="AC575" s="400"/>
      <c r="AD575" s="400"/>
      <c r="AE575" s="400"/>
      <c r="AF575" s="400"/>
      <c r="AG575" s="400"/>
      <c r="AH575" s="406"/>
      <c r="AI575" s="477"/>
      <c r="AJ575" s="400"/>
      <c r="AK575" s="401"/>
      <c r="AL575" s="16" t="s">
        <v>72</v>
      </c>
    </row>
    <row r="576" spans="1:38" s="21" customFormat="1" ht="12.75" customHeight="1" x14ac:dyDescent="0.2">
      <c r="A576" s="8">
        <v>15</v>
      </c>
      <c r="B576" s="400"/>
      <c r="C576" s="400"/>
      <c r="D576" s="400"/>
      <c r="E576" s="400"/>
      <c r="F576" s="401"/>
      <c r="G576" s="471"/>
      <c r="H576" s="477"/>
      <c r="I576" s="472"/>
      <c r="J576" s="363">
        <f t="shared" si="74"/>
        <v>0</v>
      </c>
      <c r="K576" s="362">
        <f t="shared" si="75"/>
        <v>0</v>
      </c>
      <c r="L576" s="400"/>
      <c r="M576" s="400"/>
      <c r="N576" s="400"/>
      <c r="O576" s="406"/>
      <c r="P576" s="409"/>
      <c r="Q576" s="400"/>
      <c r="R576" s="401"/>
      <c r="S576" s="16" t="s">
        <v>73</v>
      </c>
      <c r="T576" s="8">
        <v>15</v>
      </c>
      <c r="U576" s="400"/>
      <c r="V576" s="400"/>
      <c r="W576" s="400"/>
      <c r="X576" s="400"/>
      <c r="Y576" s="400"/>
      <c r="Z576" s="400"/>
      <c r="AA576" s="400"/>
      <c r="AB576" s="400"/>
      <c r="AC576" s="400"/>
      <c r="AD576" s="400"/>
      <c r="AE576" s="400"/>
      <c r="AF576" s="400"/>
      <c r="AG576" s="400"/>
      <c r="AH576" s="406"/>
      <c r="AI576" s="477"/>
      <c r="AJ576" s="400"/>
      <c r="AK576" s="401"/>
      <c r="AL576" s="16" t="s">
        <v>73</v>
      </c>
    </row>
    <row r="577" spans="1:38" s="21" customFormat="1" ht="12.75" customHeight="1" x14ac:dyDescent="0.2">
      <c r="A577" s="8">
        <v>16</v>
      </c>
      <c r="B577" s="400"/>
      <c r="C577" s="400"/>
      <c r="D577" s="400"/>
      <c r="E577" s="400"/>
      <c r="F577" s="401"/>
      <c r="G577" s="471"/>
      <c r="H577" s="477"/>
      <c r="I577" s="472"/>
      <c r="J577" s="363">
        <f t="shared" si="74"/>
        <v>0</v>
      </c>
      <c r="K577" s="362">
        <f t="shared" si="75"/>
        <v>0</v>
      </c>
      <c r="L577" s="400"/>
      <c r="M577" s="400"/>
      <c r="N577" s="400"/>
      <c r="O577" s="406"/>
      <c r="P577" s="409"/>
      <c r="Q577" s="400"/>
      <c r="R577" s="401"/>
      <c r="S577" s="16" t="s">
        <v>74</v>
      </c>
      <c r="T577" s="8">
        <v>16</v>
      </c>
      <c r="U577" s="400"/>
      <c r="V577" s="400"/>
      <c r="W577" s="400"/>
      <c r="X577" s="400"/>
      <c r="Y577" s="400"/>
      <c r="Z577" s="400"/>
      <c r="AA577" s="400"/>
      <c r="AB577" s="400"/>
      <c r="AC577" s="400"/>
      <c r="AD577" s="400"/>
      <c r="AE577" s="400"/>
      <c r="AF577" s="400"/>
      <c r="AG577" s="400"/>
      <c r="AH577" s="406"/>
      <c r="AI577" s="477"/>
      <c r="AJ577" s="400"/>
      <c r="AK577" s="401"/>
      <c r="AL577" s="16" t="s">
        <v>74</v>
      </c>
    </row>
    <row r="578" spans="1:38" s="21" customFormat="1" ht="12.75" customHeight="1" x14ac:dyDescent="0.2">
      <c r="A578" s="8">
        <v>17</v>
      </c>
      <c r="B578" s="400"/>
      <c r="C578" s="400"/>
      <c r="D578" s="400"/>
      <c r="E578" s="400"/>
      <c r="F578" s="401"/>
      <c r="G578" s="471"/>
      <c r="H578" s="477"/>
      <c r="I578" s="472"/>
      <c r="J578" s="363">
        <f t="shared" si="74"/>
        <v>0</v>
      </c>
      <c r="K578" s="362">
        <f t="shared" si="75"/>
        <v>0</v>
      </c>
      <c r="L578" s="400"/>
      <c r="M578" s="400"/>
      <c r="N578" s="400"/>
      <c r="O578" s="406"/>
      <c r="P578" s="409"/>
      <c r="Q578" s="400"/>
      <c r="R578" s="401"/>
      <c r="S578" s="16" t="s">
        <v>75</v>
      </c>
      <c r="T578" s="8">
        <v>17</v>
      </c>
      <c r="U578" s="400"/>
      <c r="V578" s="400"/>
      <c r="W578" s="400"/>
      <c r="X578" s="400"/>
      <c r="Y578" s="400"/>
      <c r="Z578" s="400"/>
      <c r="AA578" s="400"/>
      <c r="AB578" s="400"/>
      <c r="AC578" s="400"/>
      <c r="AD578" s="400"/>
      <c r="AE578" s="400"/>
      <c r="AF578" s="400"/>
      <c r="AG578" s="400"/>
      <c r="AH578" s="406"/>
      <c r="AI578" s="477"/>
      <c r="AJ578" s="400"/>
      <c r="AK578" s="401"/>
      <c r="AL578" s="16" t="s">
        <v>75</v>
      </c>
    </row>
    <row r="579" spans="1:38" s="21" customFormat="1" ht="12.75" customHeight="1" x14ac:dyDescent="0.2">
      <c r="A579" s="8">
        <v>18</v>
      </c>
      <c r="B579" s="400"/>
      <c r="C579" s="400"/>
      <c r="D579" s="400"/>
      <c r="E579" s="400"/>
      <c r="F579" s="401"/>
      <c r="G579" s="471"/>
      <c r="H579" s="477"/>
      <c r="I579" s="472"/>
      <c r="J579" s="363">
        <f t="shared" si="74"/>
        <v>0</v>
      </c>
      <c r="K579" s="362">
        <f t="shared" si="75"/>
        <v>0</v>
      </c>
      <c r="L579" s="400"/>
      <c r="M579" s="400"/>
      <c r="N579" s="400"/>
      <c r="O579" s="406"/>
      <c r="P579" s="409"/>
      <c r="Q579" s="400"/>
      <c r="R579" s="401"/>
      <c r="S579" s="16" t="s">
        <v>76</v>
      </c>
      <c r="T579" s="8">
        <v>18</v>
      </c>
      <c r="U579" s="400"/>
      <c r="V579" s="400"/>
      <c r="W579" s="400"/>
      <c r="X579" s="400"/>
      <c r="Y579" s="400"/>
      <c r="Z579" s="400"/>
      <c r="AA579" s="400"/>
      <c r="AB579" s="400"/>
      <c r="AC579" s="400"/>
      <c r="AD579" s="400"/>
      <c r="AE579" s="400"/>
      <c r="AF579" s="400"/>
      <c r="AG579" s="400"/>
      <c r="AH579" s="406"/>
      <c r="AI579" s="477"/>
      <c r="AJ579" s="400"/>
      <c r="AK579" s="401"/>
      <c r="AL579" s="16" t="s">
        <v>76</v>
      </c>
    </row>
    <row r="580" spans="1:38" s="21" customFormat="1" ht="12.75" customHeight="1" x14ac:dyDescent="0.2">
      <c r="A580" s="8">
        <v>19</v>
      </c>
      <c r="B580" s="400"/>
      <c r="C580" s="400"/>
      <c r="D580" s="400"/>
      <c r="E580" s="400"/>
      <c r="F580" s="401"/>
      <c r="G580" s="471"/>
      <c r="H580" s="477"/>
      <c r="I580" s="472"/>
      <c r="J580" s="363">
        <f t="shared" si="74"/>
        <v>0</v>
      </c>
      <c r="K580" s="362">
        <f t="shared" si="75"/>
        <v>0</v>
      </c>
      <c r="L580" s="400"/>
      <c r="M580" s="400"/>
      <c r="N580" s="400"/>
      <c r="O580" s="406"/>
      <c r="P580" s="409"/>
      <c r="Q580" s="400"/>
      <c r="R580" s="401"/>
      <c r="S580" s="16" t="s">
        <v>77</v>
      </c>
      <c r="T580" s="8">
        <v>19</v>
      </c>
      <c r="U580" s="400"/>
      <c r="V580" s="400"/>
      <c r="W580" s="400"/>
      <c r="X580" s="400"/>
      <c r="Y580" s="400"/>
      <c r="Z580" s="400"/>
      <c r="AA580" s="400"/>
      <c r="AB580" s="400"/>
      <c r="AC580" s="400"/>
      <c r="AD580" s="400"/>
      <c r="AE580" s="400"/>
      <c r="AF580" s="400"/>
      <c r="AG580" s="400"/>
      <c r="AH580" s="406"/>
      <c r="AI580" s="477"/>
      <c r="AJ580" s="400"/>
      <c r="AK580" s="401"/>
      <c r="AL580" s="16" t="s">
        <v>77</v>
      </c>
    </row>
    <row r="581" spans="1:38" s="21" customFormat="1" ht="12.75" customHeight="1" x14ac:dyDescent="0.2">
      <c r="A581" s="8">
        <v>20</v>
      </c>
      <c r="B581" s="400"/>
      <c r="C581" s="400"/>
      <c r="D581" s="400"/>
      <c r="E581" s="400"/>
      <c r="F581" s="401"/>
      <c r="G581" s="471"/>
      <c r="H581" s="477"/>
      <c r="I581" s="472"/>
      <c r="J581" s="363">
        <f t="shared" si="74"/>
        <v>0</v>
      </c>
      <c r="K581" s="362">
        <f t="shared" si="75"/>
        <v>0</v>
      </c>
      <c r="L581" s="400"/>
      <c r="M581" s="400"/>
      <c r="N581" s="400"/>
      <c r="O581" s="406"/>
      <c r="P581" s="409"/>
      <c r="Q581" s="400"/>
      <c r="R581" s="401"/>
      <c r="S581" s="16" t="s">
        <v>78</v>
      </c>
      <c r="T581" s="8">
        <v>20</v>
      </c>
      <c r="U581" s="400"/>
      <c r="V581" s="400"/>
      <c r="W581" s="400"/>
      <c r="X581" s="400"/>
      <c r="Y581" s="400"/>
      <c r="Z581" s="400"/>
      <c r="AA581" s="400"/>
      <c r="AB581" s="400"/>
      <c r="AC581" s="400"/>
      <c r="AD581" s="400"/>
      <c r="AE581" s="400"/>
      <c r="AF581" s="400"/>
      <c r="AG581" s="400"/>
      <c r="AH581" s="406"/>
      <c r="AI581" s="477"/>
      <c r="AJ581" s="400"/>
      <c r="AK581" s="401"/>
      <c r="AL581" s="16" t="s">
        <v>78</v>
      </c>
    </row>
    <row r="582" spans="1:38" s="21" customFormat="1" ht="12.75" customHeight="1" x14ac:dyDescent="0.2">
      <c r="A582" s="8">
        <v>21</v>
      </c>
      <c r="B582" s="400"/>
      <c r="C582" s="400"/>
      <c r="D582" s="400"/>
      <c r="E582" s="400"/>
      <c r="F582" s="401"/>
      <c r="G582" s="471"/>
      <c r="H582" s="477"/>
      <c r="I582" s="472"/>
      <c r="J582" s="363">
        <f t="shared" si="74"/>
        <v>0</v>
      </c>
      <c r="K582" s="362">
        <f t="shared" si="75"/>
        <v>0</v>
      </c>
      <c r="L582" s="400"/>
      <c r="M582" s="400"/>
      <c r="N582" s="400"/>
      <c r="O582" s="406"/>
      <c r="P582" s="409"/>
      <c r="Q582" s="400"/>
      <c r="R582" s="401"/>
      <c r="S582" s="16" t="s">
        <v>79</v>
      </c>
      <c r="T582" s="8">
        <v>21</v>
      </c>
      <c r="U582" s="400"/>
      <c r="V582" s="400"/>
      <c r="W582" s="400"/>
      <c r="X582" s="400"/>
      <c r="Y582" s="400"/>
      <c r="Z582" s="400"/>
      <c r="AA582" s="400"/>
      <c r="AB582" s="400"/>
      <c r="AC582" s="400"/>
      <c r="AD582" s="400"/>
      <c r="AE582" s="400"/>
      <c r="AF582" s="400"/>
      <c r="AG582" s="400"/>
      <c r="AH582" s="406"/>
      <c r="AI582" s="477"/>
      <c r="AJ582" s="400"/>
      <c r="AK582" s="401"/>
      <c r="AL582" s="16" t="s">
        <v>79</v>
      </c>
    </row>
    <row r="583" spans="1:38" s="21" customFormat="1" ht="12.75" customHeight="1" x14ac:dyDescent="0.2">
      <c r="A583" s="8">
        <v>22</v>
      </c>
      <c r="B583" s="400"/>
      <c r="C583" s="400"/>
      <c r="D583" s="400"/>
      <c r="E583" s="400"/>
      <c r="F583" s="401"/>
      <c r="G583" s="471"/>
      <c r="H583" s="477"/>
      <c r="I583" s="472"/>
      <c r="J583" s="363">
        <f t="shared" si="74"/>
        <v>0</v>
      </c>
      <c r="K583" s="362">
        <f t="shared" si="75"/>
        <v>0</v>
      </c>
      <c r="L583" s="400"/>
      <c r="M583" s="400"/>
      <c r="N583" s="400"/>
      <c r="O583" s="406"/>
      <c r="P583" s="409"/>
      <c r="Q583" s="400"/>
      <c r="R583" s="401"/>
      <c r="S583" s="16" t="s">
        <v>80</v>
      </c>
      <c r="T583" s="8">
        <v>22</v>
      </c>
      <c r="U583" s="400"/>
      <c r="V583" s="400"/>
      <c r="W583" s="400"/>
      <c r="X583" s="400"/>
      <c r="Y583" s="400"/>
      <c r="Z583" s="400"/>
      <c r="AA583" s="400"/>
      <c r="AB583" s="400"/>
      <c r="AC583" s="400"/>
      <c r="AD583" s="400"/>
      <c r="AE583" s="400"/>
      <c r="AF583" s="400"/>
      <c r="AG583" s="400"/>
      <c r="AH583" s="406"/>
      <c r="AI583" s="477"/>
      <c r="AJ583" s="400"/>
      <c r="AK583" s="401"/>
      <c r="AL583" s="16" t="s">
        <v>80</v>
      </c>
    </row>
    <row r="584" spans="1:38" s="21" customFormat="1" ht="12.75" customHeight="1" x14ac:dyDescent="0.2">
      <c r="A584" s="8">
        <v>23</v>
      </c>
      <c r="B584" s="400"/>
      <c r="C584" s="400"/>
      <c r="D584" s="400"/>
      <c r="E584" s="400"/>
      <c r="F584" s="401"/>
      <c r="G584" s="471"/>
      <c r="H584" s="477"/>
      <c r="I584" s="472"/>
      <c r="J584" s="363">
        <f t="shared" si="74"/>
        <v>0</v>
      </c>
      <c r="K584" s="362">
        <f t="shared" si="75"/>
        <v>0</v>
      </c>
      <c r="L584" s="400"/>
      <c r="M584" s="400"/>
      <c r="N584" s="400"/>
      <c r="O584" s="406"/>
      <c r="P584" s="409"/>
      <c r="Q584" s="400"/>
      <c r="R584" s="401"/>
      <c r="S584" s="16" t="s">
        <v>81</v>
      </c>
      <c r="T584" s="8">
        <v>23</v>
      </c>
      <c r="U584" s="400"/>
      <c r="V584" s="400"/>
      <c r="W584" s="400"/>
      <c r="X584" s="400"/>
      <c r="Y584" s="400"/>
      <c r="Z584" s="400"/>
      <c r="AA584" s="400"/>
      <c r="AB584" s="400"/>
      <c r="AC584" s="400"/>
      <c r="AD584" s="400"/>
      <c r="AE584" s="400"/>
      <c r="AF584" s="400"/>
      <c r="AG584" s="400"/>
      <c r="AH584" s="406"/>
      <c r="AI584" s="477"/>
      <c r="AJ584" s="400"/>
      <c r="AK584" s="401"/>
      <c r="AL584" s="16" t="s">
        <v>81</v>
      </c>
    </row>
    <row r="585" spans="1:38" s="21" customFormat="1" ht="12.75" customHeight="1" x14ac:dyDescent="0.2">
      <c r="A585" s="8">
        <v>24</v>
      </c>
      <c r="B585" s="400"/>
      <c r="C585" s="400"/>
      <c r="D585" s="400"/>
      <c r="E585" s="400"/>
      <c r="F585" s="401"/>
      <c r="G585" s="471"/>
      <c r="H585" s="477"/>
      <c r="I585" s="472"/>
      <c r="J585" s="363">
        <f t="shared" si="74"/>
        <v>0</v>
      </c>
      <c r="K585" s="362">
        <f t="shared" si="75"/>
        <v>0</v>
      </c>
      <c r="L585" s="400"/>
      <c r="M585" s="400"/>
      <c r="N585" s="400"/>
      <c r="O585" s="406"/>
      <c r="P585" s="409"/>
      <c r="Q585" s="400"/>
      <c r="R585" s="401"/>
      <c r="S585" s="16" t="s">
        <v>82</v>
      </c>
      <c r="T585" s="8">
        <v>24</v>
      </c>
      <c r="U585" s="400"/>
      <c r="V585" s="400"/>
      <c r="W585" s="400"/>
      <c r="X585" s="400"/>
      <c r="Y585" s="400"/>
      <c r="Z585" s="400"/>
      <c r="AA585" s="400"/>
      <c r="AB585" s="400"/>
      <c r="AC585" s="400"/>
      <c r="AD585" s="400"/>
      <c r="AE585" s="400"/>
      <c r="AF585" s="400"/>
      <c r="AG585" s="400"/>
      <c r="AH585" s="406"/>
      <c r="AI585" s="477"/>
      <c r="AJ585" s="400"/>
      <c r="AK585" s="401"/>
      <c r="AL585" s="16" t="s">
        <v>82</v>
      </c>
    </row>
    <row r="586" spans="1:38" s="21" customFormat="1" ht="12.75" customHeight="1" x14ac:dyDescent="0.2">
      <c r="A586" s="8">
        <v>25</v>
      </c>
      <c r="B586" s="400"/>
      <c r="C586" s="400"/>
      <c r="D586" s="400"/>
      <c r="E586" s="400"/>
      <c r="F586" s="401"/>
      <c r="G586" s="471"/>
      <c r="H586" s="477"/>
      <c r="I586" s="472"/>
      <c r="J586" s="363">
        <f t="shared" si="74"/>
        <v>0</v>
      </c>
      <c r="K586" s="362">
        <f t="shared" si="75"/>
        <v>0</v>
      </c>
      <c r="L586" s="400"/>
      <c r="M586" s="400"/>
      <c r="N586" s="400"/>
      <c r="O586" s="406"/>
      <c r="P586" s="409"/>
      <c r="Q586" s="400"/>
      <c r="R586" s="401"/>
      <c r="S586" s="16" t="s">
        <v>83</v>
      </c>
      <c r="T586" s="8">
        <v>25</v>
      </c>
      <c r="U586" s="400"/>
      <c r="V586" s="400"/>
      <c r="W586" s="400"/>
      <c r="X586" s="400"/>
      <c r="Y586" s="400"/>
      <c r="Z586" s="400"/>
      <c r="AA586" s="400"/>
      <c r="AB586" s="400"/>
      <c r="AC586" s="400"/>
      <c r="AD586" s="400"/>
      <c r="AE586" s="400"/>
      <c r="AF586" s="400"/>
      <c r="AG586" s="400"/>
      <c r="AH586" s="406"/>
      <c r="AI586" s="477"/>
      <c r="AJ586" s="400"/>
      <c r="AK586" s="401"/>
      <c r="AL586" s="16" t="s">
        <v>83</v>
      </c>
    </row>
    <row r="587" spans="1:38" s="21" customFormat="1" ht="12.75" customHeight="1" x14ac:dyDescent="0.2">
      <c r="A587" s="8">
        <v>26</v>
      </c>
      <c r="B587" s="400"/>
      <c r="C587" s="400"/>
      <c r="D587" s="400"/>
      <c r="E587" s="400"/>
      <c r="F587" s="401"/>
      <c r="G587" s="471"/>
      <c r="H587" s="477"/>
      <c r="I587" s="472"/>
      <c r="J587" s="363">
        <f t="shared" si="74"/>
        <v>0</v>
      </c>
      <c r="K587" s="362">
        <f t="shared" si="75"/>
        <v>0</v>
      </c>
      <c r="L587" s="400"/>
      <c r="M587" s="400"/>
      <c r="N587" s="400"/>
      <c r="O587" s="406"/>
      <c r="P587" s="409"/>
      <c r="Q587" s="400"/>
      <c r="R587" s="401"/>
      <c r="S587" s="16" t="s">
        <v>84</v>
      </c>
      <c r="T587" s="8">
        <v>26</v>
      </c>
      <c r="U587" s="400"/>
      <c r="V587" s="400"/>
      <c r="W587" s="400"/>
      <c r="X587" s="400"/>
      <c r="Y587" s="400"/>
      <c r="Z587" s="400"/>
      <c r="AA587" s="400"/>
      <c r="AB587" s="400"/>
      <c r="AC587" s="400"/>
      <c r="AD587" s="400"/>
      <c r="AE587" s="400"/>
      <c r="AF587" s="400"/>
      <c r="AG587" s="400"/>
      <c r="AH587" s="406"/>
      <c r="AI587" s="477"/>
      <c r="AJ587" s="400"/>
      <c r="AK587" s="401"/>
      <c r="AL587" s="16" t="s">
        <v>84</v>
      </c>
    </row>
    <row r="588" spans="1:38" s="21" customFormat="1" ht="12.75" customHeight="1" x14ac:dyDescent="0.2">
      <c r="A588" s="8">
        <v>27</v>
      </c>
      <c r="B588" s="400"/>
      <c r="C588" s="400"/>
      <c r="D588" s="400"/>
      <c r="E588" s="400"/>
      <c r="F588" s="401"/>
      <c r="G588" s="471"/>
      <c r="H588" s="477"/>
      <c r="I588" s="472"/>
      <c r="J588" s="363">
        <f t="shared" si="74"/>
        <v>0</v>
      </c>
      <c r="K588" s="362">
        <f t="shared" si="75"/>
        <v>0</v>
      </c>
      <c r="L588" s="400"/>
      <c r="M588" s="400"/>
      <c r="N588" s="400"/>
      <c r="O588" s="406"/>
      <c r="P588" s="409"/>
      <c r="Q588" s="400"/>
      <c r="R588" s="401"/>
      <c r="S588" s="16" t="s">
        <v>85</v>
      </c>
      <c r="T588" s="8">
        <v>27</v>
      </c>
      <c r="U588" s="400"/>
      <c r="V588" s="400"/>
      <c r="W588" s="400"/>
      <c r="X588" s="400"/>
      <c r="Y588" s="400"/>
      <c r="Z588" s="400"/>
      <c r="AA588" s="400"/>
      <c r="AB588" s="400"/>
      <c r="AC588" s="400"/>
      <c r="AD588" s="400"/>
      <c r="AE588" s="400"/>
      <c r="AF588" s="400"/>
      <c r="AG588" s="400"/>
      <c r="AH588" s="406"/>
      <c r="AI588" s="477"/>
      <c r="AJ588" s="400"/>
      <c r="AK588" s="401"/>
      <c r="AL588" s="16" t="s">
        <v>85</v>
      </c>
    </row>
    <row r="589" spans="1:38" s="21" customFormat="1" ht="12.75" customHeight="1" x14ac:dyDescent="0.2">
      <c r="A589" s="8">
        <v>28</v>
      </c>
      <c r="B589" s="400"/>
      <c r="C589" s="400"/>
      <c r="D589" s="400"/>
      <c r="E589" s="400"/>
      <c r="F589" s="401"/>
      <c r="G589" s="471"/>
      <c r="H589" s="477"/>
      <c r="I589" s="472"/>
      <c r="J589" s="363">
        <f t="shared" si="74"/>
        <v>0</v>
      </c>
      <c r="K589" s="362">
        <f t="shared" si="75"/>
        <v>0</v>
      </c>
      <c r="L589" s="400"/>
      <c r="M589" s="400"/>
      <c r="N589" s="400"/>
      <c r="O589" s="406"/>
      <c r="P589" s="409"/>
      <c r="Q589" s="400"/>
      <c r="R589" s="401"/>
      <c r="S589" s="16" t="s">
        <v>86</v>
      </c>
      <c r="T589" s="8">
        <v>28</v>
      </c>
      <c r="U589" s="400"/>
      <c r="V589" s="400"/>
      <c r="W589" s="400"/>
      <c r="X589" s="400"/>
      <c r="Y589" s="400"/>
      <c r="Z589" s="400"/>
      <c r="AA589" s="400"/>
      <c r="AB589" s="400"/>
      <c r="AC589" s="400"/>
      <c r="AD589" s="400"/>
      <c r="AE589" s="400"/>
      <c r="AF589" s="400"/>
      <c r="AG589" s="400"/>
      <c r="AH589" s="406"/>
      <c r="AI589" s="477"/>
      <c r="AJ589" s="400"/>
      <c r="AK589" s="401"/>
      <c r="AL589" s="16" t="s">
        <v>86</v>
      </c>
    </row>
    <row r="590" spans="1:38" s="21" customFormat="1" ht="12.75" customHeight="1" x14ac:dyDescent="0.2">
      <c r="A590" s="8">
        <v>29</v>
      </c>
      <c r="B590" s="400"/>
      <c r="C590" s="400"/>
      <c r="D590" s="400"/>
      <c r="E590" s="400"/>
      <c r="F590" s="401"/>
      <c r="G590" s="471"/>
      <c r="H590" s="477"/>
      <c r="I590" s="472"/>
      <c r="J590" s="363">
        <f t="shared" si="74"/>
        <v>0</v>
      </c>
      <c r="K590" s="362">
        <f t="shared" si="75"/>
        <v>0</v>
      </c>
      <c r="L590" s="400"/>
      <c r="M590" s="400"/>
      <c r="N590" s="400"/>
      <c r="O590" s="406"/>
      <c r="P590" s="409"/>
      <c r="Q590" s="400"/>
      <c r="R590" s="401"/>
      <c r="S590" s="16" t="s">
        <v>87</v>
      </c>
      <c r="T590" s="8">
        <v>29</v>
      </c>
      <c r="U590" s="400"/>
      <c r="V590" s="400"/>
      <c r="W590" s="400"/>
      <c r="X590" s="410"/>
      <c r="Y590" s="400"/>
      <c r="Z590" s="400"/>
      <c r="AA590" s="400"/>
      <c r="AB590" s="400"/>
      <c r="AC590" s="400"/>
      <c r="AD590" s="400"/>
      <c r="AE590" s="400"/>
      <c r="AF590" s="400"/>
      <c r="AG590" s="400"/>
      <c r="AH590" s="406"/>
      <c r="AI590" s="477"/>
      <c r="AJ590" s="400"/>
      <c r="AK590" s="401"/>
      <c r="AL590" s="16" t="s">
        <v>87</v>
      </c>
    </row>
    <row r="591" spans="1:38" s="21" customFormat="1" ht="12.75" customHeight="1" x14ac:dyDescent="0.2">
      <c r="A591" s="8">
        <v>30</v>
      </c>
      <c r="B591" s="400"/>
      <c r="C591" s="400"/>
      <c r="D591" s="400"/>
      <c r="E591" s="400"/>
      <c r="F591" s="401"/>
      <c r="G591" s="471"/>
      <c r="H591" s="477"/>
      <c r="I591" s="472"/>
      <c r="J591" s="363">
        <f t="shared" si="74"/>
        <v>0</v>
      </c>
      <c r="K591" s="362">
        <f t="shared" si="75"/>
        <v>0</v>
      </c>
      <c r="L591" s="400"/>
      <c r="M591" s="400"/>
      <c r="N591" s="400"/>
      <c r="O591" s="406"/>
      <c r="P591" s="409"/>
      <c r="Q591" s="400"/>
      <c r="R591" s="401"/>
      <c r="S591" s="16" t="s">
        <v>88</v>
      </c>
      <c r="T591" s="8">
        <v>30</v>
      </c>
      <c r="U591" s="400"/>
      <c r="V591" s="400"/>
      <c r="W591" s="400"/>
      <c r="X591" s="400"/>
      <c r="Y591" s="400"/>
      <c r="Z591" s="400"/>
      <c r="AA591" s="400"/>
      <c r="AB591" s="400"/>
      <c r="AC591" s="400"/>
      <c r="AD591" s="400"/>
      <c r="AE591" s="400"/>
      <c r="AF591" s="400"/>
      <c r="AG591" s="400"/>
      <c r="AH591" s="406"/>
      <c r="AI591" s="477"/>
      <c r="AJ591" s="400"/>
      <c r="AK591" s="401"/>
      <c r="AL591" s="16" t="s">
        <v>88</v>
      </c>
    </row>
    <row r="592" spans="1:38" s="21" customFormat="1" ht="12.75" customHeight="1" x14ac:dyDescent="0.2">
      <c r="A592" s="19">
        <v>31</v>
      </c>
      <c r="B592" s="404"/>
      <c r="C592" s="404"/>
      <c r="D592" s="404"/>
      <c r="E592" s="404"/>
      <c r="F592" s="405"/>
      <c r="G592" s="475"/>
      <c r="H592" s="479"/>
      <c r="I592" s="476"/>
      <c r="J592" s="395">
        <f t="shared" si="74"/>
        <v>0</v>
      </c>
      <c r="K592" s="396">
        <f t="shared" si="75"/>
        <v>0</v>
      </c>
      <c r="L592" s="404"/>
      <c r="M592" s="404"/>
      <c r="N592" s="404"/>
      <c r="O592" s="408"/>
      <c r="P592" s="411"/>
      <c r="Q592" s="404"/>
      <c r="R592" s="405"/>
      <c r="S592" s="20" t="s">
        <v>89</v>
      </c>
      <c r="T592" s="19">
        <v>31</v>
      </c>
      <c r="U592" s="404"/>
      <c r="V592" s="404"/>
      <c r="W592" s="404"/>
      <c r="X592" s="404"/>
      <c r="Y592" s="404"/>
      <c r="Z592" s="404"/>
      <c r="AA592" s="404"/>
      <c r="AB592" s="404"/>
      <c r="AC592" s="404"/>
      <c r="AD592" s="404"/>
      <c r="AE592" s="404"/>
      <c r="AF592" s="404"/>
      <c r="AG592" s="404"/>
      <c r="AH592" s="408"/>
      <c r="AI592" s="479"/>
      <c r="AJ592" s="404"/>
      <c r="AK592" s="405"/>
      <c r="AL592" s="20" t="s">
        <v>89</v>
      </c>
    </row>
    <row r="593" spans="1:38" s="301" customFormat="1" ht="12.75" customHeight="1" thickBot="1" x14ac:dyDescent="0.25">
      <c r="A593" s="417"/>
      <c r="B593" s="418">
        <f>SUM(B561:B592)</f>
        <v>0</v>
      </c>
      <c r="C593" s="418">
        <f>SUM(C561:C592)</f>
        <v>0</v>
      </c>
      <c r="D593" s="418">
        <f>SUM(D561:D592)</f>
        <v>0</v>
      </c>
      <c r="E593" s="419">
        <f>SUM(E561:E592)</f>
        <v>0</v>
      </c>
      <c r="F593" s="420">
        <f>SUM(F561:F592)</f>
        <v>0</v>
      </c>
      <c r="G593" s="421"/>
      <c r="H593" s="422" t="s">
        <v>90</v>
      </c>
      <c r="I593" s="423">
        <f>COUNTA(I562:I592)</f>
        <v>0</v>
      </c>
      <c r="J593" s="418">
        <f t="shared" ref="J593:R593" si="76">SUM(J561:J592)</f>
        <v>0</v>
      </c>
      <c r="K593" s="418">
        <f t="shared" si="76"/>
        <v>0</v>
      </c>
      <c r="L593" s="418">
        <f t="shared" si="76"/>
        <v>0</v>
      </c>
      <c r="M593" s="418">
        <f t="shared" si="76"/>
        <v>0</v>
      </c>
      <c r="N593" s="418">
        <f t="shared" si="76"/>
        <v>0</v>
      </c>
      <c r="O593" s="424">
        <f t="shared" si="76"/>
        <v>0</v>
      </c>
      <c r="P593" s="419">
        <f t="shared" si="76"/>
        <v>0</v>
      </c>
      <c r="Q593" s="418">
        <f t="shared" si="76"/>
        <v>0</v>
      </c>
      <c r="R593" s="425">
        <f t="shared" si="76"/>
        <v>0</v>
      </c>
      <c r="S593" s="426"/>
      <c r="T593" s="417"/>
      <c r="U593" s="418">
        <f t="shared" ref="U593:AH593" si="77">SUM(U561:U592)</f>
        <v>0</v>
      </c>
      <c r="V593" s="418">
        <f t="shared" si="77"/>
        <v>0</v>
      </c>
      <c r="W593" s="418">
        <f t="shared" si="77"/>
        <v>0</v>
      </c>
      <c r="X593" s="418">
        <f t="shared" si="77"/>
        <v>0</v>
      </c>
      <c r="Y593" s="418">
        <f t="shared" si="77"/>
        <v>0</v>
      </c>
      <c r="Z593" s="418">
        <f t="shared" si="77"/>
        <v>0</v>
      </c>
      <c r="AA593" s="418">
        <f t="shared" si="77"/>
        <v>0</v>
      </c>
      <c r="AB593" s="418">
        <f t="shared" si="77"/>
        <v>0</v>
      </c>
      <c r="AC593" s="418">
        <f t="shared" si="77"/>
        <v>0</v>
      </c>
      <c r="AD593" s="418">
        <f t="shared" si="77"/>
        <v>0</v>
      </c>
      <c r="AE593" s="418">
        <f t="shared" si="77"/>
        <v>0</v>
      </c>
      <c r="AF593" s="418">
        <f t="shared" si="77"/>
        <v>0</v>
      </c>
      <c r="AG593" s="418">
        <f t="shared" si="77"/>
        <v>0</v>
      </c>
      <c r="AH593" s="420">
        <f t="shared" si="77"/>
        <v>0</v>
      </c>
      <c r="AI593" s="427"/>
      <c r="AJ593" s="418">
        <f>SUM(AJ561:AJ592)</f>
        <v>0</v>
      </c>
      <c r="AK593" s="425">
        <f>SUM(AK561:AK592)</f>
        <v>0</v>
      </c>
      <c r="AL593" s="426"/>
    </row>
    <row r="594" spans="1:38" ht="12.75" customHeight="1" thickTop="1" x14ac:dyDescent="0.2">
      <c r="A594" s="28"/>
      <c r="B594" s="34"/>
      <c r="C594" s="34"/>
      <c r="D594" s="34"/>
      <c r="E594" s="34"/>
      <c r="F594" s="34"/>
      <c r="G594" s="135"/>
      <c r="H594" s="34"/>
      <c r="I594" s="35"/>
      <c r="J594" s="34"/>
      <c r="K594" s="34"/>
      <c r="L594" s="63"/>
      <c r="M594" s="63"/>
      <c r="N594" s="63"/>
      <c r="O594" s="63"/>
      <c r="P594" s="63"/>
      <c r="Q594" s="63"/>
      <c r="R594" s="63"/>
      <c r="S594" s="28"/>
      <c r="T594" s="28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28"/>
    </row>
    <row r="595" spans="1:38" ht="12.75" customHeight="1" x14ac:dyDescent="0.2">
      <c r="A595" s="21"/>
      <c r="B595" s="36"/>
      <c r="C595" s="36"/>
      <c r="D595" s="36"/>
      <c r="E595" s="36"/>
      <c r="F595" s="36"/>
      <c r="G595" s="552" t="str">
        <f>JANUARY!G190</f>
        <v>UNITED STEELWORKERS - LOCAL UNION</v>
      </c>
      <c r="H595" s="552"/>
      <c r="I595" s="552"/>
      <c r="J595" s="307"/>
      <c r="K595" s="136"/>
      <c r="L595" s="36"/>
      <c r="M595" s="36"/>
      <c r="N595" s="36"/>
      <c r="O595" s="36"/>
      <c r="P595" s="36"/>
      <c r="Q595" s="36"/>
      <c r="R595" s="36"/>
      <c r="S595" s="21"/>
      <c r="T595" s="21"/>
      <c r="U595" s="36"/>
      <c r="V595" s="36"/>
      <c r="W595" s="36"/>
      <c r="X595" s="36"/>
      <c r="Y595" s="36"/>
      <c r="Z595" s="36"/>
      <c r="AA595" s="37" t="str">
        <f>$AA$10</f>
        <v>FINANCIAL SECRETARY'S CASH BOOK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21"/>
    </row>
    <row r="596" spans="1:38" s="152" customFormat="1" ht="12.75" customHeight="1" x14ac:dyDescent="0.2">
      <c r="A596" s="141"/>
      <c r="B596" s="139" t="str">
        <f>B551</f>
        <v>Month</v>
      </c>
      <c r="C596" s="73" t="str">
        <f>C551</f>
        <v>FEBRUARY</v>
      </c>
      <c r="D596" s="139" t="str">
        <f>D551</f>
        <v>Year</v>
      </c>
      <c r="E596" s="30">
        <f>E551</f>
        <v>0</v>
      </c>
      <c r="F596" s="141"/>
      <c r="G596" s="149"/>
      <c r="H596" s="141"/>
      <c r="I596" s="150"/>
      <c r="J596" s="302"/>
      <c r="K596" s="302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  <c r="AB596" s="141"/>
      <c r="AC596" s="141"/>
      <c r="AD596" s="141"/>
      <c r="AE596" s="141"/>
      <c r="AF596" s="141"/>
      <c r="AG596" s="141"/>
      <c r="AH596" s="141"/>
      <c r="AI596" s="139"/>
      <c r="AJ596" s="151" t="str">
        <f>C596</f>
        <v>FEBRUARY</v>
      </c>
      <c r="AK596" s="30">
        <f>E596</f>
        <v>0</v>
      </c>
      <c r="AL596" s="141"/>
    </row>
    <row r="597" spans="1:38" s="152" customFormat="1" ht="12.75" customHeight="1" x14ac:dyDescent="0.2">
      <c r="A597" s="141"/>
      <c r="B597" s="139" t="str">
        <f>B552</f>
        <v>Page No.</v>
      </c>
      <c r="C597" s="148">
        <f>C552+1</f>
        <v>14</v>
      </c>
      <c r="D597" s="141"/>
      <c r="E597" s="141"/>
      <c r="F597" s="141"/>
      <c r="G597" s="149"/>
      <c r="H597" s="141"/>
      <c r="I597" s="150" t="s">
        <v>53</v>
      </c>
      <c r="J597" s="302"/>
      <c r="K597" s="302"/>
      <c r="L597" s="150"/>
      <c r="M597" s="141"/>
      <c r="N597" s="141"/>
      <c r="O597" s="141"/>
      <c r="P597" s="139"/>
      <c r="Q597" s="141"/>
      <c r="R597" s="139"/>
      <c r="S597" s="141"/>
      <c r="T597" s="141"/>
      <c r="U597" s="141"/>
      <c r="V597" s="141"/>
      <c r="W597" s="141"/>
      <c r="X597" s="141"/>
      <c r="Y597" s="141"/>
      <c r="Z597" s="141"/>
      <c r="AA597" s="141"/>
      <c r="AB597" s="153" t="s">
        <v>54</v>
      </c>
      <c r="AC597" s="141"/>
      <c r="AD597" s="141"/>
      <c r="AE597" s="141"/>
      <c r="AF597" s="141"/>
      <c r="AG597" s="141"/>
      <c r="AH597" s="141"/>
      <c r="AI597" s="139" t="str">
        <f>B597</f>
        <v>Page No.</v>
      </c>
      <c r="AJ597" s="148">
        <f>C597</f>
        <v>14</v>
      </c>
      <c r="AK597" s="154"/>
      <c r="AL597" s="155"/>
    </row>
    <row r="598" spans="1:38" ht="12.75" customHeight="1" x14ac:dyDescent="0.2">
      <c r="A598" s="3"/>
      <c r="B598" s="3"/>
      <c r="C598" s="3"/>
      <c r="D598" s="3"/>
      <c r="E598" s="3"/>
      <c r="F598" s="3"/>
      <c r="G598" s="129"/>
      <c r="H598" s="3"/>
      <c r="I598" s="5"/>
      <c r="J598" s="106"/>
      <c r="K598" s="106"/>
      <c r="L598" s="21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1"/>
      <c r="AF598" s="3"/>
      <c r="AG598" s="3"/>
      <c r="AH598" s="3"/>
      <c r="AI598" s="3"/>
      <c r="AJ598" s="3"/>
      <c r="AK598" s="3"/>
      <c r="AL598" s="3"/>
    </row>
    <row r="599" spans="1:38" ht="12.75" customHeight="1" x14ac:dyDescent="0.2">
      <c r="A599" s="26"/>
      <c r="B599" s="26"/>
      <c r="C599" s="26"/>
      <c r="D599" s="26"/>
      <c r="E599" s="26"/>
      <c r="F599" s="26"/>
      <c r="G599" s="130"/>
      <c r="H599" s="26"/>
      <c r="I599" s="27"/>
      <c r="J599" s="303"/>
      <c r="K599" s="303"/>
      <c r="L599" s="27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7"/>
      <c r="AF599" s="26"/>
      <c r="AG599" s="26"/>
      <c r="AH599" s="26"/>
      <c r="AI599" s="26"/>
      <c r="AJ599" s="26"/>
      <c r="AK599" s="26"/>
      <c r="AL599" s="26"/>
    </row>
    <row r="600" spans="1:38" customFormat="1" ht="12.75" customHeight="1" x14ac:dyDescent="0.2">
      <c r="A600" s="1"/>
      <c r="B600" s="3"/>
      <c r="C600" s="3" t="s">
        <v>55</v>
      </c>
      <c r="D600" s="3"/>
      <c r="E600" s="13"/>
      <c r="F600" s="1"/>
      <c r="G600" s="131"/>
      <c r="H600" s="2" t="s">
        <v>56</v>
      </c>
      <c r="I600" s="99"/>
      <c r="J600" s="550" t="s">
        <v>264</v>
      </c>
      <c r="K600" s="551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4"/>
      <c r="AJ600" s="3"/>
      <c r="AK600" s="1"/>
      <c r="AL600" s="3"/>
    </row>
    <row r="601" spans="1:38" customFormat="1" ht="12.75" customHeight="1" x14ac:dyDescent="0.2">
      <c r="A601" s="1"/>
      <c r="B601" s="3"/>
      <c r="C601" s="3"/>
      <c r="D601" s="3"/>
      <c r="E601" s="13"/>
      <c r="F601" s="1"/>
      <c r="G601" s="131"/>
      <c r="H601" s="14"/>
      <c r="I601" s="100"/>
      <c r="J601" s="106"/>
      <c r="K601" s="67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4"/>
      <c r="AJ601" s="3"/>
      <c r="AK601" s="1"/>
      <c r="AL601" s="3"/>
    </row>
    <row r="602" spans="1:38" customFormat="1" ht="12.75" customHeight="1" thickBot="1" x14ac:dyDescent="0.25">
      <c r="A602" s="164"/>
      <c r="B602" s="165">
        <v>1</v>
      </c>
      <c r="C602" s="165">
        <v>2</v>
      </c>
      <c r="D602" s="165">
        <v>3</v>
      </c>
      <c r="E602" s="166">
        <v>4</v>
      </c>
      <c r="F602" s="167">
        <v>5</v>
      </c>
      <c r="G602" s="168"/>
      <c r="H602" s="167">
        <v>7</v>
      </c>
      <c r="I602" s="169">
        <v>8</v>
      </c>
      <c r="J602" s="304">
        <v>9</v>
      </c>
      <c r="K602" s="305">
        <v>10</v>
      </c>
      <c r="L602" s="165">
        <v>11</v>
      </c>
      <c r="M602" s="165" t="s">
        <v>1</v>
      </c>
      <c r="N602" s="165">
        <v>12</v>
      </c>
      <c r="O602" s="165">
        <v>13</v>
      </c>
      <c r="P602" s="165">
        <v>14</v>
      </c>
      <c r="Q602" s="165">
        <v>15</v>
      </c>
      <c r="R602" s="167" t="s">
        <v>2</v>
      </c>
      <c r="S602" s="170"/>
      <c r="T602" s="164"/>
      <c r="U602" s="165">
        <v>16</v>
      </c>
      <c r="V602" s="165">
        <v>17</v>
      </c>
      <c r="W602" s="165">
        <v>18</v>
      </c>
      <c r="X602" s="165">
        <v>19</v>
      </c>
      <c r="Y602" s="165">
        <v>20</v>
      </c>
      <c r="Z602" s="165" t="s">
        <v>3</v>
      </c>
      <c r="AA602" s="165">
        <v>21</v>
      </c>
      <c r="AB602" s="165">
        <v>22</v>
      </c>
      <c r="AC602" s="165">
        <v>23</v>
      </c>
      <c r="AD602" s="165">
        <v>24</v>
      </c>
      <c r="AE602" s="165">
        <v>25</v>
      </c>
      <c r="AF602" s="165">
        <v>26</v>
      </c>
      <c r="AG602" s="165">
        <v>27</v>
      </c>
      <c r="AH602" s="165">
        <v>28</v>
      </c>
      <c r="AI602" s="171">
        <v>29</v>
      </c>
      <c r="AJ602" s="165">
        <v>30</v>
      </c>
      <c r="AK602" s="167">
        <v>31</v>
      </c>
      <c r="AL602" s="170"/>
    </row>
    <row r="603" spans="1:38" s="4" customFormat="1" ht="12.75" customHeight="1" thickTop="1" x14ac:dyDescent="0.2">
      <c r="A603" s="1"/>
      <c r="B603" s="89" t="s">
        <v>4</v>
      </c>
      <c r="C603" s="101"/>
      <c r="D603" s="89" t="s">
        <v>5</v>
      </c>
      <c r="E603" s="89" t="s">
        <v>6</v>
      </c>
      <c r="F603" s="88" t="s">
        <v>7</v>
      </c>
      <c r="G603" s="132"/>
      <c r="H603" s="88"/>
      <c r="I603" s="103"/>
      <c r="J603" s="89"/>
      <c r="K603" s="88"/>
      <c r="L603" s="89"/>
      <c r="M603" s="89"/>
      <c r="N603" s="89"/>
      <c r="O603" s="104"/>
      <c r="P603" s="163"/>
      <c r="Q603" s="107" t="s">
        <v>272</v>
      </c>
      <c r="R603" s="160" t="s">
        <v>273</v>
      </c>
      <c r="S603" s="106"/>
      <c r="T603" s="67"/>
      <c r="U603" s="542" t="s">
        <v>265</v>
      </c>
      <c r="V603" s="543"/>
      <c r="W603" s="543"/>
      <c r="X603" s="543"/>
      <c r="Y603" s="544"/>
      <c r="Z603" s="89" t="s">
        <v>10</v>
      </c>
      <c r="AA603" s="89" t="s">
        <v>11</v>
      </c>
      <c r="AB603" s="89" t="s">
        <v>205</v>
      </c>
      <c r="AC603" s="89" t="s">
        <v>12</v>
      </c>
      <c r="AD603" s="89" t="s">
        <v>13</v>
      </c>
      <c r="AE603" s="89" t="s">
        <v>14</v>
      </c>
      <c r="AF603" s="89"/>
      <c r="AG603" s="89"/>
      <c r="AH603" s="104"/>
      <c r="AI603" s="105"/>
      <c r="AJ603" s="89" t="s">
        <v>15</v>
      </c>
      <c r="AK603" s="88" t="s">
        <v>7</v>
      </c>
      <c r="AL603" s="3"/>
    </row>
    <row r="604" spans="1:38" s="4" customFormat="1" ht="12.75" customHeight="1" x14ac:dyDescent="0.2">
      <c r="A604" s="1"/>
      <c r="B604" s="89" t="s">
        <v>8</v>
      </c>
      <c r="C604" s="89" t="s">
        <v>16</v>
      </c>
      <c r="D604" s="89" t="s">
        <v>17</v>
      </c>
      <c r="E604" s="89" t="s">
        <v>8</v>
      </c>
      <c r="F604" s="88" t="s">
        <v>18</v>
      </c>
      <c r="G604" s="132" t="s">
        <v>19</v>
      </c>
      <c r="H604" s="88" t="s">
        <v>20</v>
      </c>
      <c r="I604" s="103" t="s">
        <v>242</v>
      </c>
      <c r="J604" s="89" t="s">
        <v>21</v>
      </c>
      <c r="K604" s="88" t="s">
        <v>22</v>
      </c>
      <c r="L604" s="107" t="s">
        <v>235</v>
      </c>
      <c r="M604" s="107" t="s">
        <v>236</v>
      </c>
      <c r="N604" s="107" t="s">
        <v>237</v>
      </c>
      <c r="O604" s="104"/>
      <c r="P604" s="158" t="s">
        <v>23</v>
      </c>
      <c r="Q604" s="107" t="s">
        <v>8</v>
      </c>
      <c r="R604" s="160" t="s">
        <v>8</v>
      </c>
      <c r="S604" s="106"/>
      <c r="T604" s="67"/>
      <c r="U604" s="89" t="s">
        <v>25</v>
      </c>
      <c r="V604" s="89" t="s">
        <v>26</v>
      </c>
      <c r="W604" s="101" t="s">
        <v>27</v>
      </c>
      <c r="X604" s="89" t="s">
        <v>28</v>
      </c>
      <c r="Y604" s="89" t="s">
        <v>136</v>
      </c>
      <c r="Z604" s="89" t="s">
        <v>261</v>
      </c>
      <c r="AA604" s="89" t="s">
        <v>137</v>
      </c>
      <c r="AB604" s="89" t="s">
        <v>204</v>
      </c>
      <c r="AC604" s="89" t="s">
        <v>30</v>
      </c>
      <c r="AD604" s="89" t="s">
        <v>140</v>
      </c>
      <c r="AE604" s="89" t="s">
        <v>31</v>
      </c>
      <c r="AF604" s="89" t="s">
        <v>32</v>
      </c>
      <c r="AG604" s="89" t="s">
        <v>206</v>
      </c>
      <c r="AH604" s="104" t="s">
        <v>16</v>
      </c>
      <c r="AI604" s="102" t="s">
        <v>34</v>
      </c>
      <c r="AJ604" s="89" t="s">
        <v>35</v>
      </c>
      <c r="AK604" s="88" t="s">
        <v>18</v>
      </c>
      <c r="AL604" s="3"/>
    </row>
    <row r="605" spans="1:38" s="4" customFormat="1" ht="12.75" customHeight="1" thickBot="1" x14ac:dyDescent="0.25">
      <c r="A605" s="6"/>
      <c r="B605" s="90" t="s">
        <v>36</v>
      </c>
      <c r="C605" s="90" t="s">
        <v>37</v>
      </c>
      <c r="D605" s="90" t="s">
        <v>38</v>
      </c>
      <c r="E605" s="90" t="s">
        <v>39</v>
      </c>
      <c r="F605" s="108" t="s">
        <v>40</v>
      </c>
      <c r="G605" s="133"/>
      <c r="H605" s="108"/>
      <c r="I605" s="109" t="s">
        <v>41</v>
      </c>
      <c r="J605" s="90"/>
      <c r="K605" s="108"/>
      <c r="L605" s="110"/>
      <c r="M605" s="110"/>
      <c r="N605" s="110" t="s">
        <v>238</v>
      </c>
      <c r="O605" s="111"/>
      <c r="P605" s="159"/>
      <c r="Q605" s="161" t="s">
        <v>24</v>
      </c>
      <c r="R605" s="162" t="s">
        <v>24</v>
      </c>
      <c r="S605" s="113"/>
      <c r="T605" s="78"/>
      <c r="U605" s="90" t="s">
        <v>42</v>
      </c>
      <c r="V605" s="90" t="s">
        <v>43</v>
      </c>
      <c r="W605" s="90"/>
      <c r="X605" s="90" t="s">
        <v>44</v>
      </c>
      <c r="Y605" s="90" t="s">
        <v>30</v>
      </c>
      <c r="Z605" s="90" t="s">
        <v>30</v>
      </c>
      <c r="AA605" s="90" t="s">
        <v>138</v>
      </c>
      <c r="AB605" s="90" t="s">
        <v>15</v>
      </c>
      <c r="AC605" s="90" t="s">
        <v>139</v>
      </c>
      <c r="AD605" s="90" t="s">
        <v>141</v>
      </c>
      <c r="AE605" s="90" t="s">
        <v>47</v>
      </c>
      <c r="AF605" s="90" t="s">
        <v>48</v>
      </c>
      <c r="AG605" s="90" t="s">
        <v>15</v>
      </c>
      <c r="AH605" s="111" t="s">
        <v>30</v>
      </c>
      <c r="AI605" s="112"/>
      <c r="AJ605" s="90" t="s">
        <v>49</v>
      </c>
      <c r="AK605" s="108" t="s">
        <v>189</v>
      </c>
      <c r="AL605" s="7"/>
    </row>
    <row r="606" spans="1:38" s="301" customFormat="1" ht="12.75" customHeight="1" thickTop="1" x14ac:dyDescent="0.2">
      <c r="A606" s="331"/>
      <c r="B606" s="363">
        <f>B593</f>
        <v>0</v>
      </c>
      <c r="C606" s="363">
        <f>C593</f>
        <v>0</v>
      </c>
      <c r="D606" s="363">
        <f>D593</f>
        <v>0</v>
      </c>
      <c r="E606" s="363">
        <f>E593</f>
        <v>0</v>
      </c>
      <c r="F606" s="362">
        <f>F593</f>
        <v>0</v>
      </c>
      <c r="G606" s="134" t="str">
        <f>$G$7</f>
        <v>FEBRUARY</v>
      </c>
      <c r="H606" s="334" t="s">
        <v>58</v>
      </c>
      <c r="I606" s="412"/>
      <c r="J606" s="397">
        <f t="shared" ref="J606:R606" si="78">J593</f>
        <v>0</v>
      </c>
      <c r="K606" s="362">
        <f t="shared" si="78"/>
        <v>0</v>
      </c>
      <c r="L606" s="363">
        <f t="shared" si="78"/>
        <v>0</v>
      </c>
      <c r="M606" s="363">
        <f t="shared" si="78"/>
        <v>0</v>
      </c>
      <c r="N606" s="363">
        <f t="shared" si="78"/>
        <v>0</v>
      </c>
      <c r="O606" s="361">
        <f t="shared" si="78"/>
        <v>0</v>
      </c>
      <c r="P606" s="394">
        <f t="shared" si="78"/>
        <v>0</v>
      </c>
      <c r="Q606" s="363">
        <f t="shared" si="78"/>
        <v>0</v>
      </c>
      <c r="R606" s="362">
        <f t="shared" si="78"/>
        <v>0</v>
      </c>
      <c r="S606" s="332"/>
      <c r="T606" s="331"/>
      <c r="U606" s="363">
        <f t="shared" ref="U606:AH606" si="79">U593</f>
        <v>0</v>
      </c>
      <c r="V606" s="363">
        <f t="shared" si="79"/>
        <v>0</v>
      </c>
      <c r="W606" s="363">
        <f t="shared" si="79"/>
        <v>0</v>
      </c>
      <c r="X606" s="363">
        <f t="shared" si="79"/>
        <v>0</v>
      </c>
      <c r="Y606" s="363">
        <f t="shared" si="79"/>
        <v>0</v>
      </c>
      <c r="Z606" s="363">
        <f t="shared" si="79"/>
        <v>0</v>
      </c>
      <c r="AA606" s="363">
        <f t="shared" si="79"/>
        <v>0</v>
      </c>
      <c r="AB606" s="363">
        <f t="shared" si="79"/>
        <v>0</v>
      </c>
      <c r="AC606" s="363">
        <f t="shared" si="79"/>
        <v>0</v>
      </c>
      <c r="AD606" s="363">
        <f t="shared" si="79"/>
        <v>0</v>
      </c>
      <c r="AE606" s="363">
        <f t="shared" si="79"/>
        <v>0</v>
      </c>
      <c r="AF606" s="363">
        <f t="shared" si="79"/>
        <v>0</v>
      </c>
      <c r="AG606" s="363">
        <f t="shared" si="79"/>
        <v>0</v>
      </c>
      <c r="AH606" s="361">
        <f t="shared" si="79"/>
        <v>0</v>
      </c>
      <c r="AI606" s="333"/>
      <c r="AJ606" s="363">
        <f>AJ593</f>
        <v>0</v>
      </c>
      <c r="AK606" s="362">
        <f>AK593</f>
        <v>0</v>
      </c>
      <c r="AL606" s="332"/>
    </row>
    <row r="607" spans="1:38" s="21" customFormat="1" ht="12.75" customHeight="1" x14ac:dyDescent="0.2">
      <c r="A607" s="8">
        <v>1</v>
      </c>
      <c r="B607" s="400"/>
      <c r="C607" s="400"/>
      <c r="D607" s="400"/>
      <c r="E607" s="400"/>
      <c r="F607" s="401"/>
      <c r="G607" s="471"/>
      <c r="H607" s="477"/>
      <c r="I607" s="472"/>
      <c r="J607" s="363">
        <f t="shared" ref="J607:J637" si="80">SUM(B607:F607)</f>
        <v>0</v>
      </c>
      <c r="K607" s="362">
        <f t="shared" ref="K607:K637" si="81">SUM(U607:AK607)-SUM(L607:R607)</f>
        <v>0</v>
      </c>
      <c r="L607" s="400"/>
      <c r="M607" s="400"/>
      <c r="N607" s="400"/>
      <c r="O607" s="406"/>
      <c r="P607" s="409"/>
      <c r="Q607" s="400"/>
      <c r="R607" s="401"/>
      <c r="S607" s="16" t="s">
        <v>59</v>
      </c>
      <c r="T607" s="8">
        <v>1</v>
      </c>
      <c r="U607" s="400"/>
      <c r="V607" s="400"/>
      <c r="W607" s="400"/>
      <c r="X607" s="400"/>
      <c r="Y607" s="400"/>
      <c r="Z607" s="400"/>
      <c r="AA607" s="400"/>
      <c r="AB607" s="400"/>
      <c r="AC607" s="400"/>
      <c r="AD607" s="400"/>
      <c r="AE607" s="400"/>
      <c r="AF607" s="400"/>
      <c r="AG607" s="400"/>
      <c r="AH607" s="406"/>
      <c r="AI607" s="477"/>
      <c r="AJ607" s="400"/>
      <c r="AK607" s="401"/>
      <c r="AL607" s="16" t="s">
        <v>59</v>
      </c>
    </row>
    <row r="608" spans="1:38" s="21" customFormat="1" ht="12.75" customHeight="1" x14ac:dyDescent="0.2">
      <c r="A608" s="8">
        <v>2</v>
      </c>
      <c r="B608" s="400"/>
      <c r="C608" s="400"/>
      <c r="D608" s="400"/>
      <c r="E608" s="400"/>
      <c r="F608" s="401"/>
      <c r="G608" s="471"/>
      <c r="H608" s="477"/>
      <c r="I608" s="472"/>
      <c r="J608" s="363">
        <f t="shared" si="80"/>
        <v>0</v>
      </c>
      <c r="K608" s="362">
        <f t="shared" si="81"/>
        <v>0</v>
      </c>
      <c r="L608" s="400"/>
      <c r="M608" s="400"/>
      <c r="N608" s="400"/>
      <c r="O608" s="406"/>
      <c r="P608" s="409"/>
      <c r="Q608" s="400"/>
      <c r="R608" s="401"/>
      <c r="S608" s="16" t="s">
        <v>60</v>
      </c>
      <c r="T608" s="8">
        <v>2</v>
      </c>
      <c r="U608" s="400"/>
      <c r="V608" s="400"/>
      <c r="W608" s="400"/>
      <c r="X608" s="400"/>
      <c r="Y608" s="400"/>
      <c r="Z608" s="400"/>
      <c r="AA608" s="400"/>
      <c r="AB608" s="400"/>
      <c r="AC608" s="400"/>
      <c r="AD608" s="400"/>
      <c r="AE608" s="400"/>
      <c r="AF608" s="400"/>
      <c r="AG608" s="400"/>
      <c r="AH608" s="406"/>
      <c r="AI608" s="477"/>
      <c r="AJ608" s="400"/>
      <c r="AK608" s="401"/>
      <c r="AL608" s="16" t="s">
        <v>60</v>
      </c>
    </row>
    <row r="609" spans="1:38" s="21" customFormat="1" ht="12.75" customHeight="1" x14ac:dyDescent="0.2">
      <c r="A609" s="8">
        <v>3</v>
      </c>
      <c r="B609" s="400"/>
      <c r="C609" s="400"/>
      <c r="D609" s="400"/>
      <c r="E609" s="400"/>
      <c r="F609" s="401"/>
      <c r="G609" s="471"/>
      <c r="H609" s="477"/>
      <c r="I609" s="472"/>
      <c r="J609" s="363">
        <f t="shared" si="80"/>
        <v>0</v>
      </c>
      <c r="K609" s="362">
        <f t="shared" si="81"/>
        <v>0</v>
      </c>
      <c r="L609" s="400"/>
      <c r="M609" s="400"/>
      <c r="N609" s="400"/>
      <c r="O609" s="406"/>
      <c r="P609" s="409"/>
      <c r="Q609" s="400"/>
      <c r="R609" s="401"/>
      <c r="S609" s="16" t="s">
        <v>61</v>
      </c>
      <c r="T609" s="8">
        <v>3</v>
      </c>
      <c r="U609" s="400"/>
      <c r="V609" s="400"/>
      <c r="W609" s="400"/>
      <c r="X609" s="400"/>
      <c r="Y609" s="400"/>
      <c r="Z609" s="400"/>
      <c r="AA609" s="400"/>
      <c r="AB609" s="400"/>
      <c r="AC609" s="400"/>
      <c r="AD609" s="400"/>
      <c r="AE609" s="400"/>
      <c r="AF609" s="400"/>
      <c r="AG609" s="400"/>
      <c r="AH609" s="406"/>
      <c r="AI609" s="477"/>
      <c r="AJ609" s="400"/>
      <c r="AK609" s="401"/>
      <c r="AL609" s="16" t="s">
        <v>61</v>
      </c>
    </row>
    <row r="610" spans="1:38" s="21" customFormat="1" ht="12.75" customHeight="1" x14ac:dyDescent="0.2">
      <c r="A610" s="8">
        <v>4</v>
      </c>
      <c r="B610" s="400"/>
      <c r="C610" s="400"/>
      <c r="D610" s="400"/>
      <c r="E610" s="400"/>
      <c r="F610" s="401"/>
      <c r="G610" s="471"/>
      <c r="H610" s="477"/>
      <c r="I610" s="472"/>
      <c r="J610" s="363">
        <f t="shared" si="80"/>
        <v>0</v>
      </c>
      <c r="K610" s="362">
        <f t="shared" si="81"/>
        <v>0</v>
      </c>
      <c r="L610" s="400"/>
      <c r="M610" s="400"/>
      <c r="N610" s="400"/>
      <c r="O610" s="406"/>
      <c r="P610" s="409"/>
      <c r="Q610" s="400"/>
      <c r="R610" s="401"/>
      <c r="S610" s="16" t="s">
        <v>62</v>
      </c>
      <c r="T610" s="8">
        <v>4</v>
      </c>
      <c r="U610" s="400"/>
      <c r="V610" s="400"/>
      <c r="W610" s="400"/>
      <c r="X610" s="400"/>
      <c r="Y610" s="400"/>
      <c r="Z610" s="400"/>
      <c r="AA610" s="400"/>
      <c r="AB610" s="400"/>
      <c r="AC610" s="400"/>
      <c r="AD610" s="400"/>
      <c r="AE610" s="400"/>
      <c r="AF610" s="400"/>
      <c r="AG610" s="400"/>
      <c r="AH610" s="406"/>
      <c r="AI610" s="477"/>
      <c r="AJ610" s="400"/>
      <c r="AK610" s="401"/>
      <c r="AL610" s="16" t="s">
        <v>62</v>
      </c>
    </row>
    <row r="611" spans="1:38" s="21" customFormat="1" ht="12.75" customHeight="1" x14ac:dyDescent="0.2">
      <c r="A611" s="8">
        <v>5</v>
      </c>
      <c r="B611" s="400"/>
      <c r="C611" s="400"/>
      <c r="D611" s="400"/>
      <c r="E611" s="400"/>
      <c r="F611" s="401"/>
      <c r="G611" s="471"/>
      <c r="H611" s="477"/>
      <c r="I611" s="472"/>
      <c r="J611" s="363">
        <f t="shared" si="80"/>
        <v>0</v>
      </c>
      <c r="K611" s="362">
        <f t="shared" si="81"/>
        <v>0</v>
      </c>
      <c r="L611" s="400"/>
      <c r="M611" s="400"/>
      <c r="N611" s="400"/>
      <c r="O611" s="406"/>
      <c r="P611" s="409"/>
      <c r="Q611" s="400"/>
      <c r="R611" s="401"/>
      <c r="S611" s="16" t="s">
        <v>63</v>
      </c>
      <c r="T611" s="8">
        <v>5</v>
      </c>
      <c r="U611" s="400"/>
      <c r="V611" s="400"/>
      <c r="W611" s="400"/>
      <c r="X611" s="400"/>
      <c r="Y611" s="400"/>
      <c r="Z611" s="400"/>
      <c r="AA611" s="400"/>
      <c r="AB611" s="400"/>
      <c r="AC611" s="400"/>
      <c r="AD611" s="400"/>
      <c r="AE611" s="400"/>
      <c r="AF611" s="400"/>
      <c r="AG611" s="400"/>
      <c r="AH611" s="406"/>
      <c r="AI611" s="477"/>
      <c r="AJ611" s="400"/>
      <c r="AK611" s="401"/>
      <c r="AL611" s="16" t="s">
        <v>63</v>
      </c>
    </row>
    <row r="612" spans="1:38" s="21" customFormat="1" ht="12.75" customHeight="1" x14ac:dyDescent="0.2">
      <c r="A612" s="17">
        <v>6</v>
      </c>
      <c r="B612" s="402"/>
      <c r="C612" s="402"/>
      <c r="D612" s="402"/>
      <c r="E612" s="402"/>
      <c r="F612" s="403"/>
      <c r="G612" s="473"/>
      <c r="H612" s="478"/>
      <c r="I612" s="474"/>
      <c r="J612" s="363">
        <f t="shared" si="80"/>
        <v>0</v>
      </c>
      <c r="K612" s="362">
        <f t="shared" si="81"/>
        <v>0</v>
      </c>
      <c r="L612" s="402"/>
      <c r="M612" s="402"/>
      <c r="N612" s="402"/>
      <c r="O612" s="407"/>
      <c r="P612" s="410"/>
      <c r="Q612" s="402"/>
      <c r="R612" s="403"/>
      <c r="S612" s="18" t="s">
        <v>64</v>
      </c>
      <c r="T612" s="17">
        <v>6</v>
      </c>
      <c r="U612" s="402"/>
      <c r="V612" s="402"/>
      <c r="W612" s="402"/>
      <c r="X612" s="402"/>
      <c r="Y612" s="402"/>
      <c r="Z612" s="402"/>
      <c r="AA612" s="402"/>
      <c r="AB612" s="402"/>
      <c r="AC612" s="402"/>
      <c r="AD612" s="402"/>
      <c r="AE612" s="402"/>
      <c r="AF612" s="402"/>
      <c r="AG612" s="402"/>
      <c r="AH612" s="407"/>
      <c r="AI612" s="478"/>
      <c r="AJ612" s="402"/>
      <c r="AK612" s="403"/>
      <c r="AL612" s="18" t="s">
        <v>64</v>
      </c>
    </row>
    <row r="613" spans="1:38" s="21" customFormat="1" ht="12.75" customHeight="1" x14ac:dyDescent="0.2">
      <c r="A613" s="8">
        <v>7</v>
      </c>
      <c r="B613" s="400"/>
      <c r="C613" s="400"/>
      <c r="D613" s="400"/>
      <c r="E613" s="400"/>
      <c r="F613" s="401"/>
      <c r="G613" s="471"/>
      <c r="H613" s="477"/>
      <c r="I613" s="472"/>
      <c r="J613" s="363">
        <f t="shared" si="80"/>
        <v>0</v>
      </c>
      <c r="K613" s="362">
        <f t="shared" si="81"/>
        <v>0</v>
      </c>
      <c r="L613" s="400"/>
      <c r="M613" s="400"/>
      <c r="N613" s="400"/>
      <c r="O613" s="406"/>
      <c r="P613" s="409"/>
      <c r="Q613" s="400"/>
      <c r="R613" s="401"/>
      <c r="S613" s="16" t="s">
        <v>65</v>
      </c>
      <c r="T613" s="8">
        <v>7</v>
      </c>
      <c r="U613" s="400"/>
      <c r="V613" s="400"/>
      <c r="W613" s="400"/>
      <c r="X613" s="400"/>
      <c r="Y613" s="400"/>
      <c r="Z613" s="400"/>
      <c r="AA613" s="400"/>
      <c r="AB613" s="400"/>
      <c r="AC613" s="400"/>
      <c r="AD613" s="400"/>
      <c r="AE613" s="400"/>
      <c r="AF613" s="400"/>
      <c r="AG613" s="400"/>
      <c r="AH613" s="406"/>
      <c r="AI613" s="477"/>
      <c r="AJ613" s="400"/>
      <c r="AK613" s="401"/>
      <c r="AL613" s="16" t="s">
        <v>65</v>
      </c>
    </row>
    <row r="614" spans="1:38" s="21" customFormat="1" ht="12.75" customHeight="1" x14ac:dyDescent="0.2">
      <c r="A614" s="8">
        <v>8</v>
      </c>
      <c r="B614" s="400"/>
      <c r="C614" s="400"/>
      <c r="D614" s="400"/>
      <c r="E614" s="400"/>
      <c r="F614" s="401"/>
      <c r="G614" s="471"/>
      <c r="H614" s="477"/>
      <c r="I614" s="472"/>
      <c r="J614" s="363">
        <f t="shared" si="80"/>
        <v>0</v>
      </c>
      <c r="K614" s="362">
        <f t="shared" si="81"/>
        <v>0</v>
      </c>
      <c r="L614" s="400"/>
      <c r="M614" s="400"/>
      <c r="N614" s="400"/>
      <c r="O614" s="406"/>
      <c r="P614" s="409"/>
      <c r="Q614" s="400"/>
      <c r="R614" s="401"/>
      <c r="S614" s="16" t="s">
        <v>66</v>
      </c>
      <c r="T614" s="8">
        <v>8</v>
      </c>
      <c r="U614" s="400"/>
      <c r="V614" s="400"/>
      <c r="W614" s="400"/>
      <c r="X614" s="400"/>
      <c r="Y614" s="400"/>
      <c r="Z614" s="400"/>
      <c r="AA614" s="400"/>
      <c r="AB614" s="400"/>
      <c r="AC614" s="400"/>
      <c r="AD614" s="400"/>
      <c r="AE614" s="400"/>
      <c r="AF614" s="400"/>
      <c r="AG614" s="400"/>
      <c r="AH614" s="406"/>
      <c r="AI614" s="477"/>
      <c r="AJ614" s="400"/>
      <c r="AK614" s="401"/>
      <c r="AL614" s="16" t="s">
        <v>66</v>
      </c>
    </row>
    <row r="615" spans="1:38" s="21" customFormat="1" ht="12.75" customHeight="1" x14ac:dyDescent="0.2">
      <c r="A615" s="8">
        <v>9</v>
      </c>
      <c r="B615" s="400"/>
      <c r="C615" s="400"/>
      <c r="D615" s="400"/>
      <c r="E615" s="400"/>
      <c r="F615" s="401"/>
      <c r="G615" s="471"/>
      <c r="H615" s="477"/>
      <c r="I615" s="472"/>
      <c r="J615" s="363">
        <f t="shared" si="80"/>
        <v>0</v>
      </c>
      <c r="K615" s="362">
        <f t="shared" si="81"/>
        <v>0</v>
      </c>
      <c r="L615" s="400"/>
      <c r="M615" s="400"/>
      <c r="N615" s="400"/>
      <c r="O615" s="406"/>
      <c r="P615" s="409"/>
      <c r="Q615" s="400"/>
      <c r="R615" s="401"/>
      <c r="S615" s="16" t="s">
        <v>67</v>
      </c>
      <c r="T615" s="8">
        <v>9</v>
      </c>
      <c r="U615" s="400"/>
      <c r="V615" s="400"/>
      <c r="W615" s="400"/>
      <c r="X615" s="400"/>
      <c r="Y615" s="400"/>
      <c r="Z615" s="400"/>
      <c r="AA615" s="400"/>
      <c r="AB615" s="400"/>
      <c r="AC615" s="400"/>
      <c r="AD615" s="400"/>
      <c r="AE615" s="400"/>
      <c r="AF615" s="400"/>
      <c r="AG615" s="400"/>
      <c r="AH615" s="406"/>
      <c r="AI615" s="477"/>
      <c r="AJ615" s="400"/>
      <c r="AK615" s="401"/>
      <c r="AL615" s="16" t="s">
        <v>67</v>
      </c>
    </row>
    <row r="616" spans="1:38" s="21" customFormat="1" ht="12.75" customHeight="1" x14ac:dyDescent="0.2">
      <c r="A616" s="8">
        <v>10</v>
      </c>
      <c r="B616" s="400"/>
      <c r="C616" s="400"/>
      <c r="D616" s="400"/>
      <c r="E616" s="400"/>
      <c r="F616" s="401"/>
      <c r="G616" s="471"/>
      <c r="H616" s="477"/>
      <c r="I616" s="472"/>
      <c r="J616" s="363">
        <f t="shared" si="80"/>
        <v>0</v>
      </c>
      <c r="K616" s="362">
        <f t="shared" si="81"/>
        <v>0</v>
      </c>
      <c r="L616" s="400"/>
      <c r="M616" s="400"/>
      <c r="N616" s="400"/>
      <c r="O616" s="406"/>
      <c r="P616" s="409"/>
      <c r="Q616" s="400"/>
      <c r="R616" s="401"/>
      <c r="S616" s="16" t="s">
        <v>68</v>
      </c>
      <c r="T616" s="8">
        <v>10</v>
      </c>
      <c r="U616" s="400"/>
      <c r="V616" s="400"/>
      <c r="W616" s="400"/>
      <c r="X616" s="400"/>
      <c r="Y616" s="400"/>
      <c r="Z616" s="400"/>
      <c r="AA616" s="400"/>
      <c r="AB616" s="400"/>
      <c r="AC616" s="400"/>
      <c r="AD616" s="400"/>
      <c r="AE616" s="400"/>
      <c r="AF616" s="400"/>
      <c r="AG616" s="400"/>
      <c r="AH616" s="406"/>
      <c r="AI616" s="477"/>
      <c r="AJ616" s="400"/>
      <c r="AK616" s="401"/>
      <c r="AL616" s="16" t="s">
        <v>68</v>
      </c>
    </row>
    <row r="617" spans="1:38" s="21" customFormat="1" ht="12.75" customHeight="1" x14ac:dyDescent="0.2">
      <c r="A617" s="8">
        <v>11</v>
      </c>
      <c r="B617" s="400"/>
      <c r="C617" s="400"/>
      <c r="D617" s="400"/>
      <c r="E617" s="400"/>
      <c r="F617" s="401"/>
      <c r="G617" s="471"/>
      <c r="H617" s="477"/>
      <c r="I617" s="472"/>
      <c r="J617" s="363">
        <f t="shared" si="80"/>
        <v>0</v>
      </c>
      <c r="K617" s="362">
        <f t="shared" si="81"/>
        <v>0</v>
      </c>
      <c r="L617" s="400"/>
      <c r="M617" s="400"/>
      <c r="N617" s="400"/>
      <c r="O617" s="406"/>
      <c r="P617" s="409"/>
      <c r="Q617" s="400"/>
      <c r="R617" s="401"/>
      <c r="S617" s="16" t="s">
        <v>69</v>
      </c>
      <c r="T617" s="8">
        <v>11</v>
      </c>
      <c r="U617" s="400"/>
      <c r="V617" s="400"/>
      <c r="W617" s="400"/>
      <c r="X617" s="400"/>
      <c r="Y617" s="400"/>
      <c r="Z617" s="400"/>
      <c r="AA617" s="400"/>
      <c r="AB617" s="400"/>
      <c r="AC617" s="400"/>
      <c r="AD617" s="400"/>
      <c r="AE617" s="400"/>
      <c r="AF617" s="400"/>
      <c r="AG617" s="400"/>
      <c r="AH617" s="406"/>
      <c r="AI617" s="477"/>
      <c r="AJ617" s="400"/>
      <c r="AK617" s="401"/>
      <c r="AL617" s="16" t="s">
        <v>69</v>
      </c>
    </row>
    <row r="618" spans="1:38" s="21" customFormat="1" ht="12.75" customHeight="1" x14ac:dyDescent="0.2">
      <c r="A618" s="8">
        <v>12</v>
      </c>
      <c r="B618" s="400"/>
      <c r="C618" s="400"/>
      <c r="D618" s="400"/>
      <c r="E618" s="400"/>
      <c r="F618" s="401"/>
      <c r="G618" s="471"/>
      <c r="H618" s="477"/>
      <c r="I618" s="472"/>
      <c r="J618" s="363">
        <f t="shared" si="80"/>
        <v>0</v>
      </c>
      <c r="K618" s="362">
        <f t="shared" si="81"/>
        <v>0</v>
      </c>
      <c r="L618" s="400"/>
      <c r="M618" s="400"/>
      <c r="N618" s="400"/>
      <c r="O618" s="406"/>
      <c r="P618" s="409"/>
      <c r="Q618" s="400"/>
      <c r="R618" s="401"/>
      <c r="S618" s="16" t="s">
        <v>70</v>
      </c>
      <c r="T618" s="8">
        <v>12</v>
      </c>
      <c r="U618" s="400"/>
      <c r="V618" s="400"/>
      <c r="W618" s="400"/>
      <c r="X618" s="400"/>
      <c r="Y618" s="400"/>
      <c r="Z618" s="400"/>
      <c r="AA618" s="400"/>
      <c r="AB618" s="400"/>
      <c r="AC618" s="400"/>
      <c r="AD618" s="400"/>
      <c r="AE618" s="400"/>
      <c r="AF618" s="400"/>
      <c r="AG618" s="400"/>
      <c r="AH618" s="406"/>
      <c r="AI618" s="477"/>
      <c r="AJ618" s="400"/>
      <c r="AK618" s="401"/>
      <c r="AL618" s="16" t="s">
        <v>70</v>
      </c>
    </row>
    <row r="619" spans="1:38" s="21" customFormat="1" ht="12.75" customHeight="1" x14ac:dyDescent="0.2">
      <c r="A619" s="8">
        <v>13</v>
      </c>
      <c r="B619" s="400"/>
      <c r="C619" s="400"/>
      <c r="D619" s="400"/>
      <c r="E619" s="400"/>
      <c r="F619" s="401"/>
      <c r="G619" s="471"/>
      <c r="H619" s="477"/>
      <c r="I619" s="472"/>
      <c r="J619" s="363">
        <f t="shared" si="80"/>
        <v>0</v>
      </c>
      <c r="K619" s="362">
        <f t="shared" si="81"/>
        <v>0</v>
      </c>
      <c r="L619" s="400"/>
      <c r="M619" s="400"/>
      <c r="N619" s="400"/>
      <c r="O619" s="406"/>
      <c r="P619" s="409"/>
      <c r="Q619" s="400"/>
      <c r="R619" s="401"/>
      <c r="S619" s="16" t="s">
        <v>71</v>
      </c>
      <c r="T619" s="8">
        <v>13</v>
      </c>
      <c r="U619" s="400"/>
      <c r="V619" s="400"/>
      <c r="W619" s="400"/>
      <c r="X619" s="400"/>
      <c r="Y619" s="400"/>
      <c r="Z619" s="400"/>
      <c r="AA619" s="400"/>
      <c r="AB619" s="400"/>
      <c r="AC619" s="400"/>
      <c r="AD619" s="400"/>
      <c r="AE619" s="400"/>
      <c r="AF619" s="400"/>
      <c r="AG619" s="400"/>
      <c r="AH619" s="406"/>
      <c r="AI619" s="477"/>
      <c r="AJ619" s="400"/>
      <c r="AK619" s="401"/>
      <c r="AL619" s="16" t="s">
        <v>71</v>
      </c>
    </row>
    <row r="620" spans="1:38" s="21" customFormat="1" ht="12.75" customHeight="1" x14ac:dyDescent="0.2">
      <c r="A620" s="8">
        <v>14</v>
      </c>
      <c r="B620" s="400"/>
      <c r="C620" s="400"/>
      <c r="D620" s="400"/>
      <c r="E620" s="400"/>
      <c r="F620" s="401"/>
      <c r="G620" s="471"/>
      <c r="H620" s="477"/>
      <c r="I620" s="472"/>
      <c r="J620" s="363">
        <f t="shared" si="80"/>
        <v>0</v>
      </c>
      <c r="K620" s="362">
        <f t="shared" si="81"/>
        <v>0</v>
      </c>
      <c r="L620" s="400"/>
      <c r="M620" s="400"/>
      <c r="N620" s="400"/>
      <c r="O620" s="406"/>
      <c r="P620" s="409"/>
      <c r="Q620" s="400"/>
      <c r="R620" s="401"/>
      <c r="S620" s="16" t="s">
        <v>72</v>
      </c>
      <c r="T620" s="8">
        <v>14</v>
      </c>
      <c r="U620" s="400"/>
      <c r="V620" s="400"/>
      <c r="W620" s="400"/>
      <c r="X620" s="400"/>
      <c r="Y620" s="400"/>
      <c r="Z620" s="400"/>
      <c r="AA620" s="400"/>
      <c r="AB620" s="400"/>
      <c r="AC620" s="400"/>
      <c r="AD620" s="400"/>
      <c r="AE620" s="400"/>
      <c r="AF620" s="400"/>
      <c r="AG620" s="400"/>
      <c r="AH620" s="406"/>
      <c r="AI620" s="477"/>
      <c r="AJ620" s="400"/>
      <c r="AK620" s="401"/>
      <c r="AL620" s="16" t="s">
        <v>72</v>
      </c>
    </row>
    <row r="621" spans="1:38" s="21" customFormat="1" ht="12.75" customHeight="1" x14ac:dyDescent="0.2">
      <c r="A621" s="8">
        <v>15</v>
      </c>
      <c r="B621" s="400"/>
      <c r="C621" s="400"/>
      <c r="D621" s="400"/>
      <c r="E621" s="400"/>
      <c r="F621" s="401"/>
      <c r="G621" s="471"/>
      <c r="H621" s="477"/>
      <c r="I621" s="472"/>
      <c r="J621" s="363">
        <f t="shared" si="80"/>
        <v>0</v>
      </c>
      <c r="K621" s="362">
        <f t="shared" si="81"/>
        <v>0</v>
      </c>
      <c r="L621" s="400"/>
      <c r="M621" s="400"/>
      <c r="N621" s="400"/>
      <c r="O621" s="406"/>
      <c r="P621" s="409"/>
      <c r="Q621" s="400"/>
      <c r="R621" s="401"/>
      <c r="S621" s="16" t="s">
        <v>73</v>
      </c>
      <c r="T621" s="8">
        <v>15</v>
      </c>
      <c r="U621" s="400"/>
      <c r="V621" s="400"/>
      <c r="W621" s="400"/>
      <c r="X621" s="400"/>
      <c r="Y621" s="400"/>
      <c r="Z621" s="400"/>
      <c r="AA621" s="400"/>
      <c r="AB621" s="400"/>
      <c r="AC621" s="400"/>
      <c r="AD621" s="400"/>
      <c r="AE621" s="400"/>
      <c r="AF621" s="400"/>
      <c r="AG621" s="400"/>
      <c r="AH621" s="406"/>
      <c r="AI621" s="477"/>
      <c r="AJ621" s="400"/>
      <c r="AK621" s="401"/>
      <c r="AL621" s="16" t="s">
        <v>73</v>
      </c>
    </row>
    <row r="622" spans="1:38" s="21" customFormat="1" ht="12.75" customHeight="1" x14ac:dyDescent="0.2">
      <c r="A622" s="8">
        <v>16</v>
      </c>
      <c r="B622" s="400"/>
      <c r="C622" s="400"/>
      <c r="D622" s="400"/>
      <c r="E622" s="400"/>
      <c r="F622" s="401"/>
      <c r="G622" s="471"/>
      <c r="H622" s="477"/>
      <c r="I622" s="472"/>
      <c r="J622" s="363">
        <f t="shared" si="80"/>
        <v>0</v>
      </c>
      <c r="K622" s="362">
        <f t="shared" si="81"/>
        <v>0</v>
      </c>
      <c r="L622" s="400"/>
      <c r="M622" s="400"/>
      <c r="N622" s="400"/>
      <c r="O622" s="406"/>
      <c r="P622" s="409"/>
      <c r="Q622" s="400"/>
      <c r="R622" s="401"/>
      <c r="S622" s="16" t="s">
        <v>74</v>
      </c>
      <c r="T622" s="8">
        <v>16</v>
      </c>
      <c r="U622" s="400"/>
      <c r="V622" s="400"/>
      <c r="W622" s="400"/>
      <c r="X622" s="400"/>
      <c r="Y622" s="400"/>
      <c r="Z622" s="400"/>
      <c r="AA622" s="400"/>
      <c r="AB622" s="400"/>
      <c r="AC622" s="400"/>
      <c r="AD622" s="400"/>
      <c r="AE622" s="400"/>
      <c r="AF622" s="400"/>
      <c r="AG622" s="400"/>
      <c r="AH622" s="406"/>
      <c r="AI622" s="477"/>
      <c r="AJ622" s="400"/>
      <c r="AK622" s="401"/>
      <c r="AL622" s="16" t="s">
        <v>74</v>
      </c>
    </row>
    <row r="623" spans="1:38" s="21" customFormat="1" ht="12.75" customHeight="1" x14ac:dyDescent="0.2">
      <c r="A623" s="8">
        <v>17</v>
      </c>
      <c r="B623" s="400"/>
      <c r="C623" s="400"/>
      <c r="D623" s="400"/>
      <c r="E623" s="400"/>
      <c r="F623" s="401"/>
      <c r="G623" s="471"/>
      <c r="H623" s="477"/>
      <c r="I623" s="472"/>
      <c r="J623" s="363">
        <f t="shared" si="80"/>
        <v>0</v>
      </c>
      <c r="K623" s="362">
        <f t="shared" si="81"/>
        <v>0</v>
      </c>
      <c r="L623" s="400"/>
      <c r="M623" s="400"/>
      <c r="N623" s="400"/>
      <c r="O623" s="406"/>
      <c r="P623" s="409"/>
      <c r="Q623" s="400"/>
      <c r="R623" s="401"/>
      <c r="S623" s="16" t="s">
        <v>75</v>
      </c>
      <c r="T623" s="8">
        <v>17</v>
      </c>
      <c r="U623" s="400"/>
      <c r="V623" s="400"/>
      <c r="W623" s="400"/>
      <c r="X623" s="400"/>
      <c r="Y623" s="400"/>
      <c r="Z623" s="400"/>
      <c r="AA623" s="400"/>
      <c r="AB623" s="400"/>
      <c r="AC623" s="400"/>
      <c r="AD623" s="400"/>
      <c r="AE623" s="400"/>
      <c r="AF623" s="400"/>
      <c r="AG623" s="400"/>
      <c r="AH623" s="406"/>
      <c r="AI623" s="477"/>
      <c r="AJ623" s="400"/>
      <c r="AK623" s="401"/>
      <c r="AL623" s="16" t="s">
        <v>75</v>
      </c>
    </row>
    <row r="624" spans="1:38" s="21" customFormat="1" ht="12.75" customHeight="1" x14ac:dyDescent="0.2">
      <c r="A624" s="8">
        <v>18</v>
      </c>
      <c r="B624" s="400"/>
      <c r="C624" s="400"/>
      <c r="D624" s="400"/>
      <c r="E624" s="400"/>
      <c r="F624" s="401"/>
      <c r="G624" s="471"/>
      <c r="H624" s="477"/>
      <c r="I624" s="472"/>
      <c r="J624" s="363">
        <f t="shared" si="80"/>
        <v>0</v>
      </c>
      <c r="K624" s="362">
        <f t="shared" si="81"/>
        <v>0</v>
      </c>
      <c r="L624" s="400"/>
      <c r="M624" s="400"/>
      <c r="N624" s="400"/>
      <c r="O624" s="406"/>
      <c r="P624" s="409"/>
      <c r="Q624" s="400"/>
      <c r="R624" s="401"/>
      <c r="S624" s="16" t="s">
        <v>76</v>
      </c>
      <c r="T624" s="8">
        <v>18</v>
      </c>
      <c r="U624" s="400"/>
      <c r="V624" s="400"/>
      <c r="W624" s="400"/>
      <c r="X624" s="400"/>
      <c r="Y624" s="400"/>
      <c r="Z624" s="400"/>
      <c r="AA624" s="400"/>
      <c r="AB624" s="400"/>
      <c r="AC624" s="400"/>
      <c r="AD624" s="400"/>
      <c r="AE624" s="400"/>
      <c r="AF624" s="400"/>
      <c r="AG624" s="400"/>
      <c r="AH624" s="406"/>
      <c r="AI624" s="477"/>
      <c r="AJ624" s="400"/>
      <c r="AK624" s="401"/>
      <c r="AL624" s="16" t="s">
        <v>76</v>
      </c>
    </row>
    <row r="625" spans="1:38" s="21" customFormat="1" ht="12.75" customHeight="1" x14ac:dyDescent="0.2">
      <c r="A625" s="8">
        <v>19</v>
      </c>
      <c r="B625" s="400"/>
      <c r="C625" s="400"/>
      <c r="D625" s="400"/>
      <c r="E625" s="400"/>
      <c r="F625" s="401"/>
      <c r="G625" s="471"/>
      <c r="H625" s="477"/>
      <c r="I625" s="472"/>
      <c r="J625" s="363">
        <f t="shared" si="80"/>
        <v>0</v>
      </c>
      <c r="K625" s="362">
        <f t="shared" si="81"/>
        <v>0</v>
      </c>
      <c r="L625" s="400"/>
      <c r="M625" s="400"/>
      <c r="N625" s="400"/>
      <c r="O625" s="406"/>
      <c r="P625" s="409"/>
      <c r="Q625" s="400"/>
      <c r="R625" s="401"/>
      <c r="S625" s="16" t="s">
        <v>77</v>
      </c>
      <c r="T625" s="8">
        <v>19</v>
      </c>
      <c r="U625" s="400"/>
      <c r="V625" s="400"/>
      <c r="W625" s="400"/>
      <c r="X625" s="400"/>
      <c r="Y625" s="400"/>
      <c r="Z625" s="400"/>
      <c r="AA625" s="400"/>
      <c r="AB625" s="400"/>
      <c r="AC625" s="400"/>
      <c r="AD625" s="400"/>
      <c r="AE625" s="400"/>
      <c r="AF625" s="400"/>
      <c r="AG625" s="400"/>
      <c r="AH625" s="406"/>
      <c r="AI625" s="477"/>
      <c r="AJ625" s="400"/>
      <c r="AK625" s="401"/>
      <c r="AL625" s="16" t="s">
        <v>77</v>
      </c>
    </row>
    <row r="626" spans="1:38" s="21" customFormat="1" ht="12.75" customHeight="1" x14ac:dyDescent="0.2">
      <c r="A626" s="8">
        <v>20</v>
      </c>
      <c r="B626" s="400"/>
      <c r="C626" s="400"/>
      <c r="D626" s="400"/>
      <c r="E626" s="400"/>
      <c r="F626" s="401"/>
      <c r="G626" s="471"/>
      <c r="H626" s="477"/>
      <c r="I626" s="472"/>
      <c r="J626" s="363">
        <f t="shared" si="80"/>
        <v>0</v>
      </c>
      <c r="K626" s="362">
        <f t="shared" si="81"/>
        <v>0</v>
      </c>
      <c r="L626" s="400"/>
      <c r="M626" s="400"/>
      <c r="N626" s="400"/>
      <c r="O626" s="406"/>
      <c r="P626" s="409"/>
      <c r="Q626" s="400"/>
      <c r="R626" s="401"/>
      <c r="S626" s="16" t="s">
        <v>78</v>
      </c>
      <c r="T626" s="8">
        <v>20</v>
      </c>
      <c r="U626" s="400"/>
      <c r="V626" s="400"/>
      <c r="W626" s="400"/>
      <c r="X626" s="400"/>
      <c r="Y626" s="400"/>
      <c r="Z626" s="400"/>
      <c r="AA626" s="400"/>
      <c r="AB626" s="400"/>
      <c r="AC626" s="400"/>
      <c r="AD626" s="400"/>
      <c r="AE626" s="400"/>
      <c r="AF626" s="400"/>
      <c r="AG626" s="400"/>
      <c r="AH626" s="406"/>
      <c r="AI626" s="477"/>
      <c r="AJ626" s="400"/>
      <c r="AK626" s="401"/>
      <c r="AL626" s="16" t="s">
        <v>78</v>
      </c>
    </row>
    <row r="627" spans="1:38" s="21" customFormat="1" ht="12.75" customHeight="1" x14ac:dyDescent="0.2">
      <c r="A627" s="8">
        <v>21</v>
      </c>
      <c r="B627" s="400"/>
      <c r="C627" s="400"/>
      <c r="D627" s="400"/>
      <c r="E627" s="400"/>
      <c r="F627" s="401"/>
      <c r="G627" s="471"/>
      <c r="H627" s="477"/>
      <c r="I627" s="472"/>
      <c r="J627" s="363">
        <f t="shared" si="80"/>
        <v>0</v>
      </c>
      <c r="K627" s="362">
        <f t="shared" si="81"/>
        <v>0</v>
      </c>
      <c r="L627" s="400"/>
      <c r="M627" s="400"/>
      <c r="N627" s="400"/>
      <c r="O627" s="406"/>
      <c r="P627" s="409"/>
      <c r="Q627" s="400"/>
      <c r="R627" s="401"/>
      <c r="S627" s="16" t="s">
        <v>79</v>
      </c>
      <c r="T627" s="8">
        <v>21</v>
      </c>
      <c r="U627" s="400"/>
      <c r="V627" s="400"/>
      <c r="W627" s="400"/>
      <c r="X627" s="400"/>
      <c r="Y627" s="400"/>
      <c r="Z627" s="400"/>
      <c r="AA627" s="400"/>
      <c r="AB627" s="400"/>
      <c r="AC627" s="400"/>
      <c r="AD627" s="400"/>
      <c r="AE627" s="400"/>
      <c r="AF627" s="400"/>
      <c r="AG627" s="400"/>
      <c r="AH627" s="406"/>
      <c r="AI627" s="477"/>
      <c r="AJ627" s="400"/>
      <c r="AK627" s="401"/>
      <c r="AL627" s="16" t="s">
        <v>79</v>
      </c>
    </row>
    <row r="628" spans="1:38" s="21" customFormat="1" ht="12.75" customHeight="1" x14ac:dyDescent="0.2">
      <c r="A628" s="8">
        <v>22</v>
      </c>
      <c r="B628" s="400"/>
      <c r="C628" s="400"/>
      <c r="D628" s="400"/>
      <c r="E628" s="400"/>
      <c r="F628" s="401"/>
      <c r="G628" s="471"/>
      <c r="H628" s="477"/>
      <c r="I628" s="472"/>
      <c r="J628" s="363">
        <f t="shared" si="80"/>
        <v>0</v>
      </c>
      <c r="K628" s="362">
        <f t="shared" si="81"/>
        <v>0</v>
      </c>
      <c r="L628" s="400"/>
      <c r="M628" s="400"/>
      <c r="N628" s="400"/>
      <c r="O628" s="406"/>
      <c r="P628" s="409"/>
      <c r="Q628" s="400"/>
      <c r="R628" s="401"/>
      <c r="S628" s="16" t="s">
        <v>80</v>
      </c>
      <c r="T628" s="8">
        <v>22</v>
      </c>
      <c r="U628" s="400"/>
      <c r="V628" s="400"/>
      <c r="W628" s="400"/>
      <c r="X628" s="400"/>
      <c r="Y628" s="400"/>
      <c r="Z628" s="400"/>
      <c r="AA628" s="400"/>
      <c r="AB628" s="400"/>
      <c r="AC628" s="400"/>
      <c r="AD628" s="400"/>
      <c r="AE628" s="400"/>
      <c r="AF628" s="400"/>
      <c r="AG628" s="400"/>
      <c r="AH628" s="406"/>
      <c r="AI628" s="477"/>
      <c r="AJ628" s="400"/>
      <c r="AK628" s="401"/>
      <c r="AL628" s="16" t="s">
        <v>80</v>
      </c>
    </row>
    <row r="629" spans="1:38" s="21" customFormat="1" ht="12.75" customHeight="1" x14ac:dyDescent="0.2">
      <c r="A629" s="8">
        <v>23</v>
      </c>
      <c r="B629" s="400"/>
      <c r="C629" s="400"/>
      <c r="D629" s="400"/>
      <c r="E629" s="400"/>
      <c r="F629" s="401"/>
      <c r="G629" s="471"/>
      <c r="H629" s="477"/>
      <c r="I629" s="472"/>
      <c r="J629" s="363">
        <f t="shared" si="80"/>
        <v>0</v>
      </c>
      <c r="K629" s="362">
        <f t="shared" si="81"/>
        <v>0</v>
      </c>
      <c r="L629" s="400"/>
      <c r="M629" s="400"/>
      <c r="N629" s="400"/>
      <c r="O629" s="406"/>
      <c r="P629" s="409"/>
      <c r="Q629" s="400"/>
      <c r="R629" s="401"/>
      <c r="S629" s="16" t="s">
        <v>81</v>
      </c>
      <c r="T629" s="8">
        <v>23</v>
      </c>
      <c r="U629" s="400"/>
      <c r="V629" s="400"/>
      <c r="W629" s="400"/>
      <c r="X629" s="400"/>
      <c r="Y629" s="400"/>
      <c r="Z629" s="400"/>
      <c r="AA629" s="400"/>
      <c r="AB629" s="400"/>
      <c r="AC629" s="400"/>
      <c r="AD629" s="400"/>
      <c r="AE629" s="400"/>
      <c r="AF629" s="400"/>
      <c r="AG629" s="400"/>
      <c r="AH629" s="406"/>
      <c r="AI629" s="477"/>
      <c r="AJ629" s="400"/>
      <c r="AK629" s="401"/>
      <c r="AL629" s="16" t="s">
        <v>81</v>
      </c>
    </row>
    <row r="630" spans="1:38" s="21" customFormat="1" ht="12.75" customHeight="1" x14ac:dyDescent="0.2">
      <c r="A630" s="8">
        <v>24</v>
      </c>
      <c r="B630" s="400"/>
      <c r="C630" s="400"/>
      <c r="D630" s="400"/>
      <c r="E630" s="400"/>
      <c r="F630" s="401"/>
      <c r="G630" s="471"/>
      <c r="H630" s="477"/>
      <c r="I630" s="472"/>
      <c r="J630" s="363">
        <f t="shared" si="80"/>
        <v>0</v>
      </c>
      <c r="K630" s="362">
        <f t="shared" si="81"/>
        <v>0</v>
      </c>
      <c r="L630" s="400"/>
      <c r="M630" s="400"/>
      <c r="N630" s="400"/>
      <c r="O630" s="406"/>
      <c r="P630" s="409"/>
      <c r="Q630" s="400"/>
      <c r="R630" s="401"/>
      <c r="S630" s="16" t="s">
        <v>82</v>
      </c>
      <c r="T630" s="8">
        <v>24</v>
      </c>
      <c r="U630" s="400"/>
      <c r="V630" s="400"/>
      <c r="W630" s="400"/>
      <c r="X630" s="400"/>
      <c r="Y630" s="400"/>
      <c r="Z630" s="400"/>
      <c r="AA630" s="400"/>
      <c r="AB630" s="400"/>
      <c r="AC630" s="400"/>
      <c r="AD630" s="400"/>
      <c r="AE630" s="400"/>
      <c r="AF630" s="400"/>
      <c r="AG630" s="400"/>
      <c r="AH630" s="406"/>
      <c r="AI630" s="477"/>
      <c r="AJ630" s="400"/>
      <c r="AK630" s="401"/>
      <c r="AL630" s="16" t="s">
        <v>82</v>
      </c>
    </row>
    <row r="631" spans="1:38" s="21" customFormat="1" ht="12.75" customHeight="1" x14ac:dyDescent="0.2">
      <c r="A631" s="8">
        <v>25</v>
      </c>
      <c r="B631" s="400"/>
      <c r="C631" s="400"/>
      <c r="D631" s="400"/>
      <c r="E631" s="400"/>
      <c r="F631" s="401"/>
      <c r="G631" s="471"/>
      <c r="H631" s="477"/>
      <c r="I631" s="472"/>
      <c r="J631" s="363">
        <f t="shared" si="80"/>
        <v>0</v>
      </c>
      <c r="K631" s="362">
        <f t="shared" si="81"/>
        <v>0</v>
      </c>
      <c r="L631" s="400"/>
      <c r="M631" s="400"/>
      <c r="N631" s="400"/>
      <c r="O631" s="406"/>
      <c r="P631" s="409"/>
      <c r="Q631" s="400"/>
      <c r="R631" s="401"/>
      <c r="S631" s="16" t="s">
        <v>83</v>
      </c>
      <c r="T631" s="8">
        <v>25</v>
      </c>
      <c r="U631" s="400"/>
      <c r="V631" s="400"/>
      <c r="W631" s="400"/>
      <c r="X631" s="400"/>
      <c r="Y631" s="400"/>
      <c r="Z631" s="400"/>
      <c r="AA631" s="400"/>
      <c r="AB631" s="400"/>
      <c r="AC631" s="400"/>
      <c r="AD631" s="400"/>
      <c r="AE631" s="400"/>
      <c r="AF631" s="400"/>
      <c r="AG631" s="400"/>
      <c r="AH631" s="406"/>
      <c r="AI631" s="477"/>
      <c r="AJ631" s="400"/>
      <c r="AK631" s="401"/>
      <c r="AL631" s="16" t="s">
        <v>83</v>
      </c>
    </row>
    <row r="632" spans="1:38" s="21" customFormat="1" ht="12.75" customHeight="1" x14ac:dyDescent="0.2">
      <c r="A632" s="8">
        <v>26</v>
      </c>
      <c r="B632" s="400"/>
      <c r="C632" s="400"/>
      <c r="D632" s="400"/>
      <c r="E632" s="400"/>
      <c r="F632" s="401"/>
      <c r="G632" s="471"/>
      <c r="H632" s="477"/>
      <c r="I632" s="472"/>
      <c r="J632" s="363">
        <f t="shared" si="80"/>
        <v>0</v>
      </c>
      <c r="K632" s="362">
        <f t="shared" si="81"/>
        <v>0</v>
      </c>
      <c r="L632" s="400"/>
      <c r="M632" s="400"/>
      <c r="N632" s="400"/>
      <c r="O632" s="406"/>
      <c r="P632" s="409"/>
      <c r="Q632" s="400"/>
      <c r="R632" s="401"/>
      <c r="S632" s="16" t="s">
        <v>84</v>
      </c>
      <c r="T632" s="8">
        <v>26</v>
      </c>
      <c r="U632" s="400"/>
      <c r="V632" s="400"/>
      <c r="W632" s="400"/>
      <c r="X632" s="400"/>
      <c r="Y632" s="400"/>
      <c r="Z632" s="400"/>
      <c r="AA632" s="400"/>
      <c r="AB632" s="400"/>
      <c r="AC632" s="400"/>
      <c r="AD632" s="400"/>
      <c r="AE632" s="400"/>
      <c r="AF632" s="400"/>
      <c r="AG632" s="400"/>
      <c r="AH632" s="406"/>
      <c r="AI632" s="477"/>
      <c r="AJ632" s="400"/>
      <c r="AK632" s="401"/>
      <c r="AL632" s="16" t="s">
        <v>84</v>
      </c>
    </row>
    <row r="633" spans="1:38" s="21" customFormat="1" ht="12.75" customHeight="1" x14ac:dyDescent="0.2">
      <c r="A633" s="8">
        <v>27</v>
      </c>
      <c r="B633" s="400"/>
      <c r="C633" s="400"/>
      <c r="D633" s="400"/>
      <c r="E633" s="400"/>
      <c r="F633" s="401"/>
      <c r="G633" s="471"/>
      <c r="H633" s="477"/>
      <c r="I633" s="472"/>
      <c r="J633" s="363">
        <f t="shared" si="80"/>
        <v>0</v>
      </c>
      <c r="K633" s="362">
        <f t="shared" si="81"/>
        <v>0</v>
      </c>
      <c r="L633" s="400"/>
      <c r="M633" s="400"/>
      <c r="N633" s="400"/>
      <c r="O633" s="406"/>
      <c r="P633" s="409"/>
      <c r="Q633" s="400"/>
      <c r="R633" s="401"/>
      <c r="S633" s="16" t="s">
        <v>85</v>
      </c>
      <c r="T633" s="8">
        <v>27</v>
      </c>
      <c r="U633" s="400"/>
      <c r="V633" s="400"/>
      <c r="W633" s="400"/>
      <c r="X633" s="400"/>
      <c r="Y633" s="400"/>
      <c r="Z633" s="400"/>
      <c r="AA633" s="400"/>
      <c r="AB633" s="400"/>
      <c r="AC633" s="400"/>
      <c r="AD633" s="400"/>
      <c r="AE633" s="400"/>
      <c r="AF633" s="400"/>
      <c r="AG633" s="400"/>
      <c r="AH633" s="406"/>
      <c r="AI633" s="477"/>
      <c r="AJ633" s="400"/>
      <c r="AK633" s="401"/>
      <c r="AL633" s="16" t="s">
        <v>85</v>
      </c>
    </row>
    <row r="634" spans="1:38" s="21" customFormat="1" ht="12.75" customHeight="1" x14ac:dyDescent="0.2">
      <c r="A634" s="8">
        <v>28</v>
      </c>
      <c r="B634" s="400"/>
      <c r="C634" s="400"/>
      <c r="D634" s="400"/>
      <c r="E634" s="400"/>
      <c r="F634" s="401"/>
      <c r="G634" s="471"/>
      <c r="H634" s="477"/>
      <c r="I634" s="472"/>
      <c r="J634" s="363">
        <f t="shared" si="80"/>
        <v>0</v>
      </c>
      <c r="K634" s="362">
        <f t="shared" si="81"/>
        <v>0</v>
      </c>
      <c r="L634" s="400"/>
      <c r="M634" s="400"/>
      <c r="N634" s="400"/>
      <c r="O634" s="406"/>
      <c r="P634" s="409"/>
      <c r="Q634" s="400"/>
      <c r="R634" s="401"/>
      <c r="S634" s="16" t="s">
        <v>86</v>
      </c>
      <c r="T634" s="8">
        <v>28</v>
      </c>
      <c r="U634" s="400"/>
      <c r="V634" s="400"/>
      <c r="W634" s="400"/>
      <c r="X634" s="400"/>
      <c r="Y634" s="400"/>
      <c r="Z634" s="400"/>
      <c r="AA634" s="400"/>
      <c r="AB634" s="400"/>
      <c r="AC634" s="400"/>
      <c r="AD634" s="400"/>
      <c r="AE634" s="400"/>
      <c r="AF634" s="400"/>
      <c r="AG634" s="400"/>
      <c r="AH634" s="406"/>
      <c r="AI634" s="477"/>
      <c r="AJ634" s="400"/>
      <c r="AK634" s="401"/>
      <c r="AL634" s="16" t="s">
        <v>86</v>
      </c>
    </row>
    <row r="635" spans="1:38" s="21" customFormat="1" ht="12.75" customHeight="1" x14ac:dyDescent="0.2">
      <c r="A635" s="8">
        <v>29</v>
      </c>
      <c r="B635" s="400"/>
      <c r="C635" s="400"/>
      <c r="D635" s="400"/>
      <c r="E635" s="400"/>
      <c r="F635" s="401"/>
      <c r="G635" s="471"/>
      <c r="H635" s="477"/>
      <c r="I635" s="472"/>
      <c r="J635" s="363">
        <f t="shared" si="80"/>
        <v>0</v>
      </c>
      <c r="K635" s="362">
        <f t="shared" si="81"/>
        <v>0</v>
      </c>
      <c r="L635" s="400"/>
      <c r="M635" s="400"/>
      <c r="N635" s="400"/>
      <c r="O635" s="406"/>
      <c r="P635" s="409"/>
      <c r="Q635" s="400"/>
      <c r="R635" s="401"/>
      <c r="S635" s="16" t="s">
        <v>87</v>
      </c>
      <c r="T635" s="8">
        <v>29</v>
      </c>
      <c r="U635" s="400"/>
      <c r="V635" s="400"/>
      <c r="W635" s="400"/>
      <c r="X635" s="410"/>
      <c r="Y635" s="400"/>
      <c r="Z635" s="400"/>
      <c r="AA635" s="400"/>
      <c r="AB635" s="400"/>
      <c r="AC635" s="400"/>
      <c r="AD635" s="400"/>
      <c r="AE635" s="400"/>
      <c r="AF635" s="400"/>
      <c r="AG635" s="400"/>
      <c r="AH635" s="406"/>
      <c r="AI635" s="477"/>
      <c r="AJ635" s="400"/>
      <c r="AK635" s="401"/>
      <c r="AL635" s="16" t="s">
        <v>87</v>
      </c>
    </row>
    <row r="636" spans="1:38" s="21" customFormat="1" ht="12.75" customHeight="1" x14ac:dyDescent="0.2">
      <c r="A636" s="8">
        <v>30</v>
      </c>
      <c r="B636" s="400"/>
      <c r="C636" s="400"/>
      <c r="D636" s="400"/>
      <c r="E636" s="400"/>
      <c r="F636" s="401"/>
      <c r="G636" s="471"/>
      <c r="H636" s="477"/>
      <c r="I636" s="472"/>
      <c r="J636" s="363">
        <f t="shared" si="80"/>
        <v>0</v>
      </c>
      <c r="K636" s="362">
        <f t="shared" si="81"/>
        <v>0</v>
      </c>
      <c r="L636" s="400"/>
      <c r="M636" s="400"/>
      <c r="N636" s="400"/>
      <c r="O636" s="406"/>
      <c r="P636" s="409"/>
      <c r="Q636" s="400"/>
      <c r="R636" s="401"/>
      <c r="S636" s="16" t="s">
        <v>88</v>
      </c>
      <c r="T636" s="8">
        <v>30</v>
      </c>
      <c r="U636" s="400"/>
      <c r="V636" s="400"/>
      <c r="W636" s="400"/>
      <c r="X636" s="400"/>
      <c r="Y636" s="400"/>
      <c r="Z636" s="400"/>
      <c r="AA636" s="400"/>
      <c r="AB636" s="400"/>
      <c r="AC636" s="400"/>
      <c r="AD636" s="400"/>
      <c r="AE636" s="400"/>
      <c r="AF636" s="400"/>
      <c r="AG636" s="400"/>
      <c r="AH636" s="406"/>
      <c r="AI636" s="477"/>
      <c r="AJ636" s="400"/>
      <c r="AK636" s="401"/>
      <c r="AL636" s="16" t="s">
        <v>88</v>
      </c>
    </row>
    <row r="637" spans="1:38" s="21" customFormat="1" ht="12.75" customHeight="1" x14ac:dyDescent="0.2">
      <c r="A637" s="19">
        <v>31</v>
      </c>
      <c r="B637" s="404"/>
      <c r="C637" s="404"/>
      <c r="D637" s="404"/>
      <c r="E637" s="404"/>
      <c r="F637" s="405"/>
      <c r="G637" s="475"/>
      <c r="H637" s="479"/>
      <c r="I637" s="476"/>
      <c r="J637" s="395">
        <f t="shared" si="80"/>
        <v>0</v>
      </c>
      <c r="K637" s="396">
        <f t="shared" si="81"/>
        <v>0</v>
      </c>
      <c r="L637" s="404"/>
      <c r="M637" s="404"/>
      <c r="N637" s="404"/>
      <c r="O637" s="408"/>
      <c r="P637" s="411"/>
      <c r="Q637" s="404"/>
      <c r="R637" s="405"/>
      <c r="S637" s="20" t="s">
        <v>89</v>
      </c>
      <c r="T637" s="19">
        <v>31</v>
      </c>
      <c r="U637" s="404"/>
      <c r="V637" s="404"/>
      <c r="W637" s="404"/>
      <c r="X637" s="404"/>
      <c r="Y637" s="404"/>
      <c r="Z637" s="404"/>
      <c r="AA637" s="404"/>
      <c r="AB637" s="404"/>
      <c r="AC637" s="404"/>
      <c r="AD637" s="404"/>
      <c r="AE637" s="404"/>
      <c r="AF637" s="404"/>
      <c r="AG637" s="404"/>
      <c r="AH637" s="408"/>
      <c r="AI637" s="479"/>
      <c r="AJ637" s="404"/>
      <c r="AK637" s="405"/>
      <c r="AL637" s="20" t="s">
        <v>89</v>
      </c>
    </row>
    <row r="638" spans="1:38" s="301" customFormat="1" ht="12.75" customHeight="1" thickBot="1" x14ac:dyDescent="0.25">
      <c r="A638" s="417"/>
      <c r="B638" s="418">
        <f>SUM(B606:B637)</f>
        <v>0</v>
      </c>
      <c r="C638" s="418">
        <f>SUM(C606:C637)</f>
        <v>0</v>
      </c>
      <c r="D638" s="418">
        <f>SUM(D606:D637)</f>
        <v>0</v>
      </c>
      <c r="E638" s="419">
        <f>SUM(E606:E637)</f>
        <v>0</v>
      </c>
      <c r="F638" s="420">
        <f>SUM(F606:F637)</f>
        <v>0</v>
      </c>
      <c r="G638" s="421"/>
      <c r="H638" s="422" t="s">
        <v>90</v>
      </c>
      <c r="I638" s="423">
        <f>COUNTA(I607:I637)</f>
        <v>0</v>
      </c>
      <c r="J638" s="418">
        <f t="shared" ref="J638:R638" si="82">SUM(J606:J637)</f>
        <v>0</v>
      </c>
      <c r="K638" s="418">
        <f t="shared" si="82"/>
        <v>0</v>
      </c>
      <c r="L638" s="418">
        <f t="shared" si="82"/>
        <v>0</v>
      </c>
      <c r="M638" s="418">
        <f t="shared" si="82"/>
        <v>0</v>
      </c>
      <c r="N638" s="418">
        <f t="shared" si="82"/>
        <v>0</v>
      </c>
      <c r="O638" s="424">
        <f t="shared" si="82"/>
        <v>0</v>
      </c>
      <c r="P638" s="419">
        <f t="shared" si="82"/>
        <v>0</v>
      </c>
      <c r="Q638" s="418">
        <f t="shared" si="82"/>
        <v>0</v>
      </c>
      <c r="R638" s="425">
        <f t="shared" si="82"/>
        <v>0</v>
      </c>
      <c r="S638" s="426"/>
      <c r="T638" s="417"/>
      <c r="U638" s="418">
        <f t="shared" ref="U638:AH638" si="83">SUM(U606:U637)</f>
        <v>0</v>
      </c>
      <c r="V638" s="418">
        <f t="shared" si="83"/>
        <v>0</v>
      </c>
      <c r="W638" s="418">
        <f t="shared" si="83"/>
        <v>0</v>
      </c>
      <c r="X638" s="418">
        <f t="shared" si="83"/>
        <v>0</v>
      </c>
      <c r="Y638" s="418">
        <f t="shared" si="83"/>
        <v>0</v>
      </c>
      <c r="Z638" s="418">
        <f t="shared" si="83"/>
        <v>0</v>
      </c>
      <c r="AA638" s="418">
        <f t="shared" si="83"/>
        <v>0</v>
      </c>
      <c r="AB638" s="418">
        <f t="shared" si="83"/>
        <v>0</v>
      </c>
      <c r="AC638" s="418">
        <f t="shared" si="83"/>
        <v>0</v>
      </c>
      <c r="AD638" s="418">
        <f t="shared" si="83"/>
        <v>0</v>
      </c>
      <c r="AE638" s="418">
        <f t="shared" si="83"/>
        <v>0</v>
      </c>
      <c r="AF638" s="418">
        <f t="shared" si="83"/>
        <v>0</v>
      </c>
      <c r="AG638" s="418">
        <f t="shared" si="83"/>
        <v>0</v>
      </c>
      <c r="AH638" s="420">
        <f t="shared" si="83"/>
        <v>0</v>
      </c>
      <c r="AI638" s="427"/>
      <c r="AJ638" s="418">
        <f>SUM(AJ606:AJ637)</f>
        <v>0</v>
      </c>
      <c r="AK638" s="425">
        <f>SUM(AK606:AK637)</f>
        <v>0</v>
      </c>
      <c r="AL638" s="426"/>
    </row>
    <row r="639" spans="1:38" ht="12.75" customHeight="1" thickTop="1" x14ac:dyDescent="0.2">
      <c r="A639" s="28"/>
      <c r="B639" s="34"/>
      <c r="C639" s="34"/>
      <c r="D639" s="34"/>
      <c r="E639" s="34"/>
      <c r="F639" s="34"/>
      <c r="G639" s="135"/>
      <c r="H639" s="34"/>
      <c r="I639" s="35"/>
      <c r="J639" s="34"/>
      <c r="K639" s="34"/>
      <c r="L639" s="63"/>
      <c r="M639" s="63"/>
      <c r="N639" s="63"/>
      <c r="O639" s="63"/>
      <c r="P639" s="63"/>
      <c r="Q639" s="63"/>
      <c r="R639" s="63"/>
      <c r="S639" s="28"/>
      <c r="T639" s="28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28"/>
    </row>
    <row r="640" spans="1:38" ht="12.75" customHeight="1" x14ac:dyDescent="0.2">
      <c r="A640" s="21"/>
      <c r="B640" s="36"/>
      <c r="C640" s="36"/>
      <c r="D640" s="36"/>
      <c r="E640" s="36"/>
      <c r="F640" s="36"/>
      <c r="G640" s="552" t="str">
        <f>JANUARY!G235</f>
        <v>UNITED STEELWORKERS - LOCAL UNION</v>
      </c>
      <c r="H640" s="552"/>
      <c r="I640" s="552"/>
      <c r="J640" s="307"/>
      <c r="K640" s="136"/>
      <c r="L640" s="36"/>
      <c r="M640" s="36"/>
      <c r="N640" s="36"/>
      <c r="O640" s="36"/>
      <c r="P640" s="36"/>
      <c r="Q640" s="36"/>
      <c r="R640" s="36"/>
      <c r="S640" s="21"/>
      <c r="T640" s="21"/>
      <c r="U640" s="36"/>
      <c r="V640" s="36"/>
      <c r="W640" s="36"/>
      <c r="X640" s="36"/>
      <c r="Y640" s="36"/>
      <c r="Z640" s="36"/>
      <c r="AA640" s="37" t="str">
        <f>$AA$10</f>
        <v>FINANCIAL SECRETARY'S CASH BOOK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21"/>
    </row>
    <row r="641" spans="1:38" s="152" customFormat="1" ht="12.75" customHeight="1" x14ac:dyDescent="0.2">
      <c r="A641" s="141"/>
      <c r="B641" s="139" t="str">
        <f>B596</f>
        <v>Month</v>
      </c>
      <c r="C641" s="73" t="str">
        <f>C596</f>
        <v>FEBRUARY</v>
      </c>
      <c r="D641" s="139" t="str">
        <f>D596</f>
        <v>Year</v>
      </c>
      <c r="E641" s="30">
        <f>E596</f>
        <v>0</v>
      </c>
      <c r="F641" s="141"/>
      <c r="G641" s="149"/>
      <c r="H641" s="141"/>
      <c r="I641" s="150"/>
      <c r="J641" s="302"/>
      <c r="K641" s="302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39"/>
      <c r="AJ641" s="151" t="str">
        <f>C641</f>
        <v>FEBRUARY</v>
      </c>
      <c r="AK641" s="30">
        <f>E641</f>
        <v>0</v>
      </c>
      <c r="AL641" s="141"/>
    </row>
    <row r="642" spans="1:38" s="152" customFormat="1" ht="12.75" customHeight="1" x14ac:dyDescent="0.2">
      <c r="A642" s="141"/>
      <c r="B642" s="139" t="str">
        <f>B597</f>
        <v>Page No.</v>
      </c>
      <c r="C642" s="148">
        <f>C597+1</f>
        <v>15</v>
      </c>
      <c r="D642" s="141"/>
      <c r="E642" s="141"/>
      <c r="F642" s="141"/>
      <c r="G642" s="149"/>
      <c r="H642" s="141"/>
      <c r="I642" s="150" t="s">
        <v>53</v>
      </c>
      <c r="J642" s="302"/>
      <c r="K642" s="302"/>
      <c r="L642" s="150"/>
      <c r="M642" s="141"/>
      <c r="N642" s="141"/>
      <c r="O642" s="141"/>
      <c r="P642" s="139"/>
      <c r="Q642" s="141"/>
      <c r="R642" s="139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53" t="s">
        <v>54</v>
      </c>
      <c r="AC642" s="141"/>
      <c r="AD642" s="141"/>
      <c r="AE642" s="141"/>
      <c r="AF642" s="141"/>
      <c r="AG642" s="141"/>
      <c r="AH642" s="141"/>
      <c r="AI642" s="139" t="str">
        <f>B642</f>
        <v>Page No.</v>
      </c>
      <c r="AJ642" s="148">
        <f>C642</f>
        <v>15</v>
      </c>
      <c r="AK642" s="154"/>
      <c r="AL642" s="155"/>
    </row>
    <row r="643" spans="1:38" ht="12.75" customHeight="1" x14ac:dyDescent="0.2">
      <c r="A643" s="3"/>
      <c r="B643" s="3"/>
      <c r="C643" s="3"/>
      <c r="D643" s="3"/>
      <c r="E643" s="3"/>
      <c r="F643" s="3"/>
      <c r="G643" s="129"/>
      <c r="H643" s="3"/>
      <c r="I643" s="5"/>
      <c r="J643" s="106"/>
      <c r="K643" s="106"/>
      <c r="L643" s="21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1"/>
      <c r="AF643" s="3"/>
      <c r="AG643" s="3"/>
      <c r="AH643" s="3"/>
      <c r="AI643" s="3"/>
      <c r="AJ643" s="3"/>
      <c r="AK643" s="3"/>
      <c r="AL643" s="3"/>
    </row>
    <row r="644" spans="1:38" ht="12.75" customHeight="1" x14ac:dyDescent="0.2">
      <c r="A644" s="26"/>
      <c r="B644" s="26"/>
      <c r="C644" s="26"/>
      <c r="D644" s="26"/>
      <c r="E644" s="26"/>
      <c r="F644" s="26"/>
      <c r="G644" s="130"/>
      <c r="H644" s="26"/>
      <c r="I644" s="27"/>
      <c r="J644" s="303"/>
      <c r="K644" s="303"/>
      <c r="L644" s="27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7"/>
      <c r="AF644" s="26"/>
      <c r="AG644" s="26"/>
      <c r="AH644" s="26"/>
      <c r="AI644" s="26"/>
      <c r="AJ644" s="26"/>
      <c r="AK644" s="26"/>
      <c r="AL644" s="26"/>
    </row>
    <row r="645" spans="1:38" customFormat="1" ht="12.75" customHeight="1" x14ac:dyDescent="0.2">
      <c r="A645" s="1"/>
      <c r="B645" s="3"/>
      <c r="C645" s="3" t="s">
        <v>55</v>
      </c>
      <c r="D645" s="3"/>
      <c r="E645" s="13"/>
      <c r="F645" s="1"/>
      <c r="G645" s="131"/>
      <c r="H645" s="2" t="s">
        <v>56</v>
      </c>
      <c r="I645" s="99"/>
      <c r="J645" s="550" t="s">
        <v>264</v>
      </c>
      <c r="K645" s="551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4"/>
      <c r="AJ645" s="3"/>
      <c r="AK645" s="1"/>
      <c r="AL645" s="3"/>
    </row>
    <row r="646" spans="1:38" customFormat="1" ht="12.75" customHeight="1" x14ac:dyDescent="0.2">
      <c r="A646" s="1"/>
      <c r="B646" s="3"/>
      <c r="C646" s="3"/>
      <c r="D646" s="3"/>
      <c r="E646" s="13"/>
      <c r="F646" s="1"/>
      <c r="G646" s="131"/>
      <c r="H646" s="14"/>
      <c r="I646" s="100"/>
      <c r="J646" s="106"/>
      <c r="K646" s="67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4"/>
      <c r="AJ646" s="3"/>
      <c r="AK646" s="1"/>
      <c r="AL646" s="3"/>
    </row>
    <row r="647" spans="1:38" customFormat="1" ht="12.75" customHeight="1" thickBot="1" x14ac:dyDescent="0.25">
      <c r="A647" s="164"/>
      <c r="B647" s="165">
        <v>1</v>
      </c>
      <c r="C647" s="165">
        <v>2</v>
      </c>
      <c r="D647" s="165">
        <v>3</v>
      </c>
      <c r="E647" s="166">
        <v>4</v>
      </c>
      <c r="F647" s="167">
        <v>5</v>
      </c>
      <c r="G647" s="168"/>
      <c r="H647" s="167">
        <v>7</v>
      </c>
      <c r="I647" s="169">
        <v>8</v>
      </c>
      <c r="J647" s="304">
        <v>9</v>
      </c>
      <c r="K647" s="305">
        <v>10</v>
      </c>
      <c r="L647" s="165">
        <v>11</v>
      </c>
      <c r="M647" s="165" t="s">
        <v>1</v>
      </c>
      <c r="N647" s="165">
        <v>12</v>
      </c>
      <c r="O647" s="165">
        <v>13</v>
      </c>
      <c r="P647" s="165">
        <v>14</v>
      </c>
      <c r="Q647" s="165">
        <v>15</v>
      </c>
      <c r="R647" s="167" t="s">
        <v>2</v>
      </c>
      <c r="S647" s="170"/>
      <c r="T647" s="164"/>
      <c r="U647" s="165">
        <v>16</v>
      </c>
      <c r="V647" s="165">
        <v>17</v>
      </c>
      <c r="W647" s="165">
        <v>18</v>
      </c>
      <c r="X647" s="165">
        <v>19</v>
      </c>
      <c r="Y647" s="165">
        <v>20</v>
      </c>
      <c r="Z647" s="165" t="s">
        <v>3</v>
      </c>
      <c r="AA647" s="165">
        <v>21</v>
      </c>
      <c r="AB647" s="165">
        <v>22</v>
      </c>
      <c r="AC647" s="165">
        <v>23</v>
      </c>
      <c r="AD647" s="165">
        <v>24</v>
      </c>
      <c r="AE647" s="165">
        <v>25</v>
      </c>
      <c r="AF647" s="165">
        <v>26</v>
      </c>
      <c r="AG647" s="165">
        <v>27</v>
      </c>
      <c r="AH647" s="165">
        <v>28</v>
      </c>
      <c r="AI647" s="171">
        <v>29</v>
      </c>
      <c r="AJ647" s="165">
        <v>30</v>
      </c>
      <c r="AK647" s="167">
        <v>31</v>
      </c>
      <c r="AL647" s="170"/>
    </row>
    <row r="648" spans="1:38" s="4" customFormat="1" ht="12.75" customHeight="1" thickTop="1" x14ac:dyDescent="0.2">
      <c r="A648" s="1"/>
      <c r="B648" s="89" t="s">
        <v>4</v>
      </c>
      <c r="C648" s="101"/>
      <c r="D648" s="89" t="s">
        <v>5</v>
      </c>
      <c r="E648" s="89" t="s">
        <v>6</v>
      </c>
      <c r="F648" s="88" t="s">
        <v>7</v>
      </c>
      <c r="G648" s="132"/>
      <c r="H648" s="88"/>
      <c r="I648" s="103"/>
      <c r="J648" s="89"/>
      <c r="K648" s="88"/>
      <c r="L648" s="89"/>
      <c r="M648" s="89"/>
      <c r="N648" s="89"/>
      <c r="O648" s="104"/>
      <c r="P648" s="163"/>
      <c r="Q648" s="107" t="s">
        <v>272</v>
      </c>
      <c r="R648" s="160" t="s">
        <v>273</v>
      </c>
      <c r="S648" s="106"/>
      <c r="T648" s="67"/>
      <c r="U648" s="542" t="s">
        <v>265</v>
      </c>
      <c r="V648" s="543"/>
      <c r="W648" s="543"/>
      <c r="X648" s="543"/>
      <c r="Y648" s="544"/>
      <c r="Z648" s="89" t="s">
        <v>10</v>
      </c>
      <c r="AA648" s="89" t="s">
        <v>11</v>
      </c>
      <c r="AB648" s="89" t="s">
        <v>205</v>
      </c>
      <c r="AC648" s="89" t="s">
        <v>12</v>
      </c>
      <c r="AD648" s="89" t="s">
        <v>13</v>
      </c>
      <c r="AE648" s="89" t="s">
        <v>14</v>
      </c>
      <c r="AF648" s="89"/>
      <c r="AG648" s="89"/>
      <c r="AH648" s="104"/>
      <c r="AI648" s="105"/>
      <c r="AJ648" s="89" t="s">
        <v>15</v>
      </c>
      <c r="AK648" s="88" t="s">
        <v>7</v>
      </c>
      <c r="AL648" s="3"/>
    </row>
    <row r="649" spans="1:38" s="4" customFormat="1" ht="12.75" customHeight="1" x14ac:dyDescent="0.2">
      <c r="A649" s="1"/>
      <c r="B649" s="89" t="s">
        <v>8</v>
      </c>
      <c r="C649" s="89" t="s">
        <v>16</v>
      </c>
      <c r="D649" s="89" t="s">
        <v>17</v>
      </c>
      <c r="E649" s="89" t="s">
        <v>8</v>
      </c>
      <c r="F649" s="88" t="s">
        <v>18</v>
      </c>
      <c r="G649" s="132" t="s">
        <v>19</v>
      </c>
      <c r="H649" s="88" t="s">
        <v>20</v>
      </c>
      <c r="I649" s="103" t="s">
        <v>242</v>
      </c>
      <c r="J649" s="89" t="s">
        <v>21</v>
      </c>
      <c r="K649" s="88" t="s">
        <v>22</v>
      </c>
      <c r="L649" s="107" t="s">
        <v>235</v>
      </c>
      <c r="M649" s="107" t="s">
        <v>236</v>
      </c>
      <c r="N649" s="107" t="s">
        <v>237</v>
      </c>
      <c r="O649" s="104"/>
      <c r="P649" s="158" t="s">
        <v>23</v>
      </c>
      <c r="Q649" s="107" t="s">
        <v>8</v>
      </c>
      <c r="R649" s="160" t="s">
        <v>8</v>
      </c>
      <c r="S649" s="106"/>
      <c r="T649" s="67"/>
      <c r="U649" s="89" t="s">
        <v>25</v>
      </c>
      <c r="V649" s="89" t="s">
        <v>26</v>
      </c>
      <c r="W649" s="101" t="s">
        <v>27</v>
      </c>
      <c r="X649" s="89" t="s">
        <v>28</v>
      </c>
      <c r="Y649" s="89" t="s">
        <v>136</v>
      </c>
      <c r="Z649" s="89" t="s">
        <v>261</v>
      </c>
      <c r="AA649" s="89" t="s">
        <v>137</v>
      </c>
      <c r="AB649" s="89" t="s">
        <v>204</v>
      </c>
      <c r="AC649" s="89" t="s">
        <v>30</v>
      </c>
      <c r="AD649" s="89" t="s">
        <v>140</v>
      </c>
      <c r="AE649" s="89" t="s">
        <v>31</v>
      </c>
      <c r="AF649" s="89" t="s">
        <v>32</v>
      </c>
      <c r="AG649" s="89" t="s">
        <v>206</v>
      </c>
      <c r="AH649" s="104" t="s">
        <v>16</v>
      </c>
      <c r="AI649" s="102" t="s">
        <v>34</v>
      </c>
      <c r="AJ649" s="89" t="s">
        <v>35</v>
      </c>
      <c r="AK649" s="88" t="s">
        <v>18</v>
      </c>
      <c r="AL649" s="3"/>
    </row>
    <row r="650" spans="1:38" s="4" customFormat="1" ht="12.75" customHeight="1" thickBot="1" x14ac:dyDescent="0.25">
      <c r="A650" s="6"/>
      <c r="B650" s="90" t="s">
        <v>36</v>
      </c>
      <c r="C650" s="90" t="s">
        <v>37</v>
      </c>
      <c r="D650" s="90" t="s">
        <v>38</v>
      </c>
      <c r="E650" s="90" t="s">
        <v>39</v>
      </c>
      <c r="F650" s="108" t="s">
        <v>40</v>
      </c>
      <c r="G650" s="133"/>
      <c r="H650" s="108"/>
      <c r="I650" s="109" t="s">
        <v>41</v>
      </c>
      <c r="J650" s="90"/>
      <c r="K650" s="108"/>
      <c r="L650" s="110"/>
      <c r="M650" s="110"/>
      <c r="N650" s="110" t="s">
        <v>238</v>
      </c>
      <c r="O650" s="111"/>
      <c r="P650" s="159"/>
      <c r="Q650" s="161" t="s">
        <v>24</v>
      </c>
      <c r="R650" s="162" t="s">
        <v>24</v>
      </c>
      <c r="S650" s="113"/>
      <c r="T650" s="78"/>
      <c r="U650" s="90" t="s">
        <v>42</v>
      </c>
      <c r="V650" s="90" t="s">
        <v>43</v>
      </c>
      <c r="W650" s="90"/>
      <c r="X650" s="90" t="s">
        <v>44</v>
      </c>
      <c r="Y650" s="90" t="s">
        <v>30</v>
      </c>
      <c r="Z650" s="90" t="s">
        <v>30</v>
      </c>
      <c r="AA650" s="90" t="s">
        <v>138</v>
      </c>
      <c r="AB650" s="90" t="s">
        <v>15</v>
      </c>
      <c r="AC650" s="90" t="s">
        <v>139</v>
      </c>
      <c r="AD650" s="90" t="s">
        <v>141</v>
      </c>
      <c r="AE650" s="90" t="s">
        <v>47</v>
      </c>
      <c r="AF650" s="90" t="s">
        <v>48</v>
      </c>
      <c r="AG650" s="90" t="s">
        <v>15</v>
      </c>
      <c r="AH650" s="111" t="s">
        <v>30</v>
      </c>
      <c r="AI650" s="112"/>
      <c r="AJ650" s="90" t="s">
        <v>49</v>
      </c>
      <c r="AK650" s="108" t="s">
        <v>189</v>
      </c>
      <c r="AL650" s="7"/>
    </row>
    <row r="651" spans="1:38" s="301" customFormat="1" ht="12.75" customHeight="1" thickTop="1" x14ac:dyDescent="0.2">
      <c r="A651" s="331"/>
      <c r="B651" s="363">
        <f>B638</f>
        <v>0</v>
      </c>
      <c r="C651" s="363">
        <f>C638</f>
        <v>0</v>
      </c>
      <c r="D651" s="363">
        <f>D638</f>
        <v>0</v>
      </c>
      <c r="E651" s="363">
        <f>E638</f>
        <v>0</v>
      </c>
      <c r="F651" s="362">
        <f>F638</f>
        <v>0</v>
      </c>
      <c r="G651" s="134" t="str">
        <f>$G$7</f>
        <v>FEBRUARY</v>
      </c>
      <c r="H651" s="334" t="s">
        <v>58</v>
      </c>
      <c r="I651" s="412"/>
      <c r="J651" s="397">
        <f t="shared" ref="J651:R651" si="84">J638</f>
        <v>0</v>
      </c>
      <c r="K651" s="362">
        <f t="shared" si="84"/>
        <v>0</v>
      </c>
      <c r="L651" s="363">
        <f t="shared" si="84"/>
        <v>0</v>
      </c>
      <c r="M651" s="363">
        <f t="shared" si="84"/>
        <v>0</v>
      </c>
      <c r="N651" s="363">
        <f t="shared" si="84"/>
        <v>0</v>
      </c>
      <c r="O651" s="361">
        <f t="shared" si="84"/>
        <v>0</v>
      </c>
      <c r="P651" s="394">
        <f t="shared" si="84"/>
        <v>0</v>
      </c>
      <c r="Q651" s="363">
        <f t="shared" si="84"/>
        <v>0</v>
      </c>
      <c r="R651" s="362">
        <f t="shared" si="84"/>
        <v>0</v>
      </c>
      <c r="S651" s="332"/>
      <c r="T651" s="331"/>
      <c r="U651" s="363">
        <f t="shared" ref="U651:AH651" si="85">U638</f>
        <v>0</v>
      </c>
      <c r="V651" s="363">
        <f t="shared" si="85"/>
        <v>0</v>
      </c>
      <c r="W651" s="363">
        <f t="shared" si="85"/>
        <v>0</v>
      </c>
      <c r="X651" s="363">
        <f t="shared" si="85"/>
        <v>0</v>
      </c>
      <c r="Y651" s="363">
        <f t="shared" si="85"/>
        <v>0</v>
      </c>
      <c r="Z651" s="363">
        <f t="shared" si="85"/>
        <v>0</v>
      </c>
      <c r="AA651" s="363">
        <f t="shared" si="85"/>
        <v>0</v>
      </c>
      <c r="AB651" s="363">
        <f t="shared" si="85"/>
        <v>0</v>
      </c>
      <c r="AC651" s="363">
        <f t="shared" si="85"/>
        <v>0</v>
      </c>
      <c r="AD651" s="363">
        <f t="shared" si="85"/>
        <v>0</v>
      </c>
      <c r="AE651" s="363">
        <f t="shared" si="85"/>
        <v>0</v>
      </c>
      <c r="AF651" s="363">
        <f t="shared" si="85"/>
        <v>0</v>
      </c>
      <c r="AG651" s="363">
        <f t="shared" si="85"/>
        <v>0</v>
      </c>
      <c r="AH651" s="361">
        <f t="shared" si="85"/>
        <v>0</v>
      </c>
      <c r="AI651" s="333"/>
      <c r="AJ651" s="363">
        <f>AJ638</f>
        <v>0</v>
      </c>
      <c r="AK651" s="362">
        <f>AK638</f>
        <v>0</v>
      </c>
      <c r="AL651" s="332"/>
    </row>
    <row r="652" spans="1:38" s="21" customFormat="1" ht="12.75" customHeight="1" x14ac:dyDescent="0.2">
      <c r="A652" s="8">
        <v>1</v>
      </c>
      <c r="B652" s="400"/>
      <c r="C652" s="400"/>
      <c r="D652" s="400"/>
      <c r="E652" s="400"/>
      <c r="F652" s="401"/>
      <c r="G652" s="471"/>
      <c r="H652" s="477"/>
      <c r="I652" s="472"/>
      <c r="J652" s="363">
        <f t="shared" ref="J652:J682" si="86">SUM(B652:F652)</f>
        <v>0</v>
      </c>
      <c r="K652" s="362">
        <f t="shared" ref="K652:K682" si="87">SUM(U652:AK652)-SUM(L652:R652)</f>
        <v>0</v>
      </c>
      <c r="L652" s="400"/>
      <c r="M652" s="400"/>
      <c r="N652" s="400"/>
      <c r="O652" s="406"/>
      <c r="P652" s="409"/>
      <c r="Q652" s="400"/>
      <c r="R652" s="401"/>
      <c r="S652" s="16" t="s">
        <v>59</v>
      </c>
      <c r="T652" s="8">
        <v>1</v>
      </c>
      <c r="U652" s="400"/>
      <c r="V652" s="400"/>
      <c r="W652" s="400"/>
      <c r="X652" s="400"/>
      <c r="Y652" s="400"/>
      <c r="Z652" s="400"/>
      <c r="AA652" s="400"/>
      <c r="AB652" s="400"/>
      <c r="AC652" s="400"/>
      <c r="AD652" s="400"/>
      <c r="AE652" s="400"/>
      <c r="AF652" s="400"/>
      <c r="AG652" s="400"/>
      <c r="AH652" s="406"/>
      <c r="AI652" s="477"/>
      <c r="AJ652" s="400"/>
      <c r="AK652" s="401"/>
      <c r="AL652" s="16" t="s">
        <v>59</v>
      </c>
    </row>
    <row r="653" spans="1:38" s="21" customFormat="1" ht="12.75" customHeight="1" x14ac:dyDescent="0.2">
      <c r="A653" s="8">
        <v>2</v>
      </c>
      <c r="B653" s="400"/>
      <c r="C653" s="400"/>
      <c r="D653" s="400"/>
      <c r="E653" s="400"/>
      <c r="F653" s="401"/>
      <c r="G653" s="471"/>
      <c r="H653" s="477"/>
      <c r="I653" s="472"/>
      <c r="J653" s="363">
        <f t="shared" si="86"/>
        <v>0</v>
      </c>
      <c r="K653" s="362">
        <f t="shared" si="87"/>
        <v>0</v>
      </c>
      <c r="L653" s="400"/>
      <c r="M653" s="400"/>
      <c r="N653" s="400"/>
      <c r="O653" s="406"/>
      <c r="P653" s="409"/>
      <c r="Q653" s="400"/>
      <c r="R653" s="401"/>
      <c r="S653" s="16" t="s">
        <v>60</v>
      </c>
      <c r="T653" s="8">
        <v>2</v>
      </c>
      <c r="U653" s="400"/>
      <c r="V653" s="400"/>
      <c r="W653" s="400"/>
      <c r="X653" s="400"/>
      <c r="Y653" s="400"/>
      <c r="Z653" s="400"/>
      <c r="AA653" s="400"/>
      <c r="AB653" s="400"/>
      <c r="AC653" s="400"/>
      <c r="AD653" s="400"/>
      <c r="AE653" s="400"/>
      <c r="AF653" s="400"/>
      <c r="AG653" s="400"/>
      <c r="AH653" s="406"/>
      <c r="AI653" s="477"/>
      <c r="AJ653" s="400"/>
      <c r="AK653" s="401"/>
      <c r="AL653" s="16" t="s">
        <v>60</v>
      </c>
    </row>
    <row r="654" spans="1:38" s="21" customFormat="1" ht="12.75" customHeight="1" x14ac:dyDescent="0.2">
      <c r="A654" s="8">
        <v>3</v>
      </c>
      <c r="B654" s="400"/>
      <c r="C654" s="400"/>
      <c r="D654" s="400"/>
      <c r="E654" s="400"/>
      <c r="F654" s="401"/>
      <c r="G654" s="471"/>
      <c r="H654" s="477"/>
      <c r="I654" s="472"/>
      <c r="J654" s="363">
        <f t="shared" si="86"/>
        <v>0</v>
      </c>
      <c r="K654" s="362">
        <f t="shared" si="87"/>
        <v>0</v>
      </c>
      <c r="L654" s="400"/>
      <c r="M654" s="400"/>
      <c r="N654" s="400"/>
      <c r="O654" s="406"/>
      <c r="P654" s="409"/>
      <c r="Q654" s="400"/>
      <c r="R654" s="401"/>
      <c r="S654" s="16" t="s">
        <v>61</v>
      </c>
      <c r="T654" s="8">
        <v>3</v>
      </c>
      <c r="U654" s="400"/>
      <c r="V654" s="400"/>
      <c r="W654" s="400"/>
      <c r="X654" s="400"/>
      <c r="Y654" s="400"/>
      <c r="Z654" s="400"/>
      <c r="AA654" s="400"/>
      <c r="AB654" s="400"/>
      <c r="AC654" s="400"/>
      <c r="AD654" s="400"/>
      <c r="AE654" s="400"/>
      <c r="AF654" s="400"/>
      <c r="AG654" s="400"/>
      <c r="AH654" s="406"/>
      <c r="AI654" s="477"/>
      <c r="AJ654" s="400"/>
      <c r="AK654" s="401"/>
      <c r="AL654" s="16" t="s">
        <v>61</v>
      </c>
    </row>
    <row r="655" spans="1:38" s="21" customFormat="1" ht="12.75" customHeight="1" x14ac:dyDescent="0.2">
      <c r="A655" s="8">
        <v>4</v>
      </c>
      <c r="B655" s="400"/>
      <c r="C655" s="400"/>
      <c r="D655" s="400"/>
      <c r="E655" s="400"/>
      <c r="F655" s="401"/>
      <c r="G655" s="471"/>
      <c r="H655" s="477"/>
      <c r="I655" s="472"/>
      <c r="J655" s="363">
        <f t="shared" si="86"/>
        <v>0</v>
      </c>
      <c r="K655" s="362">
        <f t="shared" si="87"/>
        <v>0</v>
      </c>
      <c r="L655" s="400"/>
      <c r="M655" s="400"/>
      <c r="N655" s="400"/>
      <c r="O655" s="406"/>
      <c r="P655" s="409"/>
      <c r="Q655" s="400"/>
      <c r="R655" s="401"/>
      <c r="S655" s="16" t="s">
        <v>62</v>
      </c>
      <c r="T655" s="8">
        <v>4</v>
      </c>
      <c r="U655" s="400"/>
      <c r="V655" s="400"/>
      <c r="W655" s="400"/>
      <c r="X655" s="400"/>
      <c r="Y655" s="400"/>
      <c r="Z655" s="400"/>
      <c r="AA655" s="400"/>
      <c r="AB655" s="400"/>
      <c r="AC655" s="400"/>
      <c r="AD655" s="400"/>
      <c r="AE655" s="400"/>
      <c r="AF655" s="400"/>
      <c r="AG655" s="400"/>
      <c r="AH655" s="406"/>
      <c r="AI655" s="477"/>
      <c r="AJ655" s="400"/>
      <c r="AK655" s="401"/>
      <c r="AL655" s="16" t="s">
        <v>62</v>
      </c>
    </row>
    <row r="656" spans="1:38" s="21" customFormat="1" ht="12.75" customHeight="1" x14ac:dyDescent="0.2">
      <c r="A656" s="8">
        <v>5</v>
      </c>
      <c r="B656" s="400"/>
      <c r="C656" s="400"/>
      <c r="D656" s="400"/>
      <c r="E656" s="400"/>
      <c r="F656" s="401"/>
      <c r="G656" s="471"/>
      <c r="H656" s="477"/>
      <c r="I656" s="472"/>
      <c r="J656" s="363">
        <f t="shared" si="86"/>
        <v>0</v>
      </c>
      <c r="K656" s="362">
        <f t="shared" si="87"/>
        <v>0</v>
      </c>
      <c r="L656" s="400"/>
      <c r="M656" s="400"/>
      <c r="N656" s="400"/>
      <c r="O656" s="406"/>
      <c r="P656" s="409"/>
      <c r="Q656" s="400"/>
      <c r="R656" s="401"/>
      <c r="S656" s="16" t="s">
        <v>63</v>
      </c>
      <c r="T656" s="8">
        <v>5</v>
      </c>
      <c r="U656" s="400"/>
      <c r="V656" s="400"/>
      <c r="W656" s="400"/>
      <c r="X656" s="400"/>
      <c r="Y656" s="400"/>
      <c r="Z656" s="400"/>
      <c r="AA656" s="400"/>
      <c r="AB656" s="400"/>
      <c r="AC656" s="400"/>
      <c r="AD656" s="400"/>
      <c r="AE656" s="400"/>
      <c r="AF656" s="400"/>
      <c r="AG656" s="400"/>
      <c r="AH656" s="406"/>
      <c r="AI656" s="477"/>
      <c r="AJ656" s="400"/>
      <c r="AK656" s="401"/>
      <c r="AL656" s="16" t="s">
        <v>63</v>
      </c>
    </row>
    <row r="657" spans="1:38" s="21" customFormat="1" ht="12.75" customHeight="1" x14ac:dyDescent="0.2">
      <c r="A657" s="17">
        <v>6</v>
      </c>
      <c r="B657" s="402"/>
      <c r="C657" s="402"/>
      <c r="D657" s="402"/>
      <c r="E657" s="402"/>
      <c r="F657" s="403"/>
      <c r="G657" s="473"/>
      <c r="H657" s="478"/>
      <c r="I657" s="474"/>
      <c r="J657" s="363">
        <f t="shared" si="86"/>
        <v>0</v>
      </c>
      <c r="K657" s="362">
        <f t="shared" si="87"/>
        <v>0</v>
      </c>
      <c r="L657" s="402"/>
      <c r="M657" s="402"/>
      <c r="N657" s="402"/>
      <c r="O657" s="407"/>
      <c r="P657" s="410"/>
      <c r="Q657" s="402"/>
      <c r="R657" s="403"/>
      <c r="S657" s="18" t="s">
        <v>64</v>
      </c>
      <c r="T657" s="17">
        <v>6</v>
      </c>
      <c r="U657" s="402"/>
      <c r="V657" s="402"/>
      <c r="W657" s="402"/>
      <c r="X657" s="402"/>
      <c r="Y657" s="402"/>
      <c r="Z657" s="402"/>
      <c r="AA657" s="402"/>
      <c r="AB657" s="402"/>
      <c r="AC657" s="402"/>
      <c r="AD657" s="402"/>
      <c r="AE657" s="402"/>
      <c r="AF657" s="402"/>
      <c r="AG657" s="402"/>
      <c r="AH657" s="407"/>
      <c r="AI657" s="478"/>
      <c r="AJ657" s="402"/>
      <c r="AK657" s="403"/>
      <c r="AL657" s="18" t="s">
        <v>64</v>
      </c>
    </row>
    <row r="658" spans="1:38" s="21" customFormat="1" ht="12.75" customHeight="1" x14ac:dyDescent="0.2">
      <c r="A658" s="8">
        <v>7</v>
      </c>
      <c r="B658" s="400"/>
      <c r="C658" s="400"/>
      <c r="D658" s="400"/>
      <c r="E658" s="400"/>
      <c r="F658" s="401"/>
      <c r="G658" s="471"/>
      <c r="H658" s="477"/>
      <c r="I658" s="472"/>
      <c r="J658" s="363">
        <f t="shared" si="86"/>
        <v>0</v>
      </c>
      <c r="K658" s="362">
        <f t="shared" si="87"/>
        <v>0</v>
      </c>
      <c r="L658" s="400"/>
      <c r="M658" s="400"/>
      <c r="N658" s="400"/>
      <c r="O658" s="406"/>
      <c r="P658" s="409"/>
      <c r="Q658" s="400"/>
      <c r="R658" s="401"/>
      <c r="S658" s="16" t="s">
        <v>65</v>
      </c>
      <c r="T658" s="8">
        <v>7</v>
      </c>
      <c r="U658" s="400"/>
      <c r="V658" s="400"/>
      <c r="W658" s="400"/>
      <c r="X658" s="400"/>
      <c r="Y658" s="400"/>
      <c r="Z658" s="400"/>
      <c r="AA658" s="400"/>
      <c r="AB658" s="400"/>
      <c r="AC658" s="400"/>
      <c r="AD658" s="400"/>
      <c r="AE658" s="400"/>
      <c r="AF658" s="400"/>
      <c r="AG658" s="400"/>
      <c r="AH658" s="406"/>
      <c r="AI658" s="477"/>
      <c r="AJ658" s="400"/>
      <c r="AK658" s="401"/>
      <c r="AL658" s="16" t="s">
        <v>65</v>
      </c>
    </row>
    <row r="659" spans="1:38" s="21" customFormat="1" ht="12.75" customHeight="1" x14ac:dyDescent="0.2">
      <c r="A659" s="8">
        <v>8</v>
      </c>
      <c r="B659" s="400"/>
      <c r="C659" s="400"/>
      <c r="D659" s="400"/>
      <c r="E659" s="400"/>
      <c r="F659" s="401"/>
      <c r="G659" s="471"/>
      <c r="H659" s="477"/>
      <c r="I659" s="472"/>
      <c r="J659" s="363">
        <f t="shared" si="86"/>
        <v>0</v>
      </c>
      <c r="K659" s="362">
        <f t="shared" si="87"/>
        <v>0</v>
      </c>
      <c r="L659" s="400"/>
      <c r="M659" s="400"/>
      <c r="N659" s="400"/>
      <c r="O659" s="406"/>
      <c r="P659" s="409"/>
      <c r="Q659" s="400"/>
      <c r="R659" s="401"/>
      <c r="S659" s="16" t="s">
        <v>66</v>
      </c>
      <c r="T659" s="8">
        <v>8</v>
      </c>
      <c r="U659" s="400"/>
      <c r="V659" s="400"/>
      <c r="W659" s="400"/>
      <c r="X659" s="400"/>
      <c r="Y659" s="400"/>
      <c r="Z659" s="400"/>
      <c r="AA659" s="400"/>
      <c r="AB659" s="400"/>
      <c r="AC659" s="400"/>
      <c r="AD659" s="400"/>
      <c r="AE659" s="400"/>
      <c r="AF659" s="400"/>
      <c r="AG659" s="400"/>
      <c r="AH659" s="406"/>
      <c r="AI659" s="477"/>
      <c r="AJ659" s="400"/>
      <c r="AK659" s="401"/>
      <c r="AL659" s="16" t="s">
        <v>66</v>
      </c>
    </row>
    <row r="660" spans="1:38" s="21" customFormat="1" ht="12.75" customHeight="1" x14ac:dyDescent="0.2">
      <c r="A660" s="8">
        <v>9</v>
      </c>
      <c r="B660" s="400"/>
      <c r="C660" s="400"/>
      <c r="D660" s="400"/>
      <c r="E660" s="400"/>
      <c r="F660" s="401"/>
      <c r="G660" s="471"/>
      <c r="H660" s="477"/>
      <c r="I660" s="472"/>
      <c r="J660" s="363">
        <f t="shared" si="86"/>
        <v>0</v>
      </c>
      <c r="K660" s="362">
        <f t="shared" si="87"/>
        <v>0</v>
      </c>
      <c r="L660" s="400"/>
      <c r="M660" s="400"/>
      <c r="N660" s="400"/>
      <c r="O660" s="406"/>
      <c r="P660" s="409"/>
      <c r="Q660" s="400"/>
      <c r="R660" s="401"/>
      <c r="S660" s="16" t="s">
        <v>67</v>
      </c>
      <c r="T660" s="8">
        <v>9</v>
      </c>
      <c r="U660" s="400"/>
      <c r="V660" s="400"/>
      <c r="W660" s="400"/>
      <c r="X660" s="400"/>
      <c r="Y660" s="400"/>
      <c r="Z660" s="400"/>
      <c r="AA660" s="400"/>
      <c r="AB660" s="400"/>
      <c r="AC660" s="400"/>
      <c r="AD660" s="400"/>
      <c r="AE660" s="400"/>
      <c r="AF660" s="400"/>
      <c r="AG660" s="400"/>
      <c r="AH660" s="406"/>
      <c r="AI660" s="477"/>
      <c r="AJ660" s="400"/>
      <c r="AK660" s="401"/>
      <c r="AL660" s="16" t="s">
        <v>67</v>
      </c>
    </row>
    <row r="661" spans="1:38" s="21" customFormat="1" ht="12.75" customHeight="1" x14ac:dyDescent="0.2">
      <c r="A661" s="8">
        <v>10</v>
      </c>
      <c r="B661" s="400"/>
      <c r="C661" s="400"/>
      <c r="D661" s="400"/>
      <c r="E661" s="400"/>
      <c r="F661" s="401"/>
      <c r="G661" s="471"/>
      <c r="H661" s="477"/>
      <c r="I661" s="472"/>
      <c r="J661" s="363">
        <f t="shared" si="86"/>
        <v>0</v>
      </c>
      <c r="K661" s="362">
        <f t="shared" si="87"/>
        <v>0</v>
      </c>
      <c r="L661" s="400"/>
      <c r="M661" s="400"/>
      <c r="N661" s="400"/>
      <c r="O661" s="406"/>
      <c r="P661" s="409"/>
      <c r="Q661" s="400"/>
      <c r="R661" s="401"/>
      <c r="S661" s="16" t="s">
        <v>68</v>
      </c>
      <c r="T661" s="8">
        <v>10</v>
      </c>
      <c r="U661" s="400"/>
      <c r="V661" s="400"/>
      <c r="W661" s="400"/>
      <c r="X661" s="400"/>
      <c r="Y661" s="400"/>
      <c r="Z661" s="400"/>
      <c r="AA661" s="400"/>
      <c r="AB661" s="400"/>
      <c r="AC661" s="400"/>
      <c r="AD661" s="400"/>
      <c r="AE661" s="400"/>
      <c r="AF661" s="400"/>
      <c r="AG661" s="400"/>
      <c r="AH661" s="406"/>
      <c r="AI661" s="477"/>
      <c r="AJ661" s="400"/>
      <c r="AK661" s="401"/>
      <c r="AL661" s="16" t="s">
        <v>68</v>
      </c>
    </row>
    <row r="662" spans="1:38" s="21" customFormat="1" ht="12.75" customHeight="1" x14ac:dyDescent="0.2">
      <c r="A662" s="8">
        <v>11</v>
      </c>
      <c r="B662" s="400"/>
      <c r="C662" s="400"/>
      <c r="D662" s="400"/>
      <c r="E662" s="400"/>
      <c r="F662" s="401"/>
      <c r="G662" s="471"/>
      <c r="H662" s="477"/>
      <c r="I662" s="472"/>
      <c r="J662" s="363">
        <f t="shared" si="86"/>
        <v>0</v>
      </c>
      <c r="K662" s="362">
        <f t="shared" si="87"/>
        <v>0</v>
      </c>
      <c r="L662" s="400"/>
      <c r="M662" s="400"/>
      <c r="N662" s="400"/>
      <c r="O662" s="406"/>
      <c r="P662" s="409"/>
      <c r="Q662" s="400"/>
      <c r="R662" s="401"/>
      <c r="S662" s="16" t="s">
        <v>69</v>
      </c>
      <c r="T662" s="8">
        <v>11</v>
      </c>
      <c r="U662" s="400"/>
      <c r="V662" s="400"/>
      <c r="W662" s="400"/>
      <c r="X662" s="400"/>
      <c r="Y662" s="400"/>
      <c r="Z662" s="400"/>
      <c r="AA662" s="400"/>
      <c r="AB662" s="400"/>
      <c r="AC662" s="400"/>
      <c r="AD662" s="400"/>
      <c r="AE662" s="400"/>
      <c r="AF662" s="400"/>
      <c r="AG662" s="400"/>
      <c r="AH662" s="406"/>
      <c r="AI662" s="477"/>
      <c r="AJ662" s="400"/>
      <c r="AK662" s="401"/>
      <c r="AL662" s="16" t="s">
        <v>69</v>
      </c>
    </row>
    <row r="663" spans="1:38" s="21" customFormat="1" ht="12.75" customHeight="1" x14ac:dyDescent="0.2">
      <c r="A663" s="8">
        <v>12</v>
      </c>
      <c r="B663" s="400"/>
      <c r="C663" s="400"/>
      <c r="D663" s="400"/>
      <c r="E663" s="400"/>
      <c r="F663" s="401"/>
      <c r="G663" s="471"/>
      <c r="H663" s="477"/>
      <c r="I663" s="472"/>
      <c r="J663" s="363">
        <f t="shared" si="86"/>
        <v>0</v>
      </c>
      <c r="K663" s="362">
        <f t="shared" si="87"/>
        <v>0</v>
      </c>
      <c r="L663" s="400"/>
      <c r="M663" s="400"/>
      <c r="N663" s="400"/>
      <c r="O663" s="406"/>
      <c r="P663" s="409"/>
      <c r="Q663" s="400"/>
      <c r="R663" s="401"/>
      <c r="S663" s="16" t="s">
        <v>70</v>
      </c>
      <c r="T663" s="8">
        <v>12</v>
      </c>
      <c r="U663" s="400"/>
      <c r="V663" s="400"/>
      <c r="W663" s="400"/>
      <c r="X663" s="400"/>
      <c r="Y663" s="400"/>
      <c r="Z663" s="400"/>
      <c r="AA663" s="400"/>
      <c r="AB663" s="400"/>
      <c r="AC663" s="400"/>
      <c r="AD663" s="400"/>
      <c r="AE663" s="400"/>
      <c r="AF663" s="400"/>
      <c r="AG663" s="400"/>
      <c r="AH663" s="406"/>
      <c r="AI663" s="477"/>
      <c r="AJ663" s="400"/>
      <c r="AK663" s="401"/>
      <c r="AL663" s="16" t="s">
        <v>70</v>
      </c>
    </row>
    <row r="664" spans="1:38" s="21" customFormat="1" ht="12.75" customHeight="1" x14ac:dyDescent="0.2">
      <c r="A664" s="8">
        <v>13</v>
      </c>
      <c r="B664" s="400"/>
      <c r="C664" s="400"/>
      <c r="D664" s="400"/>
      <c r="E664" s="400"/>
      <c r="F664" s="401"/>
      <c r="G664" s="471"/>
      <c r="H664" s="477"/>
      <c r="I664" s="472"/>
      <c r="J664" s="363">
        <f t="shared" si="86"/>
        <v>0</v>
      </c>
      <c r="K664" s="362">
        <f t="shared" si="87"/>
        <v>0</v>
      </c>
      <c r="L664" s="400"/>
      <c r="M664" s="400"/>
      <c r="N664" s="400"/>
      <c r="O664" s="406"/>
      <c r="P664" s="409"/>
      <c r="Q664" s="400"/>
      <c r="R664" s="401"/>
      <c r="S664" s="16" t="s">
        <v>71</v>
      </c>
      <c r="T664" s="8">
        <v>13</v>
      </c>
      <c r="U664" s="400"/>
      <c r="V664" s="400"/>
      <c r="W664" s="400"/>
      <c r="X664" s="400"/>
      <c r="Y664" s="400"/>
      <c r="Z664" s="400"/>
      <c r="AA664" s="400"/>
      <c r="AB664" s="400"/>
      <c r="AC664" s="400"/>
      <c r="AD664" s="400"/>
      <c r="AE664" s="400"/>
      <c r="AF664" s="400"/>
      <c r="AG664" s="400"/>
      <c r="AH664" s="406"/>
      <c r="AI664" s="477"/>
      <c r="AJ664" s="400"/>
      <c r="AK664" s="401"/>
      <c r="AL664" s="16" t="s">
        <v>71</v>
      </c>
    </row>
    <row r="665" spans="1:38" s="21" customFormat="1" ht="12.75" customHeight="1" x14ac:dyDescent="0.2">
      <c r="A665" s="8">
        <v>14</v>
      </c>
      <c r="B665" s="400"/>
      <c r="C665" s="400"/>
      <c r="D665" s="400"/>
      <c r="E665" s="400"/>
      <c r="F665" s="401"/>
      <c r="G665" s="471"/>
      <c r="H665" s="477"/>
      <c r="I665" s="472"/>
      <c r="J665" s="363">
        <f t="shared" si="86"/>
        <v>0</v>
      </c>
      <c r="K665" s="362">
        <f t="shared" si="87"/>
        <v>0</v>
      </c>
      <c r="L665" s="400"/>
      <c r="M665" s="400"/>
      <c r="N665" s="400"/>
      <c r="O665" s="406"/>
      <c r="P665" s="409"/>
      <c r="Q665" s="400"/>
      <c r="R665" s="401"/>
      <c r="S665" s="16" t="s">
        <v>72</v>
      </c>
      <c r="T665" s="8">
        <v>14</v>
      </c>
      <c r="U665" s="400"/>
      <c r="V665" s="400"/>
      <c r="W665" s="400"/>
      <c r="X665" s="400"/>
      <c r="Y665" s="400"/>
      <c r="Z665" s="400"/>
      <c r="AA665" s="400"/>
      <c r="AB665" s="400"/>
      <c r="AC665" s="400"/>
      <c r="AD665" s="400"/>
      <c r="AE665" s="400"/>
      <c r="AF665" s="400"/>
      <c r="AG665" s="400"/>
      <c r="AH665" s="406"/>
      <c r="AI665" s="477"/>
      <c r="AJ665" s="400"/>
      <c r="AK665" s="401"/>
      <c r="AL665" s="16" t="s">
        <v>72</v>
      </c>
    </row>
    <row r="666" spans="1:38" s="21" customFormat="1" ht="12.75" customHeight="1" x14ac:dyDescent="0.2">
      <c r="A666" s="8">
        <v>15</v>
      </c>
      <c r="B666" s="400"/>
      <c r="C666" s="400"/>
      <c r="D666" s="400"/>
      <c r="E666" s="400"/>
      <c r="F666" s="401"/>
      <c r="G666" s="471"/>
      <c r="H666" s="477"/>
      <c r="I666" s="472"/>
      <c r="J666" s="363">
        <f t="shared" si="86"/>
        <v>0</v>
      </c>
      <c r="K666" s="362">
        <f t="shared" si="87"/>
        <v>0</v>
      </c>
      <c r="L666" s="400"/>
      <c r="M666" s="400"/>
      <c r="N666" s="400"/>
      <c r="O666" s="406"/>
      <c r="P666" s="409"/>
      <c r="Q666" s="400"/>
      <c r="R666" s="401"/>
      <c r="S666" s="16" t="s">
        <v>73</v>
      </c>
      <c r="T666" s="8">
        <v>15</v>
      </c>
      <c r="U666" s="400"/>
      <c r="V666" s="400"/>
      <c r="W666" s="400"/>
      <c r="X666" s="400"/>
      <c r="Y666" s="400"/>
      <c r="Z666" s="400"/>
      <c r="AA666" s="400"/>
      <c r="AB666" s="400"/>
      <c r="AC666" s="400"/>
      <c r="AD666" s="400"/>
      <c r="AE666" s="400"/>
      <c r="AF666" s="400"/>
      <c r="AG666" s="400"/>
      <c r="AH666" s="406"/>
      <c r="AI666" s="477"/>
      <c r="AJ666" s="400"/>
      <c r="AK666" s="401"/>
      <c r="AL666" s="16" t="s">
        <v>73</v>
      </c>
    </row>
    <row r="667" spans="1:38" s="21" customFormat="1" ht="12.75" customHeight="1" x14ac:dyDescent="0.2">
      <c r="A667" s="8">
        <v>16</v>
      </c>
      <c r="B667" s="400"/>
      <c r="C667" s="400"/>
      <c r="D667" s="400"/>
      <c r="E667" s="400"/>
      <c r="F667" s="401"/>
      <c r="G667" s="471"/>
      <c r="H667" s="477"/>
      <c r="I667" s="472"/>
      <c r="J667" s="363">
        <f t="shared" si="86"/>
        <v>0</v>
      </c>
      <c r="K667" s="362">
        <f t="shared" si="87"/>
        <v>0</v>
      </c>
      <c r="L667" s="400"/>
      <c r="M667" s="400"/>
      <c r="N667" s="400"/>
      <c r="O667" s="406"/>
      <c r="P667" s="409"/>
      <c r="Q667" s="400"/>
      <c r="R667" s="401"/>
      <c r="S667" s="16" t="s">
        <v>74</v>
      </c>
      <c r="T667" s="8">
        <v>16</v>
      </c>
      <c r="U667" s="400"/>
      <c r="V667" s="400"/>
      <c r="W667" s="400"/>
      <c r="X667" s="400"/>
      <c r="Y667" s="400"/>
      <c r="Z667" s="400"/>
      <c r="AA667" s="400"/>
      <c r="AB667" s="400"/>
      <c r="AC667" s="400"/>
      <c r="AD667" s="400"/>
      <c r="AE667" s="400"/>
      <c r="AF667" s="400"/>
      <c r="AG667" s="400"/>
      <c r="AH667" s="406"/>
      <c r="AI667" s="477"/>
      <c r="AJ667" s="400"/>
      <c r="AK667" s="401"/>
      <c r="AL667" s="16" t="s">
        <v>74</v>
      </c>
    </row>
    <row r="668" spans="1:38" s="21" customFormat="1" ht="12.75" customHeight="1" x14ac:dyDescent="0.2">
      <c r="A668" s="8">
        <v>17</v>
      </c>
      <c r="B668" s="400"/>
      <c r="C668" s="400"/>
      <c r="D668" s="400"/>
      <c r="E668" s="400"/>
      <c r="F668" s="401"/>
      <c r="G668" s="471"/>
      <c r="H668" s="477"/>
      <c r="I668" s="472"/>
      <c r="J668" s="363">
        <f t="shared" si="86"/>
        <v>0</v>
      </c>
      <c r="K668" s="362">
        <f t="shared" si="87"/>
        <v>0</v>
      </c>
      <c r="L668" s="400"/>
      <c r="M668" s="400"/>
      <c r="N668" s="400"/>
      <c r="O668" s="406"/>
      <c r="P668" s="409"/>
      <c r="Q668" s="400"/>
      <c r="R668" s="401"/>
      <c r="S668" s="16" t="s">
        <v>75</v>
      </c>
      <c r="T668" s="8">
        <v>17</v>
      </c>
      <c r="U668" s="400"/>
      <c r="V668" s="400"/>
      <c r="W668" s="400"/>
      <c r="X668" s="400"/>
      <c r="Y668" s="400"/>
      <c r="Z668" s="400"/>
      <c r="AA668" s="400"/>
      <c r="AB668" s="400"/>
      <c r="AC668" s="400"/>
      <c r="AD668" s="400"/>
      <c r="AE668" s="400"/>
      <c r="AF668" s="400"/>
      <c r="AG668" s="400"/>
      <c r="AH668" s="406"/>
      <c r="AI668" s="477"/>
      <c r="AJ668" s="400"/>
      <c r="AK668" s="401"/>
      <c r="AL668" s="16" t="s">
        <v>75</v>
      </c>
    </row>
    <row r="669" spans="1:38" s="21" customFormat="1" ht="12.75" customHeight="1" x14ac:dyDescent="0.2">
      <c r="A669" s="8">
        <v>18</v>
      </c>
      <c r="B669" s="400"/>
      <c r="C669" s="400"/>
      <c r="D669" s="400"/>
      <c r="E669" s="400"/>
      <c r="F669" s="401"/>
      <c r="G669" s="471"/>
      <c r="H669" s="477"/>
      <c r="I669" s="472"/>
      <c r="J669" s="363">
        <f t="shared" si="86"/>
        <v>0</v>
      </c>
      <c r="K669" s="362">
        <f t="shared" si="87"/>
        <v>0</v>
      </c>
      <c r="L669" s="400"/>
      <c r="M669" s="400"/>
      <c r="N669" s="400"/>
      <c r="O669" s="406"/>
      <c r="P669" s="409"/>
      <c r="Q669" s="400"/>
      <c r="R669" s="401"/>
      <c r="S669" s="16" t="s">
        <v>76</v>
      </c>
      <c r="T669" s="8">
        <v>18</v>
      </c>
      <c r="U669" s="400"/>
      <c r="V669" s="400"/>
      <c r="W669" s="400"/>
      <c r="X669" s="400"/>
      <c r="Y669" s="400"/>
      <c r="Z669" s="400"/>
      <c r="AA669" s="400"/>
      <c r="AB669" s="400"/>
      <c r="AC669" s="400"/>
      <c r="AD669" s="400"/>
      <c r="AE669" s="400"/>
      <c r="AF669" s="400"/>
      <c r="AG669" s="400"/>
      <c r="AH669" s="406"/>
      <c r="AI669" s="477"/>
      <c r="AJ669" s="400"/>
      <c r="AK669" s="401"/>
      <c r="AL669" s="16" t="s">
        <v>76</v>
      </c>
    </row>
    <row r="670" spans="1:38" s="21" customFormat="1" ht="12.75" customHeight="1" x14ac:dyDescent="0.2">
      <c r="A670" s="8">
        <v>19</v>
      </c>
      <c r="B670" s="400"/>
      <c r="C670" s="400"/>
      <c r="D670" s="400"/>
      <c r="E670" s="400"/>
      <c r="F670" s="401"/>
      <c r="G670" s="471"/>
      <c r="H670" s="477"/>
      <c r="I670" s="472"/>
      <c r="J670" s="363">
        <f t="shared" si="86"/>
        <v>0</v>
      </c>
      <c r="K670" s="362">
        <f t="shared" si="87"/>
        <v>0</v>
      </c>
      <c r="L670" s="400"/>
      <c r="M670" s="400"/>
      <c r="N670" s="400"/>
      <c r="O670" s="406"/>
      <c r="P670" s="409"/>
      <c r="Q670" s="400"/>
      <c r="R670" s="401"/>
      <c r="S670" s="16" t="s">
        <v>77</v>
      </c>
      <c r="T670" s="8">
        <v>19</v>
      </c>
      <c r="U670" s="400"/>
      <c r="V670" s="400"/>
      <c r="W670" s="400"/>
      <c r="X670" s="400"/>
      <c r="Y670" s="400"/>
      <c r="Z670" s="400"/>
      <c r="AA670" s="400"/>
      <c r="AB670" s="400"/>
      <c r="AC670" s="400"/>
      <c r="AD670" s="400"/>
      <c r="AE670" s="400"/>
      <c r="AF670" s="400"/>
      <c r="AG670" s="400"/>
      <c r="AH670" s="406"/>
      <c r="AI670" s="477"/>
      <c r="AJ670" s="400"/>
      <c r="AK670" s="401"/>
      <c r="AL670" s="16" t="s">
        <v>77</v>
      </c>
    </row>
    <row r="671" spans="1:38" s="21" customFormat="1" ht="12.75" customHeight="1" x14ac:dyDescent="0.2">
      <c r="A671" s="8">
        <v>20</v>
      </c>
      <c r="B671" s="400"/>
      <c r="C671" s="400"/>
      <c r="D671" s="400"/>
      <c r="E671" s="400"/>
      <c r="F671" s="401"/>
      <c r="G671" s="471"/>
      <c r="H671" s="477"/>
      <c r="I671" s="472"/>
      <c r="J671" s="363">
        <f t="shared" si="86"/>
        <v>0</v>
      </c>
      <c r="K671" s="362">
        <f t="shared" si="87"/>
        <v>0</v>
      </c>
      <c r="L671" s="400"/>
      <c r="M671" s="400"/>
      <c r="N671" s="400"/>
      <c r="O671" s="406"/>
      <c r="P671" s="409"/>
      <c r="Q671" s="400"/>
      <c r="R671" s="401"/>
      <c r="S671" s="16" t="s">
        <v>78</v>
      </c>
      <c r="T671" s="8">
        <v>20</v>
      </c>
      <c r="U671" s="400"/>
      <c r="V671" s="400"/>
      <c r="W671" s="400"/>
      <c r="X671" s="400"/>
      <c r="Y671" s="400"/>
      <c r="Z671" s="400"/>
      <c r="AA671" s="400"/>
      <c r="AB671" s="400"/>
      <c r="AC671" s="400"/>
      <c r="AD671" s="400"/>
      <c r="AE671" s="400"/>
      <c r="AF671" s="400"/>
      <c r="AG671" s="400"/>
      <c r="AH671" s="406"/>
      <c r="AI671" s="477"/>
      <c r="AJ671" s="400"/>
      <c r="AK671" s="401"/>
      <c r="AL671" s="16" t="s">
        <v>78</v>
      </c>
    </row>
    <row r="672" spans="1:38" s="21" customFormat="1" ht="12.75" customHeight="1" x14ac:dyDescent="0.2">
      <c r="A672" s="8">
        <v>21</v>
      </c>
      <c r="B672" s="400"/>
      <c r="C672" s="400"/>
      <c r="D672" s="400"/>
      <c r="E672" s="400"/>
      <c r="F672" s="401"/>
      <c r="G672" s="471"/>
      <c r="H672" s="477"/>
      <c r="I672" s="472"/>
      <c r="J672" s="363">
        <f t="shared" si="86"/>
        <v>0</v>
      </c>
      <c r="K672" s="362">
        <f t="shared" si="87"/>
        <v>0</v>
      </c>
      <c r="L672" s="400"/>
      <c r="M672" s="400"/>
      <c r="N672" s="400"/>
      <c r="O672" s="406"/>
      <c r="P672" s="409"/>
      <c r="Q672" s="400"/>
      <c r="R672" s="401"/>
      <c r="S672" s="16" t="s">
        <v>79</v>
      </c>
      <c r="T672" s="8">
        <v>21</v>
      </c>
      <c r="U672" s="400"/>
      <c r="V672" s="400"/>
      <c r="W672" s="400"/>
      <c r="X672" s="400"/>
      <c r="Y672" s="400"/>
      <c r="Z672" s="400"/>
      <c r="AA672" s="400"/>
      <c r="AB672" s="400"/>
      <c r="AC672" s="400"/>
      <c r="AD672" s="400"/>
      <c r="AE672" s="400"/>
      <c r="AF672" s="400"/>
      <c r="AG672" s="400"/>
      <c r="AH672" s="406"/>
      <c r="AI672" s="477"/>
      <c r="AJ672" s="400"/>
      <c r="AK672" s="401"/>
      <c r="AL672" s="16" t="s">
        <v>79</v>
      </c>
    </row>
    <row r="673" spans="1:39" s="21" customFormat="1" ht="12.75" customHeight="1" x14ac:dyDescent="0.2">
      <c r="A673" s="8">
        <v>22</v>
      </c>
      <c r="B673" s="400"/>
      <c r="C673" s="400"/>
      <c r="D673" s="400"/>
      <c r="E673" s="400"/>
      <c r="F673" s="401"/>
      <c r="G673" s="471"/>
      <c r="H673" s="477"/>
      <c r="I673" s="472"/>
      <c r="J673" s="363">
        <f t="shared" si="86"/>
        <v>0</v>
      </c>
      <c r="K673" s="362">
        <f t="shared" si="87"/>
        <v>0</v>
      </c>
      <c r="L673" s="400"/>
      <c r="M673" s="400"/>
      <c r="N673" s="400"/>
      <c r="O673" s="406"/>
      <c r="P673" s="409"/>
      <c r="Q673" s="400"/>
      <c r="R673" s="401"/>
      <c r="S673" s="16" t="s">
        <v>80</v>
      </c>
      <c r="T673" s="8">
        <v>22</v>
      </c>
      <c r="U673" s="400"/>
      <c r="V673" s="400"/>
      <c r="W673" s="400"/>
      <c r="X673" s="400"/>
      <c r="Y673" s="400"/>
      <c r="Z673" s="400"/>
      <c r="AA673" s="400"/>
      <c r="AB673" s="400"/>
      <c r="AC673" s="400"/>
      <c r="AD673" s="400"/>
      <c r="AE673" s="400"/>
      <c r="AF673" s="400"/>
      <c r="AG673" s="400"/>
      <c r="AH673" s="406"/>
      <c r="AI673" s="477"/>
      <c r="AJ673" s="400"/>
      <c r="AK673" s="401"/>
      <c r="AL673" s="16" t="s">
        <v>80</v>
      </c>
    </row>
    <row r="674" spans="1:39" s="21" customFormat="1" ht="12.75" customHeight="1" x14ac:dyDescent="0.2">
      <c r="A674" s="8">
        <v>23</v>
      </c>
      <c r="B674" s="400"/>
      <c r="C674" s="400"/>
      <c r="D674" s="400"/>
      <c r="E674" s="400"/>
      <c r="F674" s="401"/>
      <c r="G674" s="471"/>
      <c r="H674" s="477"/>
      <c r="I674" s="472"/>
      <c r="J674" s="363">
        <f t="shared" si="86"/>
        <v>0</v>
      </c>
      <c r="K674" s="362">
        <f t="shared" si="87"/>
        <v>0</v>
      </c>
      <c r="L674" s="400"/>
      <c r="M674" s="400"/>
      <c r="N674" s="400"/>
      <c r="O674" s="406"/>
      <c r="P674" s="409"/>
      <c r="Q674" s="400"/>
      <c r="R674" s="401"/>
      <c r="S674" s="16" t="s">
        <v>81</v>
      </c>
      <c r="T674" s="8">
        <v>23</v>
      </c>
      <c r="U674" s="400"/>
      <c r="V674" s="400"/>
      <c r="W674" s="400"/>
      <c r="X674" s="400"/>
      <c r="Y674" s="400"/>
      <c r="Z674" s="400"/>
      <c r="AA674" s="400"/>
      <c r="AB674" s="400"/>
      <c r="AC674" s="400"/>
      <c r="AD674" s="400"/>
      <c r="AE674" s="400"/>
      <c r="AF674" s="400"/>
      <c r="AG674" s="400"/>
      <c r="AH674" s="406"/>
      <c r="AI674" s="477"/>
      <c r="AJ674" s="400"/>
      <c r="AK674" s="401"/>
      <c r="AL674" s="16" t="s">
        <v>81</v>
      </c>
    </row>
    <row r="675" spans="1:39" s="21" customFormat="1" ht="12.75" customHeight="1" x14ac:dyDescent="0.2">
      <c r="A675" s="8">
        <v>24</v>
      </c>
      <c r="B675" s="400"/>
      <c r="C675" s="400"/>
      <c r="D675" s="400"/>
      <c r="E675" s="400"/>
      <c r="F675" s="401"/>
      <c r="G675" s="471"/>
      <c r="H675" s="477"/>
      <c r="I675" s="472"/>
      <c r="J675" s="363">
        <f t="shared" si="86"/>
        <v>0</v>
      </c>
      <c r="K675" s="362">
        <f t="shared" si="87"/>
        <v>0</v>
      </c>
      <c r="L675" s="400"/>
      <c r="M675" s="400"/>
      <c r="N675" s="400"/>
      <c r="O675" s="406"/>
      <c r="P675" s="409"/>
      <c r="Q675" s="400"/>
      <c r="R675" s="401"/>
      <c r="S675" s="16" t="s">
        <v>82</v>
      </c>
      <c r="T675" s="8">
        <v>24</v>
      </c>
      <c r="U675" s="400"/>
      <c r="V675" s="400"/>
      <c r="W675" s="400"/>
      <c r="X675" s="400"/>
      <c r="Y675" s="400"/>
      <c r="Z675" s="400"/>
      <c r="AA675" s="400"/>
      <c r="AB675" s="400"/>
      <c r="AC675" s="400"/>
      <c r="AD675" s="400"/>
      <c r="AE675" s="400"/>
      <c r="AF675" s="400"/>
      <c r="AG675" s="400"/>
      <c r="AH675" s="406"/>
      <c r="AI675" s="477"/>
      <c r="AJ675" s="400"/>
      <c r="AK675" s="401"/>
      <c r="AL675" s="16" t="s">
        <v>82</v>
      </c>
    </row>
    <row r="676" spans="1:39" s="21" customFormat="1" ht="12.75" customHeight="1" x14ac:dyDescent="0.2">
      <c r="A676" s="8">
        <v>25</v>
      </c>
      <c r="B676" s="400"/>
      <c r="C676" s="400"/>
      <c r="D676" s="400"/>
      <c r="E676" s="400"/>
      <c r="F676" s="401"/>
      <c r="G676" s="471"/>
      <c r="H676" s="477"/>
      <c r="I676" s="472"/>
      <c r="J676" s="363">
        <f t="shared" si="86"/>
        <v>0</v>
      </c>
      <c r="K676" s="362">
        <f t="shared" si="87"/>
        <v>0</v>
      </c>
      <c r="L676" s="400"/>
      <c r="M676" s="400"/>
      <c r="N676" s="400"/>
      <c r="O676" s="406"/>
      <c r="P676" s="409"/>
      <c r="Q676" s="400"/>
      <c r="R676" s="401"/>
      <c r="S676" s="16" t="s">
        <v>83</v>
      </c>
      <c r="T676" s="8">
        <v>25</v>
      </c>
      <c r="U676" s="400"/>
      <c r="V676" s="400"/>
      <c r="W676" s="400"/>
      <c r="X676" s="400"/>
      <c r="Y676" s="400"/>
      <c r="Z676" s="400"/>
      <c r="AA676" s="400"/>
      <c r="AB676" s="400"/>
      <c r="AC676" s="400"/>
      <c r="AD676" s="400"/>
      <c r="AE676" s="400"/>
      <c r="AF676" s="400"/>
      <c r="AG676" s="400"/>
      <c r="AH676" s="406"/>
      <c r="AI676" s="477"/>
      <c r="AJ676" s="400"/>
      <c r="AK676" s="401"/>
      <c r="AL676" s="16" t="s">
        <v>83</v>
      </c>
    </row>
    <row r="677" spans="1:39" s="21" customFormat="1" ht="12.75" customHeight="1" x14ac:dyDescent="0.2">
      <c r="A677" s="8">
        <v>26</v>
      </c>
      <c r="B677" s="400"/>
      <c r="C677" s="400"/>
      <c r="D677" s="400"/>
      <c r="E677" s="400"/>
      <c r="F677" s="401"/>
      <c r="G677" s="471"/>
      <c r="H677" s="477"/>
      <c r="I677" s="472"/>
      <c r="J677" s="363">
        <f t="shared" si="86"/>
        <v>0</v>
      </c>
      <c r="K677" s="362">
        <f t="shared" si="87"/>
        <v>0</v>
      </c>
      <c r="L677" s="400"/>
      <c r="M677" s="400"/>
      <c r="N677" s="400"/>
      <c r="O677" s="406"/>
      <c r="P677" s="409"/>
      <c r="Q677" s="400"/>
      <c r="R677" s="401"/>
      <c r="S677" s="16" t="s">
        <v>84</v>
      </c>
      <c r="T677" s="8">
        <v>26</v>
      </c>
      <c r="U677" s="400"/>
      <c r="V677" s="400"/>
      <c r="W677" s="400"/>
      <c r="X677" s="400"/>
      <c r="Y677" s="400"/>
      <c r="Z677" s="400"/>
      <c r="AA677" s="400"/>
      <c r="AB677" s="400"/>
      <c r="AC677" s="400"/>
      <c r="AD677" s="400"/>
      <c r="AE677" s="400"/>
      <c r="AF677" s="400"/>
      <c r="AG677" s="400"/>
      <c r="AH677" s="406"/>
      <c r="AI677" s="477"/>
      <c r="AJ677" s="400"/>
      <c r="AK677" s="401"/>
      <c r="AL677" s="16" t="s">
        <v>84</v>
      </c>
    </row>
    <row r="678" spans="1:39" s="21" customFormat="1" ht="12.75" customHeight="1" x14ac:dyDescent="0.2">
      <c r="A678" s="8">
        <v>27</v>
      </c>
      <c r="B678" s="400"/>
      <c r="C678" s="400"/>
      <c r="D678" s="400"/>
      <c r="E678" s="400"/>
      <c r="F678" s="401"/>
      <c r="G678" s="471"/>
      <c r="H678" s="477"/>
      <c r="I678" s="472"/>
      <c r="J678" s="363">
        <f t="shared" si="86"/>
        <v>0</v>
      </c>
      <c r="K678" s="362">
        <f t="shared" si="87"/>
        <v>0</v>
      </c>
      <c r="L678" s="400"/>
      <c r="M678" s="400"/>
      <c r="N678" s="400"/>
      <c r="O678" s="406"/>
      <c r="P678" s="409"/>
      <c r="Q678" s="400"/>
      <c r="R678" s="401"/>
      <c r="S678" s="16" t="s">
        <v>85</v>
      </c>
      <c r="T678" s="8">
        <v>27</v>
      </c>
      <c r="U678" s="400"/>
      <c r="V678" s="400"/>
      <c r="W678" s="400"/>
      <c r="X678" s="400"/>
      <c r="Y678" s="400"/>
      <c r="Z678" s="400"/>
      <c r="AA678" s="400"/>
      <c r="AB678" s="400"/>
      <c r="AC678" s="400"/>
      <c r="AD678" s="400"/>
      <c r="AE678" s="400"/>
      <c r="AF678" s="400"/>
      <c r="AG678" s="400"/>
      <c r="AH678" s="406"/>
      <c r="AI678" s="477"/>
      <c r="AJ678" s="400"/>
      <c r="AK678" s="401"/>
      <c r="AL678" s="16" t="s">
        <v>85</v>
      </c>
    </row>
    <row r="679" spans="1:39" s="21" customFormat="1" ht="12.75" customHeight="1" x14ac:dyDescent="0.2">
      <c r="A679" s="8">
        <v>28</v>
      </c>
      <c r="B679" s="400"/>
      <c r="C679" s="400"/>
      <c r="D679" s="400"/>
      <c r="E679" s="400"/>
      <c r="F679" s="401"/>
      <c r="G679" s="471"/>
      <c r="H679" s="477"/>
      <c r="I679" s="472"/>
      <c r="J679" s="363">
        <f t="shared" si="86"/>
        <v>0</v>
      </c>
      <c r="K679" s="362">
        <f t="shared" si="87"/>
        <v>0</v>
      </c>
      <c r="L679" s="400"/>
      <c r="M679" s="400"/>
      <c r="N679" s="400"/>
      <c r="O679" s="406"/>
      <c r="P679" s="409"/>
      <c r="Q679" s="400"/>
      <c r="R679" s="401"/>
      <c r="S679" s="16" t="s">
        <v>86</v>
      </c>
      <c r="T679" s="8">
        <v>28</v>
      </c>
      <c r="U679" s="400"/>
      <c r="V679" s="400"/>
      <c r="W679" s="400"/>
      <c r="X679" s="400"/>
      <c r="Y679" s="400"/>
      <c r="Z679" s="400"/>
      <c r="AA679" s="400"/>
      <c r="AB679" s="400"/>
      <c r="AC679" s="400"/>
      <c r="AD679" s="400"/>
      <c r="AE679" s="400"/>
      <c r="AF679" s="400"/>
      <c r="AG679" s="400"/>
      <c r="AH679" s="406"/>
      <c r="AI679" s="477"/>
      <c r="AJ679" s="400"/>
      <c r="AK679" s="401"/>
      <c r="AL679" s="16" t="s">
        <v>86</v>
      </c>
    </row>
    <row r="680" spans="1:39" s="21" customFormat="1" ht="12.75" customHeight="1" x14ac:dyDescent="0.2">
      <c r="A680" s="8">
        <v>29</v>
      </c>
      <c r="B680" s="400"/>
      <c r="C680" s="400"/>
      <c r="D680" s="400"/>
      <c r="E680" s="400"/>
      <c r="F680" s="401"/>
      <c r="G680" s="471"/>
      <c r="H680" s="477"/>
      <c r="I680" s="472"/>
      <c r="J680" s="363">
        <f t="shared" si="86"/>
        <v>0</v>
      </c>
      <c r="K680" s="362">
        <f t="shared" si="87"/>
        <v>0</v>
      </c>
      <c r="L680" s="400"/>
      <c r="M680" s="400"/>
      <c r="N680" s="400"/>
      <c r="O680" s="406"/>
      <c r="P680" s="409"/>
      <c r="Q680" s="400"/>
      <c r="R680" s="401"/>
      <c r="S680" s="16" t="s">
        <v>87</v>
      </c>
      <c r="T680" s="8">
        <v>29</v>
      </c>
      <c r="U680" s="400"/>
      <c r="V680" s="400"/>
      <c r="W680" s="400"/>
      <c r="X680" s="410"/>
      <c r="Y680" s="400"/>
      <c r="Z680" s="400"/>
      <c r="AA680" s="400"/>
      <c r="AB680" s="400"/>
      <c r="AC680" s="400"/>
      <c r="AD680" s="400"/>
      <c r="AE680" s="400"/>
      <c r="AF680" s="400"/>
      <c r="AG680" s="400"/>
      <c r="AH680" s="406"/>
      <c r="AI680" s="477"/>
      <c r="AJ680" s="400"/>
      <c r="AK680" s="401"/>
      <c r="AL680" s="16" t="s">
        <v>87</v>
      </c>
    </row>
    <row r="681" spans="1:39" s="21" customFormat="1" ht="12.75" customHeight="1" x14ac:dyDescent="0.2">
      <c r="A681" s="8">
        <v>30</v>
      </c>
      <c r="B681" s="400"/>
      <c r="C681" s="400"/>
      <c r="D681" s="400"/>
      <c r="E681" s="400"/>
      <c r="F681" s="401"/>
      <c r="G681" s="471"/>
      <c r="H681" s="477"/>
      <c r="I681" s="472"/>
      <c r="J681" s="363">
        <f t="shared" si="86"/>
        <v>0</v>
      </c>
      <c r="K681" s="362">
        <f t="shared" si="87"/>
        <v>0</v>
      </c>
      <c r="L681" s="400"/>
      <c r="M681" s="400"/>
      <c r="N681" s="400"/>
      <c r="O681" s="406"/>
      <c r="P681" s="409"/>
      <c r="Q681" s="400"/>
      <c r="R681" s="401"/>
      <c r="S681" s="16" t="s">
        <v>88</v>
      </c>
      <c r="T681" s="8">
        <v>30</v>
      </c>
      <c r="U681" s="400"/>
      <c r="V681" s="400"/>
      <c r="W681" s="400"/>
      <c r="X681" s="400"/>
      <c r="Y681" s="400"/>
      <c r="Z681" s="400"/>
      <c r="AA681" s="400"/>
      <c r="AB681" s="400"/>
      <c r="AC681" s="400"/>
      <c r="AD681" s="400"/>
      <c r="AE681" s="400"/>
      <c r="AF681" s="400"/>
      <c r="AG681" s="400"/>
      <c r="AH681" s="406"/>
      <c r="AI681" s="477"/>
      <c r="AJ681" s="400"/>
      <c r="AK681" s="401"/>
      <c r="AL681" s="16" t="s">
        <v>88</v>
      </c>
    </row>
    <row r="682" spans="1:39" s="21" customFormat="1" ht="12.75" customHeight="1" x14ac:dyDescent="0.2">
      <c r="A682" s="19">
        <v>31</v>
      </c>
      <c r="B682" s="404"/>
      <c r="C682" s="404"/>
      <c r="D682" s="404"/>
      <c r="E682" s="404"/>
      <c r="F682" s="405"/>
      <c r="G682" s="475"/>
      <c r="H682" s="479"/>
      <c r="I682" s="476"/>
      <c r="J682" s="395">
        <f t="shared" si="86"/>
        <v>0</v>
      </c>
      <c r="K682" s="396">
        <f t="shared" si="87"/>
        <v>0</v>
      </c>
      <c r="L682" s="404"/>
      <c r="M682" s="404"/>
      <c r="N682" s="404"/>
      <c r="O682" s="408"/>
      <c r="P682" s="411"/>
      <c r="Q682" s="404"/>
      <c r="R682" s="405"/>
      <c r="S682" s="20" t="s">
        <v>89</v>
      </c>
      <c r="T682" s="19">
        <v>31</v>
      </c>
      <c r="U682" s="404"/>
      <c r="V682" s="404"/>
      <c r="W682" s="404"/>
      <c r="X682" s="404"/>
      <c r="Y682" s="404"/>
      <c r="Z682" s="404"/>
      <c r="AA682" s="404"/>
      <c r="AB682" s="404"/>
      <c r="AC682" s="404"/>
      <c r="AD682" s="404"/>
      <c r="AE682" s="404"/>
      <c r="AF682" s="404"/>
      <c r="AG682" s="404"/>
      <c r="AH682" s="408"/>
      <c r="AI682" s="479"/>
      <c r="AJ682" s="404"/>
      <c r="AK682" s="405"/>
      <c r="AL682" s="20" t="s">
        <v>89</v>
      </c>
    </row>
    <row r="683" spans="1:39" s="301" customFormat="1" ht="12.75" customHeight="1" thickBot="1" x14ac:dyDescent="0.25">
      <c r="A683" s="417"/>
      <c r="B683" s="418">
        <f>SUM(B651:B682)</f>
        <v>0</v>
      </c>
      <c r="C683" s="418">
        <f>SUM(C651:C682)</f>
        <v>0</v>
      </c>
      <c r="D683" s="418">
        <f>SUM(D651:D682)</f>
        <v>0</v>
      </c>
      <c r="E683" s="419">
        <f>SUM(E651:E682)</f>
        <v>0</v>
      </c>
      <c r="F683" s="420">
        <f>SUM(F651:F682)</f>
        <v>0</v>
      </c>
      <c r="G683" s="421"/>
      <c r="H683" s="422" t="s">
        <v>90</v>
      </c>
      <c r="I683" s="423">
        <f>COUNTA(I652:I682)</f>
        <v>0</v>
      </c>
      <c r="J683" s="418">
        <f t="shared" ref="J683:R683" si="88">SUM(J651:J682)</f>
        <v>0</v>
      </c>
      <c r="K683" s="418">
        <f t="shared" si="88"/>
        <v>0</v>
      </c>
      <c r="L683" s="418">
        <f t="shared" si="88"/>
        <v>0</v>
      </c>
      <c r="M683" s="418">
        <f t="shared" si="88"/>
        <v>0</v>
      </c>
      <c r="N683" s="418">
        <f t="shared" si="88"/>
        <v>0</v>
      </c>
      <c r="O683" s="424">
        <f t="shared" si="88"/>
        <v>0</v>
      </c>
      <c r="P683" s="419">
        <f t="shared" si="88"/>
        <v>0</v>
      </c>
      <c r="Q683" s="418">
        <f t="shared" si="88"/>
        <v>0</v>
      </c>
      <c r="R683" s="425">
        <f t="shared" si="88"/>
        <v>0</v>
      </c>
      <c r="S683" s="426"/>
      <c r="T683" s="417"/>
      <c r="U683" s="418">
        <f t="shared" ref="U683:AH683" si="89">SUM(U651:U682)</f>
        <v>0</v>
      </c>
      <c r="V683" s="418">
        <f t="shared" si="89"/>
        <v>0</v>
      </c>
      <c r="W683" s="418">
        <f t="shared" si="89"/>
        <v>0</v>
      </c>
      <c r="X683" s="418">
        <f t="shared" si="89"/>
        <v>0</v>
      </c>
      <c r="Y683" s="418">
        <f t="shared" si="89"/>
        <v>0</v>
      </c>
      <c r="Z683" s="418">
        <f t="shared" si="89"/>
        <v>0</v>
      </c>
      <c r="AA683" s="418">
        <f t="shared" si="89"/>
        <v>0</v>
      </c>
      <c r="AB683" s="418">
        <f t="shared" si="89"/>
        <v>0</v>
      </c>
      <c r="AC683" s="418">
        <f t="shared" si="89"/>
        <v>0</v>
      </c>
      <c r="AD683" s="418">
        <f t="shared" si="89"/>
        <v>0</v>
      </c>
      <c r="AE683" s="418">
        <f t="shared" si="89"/>
        <v>0</v>
      </c>
      <c r="AF683" s="418">
        <f t="shared" si="89"/>
        <v>0</v>
      </c>
      <c r="AG683" s="418">
        <f t="shared" si="89"/>
        <v>0</v>
      </c>
      <c r="AH683" s="420">
        <f t="shared" si="89"/>
        <v>0</v>
      </c>
      <c r="AI683" s="427"/>
      <c r="AJ683" s="418">
        <f>SUM(AJ651:AJ682)</f>
        <v>0</v>
      </c>
      <c r="AK683" s="425">
        <f>SUM(AK651:AK682)</f>
        <v>0</v>
      </c>
      <c r="AL683" s="426"/>
    </row>
    <row r="684" spans="1:39" ht="12.75" customHeight="1" thickTop="1" x14ac:dyDescent="0.2">
      <c r="A684" s="28"/>
      <c r="B684" s="34"/>
      <c r="C684" s="34"/>
      <c r="D684" s="34"/>
      <c r="E684" s="34"/>
      <c r="F684" s="34"/>
      <c r="G684" s="135"/>
      <c r="H684" s="34"/>
      <c r="I684" s="35"/>
      <c r="J684" s="34"/>
      <c r="K684" s="34"/>
      <c r="L684" s="63"/>
      <c r="M684" s="63"/>
      <c r="N684" s="63"/>
      <c r="O684" s="63"/>
      <c r="P684" s="63"/>
      <c r="Q684" s="63"/>
      <c r="R684" s="63"/>
      <c r="S684" s="28"/>
      <c r="T684" s="28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28"/>
    </row>
    <row r="685" spans="1:39" s="21" customFormat="1" ht="12.75" customHeight="1" x14ac:dyDescent="0.2">
      <c r="B685" s="36"/>
      <c r="C685" s="36"/>
      <c r="D685" s="36"/>
      <c r="E685" s="36"/>
      <c r="F685" s="36"/>
      <c r="G685" s="128"/>
      <c r="H685" s="36" t="s">
        <v>118</v>
      </c>
      <c r="I685" s="36"/>
      <c r="J685" s="453">
        <f>SUM(J683-K683)</f>
        <v>0</v>
      </c>
      <c r="K685" s="36"/>
      <c r="L685" s="64"/>
      <c r="M685" s="64"/>
      <c r="N685" s="64"/>
      <c r="O685" s="64"/>
      <c r="P685" s="64"/>
      <c r="Q685" s="64"/>
      <c r="R685" s="64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</row>
    <row r="686" spans="1:39" ht="12.75" customHeight="1" thickBot="1" x14ac:dyDescent="0.25">
      <c r="A686" s="21"/>
      <c r="B686" s="21"/>
      <c r="C686" s="21"/>
      <c r="D686" s="21"/>
      <c r="E686" s="21"/>
      <c r="F686" s="21"/>
      <c r="G686" s="481"/>
      <c r="H686" s="60"/>
      <c r="I686" s="61"/>
      <c r="J686" s="61"/>
      <c r="K686" s="6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</row>
    <row r="687" spans="1:39" ht="12.75" customHeight="1" x14ac:dyDescent="0.2">
      <c r="A687" s="21"/>
      <c r="B687" s="574" t="s">
        <v>257</v>
      </c>
      <c r="C687" s="575"/>
      <c r="D687" s="575"/>
      <c r="E687" s="575"/>
      <c r="F687" s="575"/>
      <c r="G687" s="576"/>
      <c r="H687" s="22"/>
      <c r="I687" s="119"/>
      <c r="J687" s="62"/>
      <c r="K687" s="571" t="s">
        <v>144</v>
      </c>
      <c r="L687" s="572"/>
      <c r="M687" s="572"/>
      <c r="N687" s="572"/>
      <c r="O687" s="573"/>
      <c r="P687" s="573"/>
      <c r="Q687" s="47"/>
      <c r="R687" s="40"/>
      <c r="S687" s="40"/>
      <c r="T687" s="529" t="s">
        <v>497</v>
      </c>
      <c r="U687" s="530"/>
      <c r="V687" s="530"/>
      <c r="W687" s="531"/>
      <c r="X687" s="21"/>
      <c r="Y687" s="529" t="s">
        <v>497</v>
      </c>
      <c r="Z687" s="530"/>
      <c r="AA687" s="530"/>
      <c r="AB687" s="531"/>
      <c r="AC687" s="40"/>
      <c r="AD687" s="529" t="s">
        <v>497</v>
      </c>
      <c r="AE687" s="530"/>
      <c r="AF687" s="530"/>
      <c r="AG687" s="531"/>
      <c r="AH687" s="21"/>
      <c r="AI687" s="21"/>
      <c r="AJ687" s="21"/>
      <c r="AK687" s="21"/>
      <c r="AL687" s="21"/>
      <c r="AM687" s="21"/>
    </row>
    <row r="688" spans="1:39" ht="12.75" customHeight="1" thickBot="1" x14ac:dyDescent="0.25">
      <c r="A688" s="21"/>
      <c r="B688" s="50" t="s">
        <v>258</v>
      </c>
      <c r="C688" s="51" t="s">
        <v>130</v>
      </c>
      <c r="D688" s="51" t="s">
        <v>258</v>
      </c>
      <c r="E688" s="51" t="s">
        <v>130</v>
      </c>
      <c r="F688" s="51" t="s">
        <v>258</v>
      </c>
      <c r="G688" s="312" t="s">
        <v>130</v>
      </c>
      <c r="H688" s="40"/>
      <c r="I688" s="119"/>
      <c r="J688" s="62"/>
      <c r="K688" s="560" t="s">
        <v>129</v>
      </c>
      <c r="L688" s="561"/>
      <c r="M688" s="561"/>
      <c r="N688" s="561"/>
      <c r="O688" s="558"/>
      <c r="P688" s="558"/>
      <c r="Q688" s="48"/>
      <c r="R688" s="40"/>
      <c r="S688" s="40"/>
      <c r="T688" s="114" t="s">
        <v>247</v>
      </c>
      <c r="U688" s="583">
        <f>JANUARY!U688</f>
        <v>0</v>
      </c>
      <c r="V688" s="583"/>
      <c r="W688" s="584"/>
      <c r="X688" s="21"/>
      <c r="Y688" s="114" t="s">
        <v>243</v>
      </c>
      <c r="Z688" s="583">
        <f>JANUARY!Z688</f>
        <v>0</v>
      </c>
      <c r="AA688" s="583"/>
      <c r="AB688" s="584"/>
      <c r="AC688" s="40"/>
      <c r="AD688" s="114" t="s">
        <v>376</v>
      </c>
      <c r="AE688" s="583">
        <f>JANUARY!AE688</f>
        <v>0</v>
      </c>
      <c r="AF688" s="583"/>
      <c r="AG688" s="584"/>
      <c r="AH688" s="21"/>
      <c r="AI688" s="21"/>
      <c r="AJ688" s="21"/>
      <c r="AK688" s="21"/>
      <c r="AL688" s="21"/>
      <c r="AM688" s="21"/>
    </row>
    <row r="689" spans="1:39" ht="12.75" customHeight="1" x14ac:dyDescent="0.2">
      <c r="A689" s="21"/>
      <c r="B689" s="490"/>
      <c r="C689" s="387">
        <v>0</v>
      </c>
      <c r="D689" s="492"/>
      <c r="E689" s="387">
        <v>0</v>
      </c>
      <c r="F689" s="492"/>
      <c r="G689" s="485">
        <v>0</v>
      </c>
      <c r="H689" s="61"/>
      <c r="I689" s="117"/>
      <c r="J689" s="118"/>
      <c r="K689" s="569" t="s">
        <v>191</v>
      </c>
      <c r="L689" s="570"/>
      <c r="M689" s="570"/>
      <c r="N689" s="570"/>
      <c r="O689" s="559">
        <f>J21</f>
        <v>0</v>
      </c>
      <c r="P689" s="559"/>
      <c r="Q689" s="48"/>
      <c r="R689" s="40"/>
      <c r="S689" s="40"/>
      <c r="T689" s="114" t="s">
        <v>207</v>
      </c>
      <c r="U689" s="583">
        <f>JANUARY!U689</f>
        <v>0</v>
      </c>
      <c r="V689" s="583"/>
      <c r="W689" s="584"/>
      <c r="X689" s="21"/>
      <c r="Y689" s="114" t="s">
        <v>207</v>
      </c>
      <c r="Z689" s="585">
        <f>JANUARY!Z689</f>
        <v>0</v>
      </c>
      <c r="AA689" s="583"/>
      <c r="AB689" s="584"/>
      <c r="AC689" s="40"/>
      <c r="AD689" s="114" t="s">
        <v>207</v>
      </c>
      <c r="AE689" s="583">
        <f>JANUARY!AE689</f>
        <v>0</v>
      </c>
      <c r="AF689" s="583"/>
      <c r="AG689" s="584"/>
      <c r="AH689" s="21"/>
      <c r="AI689" s="21"/>
      <c r="AJ689" s="21"/>
      <c r="AK689" s="21"/>
      <c r="AL689" s="21"/>
      <c r="AM689" s="21"/>
    </row>
    <row r="690" spans="1:39" ht="12.75" customHeight="1" x14ac:dyDescent="0.2">
      <c r="A690" s="21"/>
      <c r="B690" s="490"/>
      <c r="C690" s="387">
        <v>0</v>
      </c>
      <c r="D690" s="492"/>
      <c r="E690" s="387">
        <v>0</v>
      </c>
      <c r="F690" s="492"/>
      <c r="G690" s="486">
        <v>0</v>
      </c>
      <c r="H690" s="61"/>
      <c r="I690" s="118"/>
      <c r="J690" s="118"/>
      <c r="K690" s="557" t="s">
        <v>131</v>
      </c>
      <c r="L690" s="558"/>
      <c r="M690" s="558"/>
      <c r="N690" s="558"/>
      <c r="O690" s="559">
        <f>J7</f>
        <v>0</v>
      </c>
      <c r="P690" s="559"/>
      <c r="Q690" s="48"/>
      <c r="R690" s="40"/>
      <c r="S690" s="40"/>
      <c r="T690" s="114" t="s">
        <v>263</v>
      </c>
      <c r="U690" s="583">
        <f>JANUARY!U690</f>
        <v>0</v>
      </c>
      <c r="V690" s="583"/>
      <c r="W690" s="584"/>
      <c r="X690" s="21"/>
      <c r="Y690" s="114" t="s">
        <v>263</v>
      </c>
      <c r="Z690" s="583">
        <f>JANUARY!Z690</f>
        <v>0</v>
      </c>
      <c r="AA690" s="583"/>
      <c r="AB690" s="584"/>
      <c r="AC690" s="40"/>
      <c r="AD690" s="114" t="s">
        <v>263</v>
      </c>
      <c r="AE690" s="583">
        <f>JANUARY!AE690</f>
        <v>0</v>
      </c>
      <c r="AF690" s="583"/>
      <c r="AG690" s="584"/>
      <c r="AH690" s="21"/>
      <c r="AI690" s="21"/>
      <c r="AJ690" s="21"/>
      <c r="AK690" s="21"/>
      <c r="AL690" s="21"/>
      <c r="AM690" s="21"/>
    </row>
    <row r="691" spans="1:39" ht="12.75" customHeight="1" x14ac:dyDescent="0.2">
      <c r="A691" s="21"/>
      <c r="B691" s="490"/>
      <c r="C691" s="387">
        <v>0</v>
      </c>
      <c r="D691" s="492"/>
      <c r="E691" s="387">
        <v>0</v>
      </c>
      <c r="F691" s="492"/>
      <c r="G691" s="486">
        <v>0</v>
      </c>
      <c r="H691" s="61"/>
      <c r="I691" s="118"/>
      <c r="J691" s="118"/>
      <c r="K691" s="557" t="s">
        <v>132</v>
      </c>
      <c r="L691" s="558"/>
      <c r="M691" s="558"/>
      <c r="N691" s="558"/>
      <c r="O691" s="559">
        <f>SUM(O689:P690)</f>
        <v>0</v>
      </c>
      <c r="P691" s="559"/>
      <c r="Q691" s="48"/>
      <c r="R691" s="40"/>
      <c r="S691" s="40"/>
      <c r="T691" s="114" t="s">
        <v>208</v>
      </c>
      <c r="U691" s="522">
        <f>JANUARY!U695</f>
        <v>0</v>
      </c>
      <c r="V691" s="522"/>
      <c r="W691" s="49"/>
      <c r="X691" s="21"/>
      <c r="Y691" s="114" t="s">
        <v>208</v>
      </c>
      <c r="Z691" s="528">
        <f>JANUARY!Z695</f>
        <v>0</v>
      </c>
      <c r="AA691" s="528"/>
      <c r="AB691" s="49"/>
      <c r="AC691" s="40"/>
      <c r="AD691" s="114" t="s">
        <v>208</v>
      </c>
      <c r="AE691" s="528">
        <f>JANUARY!AE695</f>
        <v>0</v>
      </c>
      <c r="AF691" s="528"/>
      <c r="AG691" s="49"/>
      <c r="AH691" s="21"/>
      <c r="AI691" s="21"/>
      <c r="AJ691" s="21"/>
      <c r="AK691" s="21"/>
      <c r="AL691" s="21"/>
      <c r="AM691" s="21"/>
    </row>
    <row r="692" spans="1:39" ht="12.75" customHeight="1" x14ac:dyDescent="0.2">
      <c r="A692" s="21"/>
      <c r="B692" s="490"/>
      <c r="C692" s="387">
        <v>0</v>
      </c>
      <c r="D692" s="492"/>
      <c r="E692" s="387">
        <v>0</v>
      </c>
      <c r="F692" s="492"/>
      <c r="G692" s="486">
        <v>0</v>
      </c>
      <c r="H692" s="61"/>
      <c r="I692" s="118"/>
      <c r="J692" s="118"/>
      <c r="K692" s="557" t="s">
        <v>133</v>
      </c>
      <c r="L692" s="558"/>
      <c r="M692" s="558"/>
      <c r="N692" s="558"/>
      <c r="O692" s="559">
        <f>K7</f>
        <v>0</v>
      </c>
      <c r="P692" s="559"/>
      <c r="Q692" s="48"/>
      <c r="R692" s="40"/>
      <c r="S692" s="40"/>
      <c r="T692" s="114" t="s">
        <v>209</v>
      </c>
      <c r="U692" s="521">
        <v>0</v>
      </c>
      <c r="V692" s="521"/>
      <c r="W692" s="49"/>
      <c r="X692" s="21"/>
      <c r="Y692" s="114" t="s">
        <v>209</v>
      </c>
      <c r="Z692" s="527">
        <v>0</v>
      </c>
      <c r="AA692" s="527"/>
      <c r="AB692" s="49"/>
      <c r="AC692" s="40"/>
      <c r="AD692" s="114" t="s">
        <v>209</v>
      </c>
      <c r="AE692" s="527">
        <v>0</v>
      </c>
      <c r="AF692" s="527"/>
      <c r="AG692" s="49"/>
      <c r="AH692" s="21"/>
      <c r="AI692" s="21"/>
      <c r="AJ692" s="21"/>
      <c r="AK692" s="21"/>
      <c r="AL692" s="21"/>
      <c r="AM692" s="21"/>
    </row>
    <row r="693" spans="1:39" ht="12.75" customHeight="1" x14ac:dyDescent="0.2">
      <c r="A693" s="21"/>
      <c r="B693" s="490"/>
      <c r="C693" s="387">
        <v>0</v>
      </c>
      <c r="D693" s="492"/>
      <c r="E693" s="387">
        <v>0</v>
      </c>
      <c r="F693" s="492"/>
      <c r="G693" s="486">
        <v>0</v>
      </c>
      <c r="H693" s="61"/>
      <c r="I693" s="118"/>
      <c r="J693" s="118"/>
      <c r="K693" s="557" t="s">
        <v>134</v>
      </c>
      <c r="L693" s="558"/>
      <c r="M693" s="558"/>
      <c r="N693" s="558"/>
      <c r="O693" s="562"/>
      <c r="P693" s="562"/>
      <c r="Q693" s="124" t="s">
        <v>192</v>
      </c>
      <c r="R693" s="40"/>
      <c r="S693" s="40"/>
      <c r="T693" s="114" t="s">
        <v>210</v>
      </c>
      <c r="U693" s="521">
        <v>0</v>
      </c>
      <c r="V693" s="521"/>
      <c r="W693" s="49"/>
      <c r="X693" s="21"/>
      <c r="Y693" s="114" t="s">
        <v>210</v>
      </c>
      <c r="Z693" s="527">
        <v>0</v>
      </c>
      <c r="AA693" s="527"/>
      <c r="AB693" s="49"/>
      <c r="AC693" s="40"/>
      <c r="AD693" s="114" t="s">
        <v>210</v>
      </c>
      <c r="AE693" s="527">
        <v>0</v>
      </c>
      <c r="AF693" s="527"/>
      <c r="AG693" s="49"/>
      <c r="AH693" s="21"/>
      <c r="AI693" s="21"/>
      <c r="AJ693" s="21"/>
      <c r="AK693" s="21"/>
      <c r="AL693" s="21"/>
      <c r="AM693" s="21"/>
    </row>
    <row r="694" spans="1:39" ht="12.75" customHeight="1" x14ac:dyDescent="0.2">
      <c r="A694" s="21"/>
      <c r="B694" s="490"/>
      <c r="C694" s="387">
        <v>0</v>
      </c>
      <c r="D694" s="492"/>
      <c r="E694" s="387">
        <v>0</v>
      </c>
      <c r="F694" s="492"/>
      <c r="G694" s="486">
        <v>0</v>
      </c>
      <c r="H694" s="61"/>
      <c r="I694" s="118"/>
      <c r="J694" s="118"/>
      <c r="K694" s="563" t="s">
        <v>145</v>
      </c>
      <c r="L694" s="564"/>
      <c r="M694" s="564"/>
      <c r="N694" s="564"/>
      <c r="O694" s="559">
        <f>SUM(O691-O692+O693)</f>
        <v>0</v>
      </c>
      <c r="P694" s="559"/>
      <c r="Q694" s="124"/>
      <c r="R694" s="40"/>
      <c r="S694" s="40"/>
      <c r="T694" s="114" t="s">
        <v>211</v>
      </c>
      <c r="U694" s="521">
        <v>0</v>
      </c>
      <c r="V694" s="521"/>
      <c r="W694" s="49"/>
      <c r="X694" s="21"/>
      <c r="Y694" s="114" t="s">
        <v>211</v>
      </c>
      <c r="Z694" s="527">
        <v>0</v>
      </c>
      <c r="AA694" s="527"/>
      <c r="AB694" s="49"/>
      <c r="AC694" s="40"/>
      <c r="AD694" s="114" t="s">
        <v>211</v>
      </c>
      <c r="AE694" s="527">
        <v>0</v>
      </c>
      <c r="AF694" s="527"/>
      <c r="AG694" s="49"/>
      <c r="AH694" s="21"/>
      <c r="AI694" s="21"/>
      <c r="AJ694" s="21"/>
      <c r="AK694" s="21"/>
      <c r="AL694" s="21"/>
      <c r="AM694" s="21"/>
    </row>
    <row r="695" spans="1:39" ht="12.75" customHeight="1" x14ac:dyDescent="0.2">
      <c r="A695" s="21"/>
      <c r="B695" s="490"/>
      <c r="C695" s="387">
        <v>0</v>
      </c>
      <c r="D695" s="492"/>
      <c r="E695" s="387">
        <v>0</v>
      </c>
      <c r="F695" s="492"/>
      <c r="G695" s="486">
        <v>0</v>
      </c>
      <c r="H695" s="61"/>
      <c r="I695" s="118"/>
      <c r="J695" s="118"/>
      <c r="K695" s="557"/>
      <c r="L695" s="558"/>
      <c r="M695" s="558"/>
      <c r="N695" s="558"/>
      <c r="O695" s="565"/>
      <c r="P695" s="565"/>
      <c r="Q695" s="124"/>
      <c r="R695" s="40"/>
      <c r="S695" s="40"/>
      <c r="T695" s="114" t="s">
        <v>219</v>
      </c>
      <c r="U695" s="528">
        <f>U691+U692+U693-U694</f>
        <v>0</v>
      </c>
      <c r="V695" s="528"/>
      <c r="W695" s="49"/>
      <c r="X695" s="21"/>
      <c r="Y695" s="114" t="s">
        <v>219</v>
      </c>
      <c r="Z695" s="528">
        <f>Z691+Z692+Z693-Z694</f>
        <v>0</v>
      </c>
      <c r="AA695" s="528"/>
      <c r="AB695" s="49"/>
      <c r="AC695" s="40"/>
      <c r="AD695" s="114" t="s">
        <v>219</v>
      </c>
      <c r="AE695" s="528">
        <f>AE691+AE692+AE693-AE694</f>
        <v>0</v>
      </c>
      <c r="AF695" s="528"/>
      <c r="AG695" s="49"/>
      <c r="AH695" s="21"/>
      <c r="AI695" s="21"/>
      <c r="AJ695" s="21"/>
      <c r="AK695" s="21"/>
      <c r="AL695" s="21"/>
      <c r="AM695" s="21"/>
    </row>
    <row r="696" spans="1:39" ht="12.75" customHeight="1" x14ac:dyDescent="0.2">
      <c r="A696" s="21"/>
      <c r="B696" s="490"/>
      <c r="C696" s="387">
        <v>0</v>
      </c>
      <c r="D696" s="492"/>
      <c r="E696" s="387">
        <v>0</v>
      </c>
      <c r="F696" s="492"/>
      <c r="G696" s="486">
        <v>0</v>
      </c>
      <c r="H696" s="61"/>
      <c r="I696" s="119"/>
      <c r="J696" s="118"/>
      <c r="K696" s="557"/>
      <c r="L696" s="558"/>
      <c r="M696" s="558"/>
      <c r="N696" s="558"/>
      <c r="O696" s="565"/>
      <c r="P696" s="565"/>
      <c r="Q696" s="124"/>
      <c r="R696" s="40"/>
      <c r="S696" s="40"/>
      <c r="T696" s="115"/>
      <c r="U696" s="52"/>
      <c r="V696" s="52"/>
      <c r="W696" s="49"/>
      <c r="X696" s="21"/>
      <c r="Y696" s="115"/>
      <c r="Z696" s="52"/>
      <c r="AA696" s="52"/>
      <c r="AB696" s="49"/>
      <c r="AC696" s="40"/>
      <c r="AD696" s="115"/>
      <c r="AE696" s="52"/>
      <c r="AF696" s="52"/>
      <c r="AG696" s="49"/>
      <c r="AH696" s="21"/>
      <c r="AI696" s="21"/>
      <c r="AJ696" s="21"/>
      <c r="AK696" s="21"/>
      <c r="AL696" s="21"/>
      <c r="AM696" s="21"/>
    </row>
    <row r="697" spans="1:39" ht="12.75" customHeight="1" x14ac:dyDescent="0.2">
      <c r="A697" s="21"/>
      <c r="B697" s="490"/>
      <c r="C697" s="387">
        <v>0</v>
      </c>
      <c r="D697" s="492"/>
      <c r="E697" s="387">
        <v>0</v>
      </c>
      <c r="F697" s="492"/>
      <c r="G697" s="486">
        <v>0</v>
      </c>
      <c r="H697" s="61"/>
      <c r="I697" s="119"/>
      <c r="J697" s="118"/>
      <c r="K697" s="563" t="s">
        <v>146</v>
      </c>
      <c r="L697" s="564"/>
      <c r="M697" s="564"/>
      <c r="N697" s="564"/>
      <c r="O697" s="562"/>
      <c r="P697" s="562"/>
      <c r="Q697" s="124"/>
      <c r="R697" s="40"/>
      <c r="S697" s="40"/>
      <c r="T697" s="115"/>
      <c r="U697" s="432"/>
      <c r="V697" s="52"/>
      <c r="W697" s="49"/>
      <c r="X697" s="21"/>
      <c r="Y697" s="115"/>
      <c r="Z697" s="52"/>
      <c r="AA697" s="52"/>
      <c r="AB697" s="49"/>
      <c r="AC697" s="40"/>
      <c r="AD697" s="115"/>
      <c r="AE697" s="52"/>
      <c r="AF697" s="52"/>
      <c r="AG697" s="49"/>
      <c r="AH697" s="21"/>
      <c r="AI697" s="21"/>
      <c r="AJ697" s="21"/>
      <c r="AK697" s="21"/>
      <c r="AL697" s="21"/>
      <c r="AM697" s="21"/>
    </row>
    <row r="698" spans="1:39" ht="12.75" customHeight="1" x14ac:dyDescent="0.2">
      <c r="A698" s="21"/>
      <c r="B698" s="490"/>
      <c r="C698" s="387">
        <v>0</v>
      </c>
      <c r="D698" s="492"/>
      <c r="E698" s="387">
        <v>0</v>
      </c>
      <c r="F698" s="492"/>
      <c r="G698" s="486">
        <v>0</v>
      </c>
      <c r="H698" s="61"/>
      <c r="I698" s="119"/>
      <c r="J698" s="118"/>
      <c r="K698" s="557" t="s">
        <v>283</v>
      </c>
      <c r="L698" s="558"/>
      <c r="M698" s="558"/>
      <c r="N698" s="558"/>
      <c r="O698" s="562"/>
      <c r="P698" s="562"/>
      <c r="Q698" s="48"/>
      <c r="R698" s="40"/>
      <c r="S698" s="40"/>
      <c r="T698" s="114" t="s">
        <v>248</v>
      </c>
      <c r="U698" s="583">
        <f>JANUARY!U698</f>
        <v>0</v>
      </c>
      <c r="V698" s="583"/>
      <c r="W698" s="584"/>
      <c r="X698" s="21"/>
      <c r="Y698" s="114" t="s">
        <v>244</v>
      </c>
      <c r="Z698" s="583">
        <f>JANUARY!Z698</f>
        <v>0</v>
      </c>
      <c r="AA698" s="583"/>
      <c r="AB698" s="584"/>
      <c r="AC698" s="40"/>
      <c r="AD698" s="114" t="s">
        <v>377</v>
      </c>
      <c r="AE698" s="583">
        <f>JANUARY!AE698</f>
        <v>0</v>
      </c>
      <c r="AF698" s="583"/>
      <c r="AG698" s="584"/>
      <c r="AH698" s="21"/>
      <c r="AI698" s="21"/>
      <c r="AJ698" s="21"/>
      <c r="AK698" s="21"/>
      <c r="AL698" s="21"/>
      <c r="AM698" s="21"/>
    </row>
    <row r="699" spans="1:39" ht="12.75" customHeight="1" x14ac:dyDescent="0.2">
      <c r="A699" s="21"/>
      <c r="B699" s="490"/>
      <c r="C699" s="387">
        <v>0</v>
      </c>
      <c r="D699" s="492"/>
      <c r="E699" s="387">
        <v>0</v>
      </c>
      <c r="F699" s="492"/>
      <c r="G699" s="486">
        <v>0</v>
      </c>
      <c r="H699" s="61"/>
      <c r="I699" s="119"/>
      <c r="J699" s="118"/>
      <c r="K699" s="557" t="s">
        <v>266</v>
      </c>
      <c r="L699" s="558"/>
      <c r="M699" s="558"/>
      <c r="N699" s="558"/>
      <c r="O699" s="559">
        <f>H727</f>
        <v>0</v>
      </c>
      <c r="P699" s="559"/>
      <c r="Q699" s="124"/>
      <c r="R699" s="53" t="s">
        <v>234</v>
      </c>
      <c r="S699" s="53"/>
      <c r="T699" s="114" t="s">
        <v>207</v>
      </c>
      <c r="U699" s="583">
        <f>JANUARY!U699</f>
        <v>0</v>
      </c>
      <c r="V699" s="583"/>
      <c r="W699" s="584"/>
      <c r="X699" s="21"/>
      <c r="Y699" s="114" t="s">
        <v>207</v>
      </c>
      <c r="Z699" s="583">
        <f>JANUARY!Z699</f>
        <v>0</v>
      </c>
      <c r="AA699" s="583"/>
      <c r="AB699" s="584"/>
      <c r="AC699" s="53"/>
      <c r="AD699" s="114" t="s">
        <v>207</v>
      </c>
      <c r="AE699" s="583">
        <f>JANUARY!AE699</f>
        <v>0</v>
      </c>
      <c r="AF699" s="583"/>
      <c r="AG699" s="584"/>
      <c r="AH699" s="21"/>
      <c r="AI699" s="21"/>
      <c r="AJ699" s="21"/>
      <c r="AK699" s="21"/>
      <c r="AL699" s="21"/>
      <c r="AM699" s="21"/>
    </row>
    <row r="700" spans="1:39" ht="12.75" customHeight="1" x14ac:dyDescent="0.2">
      <c r="A700" s="21"/>
      <c r="B700" s="490"/>
      <c r="C700" s="387">
        <v>0</v>
      </c>
      <c r="D700" s="492"/>
      <c r="E700" s="387">
        <v>0</v>
      </c>
      <c r="F700" s="492"/>
      <c r="G700" s="486">
        <v>0</v>
      </c>
      <c r="H700" s="61"/>
      <c r="I700" s="119"/>
      <c r="J700" s="118"/>
      <c r="K700" s="557" t="s">
        <v>134</v>
      </c>
      <c r="L700" s="558"/>
      <c r="M700" s="558"/>
      <c r="N700" s="558"/>
      <c r="O700" s="562"/>
      <c r="P700" s="562"/>
      <c r="Q700" s="124" t="s">
        <v>192</v>
      </c>
      <c r="R700" s="452">
        <f>SUM(E2-O701)</f>
        <v>0</v>
      </c>
      <c r="S700" s="54"/>
      <c r="T700" s="114" t="s">
        <v>263</v>
      </c>
      <c r="U700" s="583">
        <f>JANUARY!U700</f>
        <v>0</v>
      </c>
      <c r="V700" s="583"/>
      <c r="W700" s="584"/>
      <c r="X700" s="21"/>
      <c r="Y700" s="114" t="s">
        <v>263</v>
      </c>
      <c r="Z700" s="583">
        <f>JANUARY!Z700</f>
        <v>0</v>
      </c>
      <c r="AA700" s="583"/>
      <c r="AB700" s="584"/>
      <c r="AC700" s="54"/>
      <c r="AD700" s="114" t="s">
        <v>263</v>
      </c>
      <c r="AE700" s="583">
        <f>JANUARY!AE700</f>
        <v>0</v>
      </c>
      <c r="AF700" s="583"/>
      <c r="AG700" s="584"/>
      <c r="AH700" s="21"/>
      <c r="AI700" s="21"/>
      <c r="AJ700" s="21"/>
      <c r="AK700" s="21"/>
      <c r="AL700" s="21"/>
      <c r="AM700" s="21"/>
    </row>
    <row r="701" spans="1:39" ht="12.75" customHeight="1" x14ac:dyDescent="0.2">
      <c r="A701" s="21"/>
      <c r="B701" s="490"/>
      <c r="C701" s="387">
        <v>0</v>
      </c>
      <c r="D701" s="492"/>
      <c r="E701" s="387">
        <v>0</v>
      </c>
      <c r="F701" s="492"/>
      <c r="G701" s="486">
        <v>0</v>
      </c>
      <c r="H701" s="61"/>
      <c r="I701" s="119" t="s">
        <v>239</v>
      </c>
      <c r="J701" s="118"/>
      <c r="K701" s="563" t="s">
        <v>395</v>
      </c>
      <c r="L701" s="564"/>
      <c r="M701" s="564"/>
      <c r="N701" s="564"/>
      <c r="O701" s="559">
        <f>SUM(O697-O699+O700+O698)</f>
        <v>0</v>
      </c>
      <c r="P701" s="559"/>
      <c r="Q701" s="48"/>
      <c r="R701" s="40"/>
      <c r="S701" s="40"/>
      <c r="T701" s="114" t="s">
        <v>208</v>
      </c>
      <c r="U701" s="522">
        <f>JANUARY!U705</f>
        <v>0</v>
      </c>
      <c r="V701" s="522"/>
      <c r="W701" s="49"/>
      <c r="X701" s="21"/>
      <c r="Y701" s="114" t="s">
        <v>208</v>
      </c>
      <c r="Z701" s="528">
        <f>JANUARY!Z705</f>
        <v>0</v>
      </c>
      <c r="AA701" s="528"/>
      <c r="AB701" s="49"/>
      <c r="AC701" s="40"/>
      <c r="AD701" s="114" t="s">
        <v>208</v>
      </c>
      <c r="AE701" s="528">
        <f>JANUARY!AE705</f>
        <v>0</v>
      </c>
      <c r="AF701" s="528"/>
      <c r="AG701" s="49"/>
      <c r="AH701" s="21"/>
      <c r="AI701" s="21"/>
      <c r="AJ701" s="21"/>
      <c r="AK701" s="21"/>
      <c r="AL701" s="21"/>
      <c r="AM701" s="21"/>
    </row>
    <row r="702" spans="1:39" ht="12.75" customHeight="1" thickBot="1" x14ac:dyDescent="0.25">
      <c r="A702" s="21"/>
      <c r="B702" s="490"/>
      <c r="C702" s="387">
        <v>0</v>
      </c>
      <c r="D702" s="492"/>
      <c r="E702" s="387">
        <v>0</v>
      </c>
      <c r="F702" s="492"/>
      <c r="G702" s="486">
        <v>0</v>
      </c>
      <c r="H702" s="61"/>
      <c r="I702" s="119"/>
      <c r="J702" s="118"/>
      <c r="K702" s="566"/>
      <c r="L702" s="567"/>
      <c r="M702" s="567"/>
      <c r="N702" s="567"/>
      <c r="O702" s="568"/>
      <c r="P702" s="568"/>
      <c r="Q702" s="55"/>
      <c r="R702" s="40"/>
      <c r="S702" s="40"/>
      <c r="T702" s="114" t="s">
        <v>209</v>
      </c>
      <c r="U702" s="521">
        <v>0</v>
      </c>
      <c r="V702" s="521"/>
      <c r="W702" s="49"/>
      <c r="X702" s="21"/>
      <c r="Y702" s="114" t="s">
        <v>209</v>
      </c>
      <c r="Z702" s="527">
        <v>0</v>
      </c>
      <c r="AA702" s="527"/>
      <c r="AB702" s="49"/>
      <c r="AC702" s="40"/>
      <c r="AD702" s="114" t="s">
        <v>209</v>
      </c>
      <c r="AE702" s="527">
        <v>0</v>
      </c>
      <c r="AF702" s="527"/>
      <c r="AG702" s="49"/>
      <c r="AH702" s="21"/>
      <c r="AI702" s="21"/>
      <c r="AJ702" s="21"/>
      <c r="AK702" s="21"/>
      <c r="AL702" s="21"/>
      <c r="AM702" s="21"/>
    </row>
    <row r="703" spans="1:39" ht="12.75" customHeight="1" x14ac:dyDescent="0.2">
      <c r="A703" s="21"/>
      <c r="B703" s="490"/>
      <c r="C703" s="387">
        <v>0</v>
      </c>
      <c r="D703" s="492"/>
      <c r="E703" s="387">
        <v>0</v>
      </c>
      <c r="F703" s="492"/>
      <c r="G703" s="486">
        <v>0</v>
      </c>
      <c r="H703" s="61"/>
      <c r="I703" s="122"/>
      <c r="J703" s="123"/>
      <c r="K703" s="21"/>
      <c r="L703" s="21"/>
      <c r="M703" s="21"/>
      <c r="N703" s="21"/>
      <c r="O703" s="21"/>
      <c r="P703" s="21"/>
      <c r="Q703" s="21"/>
      <c r="R703" s="21"/>
      <c r="S703" s="21"/>
      <c r="T703" s="114" t="s">
        <v>210</v>
      </c>
      <c r="U703" s="521">
        <v>0</v>
      </c>
      <c r="V703" s="521"/>
      <c r="W703" s="49"/>
      <c r="X703" s="21"/>
      <c r="Y703" s="114" t="s">
        <v>210</v>
      </c>
      <c r="Z703" s="527">
        <v>0</v>
      </c>
      <c r="AA703" s="527"/>
      <c r="AB703" s="49"/>
      <c r="AC703" s="21"/>
      <c r="AD703" s="114" t="s">
        <v>210</v>
      </c>
      <c r="AE703" s="527">
        <v>0</v>
      </c>
      <c r="AF703" s="527"/>
      <c r="AG703" s="49"/>
      <c r="AH703" s="21"/>
      <c r="AI703" s="21"/>
      <c r="AJ703" s="21"/>
      <c r="AK703" s="21"/>
      <c r="AL703" s="21"/>
      <c r="AM703" s="21"/>
    </row>
    <row r="704" spans="1:39" ht="12.75" customHeight="1" x14ac:dyDescent="0.2">
      <c r="A704" s="21"/>
      <c r="B704" s="490"/>
      <c r="C704" s="387">
        <v>0</v>
      </c>
      <c r="D704" s="492"/>
      <c r="E704" s="387">
        <v>0</v>
      </c>
      <c r="F704" s="492"/>
      <c r="G704" s="486">
        <v>0</v>
      </c>
      <c r="H704" s="61"/>
      <c r="I704" s="122"/>
      <c r="J704" s="123"/>
      <c r="K704" s="21"/>
      <c r="L704" s="21"/>
      <c r="M704" s="21"/>
      <c r="N704" s="21"/>
      <c r="O704" s="21"/>
      <c r="P704" s="21"/>
      <c r="Q704" s="21"/>
      <c r="R704" s="21"/>
      <c r="S704" s="21"/>
      <c r="T704" s="114" t="s">
        <v>211</v>
      </c>
      <c r="U704" s="521">
        <v>0</v>
      </c>
      <c r="V704" s="521"/>
      <c r="W704" s="49"/>
      <c r="X704" s="21"/>
      <c r="Y704" s="114" t="s">
        <v>211</v>
      </c>
      <c r="Z704" s="527">
        <v>0</v>
      </c>
      <c r="AA704" s="527"/>
      <c r="AB704" s="49"/>
      <c r="AC704" s="21"/>
      <c r="AD704" s="114" t="s">
        <v>211</v>
      </c>
      <c r="AE704" s="527">
        <v>0</v>
      </c>
      <c r="AF704" s="527"/>
      <c r="AG704" s="49"/>
      <c r="AH704" s="21"/>
      <c r="AI704" s="21"/>
      <c r="AJ704" s="21"/>
      <c r="AK704" s="21"/>
      <c r="AL704" s="21"/>
      <c r="AM704" s="21"/>
    </row>
    <row r="705" spans="1:39" ht="12.75" customHeight="1" x14ac:dyDescent="0.2">
      <c r="A705" s="21"/>
      <c r="B705" s="490"/>
      <c r="C705" s="387">
        <v>0</v>
      </c>
      <c r="D705" s="492"/>
      <c r="E705" s="387">
        <v>0</v>
      </c>
      <c r="F705" s="492"/>
      <c r="G705" s="486">
        <v>0</v>
      </c>
      <c r="H705" s="61"/>
      <c r="I705" s="122"/>
      <c r="J705" s="123"/>
      <c r="K705" s="21"/>
      <c r="L705" s="21"/>
      <c r="M705" s="21"/>
      <c r="N705" s="21"/>
      <c r="O705" s="21"/>
      <c r="P705" s="21"/>
      <c r="Q705" s="21"/>
      <c r="R705" s="21"/>
      <c r="S705" s="21"/>
      <c r="T705" s="114" t="str">
        <f>T695</f>
        <v>AS OF 2/28</v>
      </c>
      <c r="U705" s="528">
        <f>U701+U702+U703-U704</f>
        <v>0</v>
      </c>
      <c r="V705" s="528"/>
      <c r="W705" s="49"/>
      <c r="X705" s="21"/>
      <c r="Y705" s="114" t="str">
        <f>Y695</f>
        <v>AS OF 2/28</v>
      </c>
      <c r="Z705" s="528">
        <f>Z701+Z702+Z703-Z704</f>
        <v>0</v>
      </c>
      <c r="AA705" s="528"/>
      <c r="AB705" s="49"/>
      <c r="AC705" s="21"/>
      <c r="AD705" s="114" t="str">
        <f>AD695</f>
        <v>AS OF 2/28</v>
      </c>
      <c r="AE705" s="528">
        <f>AE701+AE702+AE703-AE704</f>
        <v>0</v>
      </c>
      <c r="AF705" s="528"/>
      <c r="AG705" s="49"/>
      <c r="AH705" s="21"/>
      <c r="AI705" s="21"/>
      <c r="AJ705" s="21"/>
      <c r="AK705" s="21"/>
      <c r="AL705" s="21"/>
      <c r="AM705" s="21"/>
    </row>
    <row r="706" spans="1:39" ht="12.75" customHeight="1" x14ac:dyDescent="0.2">
      <c r="A706" s="21"/>
      <c r="B706" s="490"/>
      <c r="C706" s="387">
        <v>0</v>
      </c>
      <c r="D706" s="492"/>
      <c r="E706" s="387">
        <v>0</v>
      </c>
      <c r="F706" s="492"/>
      <c r="G706" s="486">
        <v>0</v>
      </c>
      <c r="H706" s="61"/>
      <c r="I706" s="122"/>
      <c r="J706" s="123"/>
      <c r="K706" s="21"/>
      <c r="L706" s="21"/>
      <c r="M706" s="21"/>
      <c r="N706" s="21"/>
      <c r="O706" s="21"/>
      <c r="P706" s="21"/>
      <c r="Q706" s="21"/>
      <c r="R706" s="21"/>
      <c r="S706" s="21"/>
      <c r="T706" s="115"/>
      <c r="U706" s="52"/>
      <c r="V706" s="52"/>
      <c r="W706" s="49"/>
      <c r="X706" s="21"/>
      <c r="Y706" s="115"/>
      <c r="Z706" s="52"/>
      <c r="AA706" s="52"/>
      <c r="AB706" s="49"/>
      <c r="AC706" s="21"/>
      <c r="AD706" s="115"/>
      <c r="AE706" s="52"/>
      <c r="AF706" s="52"/>
      <c r="AG706" s="49"/>
      <c r="AH706" s="21"/>
      <c r="AI706" s="21"/>
      <c r="AJ706" s="21"/>
      <c r="AK706" s="21"/>
      <c r="AL706" s="21"/>
      <c r="AM706" s="21"/>
    </row>
    <row r="707" spans="1:39" ht="12.75" customHeight="1" x14ac:dyDescent="0.2">
      <c r="A707" s="21"/>
      <c r="B707" s="490"/>
      <c r="C707" s="387">
        <v>0</v>
      </c>
      <c r="D707" s="492"/>
      <c r="E707" s="387">
        <v>0</v>
      </c>
      <c r="F707" s="492"/>
      <c r="G707" s="486">
        <v>0</v>
      </c>
      <c r="H707" s="61"/>
      <c r="I707" s="122"/>
      <c r="J707" s="123"/>
      <c r="K707" s="21"/>
      <c r="L707" s="21"/>
      <c r="M707" s="21"/>
      <c r="N707" s="21"/>
      <c r="O707" s="21"/>
      <c r="P707" s="21"/>
      <c r="Q707" s="21"/>
      <c r="R707" s="21"/>
      <c r="S707" s="21"/>
      <c r="T707" s="115"/>
      <c r="U707" s="52"/>
      <c r="V707" s="52"/>
      <c r="W707" s="49"/>
      <c r="X707" s="21"/>
      <c r="Y707" s="115"/>
      <c r="Z707" s="52"/>
      <c r="AA707" s="52"/>
      <c r="AB707" s="49"/>
      <c r="AC707" s="21"/>
      <c r="AD707" s="115"/>
      <c r="AE707" s="52"/>
      <c r="AF707" s="52"/>
      <c r="AG707" s="49"/>
      <c r="AH707" s="21"/>
      <c r="AI707" s="21"/>
      <c r="AJ707" s="21"/>
      <c r="AK707" s="21"/>
      <c r="AL707" s="21"/>
      <c r="AM707" s="21"/>
    </row>
    <row r="708" spans="1:39" ht="12.75" customHeight="1" x14ac:dyDescent="0.2">
      <c r="A708" s="21"/>
      <c r="B708" s="490"/>
      <c r="C708" s="387">
        <v>0</v>
      </c>
      <c r="D708" s="492"/>
      <c r="E708" s="387">
        <v>0</v>
      </c>
      <c r="F708" s="492"/>
      <c r="G708" s="486">
        <v>0</v>
      </c>
      <c r="H708" s="61"/>
      <c r="I708" s="122"/>
      <c r="J708" s="123"/>
      <c r="K708" s="21"/>
      <c r="L708" s="21"/>
      <c r="M708" s="21"/>
      <c r="N708" s="21"/>
      <c r="O708" s="21"/>
      <c r="P708" s="21"/>
      <c r="Q708" s="21"/>
      <c r="R708" s="21"/>
      <c r="S708" s="21"/>
      <c r="T708" s="114" t="s">
        <v>249</v>
      </c>
      <c r="U708" s="583">
        <f>JANUARY!U708</f>
        <v>0</v>
      </c>
      <c r="V708" s="583"/>
      <c r="W708" s="584"/>
      <c r="X708" s="21"/>
      <c r="Y708" s="114" t="s">
        <v>245</v>
      </c>
      <c r="Z708" s="583">
        <f>JANUARY!Z708</f>
        <v>0</v>
      </c>
      <c r="AA708" s="583"/>
      <c r="AB708" s="584"/>
      <c r="AC708" s="21"/>
      <c r="AD708" s="114" t="s">
        <v>378</v>
      </c>
      <c r="AE708" s="583">
        <f>JANUARY!AE708</f>
        <v>0</v>
      </c>
      <c r="AF708" s="583"/>
      <c r="AG708" s="584"/>
      <c r="AH708" s="21"/>
      <c r="AI708" s="21"/>
      <c r="AJ708" s="21"/>
      <c r="AK708" s="21"/>
      <c r="AL708" s="21"/>
      <c r="AM708" s="21"/>
    </row>
    <row r="709" spans="1:39" ht="12.75" customHeight="1" x14ac:dyDescent="0.2">
      <c r="A709" s="21"/>
      <c r="B709" s="490"/>
      <c r="C709" s="387">
        <v>0</v>
      </c>
      <c r="D709" s="492"/>
      <c r="E709" s="387">
        <v>0</v>
      </c>
      <c r="F709" s="492"/>
      <c r="G709" s="486">
        <v>0</v>
      </c>
      <c r="H709" s="61"/>
      <c r="I709" s="122"/>
      <c r="J709" s="123"/>
      <c r="K709" s="21"/>
      <c r="L709" s="21"/>
      <c r="M709" s="21"/>
      <c r="N709" s="21"/>
      <c r="O709" s="21"/>
      <c r="P709" s="21"/>
      <c r="Q709" s="21"/>
      <c r="R709" s="21"/>
      <c r="S709" s="21"/>
      <c r="T709" s="114" t="s">
        <v>207</v>
      </c>
      <c r="U709" s="583">
        <f>JANUARY!U709</f>
        <v>0</v>
      </c>
      <c r="V709" s="583"/>
      <c r="W709" s="584"/>
      <c r="X709" s="21"/>
      <c r="Y709" s="114" t="s">
        <v>207</v>
      </c>
      <c r="Z709" s="583">
        <f>JANUARY!Z709</f>
        <v>0</v>
      </c>
      <c r="AA709" s="583"/>
      <c r="AB709" s="584"/>
      <c r="AC709" s="21"/>
      <c r="AD709" s="114" t="s">
        <v>207</v>
      </c>
      <c r="AE709" s="583">
        <f>JANUARY!AE709</f>
        <v>0</v>
      </c>
      <c r="AF709" s="583"/>
      <c r="AG709" s="584"/>
      <c r="AH709" s="21"/>
      <c r="AI709" s="21"/>
      <c r="AJ709" s="21"/>
      <c r="AK709" s="21"/>
      <c r="AL709" s="21"/>
      <c r="AM709" s="21"/>
    </row>
    <row r="710" spans="1:39" ht="12.75" customHeight="1" x14ac:dyDescent="0.2">
      <c r="A710" s="21"/>
      <c r="B710" s="490"/>
      <c r="C710" s="387">
        <v>0</v>
      </c>
      <c r="D710" s="492"/>
      <c r="E710" s="387">
        <v>0</v>
      </c>
      <c r="F710" s="492"/>
      <c r="G710" s="486">
        <v>0</v>
      </c>
      <c r="H710" s="61"/>
      <c r="I710" s="122"/>
      <c r="J710" s="123"/>
      <c r="K710" s="123"/>
      <c r="L710" s="123"/>
      <c r="M710" s="60"/>
      <c r="N710" s="21"/>
      <c r="O710" s="21"/>
      <c r="P710" s="21"/>
      <c r="Q710" s="21"/>
      <c r="R710" s="21"/>
      <c r="S710" s="21"/>
      <c r="T710" s="114" t="s">
        <v>263</v>
      </c>
      <c r="U710" s="583">
        <f>JANUARY!U710</f>
        <v>0</v>
      </c>
      <c r="V710" s="583"/>
      <c r="W710" s="584"/>
      <c r="X710" s="21"/>
      <c r="Y710" s="114" t="s">
        <v>263</v>
      </c>
      <c r="Z710" s="583">
        <f>JANUARY!Z710</f>
        <v>0</v>
      </c>
      <c r="AA710" s="583"/>
      <c r="AB710" s="584"/>
      <c r="AC710" s="21"/>
      <c r="AD710" s="114" t="s">
        <v>263</v>
      </c>
      <c r="AE710" s="583">
        <f>JANUARY!AE710</f>
        <v>0</v>
      </c>
      <c r="AF710" s="583"/>
      <c r="AG710" s="584"/>
      <c r="AH710" s="21"/>
      <c r="AI710" s="21"/>
      <c r="AJ710" s="21"/>
      <c r="AK710" s="21"/>
      <c r="AL710" s="21"/>
      <c r="AM710" s="21"/>
    </row>
    <row r="711" spans="1:39" ht="12.75" customHeight="1" x14ac:dyDescent="0.2">
      <c r="A711" s="21"/>
      <c r="B711" s="490"/>
      <c r="C711" s="387">
        <v>0</v>
      </c>
      <c r="D711" s="492"/>
      <c r="E711" s="387">
        <v>0</v>
      </c>
      <c r="F711" s="492"/>
      <c r="G711" s="486">
        <v>0</v>
      </c>
      <c r="H711" s="61"/>
      <c r="I711" s="122"/>
      <c r="J711" s="123"/>
      <c r="K711" s="123"/>
      <c r="L711" s="123"/>
      <c r="M711" s="60"/>
      <c r="N711" s="21"/>
      <c r="O711" s="21"/>
      <c r="P711" s="21"/>
      <c r="Q711" s="21"/>
      <c r="R711" s="21"/>
      <c r="S711" s="21"/>
      <c r="T711" s="114" t="s">
        <v>208</v>
      </c>
      <c r="U711" s="528">
        <f>JANUARY!U715</f>
        <v>0</v>
      </c>
      <c r="V711" s="528"/>
      <c r="W711" s="49"/>
      <c r="X711" s="21"/>
      <c r="Y711" s="114" t="s">
        <v>208</v>
      </c>
      <c r="Z711" s="528">
        <f>JANUARY!Z715</f>
        <v>0</v>
      </c>
      <c r="AA711" s="528"/>
      <c r="AB711" s="49"/>
      <c r="AC711" s="21"/>
      <c r="AD711" s="114" t="s">
        <v>208</v>
      </c>
      <c r="AE711" s="528">
        <f>JANUARY!AE715</f>
        <v>0</v>
      </c>
      <c r="AF711" s="528"/>
      <c r="AG711" s="49"/>
      <c r="AH711" s="21"/>
      <c r="AI711" s="21"/>
      <c r="AJ711" s="21"/>
      <c r="AK711" s="21"/>
      <c r="AL711" s="21"/>
      <c r="AM711" s="21"/>
    </row>
    <row r="712" spans="1:39" ht="12.75" customHeight="1" x14ac:dyDescent="0.2">
      <c r="A712" s="21"/>
      <c r="B712" s="490"/>
      <c r="C712" s="387">
        <v>0</v>
      </c>
      <c r="D712" s="492"/>
      <c r="E712" s="387">
        <v>0</v>
      </c>
      <c r="F712" s="492"/>
      <c r="G712" s="486">
        <v>0</v>
      </c>
      <c r="H712" s="61"/>
      <c r="I712" s="122"/>
      <c r="J712" s="123"/>
      <c r="K712" s="123"/>
      <c r="L712" s="123"/>
      <c r="M712" s="60"/>
      <c r="N712" s="21"/>
      <c r="O712" s="21"/>
      <c r="P712" s="21"/>
      <c r="Q712" s="21"/>
      <c r="R712" s="21"/>
      <c r="S712" s="21"/>
      <c r="T712" s="114" t="s">
        <v>209</v>
      </c>
      <c r="U712" s="527">
        <v>0</v>
      </c>
      <c r="V712" s="527"/>
      <c r="W712" s="49"/>
      <c r="X712" s="21"/>
      <c r="Y712" s="114" t="s">
        <v>209</v>
      </c>
      <c r="Z712" s="527">
        <v>0</v>
      </c>
      <c r="AA712" s="527"/>
      <c r="AB712" s="49"/>
      <c r="AC712" s="21"/>
      <c r="AD712" s="114" t="s">
        <v>209</v>
      </c>
      <c r="AE712" s="527">
        <v>0</v>
      </c>
      <c r="AF712" s="527"/>
      <c r="AG712" s="49"/>
      <c r="AH712" s="21"/>
      <c r="AI712" s="21"/>
      <c r="AJ712" s="21"/>
      <c r="AK712" s="21"/>
      <c r="AL712" s="21"/>
      <c r="AM712" s="21"/>
    </row>
    <row r="713" spans="1:39" ht="12.75" customHeight="1" x14ac:dyDescent="0.2">
      <c r="A713" s="21"/>
      <c r="B713" s="490"/>
      <c r="C713" s="387">
        <v>0</v>
      </c>
      <c r="D713" s="492"/>
      <c r="E713" s="387">
        <v>0</v>
      </c>
      <c r="F713" s="492"/>
      <c r="G713" s="486">
        <v>0</v>
      </c>
      <c r="H713" s="61"/>
      <c r="I713" s="122"/>
      <c r="J713" s="123"/>
      <c r="K713" s="123"/>
      <c r="L713" s="123"/>
      <c r="M713" s="60"/>
      <c r="N713" s="21"/>
      <c r="O713" s="21"/>
      <c r="P713" s="21"/>
      <c r="Q713" s="21"/>
      <c r="R713" s="21"/>
      <c r="S713" s="21"/>
      <c r="T713" s="114" t="s">
        <v>210</v>
      </c>
      <c r="U713" s="527">
        <v>0</v>
      </c>
      <c r="V713" s="527"/>
      <c r="W713" s="49"/>
      <c r="X713" s="21"/>
      <c r="Y713" s="114" t="s">
        <v>210</v>
      </c>
      <c r="Z713" s="527">
        <v>0</v>
      </c>
      <c r="AA713" s="527"/>
      <c r="AB713" s="49"/>
      <c r="AC713" s="21"/>
      <c r="AD713" s="114" t="s">
        <v>210</v>
      </c>
      <c r="AE713" s="527">
        <v>0</v>
      </c>
      <c r="AF713" s="527"/>
      <c r="AG713" s="49"/>
      <c r="AH713" s="21"/>
      <c r="AI713" s="21"/>
      <c r="AJ713" s="21"/>
      <c r="AK713" s="21"/>
      <c r="AL713" s="21"/>
      <c r="AM713" s="21"/>
    </row>
    <row r="714" spans="1:39" ht="12.75" customHeight="1" x14ac:dyDescent="0.2">
      <c r="A714" s="21"/>
      <c r="B714" s="490"/>
      <c r="C714" s="387">
        <v>0</v>
      </c>
      <c r="D714" s="492"/>
      <c r="E714" s="387">
        <v>0</v>
      </c>
      <c r="F714" s="492"/>
      <c r="G714" s="486">
        <v>0</v>
      </c>
      <c r="H714" s="61"/>
      <c r="I714" s="122"/>
      <c r="J714" s="123"/>
      <c r="K714" s="123"/>
      <c r="L714" s="123"/>
      <c r="M714" s="60"/>
      <c r="N714" s="21"/>
      <c r="O714" s="21"/>
      <c r="P714" s="21"/>
      <c r="Q714" s="21"/>
      <c r="R714" s="21"/>
      <c r="S714" s="21"/>
      <c r="T714" s="114" t="s">
        <v>211</v>
      </c>
      <c r="U714" s="527">
        <v>0</v>
      </c>
      <c r="V714" s="527"/>
      <c r="W714" s="49"/>
      <c r="X714" s="21"/>
      <c r="Y714" s="114" t="s">
        <v>211</v>
      </c>
      <c r="Z714" s="527">
        <v>0</v>
      </c>
      <c r="AA714" s="527"/>
      <c r="AB714" s="49"/>
      <c r="AC714" s="21"/>
      <c r="AD714" s="114" t="s">
        <v>211</v>
      </c>
      <c r="AE714" s="527">
        <v>0</v>
      </c>
      <c r="AF714" s="527"/>
      <c r="AG714" s="49"/>
      <c r="AH714" s="21"/>
      <c r="AI714" s="21"/>
      <c r="AJ714" s="21"/>
      <c r="AK714" s="21"/>
      <c r="AL714" s="21"/>
      <c r="AM714" s="21"/>
    </row>
    <row r="715" spans="1:39" ht="12.75" customHeight="1" x14ac:dyDescent="0.2">
      <c r="A715" s="21"/>
      <c r="B715" s="490"/>
      <c r="C715" s="387">
        <v>0</v>
      </c>
      <c r="D715" s="492"/>
      <c r="E715" s="387">
        <v>0</v>
      </c>
      <c r="F715" s="492"/>
      <c r="G715" s="486">
        <v>0</v>
      </c>
      <c r="H715" s="61"/>
      <c r="I715" s="122"/>
      <c r="J715" s="123"/>
      <c r="K715" s="123"/>
      <c r="L715" s="123"/>
      <c r="M715" s="60"/>
      <c r="N715" s="21"/>
      <c r="O715" s="21"/>
      <c r="P715" s="21"/>
      <c r="Q715" s="21"/>
      <c r="R715" s="21"/>
      <c r="S715" s="21"/>
      <c r="T715" s="114" t="str">
        <f>T705</f>
        <v>AS OF 2/28</v>
      </c>
      <c r="U715" s="528">
        <f>U711+U712+U713-U714</f>
        <v>0</v>
      </c>
      <c r="V715" s="528"/>
      <c r="W715" s="49"/>
      <c r="X715" s="21"/>
      <c r="Y715" s="114" t="str">
        <f>Y705</f>
        <v>AS OF 2/28</v>
      </c>
      <c r="Z715" s="528">
        <f>Z711+Z712+Z713-Z714</f>
        <v>0</v>
      </c>
      <c r="AA715" s="528"/>
      <c r="AB715" s="49"/>
      <c r="AC715" s="21"/>
      <c r="AD715" s="114" t="str">
        <f>AD705</f>
        <v>AS OF 2/28</v>
      </c>
      <c r="AE715" s="528">
        <f>AE711+AE712+AE713-AE714</f>
        <v>0</v>
      </c>
      <c r="AF715" s="528"/>
      <c r="AG715" s="49"/>
      <c r="AH715" s="21"/>
      <c r="AI715" s="21"/>
      <c r="AJ715" s="21"/>
      <c r="AK715" s="21"/>
      <c r="AL715" s="21"/>
      <c r="AM715" s="21"/>
    </row>
    <row r="716" spans="1:39" ht="12.75" customHeight="1" x14ac:dyDescent="0.2">
      <c r="A716" s="21"/>
      <c r="B716" s="490"/>
      <c r="C716" s="387">
        <v>0</v>
      </c>
      <c r="D716" s="492"/>
      <c r="E716" s="387">
        <v>0</v>
      </c>
      <c r="F716" s="492"/>
      <c r="G716" s="486">
        <v>0</v>
      </c>
      <c r="H716" s="61"/>
      <c r="I716" s="122"/>
      <c r="J716" s="123"/>
      <c r="K716" s="123"/>
      <c r="L716" s="123"/>
      <c r="M716" s="60"/>
      <c r="N716" s="21"/>
      <c r="O716" s="21"/>
      <c r="P716" s="21"/>
      <c r="Q716" s="21"/>
      <c r="R716" s="21"/>
      <c r="S716" s="21"/>
      <c r="T716" s="115"/>
      <c r="U716" s="52"/>
      <c r="V716" s="52"/>
      <c r="W716" s="49"/>
      <c r="X716" s="21"/>
      <c r="Y716" s="115"/>
      <c r="Z716" s="52"/>
      <c r="AA716" s="52"/>
      <c r="AB716" s="49"/>
      <c r="AC716" s="21"/>
      <c r="AD716" s="115"/>
      <c r="AE716" s="52"/>
      <c r="AF716" s="52"/>
      <c r="AG716" s="49"/>
      <c r="AH716" s="21"/>
      <c r="AI716" s="21"/>
      <c r="AJ716" s="21"/>
      <c r="AK716" s="21"/>
      <c r="AL716" s="21"/>
      <c r="AM716" s="21"/>
    </row>
    <row r="717" spans="1:39" ht="12.75" customHeight="1" x14ac:dyDescent="0.2">
      <c r="A717" s="21"/>
      <c r="B717" s="490"/>
      <c r="C717" s="387">
        <v>0</v>
      </c>
      <c r="D717" s="492"/>
      <c r="E717" s="387">
        <v>0</v>
      </c>
      <c r="F717" s="492"/>
      <c r="G717" s="486">
        <v>0</v>
      </c>
      <c r="H717" s="61"/>
      <c r="I717" s="122"/>
      <c r="J717" s="123"/>
      <c r="K717" s="123"/>
      <c r="L717" s="123"/>
      <c r="M717" s="60"/>
      <c r="N717" s="21"/>
      <c r="O717" s="21"/>
      <c r="P717" s="21"/>
      <c r="Q717" s="21"/>
      <c r="R717" s="21"/>
      <c r="S717" s="21"/>
      <c r="T717" s="115"/>
      <c r="U717" s="52"/>
      <c r="V717" s="52"/>
      <c r="W717" s="49"/>
      <c r="X717" s="21"/>
      <c r="Y717" s="115"/>
      <c r="Z717" s="52"/>
      <c r="AA717" s="52"/>
      <c r="AB717" s="49"/>
      <c r="AC717" s="21"/>
      <c r="AD717" s="115"/>
      <c r="AE717" s="52"/>
      <c r="AF717" s="52"/>
      <c r="AG717" s="49"/>
      <c r="AH717" s="21"/>
      <c r="AI717" s="21"/>
      <c r="AJ717" s="21"/>
      <c r="AK717" s="21"/>
      <c r="AL717" s="21"/>
      <c r="AM717" s="21"/>
    </row>
    <row r="718" spans="1:39" ht="12.75" customHeight="1" x14ac:dyDescent="0.2">
      <c r="A718" s="21"/>
      <c r="B718" s="490"/>
      <c r="C718" s="387">
        <v>0</v>
      </c>
      <c r="D718" s="492"/>
      <c r="E718" s="387">
        <v>0</v>
      </c>
      <c r="F718" s="492"/>
      <c r="G718" s="486">
        <v>0</v>
      </c>
      <c r="H718" s="61"/>
      <c r="I718" s="122"/>
      <c r="J718" s="398"/>
      <c r="K718" s="123"/>
      <c r="L718" s="123"/>
      <c r="M718" s="60"/>
      <c r="N718" s="21"/>
      <c r="O718" s="21"/>
      <c r="P718" s="21"/>
      <c r="Q718" s="21"/>
      <c r="R718" s="21"/>
      <c r="S718" s="21"/>
      <c r="T718" s="114" t="s">
        <v>250</v>
      </c>
      <c r="U718" s="583">
        <f>JANUARY!U718</f>
        <v>0</v>
      </c>
      <c r="V718" s="583"/>
      <c r="W718" s="584"/>
      <c r="X718" s="21"/>
      <c r="Y718" s="114" t="s">
        <v>246</v>
      </c>
      <c r="Z718" s="583">
        <f>JANUARY!Z718</f>
        <v>0</v>
      </c>
      <c r="AA718" s="583"/>
      <c r="AB718" s="584"/>
      <c r="AC718" s="21"/>
      <c r="AD718" s="296" t="s">
        <v>443</v>
      </c>
      <c r="AE718" s="583">
        <f>JANUARY!AE718</f>
        <v>0</v>
      </c>
      <c r="AF718" s="583"/>
      <c r="AG718" s="584"/>
      <c r="AH718" s="21"/>
      <c r="AI718" s="21"/>
      <c r="AJ718" s="21"/>
      <c r="AK718" s="21"/>
      <c r="AL718" s="21"/>
      <c r="AM718" s="21"/>
    </row>
    <row r="719" spans="1:39" ht="12.75" customHeight="1" x14ac:dyDescent="0.2">
      <c r="A719" s="21"/>
      <c r="B719" s="490"/>
      <c r="C719" s="387">
        <v>0</v>
      </c>
      <c r="D719" s="492"/>
      <c r="E719" s="387">
        <v>0</v>
      </c>
      <c r="F719" s="492"/>
      <c r="G719" s="486">
        <v>0</v>
      </c>
      <c r="H719" s="61"/>
      <c r="I719" s="122"/>
      <c r="J719" s="123"/>
      <c r="K719" s="123"/>
      <c r="L719" s="123"/>
      <c r="M719" s="60"/>
      <c r="N719" s="21"/>
      <c r="O719" s="21"/>
      <c r="P719" s="21"/>
      <c r="Q719" s="21"/>
      <c r="R719" s="21"/>
      <c r="S719" s="21"/>
      <c r="T719" s="114" t="s">
        <v>207</v>
      </c>
      <c r="U719" s="583">
        <f>JANUARY!U719</f>
        <v>0</v>
      </c>
      <c r="V719" s="583"/>
      <c r="W719" s="584"/>
      <c r="X719" s="21"/>
      <c r="Y719" s="114" t="s">
        <v>207</v>
      </c>
      <c r="Z719" s="583">
        <f>JANUARY!Z719</f>
        <v>0</v>
      </c>
      <c r="AA719" s="583"/>
      <c r="AB719" s="584"/>
      <c r="AC719" s="21"/>
      <c r="AD719" s="114" t="s">
        <v>207</v>
      </c>
      <c r="AE719" s="583">
        <f>JANUARY!AE719</f>
        <v>0</v>
      </c>
      <c r="AF719" s="583"/>
      <c r="AG719" s="584"/>
      <c r="AH719" s="21"/>
      <c r="AI719" s="21"/>
      <c r="AJ719" s="21"/>
      <c r="AK719" s="21"/>
      <c r="AL719" s="21"/>
      <c r="AM719" s="21"/>
    </row>
    <row r="720" spans="1:39" ht="12.75" customHeight="1" x14ac:dyDescent="0.2">
      <c r="A720" s="21"/>
      <c r="B720" s="490"/>
      <c r="C720" s="387">
        <v>0</v>
      </c>
      <c r="D720" s="492"/>
      <c r="E720" s="387">
        <v>0</v>
      </c>
      <c r="F720" s="492"/>
      <c r="G720" s="486">
        <v>0</v>
      </c>
      <c r="H720" s="61"/>
      <c r="I720" s="122"/>
      <c r="J720" s="123"/>
      <c r="K720" s="123"/>
      <c r="L720" s="123"/>
      <c r="M720" s="60"/>
      <c r="N720" s="21"/>
      <c r="O720" s="21"/>
      <c r="P720" s="21"/>
      <c r="Q720" s="21"/>
      <c r="R720" s="21"/>
      <c r="S720" s="21"/>
      <c r="T720" s="114" t="s">
        <v>263</v>
      </c>
      <c r="U720" s="583">
        <f>JANUARY!U720</f>
        <v>0</v>
      </c>
      <c r="V720" s="583"/>
      <c r="W720" s="584"/>
      <c r="X720" s="21"/>
      <c r="Y720" s="114" t="s">
        <v>263</v>
      </c>
      <c r="Z720" s="583">
        <f>JANUARY!Z720</f>
        <v>0</v>
      </c>
      <c r="AA720" s="583"/>
      <c r="AB720" s="584"/>
      <c r="AC720" s="21"/>
      <c r="AD720" s="114" t="s">
        <v>263</v>
      </c>
      <c r="AE720" s="583">
        <f>JANUARY!AE720</f>
        <v>0</v>
      </c>
      <c r="AF720" s="583"/>
      <c r="AG720" s="584"/>
      <c r="AH720" s="21"/>
      <c r="AI720" s="21"/>
      <c r="AJ720" s="21"/>
      <c r="AK720" s="21"/>
      <c r="AL720" s="21"/>
      <c r="AM720" s="21"/>
    </row>
    <row r="721" spans="1:40" ht="12.75" customHeight="1" x14ac:dyDescent="0.2">
      <c r="A721" s="21"/>
      <c r="B721" s="490"/>
      <c r="C721" s="387">
        <v>0</v>
      </c>
      <c r="D721" s="492"/>
      <c r="E721" s="387">
        <v>0</v>
      </c>
      <c r="F721" s="492"/>
      <c r="G721" s="486">
        <v>0</v>
      </c>
      <c r="H721" s="61"/>
      <c r="I721" s="122"/>
      <c r="J721" s="123"/>
      <c r="K721" s="123"/>
      <c r="L721" s="123"/>
      <c r="M721" s="60"/>
      <c r="N721" s="21"/>
      <c r="O721" s="21"/>
      <c r="P721" s="21"/>
      <c r="Q721" s="21"/>
      <c r="R721" s="21"/>
      <c r="S721" s="21"/>
      <c r="T721" s="114" t="s">
        <v>208</v>
      </c>
      <c r="U721" s="522">
        <f>JANUARY!U725</f>
        <v>0</v>
      </c>
      <c r="V721" s="522"/>
      <c r="W721" s="49"/>
      <c r="X721" s="21"/>
      <c r="Y721" s="114" t="s">
        <v>208</v>
      </c>
      <c r="Z721" s="528">
        <f>JANUARY!Z725</f>
        <v>0</v>
      </c>
      <c r="AA721" s="528"/>
      <c r="AB721" s="49"/>
      <c r="AC721" s="21"/>
      <c r="AD721" s="114" t="s">
        <v>208</v>
      </c>
      <c r="AE721" s="528">
        <f>JANUARY!AE725</f>
        <v>0</v>
      </c>
      <c r="AF721" s="528"/>
      <c r="AG721" s="49"/>
      <c r="AH721" s="21"/>
      <c r="AI721" s="21"/>
      <c r="AJ721" s="21"/>
      <c r="AK721" s="21"/>
      <c r="AL721" s="21"/>
      <c r="AM721" s="21"/>
    </row>
    <row r="722" spans="1:40" ht="12.75" customHeight="1" x14ac:dyDescent="0.2">
      <c r="A722" s="21"/>
      <c r="B722" s="490"/>
      <c r="C722" s="387">
        <v>0</v>
      </c>
      <c r="D722" s="492"/>
      <c r="E722" s="387">
        <v>0</v>
      </c>
      <c r="F722" s="492"/>
      <c r="G722" s="486">
        <v>0</v>
      </c>
      <c r="H722" s="61"/>
      <c r="I722" s="122"/>
      <c r="J722" s="123"/>
      <c r="K722" s="123"/>
      <c r="L722" s="123"/>
      <c r="M722" s="60"/>
      <c r="N722" s="21"/>
      <c r="O722" s="21"/>
      <c r="P722" s="21"/>
      <c r="Q722" s="21"/>
      <c r="R722" s="21"/>
      <c r="S722" s="21"/>
      <c r="T722" s="114" t="s">
        <v>209</v>
      </c>
      <c r="U722" s="521">
        <v>0</v>
      </c>
      <c r="V722" s="521"/>
      <c r="W722" s="49"/>
      <c r="X722" s="21"/>
      <c r="Y722" s="114" t="s">
        <v>209</v>
      </c>
      <c r="Z722" s="527">
        <v>0</v>
      </c>
      <c r="AA722" s="527"/>
      <c r="AB722" s="49"/>
      <c r="AC722" s="21"/>
      <c r="AD722" s="114" t="s">
        <v>209</v>
      </c>
      <c r="AE722" s="527">
        <v>0</v>
      </c>
      <c r="AF722" s="527"/>
      <c r="AG722" s="49"/>
      <c r="AH722" s="21"/>
      <c r="AI722" s="21"/>
      <c r="AJ722" s="21"/>
      <c r="AK722" s="21"/>
      <c r="AL722" s="21"/>
      <c r="AM722" s="21"/>
    </row>
    <row r="723" spans="1:40" ht="12.75" customHeight="1" x14ac:dyDescent="0.2">
      <c r="A723" s="21"/>
      <c r="B723" s="490"/>
      <c r="C723" s="387">
        <v>0</v>
      </c>
      <c r="D723" s="492"/>
      <c r="E723" s="387">
        <v>0</v>
      </c>
      <c r="F723" s="492"/>
      <c r="G723" s="486">
        <v>0</v>
      </c>
      <c r="H723" s="61"/>
      <c r="I723" s="122"/>
      <c r="J723" s="123"/>
      <c r="K723" s="123"/>
      <c r="L723" s="123"/>
      <c r="M723" s="60"/>
      <c r="N723" s="21"/>
      <c r="O723" s="21"/>
      <c r="P723" s="21"/>
      <c r="Q723" s="21"/>
      <c r="R723" s="21"/>
      <c r="S723" s="21"/>
      <c r="T723" s="114" t="s">
        <v>210</v>
      </c>
      <c r="U723" s="521">
        <v>0</v>
      </c>
      <c r="V723" s="521"/>
      <c r="W723" s="49"/>
      <c r="X723" s="21"/>
      <c r="Y723" s="114" t="s">
        <v>210</v>
      </c>
      <c r="Z723" s="527">
        <v>0</v>
      </c>
      <c r="AA723" s="527"/>
      <c r="AB723" s="49"/>
      <c r="AC723" s="21"/>
      <c r="AD723" s="114" t="s">
        <v>210</v>
      </c>
      <c r="AE723" s="527">
        <v>0</v>
      </c>
      <c r="AF723" s="527"/>
      <c r="AG723" s="49"/>
      <c r="AH723" s="21"/>
      <c r="AI723" s="21"/>
      <c r="AJ723" s="21"/>
      <c r="AK723" s="21"/>
      <c r="AL723" s="21"/>
      <c r="AM723" s="21"/>
    </row>
    <row r="724" spans="1:40" ht="12.75" customHeight="1" x14ac:dyDescent="0.2">
      <c r="A724" s="21"/>
      <c r="B724" s="490"/>
      <c r="C724" s="387">
        <v>0</v>
      </c>
      <c r="D724" s="492"/>
      <c r="E724" s="387">
        <v>0</v>
      </c>
      <c r="F724" s="492"/>
      <c r="G724" s="486">
        <v>0</v>
      </c>
      <c r="H724" s="61"/>
      <c r="I724" s="122"/>
      <c r="J724" s="123"/>
      <c r="K724" s="123"/>
      <c r="L724" s="123"/>
      <c r="M724" s="60"/>
      <c r="N724" s="21"/>
      <c r="O724" s="21"/>
      <c r="P724" s="21"/>
      <c r="Q724" s="21"/>
      <c r="R724" s="21"/>
      <c r="S724" s="21"/>
      <c r="T724" s="114" t="s">
        <v>211</v>
      </c>
      <c r="U724" s="527">
        <v>0</v>
      </c>
      <c r="V724" s="527"/>
      <c r="W724" s="49"/>
      <c r="X724" s="21"/>
      <c r="Y724" s="114" t="s">
        <v>211</v>
      </c>
      <c r="Z724" s="527">
        <v>0</v>
      </c>
      <c r="AA724" s="527"/>
      <c r="AB724" s="49"/>
      <c r="AC724" s="21"/>
      <c r="AD724" s="114" t="s">
        <v>211</v>
      </c>
      <c r="AE724" s="527">
        <v>0</v>
      </c>
      <c r="AF724" s="527"/>
      <c r="AG724" s="49"/>
      <c r="AH724" s="21"/>
      <c r="AI724" s="21"/>
      <c r="AJ724" s="21"/>
      <c r="AK724" s="21"/>
      <c r="AL724" s="21"/>
      <c r="AM724" s="21"/>
    </row>
    <row r="725" spans="1:40" ht="12.75" customHeight="1" x14ac:dyDescent="0.2">
      <c r="A725" s="21"/>
      <c r="B725" s="490"/>
      <c r="C725" s="387">
        <v>0</v>
      </c>
      <c r="D725" s="492"/>
      <c r="E725" s="387">
        <v>0</v>
      </c>
      <c r="F725" s="492"/>
      <c r="G725" s="486">
        <v>0</v>
      </c>
      <c r="H725" s="61"/>
      <c r="I725" s="122"/>
      <c r="J725" s="123"/>
      <c r="K725" s="123"/>
      <c r="L725" s="123"/>
      <c r="M725" s="60"/>
      <c r="N725" s="21"/>
      <c r="O725" s="21"/>
      <c r="P725" s="21"/>
      <c r="Q725" s="21"/>
      <c r="R725" s="21"/>
      <c r="S725" s="21"/>
      <c r="T725" s="114" t="str">
        <f>T715</f>
        <v>AS OF 2/28</v>
      </c>
      <c r="U725" s="528">
        <f>U721+U722+U723-U724</f>
        <v>0</v>
      </c>
      <c r="V725" s="528"/>
      <c r="W725" s="49"/>
      <c r="X725" s="21"/>
      <c r="Y725" s="114" t="str">
        <f>Y715</f>
        <v>AS OF 2/28</v>
      </c>
      <c r="Z725" s="528">
        <f>Z721+Z722+Z723-Z724</f>
        <v>0</v>
      </c>
      <c r="AA725" s="528"/>
      <c r="AB725" s="49"/>
      <c r="AC725" s="21"/>
      <c r="AD725" s="114" t="str">
        <f>AD715</f>
        <v>AS OF 2/28</v>
      </c>
      <c r="AE725" s="528">
        <f>AE721+AE722+AE723-AE724</f>
        <v>0</v>
      </c>
      <c r="AF725" s="528"/>
      <c r="AG725" s="49"/>
      <c r="AH725" s="21"/>
      <c r="AI725" s="21"/>
      <c r="AJ725" s="21"/>
      <c r="AK725" s="21"/>
      <c r="AL725" s="21"/>
      <c r="AM725" s="21"/>
    </row>
    <row r="726" spans="1:40" ht="12.75" customHeight="1" thickBot="1" x14ac:dyDescent="0.25">
      <c r="A726" s="21"/>
      <c r="B726" s="491"/>
      <c r="C726" s="388">
        <v>0</v>
      </c>
      <c r="D726" s="493"/>
      <c r="E726" s="388">
        <v>0</v>
      </c>
      <c r="F726" s="493"/>
      <c r="G726" s="487">
        <v>0</v>
      </c>
      <c r="H726" s="62" t="s">
        <v>270</v>
      </c>
      <c r="I726" s="122"/>
      <c r="J726" s="123"/>
      <c r="K726" s="123"/>
      <c r="L726" s="123"/>
      <c r="M726" s="60"/>
      <c r="N726" s="21"/>
      <c r="O726" s="21"/>
      <c r="P726" s="21"/>
      <c r="Q726" s="21"/>
      <c r="R726" s="21"/>
      <c r="S726" s="21"/>
      <c r="T726" s="56"/>
      <c r="U726" s="57"/>
      <c r="V726" s="57"/>
      <c r="W726" s="58"/>
      <c r="X726" s="21"/>
      <c r="Y726" s="116"/>
      <c r="Z726" s="57"/>
      <c r="AA726" s="57"/>
      <c r="AB726" s="58"/>
      <c r="AC726" s="21"/>
      <c r="AD726" s="116"/>
      <c r="AE726" s="57"/>
      <c r="AF726" s="57"/>
      <c r="AG726" s="58"/>
      <c r="AH726" s="21"/>
      <c r="AI726" s="21"/>
      <c r="AJ726" s="21"/>
      <c r="AK726" s="21"/>
      <c r="AL726" s="21"/>
      <c r="AM726" s="21"/>
    </row>
    <row r="727" spans="1:40" ht="12.75" customHeight="1" x14ac:dyDescent="0.2">
      <c r="A727" s="21"/>
      <c r="B727" s="33" t="s">
        <v>135</v>
      </c>
      <c r="C727" s="389">
        <f>SUM(C689:C726)</f>
        <v>0</v>
      </c>
      <c r="D727" s="59" t="s">
        <v>135</v>
      </c>
      <c r="E727" s="389">
        <f>SUM(E689:E726)</f>
        <v>0</v>
      </c>
      <c r="F727" s="59" t="s">
        <v>135</v>
      </c>
      <c r="G727" s="488">
        <f>SUM(G689:G726)</f>
        <v>0</v>
      </c>
      <c r="H727" s="390">
        <f>SUM(G727,E727,C727,C770,E770,G770)</f>
        <v>0</v>
      </c>
      <c r="I727" s="122"/>
      <c r="J727" s="123"/>
      <c r="K727" s="123"/>
      <c r="L727" s="123"/>
      <c r="M727" s="60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</row>
    <row r="728" spans="1:40" ht="12.75" customHeight="1" x14ac:dyDescent="0.2">
      <c r="A728" s="21"/>
      <c r="G728" s="482"/>
      <c r="H728" s="61"/>
      <c r="I728" s="122"/>
      <c r="J728" s="123"/>
      <c r="K728" s="123"/>
      <c r="L728" s="123"/>
      <c r="M728" s="60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</row>
    <row r="729" spans="1:40" ht="12.75" customHeight="1" thickBot="1" x14ac:dyDescent="0.25">
      <c r="A729" s="21"/>
      <c r="G729" s="482"/>
      <c r="H729" s="61"/>
      <c r="I729" s="122"/>
      <c r="J729" s="123"/>
      <c r="K729" s="123"/>
      <c r="L729" s="123"/>
      <c r="M729" s="60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</row>
    <row r="730" spans="1:40" ht="12.75" customHeight="1" x14ac:dyDescent="0.2">
      <c r="A730" s="21"/>
      <c r="B730" s="534" t="s">
        <v>257</v>
      </c>
      <c r="C730" s="535"/>
      <c r="D730" s="535"/>
      <c r="E730" s="535"/>
      <c r="F730" s="535"/>
      <c r="G730" s="536"/>
      <c r="H730" s="308"/>
      <c r="I730" s="119"/>
      <c r="J730" s="529" t="s">
        <v>497</v>
      </c>
      <c r="K730" s="530"/>
      <c r="L730" s="530"/>
      <c r="M730" s="531"/>
      <c r="N730" s="21"/>
      <c r="O730" s="529" t="s">
        <v>497</v>
      </c>
      <c r="P730" s="530"/>
      <c r="Q730" s="530"/>
      <c r="R730" s="531"/>
      <c r="S730" s="40"/>
      <c r="T730" s="40"/>
      <c r="U730" s="21"/>
      <c r="V730" s="309"/>
      <c r="W730" s="309"/>
      <c r="X730" s="309"/>
      <c r="Y730" s="309"/>
      <c r="Z730" s="299"/>
      <c r="AA730" s="309"/>
      <c r="AB730" s="309"/>
      <c r="AC730" s="309"/>
      <c r="AD730" s="309"/>
      <c r="AE730" s="309"/>
      <c r="AF730" s="309"/>
      <c r="AG730" s="309"/>
      <c r="AH730" s="309"/>
      <c r="AI730" s="310"/>
      <c r="AJ730" s="21"/>
      <c r="AK730" s="21"/>
      <c r="AL730" s="21"/>
      <c r="AM730" s="21"/>
    </row>
    <row r="731" spans="1:40" ht="12.75" customHeight="1" thickBot="1" x14ac:dyDescent="0.25">
      <c r="A731" s="21"/>
      <c r="B731" s="50" t="s">
        <v>258</v>
      </c>
      <c r="C731" s="311" t="s">
        <v>130</v>
      </c>
      <c r="D731" s="51" t="s">
        <v>258</v>
      </c>
      <c r="E731" s="311" t="s">
        <v>130</v>
      </c>
      <c r="F731" s="51" t="s">
        <v>258</v>
      </c>
      <c r="G731" s="312" t="s">
        <v>130</v>
      </c>
      <c r="H731" s="40"/>
      <c r="I731" s="119"/>
      <c r="J731" s="296" t="s">
        <v>406</v>
      </c>
      <c r="K731" s="580">
        <f>JANUARY!K731</f>
        <v>0</v>
      </c>
      <c r="L731" s="580"/>
      <c r="M731" s="581"/>
      <c r="N731" s="21"/>
      <c r="O731" s="296" t="s">
        <v>407</v>
      </c>
      <c r="P731" s="580">
        <f>JANUARY!P731</f>
        <v>0</v>
      </c>
      <c r="Q731" s="580"/>
      <c r="R731" s="581"/>
      <c r="S731" s="119"/>
      <c r="T731" s="40"/>
      <c r="U731" s="21"/>
      <c r="V731" s="300"/>
      <c r="W731" s="313"/>
      <c r="X731" s="313"/>
      <c r="Y731" s="313"/>
      <c r="Z731" s="299"/>
      <c r="AA731" s="300"/>
      <c r="AB731" s="313"/>
      <c r="AC731" s="313"/>
      <c r="AD731" s="313"/>
      <c r="AE731" s="300"/>
      <c r="AF731" s="65"/>
      <c r="AG731" s="65"/>
      <c r="AH731" s="65"/>
      <c r="AI731" s="313"/>
      <c r="AJ731" s="21"/>
      <c r="AK731" s="21"/>
      <c r="AL731" s="21"/>
      <c r="AM731" s="21"/>
    </row>
    <row r="732" spans="1:40" ht="12.75" customHeight="1" x14ac:dyDescent="0.2">
      <c r="A732" s="21"/>
      <c r="B732" s="490"/>
      <c r="C732" s="387">
        <v>0</v>
      </c>
      <c r="D732" s="492"/>
      <c r="E732" s="387">
        <v>0</v>
      </c>
      <c r="F732" s="492"/>
      <c r="G732" s="485">
        <v>0</v>
      </c>
      <c r="H732" s="61"/>
      <c r="I732" s="314"/>
      <c r="J732" s="296" t="s">
        <v>207</v>
      </c>
      <c r="K732" s="580">
        <f>JANUARY!K732</f>
        <v>0</v>
      </c>
      <c r="L732" s="580"/>
      <c r="M732" s="581"/>
      <c r="N732" s="21"/>
      <c r="O732" s="296" t="s">
        <v>207</v>
      </c>
      <c r="P732" s="580">
        <f>JANUARY!P732</f>
        <v>0</v>
      </c>
      <c r="Q732" s="580"/>
      <c r="R732" s="581"/>
      <c r="S732" s="314"/>
      <c r="T732" s="40"/>
      <c r="U732" s="21"/>
      <c r="V732" s="300"/>
      <c r="W732" s="313"/>
      <c r="X732" s="313"/>
      <c r="Y732" s="313"/>
      <c r="Z732" s="299"/>
      <c r="AA732" s="300"/>
      <c r="AB732" s="313"/>
      <c r="AC732" s="313"/>
      <c r="AD732" s="313"/>
      <c r="AE732" s="300"/>
      <c r="AF732" s="313"/>
      <c r="AG732" s="313"/>
      <c r="AH732" s="313"/>
      <c r="AI732" s="61"/>
      <c r="AJ732" s="21"/>
      <c r="AK732" s="21"/>
      <c r="AL732" s="21"/>
      <c r="AM732" s="21"/>
    </row>
    <row r="733" spans="1:40" ht="12.75" customHeight="1" x14ac:dyDescent="0.2">
      <c r="A733" s="21"/>
      <c r="B733" s="490"/>
      <c r="C733" s="387">
        <v>0</v>
      </c>
      <c r="D733" s="492"/>
      <c r="E733" s="387">
        <v>0</v>
      </c>
      <c r="F733" s="492"/>
      <c r="G733" s="486">
        <v>0</v>
      </c>
      <c r="H733" s="61"/>
      <c r="I733" s="118"/>
      <c r="J733" s="296" t="s">
        <v>263</v>
      </c>
      <c r="K733" s="580">
        <f>JANUARY!K733</f>
        <v>0</v>
      </c>
      <c r="L733" s="580"/>
      <c r="M733" s="581"/>
      <c r="N733" s="21"/>
      <c r="O733" s="296" t="s">
        <v>263</v>
      </c>
      <c r="P733" s="580">
        <f>JANUARY!P733</f>
        <v>0</v>
      </c>
      <c r="Q733" s="580"/>
      <c r="R733" s="581"/>
      <c r="S733" s="118"/>
      <c r="T733" s="40"/>
      <c r="U733" s="21"/>
      <c r="V733" s="300"/>
      <c r="W733" s="313"/>
      <c r="X733" s="313"/>
      <c r="Y733" s="313"/>
      <c r="Z733" s="299"/>
      <c r="AA733" s="300"/>
      <c r="AB733" s="313"/>
      <c r="AC733" s="313"/>
      <c r="AD733" s="313"/>
      <c r="AE733" s="300"/>
      <c r="AF733" s="313"/>
      <c r="AG733" s="313"/>
      <c r="AH733" s="313"/>
      <c r="AI733" s="61"/>
      <c r="AJ733" s="21"/>
      <c r="AK733" s="21"/>
      <c r="AL733" s="21"/>
      <c r="AM733" s="21"/>
    </row>
    <row r="734" spans="1:40" ht="12.75" customHeight="1" x14ac:dyDescent="0.2">
      <c r="A734" s="21"/>
      <c r="B734" s="490"/>
      <c r="C734" s="387">
        <v>0</v>
      </c>
      <c r="D734" s="492"/>
      <c r="E734" s="387">
        <v>0</v>
      </c>
      <c r="F734" s="492"/>
      <c r="G734" s="486">
        <v>0</v>
      </c>
      <c r="H734" s="61"/>
      <c r="I734" s="118"/>
      <c r="J734" s="296" t="s">
        <v>208</v>
      </c>
      <c r="K734" s="582">
        <f>JANUARY!K738</f>
        <v>0</v>
      </c>
      <c r="L734" s="582"/>
      <c r="M734" s="433"/>
      <c r="N734" s="21"/>
      <c r="O734" s="296" t="s">
        <v>208</v>
      </c>
      <c r="P734" s="582">
        <f>JANUARY!P738</f>
        <v>0</v>
      </c>
      <c r="Q734" s="582"/>
      <c r="R734" s="433"/>
      <c r="S734" s="118"/>
      <c r="T734" s="40"/>
      <c r="U734" s="21"/>
      <c r="V734" s="300"/>
      <c r="W734" s="315"/>
      <c r="X734" s="315"/>
      <c r="Y734" s="118"/>
      <c r="Z734" s="299"/>
      <c r="AA734" s="300"/>
      <c r="AB734" s="315"/>
      <c r="AC734" s="315"/>
      <c r="AD734" s="118"/>
      <c r="AE734" s="300"/>
      <c r="AF734" s="315"/>
      <c r="AG734" s="315"/>
      <c r="AH734" s="118"/>
      <c r="AI734" s="61"/>
      <c r="AJ734" s="21"/>
      <c r="AK734" s="21"/>
      <c r="AL734" s="21"/>
      <c r="AM734" s="21"/>
    </row>
    <row r="735" spans="1:40" ht="12.75" customHeight="1" x14ac:dyDescent="0.2">
      <c r="A735" s="21"/>
      <c r="B735" s="490"/>
      <c r="C735" s="387">
        <v>0</v>
      </c>
      <c r="D735" s="492"/>
      <c r="E735" s="387">
        <v>0</v>
      </c>
      <c r="F735" s="492"/>
      <c r="G735" s="486">
        <v>0</v>
      </c>
      <c r="H735" s="61"/>
      <c r="I735" s="118"/>
      <c r="J735" s="296" t="s">
        <v>209</v>
      </c>
      <c r="K735" s="521">
        <v>0</v>
      </c>
      <c r="L735" s="521"/>
      <c r="M735" s="48"/>
      <c r="N735" s="21"/>
      <c r="O735" s="296" t="s">
        <v>209</v>
      </c>
      <c r="P735" s="521">
        <v>0</v>
      </c>
      <c r="Q735" s="521"/>
      <c r="R735" s="48"/>
      <c r="S735" s="118"/>
      <c r="T735" s="40"/>
      <c r="U735" s="21"/>
      <c r="V735" s="300"/>
      <c r="W735" s="315"/>
      <c r="X735" s="315"/>
      <c r="Y735" s="118"/>
      <c r="Z735" s="299"/>
      <c r="AA735" s="300"/>
      <c r="AB735" s="315"/>
      <c r="AC735" s="315"/>
      <c r="AD735" s="118"/>
      <c r="AE735" s="300"/>
      <c r="AF735" s="315"/>
      <c r="AG735" s="315"/>
      <c r="AH735" s="118"/>
      <c r="AI735" s="61"/>
      <c r="AJ735" s="21"/>
      <c r="AK735" s="21"/>
      <c r="AL735" s="21"/>
      <c r="AM735" s="21"/>
    </row>
    <row r="736" spans="1:40" ht="12.75" customHeight="1" x14ac:dyDescent="0.2">
      <c r="A736" s="21"/>
      <c r="B736" s="490"/>
      <c r="C736" s="387">
        <v>0</v>
      </c>
      <c r="D736" s="492"/>
      <c r="E736" s="387">
        <v>0</v>
      </c>
      <c r="F736" s="492"/>
      <c r="G736" s="486">
        <v>0</v>
      </c>
      <c r="H736" s="61"/>
      <c r="I736" s="118"/>
      <c r="J736" s="296" t="s">
        <v>210</v>
      </c>
      <c r="K736" s="521">
        <v>0</v>
      </c>
      <c r="L736" s="521"/>
      <c r="M736" s="48"/>
      <c r="N736" s="21"/>
      <c r="O736" s="296" t="s">
        <v>210</v>
      </c>
      <c r="P736" s="521">
        <v>0</v>
      </c>
      <c r="Q736" s="521"/>
      <c r="R736" s="48"/>
      <c r="S736" s="118"/>
      <c r="T736" s="40"/>
      <c r="U736" s="21"/>
      <c r="V736" s="300"/>
      <c r="W736" s="315"/>
      <c r="X736" s="315"/>
      <c r="Y736" s="118"/>
      <c r="Z736" s="299"/>
      <c r="AA736" s="300"/>
      <c r="AB736" s="315"/>
      <c r="AC736" s="315"/>
      <c r="AD736" s="118"/>
      <c r="AE736" s="300"/>
      <c r="AF736" s="315"/>
      <c r="AG736" s="315"/>
      <c r="AH736" s="118"/>
      <c r="AI736" s="61"/>
      <c r="AJ736" s="21"/>
      <c r="AK736" s="21"/>
      <c r="AL736" s="21"/>
      <c r="AM736" s="21"/>
    </row>
    <row r="737" spans="1:39" ht="12.75" customHeight="1" x14ac:dyDescent="0.2">
      <c r="A737" s="21"/>
      <c r="B737" s="490"/>
      <c r="C737" s="387">
        <v>0</v>
      </c>
      <c r="D737" s="492"/>
      <c r="E737" s="387">
        <v>0</v>
      </c>
      <c r="F737" s="492"/>
      <c r="G737" s="486">
        <v>0</v>
      </c>
      <c r="H737" s="61"/>
      <c r="I737" s="118"/>
      <c r="J737" s="296" t="s">
        <v>211</v>
      </c>
      <c r="K737" s="521">
        <v>0</v>
      </c>
      <c r="L737" s="521"/>
      <c r="M737" s="48"/>
      <c r="N737" s="21"/>
      <c r="O737" s="296" t="s">
        <v>211</v>
      </c>
      <c r="P737" s="521">
        <v>0</v>
      </c>
      <c r="Q737" s="521"/>
      <c r="R737" s="48"/>
      <c r="S737" s="118"/>
      <c r="T737" s="40"/>
      <c r="U737" s="21"/>
      <c r="V737" s="300"/>
      <c r="W737" s="315"/>
      <c r="X737" s="315"/>
      <c r="Y737" s="118"/>
      <c r="Z737" s="299"/>
      <c r="AA737" s="300"/>
      <c r="AB737" s="315"/>
      <c r="AC737" s="315"/>
      <c r="AD737" s="118"/>
      <c r="AE737" s="300"/>
      <c r="AF737" s="315"/>
      <c r="AG737" s="315"/>
      <c r="AH737" s="118"/>
      <c r="AI737" s="61"/>
      <c r="AJ737" s="21"/>
      <c r="AK737" s="21"/>
      <c r="AL737" s="21"/>
      <c r="AM737" s="21"/>
    </row>
    <row r="738" spans="1:39" ht="12.75" customHeight="1" x14ac:dyDescent="0.2">
      <c r="A738" s="21"/>
      <c r="B738" s="490"/>
      <c r="C738" s="387">
        <v>0</v>
      </c>
      <c r="D738" s="492"/>
      <c r="E738" s="387">
        <v>0</v>
      </c>
      <c r="F738" s="492"/>
      <c r="G738" s="486">
        <v>0</v>
      </c>
      <c r="H738" s="61"/>
      <c r="I738" s="118"/>
      <c r="J738" s="296" t="s">
        <v>219</v>
      </c>
      <c r="K738" s="522">
        <f>K734+K735+K736-K737</f>
        <v>0</v>
      </c>
      <c r="L738" s="522"/>
      <c r="M738" s="48"/>
      <c r="N738" s="21"/>
      <c r="O738" s="296" t="s">
        <v>219</v>
      </c>
      <c r="P738" s="522">
        <f>P734+P735+P736-P737</f>
        <v>0</v>
      </c>
      <c r="Q738" s="522"/>
      <c r="R738" s="48"/>
      <c r="S738" s="118"/>
      <c r="T738" s="40"/>
      <c r="U738" s="21"/>
      <c r="V738" s="300"/>
      <c r="W738" s="316"/>
      <c r="X738" s="316"/>
      <c r="Y738" s="299"/>
      <c r="Z738" s="299"/>
      <c r="AA738" s="300"/>
      <c r="AB738" s="316"/>
      <c r="AC738" s="316"/>
      <c r="AD738" s="299"/>
      <c r="AE738" s="300"/>
      <c r="AF738" s="316"/>
      <c r="AG738" s="316"/>
      <c r="AH738" s="299"/>
      <c r="AI738" s="40"/>
      <c r="AJ738" s="21"/>
      <c r="AK738" s="21"/>
      <c r="AL738" s="21"/>
      <c r="AM738" s="21"/>
    </row>
    <row r="739" spans="1:39" ht="12.75" customHeight="1" x14ac:dyDescent="0.2">
      <c r="A739" s="21"/>
      <c r="B739" s="490"/>
      <c r="C739" s="387">
        <v>0</v>
      </c>
      <c r="D739" s="492"/>
      <c r="E739" s="387">
        <v>0</v>
      </c>
      <c r="F739" s="492"/>
      <c r="G739" s="486">
        <v>0</v>
      </c>
      <c r="H739" s="61"/>
      <c r="I739" s="119"/>
      <c r="J739" s="317"/>
      <c r="K739" s="40"/>
      <c r="L739" s="40"/>
      <c r="M739" s="48"/>
      <c r="N739" s="21"/>
      <c r="O739" s="317"/>
      <c r="P739" s="40"/>
      <c r="Q739" s="40"/>
      <c r="R739" s="48"/>
      <c r="S739" s="119"/>
      <c r="T739" s="40"/>
      <c r="U739" s="21"/>
      <c r="V739" s="299"/>
      <c r="W739" s="299"/>
      <c r="X739" s="299"/>
      <c r="Y739" s="299"/>
      <c r="Z739" s="299"/>
      <c r="AA739" s="299"/>
      <c r="AB739" s="299"/>
      <c r="AC739" s="299"/>
      <c r="AD739" s="299"/>
      <c r="AE739" s="299"/>
      <c r="AF739" s="299"/>
      <c r="AG739" s="299"/>
      <c r="AH739" s="299"/>
      <c r="AI739" s="40"/>
      <c r="AJ739" s="21"/>
      <c r="AK739" s="21"/>
      <c r="AL739" s="21"/>
      <c r="AM739" s="21"/>
    </row>
    <row r="740" spans="1:39" ht="12.75" customHeight="1" x14ac:dyDescent="0.2">
      <c r="A740" s="21"/>
      <c r="B740" s="490"/>
      <c r="C740" s="387">
        <v>0</v>
      </c>
      <c r="D740" s="492"/>
      <c r="E740" s="387">
        <v>0</v>
      </c>
      <c r="F740" s="492"/>
      <c r="G740" s="486">
        <v>0</v>
      </c>
      <c r="H740" s="61"/>
      <c r="I740" s="119"/>
      <c r="J740" s="317"/>
      <c r="K740" s="40"/>
      <c r="L740" s="40"/>
      <c r="M740" s="48"/>
      <c r="N740" s="21"/>
      <c r="O740" s="317"/>
      <c r="P740" s="40"/>
      <c r="Q740" s="40"/>
      <c r="R740" s="48"/>
      <c r="S740" s="119"/>
      <c r="T740" s="40"/>
      <c r="U740" s="21"/>
      <c r="V740" s="299"/>
      <c r="W740" s="299"/>
      <c r="X740" s="299"/>
      <c r="Y740" s="299"/>
      <c r="Z740" s="299"/>
      <c r="AA740" s="299"/>
      <c r="AB740" s="299"/>
      <c r="AC740" s="299"/>
      <c r="AD740" s="299"/>
      <c r="AE740" s="299"/>
      <c r="AF740" s="299"/>
      <c r="AG740" s="299"/>
      <c r="AH740" s="299"/>
      <c r="AI740" s="40"/>
      <c r="AJ740" s="21"/>
      <c r="AK740" s="21"/>
      <c r="AL740" s="21"/>
      <c r="AM740" s="21"/>
    </row>
    <row r="741" spans="1:39" ht="12.75" customHeight="1" x14ac:dyDescent="0.2">
      <c r="A741" s="21"/>
      <c r="B741" s="490"/>
      <c r="C741" s="387">
        <v>0</v>
      </c>
      <c r="D741" s="492"/>
      <c r="E741" s="387">
        <v>0</v>
      </c>
      <c r="F741" s="492"/>
      <c r="G741" s="486">
        <v>0</v>
      </c>
      <c r="H741" s="61"/>
      <c r="I741" s="119"/>
      <c r="J741" s="296" t="s">
        <v>408</v>
      </c>
      <c r="K741" s="580">
        <f>JANUARY!K741</f>
        <v>0</v>
      </c>
      <c r="L741" s="580"/>
      <c r="M741" s="581"/>
      <c r="N741" s="21"/>
      <c r="O741" s="296" t="s">
        <v>409</v>
      </c>
      <c r="P741" s="580">
        <f>JANUARY!P741</f>
        <v>0</v>
      </c>
      <c r="Q741" s="580"/>
      <c r="R741" s="581"/>
      <c r="S741" s="119"/>
      <c r="T741" s="40"/>
      <c r="U741" s="21"/>
      <c r="V741" s="300"/>
      <c r="W741" s="313"/>
      <c r="X741" s="313"/>
      <c r="Y741" s="313"/>
      <c r="Z741" s="299"/>
      <c r="AA741" s="300"/>
      <c r="AB741" s="313"/>
      <c r="AC741" s="313"/>
      <c r="AD741" s="313"/>
      <c r="AE741" s="300"/>
      <c r="AF741" s="313"/>
      <c r="AG741" s="313"/>
      <c r="AH741" s="313"/>
      <c r="AI741" s="313"/>
      <c r="AJ741" s="21"/>
      <c r="AK741" s="21"/>
      <c r="AL741" s="21"/>
      <c r="AM741" s="21"/>
    </row>
    <row r="742" spans="1:39" ht="12.75" customHeight="1" x14ac:dyDescent="0.2">
      <c r="A742" s="21"/>
      <c r="B742" s="490"/>
      <c r="C742" s="387">
        <v>0</v>
      </c>
      <c r="D742" s="492"/>
      <c r="E742" s="387">
        <v>0</v>
      </c>
      <c r="F742" s="492"/>
      <c r="G742" s="486">
        <v>0</v>
      </c>
      <c r="H742" s="61"/>
      <c r="I742" s="119"/>
      <c r="J742" s="296" t="s">
        <v>207</v>
      </c>
      <c r="K742" s="580">
        <f>JANUARY!K742</f>
        <v>0</v>
      </c>
      <c r="L742" s="580"/>
      <c r="M742" s="581"/>
      <c r="N742" s="21"/>
      <c r="O742" s="296" t="s">
        <v>207</v>
      </c>
      <c r="P742" s="580">
        <f>JANUARY!P742</f>
        <v>0</v>
      </c>
      <c r="Q742" s="580"/>
      <c r="R742" s="581"/>
      <c r="S742" s="119"/>
      <c r="T742" s="24"/>
      <c r="U742" s="24"/>
      <c r="V742" s="300"/>
      <c r="W742" s="313"/>
      <c r="X742" s="313"/>
      <c r="Y742" s="313"/>
      <c r="Z742" s="299"/>
      <c r="AA742" s="300"/>
      <c r="AB742" s="313"/>
      <c r="AC742" s="313"/>
      <c r="AD742" s="313"/>
      <c r="AE742" s="300"/>
      <c r="AF742" s="313"/>
      <c r="AG742" s="313"/>
      <c r="AH742" s="313"/>
      <c r="AI742" s="61"/>
      <c r="AJ742" s="21"/>
      <c r="AK742" s="21"/>
      <c r="AL742" s="21"/>
      <c r="AM742" s="21"/>
    </row>
    <row r="743" spans="1:39" ht="12.75" customHeight="1" x14ac:dyDescent="0.2">
      <c r="A743" s="21"/>
      <c r="B743" s="490"/>
      <c r="C743" s="387">
        <v>0</v>
      </c>
      <c r="D743" s="492"/>
      <c r="E743" s="387">
        <v>0</v>
      </c>
      <c r="F743" s="492"/>
      <c r="G743" s="486">
        <v>0</v>
      </c>
      <c r="H743" s="61"/>
      <c r="I743" s="119"/>
      <c r="J743" s="296" t="s">
        <v>263</v>
      </c>
      <c r="K743" s="580">
        <f>JANUARY!K743</f>
        <v>0</v>
      </c>
      <c r="L743" s="580"/>
      <c r="M743" s="581"/>
      <c r="N743" s="21"/>
      <c r="O743" s="296" t="s">
        <v>263</v>
      </c>
      <c r="P743" s="580">
        <f>JANUARY!P743</f>
        <v>0</v>
      </c>
      <c r="Q743" s="580"/>
      <c r="R743" s="581"/>
      <c r="S743" s="119"/>
      <c r="T743" s="318"/>
      <c r="U743" s="318"/>
      <c r="V743" s="300"/>
      <c r="W743" s="313"/>
      <c r="X743" s="313"/>
      <c r="Y743" s="313"/>
      <c r="Z743" s="299"/>
      <c r="AA743" s="300"/>
      <c r="AB743" s="313"/>
      <c r="AC743" s="313"/>
      <c r="AD743" s="313"/>
      <c r="AE743" s="300"/>
      <c r="AF743" s="313"/>
      <c r="AG743" s="313"/>
      <c r="AH743" s="313"/>
      <c r="AI743" s="61"/>
      <c r="AJ743" s="21"/>
      <c r="AK743" s="21"/>
      <c r="AL743" s="21"/>
      <c r="AM743" s="21"/>
    </row>
    <row r="744" spans="1:39" ht="12.75" customHeight="1" x14ac:dyDescent="0.2">
      <c r="A744" s="21"/>
      <c r="B744" s="490"/>
      <c r="C744" s="387">
        <v>0</v>
      </c>
      <c r="D744" s="492"/>
      <c r="E744" s="387">
        <v>0</v>
      </c>
      <c r="F744" s="492"/>
      <c r="G744" s="486">
        <v>0</v>
      </c>
      <c r="H744" s="61"/>
      <c r="I744" s="119"/>
      <c r="J744" s="296" t="s">
        <v>208</v>
      </c>
      <c r="K744" s="582">
        <f>JANUARY!K748</f>
        <v>0</v>
      </c>
      <c r="L744" s="582"/>
      <c r="M744" s="433"/>
      <c r="N744" s="21"/>
      <c r="O744" s="296" t="s">
        <v>208</v>
      </c>
      <c r="P744" s="582">
        <f>JANUARY!P748</f>
        <v>0</v>
      </c>
      <c r="Q744" s="582"/>
      <c r="R744" s="433"/>
      <c r="S744" s="119"/>
      <c r="T744" s="40"/>
      <c r="U744" s="21"/>
      <c r="V744" s="300"/>
      <c r="W744" s="315"/>
      <c r="X744" s="315"/>
      <c r="Y744" s="118"/>
      <c r="Z744" s="299"/>
      <c r="AA744" s="300"/>
      <c r="AB744" s="315"/>
      <c r="AC744" s="315"/>
      <c r="AD744" s="118"/>
      <c r="AE744" s="300"/>
      <c r="AF744" s="315"/>
      <c r="AG744" s="315"/>
      <c r="AH744" s="118"/>
      <c r="AI744" s="61"/>
      <c r="AJ744" s="21"/>
      <c r="AK744" s="21"/>
      <c r="AL744" s="21"/>
      <c r="AM744" s="21"/>
    </row>
    <row r="745" spans="1:39" ht="12.75" customHeight="1" x14ac:dyDescent="0.2">
      <c r="A745" s="21"/>
      <c r="B745" s="490"/>
      <c r="C745" s="387">
        <v>0</v>
      </c>
      <c r="D745" s="492"/>
      <c r="E745" s="387">
        <v>0</v>
      </c>
      <c r="F745" s="492"/>
      <c r="G745" s="486">
        <v>0</v>
      </c>
      <c r="H745" s="61"/>
      <c r="I745" s="119"/>
      <c r="J745" s="296" t="s">
        <v>209</v>
      </c>
      <c r="K745" s="521">
        <v>0</v>
      </c>
      <c r="L745" s="521"/>
      <c r="M745" s="48"/>
      <c r="N745" s="21"/>
      <c r="O745" s="296" t="s">
        <v>209</v>
      </c>
      <c r="P745" s="521">
        <v>0</v>
      </c>
      <c r="Q745" s="521"/>
      <c r="R745" s="48"/>
      <c r="S745" s="119"/>
      <c r="T745" s="40"/>
      <c r="U745" s="21"/>
      <c r="V745" s="300"/>
      <c r="W745" s="315"/>
      <c r="X745" s="315"/>
      <c r="Y745" s="118"/>
      <c r="Z745" s="299"/>
      <c r="AA745" s="300"/>
      <c r="AB745" s="315"/>
      <c r="AC745" s="315"/>
      <c r="AD745" s="118"/>
      <c r="AE745" s="300"/>
      <c r="AF745" s="315"/>
      <c r="AG745" s="315"/>
      <c r="AH745" s="118"/>
      <c r="AI745" s="61"/>
      <c r="AJ745" s="21"/>
      <c r="AK745" s="21"/>
      <c r="AL745" s="21"/>
      <c r="AM745" s="21"/>
    </row>
    <row r="746" spans="1:39" ht="12.75" customHeight="1" x14ac:dyDescent="0.2">
      <c r="A746" s="21"/>
      <c r="B746" s="490"/>
      <c r="C746" s="387">
        <v>0</v>
      </c>
      <c r="D746" s="492"/>
      <c r="E746" s="387">
        <v>0</v>
      </c>
      <c r="F746" s="492"/>
      <c r="G746" s="486">
        <v>0</v>
      </c>
      <c r="H746" s="61"/>
      <c r="I746" s="122"/>
      <c r="J746" s="296" t="s">
        <v>210</v>
      </c>
      <c r="K746" s="521">
        <v>0</v>
      </c>
      <c r="L746" s="521"/>
      <c r="M746" s="48"/>
      <c r="N746" s="21"/>
      <c r="O746" s="296" t="s">
        <v>210</v>
      </c>
      <c r="P746" s="521">
        <v>0</v>
      </c>
      <c r="Q746" s="521"/>
      <c r="R746" s="48"/>
      <c r="S746" s="122"/>
      <c r="T746" s="21"/>
      <c r="U746" s="21"/>
      <c r="V746" s="300"/>
      <c r="W746" s="315"/>
      <c r="X746" s="315"/>
      <c r="Y746" s="118"/>
      <c r="Z746" s="299"/>
      <c r="AA746" s="300"/>
      <c r="AB746" s="315"/>
      <c r="AC746" s="315"/>
      <c r="AD746" s="118"/>
      <c r="AE746" s="300"/>
      <c r="AF746" s="315"/>
      <c r="AG746" s="315"/>
      <c r="AH746" s="118"/>
      <c r="AI746" s="61"/>
      <c r="AJ746" s="21"/>
      <c r="AK746" s="21"/>
      <c r="AL746" s="21"/>
      <c r="AM746" s="21"/>
    </row>
    <row r="747" spans="1:39" ht="12.75" customHeight="1" x14ac:dyDescent="0.2">
      <c r="A747" s="21"/>
      <c r="B747" s="490"/>
      <c r="C747" s="387">
        <v>0</v>
      </c>
      <c r="D747" s="492"/>
      <c r="E747" s="387">
        <v>0</v>
      </c>
      <c r="F747" s="492"/>
      <c r="G747" s="486">
        <v>0</v>
      </c>
      <c r="H747" s="61"/>
      <c r="I747" s="122"/>
      <c r="J747" s="296" t="s">
        <v>211</v>
      </c>
      <c r="K747" s="521">
        <v>0</v>
      </c>
      <c r="L747" s="521"/>
      <c r="M747" s="48"/>
      <c r="N747" s="21"/>
      <c r="O747" s="296" t="s">
        <v>211</v>
      </c>
      <c r="P747" s="521">
        <v>0</v>
      </c>
      <c r="Q747" s="521"/>
      <c r="R747" s="48"/>
      <c r="S747" s="122"/>
      <c r="T747" s="21"/>
      <c r="U747" s="21"/>
      <c r="V747" s="300"/>
      <c r="W747" s="315"/>
      <c r="X747" s="315"/>
      <c r="Y747" s="118"/>
      <c r="Z747" s="299"/>
      <c r="AA747" s="300"/>
      <c r="AB747" s="315"/>
      <c r="AC747" s="315"/>
      <c r="AD747" s="118"/>
      <c r="AE747" s="300"/>
      <c r="AF747" s="315"/>
      <c r="AG747" s="315"/>
      <c r="AH747" s="118"/>
      <c r="AI747" s="61"/>
      <c r="AJ747" s="21"/>
      <c r="AK747" s="21"/>
      <c r="AL747" s="21"/>
      <c r="AM747" s="21"/>
    </row>
    <row r="748" spans="1:39" ht="12.75" customHeight="1" x14ac:dyDescent="0.2">
      <c r="A748" s="21"/>
      <c r="B748" s="490"/>
      <c r="C748" s="387">
        <v>0</v>
      </c>
      <c r="D748" s="492"/>
      <c r="E748" s="387">
        <v>0</v>
      </c>
      <c r="F748" s="492"/>
      <c r="G748" s="486">
        <v>0</v>
      </c>
      <c r="H748" s="61"/>
      <c r="I748" s="122"/>
      <c r="J748" s="296" t="s">
        <v>219</v>
      </c>
      <c r="K748" s="522">
        <f>K744+K745+K746-K747</f>
        <v>0</v>
      </c>
      <c r="L748" s="522"/>
      <c r="M748" s="48"/>
      <c r="N748" s="21"/>
      <c r="O748" s="296" t="s">
        <v>219</v>
      </c>
      <c r="P748" s="522">
        <f>P744+P745+P746-P747</f>
        <v>0</v>
      </c>
      <c r="Q748" s="522"/>
      <c r="R748" s="48"/>
      <c r="S748" s="122"/>
      <c r="T748" s="21"/>
      <c r="U748" s="21"/>
      <c r="V748" s="300"/>
      <c r="W748" s="316"/>
      <c r="X748" s="316"/>
      <c r="Y748" s="299"/>
      <c r="Z748" s="299"/>
      <c r="AA748" s="300"/>
      <c r="AB748" s="316"/>
      <c r="AC748" s="316"/>
      <c r="AD748" s="299"/>
      <c r="AE748" s="300"/>
      <c r="AF748" s="316"/>
      <c r="AG748" s="316"/>
      <c r="AH748" s="299"/>
      <c r="AI748" s="40"/>
      <c r="AJ748" s="21"/>
      <c r="AK748" s="21"/>
      <c r="AL748" s="21"/>
      <c r="AM748" s="21"/>
    </row>
    <row r="749" spans="1:39" ht="12.75" customHeight="1" x14ac:dyDescent="0.2">
      <c r="A749" s="21"/>
      <c r="B749" s="490"/>
      <c r="C749" s="387">
        <v>0</v>
      </c>
      <c r="D749" s="492"/>
      <c r="E749" s="387">
        <v>0</v>
      </c>
      <c r="F749" s="492"/>
      <c r="G749" s="486">
        <v>0</v>
      </c>
      <c r="H749" s="61"/>
      <c r="I749" s="122"/>
      <c r="J749" s="317"/>
      <c r="K749" s="40"/>
      <c r="L749" s="40"/>
      <c r="M749" s="48"/>
      <c r="N749" s="21"/>
      <c r="O749" s="317"/>
      <c r="P749" s="40"/>
      <c r="Q749" s="40"/>
      <c r="R749" s="48"/>
      <c r="S749" s="122"/>
      <c r="T749" s="21"/>
      <c r="U749" s="21"/>
      <c r="V749" s="299"/>
      <c r="W749" s="299"/>
      <c r="X749" s="299"/>
      <c r="Y749" s="299"/>
      <c r="Z749" s="299"/>
      <c r="AA749" s="299"/>
      <c r="AB749" s="299"/>
      <c r="AC749" s="299"/>
      <c r="AD749" s="299"/>
      <c r="AE749" s="299"/>
      <c r="AF749" s="299"/>
      <c r="AG749" s="299"/>
      <c r="AH749" s="299"/>
      <c r="AI749" s="40"/>
      <c r="AJ749" s="21"/>
      <c r="AK749" s="21"/>
      <c r="AL749" s="21"/>
      <c r="AM749" s="21"/>
    </row>
    <row r="750" spans="1:39" ht="12.75" customHeight="1" x14ac:dyDescent="0.2">
      <c r="A750" s="21"/>
      <c r="B750" s="490"/>
      <c r="C750" s="387">
        <v>0</v>
      </c>
      <c r="D750" s="492"/>
      <c r="E750" s="387">
        <v>0</v>
      </c>
      <c r="F750" s="492"/>
      <c r="G750" s="486">
        <v>0</v>
      </c>
      <c r="H750" s="61"/>
      <c r="I750" s="122"/>
      <c r="J750" s="317"/>
      <c r="K750" s="40"/>
      <c r="L750" s="40"/>
      <c r="M750" s="48"/>
      <c r="N750" s="21"/>
      <c r="O750" s="317"/>
      <c r="P750" s="40"/>
      <c r="Q750" s="40"/>
      <c r="R750" s="48"/>
      <c r="S750" s="122"/>
      <c r="T750" s="21"/>
      <c r="U750" s="21"/>
      <c r="V750" s="299"/>
      <c r="W750" s="299"/>
      <c r="X750" s="299"/>
      <c r="Y750" s="299"/>
      <c r="Z750" s="299"/>
      <c r="AA750" s="299"/>
      <c r="AB750" s="299"/>
      <c r="AC750" s="299"/>
      <c r="AD750" s="299"/>
      <c r="AE750" s="299"/>
      <c r="AF750" s="299"/>
      <c r="AG750" s="299"/>
      <c r="AH750" s="299"/>
      <c r="AI750" s="40"/>
      <c r="AJ750" s="21"/>
      <c r="AK750" s="21"/>
      <c r="AL750" s="21"/>
      <c r="AM750" s="21"/>
    </row>
    <row r="751" spans="1:39" ht="12.75" customHeight="1" x14ac:dyDescent="0.2">
      <c r="A751" s="21"/>
      <c r="B751" s="490"/>
      <c r="C751" s="387">
        <v>0</v>
      </c>
      <c r="D751" s="492"/>
      <c r="E751" s="387">
        <v>0</v>
      </c>
      <c r="F751" s="492"/>
      <c r="G751" s="486">
        <v>0</v>
      </c>
      <c r="H751" s="61"/>
      <c r="I751" s="122"/>
      <c r="J751" s="296" t="s">
        <v>410</v>
      </c>
      <c r="K751" s="580">
        <f>JANUARY!K751</f>
        <v>0</v>
      </c>
      <c r="L751" s="580"/>
      <c r="M751" s="581"/>
      <c r="N751" s="21"/>
      <c r="O751" s="296" t="s">
        <v>411</v>
      </c>
      <c r="P751" s="580">
        <f>JANUARY!P751</f>
        <v>0</v>
      </c>
      <c r="Q751" s="580"/>
      <c r="R751" s="581"/>
      <c r="S751" s="122"/>
      <c r="T751" s="21"/>
      <c r="U751" s="21"/>
      <c r="V751" s="300"/>
      <c r="W751" s="313"/>
      <c r="X751" s="313"/>
      <c r="Y751" s="313"/>
      <c r="Z751" s="299"/>
      <c r="AA751" s="300"/>
      <c r="AB751" s="313"/>
      <c r="AC751" s="313"/>
      <c r="AD751" s="313"/>
      <c r="AE751" s="300"/>
      <c r="AF751" s="313"/>
      <c r="AG751" s="313"/>
      <c r="AH751" s="313"/>
      <c r="AI751" s="313"/>
      <c r="AJ751" s="21"/>
      <c r="AK751" s="21"/>
      <c r="AL751" s="21"/>
      <c r="AM751" s="21"/>
    </row>
    <row r="752" spans="1:39" ht="12.75" customHeight="1" x14ac:dyDescent="0.2">
      <c r="A752" s="21"/>
      <c r="B752" s="490"/>
      <c r="C752" s="387">
        <v>0</v>
      </c>
      <c r="D752" s="492"/>
      <c r="E752" s="387">
        <v>0</v>
      </c>
      <c r="F752" s="492"/>
      <c r="G752" s="486">
        <v>0</v>
      </c>
      <c r="H752" s="61"/>
      <c r="I752" s="122"/>
      <c r="J752" s="296" t="s">
        <v>207</v>
      </c>
      <c r="K752" s="580">
        <f>JANUARY!K752</f>
        <v>0</v>
      </c>
      <c r="L752" s="580"/>
      <c r="M752" s="581"/>
      <c r="N752" s="21"/>
      <c r="O752" s="296" t="s">
        <v>207</v>
      </c>
      <c r="P752" s="580">
        <f>JANUARY!P752</f>
        <v>0</v>
      </c>
      <c r="Q752" s="580"/>
      <c r="R752" s="581"/>
      <c r="S752" s="122"/>
      <c r="T752" s="21"/>
      <c r="U752" s="21"/>
      <c r="V752" s="300"/>
      <c r="W752" s="313"/>
      <c r="X752" s="313"/>
      <c r="Y752" s="313"/>
      <c r="Z752" s="299"/>
      <c r="AA752" s="300"/>
      <c r="AB752" s="313"/>
      <c r="AC752" s="313"/>
      <c r="AD752" s="313"/>
      <c r="AE752" s="300"/>
      <c r="AF752" s="313"/>
      <c r="AG752" s="313"/>
      <c r="AH752" s="313"/>
      <c r="AI752" s="61"/>
      <c r="AJ752" s="21"/>
      <c r="AK752" s="21"/>
      <c r="AL752" s="21"/>
      <c r="AM752" s="21"/>
    </row>
    <row r="753" spans="1:39" ht="12.75" customHeight="1" x14ac:dyDescent="0.2">
      <c r="A753" s="21"/>
      <c r="B753" s="490"/>
      <c r="C753" s="387">
        <v>0</v>
      </c>
      <c r="D753" s="492"/>
      <c r="E753" s="387">
        <v>0</v>
      </c>
      <c r="F753" s="492"/>
      <c r="G753" s="486">
        <v>0</v>
      </c>
      <c r="H753" s="61"/>
      <c r="I753" s="122"/>
      <c r="J753" s="296" t="s">
        <v>263</v>
      </c>
      <c r="K753" s="580">
        <f>JANUARY!K753</f>
        <v>0</v>
      </c>
      <c r="L753" s="580"/>
      <c r="M753" s="581"/>
      <c r="N753" s="21"/>
      <c r="O753" s="296" t="s">
        <v>263</v>
      </c>
      <c r="P753" s="580">
        <f>JANUARY!P753</f>
        <v>0</v>
      </c>
      <c r="Q753" s="580"/>
      <c r="R753" s="581"/>
      <c r="S753" s="122"/>
      <c r="T753" s="21"/>
      <c r="U753" s="21"/>
      <c r="V753" s="300"/>
      <c r="W753" s="313"/>
      <c r="X753" s="313"/>
      <c r="Y753" s="313"/>
      <c r="Z753" s="299"/>
      <c r="AA753" s="300"/>
      <c r="AB753" s="313"/>
      <c r="AC753" s="313"/>
      <c r="AD753" s="313"/>
      <c r="AE753" s="300"/>
      <c r="AF753" s="313"/>
      <c r="AG753" s="313"/>
      <c r="AH753" s="313"/>
      <c r="AI753" s="61"/>
      <c r="AJ753" s="21"/>
      <c r="AK753" s="21"/>
      <c r="AL753" s="21"/>
      <c r="AM753" s="21"/>
    </row>
    <row r="754" spans="1:39" ht="12.75" customHeight="1" x14ac:dyDescent="0.2">
      <c r="A754" s="21"/>
      <c r="B754" s="490"/>
      <c r="C754" s="387">
        <v>0</v>
      </c>
      <c r="D754" s="492"/>
      <c r="E754" s="387">
        <v>0</v>
      </c>
      <c r="F754" s="492"/>
      <c r="G754" s="486">
        <v>0</v>
      </c>
      <c r="H754" s="61"/>
      <c r="I754" s="122"/>
      <c r="J754" s="296" t="s">
        <v>208</v>
      </c>
      <c r="K754" s="582">
        <f>JANUARY!K758</f>
        <v>0</v>
      </c>
      <c r="L754" s="582"/>
      <c r="M754" s="433"/>
      <c r="N754" s="21"/>
      <c r="O754" s="296" t="s">
        <v>208</v>
      </c>
      <c r="P754" s="582">
        <f>JANUARY!P758</f>
        <v>0</v>
      </c>
      <c r="Q754" s="582"/>
      <c r="R754" s="433"/>
      <c r="S754" s="122"/>
      <c r="T754" s="21"/>
      <c r="U754" s="21"/>
      <c r="V754" s="300"/>
      <c r="W754" s="315"/>
      <c r="X754" s="315"/>
      <c r="Y754" s="118"/>
      <c r="Z754" s="299"/>
      <c r="AA754" s="300"/>
      <c r="AB754" s="315"/>
      <c r="AC754" s="315"/>
      <c r="AD754" s="118"/>
      <c r="AE754" s="300"/>
      <c r="AF754" s="315"/>
      <c r="AG754" s="315"/>
      <c r="AH754" s="118"/>
      <c r="AI754" s="61"/>
      <c r="AJ754" s="21"/>
      <c r="AK754" s="21"/>
      <c r="AL754" s="21"/>
      <c r="AM754" s="21"/>
    </row>
    <row r="755" spans="1:39" ht="12.75" customHeight="1" x14ac:dyDescent="0.2">
      <c r="A755" s="21"/>
      <c r="B755" s="490"/>
      <c r="C755" s="387">
        <v>0</v>
      </c>
      <c r="D755" s="492"/>
      <c r="E755" s="387">
        <v>0</v>
      </c>
      <c r="F755" s="492"/>
      <c r="G755" s="486">
        <v>0</v>
      </c>
      <c r="H755" s="61"/>
      <c r="I755" s="122"/>
      <c r="J755" s="296" t="s">
        <v>209</v>
      </c>
      <c r="K755" s="521">
        <v>0</v>
      </c>
      <c r="L755" s="521"/>
      <c r="M755" s="48"/>
      <c r="N755" s="21"/>
      <c r="O755" s="296" t="s">
        <v>209</v>
      </c>
      <c r="P755" s="521">
        <v>0</v>
      </c>
      <c r="Q755" s="521"/>
      <c r="R755" s="48"/>
      <c r="S755" s="122"/>
      <c r="T755" s="21"/>
      <c r="U755" s="21"/>
      <c r="V755" s="300"/>
      <c r="W755" s="315"/>
      <c r="X755" s="315"/>
      <c r="Y755" s="118"/>
      <c r="Z755" s="299"/>
      <c r="AA755" s="300"/>
      <c r="AB755" s="315"/>
      <c r="AC755" s="315"/>
      <c r="AD755" s="118"/>
      <c r="AE755" s="300"/>
      <c r="AF755" s="315"/>
      <c r="AG755" s="315"/>
      <c r="AH755" s="118"/>
      <c r="AI755" s="61"/>
      <c r="AJ755" s="21"/>
      <c r="AK755" s="21"/>
      <c r="AL755" s="21"/>
      <c r="AM755" s="21"/>
    </row>
    <row r="756" spans="1:39" ht="12.75" customHeight="1" x14ac:dyDescent="0.2">
      <c r="A756" s="21"/>
      <c r="B756" s="490"/>
      <c r="C756" s="387">
        <v>0</v>
      </c>
      <c r="D756" s="492"/>
      <c r="E756" s="387">
        <v>0</v>
      </c>
      <c r="F756" s="492"/>
      <c r="G756" s="486">
        <v>0</v>
      </c>
      <c r="H756" s="61"/>
      <c r="I756" s="122"/>
      <c r="J756" s="296" t="s">
        <v>210</v>
      </c>
      <c r="K756" s="521">
        <v>0</v>
      </c>
      <c r="L756" s="521"/>
      <c r="M756" s="48"/>
      <c r="N756" s="21"/>
      <c r="O756" s="296" t="s">
        <v>210</v>
      </c>
      <c r="P756" s="521">
        <v>0</v>
      </c>
      <c r="Q756" s="521"/>
      <c r="R756" s="48"/>
      <c r="S756" s="122"/>
      <c r="T756" s="21"/>
      <c r="U756" s="21"/>
      <c r="V756" s="300"/>
      <c r="W756" s="315"/>
      <c r="X756" s="315"/>
      <c r="Y756" s="118"/>
      <c r="Z756" s="299"/>
      <c r="AA756" s="300"/>
      <c r="AB756" s="315"/>
      <c r="AC756" s="315"/>
      <c r="AD756" s="118"/>
      <c r="AE756" s="300"/>
      <c r="AF756" s="315"/>
      <c r="AG756" s="315"/>
      <c r="AH756" s="118"/>
      <c r="AI756" s="61"/>
      <c r="AJ756" s="21"/>
      <c r="AK756" s="21"/>
      <c r="AL756" s="21"/>
      <c r="AM756" s="21"/>
    </row>
    <row r="757" spans="1:39" ht="12.75" customHeight="1" x14ac:dyDescent="0.2">
      <c r="A757" s="21"/>
      <c r="B757" s="490"/>
      <c r="C757" s="387">
        <v>0</v>
      </c>
      <c r="D757" s="492"/>
      <c r="E757" s="387">
        <v>0</v>
      </c>
      <c r="F757" s="492"/>
      <c r="G757" s="486">
        <v>0</v>
      </c>
      <c r="H757" s="61"/>
      <c r="I757" s="122"/>
      <c r="J757" s="296" t="s">
        <v>211</v>
      </c>
      <c r="K757" s="521">
        <v>0</v>
      </c>
      <c r="L757" s="521"/>
      <c r="M757" s="48"/>
      <c r="N757" s="21"/>
      <c r="O757" s="296" t="s">
        <v>211</v>
      </c>
      <c r="P757" s="521">
        <v>0</v>
      </c>
      <c r="Q757" s="521"/>
      <c r="R757" s="48"/>
      <c r="S757" s="122"/>
      <c r="T757" s="21"/>
      <c r="U757" s="21"/>
      <c r="V757" s="300"/>
      <c r="W757" s="315"/>
      <c r="X757" s="315"/>
      <c r="Y757" s="118"/>
      <c r="Z757" s="299"/>
      <c r="AA757" s="300"/>
      <c r="AB757" s="315"/>
      <c r="AC757" s="315"/>
      <c r="AD757" s="118"/>
      <c r="AE757" s="300"/>
      <c r="AF757" s="315"/>
      <c r="AG757" s="315"/>
      <c r="AH757" s="118"/>
      <c r="AI757" s="61"/>
      <c r="AJ757" s="21"/>
      <c r="AK757" s="21"/>
      <c r="AL757" s="21"/>
      <c r="AM757" s="21"/>
    </row>
    <row r="758" spans="1:39" ht="12.75" customHeight="1" x14ac:dyDescent="0.2">
      <c r="A758" s="21"/>
      <c r="B758" s="490"/>
      <c r="C758" s="387">
        <v>0</v>
      </c>
      <c r="D758" s="492"/>
      <c r="E758" s="387">
        <v>0</v>
      </c>
      <c r="F758" s="492"/>
      <c r="G758" s="486">
        <v>0</v>
      </c>
      <c r="H758" s="61"/>
      <c r="I758" s="122"/>
      <c r="J758" s="296" t="s">
        <v>219</v>
      </c>
      <c r="K758" s="522">
        <f>K754+K755+K756-K757</f>
        <v>0</v>
      </c>
      <c r="L758" s="522"/>
      <c r="M758" s="48"/>
      <c r="N758" s="21"/>
      <c r="O758" s="296" t="s">
        <v>219</v>
      </c>
      <c r="P758" s="522">
        <f>P754+P755+P756-P757</f>
        <v>0</v>
      </c>
      <c r="Q758" s="522"/>
      <c r="R758" s="48"/>
      <c r="S758" s="122"/>
      <c r="T758" s="21"/>
      <c r="U758" s="21"/>
      <c r="V758" s="300"/>
      <c r="W758" s="316"/>
      <c r="X758" s="316"/>
      <c r="Y758" s="299"/>
      <c r="Z758" s="299"/>
      <c r="AA758" s="300"/>
      <c r="AB758" s="316"/>
      <c r="AC758" s="316"/>
      <c r="AD758" s="299"/>
      <c r="AE758" s="300"/>
      <c r="AF758" s="316"/>
      <c r="AG758" s="316"/>
      <c r="AH758" s="299"/>
      <c r="AI758" s="40"/>
      <c r="AJ758" s="21"/>
      <c r="AK758" s="21"/>
      <c r="AL758" s="21"/>
      <c r="AM758" s="21"/>
    </row>
    <row r="759" spans="1:39" ht="12.75" customHeight="1" x14ac:dyDescent="0.2">
      <c r="A759" s="21"/>
      <c r="B759" s="490"/>
      <c r="C759" s="387">
        <v>0</v>
      </c>
      <c r="D759" s="492"/>
      <c r="E759" s="387">
        <v>0</v>
      </c>
      <c r="F759" s="492"/>
      <c r="G759" s="486">
        <v>0</v>
      </c>
      <c r="H759" s="61"/>
      <c r="I759" s="122"/>
      <c r="J759" s="317"/>
      <c r="K759" s="40"/>
      <c r="L759" s="40"/>
      <c r="M759" s="48"/>
      <c r="N759" s="21"/>
      <c r="O759" s="317"/>
      <c r="P759" s="40"/>
      <c r="Q759" s="40"/>
      <c r="R759" s="48"/>
      <c r="S759" s="122"/>
      <c r="T759" s="21"/>
      <c r="U759" s="21"/>
      <c r="V759" s="299"/>
      <c r="W759" s="299"/>
      <c r="X759" s="299"/>
      <c r="Y759" s="299"/>
      <c r="Z759" s="299"/>
      <c r="AA759" s="299"/>
      <c r="AB759" s="299"/>
      <c r="AC759" s="299"/>
      <c r="AD759" s="299"/>
      <c r="AE759" s="299"/>
      <c r="AF759" s="299"/>
      <c r="AG759" s="299"/>
      <c r="AH759" s="299"/>
      <c r="AI759" s="40"/>
      <c r="AJ759" s="21"/>
      <c r="AK759" s="21"/>
      <c r="AL759" s="21"/>
      <c r="AM759" s="21"/>
    </row>
    <row r="760" spans="1:39" ht="12.75" customHeight="1" x14ac:dyDescent="0.2">
      <c r="A760" s="21"/>
      <c r="B760" s="490"/>
      <c r="C760" s="387">
        <v>0</v>
      </c>
      <c r="D760" s="492"/>
      <c r="E760" s="387">
        <v>0</v>
      </c>
      <c r="F760" s="492"/>
      <c r="G760" s="486">
        <v>0</v>
      </c>
      <c r="H760" s="61"/>
      <c r="I760" s="122"/>
      <c r="J760" s="317"/>
      <c r="K760" s="40"/>
      <c r="L760" s="40"/>
      <c r="M760" s="48"/>
      <c r="N760" s="21"/>
      <c r="O760" s="317"/>
      <c r="P760" s="40"/>
      <c r="Q760" s="40"/>
      <c r="R760" s="48"/>
      <c r="S760" s="122"/>
      <c r="T760" s="21"/>
      <c r="U760" s="21"/>
      <c r="V760" s="299"/>
      <c r="W760" s="299"/>
      <c r="X760" s="299"/>
      <c r="Y760" s="299"/>
      <c r="Z760" s="299"/>
      <c r="AA760" s="299"/>
      <c r="AB760" s="299"/>
      <c r="AC760" s="299"/>
      <c r="AD760" s="299"/>
      <c r="AE760" s="299"/>
      <c r="AF760" s="299"/>
      <c r="AG760" s="299"/>
      <c r="AH760" s="299"/>
      <c r="AI760" s="40"/>
      <c r="AJ760" s="21"/>
      <c r="AK760" s="21"/>
      <c r="AL760" s="21"/>
      <c r="AM760" s="21"/>
    </row>
    <row r="761" spans="1:39" ht="12.75" customHeight="1" x14ac:dyDescent="0.2">
      <c r="A761" s="21"/>
      <c r="B761" s="490"/>
      <c r="C761" s="387">
        <v>0</v>
      </c>
      <c r="D761" s="492"/>
      <c r="E761" s="387">
        <v>0</v>
      </c>
      <c r="F761" s="492"/>
      <c r="G761" s="486">
        <v>0</v>
      </c>
      <c r="H761" s="61"/>
      <c r="I761" s="122"/>
      <c r="J761" s="296" t="s">
        <v>412</v>
      </c>
      <c r="K761" s="580">
        <f>JANUARY!K761</f>
        <v>0</v>
      </c>
      <c r="L761" s="580"/>
      <c r="M761" s="581"/>
      <c r="N761" s="21"/>
      <c r="O761" s="296" t="s">
        <v>413</v>
      </c>
      <c r="P761" s="580">
        <f>JANUARY!P761</f>
        <v>0</v>
      </c>
      <c r="Q761" s="580"/>
      <c r="R761" s="581"/>
      <c r="S761" s="122"/>
      <c r="T761" s="21"/>
      <c r="U761" s="21"/>
      <c r="V761" s="300"/>
      <c r="W761" s="313"/>
      <c r="X761" s="313"/>
      <c r="Y761" s="313"/>
      <c r="Z761" s="299"/>
      <c r="AA761" s="300"/>
      <c r="AB761" s="313"/>
      <c r="AC761" s="313"/>
      <c r="AD761" s="313"/>
      <c r="AE761" s="300"/>
      <c r="AF761" s="313"/>
      <c r="AG761" s="313"/>
      <c r="AH761" s="313"/>
      <c r="AI761" s="313"/>
      <c r="AJ761" s="21"/>
      <c r="AK761" s="21"/>
      <c r="AL761" s="21"/>
      <c r="AM761" s="21"/>
    </row>
    <row r="762" spans="1:39" ht="12.75" customHeight="1" x14ac:dyDescent="0.2">
      <c r="A762" s="21"/>
      <c r="B762" s="490"/>
      <c r="C762" s="387">
        <v>0</v>
      </c>
      <c r="D762" s="492"/>
      <c r="E762" s="387">
        <v>0</v>
      </c>
      <c r="F762" s="492"/>
      <c r="G762" s="486">
        <v>0</v>
      </c>
      <c r="H762" s="61"/>
      <c r="I762" s="122"/>
      <c r="J762" s="296" t="s">
        <v>207</v>
      </c>
      <c r="K762" s="580">
        <f>JANUARY!K762</f>
        <v>0</v>
      </c>
      <c r="L762" s="580"/>
      <c r="M762" s="581"/>
      <c r="N762" s="21"/>
      <c r="O762" s="296" t="s">
        <v>207</v>
      </c>
      <c r="P762" s="580">
        <f>JANUARY!P762</f>
        <v>0</v>
      </c>
      <c r="Q762" s="580"/>
      <c r="R762" s="581"/>
      <c r="S762" s="122"/>
      <c r="T762" s="21"/>
      <c r="U762" s="21"/>
      <c r="V762" s="300"/>
      <c r="W762" s="313"/>
      <c r="X762" s="313"/>
      <c r="Y762" s="313"/>
      <c r="Z762" s="299"/>
      <c r="AA762" s="300"/>
      <c r="AB762" s="313"/>
      <c r="AC762" s="313"/>
      <c r="AD762" s="313"/>
      <c r="AE762" s="300"/>
      <c r="AF762" s="313"/>
      <c r="AG762" s="313"/>
      <c r="AH762" s="313"/>
      <c r="AI762" s="61"/>
      <c r="AJ762" s="21"/>
      <c r="AK762" s="21"/>
      <c r="AL762" s="21"/>
      <c r="AM762" s="21"/>
    </row>
    <row r="763" spans="1:39" ht="12.75" customHeight="1" x14ac:dyDescent="0.2">
      <c r="A763" s="21"/>
      <c r="B763" s="490"/>
      <c r="C763" s="387">
        <v>0</v>
      </c>
      <c r="D763" s="492"/>
      <c r="E763" s="387">
        <v>0</v>
      </c>
      <c r="F763" s="492"/>
      <c r="G763" s="486">
        <v>0</v>
      </c>
      <c r="H763" s="61"/>
      <c r="I763" s="122"/>
      <c r="J763" s="296" t="s">
        <v>263</v>
      </c>
      <c r="K763" s="580">
        <f>JANUARY!K763</f>
        <v>0</v>
      </c>
      <c r="L763" s="580"/>
      <c r="M763" s="581"/>
      <c r="N763" s="21"/>
      <c r="O763" s="296" t="s">
        <v>263</v>
      </c>
      <c r="P763" s="580">
        <f>JANUARY!P763</f>
        <v>0</v>
      </c>
      <c r="Q763" s="580"/>
      <c r="R763" s="581"/>
      <c r="S763" s="119"/>
      <c r="T763" s="21"/>
      <c r="U763" s="21"/>
      <c r="V763" s="300"/>
      <c r="W763" s="313"/>
      <c r="X763" s="313"/>
      <c r="Y763" s="313"/>
      <c r="Z763" s="299"/>
      <c r="AA763" s="300"/>
      <c r="AB763" s="313"/>
      <c r="AC763" s="313"/>
      <c r="AD763" s="313"/>
      <c r="AE763" s="300"/>
      <c r="AF763" s="313"/>
      <c r="AG763" s="313"/>
      <c r="AH763" s="313"/>
      <c r="AI763" s="61"/>
      <c r="AJ763" s="21"/>
      <c r="AK763" s="21"/>
      <c r="AL763" s="21"/>
      <c r="AM763" s="21"/>
    </row>
    <row r="764" spans="1:39" ht="12.75" customHeight="1" x14ac:dyDescent="0.2">
      <c r="A764" s="21"/>
      <c r="B764" s="490"/>
      <c r="C764" s="387">
        <v>0</v>
      </c>
      <c r="D764" s="492"/>
      <c r="E764" s="387">
        <v>0</v>
      </c>
      <c r="F764" s="492"/>
      <c r="G764" s="486">
        <v>0</v>
      </c>
      <c r="H764" s="61"/>
      <c r="I764" s="122"/>
      <c r="J764" s="296" t="s">
        <v>208</v>
      </c>
      <c r="K764" s="582">
        <f>JANUARY!K768</f>
        <v>0</v>
      </c>
      <c r="L764" s="582"/>
      <c r="M764" s="433"/>
      <c r="N764" s="21"/>
      <c r="O764" s="296" t="s">
        <v>208</v>
      </c>
      <c r="P764" s="582">
        <f>JANUARY!P768</f>
        <v>0</v>
      </c>
      <c r="Q764" s="582"/>
      <c r="R764" s="433"/>
      <c r="S764" s="314"/>
      <c r="T764" s="21"/>
      <c r="U764" s="21"/>
      <c r="V764" s="300"/>
      <c r="W764" s="315"/>
      <c r="X764" s="315"/>
      <c r="Y764" s="118"/>
      <c r="Z764" s="299"/>
      <c r="AA764" s="300"/>
      <c r="AB764" s="315"/>
      <c r="AC764" s="315"/>
      <c r="AD764" s="118"/>
      <c r="AE764" s="300"/>
      <c r="AF764" s="315"/>
      <c r="AG764" s="315"/>
      <c r="AH764" s="118"/>
      <c r="AI764" s="61"/>
      <c r="AJ764" s="21"/>
      <c r="AK764" s="21"/>
      <c r="AL764" s="21"/>
      <c r="AM764" s="21"/>
    </row>
    <row r="765" spans="1:39" ht="12.75" customHeight="1" x14ac:dyDescent="0.2">
      <c r="A765" s="21"/>
      <c r="B765" s="490"/>
      <c r="C765" s="387">
        <v>0</v>
      </c>
      <c r="D765" s="492"/>
      <c r="E765" s="387">
        <v>0</v>
      </c>
      <c r="F765" s="492"/>
      <c r="G765" s="486">
        <v>0</v>
      </c>
      <c r="H765" s="61"/>
      <c r="I765" s="122"/>
      <c r="J765" s="296" t="s">
        <v>209</v>
      </c>
      <c r="K765" s="521">
        <v>0</v>
      </c>
      <c r="L765" s="521"/>
      <c r="M765" s="48"/>
      <c r="N765" s="21"/>
      <c r="O765" s="296" t="s">
        <v>209</v>
      </c>
      <c r="P765" s="521">
        <v>0</v>
      </c>
      <c r="Q765" s="521"/>
      <c r="R765" s="48"/>
      <c r="S765" s="118"/>
      <c r="T765" s="21"/>
      <c r="U765" s="21"/>
      <c r="V765" s="300"/>
      <c r="W765" s="315"/>
      <c r="X765" s="315"/>
      <c r="Y765" s="118"/>
      <c r="Z765" s="299"/>
      <c r="AA765" s="300"/>
      <c r="AB765" s="315"/>
      <c r="AC765" s="315"/>
      <c r="AD765" s="118"/>
      <c r="AE765" s="300"/>
      <c r="AF765" s="315"/>
      <c r="AG765" s="315"/>
      <c r="AH765" s="118"/>
      <c r="AI765" s="61"/>
      <c r="AJ765" s="21"/>
      <c r="AK765" s="21"/>
      <c r="AL765" s="21"/>
      <c r="AM765" s="21"/>
    </row>
    <row r="766" spans="1:39" ht="12.75" customHeight="1" x14ac:dyDescent="0.2">
      <c r="A766" s="21"/>
      <c r="B766" s="490"/>
      <c r="C766" s="387">
        <v>0</v>
      </c>
      <c r="D766" s="492"/>
      <c r="E766" s="387">
        <v>0</v>
      </c>
      <c r="F766" s="492"/>
      <c r="G766" s="486">
        <v>0</v>
      </c>
      <c r="H766" s="61"/>
      <c r="I766" s="122"/>
      <c r="J766" s="296" t="s">
        <v>210</v>
      </c>
      <c r="K766" s="521">
        <v>0</v>
      </c>
      <c r="L766" s="521"/>
      <c r="M766" s="48"/>
      <c r="N766" s="21"/>
      <c r="O766" s="296" t="s">
        <v>210</v>
      </c>
      <c r="P766" s="521">
        <v>0</v>
      </c>
      <c r="Q766" s="521"/>
      <c r="R766" s="48"/>
      <c r="S766" s="118"/>
      <c r="T766" s="21"/>
      <c r="U766" s="21"/>
      <c r="V766" s="300"/>
      <c r="W766" s="315"/>
      <c r="X766" s="315"/>
      <c r="Y766" s="118"/>
      <c r="Z766" s="299"/>
      <c r="AA766" s="300"/>
      <c r="AB766" s="315"/>
      <c r="AC766" s="315"/>
      <c r="AD766" s="118"/>
      <c r="AE766" s="300"/>
      <c r="AF766" s="315"/>
      <c r="AG766" s="315"/>
      <c r="AH766" s="118"/>
      <c r="AI766" s="61"/>
      <c r="AJ766" s="21"/>
      <c r="AK766" s="21"/>
      <c r="AL766" s="21"/>
      <c r="AM766" s="21"/>
    </row>
    <row r="767" spans="1:39" ht="12.75" customHeight="1" x14ac:dyDescent="0.2">
      <c r="A767" s="21"/>
      <c r="B767" s="490"/>
      <c r="C767" s="387">
        <v>0</v>
      </c>
      <c r="D767" s="492"/>
      <c r="E767" s="387">
        <v>0</v>
      </c>
      <c r="F767" s="492"/>
      <c r="G767" s="486">
        <v>0</v>
      </c>
      <c r="H767" s="61"/>
      <c r="I767" s="122"/>
      <c r="J767" s="296" t="s">
        <v>211</v>
      </c>
      <c r="K767" s="521">
        <v>0</v>
      </c>
      <c r="L767" s="521"/>
      <c r="M767" s="48"/>
      <c r="N767" s="21"/>
      <c r="O767" s="296" t="s">
        <v>211</v>
      </c>
      <c r="P767" s="521">
        <v>0</v>
      </c>
      <c r="Q767" s="521"/>
      <c r="R767" s="48"/>
      <c r="S767" s="118"/>
      <c r="T767" s="21"/>
      <c r="U767" s="21"/>
      <c r="V767" s="300"/>
      <c r="W767" s="315"/>
      <c r="X767" s="315"/>
      <c r="Y767" s="118"/>
      <c r="Z767" s="299"/>
      <c r="AA767" s="300"/>
      <c r="AB767" s="315"/>
      <c r="AC767" s="315"/>
      <c r="AD767" s="118"/>
      <c r="AE767" s="300"/>
      <c r="AF767" s="315"/>
      <c r="AG767" s="315"/>
      <c r="AH767" s="118"/>
      <c r="AI767" s="61"/>
      <c r="AJ767" s="21"/>
      <c r="AK767" s="21"/>
      <c r="AL767" s="21"/>
      <c r="AM767" s="21"/>
    </row>
    <row r="768" spans="1:39" ht="12.75" customHeight="1" x14ac:dyDescent="0.2">
      <c r="A768" s="21"/>
      <c r="B768" s="490"/>
      <c r="C768" s="387">
        <v>0</v>
      </c>
      <c r="D768" s="492"/>
      <c r="E768" s="387">
        <v>0</v>
      </c>
      <c r="F768" s="492"/>
      <c r="G768" s="486">
        <v>0</v>
      </c>
      <c r="H768" s="61"/>
      <c r="I768" s="122"/>
      <c r="J768" s="296" t="s">
        <v>219</v>
      </c>
      <c r="K768" s="522">
        <f>K764+K765+K766-K767</f>
        <v>0</v>
      </c>
      <c r="L768" s="522"/>
      <c r="M768" s="48"/>
      <c r="N768" s="21"/>
      <c r="O768" s="296" t="s">
        <v>219</v>
      </c>
      <c r="P768" s="522">
        <f>P764+P765+P766-P767</f>
        <v>0</v>
      </c>
      <c r="Q768" s="522"/>
      <c r="R768" s="48"/>
      <c r="S768" s="118"/>
      <c r="T768" s="21"/>
      <c r="U768" s="21"/>
      <c r="V768" s="300"/>
      <c r="W768" s="316"/>
      <c r="X768" s="316"/>
      <c r="Y768" s="299"/>
      <c r="Z768" s="299"/>
      <c r="AA768" s="300"/>
      <c r="AB768" s="316"/>
      <c r="AC768" s="316"/>
      <c r="AD768" s="299"/>
      <c r="AE768" s="300"/>
      <c r="AF768" s="316"/>
      <c r="AG768" s="316"/>
      <c r="AH768" s="299"/>
      <c r="AI768" s="40"/>
      <c r="AJ768" s="21"/>
      <c r="AK768" s="21"/>
      <c r="AL768" s="21"/>
      <c r="AM768" s="21"/>
    </row>
    <row r="769" spans="1:40" ht="12.75" customHeight="1" thickBot="1" x14ac:dyDescent="0.25">
      <c r="A769" s="21"/>
      <c r="B769" s="491"/>
      <c r="C769" s="388">
        <v>0</v>
      </c>
      <c r="D769" s="493"/>
      <c r="E769" s="388">
        <v>0</v>
      </c>
      <c r="F769" s="493"/>
      <c r="G769" s="487">
        <v>0</v>
      </c>
      <c r="H769" s="319"/>
      <c r="I769" s="122"/>
      <c r="J769" s="320"/>
      <c r="K769" s="51"/>
      <c r="L769" s="51"/>
      <c r="M769" s="55"/>
      <c r="N769" s="21"/>
      <c r="O769" s="321"/>
      <c r="P769" s="51"/>
      <c r="Q769" s="51"/>
      <c r="R769" s="55"/>
      <c r="S769" s="118"/>
      <c r="T769" s="21"/>
      <c r="U769" s="21"/>
      <c r="V769" s="299"/>
      <c r="W769" s="299"/>
      <c r="X769" s="299"/>
      <c r="Y769" s="299"/>
      <c r="Z769" s="299"/>
      <c r="AA769" s="299"/>
      <c r="AB769" s="299"/>
      <c r="AC769" s="299"/>
      <c r="AD769" s="299"/>
      <c r="AE769" s="299"/>
      <c r="AF769" s="299"/>
      <c r="AG769" s="299"/>
      <c r="AH769" s="299"/>
      <c r="AI769" s="40"/>
      <c r="AJ769" s="21"/>
      <c r="AK769" s="21"/>
      <c r="AL769" s="21"/>
      <c r="AM769" s="21"/>
    </row>
    <row r="770" spans="1:40" ht="12.75" customHeight="1" x14ac:dyDescent="0.2">
      <c r="A770" s="21"/>
      <c r="B770" s="322" t="s">
        <v>135</v>
      </c>
      <c r="C770" s="386">
        <f>SUM(C732:C769)</f>
        <v>0</v>
      </c>
      <c r="D770" s="323" t="s">
        <v>135</v>
      </c>
      <c r="E770" s="386">
        <f>SUM(E732:E769)</f>
        <v>0</v>
      </c>
      <c r="F770" s="323" t="s">
        <v>135</v>
      </c>
      <c r="G770" s="489">
        <f>SUM(G732:G769)</f>
        <v>0</v>
      </c>
      <c r="H770" s="324"/>
      <c r="I770" s="122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21"/>
      <c r="U770" s="21"/>
      <c r="V770" s="299"/>
      <c r="W770" s="299"/>
      <c r="X770" s="299"/>
      <c r="Y770" s="299"/>
      <c r="Z770" s="299"/>
      <c r="AA770" s="299"/>
      <c r="AB770" s="299"/>
      <c r="AC770" s="299"/>
      <c r="AD770" s="299"/>
      <c r="AE770" s="299"/>
      <c r="AF770" s="299"/>
      <c r="AG770" s="299"/>
      <c r="AH770" s="299"/>
      <c r="AI770" s="21"/>
      <c r="AJ770" s="21"/>
      <c r="AK770" s="21"/>
      <c r="AL770" s="21"/>
      <c r="AM770" s="21"/>
      <c r="AN770" s="21"/>
    </row>
    <row r="771" spans="1:40" ht="12.75" customHeight="1" x14ac:dyDescent="0.2">
      <c r="G771" s="482"/>
      <c r="H771" s="66"/>
      <c r="I771" s="66"/>
      <c r="J771" s="66"/>
    </row>
    <row r="772" spans="1:40" ht="12.75" customHeight="1" x14ac:dyDescent="0.2">
      <c r="G772" s="482"/>
    </row>
    <row r="773" spans="1:40" ht="12.75" customHeight="1" x14ac:dyDescent="0.2">
      <c r="G773" s="482"/>
    </row>
    <row r="774" spans="1:40" ht="12.75" customHeight="1" x14ac:dyDescent="0.2">
      <c r="G774" s="482"/>
    </row>
    <row r="775" spans="1:40" ht="12.75" customHeight="1" x14ac:dyDescent="0.2">
      <c r="G775" s="482"/>
    </row>
    <row r="776" spans="1:40" ht="12.75" customHeight="1" x14ac:dyDescent="0.2">
      <c r="G776" s="482"/>
    </row>
    <row r="777" spans="1:40" ht="12.75" customHeight="1" x14ac:dyDescent="0.2">
      <c r="G777" s="482"/>
    </row>
    <row r="778" spans="1:40" ht="12.75" customHeight="1" x14ac:dyDescent="0.2">
      <c r="G778" s="482"/>
    </row>
    <row r="779" spans="1:40" ht="12.75" customHeight="1" x14ac:dyDescent="0.2">
      <c r="G779" s="482"/>
    </row>
    <row r="780" spans="1:40" ht="12.75" customHeight="1" x14ac:dyDescent="0.2">
      <c r="G780" s="482"/>
    </row>
    <row r="781" spans="1:40" ht="12.75" customHeight="1" x14ac:dyDescent="0.2">
      <c r="G781" s="482"/>
    </row>
    <row r="782" spans="1:40" ht="12.75" customHeight="1" x14ac:dyDescent="0.2">
      <c r="G782" s="482"/>
    </row>
    <row r="783" spans="1:40" ht="12.75" customHeight="1" x14ac:dyDescent="0.2">
      <c r="G783" s="482"/>
    </row>
    <row r="784" spans="1:40" ht="12.75" customHeight="1" x14ac:dyDescent="0.2">
      <c r="G784" s="482"/>
    </row>
    <row r="785" spans="7:7" ht="12.75" customHeight="1" x14ac:dyDescent="0.2">
      <c r="G785" s="482"/>
    </row>
    <row r="786" spans="7:7" ht="12.75" customHeight="1" x14ac:dyDescent="0.2">
      <c r="G786" s="482"/>
    </row>
    <row r="787" spans="7:7" ht="12.75" customHeight="1" x14ac:dyDescent="0.2">
      <c r="G787" s="482"/>
    </row>
    <row r="788" spans="7:7" ht="12.75" customHeight="1" x14ac:dyDescent="0.2">
      <c r="G788" s="482"/>
    </row>
    <row r="789" spans="7:7" ht="12.75" customHeight="1" x14ac:dyDescent="0.2">
      <c r="G789" s="482"/>
    </row>
    <row r="790" spans="7:7" ht="12.75" customHeight="1" x14ac:dyDescent="0.2">
      <c r="G790" s="482"/>
    </row>
    <row r="791" spans="7:7" ht="12.75" customHeight="1" x14ac:dyDescent="0.2">
      <c r="G791" s="482"/>
    </row>
    <row r="792" spans="7:7" ht="12.75" customHeight="1" x14ac:dyDescent="0.2">
      <c r="G792" s="482"/>
    </row>
    <row r="793" spans="7:7" ht="12.75" customHeight="1" x14ac:dyDescent="0.2">
      <c r="G793" s="482"/>
    </row>
    <row r="794" spans="7:7" ht="12.75" customHeight="1" x14ac:dyDescent="0.2">
      <c r="G794" s="482"/>
    </row>
    <row r="795" spans="7:7" ht="12.75" customHeight="1" x14ac:dyDescent="0.2">
      <c r="G795" s="482"/>
    </row>
    <row r="796" spans="7:7" ht="12.75" customHeight="1" x14ac:dyDescent="0.2">
      <c r="G796" s="482"/>
    </row>
    <row r="797" spans="7:7" ht="12.75" customHeight="1" x14ac:dyDescent="0.2">
      <c r="G797" s="482"/>
    </row>
    <row r="798" spans="7:7" ht="12.75" customHeight="1" x14ac:dyDescent="0.2">
      <c r="G798" s="482"/>
    </row>
    <row r="799" spans="7:7" ht="12.75" customHeight="1" x14ac:dyDescent="0.2">
      <c r="G799" s="482"/>
    </row>
    <row r="800" spans="7:7" ht="12.75" customHeight="1" x14ac:dyDescent="0.2">
      <c r="G800" s="482"/>
    </row>
    <row r="801" spans="7:7" ht="12.75" customHeight="1" x14ac:dyDescent="0.2">
      <c r="G801" s="482"/>
    </row>
    <row r="802" spans="7:7" ht="12.75" customHeight="1" x14ac:dyDescent="0.2">
      <c r="G802" s="482"/>
    </row>
    <row r="803" spans="7:7" ht="12.75" customHeight="1" x14ac:dyDescent="0.2">
      <c r="G803" s="482"/>
    </row>
    <row r="804" spans="7:7" ht="12.75" customHeight="1" x14ac:dyDescent="0.2">
      <c r="G804" s="482"/>
    </row>
    <row r="805" spans="7:7" ht="12.75" customHeight="1" x14ac:dyDescent="0.2">
      <c r="G805" s="482"/>
    </row>
    <row r="806" spans="7:7" ht="12.75" customHeight="1" x14ac:dyDescent="0.2">
      <c r="G806" s="482"/>
    </row>
    <row r="807" spans="7:7" ht="12.75" customHeight="1" x14ac:dyDescent="0.2">
      <c r="G807" s="482"/>
    </row>
    <row r="808" spans="7:7" ht="12.75" customHeight="1" x14ac:dyDescent="0.2">
      <c r="G808" s="482"/>
    </row>
    <row r="809" spans="7:7" ht="12.75" customHeight="1" x14ac:dyDescent="0.2">
      <c r="G809" s="482"/>
    </row>
    <row r="810" spans="7:7" ht="12.75" customHeight="1" x14ac:dyDescent="0.2">
      <c r="G810" s="482"/>
    </row>
    <row r="811" spans="7:7" ht="12.75" customHeight="1" x14ac:dyDescent="0.2">
      <c r="G811" s="482"/>
    </row>
    <row r="812" spans="7:7" ht="12.75" customHeight="1" x14ac:dyDescent="0.2">
      <c r="G812" s="482"/>
    </row>
    <row r="813" spans="7:7" ht="12.75" customHeight="1" x14ac:dyDescent="0.2">
      <c r="G813" s="482"/>
    </row>
    <row r="814" spans="7:7" ht="12.75" customHeight="1" x14ac:dyDescent="0.2">
      <c r="G814" s="482"/>
    </row>
    <row r="815" spans="7:7" ht="12.75" customHeight="1" x14ac:dyDescent="0.2">
      <c r="G815" s="482"/>
    </row>
    <row r="816" spans="7:7" ht="12.75" customHeight="1" x14ac:dyDescent="0.2">
      <c r="G816" s="482"/>
    </row>
    <row r="817" spans="7:7" ht="12.75" customHeight="1" x14ac:dyDescent="0.2">
      <c r="G817" s="482"/>
    </row>
    <row r="818" spans="7:7" ht="12.75" customHeight="1" x14ac:dyDescent="0.2">
      <c r="G818" s="482"/>
    </row>
    <row r="819" spans="7:7" ht="12.75" customHeight="1" x14ac:dyDescent="0.2">
      <c r="G819" s="482"/>
    </row>
    <row r="820" spans="7:7" ht="12.75" customHeight="1" x14ac:dyDescent="0.2">
      <c r="G820" s="482"/>
    </row>
    <row r="821" spans="7:7" ht="12.75" customHeight="1" x14ac:dyDescent="0.2">
      <c r="G821" s="482"/>
    </row>
    <row r="822" spans="7:7" ht="12.75" customHeight="1" x14ac:dyDescent="0.2">
      <c r="G822" s="482"/>
    </row>
    <row r="823" spans="7:7" ht="12.75" customHeight="1" x14ac:dyDescent="0.2">
      <c r="G823" s="482"/>
    </row>
    <row r="824" spans="7:7" ht="12.75" customHeight="1" x14ac:dyDescent="0.2">
      <c r="G824" s="482"/>
    </row>
    <row r="825" spans="7:7" ht="12.75" customHeight="1" x14ac:dyDescent="0.2">
      <c r="G825" s="482"/>
    </row>
    <row r="826" spans="7:7" ht="12.75" customHeight="1" x14ac:dyDescent="0.2">
      <c r="G826" s="482"/>
    </row>
    <row r="827" spans="7:7" ht="12.75" customHeight="1" x14ac:dyDescent="0.2">
      <c r="G827" s="482"/>
    </row>
    <row r="828" spans="7:7" ht="12.75" customHeight="1" x14ac:dyDescent="0.2">
      <c r="G828" s="482"/>
    </row>
    <row r="829" spans="7:7" ht="12.75" customHeight="1" x14ac:dyDescent="0.2">
      <c r="G829" s="482"/>
    </row>
    <row r="830" spans="7:7" ht="12.75" customHeight="1" x14ac:dyDescent="0.2">
      <c r="G830" s="482"/>
    </row>
    <row r="831" spans="7:7" ht="12.75" customHeight="1" x14ac:dyDescent="0.2">
      <c r="G831" s="482"/>
    </row>
    <row r="832" spans="7:7" ht="12.75" customHeight="1" x14ac:dyDescent="0.2">
      <c r="G832" s="482"/>
    </row>
    <row r="833" spans="7:7" ht="12.75" customHeight="1" x14ac:dyDescent="0.2">
      <c r="G833" s="482"/>
    </row>
    <row r="834" spans="7:7" ht="12.75" customHeight="1" x14ac:dyDescent="0.2">
      <c r="G834" s="482"/>
    </row>
    <row r="835" spans="7:7" ht="12.75" customHeight="1" x14ac:dyDescent="0.2">
      <c r="G835" s="482"/>
    </row>
    <row r="836" spans="7:7" ht="12.75" customHeight="1" x14ac:dyDescent="0.2">
      <c r="G836" s="482"/>
    </row>
    <row r="837" spans="7:7" ht="12.75" customHeight="1" x14ac:dyDescent="0.2">
      <c r="G837" s="482"/>
    </row>
    <row r="838" spans="7:7" ht="12.75" customHeight="1" x14ac:dyDescent="0.2">
      <c r="G838" s="482"/>
    </row>
    <row r="839" spans="7:7" ht="12.75" customHeight="1" x14ac:dyDescent="0.2">
      <c r="G839" s="482"/>
    </row>
    <row r="840" spans="7:7" ht="12.75" customHeight="1" x14ac:dyDescent="0.2">
      <c r="G840" s="482"/>
    </row>
    <row r="841" spans="7:7" ht="12.75" customHeight="1" x14ac:dyDescent="0.2">
      <c r="G841" s="482"/>
    </row>
    <row r="842" spans="7:7" ht="12.75" customHeight="1" x14ac:dyDescent="0.2">
      <c r="G842" s="482"/>
    </row>
    <row r="843" spans="7:7" ht="12.75" customHeight="1" x14ac:dyDescent="0.2">
      <c r="G843" s="482"/>
    </row>
    <row r="844" spans="7:7" ht="12.75" customHeight="1" x14ac:dyDescent="0.2">
      <c r="G844" s="482"/>
    </row>
    <row r="845" spans="7:7" ht="12.75" customHeight="1" x14ac:dyDescent="0.2">
      <c r="G845" s="482"/>
    </row>
    <row r="846" spans="7:7" ht="12.75" customHeight="1" x14ac:dyDescent="0.2">
      <c r="G846" s="482"/>
    </row>
    <row r="847" spans="7:7" ht="12.75" customHeight="1" x14ac:dyDescent="0.2">
      <c r="G847" s="482"/>
    </row>
    <row r="848" spans="7:7" ht="12.75" customHeight="1" x14ac:dyDescent="0.2">
      <c r="G848" s="482"/>
    </row>
    <row r="849" spans="7:7" ht="12.75" customHeight="1" x14ac:dyDescent="0.2">
      <c r="G849" s="482"/>
    </row>
    <row r="850" spans="7:7" ht="12.75" customHeight="1" x14ac:dyDescent="0.2">
      <c r="G850" s="482"/>
    </row>
    <row r="851" spans="7:7" ht="12.75" customHeight="1" x14ac:dyDescent="0.2">
      <c r="G851" s="482"/>
    </row>
    <row r="852" spans="7:7" ht="12.75" customHeight="1" x14ac:dyDescent="0.2">
      <c r="G852" s="482"/>
    </row>
    <row r="853" spans="7:7" ht="12.75" customHeight="1" x14ac:dyDescent="0.2">
      <c r="G853" s="482"/>
    </row>
    <row r="854" spans="7:7" ht="12.75" customHeight="1" x14ac:dyDescent="0.2">
      <c r="G854" s="482"/>
    </row>
    <row r="855" spans="7:7" ht="12.75" customHeight="1" x14ac:dyDescent="0.2">
      <c r="G855" s="482"/>
    </row>
    <row r="856" spans="7:7" ht="12.75" customHeight="1" x14ac:dyDescent="0.2">
      <c r="G856" s="482"/>
    </row>
    <row r="857" spans="7:7" ht="12.75" customHeight="1" x14ac:dyDescent="0.2">
      <c r="G857" s="482"/>
    </row>
    <row r="858" spans="7:7" ht="12.75" customHeight="1" x14ac:dyDescent="0.2">
      <c r="G858" s="482"/>
    </row>
    <row r="859" spans="7:7" ht="12.75" customHeight="1" x14ac:dyDescent="0.2">
      <c r="G859" s="482"/>
    </row>
    <row r="860" spans="7:7" ht="12.75" customHeight="1" x14ac:dyDescent="0.2">
      <c r="G860" s="482"/>
    </row>
    <row r="861" spans="7:7" ht="12.75" customHeight="1" x14ac:dyDescent="0.2">
      <c r="G861" s="482"/>
    </row>
    <row r="862" spans="7:7" ht="12.75" customHeight="1" x14ac:dyDescent="0.2">
      <c r="G862" s="482"/>
    </row>
    <row r="863" spans="7:7" ht="12.75" customHeight="1" x14ac:dyDescent="0.2">
      <c r="G863" s="482"/>
    </row>
    <row r="864" spans="7:7" ht="12.75" customHeight="1" x14ac:dyDescent="0.2">
      <c r="G864" s="482"/>
    </row>
    <row r="865" spans="7:7" ht="12.75" customHeight="1" x14ac:dyDescent="0.2">
      <c r="G865" s="482"/>
    </row>
    <row r="866" spans="7:7" ht="12.75" customHeight="1" x14ac:dyDescent="0.2">
      <c r="G866" s="482"/>
    </row>
    <row r="867" spans="7:7" ht="12.75" customHeight="1" x14ac:dyDescent="0.2">
      <c r="G867" s="482"/>
    </row>
    <row r="868" spans="7:7" ht="12.75" customHeight="1" x14ac:dyDescent="0.2">
      <c r="G868" s="482"/>
    </row>
    <row r="869" spans="7:7" ht="12.75" customHeight="1" x14ac:dyDescent="0.2">
      <c r="G869" s="482"/>
    </row>
    <row r="870" spans="7:7" ht="12.75" customHeight="1" x14ac:dyDescent="0.2">
      <c r="G870" s="482"/>
    </row>
    <row r="871" spans="7:7" ht="12.75" customHeight="1" x14ac:dyDescent="0.2">
      <c r="G871" s="482"/>
    </row>
    <row r="872" spans="7:7" ht="12.75" customHeight="1" x14ac:dyDescent="0.2">
      <c r="G872" s="482"/>
    </row>
    <row r="873" spans="7:7" ht="12.75" customHeight="1" x14ac:dyDescent="0.2">
      <c r="G873" s="482"/>
    </row>
    <row r="874" spans="7:7" ht="12.75" customHeight="1" x14ac:dyDescent="0.2">
      <c r="G874" s="482"/>
    </row>
    <row r="875" spans="7:7" ht="12.75" customHeight="1" x14ac:dyDescent="0.2">
      <c r="G875" s="482"/>
    </row>
    <row r="876" spans="7:7" ht="12.75" customHeight="1" x14ac:dyDescent="0.2">
      <c r="G876" s="482"/>
    </row>
    <row r="877" spans="7:7" ht="12.75" customHeight="1" x14ac:dyDescent="0.2">
      <c r="G877" s="482"/>
    </row>
    <row r="878" spans="7:7" ht="12.75" customHeight="1" x14ac:dyDescent="0.2">
      <c r="G878" s="482"/>
    </row>
    <row r="879" spans="7:7" ht="12.75" customHeight="1" x14ac:dyDescent="0.2">
      <c r="G879" s="482"/>
    </row>
    <row r="880" spans="7:7" ht="12.75" customHeight="1" x14ac:dyDescent="0.2">
      <c r="G880" s="482"/>
    </row>
    <row r="881" spans="7:7" ht="12.75" customHeight="1" x14ac:dyDescent="0.2">
      <c r="G881" s="482"/>
    </row>
    <row r="882" spans="7:7" ht="12.75" customHeight="1" x14ac:dyDescent="0.2">
      <c r="G882" s="482"/>
    </row>
    <row r="883" spans="7:7" ht="12.75" customHeight="1" x14ac:dyDescent="0.2">
      <c r="G883" s="482"/>
    </row>
    <row r="884" spans="7:7" ht="12.75" customHeight="1" x14ac:dyDescent="0.2">
      <c r="G884" s="482"/>
    </row>
    <row r="885" spans="7:7" ht="12.75" customHeight="1" x14ac:dyDescent="0.2">
      <c r="G885" s="482"/>
    </row>
    <row r="886" spans="7:7" ht="12.75" customHeight="1" x14ac:dyDescent="0.2">
      <c r="G886" s="482"/>
    </row>
    <row r="887" spans="7:7" ht="12.75" customHeight="1" x14ac:dyDescent="0.2">
      <c r="G887" s="482"/>
    </row>
    <row r="888" spans="7:7" ht="12.75" customHeight="1" x14ac:dyDescent="0.2">
      <c r="G888" s="482"/>
    </row>
    <row r="889" spans="7:7" ht="12.75" customHeight="1" x14ac:dyDescent="0.2">
      <c r="G889" s="482"/>
    </row>
    <row r="890" spans="7:7" ht="12.75" customHeight="1" x14ac:dyDescent="0.2">
      <c r="G890" s="482"/>
    </row>
    <row r="891" spans="7:7" ht="12.75" customHeight="1" x14ac:dyDescent="0.2">
      <c r="G891" s="482"/>
    </row>
    <row r="892" spans="7:7" ht="12.75" customHeight="1" x14ac:dyDescent="0.2">
      <c r="G892" s="482"/>
    </row>
    <row r="893" spans="7:7" ht="12.75" customHeight="1" x14ac:dyDescent="0.2">
      <c r="G893" s="482"/>
    </row>
    <row r="894" spans="7:7" ht="12.75" customHeight="1" x14ac:dyDescent="0.2">
      <c r="G894" s="482"/>
    </row>
    <row r="895" spans="7:7" ht="12.75" customHeight="1" x14ac:dyDescent="0.2">
      <c r="G895" s="482"/>
    </row>
    <row r="896" spans="7:7" ht="12.75" customHeight="1" x14ac:dyDescent="0.2">
      <c r="G896" s="482"/>
    </row>
    <row r="897" spans="7:7" ht="12.75" customHeight="1" x14ac:dyDescent="0.2">
      <c r="G897" s="482"/>
    </row>
    <row r="898" spans="7:7" ht="12.75" customHeight="1" x14ac:dyDescent="0.2">
      <c r="G898" s="482"/>
    </row>
    <row r="899" spans="7:7" ht="12.75" customHeight="1" x14ac:dyDescent="0.2">
      <c r="G899" s="482"/>
    </row>
    <row r="900" spans="7:7" ht="12.75" customHeight="1" x14ac:dyDescent="0.2">
      <c r="G900" s="482"/>
    </row>
    <row r="901" spans="7:7" ht="12.75" customHeight="1" x14ac:dyDescent="0.2">
      <c r="G901" s="482"/>
    </row>
    <row r="902" spans="7:7" ht="12.75" customHeight="1" x14ac:dyDescent="0.2">
      <c r="G902" s="482"/>
    </row>
    <row r="903" spans="7:7" ht="12.75" customHeight="1" x14ac:dyDescent="0.2">
      <c r="G903" s="482"/>
    </row>
    <row r="904" spans="7:7" ht="12.75" customHeight="1" x14ac:dyDescent="0.2">
      <c r="G904" s="482"/>
    </row>
    <row r="905" spans="7:7" ht="12.75" customHeight="1" x14ac:dyDescent="0.2">
      <c r="G905" s="482"/>
    </row>
    <row r="906" spans="7:7" ht="12.75" customHeight="1" x14ac:dyDescent="0.2">
      <c r="G906" s="482"/>
    </row>
    <row r="907" spans="7:7" ht="12.75" customHeight="1" x14ac:dyDescent="0.2">
      <c r="G907" s="482"/>
    </row>
    <row r="908" spans="7:7" ht="12.75" customHeight="1" x14ac:dyDescent="0.2">
      <c r="G908" s="482"/>
    </row>
    <row r="909" spans="7:7" ht="12.75" customHeight="1" x14ac:dyDescent="0.2">
      <c r="G909" s="482"/>
    </row>
    <row r="910" spans="7:7" ht="12.75" customHeight="1" x14ac:dyDescent="0.2">
      <c r="G910" s="482"/>
    </row>
    <row r="911" spans="7:7" ht="12.75" customHeight="1" x14ac:dyDescent="0.2">
      <c r="G911" s="482"/>
    </row>
    <row r="912" spans="7:7" ht="12.75" customHeight="1" x14ac:dyDescent="0.2">
      <c r="G912" s="482"/>
    </row>
    <row r="913" spans="7:7" ht="12.75" customHeight="1" x14ac:dyDescent="0.2">
      <c r="G913" s="482"/>
    </row>
    <row r="914" spans="7:7" ht="12.75" customHeight="1" x14ac:dyDescent="0.2">
      <c r="G914" s="482"/>
    </row>
    <row r="915" spans="7:7" ht="12.75" customHeight="1" x14ac:dyDescent="0.2">
      <c r="G915" s="482"/>
    </row>
    <row r="916" spans="7:7" ht="12.75" customHeight="1" x14ac:dyDescent="0.2">
      <c r="G916" s="482"/>
    </row>
    <row r="917" spans="7:7" ht="12.75" customHeight="1" x14ac:dyDescent="0.2">
      <c r="G917" s="482"/>
    </row>
    <row r="918" spans="7:7" ht="12.75" customHeight="1" x14ac:dyDescent="0.2">
      <c r="G918" s="482"/>
    </row>
    <row r="919" spans="7:7" ht="12.75" customHeight="1" x14ac:dyDescent="0.2">
      <c r="G919" s="482"/>
    </row>
    <row r="920" spans="7:7" ht="12.75" customHeight="1" x14ac:dyDescent="0.2">
      <c r="G920" s="482"/>
    </row>
    <row r="921" spans="7:7" ht="12.75" customHeight="1" x14ac:dyDescent="0.2">
      <c r="G921" s="482"/>
    </row>
    <row r="922" spans="7:7" ht="12.75" customHeight="1" x14ac:dyDescent="0.2">
      <c r="G922" s="482"/>
    </row>
    <row r="923" spans="7:7" ht="12.75" customHeight="1" x14ac:dyDescent="0.2">
      <c r="G923" s="482"/>
    </row>
    <row r="924" spans="7:7" ht="12.75" customHeight="1" x14ac:dyDescent="0.2">
      <c r="G924" s="482"/>
    </row>
    <row r="925" spans="7:7" ht="12.75" customHeight="1" x14ac:dyDescent="0.2">
      <c r="G925" s="482"/>
    </row>
    <row r="926" spans="7:7" ht="12.75" customHeight="1" x14ac:dyDescent="0.2">
      <c r="G926" s="482"/>
    </row>
    <row r="927" spans="7:7" ht="12.75" customHeight="1" x14ac:dyDescent="0.2">
      <c r="G927" s="482"/>
    </row>
    <row r="928" spans="7:7" ht="12.75" customHeight="1" x14ac:dyDescent="0.2">
      <c r="G928" s="482"/>
    </row>
    <row r="929" spans="7:7" ht="12.75" customHeight="1" x14ac:dyDescent="0.2">
      <c r="G929" s="482"/>
    </row>
    <row r="930" spans="7:7" ht="12.75" customHeight="1" x14ac:dyDescent="0.2">
      <c r="G930" s="482"/>
    </row>
    <row r="931" spans="7:7" ht="12.75" customHeight="1" x14ac:dyDescent="0.2">
      <c r="G931" s="482"/>
    </row>
    <row r="932" spans="7:7" ht="12.75" customHeight="1" x14ac:dyDescent="0.2">
      <c r="G932" s="482"/>
    </row>
    <row r="933" spans="7:7" ht="12.75" customHeight="1" x14ac:dyDescent="0.2">
      <c r="G933" s="482"/>
    </row>
    <row r="934" spans="7:7" ht="12.75" customHeight="1" x14ac:dyDescent="0.2">
      <c r="G934" s="482"/>
    </row>
    <row r="935" spans="7:7" ht="12.75" customHeight="1" x14ac:dyDescent="0.2">
      <c r="G935" s="482"/>
    </row>
    <row r="936" spans="7:7" ht="12.75" customHeight="1" x14ac:dyDescent="0.2">
      <c r="G936" s="482"/>
    </row>
    <row r="937" spans="7:7" ht="12.75" customHeight="1" x14ac:dyDescent="0.2">
      <c r="G937" s="482"/>
    </row>
    <row r="938" spans="7:7" ht="12.75" customHeight="1" x14ac:dyDescent="0.2">
      <c r="G938" s="482"/>
    </row>
    <row r="939" spans="7:7" ht="12.75" customHeight="1" x14ac:dyDescent="0.2">
      <c r="G939" s="482"/>
    </row>
    <row r="940" spans="7:7" ht="12.75" customHeight="1" x14ac:dyDescent="0.2">
      <c r="G940" s="482"/>
    </row>
    <row r="941" spans="7:7" ht="12.75" customHeight="1" x14ac:dyDescent="0.2">
      <c r="G941" s="482"/>
    </row>
    <row r="942" spans="7:7" ht="12.75" customHeight="1" x14ac:dyDescent="0.2">
      <c r="G942" s="482"/>
    </row>
    <row r="943" spans="7:7" ht="12.75" customHeight="1" x14ac:dyDescent="0.2">
      <c r="G943" s="482"/>
    </row>
    <row r="944" spans="7:7" ht="12.75" customHeight="1" x14ac:dyDescent="0.2">
      <c r="G944" s="482"/>
    </row>
    <row r="945" spans="7:7" ht="12.75" customHeight="1" x14ac:dyDescent="0.2">
      <c r="G945" s="482"/>
    </row>
    <row r="946" spans="7:7" ht="12.75" customHeight="1" x14ac:dyDescent="0.2">
      <c r="G946" s="482"/>
    </row>
    <row r="947" spans="7:7" ht="12.75" customHeight="1" x14ac:dyDescent="0.2">
      <c r="G947" s="482"/>
    </row>
    <row r="948" spans="7:7" ht="12.75" customHeight="1" x14ac:dyDescent="0.2">
      <c r="G948" s="482"/>
    </row>
    <row r="949" spans="7:7" ht="12.75" customHeight="1" x14ac:dyDescent="0.2">
      <c r="G949" s="482"/>
    </row>
    <row r="950" spans="7:7" ht="12.75" customHeight="1" x14ac:dyDescent="0.2">
      <c r="G950" s="482"/>
    </row>
    <row r="951" spans="7:7" ht="12.75" customHeight="1" x14ac:dyDescent="0.2">
      <c r="G951" s="482"/>
    </row>
    <row r="952" spans="7:7" ht="12.75" customHeight="1" x14ac:dyDescent="0.2">
      <c r="G952" s="482"/>
    </row>
    <row r="953" spans="7:7" ht="12.75" customHeight="1" x14ac:dyDescent="0.2">
      <c r="G953" s="482"/>
    </row>
    <row r="954" spans="7:7" ht="12.75" customHeight="1" x14ac:dyDescent="0.2">
      <c r="G954" s="482"/>
    </row>
    <row r="955" spans="7:7" ht="12.75" customHeight="1" x14ac:dyDescent="0.2">
      <c r="G955" s="482"/>
    </row>
    <row r="956" spans="7:7" ht="12.75" customHeight="1" x14ac:dyDescent="0.2">
      <c r="G956" s="482"/>
    </row>
    <row r="957" spans="7:7" ht="12.75" customHeight="1" x14ac:dyDescent="0.2">
      <c r="G957" s="482"/>
    </row>
    <row r="958" spans="7:7" ht="12.75" customHeight="1" x14ac:dyDescent="0.2">
      <c r="G958" s="482"/>
    </row>
    <row r="959" spans="7:7" ht="12.75" customHeight="1" x14ac:dyDescent="0.2">
      <c r="G959" s="482"/>
    </row>
    <row r="960" spans="7:7" ht="12.75" customHeight="1" x14ac:dyDescent="0.2">
      <c r="G960" s="482"/>
    </row>
    <row r="961" spans="7:7" ht="12.75" customHeight="1" x14ac:dyDescent="0.2">
      <c r="G961" s="482"/>
    </row>
    <row r="962" spans="7:7" ht="12.75" customHeight="1" x14ac:dyDescent="0.2">
      <c r="G962" s="482"/>
    </row>
    <row r="963" spans="7:7" ht="12.75" customHeight="1" x14ac:dyDescent="0.2">
      <c r="G963" s="482"/>
    </row>
    <row r="964" spans="7:7" ht="12.75" customHeight="1" x14ac:dyDescent="0.2">
      <c r="G964" s="482"/>
    </row>
    <row r="965" spans="7:7" ht="12.75" customHeight="1" x14ac:dyDescent="0.2">
      <c r="G965" s="482"/>
    </row>
    <row r="966" spans="7:7" ht="12.75" customHeight="1" x14ac:dyDescent="0.2">
      <c r="G966" s="482"/>
    </row>
    <row r="967" spans="7:7" ht="12.75" customHeight="1" x14ac:dyDescent="0.2">
      <c r="G967" s="482"/>
    </row>
    <row r="968" spans="7:7" ht="12.75" customHeight="1" x14ac:dyDescent="0.2">
      <c r="G968" s="482"/>
    </row>
    <row r="969" spans="7:7" ht="12.75" customHeight="1" x14ac:dyDescent="0.2">
      <c r="G969" s="482"/>
    </row>
    <row r="970" spans="7:7" ht="12.75" customHeight="1" x14ac:dyDescent="0.2">
      <c r="G970" s="482"/>
    </row>
    <row r="971" spans="7:7" ht="12.75" customHeight="1" x14ac:dyDescent="0.2">
      <c r="G971" s="482"/>
    </row>
    <row r="972" spans="7:7" ht="12.75" customHeight="1" x14ac:dyDescent="0.2">
      <c r="G972" s="482"/>
    </row>
    <row r="973" spans="7:7" ht="12.75" customHeight="1" x14ac:dyDescent="0.2">
      <c r="G973" s="482"/>
    </row>
    <row r="974" spans="7:7" ht="12.75" customHeight="1" x14ac:dyDescent="0.2">
      <c r="G974" s="482"/>
    </row>
    <row r="975" spans="7:7" ht="12.75" customHeight="1" x14ac:dyDescent="0.2">
      <c r="G975" s="482"/>
    </row>
    <row r="976" spans="7:7" ht="12.75" customHeight="1" x14ac:dyDescent="0.2">
      <c r="G976" s="482"/>
    </row>
    <row r="977" spans="7:7" ht="12.75" customHeight="1" x14ac:dyDescent="0.2">
      <c r="G977" s="482"/>
    </row>
    <row r="978" spans="7:7" ht="12.75" customHeight="1" x14ac:dyDescent="0.2">
      <c r="G978" s="482"/>
    </row>
    <row r="979" spans="7:7" ht="12.75" customHeight="1" x14ac:dyDescent="0.2">
      <c r="G979" s="482"/>
    </row>
    <row r="980" spans="7:7" ht="12.75" customHeight="1" x14ac:dyDescent="0.2">
      <c r="G980" s="482"/>
    </row>
    <row r="981" spans="7:7" ht="12.75" customHeight="1" x14ac:dyDescent="0.2">
      <c r="G981" s="482"/>
    </row>
    <row r="982" spans="7:7" ht="12.75" customHeight="1" x14ac:dyDescent="0.2">
      <c r="G982" s="482"/>
    </row>
    <row r="983" spans="7:7" ht="12.75" customHeight="1" x14ac:dyDescent="0.2">
      <c r="G983" s="482"/>
    </row>
    <row r="984" spans="7:7" ht="12.75" customHeight="1" x14ac:dyDescent="0.2">
      <c r="G984" s="482"/>
    </row>
    <row r="985" spans="7:7" ht="12.75" customHeight="1" x14ac:dyDescent="0.2">
      <c r="G985" s="482"/>
    </row>
    <row r="986" spans="7:7" ht="12.75" customHeight="1" x14ac:dyDescent="0.2">
      <c r="G986" s="482"/>
    </row>
    <row r="987" spans="7:7" ht="12.75" customHeight="1" x14ac:dyDescent="0.2">
      <c r="G987" s="482"/>
    </row>
    <row r="988" spans="7:7" ht="12.75" customHeight="1" x14ac:dyDescent="0.2">
      <c r="G988" s="482"/>
    </row>
    <row r="989" spans="7:7" ht="12.75" customHeight="1" x14ac:dyDescent="0.2">
      <c r="G989" s="482"/>
    </row>
    <row r="990" spans="7:7" ht="12.75" customHeight="1" x14ac:dyDescent="0.2">
      <c r="G990" s="482"/>
    </row>
    <row r="991" spans="7:7" ht="12.75" customHeight="1" x14ac:dyDescent="0.2">
      <c r="G991" s="482"/>
    </row>
    <row r="992" spans="7:7" ht="12.75" customHeight="1" x14ac:dyDescent="0.2">
      <c r="G992" s="482"/>
    </row>
    <row r="993" spans="7:7" ht="12.75" customHeight="1" x14ac:dyDescent="0.2">
      <c r="G993" s="482"/>
    </row>
    <row r="994" spans="7:7" ht="12.75" customHeight="1" x14ac:dyDescent="0.2">
      <c r="G994" s="482"/>
    </row>
    <row r="995" spans="7:7" ht="12.75" customHeight="1" x14ac:dyDescent="0.2">
      <c r="G995" s="482"/>
    </row>
    <row r="996" spans="7:7" ht="12.75" customHeight="1" x14ac:dyDescent="0.2">
      <c r="G996" s="482"/>
    </row>
    <row r="997" spans="7:7" ht="12.75" customHeight="1" x14ac:dyDescent="0.2">
      <c r="G997" s="482"/>
    </row>
    <row r="998" spans="7:7" ht="12.75" customHeight="1" x14ac:dyDescent="0.2">
      <c r="G998" s="482"/>
    </row>
    <row r="999" spans="7:7" ht="12.75" customHeight="1" x14ac:dyDescent="0.2">
      <c r="G999" s="482"/>
    </row>
    <row r="1000" spans="7:7" ht="12.75" customHeight="1" x14ac:dyDescent="0.2">
      <c r="G1000" s="482"/>
    </row>
    <row r="1001" spans="7:7" ht="12.75" customHeight="1" x14ac:dyDescent="0.2">
      <c r="G1001" s="482"/>
    </row>
    <row r="1002" spans="7:7" ht="12.75" customHeight="1" x14ac:dyDescent="0.2">
      <c r="G1002" s="482"/>
    </row>
    <row r="1003" spans="7:7" ht="12.75" customHeight="1" x14ac:dyDescent="0.2">
      <c r="G1003" s="482"/>
    </row>
    <row r="1004" spans="7:7" ht="12.75" customHeight="1" x14ac:dyDescent="0.2">
      <c r="G1004" s="482"/>
    </row>
    <row r="1005" spans="7:7" ht="12.75" customHeight="1" x14ac:dyDescent="0.2">
      <c r="G1005" s="482"/>
    </row>
    <row r="1006" spans="7:7" ht="12.75" customHeight="1" x14ac:dyDescent="0.2">
      <c r="G1006" s="482"/>
    </row>
    <row r="1007" spans="7:7" ht="12.75" customHeight="1" x14ac:dyDescent="0.2">
      <c r="G1007" s="482"/>
    </row>
    <row r="1008" spans="7:7" ht="12.75" customHeight="1" x14ac:dyDescent="0.2">
      <c r="G1008" s="482"/>
    </row>
    <row r="1009" spans="7:7" ht="12.75" customHeight="1" x14ac:dyDescent="0.2">
      <c r="G1009" s="482"/>
    </row>
    <row r="1010" spans="7:7" ht="12.75" customHeight="1" x14ac:dyDescent="0.2">
      <c r="G1010" s="482"/>
    </row>
    <row r="1011" spans="7:7" ht="12.75" customHeight="1" x14ac:dyDescent="0.2">
      <c r="G1011" s="482"/>
    </row>
    <row r="1012" spans="7:7" ht="12.75" customHeight="1" x14ac:dyDescent="0.2">
      <c r="G1012" s="482"/>
    </row>
    <row r="1013" spans="7:7" ht="12.75" customHeight="1" x14ac:dyDescent="0.2">
      <c r="G1013" s="482"/>
    </row>
    <row r="1014" spans="7:7" ht="12.75" customHeight="1" x14ac:dyDescent="0.2">
      <c r="G1014" s="482"/>
    </row>
    <row r="1015" spans="7:7" ht="12.75" customHeight="1" x14ac:dyDescent="0.2">
      <c r="G1015" s="482"/>
    </row>
    <row r="1016" spans="7:7" ht="12.75" customHeight="1" x14ac:dyDescent="0.2">
      <c r="G1016" s="482"/>
    </row>
    <row r="1017" spans="7:7" ht="12.75" customHeight="1" x14ac:dyDescent="0.2">
      <c r="G1017" s="482"/>
    </row>
    <row r="1018" spans="7:7" ht="12.75" customHeight="1" x14ac:dyDescent="0.2">
      <c r="G1018" s="482"/>
    </row>
    <row r="1019" spans="7:7" ht="12.75" customHeight="1" x14ac:dyDescent="0.2">
      <c r="G1019" s="482"/>
    </row>
    <row r="1020" spans="7:7" ht="12.75" customHeight="1" x14ac:dyDescent="0.2">
      <c r="G1020" s="482"/>
    </row>
    <row r="1021" spans="7:7" ht="12.75" customHeight="1" x14ac:dyDescent="0.2">
      <c r="G1021" s="482"/>
    </row>
    <row r="1022" spans="7:7" ht="12.75" customHeight="1" x14ac:dyDescent="0.2">
      <c r="G1022" s="482"/>
    </row>
    <row r="1023" spans="7:7" ht="12.75" customHeight="1" x14ac:dyDescent="0.2">
      <c r="G1023" s="482"/>
    </row>
    <row r="1024" spans="7:7" ht="12.75" customHeight="1" x14ac:dyDescent="0.2">
      <c r="G1024" s="482"/>
    </row>
    <row r="1025" spans="7:7" ht="12.75" customHeight="1" x14ac:dyDescent="0.2">
      <c r="G1025" s="482"/>
    </row>
    <row r="1026" spans="7:7" ht="12.75" customHeight="1" x14ac:dyDescent="0.2">
      <c r="G1026" s="482"/>
    </row>
    <row r="1027" spans="7:7" ht="12.75" customHeight="1" x14ac:dyDescent="0.2">
      <c r="G1027" s="482"/>
    </row>
    <row r="1028" spans="7:7" ht="12.75" customHeight="1" x14ac:dyDescent="0.2">
      <c r="G1028" s="482"/>
    </row>
    <row r="1029" spans="7:7" ht="12.75" customHeight="1" x14ac:dyDescent="0.2">
      <c r="G1029" s="482"/>
    </row>
    <row r="1030" spans="7:7" ht="12.75" customHeight="1" x14ac:dyDescent="0.2">
      <c r="G1030" s="482"/>
    </row>
    <row r="1031" spans="7:7" ht="12.75" customHeight="1" x14ac:dyDescent="0.2">
      <c r="G1031" s="482"/>
    </row>
    <row r="1032" spans="7:7" ht="12.75" customHeight="1" x14ac:dyDescent="0.2">
      <c r="G1032" s="482"/>
    </row>
    <row r="1033" spans="7:7" ht="12.75" customHeight="1" x14ac:dyDescent="0.2">
      <c r="G1033" s="482"/>
    </row>
    <row r="1034" spans="7:7" ht="12.75" customHeight="1" x14ac:dyDescent="0.2">
      <c r="G1034" s="482"/>
    </row>
    <row r="1035" spans="7:7" ht="12.75" customHeight="1" x14ac:dyDescent="0.2">
      <c r="G1035" s="482"/>
    </row>
    <row r="1036" spans="7:7" ht="12.75" customHeight="1" x14ac:dyDescent="0.2">
      <c r="G1036" s="482"/>
    </row>
    <row r="1037" spans="7:7" ht="12.75" customHeight="1" x14ac:dyDescent="0.2">
      <c r="G1037" s="482"/>
    </row>
    <row r="1038" spans="7:7" ht="12.75" customHeight="1" x14ac:dyDescent="0.2">
      <c r="G1038" s="482"/>
    </row>
    <row r="1039" spans="7:7" ht="12.75" customHeight="1" x14ac:dyDescent="0.2">
      <c r="G1039" s="482"/>
    </row>
    <row r="1040" spans="7:7" ht="12.75" customHeight="1" x14ac:dyDescent="0.2">
      <c r="G1040" s="482"/>
    </row>
    <row r="1041" spans="7:7" ht="12.75" customHeight="1" x14ac:dyDescent="0.2">
      <c r="G1041" s="482"/>
    </row>
    <row r="1042" spans="7:7" ht="12.75" customHeight="1" x14ac:dyDescent="0.2">
      <c r="G1042" s="482"/>
    </row>
    <row r="1043" spans="7:7" ht="12.75" customHeight="1" x14ac:dyDescent="0.2">
      <c r="G1043" s="482"/>
    </row>
    <row r="1044" spans="7:7" ht="12.75" customHeight="1" x14ac:dyDescent="0.2">
      <c r="G1044" s="482"/>
    </row>
    <row r="1045" spans="7:7" ht="12.75" customHeight="1" x14ac:dyDescent="0.2">
      <c r="G1045" s="482"/>
    </row>
    <row r="1046" spans="7:7" ht="12.75" customHeight="1" x14ac:dyDescent="0.2">
      <c r="G1046" s="482"/>
    </row>
    <row r="1047" spans="7:7" ht="12.75" customHeight="1" x14ac:dyDescent="0.2">
      <c r="G1047" s="482"/>
    </row>
    <row r="1048" spans="7:7" ht="12.75" customHeight="1" x14ac:dyDescent="0.2">
      <c r="G1048" s="482"/>
    </row>
    <row r="1049" spans="7:7" ht="12.75" customHeight="1" x14ac:dyDescent="0.2">
      <c r="G1049" s="482"/>
    </row>
    <row r="1050" spans="7:7" ht="12.75" customHeight="1" x14ac:dyDescent="0.2">
      <c r="G1050" s="482"/>
    </row>
    <row r="1051" spans="7:7" ht="12.75" customHeight="1" x14ac:dyDescent="0.2">
      <c r="G1051" s="482"/>
    </row>
    <row r="1052" spans="7:7" ht="12.75" customHeight="1" x14ac:dyDescent="0.2">
      <c r="G1052" s="482"/>
    </row>
    <row r="1053" spans="7:7" ht="12.75" customHeight="1" x14ac:dyDescent="0.2">
      <c r="G1053" s="482"/>
    </row>
    <row r="1054" spans="7:7" ht="12.75" customHeight="1" x14ac:dyDescent="0.2">
      <c r="G1054" s="482"/>
    </row>
    <row r="1055" spans="7:7" ht="12.75" customHeight="1" x14ac:dyDescent="0.2">
      <c r="G1055" s="482"/>
    </row>
    <row r="1056" spans="7:7" ht="12.75" customHeight="1" x14ac:dyDescent="0.2">
      <c r="G1056" s="482"/>
    </row>
    <row r="1057" spans="7:7" ht="12.75" customHeight="1" x14ac:dyDescent="0.2">
      <c r="G1057" s="482"/>
    </row>
    <row r="1058" spans="7:7" ht="12.75" customHeight="1" x14ac:dyDescent="0.2">
      <c r="G1058" s="482"/>
    </row>
    <row r="1059" spans="7:7" ht="12.75" customHeight="1" x14ac:dyDescent="0.2">
      <c r="G1059" s="482"/>
    </row>
    <row r="1060" spans="7:7" ht="12.75" customHeight="1" x14ac:dyDescent="0.2">
      <c r="G1060" s="482"/>
    </row>
    <row r="1061" spans="7:7" ht="12.75" customHeight="1" x14ac:dyDescent="0.2">
      <c r="G1061" s="482"/>
    </row>
    <row r="1062" spans="7:7" ht="12.75" customHeight="1" x14ac:dyDescent="0.2">
      <c r="G1062" s="482"/>
    </row>
    <row r="1063" spans="7:7" ht="12.75" customHeight="1" x14ac:dyDescent="0.2">
      <c r="G1063" s="482"/>
    </row>
    <row r="1064" spans="7:7" ht="12.75" customHeight="1" x14ac:dyDescent="0.2">
      <c r="G1064" s="482"/>
    </row>
    <row r="1065" spans="7:7" ht="12.75" customHeight="1" x14ac:dyDescent="0.2">
      <c r="G1065" s="482"/>
    </row>
    <row r="1066" spans="7:7" ht="12.75" customHeight="1" x14ac:dyDescent="0.2">
      <c r="G1066" s="482"/>
    </row>
    <row r="1067" spans="7:7" ht="12.75" customHeight="1" x14ac:dyDescent="0.2">
      <c r="G1067" s="482"/>
    </row>
    <row r="1068" spans="7:7" ht="12.75" customHeight="1" x14ac:dyDescent="0.2">
      <c r="G1068" s="482"/>
    </row>
    <row r="1069" spans="7:7" ht="12.75" customHeight="1" x14ac:dyDescent="0.2">
      <c r="G1069" s="482"/>
    </row>
    <row r="1070" spans="7:7" ht="12.75" customHeight="1" x14ac:dyDescent="0.2">
      <c r="G1070" s="482"/>
    </row>
    <row r="1071" spans="7:7" ht="12.75" customHeight="1" x14ac:dyDescent="0.2">
      <c r="G1071" s="482"/>
    </row>
    <row r="1072" spans="7:7" ht="12.75" customHeight="1" x14ac:dyDescent="0.2">
      <c r="G1072" s="482"/>
    </row>
    <row r="1073" spans="7:7" ht="12.75" customHeight="1" x14ac:dyDescent="0.2">
      <c r="G1073" s="482"/>
    </row>
    <row r="1074" spans="7:7" ht="12.75" customHeight="1" x14ac:dyDescent="0.2">
      <c r="G1074" s="482"/>
    </row>
    <row r="1075" spans="7:7" ht="12.75" customHeight="1" x14ac:dyDescent="0.2">
      <c r="G1075" s="482"/>
    </row>
    <row r="1076" spans="7:7" ht="12.75" customHeight="1" x14ac:dyDescent="0.2">
      <c r="G1076" s="482"/>
    </row>
    <row r="1077" spans="7:7" ht="12.75" customHeight="1" x14ac:dyDescent="0.2">
      <c r="G1077" s="482"/>
    </row>
    <row r="1078" spans="7:7" ht="12.75" customHeight="1" x14ac:dyDescent="0.2">
      <c r="G1078" s="482"/>
    </row>
    <row r="1079" spans="7:7" ht="12.75" customHeight="1" x14ac:dyDescent="0.2">
      <c r="G1079" s="482"/>
    </row>
    <row r="1080" spans="7:7" ht="12.75" customHeight="1" x14ac:dyDescent="0.2">
      <c r="G1080" s="482"/>
    </row>
    <row r="1081" spans="7:7" ht="12.75" customHeight="1" x14ac:dyDescent="0.2">
      <c r="G1081" s="482"/>
    </row>
    <row r="1082" spans="7:7" ht="12.75" customHeight="1" x14ac:dyDescent="0.2">
      <c r="G1082" s="482"/>
    </row>
    <row r="1083" spans="7:7" ht="12.75" customHeight="1" x14ac:dyDescent="0.2">
      <c r="G1083" s="482"/>
    </row>
    <row r="1084" spans="7:7" ht="12.75" customHeight="1" x14ac:dyDescent="0.2">
      <c r="G1084" s="482"/>
    </row>
    <row r="1085" spans="7:7" ht="12.75" customHeight="1" x14ac:dyDescent="0.2">
      <c r="G1085" s="482"/>
    </row>
    <row r="1086" spans="7:7" ht="12.75" customHeight="1" x14ac:dyDescent="0.2">
      <c r="G1086" s="482"/>
    </row>
    <row r="1087" spans="7:7" ht="12.75" customHeight="1" x14ac:dyDescent="0.2">
      <c r="G1087" s="482"/>
    </row>
    <row r="1088" spans="7:7" ht="12.75" customHeight="1" x14ac:dyDescent="0.2">
      <c r="G1088" s="482"/>
    </row>
    <row r="1089" spans="7:7" ht="12.75" customHeight="1" x14ac:dyDescent="0.2">
      <c r="G1089" s="482"/>
    </row>
    <row r="1090" spans="7:7" ht="12.75" customHeight="1" x14ac:dyDescent="0.2">
      <c r="G1090" s="482"/>
    </row>
    <row r="1091" spans="7:7" ht="12.75" customHeight="1" x14ac:dyDescent="0.2">
      <c r="G1091" s="482"/>
    </row>
    <row r="1092" spans="7:7" ht="12.75" customHeight="1" x14ac:dyDescent="0.2">
      <c r="G1092" s="482"/>
    </row>
    <row r="1093" spans="7:7" ht="12.75" customHeight="1" x14ac:dyDescent="0.2">
      <c r="G1093" s="482"/>
    </row>
    <row r="1094" spans="7:7" ht="12.75" customHeight="1" x14ac:dyDescent="0.2">
      <c r="G1094" s="482"/>
    </row>
    <row r="1095" spans="7:7" ht="12.75" customHeight="1" x14ac:dyDescent="0.2">
      <c r="G1095" s="482"/>
    </row>
    <row r="1096" spans="7:7" ht="12.75" customHeight="1" x14ac:dyDescent="0.2">
      <c r="G1096" s="482"/>
    </row>
    <row r="1097" spans="7:7" ht="12.75" customHeight="1" x14ac:dyDescent="0.2">
      <c r="G1097" s="482"/>
    </row>
    <row r="1098" spans="7:7" ht="12.75" customHeight="1" x14ac:dyDescent="0.2">
      <c r="G1098" s="482"/>
    </row>
    <row r="1099" spans="7:7" ht="12.75" customHeight="1" x14ac:dyDescent="0.2">
      <c r="G1099" s="482"/>
    </row>
    <row r="1100" spans="7:7" ht="12.75" customHeight="1" x14ac:dyDescent="0.2">
      <c r="G1100" s="482"/>
    </row>
    <row r="1101" spans="7:7" ht="12.75" customHeight="1" x14ac:dyDescent="0.2">
      <c r="G1101" s="482"/>
    </row>
    <row r="1102" spans="7:7" ht="12.75" customHeight="1" x14ac:dyDescent="0.2">
      <c r="G1102" s="482"/>
    </row>
    <row r="1103" spans="7:7" ht="12.75" customHeight="1" x14ac:dyDescent="0.2">
      <c r="G1103" s="482"/>
    </row>
    <row r="1104" spans="7:7" ht="12.75" customHeight="1" x14ac:dyDescent="0.2">
      <c r="G1104" s="482"/>
    </row>
    <row r="1105" spans="7:7" ht="12.75" customHeight="1" x14ac:dyDescent="0.2">
      <c r="G1105" s="482"/>
    </row>
    <row r="1106" spans="7:7" ht="12.75" customHeight="1" x14ac:dyDescent="0.2">
      <c r="G1106" s="482"/>
    </row>
    <row r="1107" spans="7:7" ht="12.75" customHeight="1" x14ac:dyDescent="0.2">
      <c r="G1107" s="482"/>
    </row>
    <row r="1108" spans="7:7" ht="12.75" customHeight="1" x14ac:dyDescent="0.2">
      <c r="G1108" s="482"/>
    </row>
    <row r="1109" spans="7:7" ht="12.75" customHeight="1" x14ac:dyDescent="0.2">
      <c r="G1109" s="482"/>
    </row>
    <row r="1110" spans="7:7" ht="12.75" customHeight="1" x14ac:dyDescent="0.2">
      <c r="G1110" s="482"/>
    </row>
    <row r="1111" spans="7:7" ht="12.75" customHeight="1" x14ac:dyDescent="0.2">
      <c r="G1111" s="482"/>
    </row>
    <row r="1112" spans="7:7" ht="12.75" customHeight="1" x14ac:dyDescent="0.2">
      <c r="G1112" s="482"/>
    </row>
    <row r="1113" spans="7:7" ht="12.75" customHeight="1" x14ac:dyDescent="0.2">
      <c r="G1113" s="482"/>
    </row>
    <row r="1114" spans="7:7" ht="12.75" customHeight="1" x14ac:dyDescent="0.2">
      <c r="G1114" s="482"/>
    </row>
    <row r="1115" spans="7:7" ht="12.75" customHeight="1" x14ac:dyDescent="0.2">
      <c r="G1115" s="482"/>
    </row>
    <row r="1116" spans="7:7" ht="12.75" customHeight="1" x14ac:dyDescent="0.2">
      <c r="G1116" s="482"/>
    </row>
    <row r="1117" spans="7:7" ht="12.75" customHeight="1" x14ac:dyDescent="0.2">
      <c r="G1117" s="482"/>
    </row>
    <row r="1118" spans="7:7" ht="12.75" customHeight="1" x14ac:dyDescent="0.2">
      <c r="G1118" s="482"/>
    </row>
    <row r="1119" spans="7:7" ht="12.75" customHeight="1" x14ac:dyDescent="0.2">
      <c r="G1119" s="482"/>
    </row>
    <row r="1120" spans="7:7" ht="12.75" customHeight="1" x14ac:dyDescent="0.2">
      <c r="G1120" s="482"/>
    </row>
    <row r="1121" spans="7:7" ht="12.75" customHeight="1" x14ac:dyDescent="0.2">
      <c r="G1121" s="482"/>
    </row>
    <row r="1122" spans="7:7" ht="12.75" customHeight="1" x14ac:dyDescent="0.2">
      <c r="G1122" s="482"/>
    </row>
    <row r="1123" spans="7:7" ht="12.75" customHeight="1" x14ac:dyDescent="0.2">
      <c r="G1123" s="482"/>
    </row>
    <row r="1124" spans="7:7" ht="12.75" customHeight="1" x14ac:dyDescent="0.2">
      <c r="G1124" s="482"/>
    </row>
    <row r="1125" spans="7:7" ht="12.75" customHeight="1" x14ac:dyDescent="0.2">
      <c r="G1125" s="482"/>
    </row>
    <row r="1126" spans="7:7" ht="12.75" customHeight="1" x14ac:dyDescent="0.2">
      <c r="G1126" s="482"/>
    </row>
    <row r="1127" spans="7:7" ht="12.75" customHeight="1" x14ac:dyDescent="0.2">
      <c r="G1127" s="482"/>
    </row>
    <row r="1128" spans="7:7" ht="12.75" customHeight="1" x14ac:dyDescent="0.2">
      <c r="G1128" s="482"/>
    </row>
    <row r="1129" spans="7:7" ht="12.75" customHeight="1" x14ac:dyDescent="0.2">
      <c r="G1129" s="482"/>
    </row>
    <row r="1130" spans="7:7" ht="12.75" customHeight="1" x14ac:dyDescent="0.2">
      <c r="G1130" s="482"/>
    </row>
    <row r="1131" spans="7:7" ht="12.75" customHeight="1" x14ac:dyDescent="0.2">
      <c r="G1131" s="482"/>
    </row>
    <row r="1132" spans="7:7" ht="12.75" customHeight="1" x14ac:dyDescent="0.2">
      <c r="G1132" s="482"/>
    </row>
    <row r="1133" spans="7:7" ht="12.75" customHeight="1" x14ac:dyDescent="0.2">
      <c r="G1133" s="482"/>
    </row>
    <row r="1134" spans="7:7" ht="12.75" customHeight="1" x14ac:dyDescent="0.2">
      <c r="G1134" s="482"/>
    </row>
    <row r="1135" spans="7:7" ht="12.75" customHeight="1" x14ac:dyDescent="0.2">
      <c r="G1135" s="482"/>
    </row>
    <row r="1136" spans="7:7" ht="12.75" customHeight="1" x14ac:dyDescent="0.2">
      <c r="G1136" s="482"/>
    </row>
    <row r="1137" spans="7:7" ht="12.75" customHeight="1" x14ac:dyDescent="0.2">
      <c r="G1137" s="482"/>
    </row>
    <row r="1138" spans="7:7" ht="12.75" customHeight="1" x14ac:dyDescent="0.2">
      <c r="G1138" s="482"/>
    </row>
    <row r="1139" spans="7:7" ht="12.75" customHeight="1" x14ac:dyDescent="0.2">
      <c r="G1139" s="482"/>
    </row>
    <row r="1140" spans="7:7" ht="12.75" customHeight="1" x14ac:dyDescent="0.2">
      <c r="G1140" s="482"/>
    </row>
    <row r="1141" spans="7:7" ht="12.75" customHeight="1" x14ac:dyDescent="0.2">
      <c r="G1141" s="482"/>
    </row>
    <row r="1142" spans="7:7" ht="12.75" customHeight="1" x14ac:dyDescent="0.2">
      <c r="G1142" s="482"/>
    </row>
    <row r="1143" spans="7:7" ht="12.75" customHeight="1" x14ac:dyDescent="0.2">
      <c r="G1143" s="482"/>
    </row>
    <row r="1144" spans="7:7" ht="12.75" customHeight="1" x14ac:dyDescent="0.2">
      <c r="G1144" s="482"/>
    </row>
    <row r="1145" spans="7:7" ht="12.75" customHeight="1" x14ac:dyDescent="0.2">
      <c r="G1145" s="482"/>
    </row>
    <row r="1146" spans="7:7" ht="12.75" customHeight="1" x14ac:dyDescent="0.2">
      <c r="G1146" s="482"/>
    </row>
    <row r="1147" spans="7:7" ht="12.75" customHeight="1" x14ac:dyDescent="0.2">
      <c r="G1147" s="482"/>
    </row>
    <row r="1148" spans="7:7" ht="12.75" customHeight="1" x14ac:dyDescent="0.2">
      <c r="G1148" s="482"/>
    </row>
    <row r="1149" spans="7:7" ht="12.75" customHeight="1" x14ac:dyDescent="0.2">
      <c r="G1149" s="482"/>
    </row>
    <row r="1150" spans="7:7" ht="12.75" customHeight="1" x14ac:dyDescent="0.2">
      <c r="G1150" s="482"/>
    </row>
    <row r="1151" spans="7:7" ht="12.75" customHeight="1" x14ac:dyDescent="0.2">
      <c r="G1151" s="482"/>
    </row>
    <row r="1152" spans="7:7" ht="12.75" customHeight="1" x14ac:dyDescent="0.2">
      <c r="G1152" s="482"/>
    </row>
    <row r="1153" spans="7:7" ht="12.75" customHeight="1" x14ac:dyDescent="0.2">
      <c r="G1153" s="482"/>
    </row>
    <row r="1154" spans="7:7" ht="12.75" customHeight="1" x14ac:dyDescent="0.2">
      <c r="G1154" s="482"/>
    </row>
    <row r="1155" spans="7:7" ht="12.75" customHeight="1" x14ac:dyDescent="0.2">
      <c r="G1155" s="482"/>
    </row>
    <row r="1156" spans="7:7" ht="12.75" customHeight="1" x14ac:dyDescent="0.2">
      <c r="G1156" s="482"/>
    </row>
    <row r="1157" spans="7:7" ht="12.75" customHeight="1" x14ac:dyDescent="0.2">
      <c r="G1157" s="482"/>
    </row>
    <row r="1158" spans="7:7" ht="12.75" customHeight="1" x14ac:dyDescent="0.2">
      <c r="G1158" s="482"/>
    </row>
    <row r="1159" spans="7:7" ht="12.75" customHeight="1" x14ac:dyDescent="0.2">
      <c r="G1159" s="482"/>
    </row>
    <row r="1160" spans="7:7" ht="12.75" customHeight="1" x14ac:dyDescent="0.2">
      <c r="G1160" s="482"/>
    </row>
    <row r="1161" spans="7:7" ht="12.75" customHeight="1" x14ac:dyDescent="0.2">
      <c r="G1161" s="482"/>
    </row>
    <row r="1162" spans="7:7" ht="12.75" customHeight="1" x14ac:dyDescent="0.2">
      <c r="G1162" s="482"/>
    </row>
    <row r="1163" spans="7:7" ht="12.75" customHeight="1" x14ac:dyDescent="0.2">
      <c r="G1163" s="482"/>
    </row>
    <row r="1164" spans="7:7" ht="12.75" customHeight="1" x14ac:dyDescent="0.2">
      <c r="G1164" s="482"/>
    </row>
    <row r="1165" spans="7:7" ht="12.75" customHeight="1" x14ac:dyDescent="0.2">
      <c r="G1165" s="482"/>
    </row>
    <row r="1166" spans="7:7" ht="12.75" customHeight="1" x14ac:dyDescent="0.2">
      <c r="G1166" s="482"/>
    </row>
    <row r="1167" spans="7:7" ht="12.75" customHeight="1" x14ac:dyDescent="0.2">
      <c r="G1167" s="482"/>
    </row>
    <row r="1168" spans="7:7" ht="12.75" customHeight="1" x14ac:dyDescent="0.2">
      <c r="G1168" s="482"/>
    </row>
    <row r="1169" spans="7:7" ht="12.75" customHeight="1" x14ac:dyDescent="0.2">
      <c r="G1169" s="482"/>
    </row>
    <row r="1170" spans="7:7" ht="12.75" customHeight="1" x14ac:dyDescent="0.2">
      <c r="G1170" s="482"/>
    </row>
    <row r="1171" spans="7:7" ht="12.75" customHeight="1" x14ac:dyDescent="0.2">
      <c r="G1171" s="482"/>
    </row>
    <row r="1172" spans="7:7" ht="12.75" customHeight="1" x14ac:dyDescent="0.2">
      <c r="G1172" s="482"/>
    </row>
    <row r="1173" spans="7:7" ht="12.75" customHeight="1" x14ac:dyDescent="0.2">
      <c r="G1173" s="482"/>
    </row>
    <row r="1174" spans="7:7" ht="12.75" customHeight="1" x14ac:dyDescent="0.2">
      <c r="G1174" s="482"/>
    </row>
    <row r="1175" spans="7:7" ht="12.75" customHeight="1" x14ac:dyDescent="0.2">
      <c r="G1175" s="482"/>
    </row>
    <row r="1176" spans="7:7" ht="12.75" customHeight="1" x14ac:dyDescent="0.2">
      <c r="G1176" s="482"/>
    </row>
    <row r="1177" spans="7:7" ht="12.75" customHeight="1" x14ac:dyDescent="0.2">
      <c r="G1177" s="482"/>
    </row>
    <row r="1178" spans="7:7" ht="12.75" customHeight="1" x14ac:dyDescent="0.2">
      <c r="G1178" s="482"/>
    </row>
    <row r="1179" spans="7:7" ht="12.75" customHeight="1" x14ac:dyDescent="0.2">
      <c r="G1179" s="482"/>
    </row>
    <row r="1180" spans="7:7" ht="12.75" customHeight="1" x14ac:dyDescent="0.2">
      <c r="G1180" s="482"/>
    </row>
    <row r="1181" spans="7:7" ht="12.75" customHeight="1" x14ac:dyDescent="0.2">
      <c r="G1181" s="482"/>
    </row>
    <row r="1182" spans="7:7" ht="12.75" customHeight="1" x14ac:dyDescent="0.2">
      <c r="G1182" s="482"/>
    </row>
    <row r="1183" spans="7:7" ht="12.75" customHeight="1" x14ac:dyDescent="0.2">
      <c r="G1183" s="482"/>
    </row>
    <row r="1184" spans="7:7" ht="12.75" customHeight="1" x14ac:dyDescent="0.2">
      <c r="G1184" s="482"/>
    </row>
    <row r="1185" spans="7:7" ht="12.75" customHeight="1" x14ac:dyDescent="0.2">
      <c r="G1185" s="482"/>
    </row>
    <row r="1186" spans="7:7" ht="12.75" customHeight="1" x14ac:dyDescent="0.2">
      <c r="G1186" s="482"/>
    </row>
    <row r="1187" spans="7:7" ht="12.75" customHeight="1" x14ac:dyDescent="0.2">
      <c r="G1187" s="482"/>
    </row>
    <row r="1188" spans="7:7" ht="12.75" customHeight="1" x14ac:dyDescent="0.2">
      <c r="G1188" s="482"/>
    </row>
    <row r="1189" spans="7:7" ht="12.75" customHeight="1" x14ac:dyDescent="0.2">
      <c r="G1189" s="482"/>
    </row>
    <row r="1190" spans="7:7" ht="12.75" customHeight="1" x14ac:dyDescent="0.2">
      <c r="G1190" s="482"/>
    </row>
    <row r="1191" spans="7:7" ht="12.75" customHeight="1" x14ac:dyDescent="0.2">
      <c r="G1191" s="482"/>
    </row>
    <row r="1192" spans="7:7" ht="12.75" customHeight="1" x14ac:dyDescent="0.2">
      <c r="G1192" s="482"/>
    </row>
    <row r="1193" spans="7:7" ht="12.75" customHeight="1" x14ac:dyDescent="0.2">
      <c r="G1193" s="482"/>
    </row>
    <row r="1194" spans="7:7" ht="12.75" customHeight="1" x14ac:dyDescent="0.2">
      <c r="G1194" s="482"/>
    </row>
    <row r="1195" spans="7:7" ht="12.75" customHeight="1" x14ac:dyDescent="0.2">
      <c r="G1195" s="482"/>
    </row>
    <row r="1196" spans="7:7" ht="12.75" customHeight="1" x14ac:dyDescent="0.2">
      <c r="G1196" s="482"/>
    </row>
    <row r="1197" spans="7:7" ht="12.75" customHeight="1" x14ac:dyDescent="0.2">
      <c r="G1197" s="482"/>
    </row>
    <row r="1198" spans="7:7" ht="12.75" customHeight="1" x14ac:dyDescent="0.2">
      <c r="G1198" s="482"/>
    </row>
    <row r="1199" spans="7:7" ht="12.75" customHeight="1" x14ac:dyDescent="0.2">
      <c r="G1199" s="482"/>
    </row>
    <row r="1200" spans="7:7" ht="12.75" customHeight="1" x14ac:dyDescent="0.2">
      <c r="G1200" s="482"/>
    </row>
    <row r="1201" spans="7:7" ht="12.75" customHeight="1" x14ac:dyDescent="0.2">
      <c r="G1201" s="482"/>
    </row>
    <row r="1202" spans="7:7" ht="12.75" customHeight="1" x14ac:dyDescent="0.2">
      <c r="G1202" s="482"/>
    </row>
    <row r="1203" spans="7:7" ht="12.75" customHeight="1" x14ac:dyDescent="0.2">
      <c r="G1203" s="482"/>
    </row>
    <row r="1204" spans="7:7" ht="12.75" customHeight="1" x14ac:dyDescent="0.2">
      <c r="G1204" s="482"/>
    </row>
    <row r="1205" spans="7:7" ht="12.75" customHeight="1" x14ac:dyDescent="0.2">
      <c r="G1205" s="482"/>
    </row>
    <row r="1206" spans="7:7" ht="12.75" customHeight="1" x14ac:dyDescent="0.2">
      <c r="G1206" s="482"/>
    </row>
    <row r="1207" spans="7:7" ht="12.75" customHeight="1" x14ac:dyDescent="0.2">
      <c r="G1207" s="482"/>
    </row>
    <row r="1208" spans="7:7" ht="12.75" customHeight="1" x14ac:dyDescent="0.2">
      <c r="G1208" s="482"/>
    </row>
    <row r="1209" spans="7:7" ht="12.75" customHeight="1" x14ac:dyDescent="0.2">
      <c r="G1209" s="482"/>
    </row>
    <row r="1210" spans="7:7" ht="12.75" customHeight="1" x14ac:dyDescent="0.2">
      <c r="G1210" s="482"/>
    </row>
    <row r="1211" spans="7:7" ht="12.75" customHeight="1" x14ac:dyDescent="0.2">
      <c r="G1211" s="482"/>
    </row>
    <row r="1212" spans="7:7" ht="12.75" customHeight="1" x14ac:dyDescent="0.2">
      <c r="G1212" s="482"/>
    </row>
    <row r="1213" spans="7:7" ht="12.75" customHeight="1" x14ac:dyDescent="0.2">
      <c r="G1213" s="482"/>
    </row>
    <row r="1214" spans="7:7" ht="12.75" customHeight="1" x14ac:dyDescent="0.2">
      <c r="G1214" s="482"/>
    </row>
    <row r="1215" spans="7:7" ht="12.75" customHeight="1" x14ac:dyDescent="0.2">
      <c r="G1215" s="482"/>
    </row>
    <row r="1216" spans="7:7" ht="12.75" customHeight="1" x14ac:dyDescent="0.2">
      <c r="G1216" s="482"/>
    </row>
    <row r="1217" spans="7:7" ht="12.75" customHeight="1" x14ac:dyDescent="0.2">
      <c r="G1217" s="482"/>
    </row>
    <row r="1218" spans="7:7" ht="12.75" customHeight="1" x14ac:dyDescent="0.2">
      <c r="G1218" s="482"/>
    </row>
    <row r="1219" spans="7:7" ht="12.75" customHeight="1" x14ac:dyDescent="0.2">
      <c r="G1219" s="482"/>
    </row>
    <row r="1220" spans="7:7" ht="12.75" customHeight="1" x14ac:dyDescent="0.2">
      <c r="G1220" s="482"/>
    </row>
    <row r="1221" spans="7:7" ht="12.75" customHeight="1" x14ac:dyDescent="0.2">
      <c r="G1221" s="482"/>
    </row>
    <row r="1222" spans="7:7" ht="12.75" customHeight="1" x14ac:dyDescent="0.2">
      <c r="G1222" s="482"/>
    </row>
    <row r="1223" spans="7:7" ht="12.75" customHeight="1" x14ac:dyDescent="0.2">
      <c r="G1223" s="482"/>
    </row>
    <row r="1224" spans="7:7" ht="12.75" customHeight="1" x14ac:dyDescent="0.2">
      <c r="G1224" s="482"/>
    </row>
    <row r="1225" spans="7:7" ht="12.75" customHeight="1" x14ac:dyDescent="0.2">
      <c r="G1225" s="482"/>
    </row>
    <row r="1226" spans="7:7" ht="12.75" customHeight="1" x14ac:dyDescent="0.2">
      <c r="G1226" s="482"/>
    </row>
    <row r="1227" spans="7:7" ht="12.75" customHeight="1" x14ac:dyDescent="0.2">
      <c r="G1227" s="482"/>
    </row>
    <row r="1228" spans="7:7" ht="12.75" customHeight="1" x14ac:dyDescent="0.2">
      <c r="G1228" s="482"/>
    </row>
    <row r="1229" spans="7:7" ht="12.75" customHeight="1" x14ac:dyDescent="0.2">
      <c r="G1229" s="482"/>
    </row>
    <row r="1230" spans="7:7" ht="12.75" customHeight="1" x14ac:dyDescent="0.2">
      <c r="G1230" s="482"/>
    </row>
    <row r="1231" spans="7:7" ht="12.75" customHeight="1" x14ac:dyDescent="0.2">
      <c r="G1231" s="482"/>
    </row>
    <row r="1232" spans="7:7" ht="12.75" customHeight="1" x14ac:dyDescent="0.2">
      <c r="G1232" s="482"/>
    </row>
    <row r="1233" spans="7:7" ht="12.75" customHeight="1" x14ac:dyDescent="0.2">
      <c r="G1233" s="482"/>
    </row>
    <row r="1234" spans="7:7" ht="12.75" customHeight="1" x14ac:dyDescent="0.2">
      <c r="G1234" s="482"/>
    </row>
    <row r="1235" spans="7:7" ht="12.75" customHeight="1" x14ac:dyDescent="0.2">
      <c r="G1235" s="482"/>
    </row>
    <row r="1236" spans="7:7" ht="12.75" customHeight="1" x14ac:dyDescent="0.2">
      <c r="G1236" s="482"/>
    </row>
    <row r="1237" spans="7:7" ht="12.75" customHeight="1" x14ac:dyDescent="0.2">
      <c r="G1237" s="482"/>
    </row>
    <row r="1238" spans="7:7" ht="12.75" customHeight="1" x14ac:dyDescent="0.2">
      <c r="G1238" s="482"/>
    </row>
    <row r="1239" spans="7:7" ht="12.75" customHeight="1" x14ac:dyDescent="0.2">
      <c r="G1239" s="482"/>
    </row>
    <row r="1240" spans="7:7" ht="12.75" customHeight="1" x14ac:dyDescent="0.2">
      <c r="G1240" s="482"/>
    </row>
    <row r="1241" spans="7:7" ht="12.75" customHeight="1" x14ac:dyDescent="0.2">
      <c r="G1241" s="482"/>
    </row>
    <row r="1242" spans="7:7" ht="12.75" customHeight="1" x14ac:dyDescent="0.2">
      <c r="G1242" s="482"/>
    </row>
    <row r="1243" spans="7:7" ht="12.75" customHeight="1" x14ac:dyDescent="0.2">
      <c r="G1243" s="482"/>
    </row>
    <row r="1244" spans="7:7" ht="12.75" customHeight="1" x14ac:dyDescent="0.2">
      <c r="G1244" s="482"/>
    </row>
    <row r="1245" spans="7:7" ht="12.75" customHeight="1" x14ac:dyDescent="0.2">
      <c r="G1245" s="482"/>
    </row>
    <row r="1246" spans="7:7" ht="12.75" customHeight="1" x14ac:dyDescent="0.2">
      <c r="G1246" s="482"/>
    </row>
    <row r="1247" spans="7:7" ht="12.75" customHeight="1" x14ac:dyDescent="0.2">
      <c r="G1247" s="482"/>
    </row>
    <row r="1248" spans="7:7" ht="12.75" customHeight="1" x14ac:dyDescent="0.2">
      <c r="G1248" s="482"/>
    </row>
    <row r="1249" spans="7:7" ht="12.75" customHeight="1" x14ac:dyDescent="0.2">
      <c r="G1249" s="482"/>
    </row>
    <row r="1250" spans="7:7" ht="12.75" customHeight="1" x14ac:dyDescent="0.2">
      <c r="G1250" s="482"/>
    </row>
    <row r="1251" spans="7:7" ht="12.75" customHeight="1" x14ac:dyDescent="0.2">
      <c r="G1251" s="482"/>
    </row>
    <row r="1252" spans="7:7" ht="12.75" customHeight="1" x14ac:dyDescent="0.2">
      <c r="G1252" s="482"/>
    </row>
    <row r="1253" spans="7:7" ht="12.75" customHeight="1" x14ac:dyDescent="0.2">
      <c r="G1253" s="482"/>
    </row>
    <row r="1254" spans="7:7" ht="12.75" customHeight="1" x14ac:dyDescent="0.2">
      <c r="G1254" s="482"/>
    </row>
    <row r="1255" spans="7:7" ht="12.75" customHeight="1" x14ac:dyDescent="0.2">
      <c r="G1255" s="482"/>
    </row>
    <row r="1256" spans="7:7" ht="12.75" customHeight="1" x14ac:dyDescent="0.2">
      <c r="G1256" s="482"/>
    </row>
    <row r="1257" spans="7:7" ht="12.75" customHeight="1" x14ac:dyDescent="0.2">
      <c r="G1257" s="482"/>
    </row>
    <row r="1258" spans="7:7" ht="12.75" customHeight="1" x14ac:dyDescent="0.2">
      <c r="G1258" s="482"/>
    </row>
    <row r="1259" spans="7:7" ht="12.75" customHeight="1" x14ac:dyDescent="0.2">
      <c r="G1259" s="482"/>
    </row>
    <row r="1260" spans="7:7" ht="12.75" customHeight="1" x14ac:dyDescent="0.2">
      <c r="G1260" s="482"/>
    </row>
    <row r="1261" spans="7:7" ht="12.75" customHeight="1" x14ac:dyDescent="0.2">
      <c r="G1261" s="482"/>
    </row>
    <row r="1262" spans="7:7" ht="12.75" customHeight="1" x14ac:dyDescent="0.2">
      <c r="G1262" s="482"/>
    </row>
    <row r="1263" spans="7:7" ht="12.75" customHeight="1" x14ac:dyDescent="0.2">
      <c r="G1263" s="482"/>
    </row>
    <row r="1264" spans="7:7" ht="12.75" customHeight="1" x14ac:dyDescent="0.2">
      <c r="G1264" s="482"/>
    </row>
    <row r="1265" spans="7:7" ht="12.75" customHeight="1" x14ac:dyDescent="0.2">
      <c r="G1265" s="482"/>
    </row>
    <row r="1266" spans="7:7" ht="12.75" customHeight="1" x14ac:dyDescent="0.2">
      <c r="G1266" s="482"/>
    </row>
    <row r="1267" spans="7:7" ht="12.75" customHeight="1" x14ac:dyDescent="0.2">
      <c r="G1267" s="482"/>
    </row>
    <row r="1268" spans="7:7" ht="12.75" customHeight="1" x14ac:dyDescent="0.2">
      <c r="G1268" s="482"/>
    </row>
    <row r="1269" spans="7:7" ht="12.75" customHeight="1" x14ac:dyDescent="0.2">
      <c r="G1269" s="482"/>
    </row>
    <row r="1270" spans="7:7" ht="12.75" customHeight="1" x14ac:dyDescent="0.2">
      <c r="G1270" s="482"/>
    </row>
    <row r="1271" spans="7:7" ht="12.75" customHeight="1" x14ac:dyDescent="0.2">
      <c r="G1271" s="482"/>
    </row>
    <row r="1272" spans="7:7" ht="12.75" customHeight="1" x14ac:dyDescent="0.2">
      <c r="G1272" s="482"/>
    </row>
    <row r="1273" spans="7:7" ht="12.75" customHeight="1" x14ac:dyDescent="0.2">
      <c r="G1273" s="482"/>
    </row>
    <row r="1274" spans="7:7" ht="12.75" customHeight="1" x14ac:dyDescent="0.2">
      <c r="G1274" s="482"/>
    </row>
    <row r="1275" spans="7:7" ht="12.75" customHeight="1" x14ac:dyDescent="0.2">
      <c r="G1275" s="482"/>
    </row>
    <row r="1276" spans="7:7" ht="12.75" customHeight="1" x14ac:dyDescent="0.2">
      <c r="G1276" s="482"/>
    </row>
    <row r="1277" spans="7:7" ht="12.75" customHeight="1" x14ac:dyDescent="0.2">
      <c r="G1277" s="482"/>
    </row>
    <row r="1278" spans="7:7" ht="12.75" customHeight="1" x14ac:dyDescent="0.2">
      <c r="G1278" s="482"/>
    </row>
    <row r="1279" spans="7:7" ht="12.75" customHeight="1" x14ac:dyDescent="0.2">
      <c r="G1279" s="482"/>
    </row>
    <row r="1280" spans="7:7" ht="12.75" customHeight="1" x14ac:dyDescent="0.2">
      <c r="G1280" s="482"/>
    </row>
    <row r="1281" spans="7:7" ht="12.75" customHeight="1" x14ac:dyDescent="0.2">
      <c r="G1281" s="482"/>
    </row>
    <row r="1282" spans="7:7" ht="12.75" customHeight="1" x14ac:dyDescent="0.2">
      <c r="G1282" s="482"/>
    </row>
    <row r="1283" spans="7:7" ht="12.75" customHeight="1" x14ac:dyDescent="0.2">
      <c r="G1283" s="482"/>
    </row>
    <row r="1284" spans="7:7" ht="12.75" customHeight="1" x14ac:dyDescent="0.2">
      <c r="G1284" s="482"/>
    </row>
    <row r="1285" spans="7:7" ht="12.75" customHeight="1" x14ac:dyDescent="0.2">
      <c r="G1285" s="482"/>
    </row>
    <row r="1286" spans="7:7" ht="12.75" customHeight="1" x14ac:dyDescent="0.2">
      <c r="G1286" s="482"/>
    </row>
    <row r="1287" spans="7:7" ht="12.75" customHeight="1" x14ac:dyDescent="0.2">
      <c r="G1287" s="482"/>
    </row>
    <row r="1288" spans="7:7" ht="12.75" customHeight="1" x14ac:dyDescent="0.2">
      <c r="G1288" s="482"/>
    </row>
    <row r="1289" spans="7:7" ht="12.75" customHeight="1" x14ac:dyDescent="0.2">
      <c r="G1289" s="482"/>
    </row>
    <row r="1290" spans="7:7" ht="12.75" customHeight="1" x14ac:dyDescent="0.2">
      <c r="G1290" s="482"/>
    </row>
    <row r="1291" spans="7:7" ht="12.75" customHeight="1" x14ac:dyDescent="0.2">
      <c r="G1291" s="482"/>
    </row>
    <row r="1292" spans="7:7" ht="12.75" customHeight="1" x14ac:dyDescent="0.2">
      <c r="G1292" s="482"/>
    </row>
    <row r="1293" spans="7:7" ht="12.75" customHeight="1" x14ac:dyDescent="0.2">
      <c r="G1293" s="482"/>
    </row>
    <row r="1294" spans="7:7" ht="12.75" customHeight="1" x14ac:dyDescent="0.2">
      <c r="G1294" s="482"/>
    </row>
    <row r="1295" spans="7:7" ht="12.75" customHeight="1" x14ac:dyDescent="0.2">
      <c r="G1295" s="482"/>
    </row>
    <row r="1296" spans="7:7" ht="12.75" customHeight="1" x14ac:dyDescent="0.2">
      <c r="G1296" s="482"/>
    </row>
    <row r="1297" spans="7:7" ht="12.75" customHeight="1" x14ac:dyDescent="0.2">
      <c r="G1297" s="482"/>
    </row>
    <row r="1298" spans="7:7" ht="12.75" customHeight="1" x14ac:dyDescent="0.2">
      <c r="G1298" s="482"/>
    </row>
    <row r="1299" spans="7:7" ht="12.75" customHeight="1" x14ac:dyDescent="0.2">
      <c r="G1299" s="482"/>
    </row>
    <row r="1300" spans="7:7" ht="12.75" customHeight="1" x14ac:dyDescent="0.2">
      <c r="G1300" s="482"/>
    </row>
    <row r="1301" spans="7:7" ht="12.75" customHeight="1" x14ac:dyDescent="0.2">
      <c r="G1301" s="482"/>
    </row>
    <row r="1302" spans="7:7" ht="12.75" customHeight="1" x14ac:dyDescent="0.2">
      <c r="G1302" s="482"/>
    </row>
    <row r="1303" spans="7:7" ht="12.75" customHeight="1" x14ac:dyDescent="0.2">
      <c r="G1303" s="482"/>
    </row>
    <row r="1304" spans="7:7" ht="12.75" customHeight="1" x14ac:dyDescent="0.2">
      <c r="G1304" s="482"/>
    </row>
    <row r="1305" spans="7:7" ht="12.75" customHeight="1" x14ac:dyDescent="0.2">
      <c r="G1305" s="482"/>
    </row>
    <row r="1306" spans="7:7" ht="12.75" customHeight="1" x14ac:dyDescent="0.2">
      <c r="G1306" s="482"/>
    </row>
    <row r="1307" spans="7:7" ht="12.75" customHeight="1" x14ac:dyDescent="0.2">
      <c r="G1307" s="482"/>
    </row>
    <row r="1308" spans="7:7" ht="12.75" customHeight="1" x14ac:dyDescent="0.2">
      <c r="G1308" s="482"/>
    </row>
    <row r="1309" spans="7:7" ht="12.75" customHeight="1" x14ac:dyDescent="0.2">
      <c r="G1309" s="482"/>
    </row>
    <row r="1310" spans="7:7" ht="12.75" customHeight="1" x14ac:dyDescent="0.2">
      <c r="G1310" s="482"/>
    </row>
    <row r="1311" spans="7:7" ht="12.75" customHeight="1" x14ac:dyDescent="0.2">
      <c r="G1311" s="482"/>
    </row>
    <row r="1312" spans="7:7" ht="12.75" customHeight="1" x14ac:dyDescent="0.2">
      <c r="G1312" s="482"/>
    </row>
    <row r="1313" spans="7:7" ht="12.75" customHeight="1" x14ac:dyDescent="0.2">
      <c r="G1313" s="482"/>
    </row>
    <row r="1314" spans="7:7" ht="12.75" customHeight="1" x14ac:dyDescent="0.2">
      <c r="G1314" s="482"/>
    </row>
    <row r="1315" spans="7:7" ht="12.75" customHeight="1" x14ac:dyDescent="0.2">
      <c r="G1315" s="482"/>
    </row>
    <row r="1316" spans="7:7" ht="12.75" customHeight="1" x14ac:dyDescent="0.2">
      <c r="G1316" s="482"/>
    </row>
    <row r="1317" spans="7:7" ht="12.75" customHeight="1" x14ac:dyDescent="0.2">
      <c r="G1317" s="482"/>
    </row>
    <row r="1318" spans="7:7" ht="12.75" customHeight="1" x14ac:dyDescent="0.2">
      <c r="G1318" s="482"/>
    </row>
    <row r="1319" spans="7:7" ht="12.75" customHeight="1" x14ac:dyDescent="0.2">
      <c r="G1319" s="482"/>
    </row>
    <row r="1320" spans="7:7" ht="12.75" customHeight="1" x14ac:dyDescent="0.2">
      <c r="G1320" s="482"/>
    </row>
    <row r="1321" spans="7:7" ht="12.75" customHeight="1" x14ac:dyDescent="0.2">
      <c r="G1321" s="482"/>
    </row>
    <row r="1322" spans="7:7" ht="12.75" customHeight="1" x14ac:dyDescent="0.2">
      <c r="G1322" s="482"/>
    </row>
    <row r="1323" spans="7:7" ht="12.75" customHeight="1" x14ac:dyDescent="0.2">
      <c r="G1323" s="482"/>
    </row>
    <row r="1324" spans="7:7" ht="12.75" customHeight="1" x14ac:dyDescent="0.2">
      <c r="G1324" s="482"/>
    </row>
    <row r="1325" spans="7:7" ht="12.75" customHeight="1" x14ac:dyDescent="0.2">
      <c r="G1325" s="482"/>
    </row>
    <row r="1326" spans="7:7" ht="12.75" customHeight="1" x14ac:dyDescent="0.2">
      <c r="G1326" s="482"/>
    </row>
    <row r="1327" spans="7:7" ht="12.75" customHeight="1" x14ac:dyDescent="0.2">
      <c r="G1327" s="482"/>
    </row>
    <row r="1328" spans="7:7" ht="12.75" customHeight="1" x14ac:dyDescent="0.2">
      <c r="G1328" s="482"/>
    </row>
    <row r="1329" spans="7:7" ht="12.75" customHeight="1" x14ac:dyDescent="0.2">
      <c r="G1329" s="482"/>
    </row>
    <row r="1330" spans="7:7" ht="12.75" customHeight="1" x14ac:dyDescent="0.2">
      <c r="G1330" s="482"/>
    </row>
    <row r="1331" spans="7:7" ht="12.75" customHeight="1" x14ac:dyDescent="0.2">
      <c r="G1331" s="482"/>
    </row>
    <row r="1332" spans="7:7" ht="12.75" customHeight="1" x14ac:dyDescent="0.2">
      <c r="G1332" s="482"/>
    </row>
    <row r="1333" spans="7:7" ht="12.75" customHeight="1" x14ac:dyDescent="0.2">
      <c r="G1333" s="482"/>
    </row>
    <row r="1334" spans="7:7" ht="12.75" customHeight="1" x14ac:dyDescent="0.2">
      <c r="G1334" s="482"/>
    </row>
    <row r="1335" spans="7:7" ht="12.75" customHeight="1" x14ac:dyDescent="0.2">
      <c r="G1335" s="482"/>
    </row>
    <row r="1336" spans="7:7" ht="12.75" customHeight="1" x14ac:dyDescent="0.2">
      <c r="G1336" s="482"/>
    </row>
    <row r="1337" spans="7:7" ht="12.75" customHeight="1" x14ac:dyDescent="0.2">
      <c r="G1337" s="482"/>
    </row>
    <row r="1338" spans="7:7" ht="12.75" customHeight="1" x14ac:dyDescent="0.2">
      <c r="G1338" s="482"/>
    </row>
    <row r="1339" spans="7:7" ht="12.75" customHeight="1" x14ac:dyDescent="0.2">
      <c r="G1339" s="482"/>
    </row>
    <row r="1340" spans="7:7" ht="12.75" customHeight="1" x14ac:dyDescent="0.2">
      <c r="G1340" s="482"/>
    </row>
    <row r="1341" spans="7:7" ht="12.75" customHeight="1" x14ac:dyDescent="0.2">
      <c r="G1341" s="482"/>
    </row>
    <row r="1342" spans="7:7" ht="12.75" customHeight="1" x14ac:dyDescent="0.2">
      <c r="G1342" s="482"/>
    </row>
    <row r="1343" spans="7:7" ht="12.75" customHeight="1" x14ac:dyDescent="0.2">
      <c r="G1343" s="482"/>
    </row>
    <row r="1344" spans="7:7" ht="12.75" customHeight="1" x14ac:dyDescent="0.2">
      <c r="G1344" s="482"/>
    </row>
    <row r="1345" spans="7:7" ht="12.75" customHeight="1" x14ac:dyDescent="0.2">
      <c r="G1345" s="482"/>
    </row>
    <row r="1346" spans="7:7" ht="12.75" customHeight="1" x14ac:dyDescent="0.2">
      <c r="G1346" s="482"/>
    </row>
    <row r="1347" spans="7:7" ht="12.75" customHeight="1" x14ac:dyDescent="0.2">
      <c r="G1347" s="482"/>
    </row>
    <row r="1348" spans="7:7" ht="12.75" customHeight="1" x14ac:dyDescent="0.2">
      <c r="G1348" s="482"/>
    </row>
    <row r="1349" spans="7:7" ht="12.75" customHeight="1" x14ac:dyDescent="0.2">
      <c r="G1349" s="482"/>
    </row>
    <row r="1350" spans="7:7" ht="12.75" customHeight="1" x14ac:dyDescent="0.2">
      <c r="G1350" s="482"/>
    </row>
    <row r="1351" spans="7:7" ht="12.75" customHeight="1" x14ac:dyDescent="0.2">
      <c r="G1351" s="482"/>
    </row>
    <row r="1352" spans="7:7" ht="12.75" customHeight="1" x14ac:dyDescent="0.2">
      <c r="G1352" s="482"/>
    </row>
    <row r="1353" spans="7:7" ht="12.75" customHeight="1" x14ac:dyDescent="0.2">
      <c r="G1353" s="482"/>
    </row>
    <row r="1354" spans="7:7" ht="12.75" customHeight="1" x14ac:dyDescent="0.2">
      <c r="G1354" s="482"/>
    </row>
    <row r="1355" spans="7:7" ht="12.75" customHeight="1" x14ac:dyDescent="0.2">
      <c r="G1355" s="482"/>
    </row>
    <row r="1356" spans="7:7" ht="12.75" customHeight="1" x14ac:dyDescent="0.2">
      <c r="G1356" s="482"/>
    </row>
    <row r="1357" spans="7:7" ht="12.75" customHeight="1" x14ac:dyDescent="0.2">
      <c r="G1357" s="482"/>
    </row>
    <row r="1358" spans="7:7" ht="12.75" customHeight="1" x14ac:dyDescent="0.2">
      <c r="G1358" s="482"/>
    </row>
    <row r="1359" spans="7:7" ht="12.75" customHeight="1" x14ac:dyDescent="0.2">
      <c r="G1359" s="482"/>
    </row>
    <row r="1360" spans="7:7" ht="12.75" customHeight="1" x14ac:dyDescent="0.2">
      <c r="G1360" s="482"/>
    </row>
    <row r="1361" spans="7:7" ht="12.75" customHeight="1" x14ac:dyDescent="0.2">
      <c r="G1361" s="482"/>
    </row>
    <row r="1362" spans="7:7" ht="12.75" customHeight="1" x14ac:dyDescent="0.2">
      <c r="G1362" s="482"/>
    </row>
    <row r="1363" spans="7:7" ht="12.75" customHeight="1" x14ac:dyDescent="0.2">
      <c r="G1363" s="482"/>
    </row>
    <row r="1364" spans="7:7" ht="12.75" customHeight="1" x14ac:dyDescent="0.2">
      <c r="G1364" s="482"/>
    </row>
    <row r="1365" spans="7:7" ht="12.75" customHeight="1" x14ac:dyDescent="0.2">
      <c r="G1365" s="482"/>
    </row>
    <row r="1366" spans="7:7" ht="12.75" customHeight="1" x14ac:dyDescent="0.2">
      <c r="G1366" s="482"/>
    </row>
    <row r="1367" spans="7:7" ht="12.75" customHeight="1" x14ac:dyDescent="0.2">
      <c r="G1367" s="482"/>
    </row>
    <row r="1368" spans="7:7" ht="12.75" customHeight="1" x14ac:dyDescent="0.2">
      <c r="G1368" s="482"/>
    </row>
    <row r="1369" spans="7:7" ht="12.75" customHeight="1" x14ac:dyDescent="0.2">
      <c r="G1369" s="482"/>
    </row>
    <row r="1370" spans="7:7" ht="12.75" customHeight="1" x14ac:dyDescent="0.2">
      <c r="G1370" s="482"/>
    </row>
    <row r="1371" spans="7:7" ht="12.75" customHeight="1" x14ac:dyDescent="0.2">
      <c r="G1371" s="482"/>
    </row>
    <row r="1372" spans="7:7" ht="12.75" customHeight="1" x14ac:dyDescent="0.2">
      <c r="G1372" s="482"/>
    </row>
    <row r="1373" spans="7:7" ht="12.75" customHeight="1" x14ac:dyDescent="0.2">
      <c r="G1373" s="482"/>
    </row>
    <row r="1374" spans="7:7" ht="12.75" customHeight="1" x14ac:dyDescent="0.2">
      <c r="G1374" s="482"/>
    </row>
    <row r="1375" spans="7:7" ht="12.75" customHeight="1" x14ac:dyDescent="0.2">
      <c r="G1375" s="482"/>
    </row>
    <row r="1376" spans="7:7" ht="12.75" customHeight="1" x14ac:dyDescent="0.2">
      <c r="G1376" s="482"/>
    </row>
    <row r="1377" spans="7:7" ht="12.75" customHeight="1" x14ac:dyDescent="0.2">
      <c r="G1377" s="482"/>
    </row>
    <row r="1378" spans="7:7" ht="12.75" customHeight="1" x14ac:dyDescent="0.2">
      <c r="G1378" s="482"/>
    </row>
    <row r="1379" spans="7:7" ht="12.75" customHeight="1" x14ac:dyDescent="0.2">
      <c r="G1379" s="482"/>
    </row>
    <row r="1380" spans="7:7" ht="12.75" customHeight="1" x14ac:dyDescent="0.2">
      <c r="G1380" s="482"/>
    </row>
    <row r="1381" spans="7:7" ht="12.75" customHeight="1" x14ac:dyDescent="0.2">
      <c r="G1381" s="482"/>
    </row>
    <row r="1382" spans="7:7" ht="12.75" customHeight="1" x14ac:dyDescent="0.2">
      <c r="G1382" s="482"/>
    </row>
    <row r="1383" spans="7:7" ht="12.75" customHeight="1" x14ac:dyDescent="0.2">
      <c r="G1383" s="482"/>
    </row>
    <row r="1384" spans="7:7" ht="12.75" customHeight="1" x14ac:dyDescent="0.2">
      <c r="G1384" s="482"/>
    </row>
    <row r="1385" spans="7:7" ht="12.75" customHeight="1" x14ac:dyDescent="0.2">
      <c r="G1385" s="482"/>
    </row>
    <row r="1386" spans="7:7" ht="12.75" customHeight="1" x14ac:dyDescent="0.2">
      <c r="G1386" s="482"/>
    </row>
    <row r="1387" spans="7:7" ht="12.75" customHeight="1" x14ac:dyDescent="0.2">
      <c r="G1387" s="482"/>
    </row>
    <row r="1388" spans="7:7" ht="12.75" customHeight="1" x14ac:dyDescent="0.2">
      <c r="G1388" s="482"/>
    </row>
    <row r="1389" spans="7:7" ht="12.75" customHeight="1" x14ac:dyDescent="0.2">
      <c r="G1389" s="482"/>
    </row>
    <row r="1390" spans="7:7" ht="12.75" customHeight="1" x14ac:dyDescent="0.2">
      <c r="G1390" s="482"/>
    </row>
    <row r="1391" spans="7:7" ht="12.75" customHeight="1" x14ac:dyDescent="0.2">
      <c r="G1391" s="482"/>
    </row>
    <row r="1392" spans="7:7" ht="12.75" customHeight="1" x14ac:dyDescent="0.2">
      <c r="G1392" s="482"/>
    </row>
    <row r="1393" spans="7:7" ht="12.75" customHeight="1" x14ac:dyDescent="0.2">
      <c r="G1393" s="482"/>
    </row>
    <row r="1394" spans="7:7" ht="12.75" customHeight="1" x14ac:dyDescent="0.2">
      <c r="G1394" s="482"/>
    </row>
    <row r="1395" spans="7:7" ht="12.75" customHeight="1" x14ac:dyDescent="0.2">
      <c r="G1395" s="482"/>
    </row>
    <row r="1396" spans="7:7" ht="12.75" customHeight="1" x14ac:dyDescent="0.2">
      <c r="G1396" s="482"/>
    </row>
    <row r="1397" spans="7:7" ht="12.75" customHeight="1" x14ac:dyDescent="0.2">
      <c r="G1397" s="482"/>
    </row>
    <row r="1398" spans="7:7" ht="12.75" customHeight="1" x14ac:dyDescent="0.2">
      <c r="G1398" s="482"/>
    </row>
    <row r="1399" spans="7:7" ht="12.75" customHeight="1" x14ac:dyDescent="0.2">
      <c r="G1399" s="482"/>
    </row>
    <row r="1400" spans="7:7" ht="12.75" customHeight="1" x14ac:dyDescent="0.2">
      <c r="G1400" s="482"/>
    </row>
    <row r="1401" spans="7:7" ht="12.75" customHeight="1" x14ac:dyDescent="0.2">
      <c r="G1401" s="482"/>
    </row>
    <row r="1402" spans="7:7" ht="12.75" customHeight="1" x14ac:dyDescent="0.2">
      <c r="G1402" s="482"/>
    </row>
    <row r="1403" spans="7:7" ht="12.75" customHeight="1" x14ac:dyDescent="0.2">
      <c r="G1403" s="482"/>
    </row>
    <row r="1404" spans="7:7" ht="12.75" customHeight="1" x14ac:dyDescent="0.2">
      <c r="G1404" s="482"/>
    </row>
    <row r="1405" spans="7:7" ht="12.75" customHeight="1" x14ac:dyDescent="0.2">
      <c r="G1405" s="482"/>
    </row>
    <row r="1406" spans="7:7" ht="12.75" customHeight="1" x14ac:dyDescent="0.2">
      <c r="G1406" s="482"/>
    </row>
    <row r="1407" spans="7:7" ht="12.75" customHeight="1" x14ac:dyDescent="0.2">
      <c r="G1407" s="482"/>
    </row>
    <row r="1408" spans="7:7" ht="12.75" customHeight="1" x14ac:dyDescent="0.2">
      <c r="G1408" s="482"/>
    </row>
    <row r="1409" spans="7:7" ht="12.75" customHeight="1" x14ac:dyDescent="0.2">
      <c r="G1409" s="482"/>
    </row>
    <row r="1410" spans="7:7" ht="12.75" customHeight="1" x14ac:dyDescent="0.2">
      <c r="G1410" s="482"/>
    </row>
    <row r="1411" spans="7:7" ht="12.75" customHeight="1" x14ac:dyDescent="0.2">
      <c r="G1411" s="482"/>
    </row>
    <row r="1412" spans="7:7" ht="12.75" customHeight="1" x14ac:dyDescent="0.2">
      <c r="G1412" s="482"/>
    </row>
    <row r="1413" spans="7:7" ht="12.75" customHeight="1" x14ac:dyDescent="0.2">
      <c r="G1413" s="482"/>
    </row>
    <row r="1414" spans="7:7" ht="12.75" customHeight="1" x14ac:dyDescent="0.2">
      <c r="G1414" s="482"/>
    </row>
    <row r="1415" spans="7:7" ht="12.75" customHeight="1" x14ac:dyDescent="0.2">
      <c r="G1415" s="482"/>
    </row>
    <row r="1416" spans="7:7" ht="12.75" customHeight="1" x14ac:dyDescent="0.2">
      <c r="G1416" s="482"/>
    </row>
    <row r="1417" spans="7:7" ht="12.75" customHeight="1" x14ac:dyDescent="0.2">
      <c r="G1417" s="482"/>
    </row>
    <row r="1418" spans="7:7" ht="12.75" customHeight="1" x14ac:dyDescent="0.2">
      <c r="G1418" s="482"/>
    </row>
    <row r="1419" spans="7:7" ht="12.75" customHeight="1" x14ac:dyDescent="0.2">
      <c r="G1419" s="482"/>
    </row>
    <row r="1420" spans="7:7" ht="12.75" customHeight="1" x14ac:dyDescent="0.2">
      <c r="G1420" s="482"/>
    </row>
    <row r="1421" spans="7:7" ht="12.75" customHeight="1" x14ac:dyDescent="0.2">
      <c r="G1421" s="482"/>
    </row>
    <row r="1422" spans="7:7" ht="12.75" customHeight="1" x14ac:dyDescent="0.2">
      <c r="G1422" s="482"/>
    </row>
    <row r="1423" spans="7:7" ht="12.75" customHeight="1" x14ac:dyDescent="0.2">
      <c r="G1423" s="482"/>
    </row>
    <row r="1424" spans="7:7" ht="12.75" customHeight="1" x14ac:dyDescent="0.2">
      <c r="G1424" s="482"/>
    </row>
    <row r="1425" spans="7:7" ht="12.75" customHeight="1" x14ac:dyDescent="0.2">
      <c r="G1425" s="482"/>
    </row>
    <row r="1426" spans="7:7" ht="12.75" customHeight="1" x14ac:dyDescent="0.2">
      <c r="G1426" s="482"/>
    </row>
    <row r="1427" spans="7:7" ht="12.75" customHeight="1" x14ac:dyDescent="0.2">
      <c r="G1427" s="482"/>
    </row>
    <row r="1428" spans="7:7" ht="12.75" customHeight="1" x14ac:dyDescent="0.2">
      <c r="G1428" s="482"/>
    </row>
    <row r="1429" spans="7:7" ht="12.75" customHeight="1" x14ac:dyDescent="0.2">
      <c r="G1429" s="482"/>
    </row>
    <row r="1430" spans="7:7" ht="12.75" customHeight="1" x14ac:dyDescent="0.2">
      <c r="G1430" s="482"/>
    </row>
    <row r="1431" spans="7:7" ht="12.75" customHeight="1" x14ac:dyDescent="0.2">
      <c r="G1431" s="482"/>
    </row>
    <row r="1432" spans="7:7" ht="12.75" customHeight="1" x14ac:dyDescent="0.2">
      <c r="G1432" s="482"/>
    </row>
    <row r="1433" spans="7:7" ht="12.75" customHeight="1" x14ac:dyDescent="0.2">
      <c r="G1433" s="482"/>
    </row>
    <row r="1434" spans="7:7" ht="12.75" customHeight="1" x14ac:dyDescent="0.2">
      <c r="G1434" s="482"/>
    </row>
    <row r="1435" spans="7:7" ht="12.75" customHeight="1" x14ac:dyDescent="0.2">
      <c r="G1435" s="482"/>
    </row>
    <row r="1436" spans="7:7" ht="12.75" customHeight="1" x14ac:dyDescent="0.2">
      <c r="G1436" s="482"/>
    </row>
    <row r="1437" spans="7:7" ht="12.75" customHeight="1" x14ac:dyDescent="0.2">
      <c r="G1437" s="482"/>
    </row>
    <row r="1438" spans="7:7" ht="12.75" customHeight="1" x14ac:dyDescent="0.2">
      <c r="G1438" s="482"/>
    </row>
    <row r="1439" spans="7:7" ht="12.75" customHeight="1" x14ac:dyDescent="0.2">
      <c r="G1439" s="482"/>
    </row>
    <row r="1440" spans="7:7" ht="12.75" customHeight="1" x14ac:dyDescent="0.2">
      <c r="G1440" s="482"/>
    </row>
    <row r="1441" spans="7:7" ht="12.75" customHeight="1" x14ac:dyDescent="0.2">
      <c r="G1441" s="482"/>
    </row>
    <row r="1442" spans="7:7" ht="12.75" customHeight="1" x14ac:dyDescent="0.2">
      <c r="G1442" s="482"/>
    </row>
    <row r="1443" spans="7:7" ht="12.75" customHeight="1" x14ac:dyDescent="0.2">
      <c r="G1443" s="482"/>
    </row>
    <row r="1444" spans="7:7" ht="12.75" customHeight="1" x14ac:dyDescent="0.2">
      <c r="G1444" s="482"/>
    </row>
    <row r="1445" spans="7:7" ht="12.75" customHeight="1" x14ac:dyDescent="0.2">
      <c r="G1445" s="482"/>
    </row>
    <row r="1446" spans="7:7" ht="12.75" customHeight="1" x14ac:dyDescent="0.2">
      <c r="G1446" s="482"/>
    </row>
    <row r="1447" spans="7:7" ht="12.75" customHeight="1" x14ac:dyDescent="0.2">
      <c r="G1447" s="482"/>
    </row>
    <row r="1448" spans="7:7" ht="12.75" customHeight="1" x14ac:dyDescent="0.2">
      <c r="G1448" s="482"/>
    </row>
    <row r="1449" spans="7:7" ht="12.75" customHeight="1" x14ac:dyDescent="0.2">
      <c r="G1449" s="482"/>
    </row>
    <row r="1450" spans="7:7" ht="12.75" customHeight="1" x14ac:dyDescent="0.2">
      <c r="G1450" s="482"/>
    </row>
    <row r="1451" spans="7:7" ht="12.75" customHeight="1" x14ac:dyDescent="0.2">
      <c r="G1451" s="482"/>
    </row>
    <row r="1452" spans="7:7" ht="12.75" customHeight="1" x14ac:dyDescent="0.2">
      <c r="G1452" s="482"/>
    </row>
    <row r="1453" spans="7:7" ht="12.75" customHeight="1" x14ac:dyDescent="0.2">
      <c r="G1453" s="482"/>
    </row>
    <row r="1454" spans="7:7" ht="12.75" customHeight="1" x14ac:dyDescent="0.2">
      <c r="G1454" s="482"/>
    </row>
    <row r="1455" spans="7:7" ht="12.75" customHeight="1" x14ac:dyDescent="0.2">
      <c r="G1455" s="482"/>
    </row>
    <row r="1456" spans="7:7" ht="12.75" customHeight="1" x14ac:dyDescent="0.2">
      <c r="G1456" s="482"/>
    </row>
    <row r="1457" spans="7:7" ht="12.75" customHeight="1" x14ac:dyDescent="0.2">
      <c r="G1457" s="482"/>
    </row>
    <row r="1458" spans="7:7" ht="12.75" customHeight="1" x14ac:dyDescent="0.2">
      <c r="G1458" s="482"/>
    </row>
    <row r="1459" spans="7:7" ht="12.75" customHeight="1" x14ac:dyDescent="0.2">
      <c r="G1459" s="482"/>
    </row>
    <row r="1460" spans="7:7" ht="12.75" customHeight="1" x14ac:dyDescent="0.2">
      <c r="G1460" s="482"/>
    </row>
    <row r="1461" spans="7:7" ht="12.75" customHeight="1" x14ac:dyDescent="0.2">
      <c r="G1461" s="482"/>
    </row>
    <row r="1462" spans="7:7" ht="12.75" customHeight="1" x14ac:dyDescent="0.2">
      <c r="G1462" s="482"/>
    </row>
    <row r="1463" spans="7:7" ht="12.75" customHeight="1" x14ac:dyDescent="0.2">
      <c r="G1463" s="482"/>
    </row>
    <row r="1464" spans="7:7" ht="12.75" customHeight="1" x14ac:dyDescent="0.2">
      <c r="G1464" s="482"/>
    </row>
    <row r="1465" spans="7:7" ht="12.75" customHeight="1" x14ac:dyDescent="0.2">
      <c r="G1465" s="482"/>
    </row>
    <row r="1466" spans="7:7" ht="12.75" customHeight="1" x14ac:dyDescent="0.2">
      <c r="G1466" s="482"/>
    </row>
    <row r="1467" spans="7:7" ht="12.75" customHeight="1" x14ac:dyDescent="0.2">
      <c r="G1467" s="482"/>
    </row>
    <row r="1468" spans="7:7" ht="12.75" customHeight="1" x14ac:dyDescent="0.2">
      <c r="G1468" s="482"/>
    </row>
    <row r="1469" spans="7:7" ht="12.75" customHeight="1" x14ac:dyDescent="0.2">
      <c r="G1469" s="482"/>
    </row>
    <row r="1470" spans="7:7" ht="12.75" customHeight="1" x14ac:dyDescent="0.2">
      <c r="G1470" s="482"/>
    </row>
    <row r="1471" spans="7:7" ht="12.75" customHeight="1" x14ac:dyDescent="0.2">
      <c r="G1471" s="482"/>
    </row>
    <row r="1472" spans="7:7" ht="12.75" customHeight="1" x14ac:dyDescent="0.2">
      <c r="G1472" s="482"/>
    </row>
    <row r="1473" spans="7:7" ht="12.75" customHeight="1" x14ac:dyDescent="0.2">
      <c r="G1473" s="482"/>
    </row>
    <row r="1474" spans="7:7" ht="12.75" customHeight="1" x14ac:dyDescent="0.2">
      <c r="G1474" s="482"/>
    </row>
    <row r="1475" spans="7:7" ht="12.75" customHeight="1" x14ac:dyDescent="0.2">
      <c r="G1475" s="482"/>
    </row>
    <row r="1476" spans="7:7" ht="12.75" customHeight="1" x14ac:dyDescent="0.2">
      <c r="G1476" s="482"/>
    </row>
    <row r="1477" spans="7:7" ht="12.75" customHeight="1" x14ac:dyDescent="0.2">
      <c r="G1477" s="482"/>
    </row>
    <row r="1478" spans="7:7" ht="12.75" customHeight="1" x14ac:dyDescent="0.2">
      <c r="G1478" s="482"/>
    </row>
    <row r="1479" spans="7:7" ht="12.75" customHeight="1" x14ac:dyDescent="0.2">
      <c r="G1479" s="482"/>
    </row>
    <row r="1480" spans="7:7" ht="12.75" customHeight="1" x14ac:dyDescent="0.2">
      <c r="G1480" s="482"/>
    </row>
    <row r="1481" spans="7:7" ht="12.75" customHeight="1" x14ac:dyDescent="0.2">
      <c r="G1481" s="482"/>
    </row>
    <row r="1482" spans="7:7" ht="12.75" customHeight="1" x14ac:dyDescent="0.2">
      <c r="G1482" s="482"/>
    </row>
    <row r="1483" spans="7:7" ht="12.75" customHeight="1" x14ac:dyDescent="0.2">
      <c r="G1483" s="482"/>
    </row>
    <row r="1484" spans="7:7" ht="12.75" customHeight="1" x14ac:dyDescent="0.2">
      <c r="G1484" s="482"/>
    </row>
    <row r="1485" spans="7:7" ht="12.75" customHeight="1" x14ac:dyDescent="0.2">
      <c r="G1485" s="482"/>
    </row>
    <row r="1486" spans="7:7" ht="12.75" customHeight="1" x14ac:dyDescent="0.2">
      <c r="G1486" s="482"/>
    </row>
    <row r="1487" spans="7:7" ht="12.75" customHeight="1" x14ac:dyDescent="0.2">
      <c r="G1487" s="482"/>
    </row>
    <row r="1488" spans="7:7" ht="12.75" customHeight="1" x14ac:dyDescent="0.2">
      <c r="G1488" s="482"/>
    </row>
    <row r="1489" spans="7:7" ht="12.75" customHeight="1" x14ac:dyDescent="0.2">
      <c r="G1489" s="482"/>
    </row>
    <row r="1490" spans="7:7" ht="12.75" customHeight="1" x14ac:dyDescent="0.2">
      <c r="G1490" s="482"/>
    </row>
    <row r="1491" spans="7:7" ht="12.75" customHeight="1" x14ac:dyDescent="0.2">
      <c r="G1491" s="482"/>
    </row>
    <row r="1492" spans="7:7" ht="12.75" customHeight="1" x14ac:dyDescent="0.2">
      <c r="G1492" s="482"/>
    </row>
    <row r="1493" spans="7:7" ht="12.75" customHeight="1" x14ac:dyDescent="0.2">
      <c r="G1493" s="482"/>
    </row>
    <row r="1494" spans="7:7" ht="12.75" customHeight="1" x14ac:dyDescent="0.2">
      <c r="G1494" s="482"/>
    </row>
    <row r="1495" spans="7:7" ht="12.75" customHeight="1" x14ac:dyDescent="0.2">
      <c r="G1495" s="482"/>
    </row>
    <row r="1496" spans="7:7" ht="12.75" customHeight="1" x14ac:dyDescent="0.2">
      <c r="G1496" s="482"/>
    </row>
    <row r="1497" spans="7:7" ht="12.75" customHeight="1" x14ac:dyDescent="0.2">
      <c r="G1497" s="482"/>
    </row>
    <row r="1498" spans="7:7" ht="12.75" customHeight="1" x14ac:dyDescent="0.2">
      <c r="G1498" s="482"/>
    </row>
    <row r="1499" spans="7:7" ht="12.75" customHeight="1" x14ac:dyDescent="0.2">
      <c r="G1499" s="482"/>
    </row>
    <row r="1500" spans="7:7" ht="12.75" customHeight="1" x14ac:dyDescent="0.2">
      <c r="G1500" s="482"/>
    </row>
    <row r="1501" spans="7:7" ht="12.75" customHeight="1" x14ac:dyDescent="0.2">
      <c r="G1501" s="482"/>
    </row>
    <row r="1502" spans="7:7" ht="12.75" customHeight="1" x14ac:dyDescent="0.2">
      <c r="G1502" s="482"/>
    </row>
    <row r="1503" spans="7:7" ht="12.75" customHeight="1" x14ac:dyDescent="0.2">
      <c r="G1503" s="482"/>
    </row>
    <row r="1504" spans="7:7" ht="12.75" customHeight="1" x14ac:dyDescent="0.2">
      <c r="G1504" s="482"/>
    </row>
    <row r="1505" spans="7:7" ht="12.75" customHeight="1" x14ac:dyDescent="0.2">
      <c r="G1505" s="482"/>
    </row>
    <row r="1506" spans="7:7" ht="12.75" customHeight="1" x14ac:dyDescent="0.2">
      <c r="G1506" s="482"/>
    </row>
    <row r="1507" spans="7:7" ht="12.75" customHeight="1" x14ac:dyDescent="0.2">
      <c r="G1507" s="482"/>
    </row>
    <row r="1508" spans="7:7" ht="12.75" customHeight="1" x14ac:dyDescent="0.2">
      <c r="G1508" s="482"/>
    </row>
    <row r="1509" spans="7:7" ht="12.75" customHeight="1" x14ac:dyDescent="0.2">
      <c r="G1509" s="482"/>
    </row>
    <row r="1510" spans="7:7" ht="12.75" customHeight="1" x14ac:dyDescent="0.2">
      <c r="G1510" s="482"/>
    </row>
    <row r="1511" spans="7:7" ht="12.75" customHeight="1" x14ac:dyDescent="0.2">
      <c r="G1511" s="482"/>
    </row>
    <row r="1512" spans="7:7" ht="12.75" customHeight="1" x14ac:dyDescent="0.2">
      <c r="G1512" s="482"/>
    </row>
    <row r="1513" spans="7:7" ht="12.75" customHeight="1" x14ac:dyDescent="0.2">
      <c r="G1513" s="482"/>
    </row>
    <row r="1514" spans="7:7" ht="12.75" customHeight="1" x14ac:dyDescent="0.2">
      <c r="G1514" s="482"/>
    </row>
    <row r="1515" spans="7:7" ht="12.75" customHeight="1" x14ac:dyDescent="0.2">
      <c r="G1515" s="482"/>
    </row>
    <row r="1516" spans="7:7" ht="12.75" customHeight="1" x14ac:dyDescent="0.2">
      <c r="G1516" s="482"/>
    </row>
    <row r="1517" spans="7:7" ht="12.75" customHeight="1" x14ac:dyDescent="0.2">
      <c r="G1517" s="482"/>
    </row>
    <row r="1518" spans="7:7" ht="12.75" customHeight="1" x14ac:dyDescent="0.2">
      <c r="G1518" s="482"/>
    </row>
    <row r="1519" spans="7:7" ht="12.75" customHeight="1" x14ac:dyDescent="0.2">
      <c r="G1519" s="482"/>
    </row>
    <row r="1520" spans="7:7" ht="12.75" customHeight="1" x14ac:dyDescent="0.2">
      <c r="G1520" s="482"/>
    </row>
    <row r="1521" spans="7:7" ht="12.75" customHeight="1" x14ac:dyDescent="0.2">
      <c r="G1521" s="482"/>
    </row>
    <row r="1522" spans="7:7" ht="12.75" customHeight="1" x14ac:dyDescent="0.2">
      <c r="G1522" s="482"/>
    </row>
    <row r="1523" spans="7:7" ht="12.75" customHeight="1" x14ac:dyDescent="0.2">
      <c r="G1523" s="482"/>
    </row>
    <row r="1524" spans="7:7" ht="12.75" customHeight="1" x14ac:dyDescent="0.2">
      <c r="G1524" s="482"/>
    </row>
    <row r="1525" spans="7:7" ht="12.75" customHeight="1" x14ac:dyDescent="0.2">
      <c r="G1525" s="482"/>
    </row>
    <row r="1526" spans="7:7" ht="12.75" customHeight="1" x14ac:dyDescent="0.2">
      <c r="G1526" s="482"/>
    </row>
    <row r="1527" spans="7:7" ht="12.75" customHeight="1" x14ac:dyDescent="0.2">
      <c r="G1527" s="482"/>
    </row>
    <row r="1528" spans="7:7" ht="12.75" customHeight="1" x14ac:dyDescent="0.2">
      <c r="G1528" s="482"/>
    </row>
    <row r="1529" spans="7:7" ht="12.75" customHeight="1" x14ac:dyDescent="0.2">
      <c r="G1529" s="482"/>
    </row>
    <row r="1530" spans="7:7" ht="12.75" customHeight="1" x14ac:dyDescent="0.2">
      <c r="G1530" s="482"/>
    </row>
    <row r="1531" spans="7:7" ht="12.75" customHeight="1" x14ac:dyDescent="0.2">
      <c r="G1531" s="482"/>
    </row>
    <row r="1532" spans="7:7" ht="12.75" customHeight="1" x14ac:dyDescent="0.2">
      <c r="G1532" s="482"/>
    </row>
    <row r="1533" spans="7:7" ht="12.75" customHeight="1" x14ac:dyDescent="0.2">
      <c r="G1533" s="482"/>
    </row>
    <row r="1534" spans="7:7" ht="12.75" customHeight="1" x14ac:dyDescent="0.2">
      <c r="G1534" s="482"/>
    </row>
    <row r="1535" spans="7:7" ht="12.75" customHeight="1" x14ac:dyDescent="0.2">
      <c r="G1535" s="482"/>
    </row>
    <row r="1536" spans="7:7" ht="12.75" customHeight="1" x14ac:dyDescent="0.2">
      <c r="G1536" s="482"/>
    </row>
    <row r="1537" spans="7:7" ht="12.75" customHeight="1" x14ac:dyDescent="0.2">
      <c r="G1537" s="482"/>
    </row>
    <row r="1538" spans="7:7" ht="12.75" customHeight="1" x14ac:dyDescent="0.2">
      <c r="G1538" s="482"/>
    </row>
    <row r="1539" spans="7:7" ht="12.75" customHeight="1" x14ac:dyDescent="0.2">
      <c r="G1539" s="482"/>
    </row>
    <row r="1540" spans="7:7" ht="12.75" customHeight="1" x14ac:dyDescent="0.2">
      <c r="G1540" s="482"/>
    </row>
    <row r="1541" spans="7:7" ht="12.75" customHeight="1" x14ac:dyDescent="0.2">
      <c r="G1541" s="482"/>
    </row>
    <row r="1542" spans="7:7" ht="12.75" customHeight="1" x14ac:dyDescent="0.2">
      <c r="G1542" s="482"/>
    </row>
    <row r="1543" spans="7:7" ht="12.75" customHeight="1" x14ac:dyDescent="0.2">
      <c r="G1543" s="482"/>
    </row>
    <row r="1544" spans="7:7" ht="12.75" customHeight="1" x14ac:dyDescent="0.2">
      <c r="G1544" s="482"/>
    </row>
    <row r="1545" spans="7:7" ht="12.75" customHeight="1" x14ac:dyDescent="0.2">
      <c r="G1545" s="482"/>
    </row>
    <row r="1546" spans="7:7" ht="12.75" customHeight="1" x14ac:dyDescent="0.2">
      <c r="G1546" s="482"/>
    </row>
    <row r="1547" spans="7:7" ht="12.75" customHeight="1" x14ac:dyDescent="0.2">
      <c r="G1547" s="482"/>
    </row>
    <row r="1548" spans="7:7" ht="12.75" customHeight="1" x14ac:dyDescent="0.2">
      <c r="G1548" s="482"/>
    </row>
    <row r="1549" spans="7:7" ht="12.75" customHeight="1" x14ac:dyDescent="0.2">
      <c r="G1549" s="482"/>
    </row>
    <row r="1550" spans="7:7" ht="12.75" customHeight="1" x14ac:dyDescent="0.2">
      <c r="G1550" s="482"/>
    </row>
    <row r="1551" spans="7:7" ht="12.75" customHeight="1" x14ac:dyDescent="0.2">
      <c r="G1551" s="482"/>
    </row>
    <row r="1552" spans="7:7" ht="12.75" customHeight="1" x14ac:dyDescent="0.2">
      <c r="G1552" s="482"/>
    </row>
    <row r="1553" spans="7:7" ht="12.75" customHeight="1" x14ac:dyDescent="0.2">
      <c r="G1553" s="482"/>
    </row>
    <row r="1554" spans="7:7" ht="12.75" customHeight="1" x14ac:dyDescent="0.2">
      <c r="G1554" s="482"/>
    </row>
    <row r="1555" spans="7:7" ht="12.75" customHeight="1" x14ac:dyDescent="0.2">
      <c r="G1555" s="482"/>
    </row>
    <row r="1556" spans="7:7" ht="12.75" customHeight="1" x14ac:dyDescent="0.2">
      <c r="G1556" s="482"/>
    </row>
    <row r="1557" spans="7:7" ht="12.75" customHeight="1" x14ac:dyDescent="0.2">
      <c r="G1557" s="482"/>
    </row>
    <row r="1558" spans="7:7" ht="12.75" customHeight="1" x14ac:dyDescent="0.2">
      <c r="G1558" s="482"/>
    </row>
    <row r="1559" spans="7:7" ht="12.75" customHeight="1" x14ac:dyDescent="0.2">
      <c r="G1559" s="482"/>
    </row>
    <row r="1560" spans="7:7" ht="12.75" customHeight="1" x14ac:dyDescent="0.2">
      <c r="G1560" s="482"/>
    </row>
    <row r="1561" spans="7:7" ht="12.75" customHeight="1" x14ac:dyDescent="0.2">
      <c r="G1561" s="482"/>
    </row>
    <row r="1562" spans="7:7" ht="12.75" customHeight="1" x14ac:dyDescent="0.2">
      <c r="G1562" s="482"/>
    </row>
    <row r="1563" spans="7:7" ht="12.75" customHeight="1" x14ac:dyDescent="0.2">
      <c r="G1563" s="482"/>
    </row>
    <row r="1564" spans="7:7" ht="12.75" customHeight="1" x14ac:dyDescent="0.2">
      <c r="G1564" s="482"/>
    </row>
    <row r="1565" spans="7:7" ht="12.75" customHeight="1" x14ac:dyDescent="0.2">
      <c r="G1565" s="482"/>
    </row>
    <row r="1566" spans="7:7" ht="12.75" customHeight="1" x14ac:dyDescent="0.2">
      <c r="G1566" s="482"/>
    </row>
    <row r="1567" spans="7:7" ht="12.75" customHeight="1" x14ac:dyDescent="0.2">
      <c r="G1567" s="482"/>
    </row>
    <row r="1568" spans="7:7" ht="12.75" customHeight="1" x14ac:dyDescent="0.2">
      <c r="G1568" s="482"/>
    </row>
    <row r="1569" spans="7:7" ht="12.75" customHeight="1" x14ac:dyDescent="0.2">
      <c r="G1569" s="482"/>
    </row>
    <row r="1570" spans="7:7" ht="12.75" customHeight="1" x14ac:dyDescent="0.2">
      <c r="G1570" s="482"/>
    </row>
    <row r="1571" spans="7:7" ht="12.75" customHeight="1" x14ac:dyDescent="0.2">
      <c r="G1571" s="482"/>
    </row>
    <row r="1572" spans="7:7" ht="12.75" customHeight="1" x14ac:dyDescent="0.2">
      <c r="G1572" s="482"/>
    </row>
    <row r="1573" spans="7:7" ht="12.75" customHeight="1" x14ac:dyDescent="0.2">
      <c r="G1573" s="482"/>
    </row>
    <row r="1574" spans="7:7" ht="12.75" customHeight="1" x14ac:dyDescent="0.2">
      <c r="G1574" s="482"/>
    </row>
    <row r="1575" spans="7:7" ht="12.75" customHeight="1" x14ac:dyDescent="0.2">
      <c r="G1575" s="482"/>
    </row>
    <row r="1576" spans="7:7" ht="12.75" customHeight="1" x14ac:dyDescent="0.2">
      <c r="G1576" s="482"/>
    </row>
    <row r="1577" spans="7:7" ht="12.75" customHeight="1" x14ac:dyDescent="0.2">
      <c r="G1577" s="482"/>
    </row>
    <row r="1578" spans="7:7" ht="12.75" customHeight="1" x14ac:dyDescent="0.2">
      <c r="G1578" s="482"/>
    </row>
    <row r="1579" spans="7:7" ht="12.75" customHeight="1" x14ac:dyDescent="0.2">
      <c r="G1579" s="482"/>
    </row>
    <row r="1580" spans="7:7" ht="12.75" customHeight="1" x14ac:dyDescent="0.2">
      <c r="G1580" s="482"/>
    </row>
    <row r="1581" spans="7:7" ht="12.75" customHeight="1" x14ac:dyDescent="0.2">
      <c r="G1581" s="482"/>
    </row>
    <row r="1582" spans="7:7" ht="12.75" customHeight="1" x14ac:dyDescent="0.2">
      <c r="G1582" s="482"/>
    </row>
    <row r="1583" spans="7:7" ht="12.75" customHeight="1" x14ac:dyDescent="0.2">
      <c r="G1583" s="482"/>
    </row>
    <row r="1584" spans="7:7" ht="12.75" customHeight="1" x14ac:dyDescent="0.2">
      <c r="G1584" s="482"/>
    </row>
    <row r="1585" spans="7:7" ht="12.75" customHeight="1" x14ac:dyDescent="0.2">
      <c r="G1585" s="482"/>
    </row>
    <row r="1586" spans="7:7" ht="12.75" customHeight="1" x14ac:dyDescent="0.2">
      <c r="G1586" s="482"/>
    </row>
    <row r="1587" spans="7:7" ht="12.75" customHeight="1" x14ac:dyDescent="0.2">
      <c r="G1587" s="482"/>
    </row>
    <row r="1588" spans="7:7" ht="12.75" customHeight="1" x14ac:dyDescent="0.2">
      <c r="G1588" s="482"/>
    </row>
    <row r="1589" spans="7:7" ht="12.75" customHeight="1" x14ac:dyDescent="0.2">
      <c r="G1589" s="482"/>
    </row>
    <row r="1590" spans="7:7" ht="12.75" customHeight="1" x14ac:dyDescent="0.2">
      <c r="G1590" s="482"/>
    </row>
    <row r="1591" spans="7:7" ht="12.75" customHeight="1" x14ac:dyDescent="0.2">
      <c r="G1591" s="482"/>
    </row>
    <row r="1592" spans="7:7" ht="12.75" customHeight="1" x14ac:dyDescent="0.2">
      <c r="G1592" s="482"/>
    </row>
    <row r="1593" spans="7:7" ht="12.75" customHeight="1" x14ac:dyDescent="0.2">
      <c r="G1593" s="482"/>
    </row>
    <row r="1594" spans="7:7" ht="12.75" customHeight="1" x14ac:dyDescent="0.2">
      <c r="G1594" s="482"/>
    </row>
    <row r="1595" spans="7:7" ht="12.75" customHeight="1" x14ac:dyDescent="0.2">
      <c r="G1595" s="482"/>
    </row>
    <row r="1596" spans="7:7" ht="12.75" customHeight="1" x14ac:dyDescent="0.2">
      <c r="G1596" s="482"/>
    </row>
    <row r="1597" spans="7:7" ht="12.75" customHeight="1" x14ac:dyDescent="0.2">
      <c r="G1597" s="482"/>
    </row>
    <row r="1598" spans="7:7" ht="12.75" customHeight="1" x14ac:dyDescent="0.2">
      <c r="G1598" s="482"/>
    </row>
    <row r="1599" spans="7:7" ht="12.75" customHeight="1" x14ac:dyDescent="0.2">
      <c r="G1599" s="482"/>
    </row>
    <row r="1600" spans="7:7" ht="12.75" customHeight="1" x14ac:dyDescent="0.2">
      <c r="G1600" s="482"/>
    </row>
    <row r="1601" spans="7:7" ht="12.75" customHeight="1" x14ac:dyDescent="0.2">
      <c r="G1601" s="482"/>
    </row>
    <row r="1602" spans="7:7" ht="12.75" customHeight="1" x14ac:dyDescent="0.2">
      <c r="G1602" s="482"/>
    </row>
    <row r="1603" spans="7:7" ht="12.75" customHeight="1" x14ac:dyDescent="0.2">
      <c r="G1603" s="482"/>
    </row>
    <row r="1604" spans="7:7" ht="12.75" customHeight="1" x14ac:dyDescent="0.2">
      <c r="G1604" s="482"/>
    </row>
    <row r="1605" spans="7:7" ht="12.75" customHeight="1" x14ac:dyDescent="0.2">
      <c r="G1605" s="482"/>
    </row>
    <row r="1606" spans="7:7" ht="12.75" customHeight="1" x14ac:dyDescent="0.2">
      <c r="G1606" s="482"/>
    </row>
    <row r="1607" spans="7:7" ht="12.75" customHeight="1" x14ac:dyDescent="0.2">
      <c r="G1607" s="482"/>
    </row>
    <row r="1608" spans="7:7" ht="12.75" customHeight="1" x14ac:dyDescent="0.2">
      <c r="G1608" s="482"/>
    </row>
    <row r="1609" spans="7:7" ht="12.75" customHeight="1" x14ac:dyDescent="0.2">
      <c r="G1609" s="482"/>
    </row>
    <row r="1610" spans="7:7" ht="12.75" customHeight="1" x14ac:dyDescent="0.2">
      <c r="G1610" s="482"/>
    </row>
    <row r="1611" spans="7:7" ht="12.75" customHeight="1" x14ac:dyDescent="0.2">
      <c r="G1611" s="482"/>
    </row>
    <row r="1612" spans="7:7" ht="12.75" customHeight="1" x14ac:dyDescent="0.2">
      <c r="G1612" s="482"/>
    </row>
    <row r="1613" spans="7:7" ht="12.75" customHeight="1" x14ac:dyDescent="0.2">
      <c r="G1613" s="482"/>
    </row>
    <row r="1614" spans="7:7" ht="12.75" customHeight="1" x14ac:dyDescent="0.2">
      <c r="G1614" s="482"/>
    </row>
    <row r="1615" spans="7:7" ht="12.75" customHeight="1" x14ac:dyDescent="0.2">
      <c r="G1615" s="482"/>
    </row>
    <row r="1616" spans="7:7" ht="12.75" customHeight="1" x14ac:dyDescent="0.2">
      <c r="G1616" s="482"/>
    </row>
    <row r="1617" spans="7:7" ht="12.75" customHeight="1" x14ac:dyDescent="0.2">
      <c r="G1617" s="482"/>
    </row>
    <row r="1618" spans="7:7" ht="12.75" customHeight="1" x14ac:dyDescent="0.2">
      <c r="G1618" s="482"/>
    </row>
    <row r="1619" spans="7:7" ht="12.75" customHeight="1" x14ac:dyDescent="0.2">
      <c r="G1619" s="482"/>
    </row>
    <row r="1620" spans="7:7" ht="12.75" customHeight="1" x14ac:dyDescent="0.2">
      <c r="G1620" s="482"/>
    </row>
    <row r="1621" spans="7:7" ht="12.75" customHeight="1" x14ac:dyDescent="0.2">
      <c r="G1621" s="482"/>
    </row>
    <row r="1622" spans="7:7" ht="12.75" customHeight="1" x14ac:dyDescent="0.2">
      <c r="G1622" s="482"/>
    </row>
    <row r="1623" spans="7:7" ht="12.75" customHeight="1" x14ac:dyDescent="0.2">
      <c r="G1623" s="482"/>
    </row>
    <row r="1624" spans="7:7" ht="12.75" customHeight="1" x14ac:dyDescent="0.2">
      <c r="G1624" s="482"/>
    </row>
    <row r="1625" spans="7:7" ht="12.75" customHeight="1" x14ac:dyDescent="0.2">
      <c r="G1625" s="482"/>
    </row>
    <row r="1626" spans="7:7" ht="12.75" customHeight="1" x14ac:dyDescent="0.2">
      <c r="G1626" s="482"/>
    </row>
    <row r="1627" spans="7:7" ht="12.75" customHeight="1" x14ac:dyDescent="0.2">
      <c r="G1627" s="482"/>
    </row>
    <row r="1628" spans="7:7" ht="12.75" customHeight="1" x14ac:dyDescent="0.2">
      <c r="G1628" s="482"/>
    </row>
    <row r="1629" spans="7:7" ht="12.75" customHeight="1" x14ac:dyDescent="0.2">
      <c r="G1629" s="482"/>
    </row>
    <row r="1630" spans="7:7" ht="12.75" customHeight="1" x14ac:dyDescent="0.2">
      <c r="G1630" s="482"/>
    </row>
    <row r="1631" spans="7:7" ht="12.75" customHeight="1" x14ac:dyDescent="0.2">
      <c r="G1631" s="482"/>
    </row>
    <row r="1632" spans="7:7" ht="12.75" customHeight="1" x14ac:dyDescent="0.2">
      <c r="G1632" s="482"/>
    </row>
    <row r="1633" spans="7:7" ht="12.75" customHeight="1" x14ac:dyDescent="0.2">
      <c r="G1633" s="482"/>
    </row>
    <row r="1634" spans="7:7" ht="12.75" customHeight="1" x14ac:dyDescent="0.2">
      <c r="G1634" s="482"/>
    </row>
    <row r="1635" spans="7:7" ht="12.75" customHeight="1" x14ac:dyDescent="0.2">
      <c r="G1635" s="482"/>
    </row>
    <row r="1636" spans="7:7" ht="12.75" customHeight="1" x14ac:dyDescent="0.2">
      <c r="G1636" s="482"/>
    </row>
    <row r="1637" spans="7:7" ht="12.75" customHeight="1" x14ac:dyDescent="0.2">
      <c r="G1637" s="482"/>
    </row>
    <row r="1638" spans="7:7" ht="12.75" customHeight="1" x14ac:dyDescent="0.2">
      <c r="G1638" s="482"/>
    </row>
    <row r="1639" spans="7:7" ht="12.75" customHeight="1" x14ac:dyDescent="0.2">
      <c r="G1639" s="482"/>
    </row>
    <row r="1640" spans="7:7" ht="12.75" customHeight="1" x14ac:dyDescent="0.2">
      <c r="G1640" s="482"/>
    </row>
    <row r="1641" spans="7:7" ht="12.75" customHeight="1" x14ac:dyDescent="0.2">
      <c r="G1641" s="482"/>
    </row>
    <row r="1642" spans="7:7" ht="12.75" customHeight="1" x14ac:dyDescent="0.2">
      <c r="G1642" s="482"/>
    </row>
    <row r="1643" spans="7:7" ht="12.75" customHeight="1" x14ac:dyDescent="0.2">
      <c r="G1643" s="482"/>
    </row>
    <row r="1644" spans="7:7" ht="12.75" customHeight="1" x14ac:dyDescent="0.2">
      <c r="G1644" s="482"/>
    </row>
    <row r="1645" spans="7:7" ht="12.75" customHeight="1" x14ac:dyDescent="0.2">
      <c r="G1645" s="482"/>
    </row>
    <row r="1646" spans="7:7" ht="12.75" customHeight="1" x14ac:dyDescent="0.2">
      <c r="G1646" s="482"/>
    </row>
    <row r="1647" spans="7:7" ht="12.75" customHeight="1" x14ac:dyDescent="0.2">
      <c r="G1647" s="482"/>
    </row>
    <row r="1648" spans="7:7" ht="12.75" customHeight="1" x14ac:dyDescent="0.2">
      <c r="G1648" s="482"/>
    </row>
    <row r="1649" spans="7:7" ht="12.75" customHeight="1" x14ac:dyDescent="0.2">
      <c r="G1649" s="482"/>
    </row>
    <row r="1650" spans="7:7" ht="12.75" customHeight="1" x14ac:dyDescent="0.2">
      <c r="G1650" s="482"/>
    </row>
    <row r="1651" spans="7:7" ht="12.75" customHeight="1" x14ac:dyDescent="0.2">
      <c r="G1651" s="482"/>
    </row>
    <row r="1652" spans="7:7" ht="12.75" customHeight="1" x14ac:dyDescent="0.2">
      <c r="G1652" s="482"/>
    </row>
    <row r="1653" spans="7:7" ht="12.75" customHeight="1" x14ac:dyDescent="0.2">
      <c r="G1653" s="482"/>
    </row>
    <row r="1654" spans="7:7" ht="12.75" customHeight="1" x14ac:dyDescent="0.2">
      <c r="G1654" s="482"/>
    </row>
    <row r="1655" spans="7:7" ht="12.75" customHeight="1" x14ac:dyDescent="0.2">
      <c r="G1655" s="482"/>
    </row>
    <row r="1656" spans="7:7" ht="12.75" customHeight="1" x14ac:dyDescent="0.2">
      <c r="G1656" s="482"/>
    </row>
    <row r="1657" spans="7:7" ht="12.75" customHeight="1" x14ac:dyDescent="0.2">
      <c r="G1657" s="482"/>
    </row>
    <row r="1658" spans="7:7" ht="12.75" customHeight="1" x14ac:dyDescent="0.2">
      <c r="G1658" s="482"/>
    </row>
    <row r="1659" spans="7:7" ht="12.75" customHeight="1" x14ac:dyDescent="0.2">
      <c r="G1659" s="482"/>
    </row>
    <row r="1660" spans="7:7" ht="12.75" customHeight="1" x14ac:dyDescent="0.2">
      <c r="G1660" s="482"/>
    </row>
    <row r="1661" spans="7:7" ht="12.75" customHeight="1" x14ac:dyDescent="0.2">
      <c r="G1661" s="482"/>
    </row>
    <row r="1662" spans="7:7" ht="12.75" customHeight="1" x14ac:dyDescent="0.2">
      <c r="G1662" s="482"/>
    </row>
    <row r="1663" spans="7:7" ht="12.75" customHeight="1" x14ac:dyDescent="0.2">
      <c r="G1663" s="482"/>
    </row>
    <row r="1664" spans="7:7" ht="12.75" customHeight="1" x14ac:dyDescent="0.2">
      <c r="G1664" s="482"/>
    </row>
    <row r="1665" spans="7:7" ht="12.75" customHeight="1" x14ac:dyDescent="0.2">
      <c r="G1665" s="482"/>
    </row>
    <row r="1666" spans="7:7" ht="12.75" customHeight="1" x14ac:dyDescent="0.2">
      <c r="G1666" s="482"/>
    </row>
    <row r="1667" spans="7:7" ht="12.75" customHeight="1" x14ac:dyDescent="0.2">
      <c r="G1667" s="482"/>
    </row>
    <row r="1668" spans="7:7" ht="12.75" customHeight="1" x14ac:dyDescent="0.2">
      <c r="G1668" s="482"/>
    </row>
    <row r="1669" spans="7:7" ht="12.75" customHeight="1" x14ac:dyDescent="0.2">
      <c r="G1669" s="482"/>
    </row>
    <row r="1670" spans="7:7" ht="12.75" customHeight="1" x14ac:dyDescent="0.2">
      <c r="G1670" s="482"/>
    </row>
    <row r="1671" spans="7:7" ht="12.75" customHeight="1" x14ac:dyDescent="0.2">
      <c r="G1671" s="482"/>
    </row>
    <row r="1672" spans="7:7" ht="12.75" customHeight="1" x14ac:dyDescent="0.2">
      <c r="G1672" s="482"/>
    </row>
    <row r="1673" spans="7:7" ht="12.75" customHeight="1" x14ac:dyDescent="0.2">
      <c r="G1673" s="482"/>
    </row>
    <row r="1674" spans="7:7" ht="12.75" customHeight="1" x14ac:dyDescent="0.2">
      <c r="G1674" s="482"/>
    </row>
    <row r="1675" spans="7:7" ht="12.75" customHeight="1" x14ac:dyDescent="0.2">
      <c r="G1675" s="482"/>
    </row>
    <row r="1676" spans="7:7" ht="12.75" customHeight="1" x14ac:dyDescent="0.2">
      <c r="G1676" s="482"/>
    </row>
    <row r="1677" spans="7:7" ht="12.75" customHeight="1" x14ac:dyDescent="0.2">
      <c r="G1677" s="482"/>
    </row>
    <row r="1678" spans="7:7" ht="12.75" customHeight="1" x14ac:dyDescent="0.2">
      <c r="G1678" s="482"/>
    </row>
    <row r="1679" spans="7:7" ht="12.75" customHeight="1" x14ac:dyDescent="0.2">
      <c r="G1679" s="482"/>
    </row>
    <row r="1680" spans="7:7" ht="12.75" customHeight="1" x14ac:dyDescent="0.2">
      <c r="G1680" s="482"/>
    </row>
    <row r="1681" spans="7:7" ht="12.75" customHeight="1" x14ac:dyDescent="0.2">
      <c r="G1681" s="482"/>
    </row>
    <row r="1682" spans="7:7" ht="12.75" customHeight="1" x14ac:dyDescent="0.2">
      <c r="G1682" s="482"/>
    </row>
    <row r="1683" spans="7:7" ht="12.75" customHeight="1" x14ac:dyDescent="0.2">
      <c r="G1683" s="482"/>
    </row>
    <row r="1684" spans="7:7" ht="12.75" customHeight="1" x14ac:dyDescent="0.2">
      <c r="G1684" s="482"/>
    </row>
    <row r="1685" spans="7:7" ht="12.75" customHeight="1" x14ac:dyDescent="0.2">
      <c r="G1685" s="482"/>
    </row>
    <row r="1686" spans="7:7" ht="12.75" customHeight="1" x14ac:dyDescent="0.2">
      <c r="G1686" s="482"/>
    </row>
    <row r="1687" spans="7:7" ht="12.75" customHeight="1" x14ac:dyDescent="0.2">
      <c r="G1687" s="482"/>
    </row>
    <row r="1688" spans="7:7" ht="12.75" customHeight="1" x14ac:dyDescent="0.2">
      <c r="G1688" s="482"/>
    </row>
    <row r="1689" spans="7:7" ht="12.75" customHeight="1" x14ac:dyDescent="0.2">
      <c r="G1689" s="482"/>
    </row>
    <row r="1690" spans="7:7" ht="12.75" customHeight="1" x14ac:dyDescent="0.2">
      <c r="G1690" s="482"/>
    </row>
    <row r="1691" spans="7:7" ht="12.75" customHeight="1" x14ac:dyDescent="0.2">
      <c r="G1691" s="482"/>
    </row>
    <row r="1692" spans="7:7" ht="12.75" customHeight="1" x14ac:dyDescent="0.2">
      <c r="G1692" s="482"/>
    </row>
    <row r="1693" spans="7:7" ht="12.75" customHeight="1" x14ac:dyDescent="0.2">
      <c r="G1693" s="482"/>
    </row>
    <row r="1694" spans="7:7" ht="12.75" customHeight="1" x14ac:dyDescent="0.2">
      <c r="G1694" s="482"/>
    </row>
    <row r="1695" spans="7:7" ht="12.75" customHeight="1" x14ac:dyDescent="0.2">
      <c r="G1695" s="482"/>
    </row>
    <row r="1696" spans="7:7" ht="12.75" customHeight="1" x14ac:dyDescent="0.2">
      <c r="G1696" s="482"/>
    </row>
    <row r="1697" spans="7:7" ht="12.75" customHeight="1" x14ac:dyDescent="0.2">
      <c r="G1697" s="482"/>
    </row>
    <row r="1698" spans="7:7" ht="12.75" customHeight="1" x14ac:dyDescent="0.2">
      <c r="G1698" s="482"/>
    </row>
    <row r="1699" spans="7:7" ht="12.75" customHeight="1" x14ac:dyDescent="0.2">
      <c r="G1699" s="482"/>
    </row>
    <row r="1700" spans="7:7" ht="12.75" customHeight="1" x14ac:dyDescent="0.2">
      <c r="G1700" s="482"/>
    </row>
    <row r="1701" spans="7:7" ht="12.75" customHeight="1" x14ac:dyDescent="0.2">
      <c r="G1701" s="482"/>
    </row>
    <row r="1702" spans="7:7" ht="12.75" customHeight="1" x14ac:dyDescent="0.2">
      <c r="G1702" s="482"/>
    </row>
    <row r="1703" spans="7:7" ht="12.75" customHeight="1" x14ac:dyDescent="0.2">
      <c r="G1703" s="482"/>
    </row>
    <row r="1704" spans="7:7" ht="12.75" customHeight="1" x14ac:dyDescent="0.2">
      <c r="G1704" s="482"/>
    </row>
    <row r="1705" spans="7:7" ht="12.75" customHeight="1" x14ac:dyDescent="0.2">
      <c r="G1705" s="482"/>
    </row>
    <row r="1706" spans="7:7" ht="12.75" customHeight="1" x14ac:dyDescent="0.2">
      <c r="G1706" s="482"/>
    </row>
    <row r="1707" spans="7:7" ht="12.75" customHeight="1" x14ac:dyDescent="0.2">
      <c r="G1707" s="482"/>
    </row>
    <row r="1708" spans="7:7" ht="12.75" customHeight="1" x14ac:dyDescent="0.2">
      <c r="G1708" s="482"/>
    </row>
    <row r="1709" spans="7:7" ht="12.75" customHeight="1" x14ac:dyDescent="0.2">
      <c r="G1709" s="482"/>
    </row>
    <row r="1710" spans="7:7" ht="12.75" customHeight="1" x14ac:dyDescent="0.2">
      <c r="G1710" s="482"/>
    </row>
    <row r="1711" spans="7:7" ht="12.75" customHeight="1" x14ac:dyDescent="0.2">
      <c r="G1711" s="482"/>
    </row>
    <row r="1712" spans="7:7" ht="12.75" customHeight="1" x14ac:dyDescent="0.2">
      <c r="G1712" s="482"/>
    </row>
    <row r="1713" spans="7:7" ht="12.75" customHeight="1" x14ac:dyDescent="0.2">
      <c r="G1713" s="482"/>
    </row>
    <row r="1714" spans="7:7" ht="12.75" customHeight="1" x14ac:dyDescent="0.2">
      <c r="G1714" s="482"/>
    </row>
    <row r="1715" spans="7:7" ht="12.75" customHeight="1" x14ac:dyDescent="0.2">
      <c r="G1715" s="482"/>
    </row>
    <row r="1716" spans="7:7" ht="12.75" customHeight="1" x14ac:dyDescent="0.2">
      <c r="G1716" s="482"/>
    </row>
    <row r="1717" spans="7:7" ht="12.75" customHeight="1" x14ac:dyDescent="0.2">
      <c r="G1717" s="482"/>
    </row>
    <row r="1718" spans="7:7" ht="12.75" customHeight="1" x14ac:dyDescent="0.2">
      <c r="G1718" s="482"/>
    </row>
    <row r="1719" spans="7:7" ht="12.75" customHeight="1" x14ac:dyDescent="0.2">
      <c r="G1719" s="482"/>
    </row>
    <row r="1720" spans="7:7" ht="12.75" customHeight="1" x14ac:dyDescent="0.2">
      <c r="G1720" s="482"/>
    </row>
    <row r="1721" spans="7:7" ht="12.75" customHeight="1" x14ac:dyDescent="0.2">
      <c r="G1721" s="482"/>
    </row>
    <row r="1722" spans="7:7" ht="12.75" customHeight="1" x14ac:dyDescent="0.2">
      <c r="G1722" s="482"/>
    </row>
    <row r="1723" spans="7:7" ht="12.75" customHeight="1" x14ac:dyDescent="0.2">
      <c r="G1723" s="482"/>
    </row>
    <row r="1724" spans="7:7" ht="12.75" customHeight="1" x14ac:dyDescent="0.2">
      <c r="G1724" s="482"/>
    </row>
    <row r="1725" spans="7:7" ht="12.75" customHeight="1" x14ac:dyDescent="0.2">
      <c r="G1725" s="482"/>
    </row>
    <row r="1726" spans="7:7" ht="12.75" customHeight="1" x14ac:dyDescent="0.2">
      <c r="G1726" s="482"/>
    </row>
    <row r="1727" spans="7:7" ht="12.75" customHeight="1" x14ac:dyDescent="0.2">
      <c r="G1727" s="482"/>
    </row>
    <row r="1728" spans="7:7" ht="12.75" customHeight="1" x14ac:dyDescent="0.2">
      <c r="G1728" s="482"/>
    </row>
    <row r="1729" spans="7:7" ht="12.75" customHeight="1" x14ac:dyDescent="0.2">
      <c r="G1729" s="482"/>
    </row>
    <row r="1730" spans="7:7" ht="12.75" customHeight="1" x14ac:dyDescent="0.2">
      <c r="G1730" s="482"/>
    </row>
    <row r="1731" spans="7:7" ht="12.75" customHeight="1" x14ac:dyDescent="0.2">
      <c r="G1731" s="482"/>
    </row>
    <row r="1732" spans="7:7" ht="12.75" customHeight="1" x14ac:dyDescent="0.2">
      <c r="G1732" s="482"/>
    </row>
    <row r="1733" spans="7:7" ht="12.75" customHeight="1" x14ac:dyDescent="0.2">
      <c r="G1733" s="482"/>
    </row>
    <row r="1734" spans="7:7" ht="12.75" customHeight="1" x14ac:dyDescent="0.2">
      <c r="G1734" s="482"/>
    </row>
    <row r="1735" spans="7:7" ht="12.75" customHeight="1" x14ac:dyDescent="0.2">
      <c r="G1735" s="482"/>
    </row>
    <row r="1736" spans="7:7" ht="12.75" customHeight="1" x14ac:dyDescent="0.2">
      <c r="G1736" s="482"/>
    </row>
    <row r="1737" spans="7:7" ht="12.75" customHeight="1" x14ac:dyDescent="0.2">
      <c r="G1737" s="482"/>
    </row>
    <row r="1738" spans="7:7" ht="12.75" customHeight="1" x14ac:dyDescent="0.2">
      <c r="G1738" s="482"/>
    </row>
    <row r="1739" spans="7:7" ht="12.75" customHeight="1" x14ac:dyDescent="0.2">
      <c r="G1739" s="482"/>
    </row>
    <row r="1740" spans="7:7" ht="12.75" customHeight="1" x14ac:dyDescent="0.2">
      <c r="G1740" s="482"/>
    </row>
    <row r="1741" spans="7:7" ht="12.75" customHeight="1" x14ac:dyDescent="0.2">
      <c r="G1741" s="482"/>
    </row>
    <row r="1742" spans="7:7" ht="12.75" customHeight="1" x14ac:dyDescent="0.2">
      <c r="G1742" s="482"/>
    </row>
    <row r="1743" spans="7:7" ht="12.75" customHeight="1" x14ac:dyDescent="0.2">
      <c r="G1743" s="482"/>
    </row>
    <row r="1744" spans="7:7" ht="12.75" customHeight="1" x14ac:dyDescent="0.2">
      <c r="G1744" s="482"/>
    </row>
    <row r="1745" spans="7:7" ht="12.75" customHeight="1" x14ac:dyDescent="0.2">
      <c r="G1745" s="482"/>
    </row>
    <row r="1746" spans="7:7" ht="12.75" customHeight="1" x14ac:dyDescent="0.2">
      <c r="G1746" s="482"/>
    </row>
    <row r="1747" spans="7:7" ht="12.75" customHeight="1" x14ac:dyDescent="0.2">
      <c r="G1747" s="482"/>
    </row>
    <row r="1748" spans="7:7" ht="12.75" customHeight="1" x14ac:dyDescent="0.2">
      <c r="G1748" s="482"/>
    </row>
    <row r="1749" spans="7:7" ht="12.75" customHeight="1" x14ac:dyDescent="0.2">
      <c r="G1749" s="482"/>
    </row>
    <row r="1750" spans="7:7" ht="12.75" customHeight="1" x14ac:dyDescent="0.2">
      <c r="G1750" s="482"/>
    </row>
    <row r="1751" spans="7:7" ht="12.75" customHeight="1" x14ac:dyDescent="0.2">
      <c r="G1751" s="482"/>
    </row>
    <row r="1752" spans="7:7" ht="12.75" customHeight="1" x14ac:dyDescent="0.2">
      <c r="G1752" s="482"/>
    </row>
    <row r="1753" spans="7:7" ht="12.75" customHeight="1" x14ac:dyDescent="0.2">
      <c r="G1753" s="482"/>
    </row>
    <row r="1754" spans="7:7" ht="12.75" customHeight="1" x14ac:dyDescent="0.2">
      <c r="G1754" s="482"/>
    </row>
    <row r="1755" spans="7:7" ht="12.75" customHeight="1" x14ac:dyDescent="0.2">
      <c r="G1755" s="482"/>
    </row>
    <row r="1756" spans="7:7" ht="12.75" customHeight="1" x14ac:dyDescent="0.2">
      <c r="G1756" s="482"/>
    </row>
    <row r="1757" spans="7:7" ht="12.75" customHeight="1" x14ac:dyDescent="0.2">
      <c r="G1757" s="482"/>
    </row>
    <row r="1758" spans="7:7" ht="12.75" customHeight="1" x14ac:dyDescent="0.2">
      <c r="G1758" s="482"/>
    </row>
    <row r="1759" spans="7:7" ht="12.75" customHeight="1" x14ac:dyDescent="0.2">
      <c r="G1759" s="482"/>
    </row>
    <row r="1760" spans="7:7" ht="12.75" customHeight="1" x14ac:dyDescent="0.2">
      <c r="G1760" s="482"/>
    </row>
    <row r="1761" spans="7:7" ht="12.75" customHeight="1" x14ac:dyDescent="0.2">
      <c r="G1761" s="482"/>
    </row>
    <row r="1762" spans="7:7" ht="12.75" customHeight="1" x14ac:dyDescent="0.2">
      <c r="G1762" s="482"/>
    </row>
    <row r="1763" spans="7:7" ht="12.75" customHeight="1" x14ac:dyDescent="0.2">
      <c r="G1763" s="482"/>
    </row>
    <row r="1764" spans="7:7" ht="12.75" customHeight="1" x14ac:dyDescent="0.2">
      <c r="G1764" s="482"/>
    </row>
    <row r="1765" spans="7:7" ht="12.75" customHeight="1" x14ac:dyDescent="0.2">
      <c r="G1765" s="482"/>
    </row>
    <row r="1766" spans="7:7" ht="12.75" customHeight="1" x14ac:dyDescent="0.2">
      <c r="G1766" s="482"/>
    </row>
    <row r="1767" spans="7:7" ht="12.75" customHeight="1" x14ac:dyDescent="0.2">
      <c r="G1767" s="482"/>
    </row>
    <row r="1768" spans="7:7" ht="12.75" customHeight="1" x14ac:dyDescent="0.2">
      <c r="G1768" s="482"/>
    </row>
    <row r="1769" spans="7:7" ht="12.75" customHeight="1" x14ac:dyDescent="0.2">
      <c r="G1769" s="482"/>
    </row>
    <row r="1770" spans="7:7" ht="12.75" customHeight="1" x14ac:dyDescent="0.2">
      <c r="G1770" s="482"/>
    </row>
    <row r="1771" spans="7:7" ht="12.75" customHeight="1" x14ac:dyDescent="0.2">
      <c r="G1771" s="482"/>
    </row>
    <row r="1772" spans="7:7" ht="12.75" customHeight="1" x14ac:dyDescent="0.2">
      <c r="G1772" s="482"/>
    </row>
    <row r="1773" spans="7:7" ht="12.75" customHeight="1" x14ac:dyDescent="0.2">
      <c r="G1773" s="482"/>
    </row>
    <row r="1774" spans="7:7" ht="12.75" customHeight="1" x14ac:dyDescent="0.2">
      <c r="G1774" s="482"/>
    </row>
    <row r="1775" spans="7:7" ht="12.75" customHeight="1" x14ac:dyDescent="0.2">
      <c r="G1775" s="482"/>
    </row>
    <row r="1776" spans="7:7" ht="12.75" customHeight="1" x14ac:dyDescent="0.2">
      <c r="G1776" s="482"/>
    </row>
    <row r="1777" spans="7:7" ht="12.75" customHeight="1" x14ac:dyDescent="0.2">
      <c r="G1777" s="482"/>
    </row>
    <row r="1778" spans="7:7" ht="12.75" customHeight="1" x14ac:dyDescent="0.2">
      <c r="G1778" s="482"/>
    </row>
    <row r="1779" spans="7:7" ht="12.75" customHeight="1" x14ac:dyDescent="0.2">
      <c r="G1779" s="482"/>
    </row>
    <row r="1780" spans="7:7" ht="12.75" customHeight="1" x14ac:dyDescent="0.2">
      <c r="G1780" s="482"/>
    </row>
    <row r="1781" spans="7:7" ht="12.75" customHeight="1" x14ac:dyDescent="0.2">
      <c r="G1781" s="482"/>
    </row>
    <row r="1782" spans="7:7" ht="12.75" customHeight="1" x14ac:dyDescent="0.2">
      <c r="G1782" s="482"/>
    </row>
    <row r="1783" spans="7:7" ht="12.75" customHeight="1" x14ac:dyDescent="0.2">
      <c r="G1783" s="482"/>
    </row>
    <row r="1784" spans="7:7" ht="12.75" customHeight="1" x14ac:dyDescent="0.2">
      <c r="G1784" s="482"/>
    </row>
    <row r="1785" spans="7:7" ht="12.75" customHeight="1" x14ac:dyDescent="0.2">
      <c r="G1785" s="482"/>
    </row>
    <row r="1786" spans="7:7" ht="12.75" customHeight="1" x14ac:dyDescent="0.2">
      <c r="G1786" s="482"/>
    </row>
    <row r="1787" spans="7:7" ht="12.75" customHeight="1" x14ac:dyDescent="0.2">
      <c r="G1787" s="482"/>
    </row>
    <row r="1788" spans="7:7" ht="12.75" customHeight="1" x14ac:dyDescent="0.2">
      <c r="G1788" s="482"/>
    </row>
    <row r="1789" spans="7:7" ht="12.75" customHeight="1" x14ac:dyDescent="0.2">
      <c r="G1789" s="482"/>
    </row>
    <row r="1790" spans="7:7" ht="12.75" customHeight="1" x14ac:dyDescent="0.2">
      <c r="G1790" s="482"/>
    </row>
    <row r="1791" spans="7:7" ht="12.75" customHeight="1" x14ac:dyDescent="0.2">
      <c r="G1791" s="482"/>
    </row>
    <row r="1792" spans="7:7" ht="12.75" customHeight="1" x14ac:dyDescent="0.2">
      <c r="G1792" s="482"/>
    </row>
    <row r="1793" spans="7:7" ht="12.75" customHeight="1" x14ac:dyDescent="0.2">
      <c r="G1793" s="482"/>
    </row>
    <row r="1794" spans="7:7" ht="12.75" customHeight="1" x14ac:dyDescent="0.2">
      <c r="G1794" s="482"/>
    </row>
    <row r="1795" spans="7:7" ht="12.75" customHeight="1" x14ac:dyDescent="0.2">
      <c r="G1795" s="482"/>
    </row>
    <row r="1796" spans="7:7" ht="12.75" customHeight="1" x14ac:dyDescent="0.2">
      <c r="G1796" s="482"/>
    </row>
    <row r="1797" spans="7:7" ht="12.75" customHeight="1" x14ac:dyDescent="0.2">
      <c r="G1797" s="482"/>
    </row>
    <row r="1798" spans="7:7" ht="12.75" customHeight="1" x14ac:dyDescent="0.2">
      <c r="G1798" s="482"/>
    </row>
    <row r="1799" spans="7:7" ht="12.75" customHeight="1" x14ac:dyDescent="0.2">
      <c r="G1799" s="482"/>
    </row>
    <row r="1800" spans="7:7" ht="12.75" customHeight="1" x14ac:dyDescent="0.2">
      <c r="G1800" s="482"/>
    </row>
    <row r="1801" spans="7:7" ht="12.75" customHeight="1" x14ac:dyDescent="0.2">
      <c r="G1801" s="482"/>
    </row>
    <row r="1802" spans="7:7" ht="12.75" customHeight="1" x14ac:dyDescent="0.2">
      <c r="G1802" s="482"/>
    </row>
    <row r="1803" spans="7:7" ht="12.75" customHeight="1" x14ac:dyDescent="0.2">
      <c r="G1803" s="482"/>
    </row>
    <row r="1804" spans="7:7" ht="12.75" customHeight="1" x14ac:dyDescent="0.2">
      <c r="G1804" s="482"/>
    </row>
    <row r="1805" spans="7:7" ht="12.75" customHeight="1" x14ac:dyDescent="0.2">
      <c r="G1805" s="482"/>
    </row>
    <row r="1806" spans="7:7" ht="12.75" customHeight="1" x14ac:dyDescent="0.2">
      <c r="G1806" s="482"/>
    </row>
    <row r="1807" spans="7:7" ht="12.75" customHeight="1" x14ac:dyDescent="0.2">
      <c r="G1807" s="482"/>
    </row>
    <row r="1808" spans="7:7" ht="12.75" customHeight="1" x14ac:dyDescent="0.2">
      <c r="G1808" s="482"/>
    </row>
    <row r="1809" spans="7:7" ht="12.75" customHeight="1" x14ac:dyDescent="0.2">
      <c r="G1809" s="482"/>
    </row>
    <row r="1810" spans="7:7" ht="12.75" customHeight="1" x14ac:dyDescent="0.2">
      <c r="G1810" s="482"/>
    </row>
    <row r="1811" spans="7:7" ht="12.75" customHeight="1" x14ac:dyDescent="0.2">
      <c r="G1811" s="482"/>
    </row>
    <row r="1812" spans="7:7" ht="12.75" customHeight="1" x14ac:dyDescent="0.2">
      <c r="G1812" s="482"/>
    </row>
    <row r="1813" spans="7:7" ht="12.75" customHeight="1" x14ac:dyDescent="0.2">
      <c r="G1813" s="482"/>
    </row>
    <row r="1814" spans="7:7" ht="12.75" customHeight="1" x14ac:dyDescent="0.2">
      <c r="G1814" s="482"/>
    </row>
    <row r="1815" spans="7:7" ht="12.75" customHeight="1" x14ac:dyDescent="0.2">
      <c r="G1815" s="482"/>
    </row>
    <row r="1816" spans="7:7" ht="12.75" customHeight="1" x14ac:dyDescent="0.2">
      <c r="G1816" s="482"/>
    </row>
    <row r="1817" spans="7:7" ht="12.75" customHeight="1" x14ac:dyDescent="0.2">
      <c r="G1817" s="482"/>
    </row>
    <row r="1818" spans="7:7" ht="12.75" customHeight="1" x14ac:dyDescent="0.2">
      <c r="G1818" s="482"/>
    </row>
    <row r="1819" spans="7:7" ht="12.75" customHeight="1" x14ac:dyDescent="0.2">
      <c r="G1819" s="482"/>
    </row>
    <row r="1820" spans="7:7" ht="12.75" customHeight="1" x14ac:dyDescent="0.2">
      <c r="G1820" s="482"/>
    </row>
    <row r="1821" spans="7:7" ht="12.75" customHeight="1" x14ac:dyDescent="0.2">
      <c r="G1821" s="482"/>
    </row>
    <row r="1822" spans="7:7" ht="12.75" customHeight="1" x14ac:dyDescent="0.2">
      <c r="G1822" s="482"/>
    </row>
    <row r="1823" spans="7:7" ht="12.75" customHeight="1" x14ac:dyDescent="0.2">
      <c r="G1823" s="482"/>
    </row>
    <row r="1824" spans="7:7" ht="12.75" customHeight="1" x14ac:dyDescent="0.2">
      <c r="G1824" s="482"/>
    </row>
    <row r="1825" spans="7:7" ht="12.75" customHeight="1" x14ac:dyDescent="0.2">
      <c r="G1825" s="482"/>
    </row>
    <row r="1826" spans="7:7" ht="12.75" customHeight="1" x14ac:dyDescent="0.2">
      <c r="G1826" s="482"/>
    </row>
    <row r="1827" spans="7:7" ht="12.75" customHeight="1" x14ac:dyDescent="0.2">
      <c r="G1827" s="482"/>
    </row>
    <row r="1828" spans="7:7" ht="12.75" customHeight="1" x14ac:dyDescent="0.2">
      <c r="G1828" s="482"/>
    </row>
    <row r="1829" spans="7:7" ht="12.75" customHeight="1" x14ac:dyDescent="0.2">
      <c r="G1829" s="482"/>
    </row>
    <row r="1830" spans="7:7" ht="12.75" customHeight="1" x14ac:dyDescent="0.2">
      <c r="G1830" s="482"/>
    </row>
    <row r="1831" spans="7:7" ht="12.75" customHeight="1" x14ac:dyDescent="0.2">
      <c r="G1831" s="482"/>
    </row>
    <row r="1832" spans="7:7" ht="12.75" customHeight="1" x14ac:dyDescent="0.2">
      <c r="G1832" s="482"/>
    </row>
    <row r="1833" spans="7:7" ht="12.75" customHeight="1" x14ac:dyDescent="0.2">
      <c r="G1833" s="482"/>
    </row>
    <row r="1834" spans="7:7" ht="12.75" customHeight="1" x14ac:dyDescent="0.2">
      <c r="G1834" s="482"/>
    </row>
    <row r="1835" spans="7:7" ht="12.75" customHeight="1" x14ac:dyDescent="0.2">
      <c r="G1835" s="482"/>
    </row>
    <row r="1836" spans="7:7" ht="12.75" customHeight="1" x14ac:dyDescent="0.2">
      <c r="G1836" s="482"/>
    </row>
    <row r="1837" spans="7:7" ht="12.75" customHeight="1" x14ac:dyDescent="0.2">
      <c r="G1837" s="482"/>
    </row>
    <row r="1838" spans="7:7" ht="12.75" customHeight="1" x14ac:dyDescent="0.2">
      <c r="G1838" s="482"/>
    </row>
    <row r="1839" spans="7:7" ht="12.75" customHeight="1" x14ac:dyDescent="0.2">
      <c r="G1839" s="482"/>
    </row>
    <row r="1840" spans="7:7" ht="12.75" customHeight="1" x14ac:dyDescent="0.2">
      <c r="G1840" s="482"/>
    </row>
    <row r="1841" spans="7:7" ht="12.75" customHeight="1" x14ac:dyDescent="0.2">
      <c r="G1841" s="482"/>
    </row>
    <row r="1842" spans="7:7" ht="12.75" customHeight="1" x14ac:dyDescent="0.2">
      <c r="G1842" s="482"/>
    </row>
    <row r="1843" spans="7:7" ht="12.75" customHeight="1" x14ac:dyDescent="0.2">
      <c r="G1843" s="482"/>
    </row>
  </sheetData>
  <sheetProtection algorithmName="SHA-512" hashValue="Pkg1X8ebIgpCyj04zwlF5Hwn0wzWMXw03jjBElBpZDhTP/GumUmOs7VmuVuZQr/IqL3Av4QOni8LqKDvMyRsyg==" saltValue="UEYMfxsv4I4ZJg56pajLgw==" spinCount="100000" sheet="1" objects="1" scenarios="1" formatColumns="0" formatRows="0"/>
  <mergeCells count="247">
    <mergeCell ref="AE699:AG699"/>
    <mergeCell ref="AE690:AG690"/>
    <mergeCell ref="Z690:AB690"/>
    <mergeCell ref="U708:W708"/>
    <mergeCell ref="Z692:AA692"/>
    <mergeCell ref="Z693:AA693"/>
    <mergeCell ref="Z694:AA694"/>
    <mergeCell ref="U698:W698"/>
    <mergeCell ref="U694:V694"/>
    <mergeCell ref="U695:V695"/>
    <mergeCell ref="Z698:AB698"/>
    <mergeCell ref="Z704:AA704"/>
    <mergeCell ref="AE701:AF701"/>
    <mergeCell ref="AE702:AF702"/>
    <mergeCell ref="AE703:AF703"/>
    <mergeCell ref="AE704:AF704"/>
    <mergeCell ref="AE705:AF705"/>
    <mergeCell ref="AE708:AG708"/>
    <mergeCell ref="U699:W699"/>
    <mergeCell ref="Z695:AA695"/>
    <mergeCell ref="Z715:AA715"/>
    <mergeCell ref="Z711:AA711"/>
    <mergeCell ref="Z712:AA712"/>
    <mergeCell ref="Z714:AA714"/>
    <mergeCell ref="U709:W709"/>
    <mergeCell ref="Z710:AB710"/>
    <mergeCell ref="Z709:AB709"/>
    <mergeCell ref="U710:W710"/>
    <mergeCell ref="AE700:AG700"/>
    <mergeCell ref="U700:W700"/>
    <mergeCell ref="U704:V704"/>
    <mergeCell ref="AE710:AG710"/>
    <mergeCell ref="AE709:AG709"/>
    <mergeCell ref="Z705:AA705"/>
    <mergeCell ref="U719:W719"/>
    <mergeCell ref="U720:W720"/>
    <mergeCell ref="Z720:AB720"/>
    <mergeCell ref="Z719:AB719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Y687:AB687"/>
    <mergeCell ref="U691:V691"/>
    <mergeCell ref="U692:V692"/>
    <mergeCell ref="U693:V693"/>
    <mergeCell ref="T687:W687"/>
    <mergeCell ref="Z713:AA713"/>
    <mergeCell ref="Z688:AB688"/>
    <mergeCell ref="U688:W688"/>
    <mergeCell ref="Z691:AA691"/>
    <mergeCell ref="U701:V701"/>
    <mergeCell ref="U702:V702"/>
    <mergeCell ref="U703:V703"/>
    <mergeCell ref="Z701:AA701"/>
    <mergeCell ref="Z702:AA702"/>
    <mergeCell ref="Z703:AA703"/>
    <mergeCell ref="U705:V705"/>
    <mergeCell ref="Z689:AB689"/>
    <mergeCell ref="U690:W690"/>
    <mergeCell ref="Z700:AB700"/>
    <mergeCell ref="Z699:AB699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K691:N691"/>
    <mergeCell ref="O691:P691"/>
    <mergeCell ref="K692:N692"/>
    <mergeCell ref="O692:P692"/>
    <mergeCell ref="K693:N693"/>
    <mergeCell ref="U513:Y513"/>
    <mergeCell ref="J555:K555"/>
    <mergeCell ref="U558:Y558"/>
    <mergeCell ref="J600:K600"/>
    <mergeCell ref="U4:Y4"/>
    <mergeCell ref="J15:K15"/>
    <mergeCell ref="U18:Y18"/>
    <mergeCell ref="J60:K60"/>
    <mergeCell ref="B2:D2"/>
    <mergeCell ref="E2:F2"/>
    <mergeCell ref="K687:N687"/>
    <mergeCell ref="J195:K195"/>
    <mergeCell ref="J240:K240"/>
    <mergeCell ref="G10:I10"/>
    <mergeCell ref="J285:K285"/>
    <mergeCell ref="J420:K420"/>
    <mergeCell ref="J330:K330"/>
    <mergeCell ref="J375:K375"/>
    <mergeCell ref="G55:I55"/>
    <mergeCell ref="G100:I100"/>
    <mergeCell ref="G145:I145"/>
    <mergeCell ref="G190:I190"/>
    <mergeCell ref="G415:I415"/>
    <mergeCell ref="B687:G687"/>
    <mergeCell ref="G235:I235"/>
    <mergeCell ref="G280:I280"/>
    <mergeCell ref="G325:I325"/>
    <mergeCell ref="G370:I370"/>
    <mergeCell ref="U603:Y603"/>
    <mergeCell ref="U153:Y153"/>
    <mergeCell ref="U63:Y63"/>
    <mergeCell ref="J105:K105"/>
    <mergeCell ref="U108:Y108"/>
    <mergeCell ref="J150:K150"/>
    <mergeCell ref="U198:Y198"/>
    <mergeCell ref="U243:Y243"/>
    <mergeCell ref="U288:Y288"/>
    <mergeCell ref="U378:Y378"/>
    <mergeCell ref="U423:Y423"/>
    <mergeCell ref="U333:Y333"/>
    <mergeCell ref="J465:K465"/>
    <mergeCell ref="U468:Y468"/>
    <mergeCell ref="J510:K510"/>
    <mergeCell ref="AD687:AG687"/>
    <mergeCell ref="AE688:AG688"/>
    <mergeCell ref="AE691:AF691"/>
    <mergeCell ref="AE692:AF692"/>
    <mergeCell ref="AE693:AF693"/>
    <mergeCell ref="AE694:AF694"/>
    <mergeCell ref="AE695:AF695"/>
    <mergeCell ref="AE689:AG689"/>
    <mergeCell ref="AE698:AG698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U689:W689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O699:P699"/>
    <mergeCell ref="K700:N700"/>
    <mergeCell ref="O700:P700"/>
    <mergeCell ref="J730:M730"/>
    <mergeCell ref="K737:L737"/>
    <mergeCell ref="P737:Q737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45:L745"/>
    <mergeCell ref="P745:Q745"/>
    <mergeCell ref="K746:L746"/>
    <mergeCell ref="P746:Q746"/>
    <mergeCell ref="K747:L747"/>
    <mergeCell ref="P747:Q747"/>
    <mergeCell ref="K748:L748"/>
    <mergeCell ref="P748:Q748"/>
    <mergeCell ref="K751:M751"/>
    <mergeCell ref="P751:R751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698:N698"/>
    <mergeCell ref="O698:P698"/>
    <mergeCell ref="K768:L768"/>
    <mergeCell ref="P768:Q768"/>
    <mergeCell ref="K763:M763"/>
    <mergeCell ref="P763:R763"/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56:L756"/>
    <mergeCell ref="P756:Q756"/>
    <mergeCell ref="K757:L757"/>
    <mergeCell ref="P757:Q757"/>
    <mergeCell ref="K758:L758"/>
    <mergeCell ref="P758:Q758"/>
    <mergeCell ref="K761:M761"/>
    <mergeCell ref="P761:R761"/>
    <mergeCell ref="K762:M762"/>
    <mergeCell ref="P762:R76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K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1" ht="15.6" customHeight="1" x14ac:dyDescent="0.2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</row>
    <row r="2" spans="1:11" s="225" customFormat="1" ht="15.6" customHeight="1" x14ac:dyDescent="0.25">
      <c r="A2" s="586" t="str">
        <f>JANUARY!G10</f>
        <v>UNITED STEELWORKERS - LOCAL UNION</v>
      </c>
      <c r="B2" s="586"/>
      <c r="C2" s="586"/>
      <c r="D2" s="586"/>
      <c r="E2" s="586"/>
      <c r="F2" s="586" t="str">
        <f>JANUARY!G10</f>
        <v>UNITED STEELWORKERS - LOCAL UNION</v>
      </c>
      <c r="G2" s="586"/>
      <c r="H2" s="586"/>
      <c r="I2" s="586"/>
      <c r="J2" s="586"/>
      <c r="K2" s="224"/>
    </row>
    <row r="3" spans="1:11" s="225" customFormat="1" ht="15.6" customHeight="1" x14ac:dyDescent="0.25">
      <c r="A3" s="586" t="s">
        <v>362</v>
      </c>
      <c r="B3" s="586"/>
      <c r="C3" s="586"/>
      <c r="D3" s="586"/>
      <c r="E3" s="586"/>
      <c r="F3" s="586"/>
      <c r="G3" s="586"/>
      <c r="H3" s="586"/>
      <c r="I3" s="586"/>
      <c r="J3" s="586"/>
      <c r="K3" s="224"/>
    </row>
    <row r="4" spans="1:11" s="225" customFormat="1" ht="15.6" customHeight="1" x14ac:dyDescent="0.25">
      <c r="B4" s="229"/>
      <c r="C4" s="229"/>
      <c r="D4" s="229"/>
      <c r="E4" s="229"/>
      <c r="F4" s="227" t="s">
        <v>360</v>
      </c>
      <c r="G4" s="230">
        <f>JANUARY!E11</f>
        <v>0</v>
      </c>
      <c r="H4" s="229"/>
      <c r="I4" s="229"/>
      <c r="J4" s="229"/>
      <c r="K4" s="224"/>
    </row>
    <row r="5" spans="1:11" ht="15.6" customHeight="1" x14ac:dyDescent="0.2">
      <c r="A5" s="45" t="s">
        <v>239</v>
      </c>
      <c r="B5" s="45"/>
      <c r="C5" s="45"/>
      <c r="D5" s="45"/>
      <c r="E5" s="45"/>
      <c r="F5" s="45"/>
      <c r="G5" s="428" t="s">
        <v>439</v>
      </c>
      <c r="H5" s="199" t="s">
        <v>357</v>
      </c>
      <c r="I5" s="199"/>
      <c r="J5" s="45"/>
      <c r="K5" s="45"/>
    </row>
    <row r="6" spans="1:11" ht="15.6" customHeight="1" thickBot="1" x14ac:dyDescent="0.25">
      <c r="A6" s="45"/>
      <c r="B6" s="45"/>
      <c r="C6" s="45"/>
      <c r="D6" s="45"/>
      <c r="E6" s="45"/>
      <c r="F6" s="45"/>
      <c r="G6" s="45"/>
      <c r="H6" s="45"/>
      <c r="I6" s="45"/>
      <c r="J6" s="45"/>
      <c r="K6" s="45"/>
    </row>
    <row r="7" spans="1:11" ht="15.6" customHeight="1" x14ac:dyDescent="0.2">
      <c r="A7" s="45" t="s">
        <v>310</v>
      </c>
      <c r="B7" s="45"/>
      <c r="C7" s="45"/>
      <c r="D7" s="45"/>
      <c r="E7" s="45"/>
      <c r="F7" s="45"/>
      <c r="G7" s="45"/>
      <c r="H7" s="241"/>
      <c r="I7" s="241" t="s">
        <v>311</v>
      </c>
      <c r="J7" s="339">
        <f>JanRpt!J39</f>
        <v>0</v>
      </c>
      <c r="K7" s="45"/>
    </row>
    <row r="8" spans="1:11" ht="15.6" customHeight="1" x14ac:dyDescent="0.2">
      <c r="A8" s="188" t="s">
        <v>312</v>
      </c>
      <c r="B8" s="188"/>
      <c r="C8" s="188"/>
      <c r="D8" s="188"/>
      <c r="E8" s="188"/>
      <c r="F8" s="45"/>
      <c r="G8" s="45"/>
      <c r="H8" s="241"/>
      <c r="I8" s="241"/>
      <c r="J8" s="340"/>
      <c r="K8" s="45"/>
    </row>
    <row r="9" spans="1:11" ht="15.6" customHeight="1" x14ac:dyDescent="0.2">
      <c r="A9" s="45" t="s">
        <v>313</v>
      </c>
      <c r="B9" s="45"/>
      <c r="C9" s="45"/>
      <c r="D9" s="45"/>
      <c r="E9" s="45"/>
      <c r="F9" s="45"/>
      <c r="G9" s="45"/>
      <c r="H9" s="241"/>
      <c r="I9" s="352">
        <f>SUM(FEBRUARY!$B$7)</f>
        <v>0</v>
      </c>
      <c r="J9" s="342"/>
      <c r="K9" s="45"/>
    </row>
    <row r="10" spans="1:11" ht="15.6" customHeight="1" x14ac:dyDescent="0.2">
      <c r="A10" s="45" t="s">
        <v>375</v>
      </c>
      <c r="B10" s="45"/>
      <c r="C10" s="45"/>
      <c r="D10" s="45"/>
      <c r="E10" s="45"/>
      <c r="F10" s="45"/>
      <c r="G10" s="45"/>
      <c r="H10" s="241"/>
      <c r="I10" s="343">
        <f>SUM(FEBRUARY!$C$7)</f>
        <v>0</v>
      </c>
      <c r="J10" s="342"/>
      <c r="K10" s="45"/>
    </row>
    <row r="11" spans="1:11" ht="15.6" customHeight="1" x14ac:dyDescent="0.2">
      <c r="A11" s="45" t="s">
        <v>314</v>
      </c>
      <c r="B11" s="45"/>
      <c r="C11" s="45"/>
      <c r="D11" s="45"/>
      <c r="E11" s="45"/>
      <c r="F11" s="45"/>
      <c r="G11" s="45"/>
      <c r="H11" s="241"/>
      <c r="I11" s="343">
        <f>SUM(FEBRUARY!$D$7)</f>
        <v>0</v>
      </c>
      <c r="J11" s="342"/>
      <c r="K11" s="45"/>
    </row>
    <row r="12" spans="1:11" ht="15.6" customHeight="1" x14ac:dyDescent="0.2">
      <c r="A12" s="45" t="s">
        <v>315</v>
      </c>
      <c r="B12" s="45"/>
      <c r="C12" s="45"/>
      <c r="D12" s="45"/>
      <c r="E12" s="45"/>
      <c r="F12" s="45"/>
      <c r="G12" s="45"/>
      <c r="H12" s="241"/>
      <c r="I12" s="343">
        <f>SUM(FEBRUARY!$E$7)</f>
        <v>0</v>
      </c>
      <c r="J12" s="342"/>
      <c r="K12" s="45"/>
    </row>
    <row r="13" spans="1:11" ht="15.6" customHeight="1" x14ac:dyDescent="0.2">
      <c r="A13" s="45" t="s">
        <v>293</v>
      </c>
      <c r="B13" s="45"/>
      <c r="C13" s="45"/>
      <c r="D13" s="45"/>
      <c r="E13" s="45"/>
      <c r="F13" s="45"/>
      <c r="G13" s="45"/>
      <c r="H13" s="241"/>
      <c r="I13" s="343">
        <f>SUM(FEBRUARY!$F$7)</f>
        <v>0</v>
      </c>
      <c r="J13" s="342"/>
      <c r="K13" s="45"/>
    </row>
    <row r="14" spans="1:11" ht="15.6" customHeight="1" x14ac:dyDescent="0.2">
      <c r="A14" s="45" t="s">
        <v>316</v>
      </c>
      <c r="B14" s="45"/>
      <c r="C14" s="45"/>
      <c r="D14" s="45"/>
      <c r="E14" s="45"/>
      <c r="F14" s="45"/>
      <c r="G14" s="45"/>
      <c r="H14" s="241"/>
      <c r="I14" s="343">
        <f>SUM(FEBRUARY!$L$7:$O$7)</f>
        <v>0</v>
      </c>
      <c r="J14" s="342"/>
      <c r="K14" s="45"/>
    </row>
    <row r="15" spans="1:11" ht="15.6" customHeight="1" x14ac:dyDescent="0.2">
      <c r="A15" s="45"/>
      <c r="B15" s="45" t="s">
        <v>317</v>
      </c>
      <c r="C15" s="45" t="s">
        <v>294</v>
      </c>
      <c r="D15" s="45"/>
      <c r="E15" s="45"/>
      <c r="F15" s="45"/>
      <c r="G15" s="45"/>
      <c r="H15" s="241"/>
      <c r="I15" s="343">
        <f>FEBRUARY!$R$7+FEBRUARY!$Q$7</f>
        <v>0</v>
      </c>
      <c r="J15" s="342"/>
      <c r="K15" s="45"/>
    </row>
    <row r="16" spans="1:11" ht="15.6" customHeight="1" thickBot="1" x14ac:dyDescent="0.25">
      <c r="A16" s="45"/>
      <c r="B16" s="45"/>
      <c r="C16" s="45" t="s">
        <v>295</v>
      </c>
      <c r="D16" s="45"/>
      <c r="E16" s="45"/>
      <c r="F16" s="45"/>
      <c r="G16" s="45"/>
      <c r="H16" s="241"/>
      <c r="I16" s="344">
        <f>SUM(FEBRUARY!$P$7)</f>
        <v>0</v>
      </c>
      <c r="J16" s="342"/>
      <c r="K16" s="45"/>
    </row>
    <row r="17" spans="1:11" ht="15.6" customHeight="1" thickBot="1" x14ac:dyDescent="0.25">
      <c r="A17" s="45"/>
      <c r="B17" s="188" t="s">
        <v>318</v>
      </c>
      <c r="C17" s="45"/>
      <c r="D17" s="45"/>
      <c r="E17" s="45"/>
      <c r="F17" s="45"/>
      <c r="G17" s="45"/>
      <c r="H17" s="241"/>
      <c r="I17" s="345"/>
      <c r="J17" s="262">
        <f>SUM(I9:I16)</f>
        <v>0</v>
      </c>
      <c r="K17" s="45"/>
    </row>
    <row r="18" spans="1:11" ht="15.6" customHeight="1" thickTop="1" thickBot="1" x14ac:dyDescent="0.25">
      <c r="A18" s="45"/>
      <c r="B18" s="188" t="s">
        <v>319</v>
      </c>
      <c r="C18" s="45"/>
      <c r="D18" s="45"/>
      <c r="E18" s="45"/>
      <c r="F18" s="45"/>
      <c r="G18" s="45"/>
      <c r="H18" s="241"/>
      <c r="I18" s="241"/>
      <c r="J18" s="346">
        <f>SUM(J7+J17)</f>
        <v>0</v>
      </c>
      <c r="K18" s="45"/>
    </row>
    <row r="19" spans="1:11" ht="15.6" customHeight="1" x14ac:dyDescent="0.2">
      <c r="A19" s="45"/>
      <c r="B19" s="45"/>
      <c r="C19" s="45"/>
      <c r="D19" s="45"/>
      <c r="E19" s="45"/>
      <c r="F19" s="45"/>
      <c r="G19" s="45"/>
      <c r="H19" s="241"/>
      <c r="I19" s="241"/>
      <c r="J19" s="347" t="s">
        <v>239</v>
      </c>
      <c r="K19" s="45"/>
    </row>
    <row r="20" spans="1:11" ht="15.6" customHeight="1" x14ac:dyDescent="0.2">
      <c r="A20" s="45" t="s">
        <v>359</v>
      </c>
      <c r="B20" s="45"/>
      <c r="C20" s="45"/>
      <c r="D20" s="45"/>
      <c r="E20" s="45"/>
      <c r="F20" s="45"/>
      <c r="G20" s="45"/>
      <c r="H20" s="241"/>
      <c r="I20" s="241"/>
      <c r="J20" s="342"/>
      <c r="K20" s="45"/>
    </row>
    <row r="21" spans="1:11" ht="15.6" customHeight="1" thickBot="1" x14ac:dyDescent="0.25">
      <c r="A21" s="45" t="s">
        <v>297</v>
      </c>
      <c r="B21" s="45"/>
      <c r="C21" s="45"/>
      <c r="D21" s="45"/>
      <c r="E21" s="45"/>
      <c r="F21" s="45"/>
      <c r="G21" s="45"/>
      <c r="H21" s="241"/>
      <c r="I21" s="241"/>
      <c r="J21" s="342"/>
      <c r="K21" s="45"/>
    </row>
    <row r="22" spans="1:11" ht="15.6" customHeight="1" x14ac:dyDescent="0.2">
      <c r="A22" s="45" t="s">
        <v>321</v>
      </c>
      <c r="B22" s="45"/>
      <c r="C22" s="45"/>
      <c r="D22" s="45"/>
      <c r="E22" s="45"/>
      <c r="F22" s="45"/>
      <c r="G22" s="45"/>
      <c r="H22" s="339">
        <f>SUM(FEBRUARY!$U$7)</f>
        <v>0</v>
      </c>
      <c r="I22" s="241"/>
      <c r="J22" s="342"/>
      <c r="K22" s="45"/>
    </row>
    <row r="23" spans="1:11" ht="15.6" customHeight="1" x14ac:dyDescent="0.2">
      <c r="A23" s="45" t="s">
        <v>322</v>
      </c>
      <c r="B23" s="45"/>
      <c r="C23" s="45"/>
      <c r="D23" s="45"/>
      <c r="E23" s="45"/>
      <c r="F23" s="45"/>
      <c r="G23" s="45"/>
      <c r="H23" s="348">
        <f>SUM(FEBRUARY!$V$7)</f>
        <v>0</v>
      </c>
      <c r="I23" s="241"/>
      <c r="J23" s="342"/>
      <c r="K23" s="45"/>
    </row>
    <row r="24" spans="1:11" ht="15.6" customHeight="1" thickBot="1" x14ac:dyDescent="0.25">
      <c r="A24" s="45" t="s">
        <v>323</v>
      </c>
      <c r="B24" s="45"/>
      <c r="C24" s="45"/>
      <c r="D24" s="45"/>
      <c r="E24" s="45"/>
      <c r="F24" s="45"/>
      <c r="G24" s="45"/>
      <c r="H24" s="348">
        <f>SUM(FEBRUARY!$W$7:'FEBRUARY'!$X$7)</f>
        <v>0</v>
      </c>
      <c r="I24" s="241"/>
      <c r="J24" s="342"/>
      <c r="K24" s="45"/>
    </row>
    <row r="25" spans="1:11" ht="15.6" customHeight="1" thickBot="1" x14ac:dyDescent="0.25">
      <c r="A25" s="45" t="s">
        <v>324</v>
      </c>
      <c r="B25" s="45"/>
      <c r="C25" s="45"/>
      <c r="D25" s="45"/>
      <c r="E25" s="45"/>
      <c r="F25" s="45"/>
      <c r="G25" s="45"/>
      <c r="H25" s="344">
        <f>SUM(FEBRUARY!$Y$7)</f>
        <v>0</v>
      </c>
      <c r="I25" s="341">
        <f>SUM(H22:H25)</f>
        <v>0</v>
      </c>
      <c r="J25" s="342"/>
      <c r="K25" s="45"/>
    </row>
    <row r="26" spans="1:11" ht="15.6" customHeight="1" x14ac:dyDescent="0.2">
      <c r="A26" s="45" t="s">
        <v>298</v>
      </c>
      <c r="B26" s="45"/>
      <c r="C26" s="45"/>
      <c r="D26" s="45"/>
      <c r="E26" s="45"/>
      <c r="F26" s="45"/>
      <c r="G26" s="45"/>
      <c r="H26" s="241"/>
      <c r="I26" s="343">
        <f>SUM(FEBRUARY!$Z$7)</f>
        <v>0</v>
      </c>
      <c r="J26" s="342"/>
      <c r="K26" s="45"/>
    </row>
    <row r="27" spans="1:11" ht="15.6" customHeight="1" x14ac:dyDescent="0.2">
      <c r="A27" s="45" t="s">
        <v>299</v>
      </c>
      <c r="B27" s="45"/>
      <c r="C27" s="45"/>
      <c r="D27" s="45"/>
      <c r="E27" s="45"/>
      <c r="F27" s="45"/>
      <c r="G27" s="45"/>
      <c r="H27" s="241"/>
      <c r="I27" s="343">
        <f>SUM(FEBRUARY!$AA$7)</f>
        <v>0</v>
      </c>
      <c r="J27" s="342"/>
      <c r="K27" s="45"/>
    </row>
    <row r="28" spans="1:11" ht="15.6" customHeight="1" x14ac:dyDescent="0.2">
      <c r="A28" s="45" t="s">
        <v>325</v>
      </c>
      <c r="B28" s="45"/>
      <c r="C28" s="45"/>
      <c r="D28" s="45"/>
      <c r="E28" s="45"/>
      <c r="F28" s="45"/>
      <c r="G28" s="45"/>
      <c r="H28" s="241"/>
      <c r="I28" s="343">
        <f>SUM(FEBRUARY!$AB$7)</f>
        <v>0</v>
      </c>
      <c r="J28" s="342"/>
      <c r="K28" s="45"/>
    </row>
    <row r="29" spans="1:11" ht="15.6" customHeight="1" x14ac:dyDescent="0.2">
      <c r="A29" s="45" t="s">
        <v>326</v>
      </c>
      <c r="B29" s="45"/>
      <c r="C29" s="45"/>
      <c r="D29" s="45"/>
      <c r="E29" s="45"/>
      <c r="F29" s="45"/>
      <c r="G29" s="45"/>
      <c r="H29" s="241"/>
      <c r="I29" s="343">
        <f>SUM(FEBRUARY!$AC$7)</f>
        <v>0</v>
      </c>
      <c r="J29" s="342"/>
      <c r="K29" s="45"/>
    </row>
    <row r="30" spans="1:11" ht="15.6" customHeight="1" x14ac:dyDescent="0.2">
      <c r="A30" s="45" t="s">
        <v>327</v>
      </c>
      <c r="B30" s="45"/>
      <c r="C30" s="45"/>
      <c r="D30" s="45"/>
      <c r="E30" s="45"/>
      <c r="F30" s="45"/>
      <c r="G30" s="45"/>
      <c r="H30" s="241"/>
      <c r="I30" s="343">
        <f>SUM(FEBRUARY!$AD$7)</f>
        <v>0</v>
      </c>
      <c r="J30" s="342"/>
      <c r="K30" s="45"/>
    </row>
    <row r="31" spans="1:11" ht="15.6" customHeight="1" x14ac:dyDescent="0.2">
      <c r="A31" s="45" t="s">
        <v>328</v>
      </c>
      <c r="B31" s="45"/>
      <c r="C31" s="45"/>
      <c r="D31" s="45"/>
      <c r="E31" s="45"/>
      <c r="F31" s="45"/>
      <c r="G31" s="45"/>
      <c r="H31" s="241"/>
      <c r="I31" s="343">
        <f>SUM(FEBRUARY!$AE$7)</f>
        <v>0</v>
      </c>
      <c r="J31" s="342"/>
      <c r="K31" s="45"/>
    </row>
    <row r="32" spans="1:11" ht="15.6" customHeight="1" x14ac:dyDescent="0.2">
      <c r="A32" s="45" t="s">
        <v>329</v>
      </c>
      <c r="B32" s="45"/>
      <c r="C32" s="45"/>
      <c r="D32" s="45"/>
      <c r="E32" s="45"/>
      <c r="F32" s="45"/>
      <c r="G32" s="45"/>
      <c r="H32" s="241"/>
      <c r="I32" s="343">
        <f>SUM(FEBRUARY!$AF$7)</f>
        <v>0</v>
      </c>
      <c r="J32" s="342"/>
      <c r="K32" s="45"/>
    </row>
    <row r="33" spans="1:11" ht="15.6" customHeight="1" x14ac:dyDescent="0.2">
      <c r="A33" s="45" t="s">
        <v>330</v>
      </c>
      <c r="B33" s="45"/>
      <c r="C33" s="45"/>
      <c r="D33" s="45"/>
      <c r="E33" s="45"/>
      <c r="F33" s="45"/>
      <c r="G33" s="45"/>
      <c r="H33" s="241"/>
      <c r="I33" s="343">
        <f>SUM(FEBRUARY!$AG$7)</f>
        <v>0</v>
      </c>
      <c r="J33" s="342"/>
      <c r="K33" s="45"/>
    </row>
    <row r="34" spans="1:11" ht="15.6" customHeight="1" x14ac:dyDescent="0.2">
      <c r="A34" s="45" t="s">
        <v>331</v>
      </c>
      <c r="B34" s="45"/>
      <c r="C34" s="45"/>
      <c r="D34" s="45"/>
      <c r="E34" s="45"/>
      <c r="F34" s="45"/>
      <c r="G34" s="45"/>
      <c r="H34" s="241"/>
      <c r="I34" s="343">
        <f>SUM(FEBRUARY!$AH$7)</f>
        <v>0</v>
      </c>
      <c r="J34" s="342"/>
      <c r="K34" s="45"/>
    </row>
    <row r="35" spans="1:11" ht="15.6" customHeight="1" x14ac:dyDescent="0.2">
      <c r="A35" s="45" t="s">
        <v>331</v>
      </c>
      <c r="B35" s="45"/>
      <c r="C35" s="45"/>
      <c r="D35" s="45"/>
      <c r="E35" s="45"/>
      <c r="F35" s="45"/>
      <c r="G35" s="45"/>
      <c r="H35" s="241"/>
      <c r="I35" s="350" t="s">
        <v>239</v>
      </c>
      <c r="J35" s="342"/>
      <c r="K35" s="45"/>
    </row>
    <row r="36" spans="1:11" ht="15.6" customHeight="1" x14ac:dyDescent="0.2">
      <c r="A36" s="45" t="s">
        <v>332</v>
      </c>
      <c r="B36" s="45"/>
      <c r="C36" s="45"/>
      <c r="D36" s="45"/>
      <c r="E36" s="45"/>
      <c r="F36" s="45"/>
      <c r="G36" s="45"/>
      <c r="H36" s="241"/>
      <c r="I36" s="343">
        <f>SUM(FEBRUARY!$AJ$7)</f>
        <v>0</v>
      </c>
      <c r="J36" s="342"/>
      <c r="K36" s="45"/>
    </row>
    <row r="37" spans="1:11" ht="15.6" customHeight="1" thickBot="1" x14ac:dyDescent="0.25">
      <c r="A37" s="45" t="s">
        <v>333</v>
      </c>
      <c r="B37" s="45"/>
      <c r="C37" s="45"/>
      <c r="D37" s="45"/>
      <c r="E37" s="45"/>
      <c r="F37" s="45"/>
      <c r="G37" s="45"/>
      <c r="H37" s="241"/>
      <c r="I37" s="344">
        <f>SUM(FEBRUARY!$AK$7)</f>
        <v>0</v>
      </c>
      <c r="J37" s="342"/>
      <c r="K37" s="45"/>
    </row>
    <row r="38" spans="1:11" ht="15.6" customHeight="1" thickBot="1" x14ac:dyDescent="0.25">
      <c r="A38" s="211" t="s">
        <v>334</v>
      </c>
      <c r="B38" s="45"/>
      <c r="C38" s="45"/>
      <c r="D38" s="45"/>
      <c r="E38" s="45"/>
      <c r="F38" s="45"/>
      <c r="G38" s="45"/>
      <c r="H38" s="241"/>
      <c r="I38" s="264"/>
      <c r="J38" s="338">
        <f>SUM(I25:I37)</f>
        <v>0</v>
      </c>
      <c r="K38" s="45"/>
    </row>
    <row r="39" spans="1:11" ht="15.6" customHeight="1" thickTop="1" thickBot="1" x14ac:dyDescent="0.25">
      <c r="A39" s="188" t="s">
        <v>300</v>
      </c>
      <c r="B39" s="45"/>
      <c r="C39" s="45"/>
      <c r="D39" s="45"/>
      <c r="E39" s="45"/>
      <c r="F39" s="45"/>
      <c r="G39" s="45"/>
      <c r="H39" s="241"/>
      <c r="I39" s="241"/>
      <c r="J39" s="351">
        <f>SUM(J18-J38)</f>
        <v>0</v>
      </c>
      <c r="K39" s="45"/>
    </row>
    <row r="40" spans="1:11" ht="15.6" customHeight="1" x14ac:dyDescent="0.2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</row>
    <row r="41" spans="1:11" ht="15.6" customHeight="1" x14ac:dyDescent="0.2">
      <c r="A41" s="45" t="s">
        <v>335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</row>
    <row r="42" spans="1:11" ht="15.6" customHeight="1" x14ac:dyDescent="0.2">
      <c r="A42" s="45" t="s">
        <v>336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</row>
    <row r="43" spans="1:11" ht="15.6" customHeight="1" x14ac:dyDescent="0.2">
      <c r="A43" s="45" t="s">
        <v>337</v>
      </c>
      <c r="B43" s="45"/>
      <c r="C43" s="45"/>
      <c r="D43" s="45"/>
      <c r="E43" s="45"/>
      <c r="F43" s="45"/>
      <c r="G43" s="45"/>
      <c r="H43" s="45"/>
      <c r="I43" s="578"/>
      <c r="J43" s="579"/>
      <c r="K43" s="45"/>
    </row>
    <row r="44" spans="1:11" ht="15.6" customHeight="1" x14ac:dyDescent="0.2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</row>
    <row r="45" spans="1:11" ht="15.6" customHeight="1" x14ac:dyDescent="0.2">
      <c r="A45" s="191"/>
      <c r="B45" s="191"/>
      <c r="C45" s="191" t="s">
        <v>239</v>
      </c>
      <c r="D45" s="191"/>
      <c r="E45" s="45"/>
      <c r="F45" s="45"/>
      <c r="G45" s="45"/>
      <c r="H45" s="191"/>
      <c r="I45" s="191"/>
      <c r="J45" s="191"/>
      <c r="K45" s="45"/>
    </row>
    <row r="46" spans="1:11" ht="15.6" customHeight="1" x14ac:dyDescent="0.2">
      <c r="A46" s="45"/>
      <c r="B46" s="45"/>
      <c r="C46" s="45"/>
      <c r="D46" s="197" t="s">
        <v>338</v>
      </c>
      <c r="E46" s="45"/>
      <c r="F46" s="45"/>
      <c r="G46" s="45"/>
      <c r="H46" s="178"/>
      <c r="I46" s="178"/>
      <c r="J46" s="214" t="s">
        <v>339</v>
      </c>
      <c r="K46" s="45"/>
    </row>
    <row r="47" spans="1:11" ht="15.6" customHeight="1" x14ac:dyDescent="0.2">
      <c r="A47" s="45"/>
      <c r="B47" s="45"/>
      <c r="C47" s="45"/>
      <c r="D47" s="45"/>
      <c r="E47" s="45"/>
      <c r="F47" s="45"/>
      <c r="G47" s="45"/>
      <c r="H47" s="45" t="s">
        <v>239</v>
      </c>
      <c r="I47" s="45"/>
      <c r="J47" s="45"/>
      <c r="K47" s="45"/>
    </row>
    <row r="48" spans="1:11" ht="15.6" customHeight="1" x14ac:dyDescent="0.2">
      <c r="A48" s="198"/>
      <c r="B48" s="45"/>
      <c r="C48" s="45"/>
      <c r="D48" s="45"/>
      <c r="E48" s="45"/>
      <c r="F48" s="45"/>
      <c r="G48" s="45"/>
      <c r="H48" s="45"/>
      <c r="I48" s="45"/>
      <c r="J48" s="45"/>
      <c r="K48" s="45"/>
    </row>
    <row r="49" spans="1:11" ht="15.6" customHeight="1" x14ac:dyDescent="0.2">
      <c r="A49" s="21" t="s">
        <v>340</v>
      </c>
      <c r="B49" s="21"/>
      <c r="C49" s="21" t="s">
        <v>341</v>
      </c>
      <c r="D49" s="45"/>
      <c r="E49" s="45"/>
      <c r="F49" s="45"/>
      <c r="G49" s="45"/>
      <c r="H49" s="45"/>
      <c r="I49" s="45"/>
      <c r="J49" s="45"/>
      <c r="K49" s="45"/>
    </row>
    <row r="50" spans="1:11" ht="15.6" customHeight="1" x14ac:dyDescent="0.2">
      <c r="A50" s="198" t="s">
        <v>342</v>
      </c>
      <c r="B50" s="198"/>
      <c r="C50" s="198"/>
      <c r="D50" s="198"/>
      <c r="E50" s="198"/>
      <c r="F50" s="198"/>
      <c r="G50" s="198"/>
      <c r="H50" s="198"/>
      <c r="I50" s="198"/>
      <c r="J50" s="45"/>
      <c r="K50" s="45"/>
    </row>
    <row r="51" spans="1:11" ht="15.6" customHeight="1" x14ac:dyDescent="0.2">
      <c r="A51" s="198" t="s">
        <v>343</v>
      </c>
      <c r="B51" s="198"/>
      <c r="C51" s="198"/>
      <c r="D51" s="198"/>
      <c r="E51" s="198"/>
      <c r="F51" s="198"/>
      <c r="G51" s="198"/>
      <c r="H51" s="198"/>
      <c r="I51" s="198"/>
      <c r="J51" s="45"/>
      <c r="K51" s="45"/>
    </row>
  </sheetData>
  <sheetProtection algorithmName="SHA-512" hashValue="dpF2wBCREhJBuYWGFmpu91HTFwUl0+GzUMzG6/sN8eSuR056Gs9Cn0Yu2RsDI4guMlAeWnLQt0qJPw3J/d6SAg==" saltValue="Y0QYgCPLp/L/OEXraBKD3Q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N1843"/>
  <sheetViews>
    <sheetView workbookViewId="0">
      <selection activeCell="G22" sqref="G22"/>
    </sheetView>
  </sheetViews>
  <sheetFormatPr defaultColWidth="9.140625" defaultRowHeight="12.75" customHeight="1" x14ac:dyDescent="0.2"/>
  <cols>
    <col min="1" max="1" width="2.5703125" style="45" customWidth="1"/>
    <col min="2" max="6" width="9.140625" style="45" customWidth="1"/>
    <col min="7" max="7" width="9.140625" style="483" customWidth="1"/>
    <col min="8" max="8" width="32.85546875" style="45" customWidth="1"/>
    <col min="9" max="34" width="9.140625" style="45" customWidth="1"/>
    <col min="35" max="35" width="37" style="45" customWidth="1"/>
    <col min="36" max="37" width="9.140625" style="45" customWidth="1"/>
    <col min="38" max="38" width="2.5703125" style="45" customWidth="1"/>
    <col min="39" max="16384" width="9.140625" style="45"/>
  </cols>
  <sheetData>
    <row r="1" spans="1:248" ht="12.75" customHeight="1" x14ac:dyDescent="0.2">
      <c r="A1" s="21"/>
      <c r="B1" s="23" t="s">
        <v>0</v>
      </c>
      <c r="C1" s="21"/>
      <c r="D1" s="21"/>
      <c r="E1" s="21"/>
      <c r="F1" s="21"/>
      <c r="G1" s="128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48" ht="12.75" customHeight="1" x14ac:dyDescent="0.2">
      <c r="A2" s="21"/>
      <c r="B2" s="545" t="s">
        <v>128</v>
      </c>
      <c r="C2" s="546"/>
      <c r="D2" s="546"/>
      <c r="E2" s="547">
        <f>J685</f>
        <v>0</v>
      </c>
      <c r="F2" s="548"/>
      <c r="G2" s="12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48" customFormat="1" ht="12.75" customHeight="1" thickBot="1" x14ac:dyDescent="0.25">
      <c r="A3" s="164"/>
      <c r="B3" s="165">
        <v>1</v>
      </c>
      <c r="C3" s="165">
        <v>2</v>
      </c>
      <c r="D3" s="165">
        <v>3</v>
      </c>
      <c r="E3" s="166">
        <v>4</v>
      </c>
      <c r="F3" s="167">
        <v>5</v>
      </c>
      <c r="G3" s="168"/>
      <c r="H3" s="167">
        <v>7</v>
      </c>
      <c r="I3" s="169">
        <v>8</v>
      </c>
      <c r="J3" s="165">
        <v>9</v>
      </c>
      <c r="K3" s="167">
        <v>10</v>
      </c>
      <c r="L3" s="165">
        <v>11</v>
      </c>
      <c r="M3" s="165" t="s">
        <v>1</v>
      </c>
      <c r="N3" s="165">
        <v>12</v>
      </c>
      <c r="O3" s="165">
        <v>13</v>
      </c>
      <c r="P3" s="165">
        <v>14</v>
      </c>
      <c r="Q3" s="165">
        <v>15</v>
      </c>
      <c r="R3" s="167" t="s">
        <v>2</v>
      </c>
      <c r="S3" s="170"/>
      <c r="T3" s="164"/>
      <c r="U3" s="165">
        <v>16</v>
      </c>
      <c r="V3" s="165">
        <v>17</v>
      </c>
      <c r="W3" s="165">
        <v>18</v>
      </c>
      <c r="X3" s="165">
        <v>19</v>
      </c>
      <c r="Y3" s="165">
        <v>20</v>
      </c>
      <c r="Z3" s="165" t="s">
        <v>3</v>
      </c>
      <c r="AA3" s="165">
        <v>21</v>
      </c>
      <c r="AB3" s="165">
        <v>22</v>
      </c>
      <c r="AC3" s="165">
        <v>23</v>
      </c>
      <c r="AD3" s="165">
        <v>24</v>
      </c>
      <c r="AE3" s="165">
        <v>25</v>
      </c>
      <c r="AF3" s="165">
        <v>26</v>
      </c>
      <c r="AG3" s="165">
        <v>27</v>
      </c>
      <c r="AH3" s="165">
        <v>28</v>
      </c>
      <c r="AI3" s="171">
        <v>29</v>
      </c>
      <c r="AJ3" s="165">
        <v>30</v>
      </c>
      <c r="AK3" s="167">
        <v>31</v>
      </c>
      <c r="AL3" s="170"/>
    </row>
    <row r="4" spans="1:248" s="4" customFormat="1" ht="12.75" customHeight="1" thickTop="1" x14ac:dyDescent="0.2">
      <c r="A4" s="1"/>
      <c r="B4" s="68" t="s">
        <v>4</v>
      </c>
      <c r="C4" s="69"/>
      <c r="D4" s="68" t="s">
        <v>504</v>
      </c>
      <c r="E4" s="68" t="s">
        <v>6</v>
      </c>
      <c r="F4" s="70" t="s">
        <v>7</v>
      </c>
      <c r="G4" s="125"/>
      <c r="H4" s="70"/>
      <c r="I4" s="92"/>
      <c r="J4" s="68"/>
      <c r="K4" s="70"/>
      <c r="L4" s="68"/>
      <c r="M4" s="68"/>
      <c r="N4" s="68" t="s">
        <v>502</v>
      </c>
      <c r="O4" s="75" t="s">
        <v>505</v>
      </c>
      <c r="P4" s="172"/>
      <c r="Q4" s="68" t="s">
        <v>272</v>
      </c>
      <c r="R4" s="70" t="s">
        <v>273</v>
      </c>
      <c r="S4" s="93"/>
      <c r="T4" s="517"/>
      <c r="U4" s="554" t="s">
        <v>265</v>
      </c>
      <c r="V4" s="555"/>
      <c r="W4" s="555"/>
      <c r="X4" s="555"/>
      <c r="Y4" s="556"/>
      <c r="Z4" s="68" t="s">
        <v>10</v>
      </c>
      <c r="AA4" s="68" t="s">
        <v>11</v>
      </c>
      <c r="AB4" s="68" t="s">
        <v>205</v>
      </c>
      <c r="AC4" s="68" t="s">
        <v>12</v>
      </c>
      <c r="AD4" s="68" t="s">
        <v>13</v>
      </c>
      <c r="AE4" s="68" t="s">
        <v>14</v>
      </c>
      <c r="AF4" s="68"/>
      <c r="AG4" s="68"/>
      <c r="AH4" s="75"/>
      <c r="AI4" s="518"/>
      <c r="AJ4" s="68" t="s">
        <v>15</v>
      </c>
      <c r="AK4" s="70" t="s">
        <v>7</v>
      </c>
      <c r="AL4" s="3"/>
    </row>
    <row r="5" spans="1:248" s="95" customFormat="1" ht="12.75" customHeight="1" x14ac:dyDescent="0.2">
      <c r="A5" s="10"/>
      <c r="B5" s="68" t="s">
        <v>8</v>
      </c>
      <c r="C5" s="68" t="s">
        <v>16</v>
      </c>
      <c r="D5" s="68" t="s">
        <v>203</v>
      </c>
      <c r="E5" s="68" t="s">
        <v>8</v>
      </c>
      <c r="F5" s="70" t="s">
        <v>18</v>
      </c>
      <c r="G5" s="125" t="s">
        <v>19</v>
      </c>
      <c r="H5" s="70" t="s">
        <v>20</v>
      </c>
      <c r="I5" s="92" t="s">
        <v>242</v>
      </c>
      <c r="J5" s="68" t="s">
        <v>21</v>
      </c>
      <c r="K5" s="70" t="s">
        <v>22</v>
      </c>
      <c r="L5" s="68" t="s">
        <v>235</v>
      </c>
      <c r="M5" s="68" t="s">
        <v>236</v>
      </c>
      <c r="N5" s="68" t="s">
        <v>503</v>
      </c>
      <c r="O5" s="75" t="s">
        <v>501</v>
      </c>
      <c r="P5" s="77" t="s">
        <v>23</v>
      </c>
      <c r="Q5" s="68" t="s">
        <v>8</v>
      </c>
      <c r="R5" s="70" t="s">
        <v>8</v>
      </c>
      <c r="S5" s="75" t="s">
        <v>135</v>
      </c>
      <c r="T5" s="70" t="s">
        <v>135</v>
      </c>
      <c r="U5" s="68" t="s">
        <v>25</v>
      </c>
      <c r="V5" s="68" t="s">
        <v>26</v>
      </c>
      <c r="W5" s="68" t="s">
        <v>27</v>
      </c>
      <c r="X5" s="68" t="s">
        <v>28</v>
      </c>
      <c r="Y5" s="68" t="s">
        <v>136</v>
      </c>
      <c r="Z5" s="68" t="s">
        <v>261</v>
      </c>
      <c r="AA5" s="68" t="s">
        <v>137</v>
      </c>
      <c r="AB5" s="68" t="s">
        <v>204</v>
      </c>
      <c r="AC5" s="68" t="s">
        <v>30</v>
      </c>
      <c r="AD5" s="68" t="s">
        <v>140</v>
      </c>
      <c r="AE5" s="68" t="s">
        <v>31</v>
      </c>
      <c r="AF5" s="68" t="s">
        <v>32</v>
      </c>
      <c r="AG5" s="68" t="s">
        <v>206</v>
      </c>
      <c r="AH5" s="75" t="s">
        <v>16</v>
      </c>
      <c r="AI5" s="71" t="s">
        <v>34</v>
      </c>
      <c r="AJ5" s="68" t="s">
        <v>35</v>
      </c>
      <c r="AK5" s="70" t="s">
        <v>18</v>
      </c>
      <c r="AL5" s="93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  <c r="DL5" s="94"/>
      <c r="DM5" s="94"/>
      <c r="DN5" s="94"/>
      <c r="DO5" s="94"/>
      <c r="DP5" s="94"/>
      <c r="DQ5" s="94"/>
      <c r="DR5" s="94"/>
      <c r="DS5" s="94"/>
      <c r="DT5" s="94"/>
      <c r="DU5" s="94"/>
      <c r="DV5" s="94"/>
      <c r="DW5" s="94"/>
      <c r="DX5" s="94"/>
      <c r="DY5" s="94"/>
      <c r="DZ5" s="94"/>
      <c r="EA5" s="94"/>
      <c r="EB5" s="94"/>
      <c r="EC5" s="94"/>
      <c r="ED5" s="94"/>
      <c r="EE5" s="94"/>
      <c r="EF5" s="94"/>
      <c r="EG5" s="94"/>
      <c r="EH5" s="94"/>
      <c r="EI5" s="94"/>
      <c r="EJ5" s="94"/>
      <c r="EK5" s="94"/>
      <c r="EL5" s="94"/>
      <c r="EM5" s="94"/>
      <c r="EN5" s="94"/>
      <c r="EO5" s="94"/>
      <c r="EP5" s="94"/>
      <c r="EQ5" s="94"/>
      <c r="ER5" s="94"/>
      <c r="ES5" s="94"/>
      <c r="ET5" s="94"/>
      <c r="EU5" s="94"/>
      <c r="EV5" s="94"/>
      <c r="EW5" s="94"/>
      <c r="EX5" s="94"/>
      <c r="EY5" s="94"/>
      <c r="EZ5" s="94"/>
      <c r="FA5" s="94"/>
      <c r="FB5" s="94"/>
      <c r="FC5" s="94"/>
      <c r="FD5" s="94"/>
      <c r="FE5" s="94"/>
      <c r="FF5" s="94"/>
      <c r="FG5" s="94"/>
      <c r="FH5" s="94"/>
      <c r="FI5" s="94"/>
      <c r="FJ5" s="94"/>
      <c r="FK5" s="94"/>
      <c r="FL5" s="94"/>
      <c r="FM5" s="94"/>
      <c r="FN5" s="94"/>
      <c r="FO5" s="94"/>
      <c r="FP5" s="94"/>
      <c r="FQ5" s="94"/>
      <c r="FR5" s="94"/>
      <c r="FS5" s="94"/>
      <c r="FT5" s="94"/>
      <c r="FU5" s="94"/>
      <c r="FV5" s="94"/>
      <c r="FW5" s="94"/>
      <c r="FX5" s="94"/>
      <c r="FY5" s="94"/>
      <c r="FZ5" s="94"/>
      <c r="GA5" s="94"/>
      <c r="GB5" s="94"/>
      <c r="GC5" s="94"/>
      <c r="GD5" s="94"/>
      <c r="GE5" s="94"/>
      <c r="GF5" s="94"/>
      <c r="GG5" s="94"/>
      <c r="GH5" s="94"/>
      <c r="GI5" s="94"/>
      <c r="GJ5" s="94"/>
      <c r="GK5" s="94"/>
      <c r="GL5" s="94"/>
      <c r="GM5" s="94"/>
      <c r="GN5" s="94"/>
      <c r="GO5" s="94"/>
      <c r="GP5" s="94"/>
      <c r="GQ5" s="94"/>
      <c r="GR5" s="94"/>
      <c r="GS5" s="94"/>
      <c r="GT5" s="94"/>
      <c r="GU5" s="94"/>
      <c r="GV5" s="94"/>
      <c r="GW5" s="94"/>
      <c r="GX5" s="94"/>
      <c r="GY5" s="94"/>
      <c r="GZ5" s="94"/>
      <c r="HA5" s="94"/>
      <c r="HB5" s="94"/>
      <c r="HC5" s="94"/>
      <c r="HD5" s="94"/>
      <c r="HE5" s="94"/>
      <c r="HF5" s="94"/>
      <c r="HG5" s="94"/>
      <c r="HH5" s="94"/>
      <c r="HI5" s="94"/>
      <c r="HJ5" s="94"/>
      <c r="HK5" s="94"/>
      <c r="HL5" s="94"/>
      <c r="HM5" s="94"/>
      <c r="HN5" s="94"/>
      <c r="HO5" s="94"/>
      <c r="HP5" s="94"/>
      <c r="HQ5" s="94"/>
      <c r="HR5" s="94"/>
      <c r="HS5" s="94"/>
      <c r="HT5" s="94"/>
      <c r="HU5" s="94"/>
      <c r="HV5" s="94"/>
      <c r="HW5" s="94"/>
      <c r="HX5" s="94"/>
      <c r="HY5" s="94"/>
      <c r="HZ5" s="94"/>
      <c r="IA5" s="94"/>
      <c r="IB5" s="94"/>
      <c r="IC5" s="94"/>
      <c r="ID5" s="94"/>
      <c r="IE5" s="94"/>
      <c r="IF5" s="94"/>
      <c r="IG5" s="94"/>
      <c r="IH5" s="94"/>
      <c r="II5" s="94"/>
      <c r="IJ5" s="94"/>
      <c r="IK5" s="94"/>
      <c r="IL5" s="94"/>
      <c r="IM5" s="94"/>
      <c r="IN5" s="94"/>
    </row>
    <row r="6" spans="1:248" s="95" customFormat="1" ht="12.75" customHeight="1" thickBot="1" x14ac:dyDescent="0.25">
      <c r="A6" s="12"/>
      <c r="B6" s="79" t="s">
        <v>36</v>
      </c>
      <c r="C6" s="79" t="s">
        <v>37</v>
      </c>
      <c r="D6" s="79" t="s">
        <v>38</v>
      </c>
      <c r="E6" s="79" t="s">
        <v>39</v>
      </c>
      <c r="F6" s="80" t="s">
        <v>40</v>
      </c>
      <c r="G6" s="126"/>
      <c r="H6" s="80"/>
      <c r="I6" s="96" t="s">
        <v>41</v>
      </c>
      <c r="J6" s="79"/>
      <c r="K6" s="80"/>
      <c r="L6" s="79"/>
      <c r="M6" s="79"/>
      <c r="N6" s="79" t="s">
        <v>238</v>
      </c>
      <c r="O6" s="82" t="s">
        <v>238</v>
      </c>
      <c r="P6" s="84"/>
      <c r="Q6" s="516" t="s">
        <v>24</v>
      </c>
      <c r="R6" s="85" t="s">
        <v>24</v>
      </c>
      <c r="S6" s="82" t="s">
        <v>109</v>
      </c>
      <c r="T6" s="80" t="s">
        <v>187</v>
      </c>
      <c r="U6" s="79" t="s">
        <v>42</v>
      </c>
      <c r="V6" s="79" t="s">
        <v>43</v>
      </c>
      <c r="W6" s="79"/>
      <c r="X6" s="79" t="s">
        <v>44</v>
      </c>
      <c r="Y6" s="79" t="s">
        <v>30</v>
      </c>
      <c r="Z6" s="79" t="s">
        <v>30</v>
      </c>
      <c r="AA6" s="79" t="s">
        <v>138</v>
      </c>
      <c r="AB6" s="79" t="s">
        <v>15</v>
      </c>
      <c r="AC6" s="79" t="s">
        <v>139</v>
      </c>
      <c r="AD6" s="79" t="s">
        <v>141</v>
      </c>
      <c r="AE6" s="79" t="s">
        <v>47</v>
      </c>
      <c r="AF6" s="79" t="s">
        <v>48</v>
      </c>
      <c r="AG6" s="79" t="s">
        <v>15</v>
      </c>
      <c r="AH6" s="82" t="s">
        <v>30</v>
      </c>
      <c r="AI6" s="97"/>
      <c r="AJ6" s="79" t="s">
        <v>49</v>
      </c>
      <c r="AK6" s="80" t="s">
        <v>188</v>
      </c>
      <c r="AL6" s="98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  <c r="DL6" s="94"/>
      <c r="DM6" s="94"/>
      <c r="DN6" s="94"/>
      <c r="DO6" s="94"/>
      <c r="DP6" s="94"/>
      <c r="DQ6" s="94"/>
      <c r="DR6" s="94"/>
      <c r="DS6" s="94"/>
      <c r="DT6" s="94"/>
      <c r="DU6" s="94"/>
      <c r="DV6" s="94"/>
      <c r="DW6" s="94"/>
      <c r="DX6" s="94"/>
      <c r="DY6" s="94"/>
      <c r="DZ6" s="94"/>
      <c r="EA6" s="94"/>
      <c r="EB6" s="94"/>
      <c r="EC6" s="94"/>
      <c r="ED6" s="94"/>
      <c r="EE6" s="94"/>
      <c r="EF6" s="94"/>
      <c r="EG6" s="94"/>
      <c r="EH6" s="94"/>
      <c r="EI6" s="94"/>
      <c r="EJ6" s="94"/>
      <c r="EK6" s="94"/>
      <c r="EL6" s="94"/>
      <c r="EM6" s="94"/>
      <c r="EN6" s="94"/>
      <c r="EO6" s="94"/>
      <c r="EP6" s="94"/>
      <c r="EQ6" s="94"/>
      <c r="ER6" s="94"/>
      <c r="ES6" s="94"/>
      <c r="ET6" s="94"/>
      <c r="EU6" s="94"/>
      <c r="EV6" s="94"/>
      <c r="EW6" s="94"/>
      <c r="EX6" s="94"/>
      <c r="EY6" s="94"/>
      <c r="EZ6" s="94"/>
      <c r="FA6" s="94"/>
      <c r="FB6" s="94"/>
      <c r="FC6" s="94"/>
      <c r="FD6" s="94"/>
      <c r="FE6" s="94"/>
      <c r="FF6" s="94"/>
      <c r="FG6" s="94"/>
      <c r="FH6" s="94"/>
      <c r="FI6" s="94"/>
      <c r="FJ6" s="94"/>
      <c r="FK6" s="94"/>
      <c r="FL6" s="94"/>
      <c r="FM6" s="94"/>
      <c r="FN6" s="94"/>
      <c r="FO6" s="94"/>
      <c r="FP6" s="94"/>
      <c r="FQ6" s="94"/>
      <c r="FR6" s="94"/>
      <c r="FS6" s="94"/>
      <c r="FT6" s="94"/>
      <c r="FU6" s="94"/>
      <c r="FV6" s="94"/>
      <c r="FW6" s="94"/>
      <c r="FX6" s="94"/>
      <c r="FY6" s="94"/>
      <c r="FZ6" s="94"/>
      <c r="GA6" s="94"/>
      <c r="GB6" s="94"/>
      <c r="GC6" s="94"/>
      <c r="GD6" s="94"/>
      <c r="GE6" s="94"/>
      <c r="GF6" s="94"/>
      <c r="GG6" s="94"/>
      <c r="GH6" s="94"/>
      <c r="GI6" s="94"/>
      <c r="GJ6" s="94"/>
      <c r="GK6" s="94"/>
      <c r="GL6" s="94"/>
      <c r="GM6" s="94"/>
      <c r="GN6" s="94"/>
      <c r="GO6" s="94"/>
      <c r="GP6" s="94"/>
      <c r="GQ6" s="94"/>
      <c r="GR6" s="94"/>
      <c r="GS6" s="94"/>
      <c r="GT6" s="94"/>
      <c r="GU6" s="94"/>
      <c r="GV6" s="94"/>
      <c r="GW6" s="94"/>
      <c r="GX6" s="94"/>
      <c r="GY6" s="94"/>
      <c r="GZ6" s="94"/>
      <c r="HA6" s="94"/>
      <c r="HB6" s="94"/>
      <c r="HC6" s="94"/>
      <c r="HD6" s="94"/>
      <c r="HE6" s="94"/>
      <c r="HF6" s="94"/>
      <c r="HG6" s="94"/>
      <c r="HH6" s="94"/>
      <c r="HI6" s="94"/>
      <c r="HJ6" s="94"/>
      <c r="HK6" s="94"/>
      <c r="HL6" s="94"/>
      <c r="HM6" s="94"/>
      <c r="HN6" s="94"/>
      <c r="HO6" s="94"/>
      <c r="HP6" s="94"/>
      <c r="HQ6" s="94"/>
      <c r="HR6" s="94"/>
      <c r="HS6" s="94"/>
      <c r="HT6" s="94"/>
      <c r="HU6" s="94"/>
      <c r="HV6" s="94"/>
      <c r="HW6" s="94"/>
      <c r="HX6" s="94"/>
      <c r="HY6" s="94"/>
      <c r="HZ6" s="94"/>
      <c r="IA6" s="94"/>
      <c r="IB6" s="94"/>
      <c r="IC6" s="94"/>
      <c r="ID6" s="94"/>
      <c r="IE6" s="94"/>
      <c r="IF6" s="94"/>
      <c r="IG6" s="94"/>
      <c r="IH6" s="94"/>
      <c r="II6" s="94"/>
      <c r="IJ6" s="94"/>
      <c r="IK6" s="94"/>
      <c r="IL6" s="94"/>
      <c r="IM6" s="94"/>
      <c r="IN6" s="94"/>
    </row>
    <row r="7" spans="1:248" s="330" customFormat="1" ht="12.75" customHeight="1" thickTop="1" x14ac:dyDescent="0.2">
      <c r="A7" s="325"/>
      <c r="B7" s="380">
        <f>B683</f>
        <v>0</v>
      </c>
      <c r="C7" s="380">
        <f>C683</f>
        <v>0</v>
      </c>
      <c r="D7" s="380">
        <f>D683</f>
        <v>0</v>
      </c>
      <c r="E7" s="391">
        <f>E683</f>
        <v>0</v>
      </c>
      <c r="F7" s="383">
        <f>F683</f>
        <v>0</v>
      </c>
      <c r="G7" s="127" t="str">
        <f>C11</f>
        <v>MARCH</v>
      </c>
      <c r="H7" s="326"/>
      <c r="I7" s="327"/>
      <c r="J7" s="380">
        <f>J683-J21</f>
        <v>0</v>
      </c>
      <c r="K7" s="381">
        <f t="shared" ref="K7:R7" si="0">K683</f>
        <v>0</v>
      </c>
      <c r="L7" s="380">
        <f t="shared" si="0"/>
        <v>0</v>
      </c>
      <c r="M7" s="380">
        <f t="shared" si="0"/>
        <v>0</v>
      </c>
      <c r="N7" s="380">
        <f t="shared" si="0"/>
        <v>0</v>
      </c>
      <c r="O7" s="392">
        <f t="shared" si="0"/>
        <v>0</v>
      </c>
      <c r="P7" s="391">
        <f t="shared" si="0"/>
        <v>0</v>
      </c>
      <c r="Q7" s="380">
        <f t="shared" si="0"/>
        <v>0</v>
      </c>
      <c r="R7" s="381">
        <f t="shared" si="0"/>
        <v>0</v>
      </c>
      <c r="S7" s="382">
        <f>SUM(L7:R7)</f>
        <v>0</v>
      </c>
      <c r="T7" s="383">
        <f>SUM(U7:AK7)</f>
        <v>0</v>
      </c>
      <c r="U7" s="380">
        <f t="shared" ref="U7:AH7" si="1">U683</f>
        <v>0</v>
      </c>
      <c r="V7" s="380">
        <f t="shared" si="1"/>
        <v>0</v>
      </c>
      <c r="W7" s="380">
        <f t="shared" si="1"/>
        <v>0</v>
      </c>
      <c r="X7" s="380">
        <f t="shared" si="1"/>
        <v>0</v>
      </c>
      <c r="Y7" s="380">
        <f t="shared" si="1"/>
        <v>0</v>
      </c>
      <c r="Z7" s="380">
        <f t="shared" si="1"/>
        <v>0</v>
      </c>
      <c r="AA7" s="380">
        <f t="shared" si="1"/>
        <v>0</v>
      </c>
      <c r="AB7" s="380">
        <f t="shared" si="1"/>
        <v>0</v>
      </c>
      <c r="AC7" s="380">
        <f t="shared" si="1"/>
        <v>0</v>
      </c>
      <c r="AD7" s="380">
        <f t="shared" si="1"/>
        <v>0</v>
      </c>
      <c r="AE7" s="380">
        <f t="shared" si="1"/>
        <v>0</v>
      </c>
      <c r="AF7" s="380">
        <f t="shared" si="1"/>
        <v>0</v>
      </c>
      <c r="AG7" s="380">
        <f t="shared" si="1"/>
        <v>0</v>
      </c>
      <c r="AH7" s="381">
        <f t="shared" si="1"/>
        <v>0</v>
      </c>
      <c r="AI7" s="328"/>
      <c r="AJ7" s="380">
        <f>AJ683</f>
        <v>0</v>
      </c>
      <c r="AK7" s="381">
        <f>AK683</f>
        <v>0</v>
      </c>
      <c r="AL7" s="329"/>
    </row>
    <row r="8" spans="1:248" s="120" customFormat="1" ht="12.75" customHeight="1" x14ac:dyDescent="0.2">
      <c r="A8" s="36"/>
      <c r="B8" s="36"/>
      <c r="C8" s="36"/>
      <c r="D8" s="36"/>
      <c r="E8" s="36"/>
      <c r="F8" s="36"/>
      <c r="G8" s="128"/>
      <c r="H8" s="36"/>
      <c r="I8" s="36"/>
      <c r="J8" s="136"/>
      <c r="K8" s="136"/>
      <c r="L8" s="36"/>
      <c r="M8" s="36"/>
      <c r="N8" s="36"/>
      <c r="O8" s="36"/>
      <c r="P8" s="36"/>
      <c r="Q8" s="36"/>
      <c r="R8" s="36"/>
      <c r="S8" s="36"/>
      <c r="T8" s="399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48" ht="12.75" customHeight="1" x14ac:dyDescent="0.2">
      <c r="A9" s="21"/>
      <c r="B9" s="21"/>
      <c r="C9" s="21"/>
      <c r="D9" s="21"/>
      <c r="E9" s="21"/>
      <c r="F9" s="21"/>
      <c r="G9" s="128"/>
      <c r="H9" s="21"/>
      <c r="I9" s="24"/>
      <c r="J9" s="301"/>
      <c r="K9" s="30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48" ht="12.75" customHeight="1" x14ac:dyDescent="0.2">
      <c r="A10" s="21"/>
      <c r="B10" s="21"/>
      <c r="C10" s="21"/>
      <c r="D10" s="21"/>
      <c r="E10" s="21"/>
      <c r="F10" s="21"/>
      <c r="G10" s="552" t="str">
        <f>FEBRUARY!G10</f>
        <v>UNITED STEELWORKERS - LOCAL UNION</v>
      </c>
      <c r="H10" s="552"/>
      <c r="I10" s="552"/>
      <c r="J10" s="93"/>
      <c r="K10" s="30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tr">
        <f>JANUARY!AA10</f>
        <v>FINANCIAL SECRETARY'S CASH BOOK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48" s="152" customFormat="1" ht="12.75" customHeight="1" x14ac:dyDescent="0.2">
      <c r="A11" s="141"/>
      <c r="B11" s="139" t="s">
        <v>51</v>
      </c>
      <c r="C11" s="73" t="s">
        <v>147</v>
      </c>
      <c r="D11" s="139" t="s">
        <v>241</v>
      </c>
      <c r="E11" s="30">
        <f>FEBRUARY!E11</f>
        <v>0</v>
      </c>
      <c r="F11" s="141"/>
      <c r="G11" s="149"/>
      <c r="H11" s="141"/>
      <c r="I11" s="150"/>
      <c r="J11" s="302"/>
      <c r="K11" s="302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39"/>
      <c r="AJ11" s="151" t="str">
        <f>C11</f>
        <v>MARCH</v>
      </c>
      <c r="AK11" s="30">
        <f>E11</f>
        <v>0</v>
      </c>
      <c r="AL11" s="141"/>
    </row>
    <row r="12" spans="1:248" s="152" customFormat="1" ht="12.75" customHeight="1" x14ac:dyDescent="0.2">
      <c r="A12" s="141"/>
      <c r="B12" s="139" t="s">
        <v>52</v>
      </c>
      <c r="C12" s="148" t="s">
        <v>143</v>
      </c>
      <c r="D12" s="141"/>
      <c r="E12" s="141"/>
      <c r="F12" s="141"/>
      <c r="G12" s="149"/>
      <c r="H12" s="141"/>
      <c r="I12" s="150" t="s">
        <v>53</v>
      </c>
      <c r="J12" s="302"/>
      <c r="K12" s="302"/>
      <c r="L12" s="150"/>
      <c r="M12" s="141"/>
      <c r="N12" s="141"/>
      <c r="O12" s="141"/>
      <c r="P12" s="139"/>
      <c r="Q12" s="141"/>
      <c r="R12" s="139"/>
      <c r="S12" s="141"/>
      <c r="T12" s="141"/>
      <c r="U12" s="141"/>
      <c r="V12" s="141"/>
      <c r="W12" s="141"/>
      <c r="X12" s="141"/>
      <c r="Y12" s="141"/>
      <c r="Z12" s="141"/>
      <c r="AA12" s="141"/>
      <c r="AB12" s="153" t="s">
        <v>54</v>
      </c>
      <c r="AC12" s="141"/>
      <c r="AD12" s="141"/>
      <c r="AE12" s="141"/>
      <c r="AF12" s="141"/>
      <c r="AG12" s="141"/>
      <c r="AH12" s="141"/>
      <c r="AI12" s="139" t="str">
        <f>B12</f>
        <v>Page No.</v>
      </c>
      <c r="AJ12" s="148" t="str">
        <f>C12</f>
        <v>1</v>
      </c>
      <c r="AK12" s="154"/>
      <c r="AL12" s="156"/>
    </row>
    <row r="13" spans="1:248" ht="12.75" customHeight="1" x14ac:dyDescent="0.2">
      <c r="A13" s="3"/>
      <c r="B13" s="3"/>
      <c r="C13" s="3"/>
      <c r="D13" s="3"/>
      <c r="E13" s="3"/>
      <c r="F13" s="3"/>
      <c r="G13" s="129"/>
      <c r="H13" s="3"/>
      <c r="I13" s="5"/>
      <c r="J13" s="106"/>
      <c r="K13" s="106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30"/>
      <c r="AK13" s="121"/>
      <c r="AL13" s="3"/>
    </row>
    <row r="14" spans="1:248" ht="12.75" customHeight="1" x14ac:dyDescent="0.2">
      <c r="A14" s="26"/>
      <c r="B14" s="26"/>
      <c r="C14" s="26"/>
      <c r="D14" s="26"/>
      <c r="E14" s="26"/>
      <c r="F14" s="26"/>
      <c r="G14" s="130"/>
      <c r="H14" s="26"/>
      <c r="I14" s="27"/>
      <c r="J14" s="303"/>
      <c r="K14" s="303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39"/>
      <c r="AK14" s="26"/>
      <c r="AL14" s="26"/>
    </row>
    <row r="15" spans="1:248" customFormat="1" ht="12.75" customHeight="1" x14ac:dyDescent="0.2">
      <c r="A15" s="1"/>
      <c r="B15" s="3"/>
      <c r="C15" s="3" t="s">
        <v>55</v>
      </c>
      <c r="D15" s="3"/>
      <c r="E15" s="13"/>
      <c r="F15" s="1"/>
      <c r="G15" s="131"/>
      <c r="H15" s="2" t="s">
        <v>56</v>
      </c>
      <c r="I15" s="99"/>
      <c r="J15" s="550" t="s">
        <v>264</v>
      </c>
      <c r="K15" s="551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48" customFormat="1" ht="12.75" customHeight="1" x14ac:dyDescent="0.2">
      <c r="A16" s="1"/>
      <c r="B16" s="3"/>
      <c r="C16" s="3"/>
      <c r="D16" s="3"/>
      <c r="E16" s="13"/>
      <c r="F16" s="1"/>
      <c r="G16" s="131"/>
      <c r="H16" s="14"/>
      <c r="I16" s="100"/>
      <c r="J16" s="106"/>
      <c r="K16" s="67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64"/>
      <c r="B17" s="165">
        <v>1</v>
      </c>
      <c r="C17" s="165">
        <v>2</v>
      </c>
      <c r="D17" s="165">
        <v>3</v>
      </c>
      <c r="E17" s="166">
        <v>4</v>
      </c>
      <c r="F17" s="167">
        <v>5</v>
      </c>
      <c r="G17" s="168"/>
      <c r="H17" s="167">
        <v>7</v>
      </c>
      <c r="I17" s="169">
        <v>8</v>
      </c>
      <c r="J17" s="304">
        <v>9</v>
      </c>
      <c r="K17" s="305">
        <v>10</v>
      </c>
      <c r="L17" s="165">
        <v>11</v>
      </c>
      <c r="M17" s="165" t="s">
        <v>1</v>
      </c>
      <c r="N17" s="165">
        <v>12</v>
      </c>
      <c r="O17" s="165">
        <v>13</v>
      </c>
      <c r="P17" s="165">
        <v>14</v>
      </c>
      <c r="Q17" s="165">
        <v>15</v>
      </c>
      <c r="R17" s="167" t="s">
        <v>2</v>
      </c>
      <c r="S17" s="170"/>
      <c r="T17" s="164"/>
      <c r="U17" s="165">
        <v>16</v>
      </c>
      <c r="V17" s="165">
        <v>17</v>
      </c>
      <c r="W17" s="165">
        <v>18</v>
      </c>
      <c r="X17" s="165">
        <v>19</v>
      </c>
      <c r="Y17" s="165">
        <v>20</v>
      </c>
      <c r="Z17" s="165" t="s">
        <v>3</v>
      </c>
      <c r="AA17" s="165">
        <v>21</v>
      </c>
      <c r="AB17" s="165">
        <v>22</v>
      </c>
      <c r="AC17" s="165">
        <v>23</v>
      </c>
      <c r="AD17" s="165">
        <v>24</v>
      </c>
      <c r="AE17" s="165">
        <v>25</v>
      </c>
      <c r="AF17" s="165">
        <v>26</v>
      </c>
      <c r="AG17" s="165">
        <v>27</v>
      </c>
      <c r="AH17" s="165">
        <v>28</v>
      </c>
      <c r="AI17" s="171">
        <v>29</v>
      </c>
      <c r="AJ17" s="165">
        <v>30</v>
      </c>
      <c r="AK17" s="167">
        <v>31</v>
      </c>
      <c r="AL17" s="170"/>
    </row>
    <row r="18" spans="1:38" s="4" customFormat="1" ht="12.75" customHeight="1" thickTop="1" x14ac:dyDescent="0.2">
      <c r="A18" s="1"/>
      <c r="B18" s="89" t="s">
        <v>4</v>
      </c>
      <c r="C18" s="101"/>
      <c r="D18" s="89" t="s">
        <v>5</v>
      </c>
      <c r="E18" s="89" t="s">
        <v>6</v>
      </c>
      <c r="F18" s="88" t="s">
        <v>7</v>
      </c>
      <c r="G18" s="132"/>
      <c r="H18" s="88"/>
      <c r="I18" s="103"/>
      <c r="J18" s="89"/>
      <c r="K18" s="88"/>
      <c r="L18" s="89"/>
      <c r="M18" s="89"/>
      <c r="N18" s="89" t="s">
        <v>237</v>
      </c>
      <c r="O18" s="104" t="s">
        <v>505</v>
      </c>
      <c r="P18" s="163"/>
      <c r="Q18" s="107" t="s">
        <v>272</v>
      </c>
      <c r="R18" s="160" t="s">
        <v>273</v>
      </c>
      <c r="S18" s="106"/>
      <c r="T18" s="67"/>
      <c r="U18" s="542" t="s">
        <v>265</v>
      </c>
      <c r="V18" s="543"/>
      <c r="W18" s="543"/>
      <c r="X18" s="543"/>
      <c r="Y18" s="544"/>
      <c r="Z18" s="89" t="s">
        <v>10</v>
      </c>
      <c r="AA18" s="89" t="s">
        <v>11</v>
      </c>
      <c r="AB18" s="89" t="s">
        <v>205</v>
      </c>
      <c r="AC18" s="89" t="s">
        <v>12</v>
      </c>
      <c r="AD18" s="89" t="s">
        <v>13</v>
      </c>
      <c r="AE18" s="89" t="s">
        <v>14</v>
      </c>
      <c r="AF18" s="89"/>
      <c r="AG18" s="89"/>
      <c r="AH18" s="104"/>
      <c r="AI18" s="105"/>
      <c r="AJ18" s="89" t="s">
        <v>15</v>
      </c>
      <c r="AK18" s="88" t="s">
        <v>7</v>
      </c>
      <c r="AL18" s="3"/>
    </row>
    <row r="19" spans="1:38" s="4" customFormat="1" ht="12.75" customHeight="1" x14ac:dyDescent="0.2">
      <c r="A19" s="1"/>
      <c r="B19" s="89" t="s">
        <v>8</v>
      </c>
      <c r="C19" s="89" t="s">
        <v>16</v>
      </c>
      <c r="D19" s="89" t="s">
        <v>17</v>
      </c>
      <c r="E19" s="89" t="s">
        <v>8</v>
      </c>
      <c r="F19" s="88" t="s">
        <v>18</v>
      </c>
      <c r="G19" s="132" t="s">
        <v>19</v>
      </c>
      <c r="H19" s="88" t="s">
        <v>20</v>
      </c>
      <c r="I19" s="103" t="s">
        <v>242</v>
      </c>
      <c r="J19" s="89" t="s">
        <v>21</v>
      </c>
      <c r="K19" s="88" t="s">
        <v>22</v>
      </c>
      <c r="L19" s="107" t="s">
        <v>235</v>
      </c>
      <c r="M19" s="107" t="s">
        <v>236</v>
      </c>
      <c r="N19" s="89" t="s">
        <v>501</v>
      </c>
      <c r="O19" s="104" t="s">
        <v>501</v>
      </c>
      <c r="P19" s="158" t="s">
        <v>23</v>
      </c>
      <c r="Q19" s="107" t="s">
        <v>8</v>
      </c>
      <c r="R19" s="160" t="s">
        <v>8</v>
      </c>
      <c r="S19" s="106"/>
      <c r="T19" s="67"/>
      <c r="U19" s="89" t="s">
        <v>25</v>
      </c>
      <c r="V19" s="89" t="s">
        <v>26</v>
      </c>
      <c r="W19" s="89" t="s">
        <v>27</v>
      </c>
      <c r="X19" s="89" t="s">
        <v>28</v>
      </c>
      <c r="Y19" s="89" t="s">
        <v>136</v>
      </c>
      <c r="Z19" s="89" t="s">
        <v>261</v>
      </c>
      <c r="AA19" s="89" t="s">
        <v>137</v>
      </c>
      <c r="AB19" s="89" t="s">
        <v>204</v>
      </c>
      <c r="AC19" s="89" t="s">
        <v>30</v>
      </c>
      <c r="AD19" s="89" t="s">
        <v>140</v>
      </c>
      <c r="AE19" s="89" t="s">
        <v>31</v>
      </c>
      <c r="AF19" s="89" t="s">
        <v>32</v>
      </c>
      <c r="AG19" s="89" t="s">
        <v>206</v>
      </c>
      <c r="AH19" s="104" t="s">
        <v>16</v>
      </c>
      <c r="AI19" s="102" t="s">
        <v>34</v>
      </c>
      <c r="AJ19" s="89" t="s">
        <v>35</v>
      </c>
      <c r="AK19" s="88" t="s">
        <v>18</v>
      </c>
      <c r="AL19" s="3"/>
    </row>
    <row r="20" spans="1:38" s="4" customFormat="1" ht="12.75" customHeight="1" thickBot="1" x14ac:dyDescent="0.25">
      <c r="A20" s="6"/>
      <c r="B20" s="90" t="s">
        <v>36</v>
      </c>
      <c r="C20" s="90" t="s">
        <v>37</v>
      </c>
      <c r="D20" s="90" t="s">
        <v>38</v>
      </c>
      <c r="E20" s="90" t="s">
        <v>39</v>
      </c>
      <c r="F20" s="108" t="s">
        <v>40</v>
      </c>
      <c r="G20" s="133"/>
      <c r="H20" s="108"/>
      <c r="I20" s="109" t="s">
        <v>41</v>
      </c>
      <c r="J20" s="90"/>
      <c r="K20" s="108"/>
      <c r="L20" s="110"/>
      <c r="M20" s="110"/>
      <c r="N20" s="90" t="s">
        <v>238</v>
      </c>
      <c r="O20" s="111" t="s">
        <v>238</v>
      </c>
      <c r="P20" s="159"/>
      <c r="Q20" s="161" t="s">
        <v>24</v>
      </c>
      <c r="R20" s="162" t="s">
        <v>24</v>
      </c>
      <c r="S20" s="113"/>
      <c r="T20" s="78"/>
      <c r="U20" s="90" t="s">
        <v>42</v>
      </c>
      <c r="V20" s="90" t="s">
        <v>43</v>
      </c>
      <c r="W20" s="90"/>
      <c r="X20" s="90" t="s">
        <v>44</v>
      </c>
      <c r="Y20" s="90" t="s">
        <v>30</v>
      </c>
      <c r="Z20" s="90" t="s">
        <v>30</v>
      </c>
      <c r="AA20" s="90" t="s">
        <v>138</v>
      </c>
      <c r="AB20" s="90" t="s">
        <v>15</v>
      </c>
      <c r="AC20" s="90" t="s">
        <v>139</v>
      </c>
      <c r="AD20" s="90" t="s">
        <v>141</v>
      </c>
      <c r="AE20" s="90" t="s">
        <v>47</v>
      </c>
      <c r="AF20" s="90" t="s">
        <v>48</v>
      </c>
      <c r="AG20" s="90" t="s">
        <v>15</v>
      </c>
      <c r="AH20" s="111" t="s">
        <v>30</v>
      </c>
      <c r="AI20" s="112"/>
      <c r="AJ20" s="90" t="s">
        <v>49</v>
      </c>
      <c r="AK20" s="108" t="s">
        <v>189</v>
      </c>
      <c r="AL20" s="7"/>
    </row>
    <row r="21" spans="1:38" s="301" customFormat="1" ht="12.75" customHeight="1" thickTop="1" x14ac:dyDescent="0.2">
      <c r="A21" s="331"/>
      <c r="B21" s="363"/>
      <c r="C21" s="363"/>
      <c r="D21" s="363"/>
      <c r="E21" s="363"/>
      <c r="F21" s="362"/>
      <c r="G21" s="471" t="str">
        <f>G7</f>
        <v>MARCH</v>
      </c>
      <c r="H21" s="334" t="s">
        <v>58</v>
      </c>
      <c r="I21" s="412"/>
      <c r="J21" s="397">
        <f>FEBRUARY!E2</f>
        <v>0</v>
      </c>
      <c r="K21" s="362"/>
      <c r="L21" s="363"/>
      <c r="M21" s="363"/>
      <c r="N21" s="363"/>
      <c r="O21" s="361"/>
      <c r="P21" s="394"/>
      <c r="Q21" s="363"/>
      <c r="R21" s="362"/>
      <c r="S21" s="332"/>
      <c r="T21" s="331"/>
      <c r="U21" s="363"/>
      <c r="V21" s="363"/>
      <c r="W21" s="363"/>
      <c r="X21" s="363"/>
      <c r="Y21" s="363"/>
      <c r="Z21" s="363"/>
      <c r="AA21" s="363"/>
      <c r="AB21" s="363"/>
      <c r="AC21" s="363"/>
      <c r="AD21" s="363"/>
      <c r="AE21" s="363"/>
      <c r="AF21" s="363"/>
      <c r="AG21" s="363"/>
      <c r="AH21" s="361"/>
      <c r="AI21" s="333"/>
      <c r="AJ21" s="363"/>
      <c r="AK21" s="362"/>
      <c r="AL21" s="332"/>
    </row>
    <row r="22" spans="1:38" s="21" customFormat="1" ht="12.75" customHeight="1" x14ac:dyDescent="0.2">
      <c r="A22" s="8">
        <v>1</v>
      </c>
      <c r="B22" s="400"/>
      <c r="C22" s="400"/>
      <c r="D22" s="400"/>
      <c r="E22" s="400"/>
      <c r="F22" s="401"/>
      <c r="G22" s="471"/>
      <c r="H22" s="477"/>
      <c r="I22" s="472"/>
      <c r="J22" s="363">
        <f t="shared" ref="J22:J52" si="2">SUM(B22:F22)</f>
        <v>0</v>
      </c>
      <c r="K22" s="362">
        <f>SUM(U22:AK22)-SUM(L22:R22)</f>
        <v>0</v>
      </c>
      <c r="L22" s="400"/>
      <c r="M22" s="400"/>
      <c r="N22" s="400"/>
      <c r="O22" s="406"/>
      <c r="P22" s="409"/>
      <c r="Q22" s="400"/>
      <c r="R22" s="401"/>
      <c r="S22" s="16" t="s">
        <v>59</v>
      </c>
      <c r="T22" s="8">
        <v>1</v>
      </c>
      <c r="U22" s="400"/>
      <c r="V22" s="400"/>
      <c r="W22" s="400"/>
      <c r="X22" s="400"/>
      <c r="Y22" s="400"/>
      <c r="Z22" s="400"/>
      <c r="AA22" s="400"/>
      <c r="AB22" s="400"/>
      <c r="AC22" s="400"/>
      <c r="AD22" s="400"/>
      <c r="AE22" s="400"/>
      <c r="AF22" s="400"/>
      <c r="AG22" s="400"/>
      <c r="AH22" s="406"/>
      <c r="AI22" s="477"/>
      <c r="AJ22" s="400"/>
      <c r="AK22" s="401"/>
      <c r="AL22" s="16" t="s">
        <v>59</v>
      </c>
    </row>
    <row r="23" spans="1:38" s="21" customFormat="1" ht="12.75" customHeight="1" x14ac:dyDescent="0.2">
      <c r="A23" s="8">
        <v>2</v>
      </c>
      <c r="B23" s="400"/>
      <c r="C23" s="400"/>
      <c r="D23" s="400"/>
      <c r="E23" s="400"/>
      <c r="F23" s="401"/>
      <c r="G23" s="471"/>
      <c r="H23" s="477"/>
      <c r="I23" s="472"/>
      <c r="J23" s="363">
        <f t="shared" si="2"/>
        <v>0</v>
      </c>
      <c r="K23" s="362">
        <f t="shared" ref="K23:K52" si="3">SUM(U23:AK23)-SUM(L23:R23)</f>
        <v>0</v>
      </c>
      <c r="L23" s="400"/>
      <c r="M23" s="400"/>
      <c r="N23" s="400"/>
      <c r="O23" s="406"/>
      <c r="P23" s="409"/>
      <c r="Q23" s="400"/>
      <c r="R23" s="401"/>
      <c r="S23" s="16" t="s">
        <v>60</v>
      </c>
      <c r="T23" s="8">
        <v>2</v>
      </c>
      <c r="U23" s="400"/>
      <c r="V23" s="400"/>
      <c r="W23" s="400"/>
      <c r="X23" s="400"/>
      <c r="Y23" s="400"/>
      <c r="Z23" s="400"/>
      <c r="AA23" s="400"/>
      <c r="AB23" s="400"/>
      <c r="AC23" s="400"/>
      <c r="AD23" s="400"/>
      <c r="AE23" s="400"/>
      <c r="AF23" s="400"/>
      <c r="AG23" s="400"/>
      <c r="AH23" s="406"/>
      <c r="AI23" s="477"/>
      <c r="AJ23" s="400"/>
      <c r="AK23" s="401"/>
      <c r="AL23" s="16" t="s">
        <v>60</v>
      </c>
    </row>
    <row r="24" spans="1:38" s="21" customFormat="1" ht="12.75" customHeight="1" x14ac:dyDescent="0.2">
      <c r="A24" s="8">
        <v>3</v>
      </c>
      <c r="B24" s="400"/>
      <c r="C24" s="400"/>
      <c r="D24" s="400"/>
      <c r="E24" s="400"/>
      <c r="F24" s="401"/>
      <c r="G24" s="471"/>
      <c r="H24" s="477"/>
      <c r="I24" s="472"/>
      <c r="J24" s="363">
        <f t="shared" si="2"/>
        <v>0</v>
      </c>
      <c r="K24" s="362">
        <f t="shared" si="3"/>
        <v>0</v>
      </c>
      <c r="L24" s="400"/>
      <c r="M24" s="400"/>
      <c r="N24" s="400"/>
      <c r="O24" s="406"/>
      <c r="P24" s="409"/>
      <c r="Q24" s="400"/>
      <c r="R24" s="401"/>
      <c r="S24" s="16" t="s">
        <v>61</v>
      </c>
      <c r="T24" s="8">
        <v>3</v>
      </c>
      <c r="U24" s="400"/>
      <c r="V24" s="400"/>
      <c r="W24" s="400"/>
      <c r="X24" s="400"/>
      <c r="Y24" s="400"/>
      <c r="Z24" s="400"/>
      <c r="AA24" s="400"/>
      <c r="AB24" s="400"/>
      <c r="AC24" s="400"/>
      <c r="AD24" s="400"/>
      <c r="AE24" s="400"/>
      <c r="AF24" s="400"/>
      <c r="AG24" s="400"/>
      <c r="AH24" s="406"/>
      <c r="AI24" s="477"/>
      <c r="AJ24" s="400"/>
      <c r="AK24" s="401"/>
      <c r="AL24" s="16" t="s">
        <v>61</v>
      </c>
    </row>
    <row r="25" spans="1:38" s="21" customFormat="1" ht="12.75" customHeight="1" x14ac:dyDescent="0.2">
      <c r="A25" s="8">
        <v>4</v>
      </c>
      <c r="B25" s="400"/>
      <c r="C25" s="400"/>
      <c r="D25" s="400"/>
      <c r="E25" s="400"/>
      <c r="F25" s="401"/>
      <c r="G25" s="471"/>
      <c r="H25" s="477"/>
      <c r="I25" s="472"/>
      <c r="J25" s="363">
        <f t="shared" si="2"/>
        <v>0</v>
      </c>
      <c r="K25" s="362">
        <f t="shared" si="3"/>
        <v>0</v>
      </c>
      <c r="L25" s="400"/>
      <c r="M25" s="400"/>
      <c r="N25" s="400"/>
      <c r="O25" s="406"/>
      <c r="P25" s="409"/>
      <c r="Q25" s="400"/>
      <c r="R25" s="401"/>
      <c r="S25" s="16" t="s">
        <v>62</v>
      </c>
      <c r="T25" s="8">
        <v>4</v>
      </c>
      <c r="U25" s="400"/>
      <c r="V25" s="400"/>
      <c r="W25" s="400"/>
      <c r="X25" s="400"/>
      <c r="Y25" s="400"/>
      <c r="Z25" s="400"/>
      <c r="AA25" s="400"/>
      <c r="AB25" s="400"/>
      <c r="AC25" s="400"/>
      <c r="AD25" s="400"/>
      <c r="AE25" s="400"/>
      <c r="AF25" s="400"/>
      <c r="AG25" s="400"/>
      <c r="AH25" s="406"/>
      <c r="AI25" s="477"/>
      <c r="AJ25" s="400"/>
      <c r="AK25" s="401"/>
      <c r="AL25" s="16" t="s">
        <v>62</v>
      </c>
    </row>
    <row r="26" spans="1:38" s="21" customFormat="1" ht="12.75" customHeight="1" x14ac:dyDescent="0.2">
      <c r="A26" s="8">
        <v>5</v>
      </c>
      <c r="B26" s="400"/>
      <c r="C26" s="400"/>
      <c r="D26" s="400"/>
      <c r="E26" s="400"/>
      <c r="F26" s="401"/>
      <c r="G26" s="473"/>
      <c r="H26" s="477"/>
      <c r="I26" s="472"/>
      <c r="J26" s="363">
        <f t="shared" si="2"/>
        <v>0</v>
      </c>
      <c r="K26" s="362">
        <f t="shared" si="3"/>
        <v>0</v>
      </c>
      <c r="L26" s="400"/>
      <c r="M26" s="400"/>
      <c r="N26" s="400"/>
      <c r="O26" s="406"/>
      <c r="P26" s="409"/>
      <c r="Q26" s="400"/>
      <c r="R26" s="401"/>
      <c r="S26" s="16" t="s">
        <v>63</v>
      </c>
      <c r="T26" s="8">
        <v>5</v>
      </c>
      <c r="U26" s="400"/>
      <c r="V26" s="400"/>
      <c r="W26" s="400"/>
      <c r="X26" s="400"/>
      <c r="Y26" s="400"/>
      <c r="Z26" s="400"/>
      <c r="AA26" s="400"/>
      <c r="AB26" s="400"/>
      <c r="AC26" s="400"/>
      <c r="AD26" s="400"/>
      <c r="AE26" s="400"/>
      <c r="AF26" s="400"/>
      <c r="AG26" s="400"/>
      <c r="AH26" s="406"/>
      <c r="AI26" s="477"/>
      <c r="AJ26" s="400"/>
      <c r="AK26" s="401"/>
      <c r="AL26" s="16" t="s">
        <v>63</v>
      </c>
    </row>
    <row r="27" spans="1:38" s="21" customFormat="1" ht="12.75" customHeight="1" x14ac:dyDescent="0.2">
      <c r="A27" s="17">
        <v>6</v>
      </c>
      <c r="B27" s="402"/>
      <c r="C27" s="402"/>
      <c r="D27" s="402"/>
      <c r="E27" s="402"/>
      <c r="F27" s="403"/>
      <c r="G27" s="471"/>
      <c r="H27" s="478"/>
      <c r="I27" s="474"/>
      <c r="J27" s="363">
        <f t="shared" si="2"/>
        <v>0</v>
      </c>
      <c r="K27" s="362">
        <f t="shared" si="3"/>
        <v>0</v>
      </c>
      <c r="L27" s="402"/>
      <c r="M27" s="402"/>
      <c r="N27" s="402"/>
      <c r="O27" s="407"/>
      <c r="P27" s="410"/>
      <c r="Q27" s="402"/>
      <c r="R27" s="403"/>
      <c r="S27" s="18" t="s">
        <v>64</v>
      </c>
      <c r="T27" s="17">
        <v>6</v>
      </c>
      <c r="U27" s="402"/>
      <c r="V27" s="402"/>
      <c r="W27" s="402"/>
      <c r="X27" s="402"/>
      <c r="Y27" s="402"/>
      <c r="Z27" s="402"/>
      <c r="AA27" s="402"/>
      <c r="AB27" s="402"/>
      <c r="AC27" s="402"/>
      <c r="AD27" s="402"/>
      <c r="AE27" s="402"/>
      <c r="AF27" s="402"/>
      <c r="AG27" s="402"/>
      <c r="AH27" s="407"/>
      <c r="AI27" s="478"/>
      <c r="AJ27" s="402"/>
      <c r="AK27" s="403"/>
      <c r="AL27" s="18" t="s">
        <v>64</v>
      </c>
    </row>
    <row r="28" spans="1:38" s="21" customFormat="1" ht="12.75" customHeight="1" x14ac:dyDescent="0.2">
      <c r="A28" s="8">
        <v>7</v>
      </c>
      <c r="B28" s="400"/>
      <c r="C28" s="400"/>
      <c r="D28" s="400"/>
      <c r="E28" s="400"/>
      <c r="F28" s="401"/>
      <c r="G28" s="471"/>
      <c r="H28" s="477"/>
      <c r="I28" s="472"/>
      <c r="J28" s="363">
        <f t="shared" si="2"/>
        <v>0</v>
      </c>
      <c r="K28" s="362">
        <f t="shared" si="3"/>
        <v>0</v>
      </c>
      <c r="L28" s="400"/>
      <c r="M28" s="400"/>
      <c r="N28" s="400"/>
      <c r="O28" s="406"/>
      <c r="P28" s="409"/>
      <c r="Q28" s="400"/>
      <c r="R28" s="401"/>
      <c r="S28" s="16" t="s">
        <v>65</v>
      </c>
      <c r="T28" s="8">
        <v>7</v>
      </c>
      <c r="U28" s="400"/>
      <c r="V28" s="400"/>
      <c r="W28" s="400"/>
      <c r="X28" s="400"/>
      <c r="Y28" s="400"/>
      <c r="Z28" s="400"/>
      <c r="AA28" s="400"/>
      <c r="AB28" s="400"/>
      <c r="AC28" s="400"/>
      <c r="AD28" s="400"/>
      <c r="AE28" s="400"/>
      <c r="AF28" s="400"/>
      <c r="AG28" s="400"/>
      <c r="AH28" s="406"/>
      <c r="AI28" s="477"/>
      <c r="AJ28" s="400"/>
      <c r="AK28" s="401"/>
      <c r="AL28" s="16" t="s">
        <v>65</v>
      </c>
    </row>
    <row r="29" spans="1:38" s="21" customFormat="1" ht="12.75" customHeight="1" x14ac:dyDescent="0.2">
      <c r="A29" s="8">
        <v>8</v>
      </c>
      <c r="B29" s="400"/>
      <c r="C29" s="400"/>
      <c r="D29" s="400"/>
      <c r="E29" s="400"/>
      <c r="F29" s="401"/>
      <c r="G29" s="471"/>
      <c r="H29" s="477"/>
      <c r="I29" s="472"/>
      <c r="J29" s="363">
        <f t="shared" si="2"/>
        <v>0</v>
      </c>
      <c r="K29" s="362">
        <f t="shared" si="3"/>
        <v>0</v>
      </c>
      <c r="L29" s="400"/>
      <c r="M29" s="400"/>
      <c r="N29" s="400"/>
      <c r="O29" s="406"/>
      <c r="P29" s="409"/>
      <c r="Q29" s="400"/>
      <c r="R29" s="401"/>
      <c r="S29" s="16" t="s">
        <v>66</v>
      </c>
      <c r="T29" s="8">
        <v>8</v>
      </c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400"/>
      <c r="AG29" s="400"/>
      <c r="AH29" s="406"/>
      <c r="AI29" s="477"/>
      <c r="AJ29" s="400"/>
      <c r="AK29" s="401"/>
      <c r="AL29" s="16" t="s">
        <v>66</v>
      </c>
    </row>
    <row r="30" spans="1:38" s="21" customFormat="1" ht="12.75" customHeight="1" x14ac:dyDescent="0.2">
      <c r="A30" s="8">
        <v>9</v>
      </c>
      <c r="B30" s="400"/>
      <c r="C30" s="400"/>
      <c r="D30" s="400"/>
      <c r="E30" s="400"/>
      <c r="F30" s="401"/>
      <c r="G30" s="471"/>
      <c r="H30" s="477"/>
      <c r="I30" s="472"/>
      <c r="J30" s="363">
        <f t="shared" si="2"/>
        <v>0</v>
      </c>
      <c r="K30" s="362">
        <f t="shared" si="3"/>
        <v>0</v>
      </c>
      <c r="L30" s="400"/>
      <c r="M30" s="400"/>
      <c r="N30" s="400"/>
      <c r="O30" s="406"/>
      <c r="P30" s="409"/>
      <c r="Q30" s="400"/>
      <c r="R30" s="401"/>
      <c r="S30" s="16" t="s">
        <v>67</v>
      </c>
      <c r="T30" s="8">
        <v>9</v>
      </c>
      <c r="U30" s="400"/>
      <c r="V30" s="400"/>
      <c r="W30" s="400"/>
      <c r="X30" s="400"/>
      <c r="Y30" s="400"/>
      <c r="Z30" s="400"/>
      <c r="AA30" s="400"/>
      <c r="AB30" s="400"/>
      <c r="AC30" s="400"/>
      <c r="AD30" s="400"/>
      <c r="AE30" s="400"/>
      <c r="AF30" s="400"/>
      <c r="AG30" s="400"/>
      <c r="AH30" s="406"/>
      <c r="AI30" s="477"/>
      <c r="AJ30" s="400"/>
      <c r="AK30" s="401"/>
      <c r="AL30" s="16" t="s">
        <v>67</v>
      </c>
    </row>
    <row r="31" spans="1:38" s="21" customFormat="1" ht="12.75" customHeight="1" x14ac:dyDescent="0.2">
      <c r="A31" s="8">
        <v>10</v>
      </c>
      <c r="B31" s="400"/>
      <c r="C31" s="400"/>
      <c r="D31" s="400"/>
      <c r="E31" s="400"/>
      <c r="F31" s="401"/>
      <c r="G31" s="471"/>
      <c r="H31" s="477"/>
      <c r="I31" s="472"/>
      <c r="J31" s="363">
        <f t="shared" si="2"/>
        <v>0</v>
      </c>
      <c r="K31" s="362">
        <f t="shared" si="3"/>
        <v>0</v>
      </c>
      <c r="L31" s="400"/>
      <c r="M31" s="400"/>
      <c r="N31" s="400"/>
      <c r="O31" s="406"/>
      <c r="P31" s="409"/>
      <c r="Q31" s="400"/>
      <c r="R31" s="401"/>
      <c r="S31" s="16" t="s">
        <v>68</v>
      </c>
      <c r="T31" s="8">
        <v>10</v>
      </c>
      <c r="U31" s="400"/>
      <c r="V31" s="400"/>
      <c r="W31" s="400"/>
      <c r="X31" s="400"/>
      <c r="Y31" s="400"/>
      <c r="Z31" s="400"/>
      <c r="AA31" s="400"/>
      <c r="AB31" s="400"/>
      <c r="AC31" s="400"/>
      <c r="AD31" s="400"/>
      <c r="AE31" s="400"/>
      <c r="AF31" s="400"/>
      <c r="AG31" s="400"/>
      <c r="AH31" s="406"/>
      <c r="AI31" s="477"/>
      <c r="AJ31" s="400"/>
      <c r="AK31" s="401"/>
      <c r="AL31" s="16" t="s">
        <v>68</v>
      </c>
    </row>
    <row r="32" spans="1:38" s="21" customFormat="1" ht="12.75" customHeight="1" x14ac:dyDescent="0.2">
      <c r="A32" s="8">
        <v>11</v>
      </c>
      <c r="B32" s="400"/>
      <c r="C32" s="400"/>
      <c r="D32" s="400"/>
      <c r="E32" s="400"/>
      <c r="F32" s="401"/>
      <c r="G32" s="471"/>
      <c r="H32" s="477"/>
      <c r="I32" s="472"/>
      <c r="J32" s="363">
        <f t="shared" si="2"/>
        <v>0</v>
      </c>
      <c r="K32" s="362">
        <f t="shared" si="3"/>
        <v>0</v>
      </c>
      <c r="L32" s="400"/>
      <c r="M32" s="400"/>
      <c r="N32" s="400"/>
      <c r="O32" s="406"/>
      <c r="P32" s="409"/>
      <c r="Q32" s="400"/>
      <c r="R32" s="401"/>
      <c r="S32" s="16" t="s">
        <v>69</v>
      </c>
      <c r="T32" s="8">
        <v>11</v>
      </c>
      <c r="U32" s="400"/>
      <c r="V32" s="400"/>
      <c r="W32" s="400"/>
      <c r="X32" s="400"/>
      <c r="Y32" s="400"/>
      <c r="Z32" s="400"/>
      <c r="AA32" s="400"/>
      <c r="AB32" s="400"/>
      <c r="AC32" s="400"/>
      <c r="AD32" s="400"/>
      <c r="AE32" s="400"/>
      <c r="AF32" s="400"/>
      <c r="AG32" s="400"/>
      <c r="AH32" s="406"/>
      <c r="AI32" s="477"/>
      <c r="AJ32" s="400"/>
      <c r="AK32" s="401"/>
      <c r="AL32" s="16" t="s">
        <v>69</v>
      </c>
    </row>
    <row r="33" spans="1:38" s="21" customFormat="1" ht="12.75" customHeight="1" x14ac:dyDescent="0.2">
      <c r="A33" s="8">
        <v>12</v>
      </c>
      <c r="B33" s="400"/>
      <c r="C33" s="400"/>
      <c r="D33" s="400"/>
      <c r="E33" s="400"/>
      <c r="F33" s="401"/>
      <c r="G33" s="471"/>
      <c r="H33" s="477"/>
      <c r="I33" s="472"/>
      <c r="J33" s="363">
        <f t="shared" si="2"/>
        <v>0</v>
      </c>
      <c r="K33" s="362">
        <f t="shared" si="3"/>
        <v>0</v>
      </c>
      <c r="L33" s="400"/>
      <c r="M33" s="400"/>
      <c r="N33" s="400"/>
      <c r="O33" s="406"/>
      <c r="P33" s="409"/>
      <c r="Q33" s="400"/>
      <c r="R33" s="401"/>
      <c r="S33" s="16" t="s">
        <v>70</v>
      </c>
      <c r="T33" s="8">
        <v>12</v>
      </c>
      <c r="U33" s="400"/>
      <c r="V33" s="400"/>
      <c r="W33" s="400"/>
      <c r="X33" s="400"/>
      <c r="Y33" s="400"/>
      <c r="Z33" s="400"/>
      <c r="AA33" s="400"/>
      <c r="AB33" s="400"/>
      <c r="AC33" s="400"/>
      <c r="AD33" s="400"/>
      <c r="AE33" s="400"/>
      <c r="AF33" s="400"/>
      <c r="AG33" s="400"/>
      <c r="AH33" s="406"/>
      <c r="AI33" s="477"/>
      <c r="AJ33" s="400"/>
      <c r="AK33" s="401"/>
      <c r="AL33" s="16" t="s">
        <v>70</v>
      </c>
    </row>
    <row r="34" spans="1:38" s="21" customFormat="1" ht="12.75" customHeight="1" x14ac:dyDescent="0.2">
      <c r="A34" s="8">
        <v>13</v>
      </c>
      <c r="B34" s="400"/>
      <c r="C34" s="400"/>
      <c r="D34" s="400"/>
      <c r="E34" s="400"/>
      <c r="F34" s="401"/>
      <c r="G34" s="471"/>
      <c r="H34" s="477"/>
      <c r="I34" s="472"/>
      <c r="J34" s="363">
        <f t="shared" si="2"/>
        <v>0</v>
      </c>
      <c r="K34" s="362">
        <f t="shared" si="3"/>
        <v>0</v>
      </c>
      <c r="L34" s="400"/>
      <c r="M34" s="400"/>
      <c r="N34" s="400"/>
      <c r="O34" s="406"/>
      <c r="P34" s="409"/>
      <c r="Q34" s="400"/>
      <c r="R34" s="401"/>
      <c r="S34" s="16" t="s">
        <v>71</v>
      </c>
      <c r="T34" s="8">
        <v>13</v>
      </c>
      <c r="U34" s="400"/>
      <c r="V34" s="400"/>
      <c r="W34" s="400"/>
      <c r="X34" s="400"/>
      <c r="Y34" s="400"/>
      <c r="Z34" s="400"/>
      <c r="AA34" s="400"/>
      <c r="AB34" s="400"/>
      <c r="AC34" s="400"/>
      <c r="AD34" s="400"/>
      <c r="AE34" s="400"/>
      <c r="AF34" s="400"/>
      <c r="AG34" s="400"/>
      <c r="AH34" s="406"/>
      <c r="AI34" s="477"/>
      <c r="AJ34" s="400"/>
      <c r="AK34" s="401"/>
      <c r="AL34" s="16" t="s">
        <v>71</v>
      </c>
    </row>
    <row r="35" spans="1:38" s="21" customFormat="1" ht="12.75" customHeight="1" x14ac:dyDescent="0.2">
      <c r="A35" s="8">
        <v>14</v>
      </c>
      <c r="B35" s="400"/>
      <c r="C35" s="400"/>
      <c r="D35" s="400"/>
      <c r="E35" s="400"/>
      <c r="F35" s="401"/>
      <c r="G35" s="471"/>
      <c r="H35" s="477"/>
      <c r="I35" s="472"/>
      <c r="J35" s="363">
        <f t="shared" si="2"/>
        <v>0</v>
      </c>
      <c r="K35" s="362">
        <f t="shared" si="3"/>
        <v>0</v>
      </c>
      <c r="L35" s="400"/>
      <c r="M35" s="400"/>
      <c r="N35" s="400"/>
      <c r="O35" s="406"/>
      <c r="P35" s="409"/>
      <c r="Q35" s="400"/>
      <c r="R35" s="401"/>
      <c r="S35" s="16" t="s">
        <v>72</v>
      </c>
      <c r="T35" s="8">
        <v>14</v>
      </c>
      <c r="U35" s="400"/>
      <c r="V35" s="400"/>
      <c r="W35" s="400"/>
      <c r="X35" s="400"/>
      <c r="Y35" s="400"/>
      <c r="Z35" s="400"/>
      <c r="AA35" s="400"/>
      <c r="AB35" s="400"/>
      <c r="AC35" s="400"/>
      <c r="AD35" s="400"/>
      <c r="AE35" s="400"/>
      <c r="AF35" s="400"/>
      <c r="AG35" s="400"/>
      <c r="AH35" s="406"/>
      <c r="AI35" s="477"/>
      <c r="AJ35" s="400"/>
      <c r="AK35" s="401"/>
      <c r="AL35" s="16" t="s">
        <v>72</v>
      </c>
    </row>
    <row r="36" spans="1:38" s="21" customFormat="1" ht="12.75" customHeight="1" x14ac:dyDescent="0.2">
      <c r="A36" s="8">
        <v>15</v>
      </c>
      <c r="B36" s="400"/>
      <c r="C36" s="400"/>
      <c r="D36" s="400"/>
      <c r="E36" s="400"/>
      <c r="F36" s="401"/>
      <c r="G36" s="471"/>
      <c r="H36" s="477"/>
      <c r="I36" s="472"/>
      <c r="J36" s="363">
        <f t="shared" si="2"/>
        <v>0</v>
      </c>
      <c r="K36" s="362">
        <f t="shared" si="3"/>
        <v>0</v>
      </c>
      <c r="L36" s="400"/>
      <c r="M36" s="400"/>
      <c r="N36" s="400"/>
      <c r="O36" s="406"/>
      <c r="P36" s="409"/>
      <c r="Q36" s="400"/>
      <c r="R36" s="401"/>
      <c r="S36" s="16" t="s">
        <v>73</v>
      </c>
      <c r="T36" s="8">
        <v>15</v>
      </c>
      <c r="U36" s="400"/>
      <c r="V36" s="400"/>
      <c r="W36" s="400"/>
      <c r="X36" s="400"/>
      <c r="Y36" s="400"/>
      <c r="Z36" s="400"/>
      <c r="AA36" s="400"/>
      <c r="AB36" s="400"/>
      <c r="AC36" s="400"/>
      <c r="AD36" s="400"/>
      <c r="AE36" s="400"/>
      <c r="AF36" s="400"/>
      <c r="AG36" s="400"/>
      <c r="AH36" s="406"/>
      <c r="AI36" s="477"/>
      <c r="AJ36" s="400"/>
      <c r="AK36" s="401"/>
      <c r="AL36" s="16" t="s">
        <v>73</v>
      </c>
    </row>
    <row r="37" spans="1:38" s="21" customFormat="1" ht="12.75" customHeight="1" x14ac:dyDescent="0.2">
      <c r="A37" s="8">
        <v>16</v>
      </c>
      <c r="B37" s="400"/>
      <c r="C37" s="400"/>
      <c r="D37" s="400"/>
      <c r="E37" s="400"/>
      <c r="F37" s="401"/>
      <c r="G37" s="471"/>
      <c r="H37" s="477"/>
      <c r="I37" s="472"/>
      <c r="J37" s="363">
        <f t="shared" si="2"/>
        <v>0</v>
      </c>
      <c r="K37" s="362">
        <f t="shared" si="3"/>
        <v>0</v>
      </c>
      <c r="L37" s="400"/>
      <c r="M37" s="400"/>
      <c r="N37" s="400"/>
      <c r="O37" s="406"/>
      <c r="P37" s="409"/>
      <c r="Q37" s="400"/>
      <c r="R37" s="401"/>
      <c r="S37" s="16" t="s">
        <v>74</v>
      </c>
      <c r="T37" s="8">
        <v>16</v>
      </c>
      <c r="U37" s="400"/>
      <c r="V37" s="400"/>
      <c r="W37" s="400"/>
      <c r="X37" s="400"/>
      <c r="Y37" s="400"/>
      <c r="Z37" s="400"/>
      <c r="AA37" s="400"/>
      <c r="AB37" s="400"/>
      <c r="AC37" s="400"/>
      <c r="AD37" s="400"/>
      <c r="AE37" s="400"/>
      <c r="AF37" s="400"/>
      <c r="AG37" s="400"/>
      <c r="AH37" s="406"/>
      <c r="AI37" s="477"/>
      <c r="AJ37" s="400"/>
      <c r="AK37" s="401"/>
      <c r="AL37" s="16" t="s">
        <v>74</v>
      </c>
    </row>
    <row r="38" spans="1:38" s="21" customFormat="1" ht="12.75" customHeight="1" x14ac:dyDescent="0.2">
      <c r="A38" s="8">
        <v>17</v>
      </c>
      <c r="B38" s="400"/>
      <c r="C38" s="400"/>
      <c r="D38" s="400"/>
      <c r="E38" s="400"/>
      <c r="F38" s="401"/>
      <c r="G38" s="471"/>
      <c r="H38" s="477"/>
      <c r="I38" s="472"/>
      <c r="J38" s="363">
        <f t="shared" si="2"/>
        <v>0</v>
      </c>
      <c r="K38" s="362">
        <f t="shared" si="3"/>
        <v>0</v>
      </c>
      <c r="L38" s="400"/>
      <c r="M38" s="400"/>
      <c r="N38" s="400"/>
      <c r="O38" s="406"/>
      <c r="P38" s="409"/>
      <c r="Q38" s="400"/>
      <c r="R38" s="401"/>
      <c r="S38" s="16" t="s">
        <v>75</v>
      </c>
      <c r="T38" s="8">
        <v>17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0"/>
      <c r="AF38" s="400"/>
      <c r="AG38" s="400"/>
      <c r="AH38" s="406"/>
      <c r="AI38" s="477"/>
      <c r="AJ38" s="400"/>
      <c r="AK38" s="401"/>
      <c r="AL38" s="16" t="s">
        <v>75</v>
      </c>
    </row>
    <row r="39" spans="1:38" s="21" customFormat="1" ht="12.75" customHeight="1" x14ac:dyDescent="0.2">
      <c r="A39" s="8">
        <v>18</v>
      </c>
      <c r="B39" s="400"/>
      <c r="C39" s="400"/>
      <c r="D39" s="400"/>
      <c r="E39" s="400"/>
      <c r="F39" s="401"/>
      <c r="G39" s="471"/>
      <c r="H39" s="477"/>
      <c r="I39" s="472"/>
      <c r="J39" s="363">
        <f t="shared" si="2"/>
        <v>0</v>
      </c>
      <c r="K39" s="362">
        <f t="shared" si="3"/>
        <v>0</v>
      </c>
      <c r="L39" s="400"/>
      <c r="M39" s="400"/>
      <c r="N39" s="400"/>
      <c r="O39" s="406"/>
      <c r="P39" s="409"/>
      <c r="Q39" s="400"/>
      <c r="R39" s="401"/>
      <c r="S39" s="16" t="s">
        <v>76</v>
      </c>
      <c r="T39" s="8">
        <v>18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0"/>
      <c r="AF39" s="400"/>
      <c r="AG39" s="400"/>
      <c r="AH39" s="406"/>
      <c r="AI39" s="477"/>
      <c r="AJ39" s="400"/>
      <c r="AK39" s="401"/>
      <c r="AL39" s="16" t="s">
        <v>76</v>
      </c>
    </row>
    <row r="40" spans="1:38" s="21" customFormat="1" ht="12.75" customHeight="1" x14ac:dyDescent="0.2">
      <c r="A40" s="8">
        <v>19</v>
      </c>
      <c r="B40" s="400"/>
      <c r="C40" s="400"/>
      <c r="D40" s="400"/>
      <c r="E40" s="400"/>
      <c r="F40" s="401"/>
      <c r="G40" s="471"/>
      <c r="H40" s="477"/>
      <c r="I40" s="472"/>
      <c r="J40" s="363">
        <f t="shared" si="2"/>
        <v>0</v>
      </c>
      <c r="K40" s="362">
        <f t="shared" si="3"/>
        <v>0</v>
      </c>
      <c r="L40" s="400"/>
      <c r="M40" s="400"/>
      <c r="N40" s="400"/>
      <c r="O40" s="406"/>
      <c r="P40" s="409"/>
      <c r="Q40" s="400"/>
      <c r="R40" s="401"/>
      <c r="S40" s="16" t="s">
        <v>77</v>
      </c>
      <c r="T40" s="8">
        <v>19</v>
      </c>
      <c r="U40" s="400"/>
      <c r="V40" s="400"/>
      <c r="W40" s="400"/>
      <c r="X40" s="400"/>
      <c r="Y40" s="400"/>
      <c r="Z40" s="400"/>
      <c r="AA40" s="400"/>
      <c r="AB40" s="400"/>
      <c r="AC40" s="400"/>
      <c r="AD40" s="400"/>
      <c r="AE40" s="400"/>
      <c r="AF40" s="400"/>
      <c r="AG40" s="400"/>
      <c r="AH40" s="406"/>
      <c r="AI40" s="477"/>
      <c r="AJ40" s="400"/>
      <c r="AK40" s="401"/>
      <c r="AL40" s="16" t="s">
        <v>77</v>
      </c>
    </row>
    <row r="41" spans="1:38" s="21" customFormat="1" ht="12.75" customHeight="1" x14ac:dyDescent="0.2">
      <c r="A41" s="8">
        <v>20</v>
      </c>
      <c r="B41" s="400"/>
      <c r="C41" s="400"/>
      <c r="D41" s="400"/>
      <c r="E41" s="400"/>
      <c r="F41" s="401"/>
      <c r="G41" s="471"/>
      <c r="H41" s="477"/>
      <c r="I41" s="472"/>
      <c r="J41" s="363">
        <f t="shared" si="2"/>
        <v>0</v>
      </c>
      <c r="K41" s="362">
        <f t="shared" si="3"/>
        <v>0</v>
      </c>
      <c r="L41" s="400"/>
      <c r="M41" s="400"/>
      <c r="N41" s="400"/>
      <c r="O41" s="406"/>
      <c r="P41" s="409"/>
      <c r="Q41" s="400"/>
      <c r="R41" s="401"/>
      <c r="S41" s="16" t="s">
        <v>78</v>
      </c>
      <c r="T41" s="8">
        <v>20</v>
      </c>
      <c r="U41" s="400"/>
      <c r="V41" s="400"/>
      <c r="W41" s="400"/>
      <c r="X41" s="400"/>
      <c r="Y41" s="400"/>
      <c r="Z41" s="400"/>
      <c r="AA41" s="400"/>
      <c r="AB41" s="400"/>
      <c r="AC41" s="400"/>
      <c r="AD41" s="400"/>
      <c r="AE41" s="400"/>
      <c r="AF41" s="400"/>
      <c r="AG41" s="400"/>
      <c r="AH41" s="406"/>
      <c r="AI41" s="477"/>
      <c r="AJ41" s="400"/>
      <c r="AK41" s="401"/>
      <c r="AL41" s="16" t="s">
        <v>78</v>
      </c>
    </row>
    <row r="42" spans="1:38" s="21" customFormat="1" ht="12.75" customHeight="1" x14ac:dyDescent="0.2">
      <c r="A42" s="8">
        <v>21</v>
      </c>
      <c r="B42" s="400"/>
      <c r="C42" s="400"/>
      <c r="D42" s="400"/>
      <c r="E42" s="400"/>
      <c r="F42" s="401"/>
      <c r="G42" s="471"/>
      <c r="H42" s="477"/>
      <c r="I42" s="472"/>
      <c r="J42" s="363">
        <f t="shared" si="2"/>
        <v>0</v>
      </c>
      <c r="K42" s="362">
        <f t="shared" si="3"/>
        <v>0</v>
      </c>
      <c r="L42" s="400"/>
      <c r="M42" s="400"/>
      <c r="N42" s="400"/>
      <c r="O42" s="406"/>
      <c r="P42" s="409"/>
      <c r="Q42" s="400"/>
      <c r="R42" s="401"/>
      <c r="S42" s="16" t="s">
        <v>79</v>
      </c>
      <c r="T42" s="8">
        <v>21</v>
      </c>
      <c r="U42" s="400"/>
      <c r="V42" s="400"/>
      <c r="W42" s="400"/>
      <c r="X42" s="400"/>
      <c r="Y42" s="400"/>
      <c r="Z42" s="400"/>
      <c r="AA42" s="400"/>
      <c r="AB42" s="400"/>
      <c r="AC42" s="400"/>
      <c r="AD42" s="400"/>
      <c r="AE42" s="400"/>
      <c r="AF42" s="400"/>
      <c r="AG42" s="400"/>
      <c r="AH42" s="406"/>
      <c r="AI42" s="477"/>
      <c r="AJ42" s="400"/>
      <c r="AK42" s="401"/>
      <c r="AL42" s="16" t="s">
        <v>79</v>
      </c>
    </row>
    <row r="43" spans="1:38" s="21" customFormat="1" ht="12.75" customHeight="1" x14ac:dyDescent="0.2">
      <c r="A43" s="8">
        <v>22</v>
      </c>
      <c r="B43" s="400"/>
      <c r="C43" s="400"/>
      <c r="D43" s="400"/>
      <c r="E43" s="400"/>
      <c r="F43" s="401"/>
      <c r="G43" s="471"/>
      <c r="H43" s="477"/>
      <c r="I43" s="472"/>
      <c r="J43" s="363">
        <f t="shared" si="2"/>
        <v>0</v>
      </c>
      <c r="K43" s="362">
        <f t="shared" si="3"/>
        <v>0</v>
      </c>
      <c r="L43" s="400"/>
      <c r="M43" s="400"/>
      <c r="N43" s="400"/>
      <c r="O43" s="406"/>
      <c r="P43" s="409"/>
      <c r="Q43" s="400"/>
      <c r="R43" s="401"/>
      <c r="S43" s="16" t="s">
        <v>80</v>
      </c>
      <c r="T43" s="8">
        <v>22</v>
      </c>
      <c r="U43" s="400"/>
      <c r="V43" s="400"/>
      <c r="W43" s="400"/>
      <c r="X43" s="400"/>
      <c r="Y43" s="400"/>
      <c r="Z43" s="400"/>
      <c r="AA43" s="400"/>
      <c r="AB43" s="400"/>
      <c r="AC43" s="400"/>
      <c r="AD43" s="400"/>
      <c r="AE43" s="400"/>
      <c r="AF43" s="400"/>
      <c r="AG43" s="400"/>
      <c r="AH43" s="406"/>
      <c r="AI43" s="477"/>
      <c r="AJ43" s="400"/>
      <c r="AK43" s="401"/>
      <c r="AL43" s="16" t="s">
        <v>80</v>
      </c>
    </row>
    <row r="44" spans="1:38" s="21" customFormat="1" ht="12.75" customHeight="1" x14ac:dyDescent="0.2">
      <c r="A44" s="8">
        <v>23</v>
      </c>
      <c r="B44" s="400"/>
      <c r="C44" s="400"/>
      <c r="D44" s="400"/>
      <c r="E44" s="400"/>
      <c r="F44" s="401"/>
      <c r="G44" s="471"/>
      <c r="H44" s="477"/>
      <c r="I44" s="472"/>
      <c r="J44" s="363">
        <f t="shared" si="2"/>
        <v>0</v>
      </c>
      <c r="K44" s="362">
        <f t="shared" si="3"/>
        <v>0</v>
      </c>
      <c r="L44" s="400"/>
      <c r="M44" s="400"/>
      <c r="N44" s="400"/>
      <c r="O44" s="406"/>
      <c r="P44" s="409"/>
      <c r="Q44" s="400"/>
      <c r="R44" s="401"/>
      <c r="S44" s="16" t="s">
        <v>81</v>
      </c>
      <c r="T44" s="8">
        <v>23</v>
      </c>
      <c r="U44" s="400"/>
      <c r="V44" s="400"/>
      <c r="W44" s="400"/>
      <c r="X44" s="400"/>
      <c r="Y44" s="400"/>
      <c r="Z44" s="400"/>
      <c r="AA44" s="400"/>
      <c r="AB44" s="400"/>
      <c r="AC44" s="400"/>
      <c r="AD44" s="400"/>
      <c r="AE44" s="400"/>
      <c r="AF44" s="400"/>
      <c r="AG44" s="400"/>
      <c r="AH44" s="406"/>
      <c r="AI44" s="477"/>
      <c r="AJ44" s="400"/>
      <c r="AK44" s="401"/>
      <c r="AL44" s="16" t="s">
        <v>81</v>
      </c>
    </row>
    <row r="45" spans="1:38" s="21" customFormat="1" ht="12.75" customHeight="1" x14ac:dyDescent="0.2">
      <c r="A45" s="8">
        <v>24</v>
      </c>
      <c r="B45" s="400"/>
      <c r="C45" s="400"/>
      <c r="D45" s="400"/>
      <c r="E45" s="400"/>
      <c r="F45" s="401"/>
      <c r="G45" s="471"/>
      <c r="H45" s="477"/>
      <c r="I45" s="472"/>
      <c r="J45" s="363">
        <f t="shared" si="2"/>
        <v>0</v>
      </c>
      <c r="K45" s="362">
        <f t="shared" si="3"/>
        <v>0</v>
      </c>
      <c r="L45" s="400"/>
      <c r="M45" s="400"/>
      <c r="N45" s="400"/>
      <c r="O45" s="406"/>
      <c r="P45" s="409"/>
      <c r="Q45" s="400"/>
      <c r="R45" s="401"/>
      <c r="S45" s="16" t="s">
        <v>82</v>
      </c>
      <c r="T45" s="8">
        <v>24</v>
      </c>
      <c r="U45" s="400"/>
      <c r="V45" s="400"/>
      <c r="W45" s="400"/>
      <c r="X45" s="400"/>
      <c r="Y45" s="400"/>
      <c r="Z45" s="400"/>
      <c r="AA45" s="400"/>
      <c r="AB45" s="400"/>
      <c r="AC45" s="400"/>
      <c r="AD45" s="400"/>
      <c r="AE45" s="400"/>
      <c r="AF45" s="400"/>
      <c r="AG45" s="400"/>
      <c r="AH45" s="406"/>
      <c r="AI45" s="477"/>
      <c r="AJ45" s="400"/>
      <c r="AK45" s="401"/>
      <c r="AL45" s="16" t="s">
        <v>82</v>
      </c>
    </row>
    <row r="46" spans="1:38" s="21" customFormat="1" ht="12.75" customHeight="1" x14ac:dyDescent="0.2">
      <c r="A46" s="8">
        <v>25</v>
      </c>
      <c r="B46" s="400"/>
      <c r="C46" s="400"/>
      <c r="D46" s="400"/>
      <c r="E46" s="400"/>
      <c r="F46" s="401"/>
      <c r="G46" s="471"/>
      <c r="H46" s="477"/>
      <c r="I46" s="472"/>
      <c r="J46" s="363">
        <f t="shared" si="2"/>
        <v>0</v>
      </c>
      <c r="K46" s="362">
        <f t="shared" si="3"/>
        <v>0</v>
      </c>
      <c r="L46" s="400"/>
      <c r="M46" s="400"/>
      <c r="N46" s="400"/>
      <c r="O46" s="406"/>
      <c r="P46" s="409"/>
      <c r="Q46" s="400"/>
      <c r="R46" s="401"/>
      <c r="S46" s="16" t="s">
        <v>83</v>
      </c>
      <c r="T46" s="8">
        <v>25</v>
      </c>
      <c r="U46" s="400"/>
      <c r="V46" s="400"/>
      <c r="W46" s="400"/>
      <c r="X46" s="400"/>
      <c r="Y46" s="400"/>
      <c r="Z46" s="400"/>
      <c r="AA46" s="400"/>
      <c r="AB46" s="400"/>
      <c r="AC46" s="400"/>
      <c r="AD46" s="400"/>
      <c r="AE46" s="400"/>
      <c r="AF46" s="400"/>
      <c r="AG46" s="400"/>
      <c r="AH46" s="406"/>
      <c r="AI46" s="477"/>
      <c r="AJ46" s="400"/>
      <c r="AK46" s="401"/>
      <c r="AL46" s="16" t="s">
        <v>83</v>
      </c>
    </row>
    <row r="47" spans="1:38" s="21" customFormat="1" ht="12.75" customHeight="1" x14ac:dyDescent="0.2">
      <c r="A47" s="8">
        <v>26</v>
      </c>
      <c r="B47" s="400"/>
      <c r="C47" s="400"/>
      <c r="D47" s="400"/>
      <c r="E47" s="400"/>
      <c r="F47" s="401"/>
      <c r="G47" s="471"/>
      <c r="H47" s="477"/>
      <c r="I47" s="472"/>
      <c r="J47" s="363">
        <f t="shared" si="2"/>
        <v>0</v>
      </c>
      <c r="K47" s="362">
        <f t="shared" si="3"/>
        <v>0</v>
      </c>
      <c r="L47" s="400"/>
      <c r="M47" s="400"/>
      <c r="N47" s="400"/>
      <c r="O47" s="406"/>
      <c r="P47" s="409"/>
      <c r="Q47" s="400"/>
      <c r="R47" s="401"/>
      <c r="S47" s="16" t="s">
        <v>84</v>
      </c>
      <c r="T47" s="8">
        <v>26</v>
      </c>
      <c r="U47" s="400"/>
      <c r="V47" s="400"/>
      <c r="W47" s="400"/>
      <c r="X47" s="400"/>
      <c r="Y47" s="400"/>
      <c r="Z47" s="400"/>
      <c r="AA47" s="400"/>
      <c r="AB47" s="400"/>
      <c r="AC47" s="400"/>
      <c r="AD47" s="400"/>
      <c r="AE47" s="400"/>
      <c r="AF47" s="400"/>
      <c r="AG47" s="400"/>
      <c r="AH47" s="406"/>
      <c r="AI47" s="477"/>
      <c r="AJ47" s="400"/>
      <c r="AK47" s="401"/>
      <c r="AL47" s="16" t="s">
        <v>84</v>
      </c>
    </row>
    <row r="48" spans="1:38" s="21" customFormat="1" ht="12.75" customHeight="1" x14ac:dyDescent="0.2">
      <c r="A48" s="8">
        <v>27</v>
      </c>
      <c r="B48" s="400"/>
      <c r="C48" s="400"/>
      <c r="D48" s="400"/>
      <c r="E48" s="400"/>
      <c r="F48" s="401"/>
      <c r="G48" s="471"/>
      <c r="H48" s="477"/>
      <c r="I48" s="472"/>
      <c r="J48" s="363">
        <f t="shared" si="2"/>
        <v>0</v>
      </c>
      <c r="K48" s="362">
        <f t="shared" si="3"/>
        <v>0</v>
      </c>
      <c r="L48" s="400"/>
      <c r="M48" s="400"/>
      <c r="N48" s="400"/>
      <c r="O48" s="406"/>
      <c r="P48" s="409"/>
      <c r="Q48" s="400"/>
      <c r="R48" s="401"/>
      <c r="S48" s="16" t="s">
        <v>85</v>
      </c>
      <c r="T48" s="8">
        <v>27</v>
      </c>
      <c r="U48" s="400"/>
      <c r="V48" s="400"/>
      <c r="W48" s="400"/>
      <c r="X48" s="400"/>
      <c r="Y48" s="400"/>
      <c r="Z48" s="400"/>
      <c r="AA48" s="400"/>
      <c r="AB48" s="400"/>
      <c r="AC48" s="400"/>
      <c r="AD48" s="400"/>
      <c r="AE48" s="400"/>
      <c r="AF48" s="400"/>
      <c r="AG48" s="400"/>
      <c r="AH48" s="406"/>
      <c r="AI48" s="477"/>
      <c r="AJ48" s="400"/>
      <c r="AK48" s="401"/>
      <c r="AL48" s="16" t="s">
        <v>85</v>
      </c>
    </row>
    <row r="49" spans="1:38" s="21" customFormat="1" ht="12.75" customHeight="1" x14ac:dyDescent="0.2">
      <c r="A49" s="8">
        <v>28</v>
      </c>
      <c r="B49" s="400"/>
      <c r="C49" s="400"/>
      <c r="D49" s="400"/>
      <c r="E49" s="400"/>
      <c r="F49" s="401"/>
      <c r="G49" s="471"/>
      <c r="H49" s="477"/>
      <c r="I49" s="472"/>
      <c r="J49" s="363">
        <f t="shared" si="2"/>
        <v>0</v>
      </c>
      <c r="K49" s="362">
        <f t="shared" si="3"/>
        <v>0</v>
      </c>
      <c r="L49" s="400"/>
      <c r="M49" s="400"/>
      <c r="N49" s="400"/>
      <c r="O49" s="406"/>
      <c r="P49" s="409"/>
      <c r="Q49" s="400"/>
      <c r="R49" s="401"/>
      <c r="S49" s="16" t="s">
        <v>86</v>
      </c>
      <c r="T49" s="8">
        <v>28</v>
      </c>
      <c r="U49" s="400"/>
      <c r="V49" s="400"/>
      <c r="W49" s="400"/>
      <c r="X49" s="400"/>
      <c r="Y49" s="400"/>
      <c r="Z49" s="400"/>
      <c r="AA49" s="400"/>
      <c r="AB49" s="400"/>
      <c r="AC49" s="400"/>
      <c r="AD49" s="400"/>
      <c r="AE49" s="400"/>
      <c r="AF49" s="400"/>
      <c r="AG49" s="400"/>
      <c r="AH49" s="406"/>
      <c r="AI49" s="477"/>
      <c r="AJ49" s="400"/>
      <c r="AK49" s="401"/>
      <c r="AL49" s="16" t="s">
        <v>86</v>
      </c>
    </row>
    <row r="50" spans="1:38" s="21" customFormat="1" ht="12.75" customHeight="1" x14ac:dyDescent="0.2">
      <c r="A50" s="8">
        <v>29</v>
      </c>
      <c r="B50" s="400"/>
      <c r="C50" s="400"/>
      <c r="D50" s="400"/>
      <c r="E50" s="400"/>
      <c r="F50" s="401"/>
      <c r="G50" s="471"/>
      <c r="H50" s="477"/>
      <c r="I50" s="472"/>
      <c r="J50" s="363">
        <f t="shared" si="2"/>
        <v>0</v>
      </c>
      <c r="K50" s="362">
        <f t="shared" si="3"/>
        <v>0</v>
      </c>
      <c r="L50" s="400"/>
      <c r="M50" s="400"/>
      <c r="N50" s="400"/>
      <c r="O50" s="406"/>
      <c r="P50" s="409"/>
      <c r="Q50" s="400"/>
      <c r="R50" s="401"/>
      <c r="S50" s="16" t="s">
        <v>87</v>
      </c>
      <c r="T50" s="8">
        <v>29</v>
      </c>
      <c r="U50" s="400"/>
      <c r="V50" s="400"/>
      <c r="W50" s="400"/>
      <c r="X50" s="410"/>
      <c r="Y50" s="400"/>
      <c r="Z50" s="400"/>
      <c r="AA50" s="400"/>
      <c r="AB50" s="400"/>
      <c r="AC50" s="400"/>
      <c r="AD50" s="400"/>
      <c r="AE50" s="400"/>
      <c r="AF50" s="400"/>
      <c r="AG50" s="400"/>
      <c r="AH50" s="406"/>
      <c r="AI50" s="477"/>
      <c r="AJ50" s="400"/>
      <c r="AK50" s="401"/>
      <c r="AL50" s="16" t="s">
        <v>87</v>
      </c>
    </row>
    <row r="51" spans="1:38" s="21" customFormat="1" ht="12.75" customHeight="1" x14ac:dyDescent="0.2">
      <c r="A51" s="8">
        <v>30</v>
      </c>
      <c r="B51" s="400"/>
      <c r="C51" s="400"/>
      <c r="D51" s="400"/>
      <c r="E51" s="400"/>
      <c r="F51" s="401"/>
      <c r="G51" s="480"/>
      <c r="H51" s="477"/>
      <c r="I51" s="472"/>
      <c r="J51" s="363">
        <f t="shared" si="2"/>
        <v>0</v>
      </c>
      <c r="K51" s="362">
        <f t="shared" si="3"/>
        <v>0</v>
      </c>
      <c r="L51" s="400"/>
      <c r="M51" s="400"/>
      <c r="N51" s="400"/>
      <c r="O51" s="406"/>
      <c r="P51" s="409"/>
      <c r="Q51" s="400"/>
      <c r="R51" s="401"/>
      <c r="S51" s="16" t="s">
        <v>88</v>
      </c>
      <c r="T51" s="8">
        <v>30</v>
      </c>
      <c r="U51" s="400"/>
      <c r="V51" s="400"/>
      <c r="W51" s="400"/>
      <c r="X51" s="400"/>
      <c r="Y51" s="400"/>
      <c r="Z51" s="400"/>
      <c r="AA51" s="400"/>
      <c r="AB51" s="400"/>
      <c r="AC51" s="400"/>
      <c r="AD51" s="400"/>
      <c r="AE51" s="400"/>
      <c r="AF51" s="400"/>
      <c r="AG51" s="400"/>
      <c r="AH51" s="406"/>
      <c r="AI51" s="477"/>
      <c r="AJ51" s="400"/>
      <c r="AK51" s="401"/>
      <c r="AL51" s="16" t="s">
        <v>88</v>
      </c>
    </row>
    <row r="52" spans="1:38" s="21" customFormat="1" ht="12.75" customHeight="1" x14ac:dyDescent="0.2">
      <c r="A52" s="19">
        <v>31</v>
      </c>
      <c r="B52" s="404"/>
      <c r="C52" s="404"/>
      <c r="D52" s="404"/>
      <c r="E52" s="404"/>
      <c r="F52" s="405"/>
      <c r="G52" s="475"/>
      <c r="H52" s="479"/>
      <c r="I52" s="476"/>
      <c r="J52" s="395">
        <f t="shared" si="2"/>
        <v>0</v>
      </c>
      <c r="K52" s="396">
        <f t="shared" si="3"/>
        <v>0</v>
      </c>
      <c r="L52" s="404"/>
      <c r="M52" s="404"/>
      <c r="N52" s="404"/>
      <c r="O52" s="408"/>
      <c r="P52" s="411"/>
      <c r="Q52" s="404"/>
      <c r="R52" s="405"/>
      <c r="S52" s="20" t="s">
        <v>89</v>
      </c>
      <c r="T52" s="19">
        <v>31</v>
      </c>
      <c r="U52" s="404"/>
      <c r="V52" s="404"/>
      <c r="W52" s="404"/>
      <c r="X52" s="404"/>
      <c r="Y52" s="404"/>
      <c r="Z52" s="404"/>
      <c r="AA52" s="404"/>
      <c r="AB52" s="404"/>
      <c r="AC52" s="404"/>
      <c r="AD52" s="404"/>
      <c r="AE52" s="404"/>
      <c r="AF52" s="404"/>
      <c r="AG52" s="404"/>
      <c r="AH52" s="408"/>
      <c r="AI52" s="479"/>
      <c r="AJ52" s="404"/>
      <c r="AK52" s="405"/>
      <c r="AL52" s="20" t="s">
        <v>89</v>
      </c>
    </row>
    <row r="53" spans="1:38" s="301" customFormat="1" ht="12.75" customHeight="1" thickBot="1" x14ac:dyDescent="0.25">
      <c r="A53" s="417"/>
      <c r="B53" s="418">
        <f>SUM(B22:B52)</f>
        <v>0</v>
      </c>
      <c r="C53" s="418">
        <f>SUM(C22:C52)</f>
        <v>0</v>
      </c>
      <c r="D53" s="418">
        <f>SUM(D22:D52)</f>
        <v>0</v>
      </c>
      <c r="E53" s="419">
        <f>SUM(E22:E52)</f>
        <v>0</v>
      </c>
      <c r="F53" s="420">
        <f>SUM(F22:F52)</f>
        <v>0</v>
      </c>
      <c r="G53" s="421"/>
      <c r="H53" s="422" t="s">
        <v>90</v>
      </c>
      <c r="I53" s="423">
        <f>COUNTA(I22:I52)</f>
        <v>0</v>
      </c>
      <c r="J53" s="418">
        <f>SUM(J21:J52)</f>
        <v>0</v>
      </c>
      <c r="K53" s="418">
        <f t="shared" ref="K53:R53" si="4">SUM(K22:K52)</f>
        <v>0</v>
      </c>
      <c r="L53" s="418">
        <f t="shared" si="4"/>
        <v>0</v>
      </c>
      <c r="M53" s="418">
        <f t="shared" si="4"/>
        <v>0</v>
      </c>
      <c r="N53" s="418">
        <f t="shared" si="4"/>
        <v>0</v>
      </c>
      <c r="O53" s="424">
        <f t="shared" si="4"/>
        <v>0</v>
      </c>
      <c r="P53" s="419">
        <f t="shared" si="4"/>
        <v>0</v>
      </c>
      <c r="Q53" s="418">
        <f t="shared" si="4"/>
        <v>0</v>
      </c>
      <c r="R53" s="425">
        <f t="shared" si="4"/>
        <v>0</v>
      </c>
      <c r="S53" s="426"/>
      <c r="T53" s="417"/>
      <c r="U53" s="418">
        <f t="shared" ref="U53:AH53" si="5">SUM(U22:U52)</f>
        <v>0</v>
      </c>
      <c r="V53" s="418">
        <f t="shared" si="5"/>
        <v>0</v>
      </c>
      <c r="W53" s="418">
        <f t="shared" si="5"/>
        <v>0</v>
      </c>
      <c r="X53" s="418">
        <f t="shared" si="5"/>
        <v>0</v>
      </c>
      <c r="Y53" s="418">
        <f t="shared" si="5"/>
        <v>0</v>
      </c>
      <c r="Z53" s="418">
        <f t="shared" si="5"/>
        <v>0</v>
      </c>
      <c r="AA53" s="418">
        <f t="shared" si="5"/>
        <v>0</v>
      </c>
      <c r="AB53" s="418">
        <f t="shared" si="5"/>
        <v>0</v>
      </c>
      <c r="AC53" s="418">
        <f t="shared" si="5"/>
        <v>0</v>
      </c>
      <c r="AD53" s="418">
        <f t="shared" si="5"/>
        <v>0</v>
      </c>
      <c r="AE53" s="418">
        <f t="shared" si="5"/>
        <v>0</v>
      </c>
      <c r="AF53" s="418">
        <f t="shared" si="5"/>
        <v>0</v>
      </c>
      <c r="AG53" s="418">
        <f t="shared" si="5"/>
        <v>0</v>
      </c>
      <c r="AH53" s="420">
        <f t="shared" si="5"/>
        <v>0</v>
      </c>
      <c r="AI53" s="427"/>
      <c r="AJ53" s="418">
        <f>SUM(AJ22:AJ52)</f>
        <v>0</v>
      </c>
      <c r="AK53" s="425">
        <f>SUM(AK22:AK52)</f>
        <v>0</v>
      </c>
      <c r="AL53" s="426"/>
    </row>
    <row r="54" spans="1:38" ht="12.75" customHeight="1" thickTop="1" x14ac:dyDescent="0.2">
      <c r="A54" s="42"/>
      <c r="B54" s="157"/>
      <c r="C54" s="157"/>
      <c r="D54" s="157"/>
      <c r="E54" s="157"/>
      <c r="F54" s="157"/>
      <c r="G54" s="414"/>
      <c r="H54" s="157"/>
      <c r="I54" s="415"/>
      <c r="J54" s="416"/>
      <c r="K54" s="416"/>
      <c r="L54" s="157"/>
      <c r="M54" s="157"/>
      <c r="N54" s="157"/>
      <c r="O54" s="157"/>
      <c r="P54" s="157"/>
      <c r="Q54" s="157"/>
      <c r="R54" s="157"/>
      <c r="S54" s="42"/>
      <c r="T54" s="42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42"/>
    </row>
    <row r="55" spans="1:38" ht="12.75" customHeight="1" x14ac:dyDescent="0.2">
      <c r="A55" s="21"/>
      <c r="B55" s="21"/>
      <c r="C55" s="21"/>
      <c r="D55" s="21"/>
      <c r="E55" s="21"/>
      <c r="F55" s="21"/>
      <c r="G55" s="552" t="str">
        <f>FEBRUARY!G10</f>
        <v>UNITED STEELWORKERS - LOCAL UNION</v>
      </c>
      <c r="H55" s="552"/>
      <c r="I55" s="552"/>
      <c r="J55" s="93"/>
      <c r="K55" s="301"/>
      <c r="L55" s="21"/>
      <c r="M55" s="21"/>
      <c r="N55" s="21"/>
      <c r="O55" s="21"/>
      <c r="P55" s="21"/>
      <c r="Q55" s="21"/>
      <c r="R55" s="21"/>
      <c r="S55" s="21"/>
      <c r="T55" s="21"/>
      <c r="U55" s="36"/>
      <c r="V55" s="36"/>
      <c r="W55" s="36"/>
      <c r="X55" s="36"/>
      <c r="Y55" s="36"/>
      <c r="Z55" s="36"/>
      <c r="AA55" s="37" t="str">
        <f>$AA$10</f>
        <v>FINANCIAL SECRETARY'S CASH BOOK</v>
      </c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21"/>
    </row>
    <row r="56" spans="1:38" s="152" customFormat="1" ht="12.75" customHeight="1" x14ac:dyDescent="0.2">
      <c r="A56" s="141"/>
      <c r="B56" s="139" t="s">
        <v>51</v>
      </c>
      <c r="C56" s="73" t="s">
        <v>147</v>
      </c>
      <c r="D56" s="139" t="s">
        <v>241</v>
      </c>
      <c r="E56" s="30">
        <f>FEBRUARY!E11</f>
        <v>0</v>
      </c>
      <c r="F56" s="141"/>
      <c r="G56" s="149"/>
      <c r="H56" s="141"/>
      <c r="I56" s="150"/>
      <c r="J56" s="302"/>
      <c r="K56" s="302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39"/>
      <c r="AJ56" s="151" t="str">
        <f>C56</f>
        <v>MARCH</v>
      </c>
      <c r="AK56" s="30">
        <f>E56</f>
        <v>0</v>
      </c>
      <c r="AL56" s="141"/>
    </row>
    <row r="57" spans="1:38" s="152" customFormat="1" ht="12.75" customHeight="1" x14ac:dyDescent="0.2">
      <c r="A57" s="141"/>
      <c r="B57" s="139" t="s">
        <v>52</v>
      </c>
      <c r="C57" s="148" t="s">
        <v>240</v>
      </c>
      <c r="D57" s="141"/>
      <c r="E57" s="141"/>
      <c r="F57" s="141"/>
      <c r="G57" s="149"/>
      <c r="H57" s="141"/>
      <c r="I57" s="150" t="s">
        <v>53</v>
      </c>
      <c r="J57" s="302"/>
      <c r="K57" s="302"/>
      <c r="L57" s="150"/>
      <c r="M57" s="141"/>
      <c r="N57" s="141"/>
      <c r="O57" s="141"/>
      <c r="P57" s="139"/>
      <c r="Q57" s="141"/>
      <c r="R57" s="139"/>
      <c r="S57" s="141"/>
      <c r="T57" s="141"/>
      <c r="U57" s="141"/>
      <c r="V57" s="141"/>
      <c r="W57" s="141"/>
      <c r="X57" s="141"/>
      <c r="Y57" s="141"/>
      <c r="Z57" s="141"/>
      <c r="AA57" s="141"/>
      <c r="AB57" s="153" t="s">
        <v>54</v>
      </c>
      <c r="AC57" s="141"/>
      <c r="AD57" s="141"/>
      <c r="AE57" s="141"/>
      <c r="AF57" s="141"/>
      <c r="AG57" s="141"/>
      <c r="AH57" s="141"/>
      <c r="AI57" s="139" t="str">
        <f>B57</f>
        <v>Page No.</v>
      </c>
      <c r="AJ57" s="148" t="str">
        <f>C57</f>
        <v>2</v>
      </c>
      <c r="AK57" s="154"/>
      <c r="AL57" s="155"/>
    </row>
    <row r="58" spans="1:38" ht="12.75" customHeight="1" x14ac:dyDescent="0.2">
      <c r="A58" s="3"/>
      <c r="B58" s="3"/>
      <c r="C58" s="3"/>
      <c r="D58" s="3"/>
      <c r="E58" s="3"/>
      <c r="F58" s="3"/>
      <c r="G58" s="129"/>
      <c r="H58" s="3"/>
      <c r="I58" s="5"/>
      <c r="J58" s="106"/>
      <c r="K58" s="106"/>
      <c r="L58" s="21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1"/>
      <c r="AF58" s="3"/>
      <c r="AG58" s="3"/>
      <c r="AH58" s="3"/>
      <c r="AI58" s="3"/>
      <c r="AJ58" s="3"/>
      <c r="AK58" s="3" t="s">
        <v>239</v>
      </c>
      <c r="AL58" s="3"/>
    </row>
    <row r="59" spans="1:38" ht="12.75" customHeight="1" x14ac:dyDescent="0.2">
      <c r="A59" s="26"/>
      <c r="B59" s="26"/>
      <c r="C59" s="26"/>
      <c r="D59" s="26"/>
      <c r="E59" s="26"/>
      <c r="F59" s="26"/>
      <c r="G59" s="130"/>
      <c r="H59" s="26"/>
      <c r="I59" s="27"/>
      <c r="J59" s="303"/>
      <c r="K59" s="303"/>
      <c r="L59" s="27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7"/>
      <c r="AF59" s="26"/>
      <c r="AG59" s="26"/>
      <c r="AH59" s="26"/>
      <c r="AI59" s="26"/>
      <c r="AJ59" s="26"/>
      <c r="AK59" s="26"/>
      <c r="AL59" s="26"/>
    </row>
    <row r="60" spans="1:38" customFormat="1" ht="12.75" customHeight="1" x14ac:dyDescent="0.2">
      <c r="A60" s="1"/>
      <c r="B60" s="3"/>
      <c r="C60" s="3" t="s">
        <v>55</v>
      </c>
      <c r="D60" s="3"/>
      <c r="E60" s="13"/>
      <c r="F60" s="1"/>
      <c r="G60" s="131"/>
      <c r="H60" s="2" t="s">
        <v>56</v>
      </c>
      <c r="I60" s="99"/>
      <c r="J60" s="550" t="s">
        <v>264</v>
      </c>
      <c r="K60" s="551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4"/>
      <c r="AJ60" s="3"/>
      <c r="AK60" s="1"/>
      <c r="AL60" s="3"/>
    </row>
    <row r="61" spans="1:38" customFormat="1" ht="12.75" customHeight="1" x14ac:dyDescent="0.2">
      <c r="A61" s="1"/>
      <c r="B61" s="3"/>
      <c r="C61" s="3"/>
      <c r="D61" s="3"/>
      <c r="E61" s="13"/>
      <c r="F61" s="1"/>
      <c r="G61" s="131"/>
      <c r="H61" s="14"/>
      <c r="I61" s="100"/>
      <c r="J61" s="106"/>
      <c r="K61" s="67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thickBot="1" x14ac:dyDescent="0.25">
      <c r="A62" s="164"/>
      <c r="B62" s="165">
        <v>1</v>
      </c>
      <c r="C62" s="165">
        <v>2</v>
      </c>
      <c r="D62" s="165">
        <v>3</v>
      </c>
      <c r="E62" s="166">
        <v>4</v>
      </c>
      <c r="F62" s="167">
        <v>5</v>
      </c>
      <c r="G62" s="168"/>
      <c r="H62" s="167">
        <v>7</v>
      </c>
      <c r="I62" s="169">
        <v>8</v>
      </c>
      <c r="J62" s="304">
        <v>9</v>
      </c>
      <c r="K62" s="305">
        <v>10</v>
      </c>
      <c r="L62" s="165">
        <v>11</v>
      </c>
      <c r="M62" s="165" t="s">
        <v>1</v>
      </c>
      <c r="N62" s="165">
        <v>12</v>
      </c>
      <c r="O62" s="165">
        <v>13</v>
      </c>
      <c r="P62" s="165">
        <v>14</v>
      </c>
      <c r="Q62" s="165">
        <v>15</v>
      </c>
      <c r="R62" s="167" t="s">
        <v>2</v>
      </c>
      <c r="S62" s="170"/>
      <c r="T62" s="164"/>
      <c r="U62" s="165">
        <v>16</v>
      </c>
      <c r="V62" s="165">
        <v>17</v>
      </c>
      <c r="W62" s="165">
        <v>18</v>
      </c>
      <c r="X62" s="165">
        <v>19</v>
      </c>
      <c r="Y62" s="165">
        <v>20</v>
      </c>
      <c r="Z62" s="165" t="s">
        <v>3</v>
      </c>
      <c r="AA62" s="165">
        <v>21</v>
      </c>
      <c r="AB62" s="165">
        <v>22</v>
      </c>
      <c r="AC62" s="165">
        <v>23</v>
      </c>
      <c r="AD62" s="165">
        <v>24</v>
      </c>
      <c r="AE62" s="165">
        <v>25</v>
      </c>
      <c r="AF62" s="165">
        <v>26</v>
      </c>
      <c r="AG62" s="165">
        <v>27</v>
      </c>
      <c r="AH62" s="165">
        <v>28</v>
      </c>
      <c r="AI62" s="171">
        <v>29</v>
      </c>
      <c r="AJ62" s="165">
        <v>30</v>
      </c>
      <c r="AK62" s="167">
        <v>31</v>
      </c>
      <c r="AL62" s="170"/>
    </row>
    <row r="63" spans="1:38" s="4" customFormat="1" ht="12.75" customHeight="1" thickTop="1" x14ac:dyDescent="0.2">
      <c r="A63" s="1"/>
      <c r="B63" s="89" t="s">
        <v>4</v>
      </c>
      <c r="C63" s="101"/>
      <c r="D63" s="89" t="s">
        <v>5</v>
      </c>
      <c r="E63" s="89" t="s">
        <v>6</v>
      </c>
      <c r="F63" s="88" t="s">
        <v>7</v>
      </c>
      <c r="G63" s="132"/>
      <c r="H63" s="88"/>
      <c r="I63" s="103"/>
      <c r="J63" s="89"/>
      <c r="K63" s="88"/>
      <c r="L63" s="89"/>
      <c r="M63" s="89"/>
      <c r="N63" s="89"/>
      <c r="O63" s="104"/>
      <c r="P63" s="163"/>
      <c r="Q63" s="107" t="s">
        <v>272</v>
      </c>
      <c r="R63" s="160" t="s">
        <v>273</v>
      </c>
      <c r="S63" s="106"/>
      <c r="T63" s="67"/>
      <c r="U63" s="542" t="s">
        <v>265</v>
      </c>
      <c r="V63" s="543"/>
      <c r="W63" s="543"/>
      <c r="X63" s="543"/>
      <c r="Y63" s="544"/>
      <c r="Z63" s="89" t="s">
        <v>10</v>
      </c>
      <c r="AA63" s="89" t="s">
        <v>11</v>
      </c>
      <c r="AB63" s="89" t="s">
        <v>205</v>
      </c>
      <c r="AC63" s="89" t="s">
        <v>12</v>
      </c>
      <c r="AD63" s="89" t="s">
        <v>13</v>
      </c>
      <c r="AE63" s="89" t="s">
        <v>14</v>
      </c>
      <c r="AF63" s="89"/>
      <c r="AG63" s="89"/>
      <c r="AH63" s="104"/>
      <c r="AI63" s="105"/>
      <c r="AJ63" s="89" t="s">
        <v>15</v>
      </c>
      <c r="AK63" s="88" t="s">
        <v>7</v>
      </c>
      <c r="AL63" s="3"/>
    </row>
    <row r="64" spans="1:38" s="4" customFormat="1" ht="12.75" customHeight="1" x14ac:dyDescent="0.2">
      <c r="A64" s="1"/>
      <c r="B64" s="89" t="s">
        <v>8</v>
      </c>
      <c r="C64" s="89" t="s">
        <v>16</v>
      </c>
      <c r="D64" s="89" t="s">
        <v>17</v>
      </c>
      <c r="E64" s="89" t="s">
        <v>8</v>
      </c>
      <c r="F64" s="88" t="s">
        <v>18</v>
      </c>
      <c r="G64" s="132" t="s">
        <v>19</v>
      </c>
      <c r="H64" s="88" t="s">
        <v>20</v>
      </c>
      <c r="I64" s="103" t="s">
        <v>242</v>
      </c>
      <c r="J64" s="89" t="s">
        <v>21</v>
      </c>
      <c r="K64" s="88" t="s">
        <v>22</v>
      </c>
      <c r="L64" s="107" t="s">
        <v>235</v>
      </c>
      <c r="M64" s="107" t="s">
        <v>236</v>
      </c>
      <c r="N64" s="107" t="s">
        <v>237</v>
      </c>
      <c r="O64" s="104"/>
      <c r="P64" s="158" t="s">
        <v>23</v>
      </c>
      <c r="Q64" s="107" t="s">
        <v>8</v>
      </c>
      <c r="R64" s="160" t="s">
        <v>8</v>
      </c>
      <c r="S64" s="106"/>
      <c r="T64" s="67"/>
      <c r="U64" s="89" t="s">
        <v>25</v>
      </c>
      <c r="V64" s="89" t="s">
        <v>26</v>
      </c>
      <c r="W64" s="101" t="s">
        <v>27</v>
      </c>
      <c r="X64" s="89" t="s">
        <v>28</v>
      </c>
      <c r="Y64" s="89" t="s">
        <v>136</v>
      </c>
      <c r="Z64" s="89" t="s">
        <v>261</v>
      </c>
      <c r="AA64" s="89" t="s">
        <v>137</v>
      </c>
      <c r="AB64" s="89" t="s">
        <v>204</v>
      </c>
      <c r="AC64" s="89" t="s">
        <v>30</v>
      </c>
      <c r="AD64" s="89" t="s">
        <v>140</v>
      </c>
      <c r="AE64" s="89" t="s">
        <v>31</v>
      </c>
      <c r="AF64" s="89" t="s">
        <v>32</v>
      </c>
      <c r="AG64" s="89" t="s">
        <v>206</v>
      </c>
      <c r="AH64" s="104" t="s">
        <v>16</v>
      </c>
      <c r="AI64" s="102" t="s">
        <v>34</v>
      </c>
      <c r="AJ64" s="89" t="s">
        <v>35</v>
      </c>
      <c r="AK64" s="88" t="s">
        <v>18</v>
      </c>
      <c r="AL64" s="3"/>
    </row>
    <row r="65" spans="1:38" s="4" customFormat="1" ht="12.75" customHeight="1" thickBot="1" x14ac:dyDescent="0.25">
      <c r="A65" s="6"/>
      <c r="B65" s="90" t="s">
        <v>36</v>
      </c>
      <c r="C65" s="90" t="s">
        <v>37</v>
      </c>
      <c r="D65" s="90" t="s">
        <v>38</v>
      </c>
      <c r="E65" s="90" t="s">
        <v>39</v>
      </c>
      <c r="F65" s="108" t="s">
        <v>40</v>
      </c>
      <c r="G65" s="133"/>
      <c r="H65" s="108"/>
      <c r="I65" s="109" t="s">
        <v>41</v>
      </c>
      <c r="J65" s="90"/>
      <c r="K65" s="108"/>
      <c r="L65" s="110"/>
      <c r="M65" s="110"/>
      <c r="N65" s="110" t="s">
        <v>238</v>
      </c>
      <c r="O65" s="111"/>
      <c r="P65" s="159"/>
      <c r="Q65" s="161" t="s">
        <v>24</v>
      </c>
      <c r="R65" s="162" t="s">
        <v>24</v>
      </c>
      <c r="S65" s="113"/>
      <c r="T65" s="78"/>
      <c r="U65" s="90" t="s">
        <v>42</v>
      </c>
      <c r="V65" s="90" t="s">
        <v>43</v>
      </c>
      <c r="W65" s="90"/>
      <c r="X65" s="90" t="s">
        <v>44</v>
      </c>
      <c r="Y65" s="90" t="s">
        <v>30</v>
      </c>
      <c r="Z65" s="90" t="s">
        <v>30</v>
      </c>
      <c r="AA65" s="90" t="s">
        <v>138</v>
      </c>
      <c r="AB65" s="90" t="s">
        <v>15</v>
      </c>
      <c r="AC65" s="90" t="s">
        <v>139</v>
      </c>
      <c r="AD65" s="90" t="s">
        <v>141</v>
      </c>
      <c r="AE65" s="90" t="s">
        <v>47</v>
      </c>
      <c r="AF65" s="90" t="s">
        <v>48</v>
      </c>
      <c r="AG65" s="90" t="s">
        <v>15</v>
      </c>
      <c r="AH65" s="111" t="s">
        <v>30</v>
      </c>
      <c r="AI65" s="112"/>
      <c r="AJ65" s="90" t="s">
        <v>49</v>
      </c>
      <c r="AK65" s="108" t="s">
        <v>189</v>
      </c>
      <c r="AL65" s="7"/>
    </row>
    <row r="66" spans="1:38" s="301" customFormat="1" ht="12.75" customHeight="1" thickTop="1" x14ac:dyDescent="0.2">
      <c r="A66" s="331"/>
      <c r="B66" s="363">
        <f>B53</f>
        <v>0</v>
      </c>
      <c r="C66" s="363">
        <f>C53</f>
        <v>0</v>
      </c>
      <c r="D66" s="363">
        <f>D53</f>
        <v>0</v>
      </c>
      <c r="E66" s="363">
        <f>E53</f>
        <v>0</v>
      </c>
      <c r="F66" s="362">
        <f>F53</f>
        <v>0</v>
      </c>
      <c r="G66" s="134" t="str">
        <f>G7</f>
        <v>MARCH</v>
      </c>
      <c r="H66" s="334" t="s">
        <v>58</v>
      </c>
      <c r="I66" s="412"/>
      <c r="J66" s="397">
        <f t="shared" ref="J66:R66" si="6">J53</f>
        <v>0</v>
      </c>
      <c r="K66" s="362">
        <f t="shared" si="6"/>
        <v>0</v>
      </c>
      <c r="L66" s="363">
        <f t="shared" si="6"/>
        <v>0</v>
      </c>
      <c r="M66" s="363">
        <f t="shared" si="6"/>
        <v>0</v>
      </c>
      <c r="N66" s="363">
        <f t="shared" si="6"/>
        <v>0</v>
      </c>
      <c r="O66" s="361">
        <f t="shared" si="6"/>
        <v>0</v>
      </c>
      <c r="P66" s="394">
        <f t="shared" si="6"/>
        <v>0</v>
      </c>
      <c r="Q66" s="363">
        <f t="shared" si="6"/>
        <v>0</v>
      </c>
      <c r="R66" s="362">
        <f t="shared" si="6"/>
        <v>0</v>
      </c>
      <c r="S66" s="332"/>
      <c r="T66" s="331"/>
      <c r="U66" s="363">
        <f t="shared" ref="U66:AH66" si="7">U53</f>
        <v>0</v>
      </c>
      <c r="V66" s="363">
        <f t="shared" si="7"/>
        <v>0</v>
      </c>
      <c r="W66" s="363">
        <f t="shared" si="7"/>
        <v>0</v>
      </c>
      <c r="X66" s="363">
        <f t="shared" si="7"/>
        <v>0</v>
      </c>
      <c r="Y66" s="363">
        <f t="shared" si="7"/>
        <v>0</v>
      </c>
      <c r="Z66" s="363">
        <f t="shared" si="7"/>
        <v>0</v>
      </c>
      <c r="AA66" s="363">
        <f t="shared" si="7"/>
        <v>0</v>
      </c>
      <c r="AB66" s="363">
        <f t="shared" si="7"/>
        <v>0</v>
      </c>
      <c r="AC66" s="363">
        <f t="shared" si="7"/>
        <v>0</v>
      </c>
      <c r="AD66" s="363">
        <f t="shared" si="7"/>
        <v>0</v>
      </c>
      <c r="AE66" s="363">
        <f t="shared" si="7"/>
        <v>0</v>
      </c>
      <c r="AF66" s="363">
        <f t="shared" si="7"/>
        <v>0</v>
      </c>
      <c r="AG66" s="363">
        <f t="shared" si="7"/>
        <v>0</v>
      </c>
      <c r="AH66" s="361">
        <f t="shared" si="7"/>
        <v>0</v>
      </c>
      <c r="AI66" s="333"/>
      <c r="AJ66" s="363">
        <f>AJ53</f>
        <v>0</v>
      </c>
      <c r="AK66" s="362">
        <f>AK53</f>
        <v>0</v>
      </c>
      <c r="AL66" s="332"/>
    </row>
    <row r="67" spans="1:38" s="21" customFormat="1" ht="12.75" customHeight="1" x14ac:dyDescent="0.2">
      <c r="A67" s="8">
        <v>1</v>
      </c>
      <c r="B67" s="400"/>
      <c r="C67" s="400"/>
      <c r="D67" s="400"/>
      <c r="E67" s="400"/>
      <c r="F67" s="401"/>
      <c r="G67" s="471"/>
      <c r="H67" s="477"/>
      <c r="I67" s="472"/>
      <c r="J67" s="363">
        <f t="shared" ref="J67:J97" si="8">SUM(B67:F67)</f>
        <v>0</v>
      </c>
      <c r="K67" s="362">
        <f t="shared" ref="K67:K97" si="9">SUM(U67:AK67)-SUM(L67:R67)</f>
        <v>0</v>
      </c>
      <c r="L67" s="400"/>
      <c r="M67" s="400"/>
      <c r="N67" s="400"/>
      <c r="O67" s="406"/>
      <c r="P67" s="409"/>
      <c r="Q67" s="400"/>
      <c r="R67" s="401"/>
      <c r="S67" s="16" t="s">
        <v>59</v>
      </c>
      <c r="T67" s="8">
        <v>1</v>
      </c>
      <c r="U67" s="400"/>
      <c r="V67" s="400"/>
      <c r="W67" s="400"/>
      <c r="X67" s="400"/>
      <c r="Y67" s="400"/>
      <c r="Z67" s="400"/>
      <c r="AA67" s="400"/>
      <c r="AB67" s="400"/>
      <c r="AC67" s="400"/>
      <c r="AD67" s="400"/>
      <c r="AE67" s="400"/>
      <c r="AF67" s="400"/>
      <c r="AG67" s="400"/>
      <c r="AH67" s="406"/>
      <c r="AI67" s="477"/>
      <c r="AJ67" s="400"/>
      <c r="AK67" s="401"/>
      <c r="AL67" s="16" t="s">
        <v>59</v>
      </c>
    </row>
    <row r="68" spans="1:38" s="21" customFormat="1" ht="12.75" customHeight="1" x14ac:dyDescent="0.2">
      <c r="A68" s="8">
        <v>2</v>
      </c>
      <c r="B68" s="400"/>
      <c r="C68" s="400"/>
      <c r="D68" s="400"/>
      <c r="E68" s="400"/>
      <c r="F68" s="401"/>
      <c r="G68" s="471"/>
      <c r="H68" s="477"/>
      <c r="I68" s="472"/>
      <c r="J68" s="363">
        <f t="shared" si="8"/>
        <v>0</v>
      </c>
      <c r="K68" s="362">
        <f t="shared" si="9"/>
        <v>0</v>
      </c>
      <c r="L68" s="400"/>
      <c r="M68" s="400"/>
      <c r="N68" s="400"/>
      <c r="O68" s="406"/>
      <c r="P68" s="409"/>
      <c r="Q68" s="400"/>
      <c r="R68" s="401"/>
      <c r="S68" s="16" t="s">
        <v>60</v>
      </c>
      <c r="T68" s="8">
        <v>2</v>
      </c>
      <c r="U68" s="400"/>
      <c r="V68" s="400"/>
      <c r="W68" s="400"/>
      <c r="X68" s="400"/>
      <c r="Y68" s="400"/>
      <c r="Z68" s="400"/>
      <c r="AA68" s="400"/>
      <c r="AB68" s="400"/>
      <c r="AC68" s="400"/>
      <c r="AD68" s="400"/>
      <c r="AE68" s="400"/>
      <c r="AF68" s="400"/>
      <c r="AG68" s="400"/>
      <c r="AH68" s="406"/>
      <c r="AI68" s="477"/>
      <c r="AJ68" s="400"/>
      <c r="AK68" s="401"/>
      <c r="AL68" s="16" t="s">
        <v>60</v>
      </c>
    </row>
    <row r="69" spans="1:38" s="21" customFormat="1" ht="12.75" customHeight="1" x14ac:dyDescent="0.2">
      <c r="A69" s="8">
        <v>3</v>
      </c>
      <c r="B69" s="400"/>
      <c r="C69" s="400"/>
      <c r="D69" s="400"/>
      <c r="E69" s="400"/>
      <c r="F69" s="401"/>
      <c r="G69" s="471"/>
      <c r="H69" s="477"/>
      <c r="I69" s="472"/>
      <c r="J69" s="363">
        <f t="shared" si="8"/>
        <v>0</v>
      </c>
      <c r="K69" s="362">
        <f t="shared" si="9"/>
        <v>0</v>
      </c>
      <c r="L69" s="400"/>
      <c r="M69" s="400"/>
      <c r="N69" s="400"/>
      <c r="O69" s="406"/>
      <c r="P69" s="409"/>
      <c r="Q69" s="400"/>
      <c r="R69" s="401"/>
      <c r="S69" s="16" t="s">
        <v>61</v>
      </c>
      <c r="T69" s="8">
        <v>3</v>
      </c>
      <c r="U69" s="400"/>
      <c r="V69" s="400"/>
      <c r="W69" s="400"/>
      <c r="X69" s="400"/>
      <c r="Y69" s="400"/>
      <c r="Z69" s="400"/>
      <c r="AA69" s="400"/>
      <c r="AB69" s="400"/>
      <c r="AC69" s="400"/>
      <c r="AD69" s="400"/>
      <c r="AE69" s="400"/>
      <c r="AF69" s="400"/>
      <c r="AG69" s="400"/>
      <c r="AH69" s="406"/>
      <c r="AI69" s="477"/>
      <c r="AJ69" s="400"/>
      <c r="AK69" s="401"/>
      <c r="AL69" s="16" t="s">
        <v>61</v>
      </c>
    </row>
    <row r="70" spans="1:38" s="21" customFormat="1" ht="12.75" customHeight="1" x14ac:dyDescent="0.2">
      <c r="A70" s="8">
        <v>4</v>
      </c>
      <c r="B70" s="400"/>
      <c r="C70" s="400"/>
      <c r="D70" s="400"/>
      <c r="E70" s="400"/>
      <c r="F70" s="401"/>
      <c r="G70" s="471"/>
      <c r="H70" s="477"/>
      <c r="I70" s="472"/>
      <c r="J70" s="363">
        <f t="shared" si="8"/>
        <v>0</v>
      </c>
      <c r="K70" s="362">
        <f t="shared" si="9"/>
        <v>0</v>
      </c>
      <c r="L70" s="400"/>
      <c r="M70" s="400"/>
      <c r="N70" s="400"/>
      <c r="O70" s="406"/>
      <c r="P70" s="409"/>
      <c r="Q70" s="400"/>
      <c r="R70" s="401"/>
      <c r="S70" s="16" t="s">
        <v>62</v>
      </c>
      <c r="T70" s="8">
        <v>4</v>
      </c>
      <c r="U70" s="400"/>
      <c r="V70" s="400"/>
      <c r="W70" s="400"/>
      <c r="X70" s="400"/>
      <c r="Y70" s="400"/>
      <c r="Z70" s="400"/>
      <c r="AA70" s="400"/>
      <c r="AB70" s="400"/>
      <c r="AC70" s="400"/>
      <c r="AD70" s="400"/>
      <c r="AE70" s="400"/>
      <c r="AF70" s="400"/>
      <c r="AG70" s="400"/>
      <c r="AH70" s="406"/>
      <c r="AI70" s="477"/>
      <c r="AJ70" s="400"/>
      <c r="AK70" s="401"/>
      <c r="AL70" s="16" t="s">
        <v>62</v>
      </c>
    </row>
    <row r="71" spans="1:38" s="21" customFormat="1" ht="12.75" customHeight="1" x14ac:dyDescent="0.2">
      <c r="A71" s="8">
        <v>5</v>
      </c>
      <c r="B71" s="400"/>
      <c r="C71" s="400"/>
      <c r="D71" s="400"/>
      <c r="E71" s="400"/>
      <c r="F71" s="401"/>
      <c r="G71" s="471"/>
      <c r="H71" s="477"/>
      <c r="I71" s="472"/>
      <c r="J71" s="363">
        <f t="shared" si="8"/>
        <v>0</v>
      </c>
      <c r="K71" s="362">
        <f t="shared" si="9"/>
        <v>0</v>
      </c>
      <c r="L71" s="400"/>
      <c r="M71" s="400"/>
      <c r="N71" s="400"/>
      <c r="O71" s="406"/>
      <c r="P71" s="409"/>
      <c r="Q71" s="400"/>
      <c r="R71" s="401"/>
      <c r="S71" s="16" t="s">
        <v>63</v>
      </c>
      <c r="T71" s="8">
        <v>5</v>
      </c>
      <c r="U71" s="400"/>
      <c r="V71" s="400"/>
      <c r="W71" s="400"/>
      <c r="X71" s="400"/>
      <c r="Y71" s="400"/>
      <c r="Z71" s="400"/>
      <c r="AA71" s="400"/>
      <c r="AB71" s="400"/>
      <c r="AC71" s="400"/>
      <c r="AD71" s="400"/>
      <c r="AE71" s="400"/>
      <c r="AF71" s="400"/>
      <c r="AG71" s="400"/>
      <c r="AH71" s="406"/>
      <c r="AI71" s="477"/>
      <c r="AJ71" s="400"/>
      <c r="AK71" s="401"/>
      <c r="AL71" s="16" t="s">
        <v>63</v>
      </c>
    </row>
    <row r="72" spans="1:38" s="21" customFormat="1" ht="12.75" customHeight="1" x14ac:dyDescent="0.2">
      <c r="A72" s="17">
        <v>6</v>
      </c>
      <c r="B72" s="402"/>
      <c r="C72" s="402"/>
      <c r="D72" s="402"/>
      <c r="E72" s="402"/>
      <c r="F72" s="403"/>
      <c r="G72" s="473"/>
      <c r="H72" s="478"/>
      <c r="I72" s="474"/>
      <c r="J72" s="363">
        <f t="shared" si="8"/>
        <v>0</v>
      </c>
      <c r="K72" s="362">
        <f t="shared" si="9"/>
        <v>0</v>
      </c>
      <c r="L72" s="402"/>
      <c r="M72" s="402"/>
      <c r="N72" s="402"/>
      <c r="O72" s="407"/>
      <c r="P72" s="410"/>
      <c r="Q72" s="402"/>
      <c r="R72" s="403"/>
      <c r="S72" s="18" t="s">
        <v>64</v>
      </c>
      <c r="T72" s="17">
        <v>6</v>
      </c>
      <c r="U72" s="402"/>
      <c r="V72" s="402"/>
      <c r="W72" s="402"/>
      <c r="X72" s="402"/>
      <c r="Y72" s="402"/>
      <c r="Z72" s="402"/>
      <c r="AA72" s="402"/>
      <c r="AB72" s="402"/>
      <c r="AC72" s="402"/>
      <c r="AD72" s="402"/>
      <c r="AE72" s="402"/>
      <c r="AF72" s="402"/>
      <c r="AG72" s="402"/>
      <c r="AH72" s="407"/>
      <c r="AI72" s="478"/>
      <c r="AJ72" s="402"/>
      <c r="AK72" s="403"/>
      <c r="AL72" s="18" t="s">
        <v>64</v>
      </c>
    </row>
    <row r="73" spans="1:38" s="21" customFormat="1" ht="12.75" customHeight="1" x14ac:dyDescent="0.2">
      <c r="A73" s="8">
        <v>7</v>
      </c>
      <c r="B73" s="400"/>
      <c r="C73" s="400"/>
      <c r="D73" s="400"/>
      <c r="E73" s="400"/>
      <c r="F73" s="401"/>
      <c r="G73" s="471"/>
      <c r="H73" s="477"/>
      <c r="I73" s="472"/>
      <c r="J73" s="363">
        <f t="shared" si="8"/>
        <v>0</v>
      </c>
      <c r="K73" s="362">
        <f t="shared" si="9"/>
        <v>0</v>
      </c>
      <c r="L73" s="400"/>
      <c r="M73" s="400"/>
      <c r="N73" s="400"/>
      <c r="O73" s="406"/>
      <c r="P73" s="409"/>
      <c r="Q73" s="400"/>
      <c r="R73" s="401"/>
      <c r="S73" s="16" t="s">
        <v>65</v>
      </c>
      <c r="T73" s="8">
        <v>7</v>
      </c>
      <c r="U73" s="400"/>
      <c r="V73" s="400"/>
      <c r="W73" s="400"/>
      <c r="X73" s="400"/>
      <c r="Y73" s="400"/>
      <c r="Z73" s="400"/>
      <c r="AA73" s="400"/>
      <c r="AB73" s="400"/>
      <c r="AC73" s="400"/>
      <c r="AD73" s="400"/>
      <c r="AE73" s="400"/>
      <c r="AF73" s="400"/>
      <c r="AG73" s="400"/>
      <c r="AH73" s="406"/>
      <c r="AI73" s="477"/>
      <c r="AJ73" s="400"/>
      <c r="AK73" s="401"/>
      <c r="AL73" s="16" t="s">
        <v>65</v>
      </c>
    </row>
    <row r="74" spans="1:38" s="21" customFormat="1" ht="12.75" customHeight="1" x14ac:dyDescent="0.2">
      <c r="A74" s="8">
        <v>8</v>
      </c>
      <c r="B74" s="400"/>
      <c r="C74" s="400"/>
      <c r="D74" s="400"/>
      <c r="E74" s="400"/>
      <c r="F74" s="401"/>
      <c r="G74" s="471"/>
      <c r="H74" s="477"/>
      <c r="I74" s="472"/>
      <c r="J74" s="363">
        <f t="shared" si="8"/>
        <v>0</v>
      </c>
      <c r="K74" s="362">
        <f t="shared" si="9"/>
        <v>0</v>
      </c>
      <c r="L74" s="400"/>
      <c r="M74" s="400"/>
      <c r="N74" s="400"/>
      <c r="O74" s="406"/>
      <c r="P74" s="409"/>
      <c r="Q74" s="400"/>
      <c r="R74" s="401"/>
      <c r="S74" s="16" t="s">
        <v>66</v>
      </c>
      <c r="T74" s="8">
        <v>8</v>
      </c>
      <c r="U74" s="400"/>
      <c r="V74" s="400"/>
      <c r="W74" s="400"/>
      <c r="X74" s="400"/>
      <c r="Y74" s="400"/>
      <c r="Z74" s="400"/>
      <c r="AA74" s="400"/>
      <c r="AB74" s="400"/>
      <c r="AC74" s="400"/>
      <c r="AD74" s="400"/>
      <c r="AE74" s="400"/>
      <c r="AF74" s="400"/>
      <c r="AG74" s="400"/>
      <c r="AH74" s="406"/>
      <c r="AI74" s="477"/>
      <c r="AJ74" s="400"/>
      <c r="AK74" s="401"/>
      <c r="AL74" s="16" t="s">
        <v>66</v>
      </c>
    </row>
    <row r="75" spans="1:38" s="21" customFormat="1" ht="12.75" customHeight="1" x14ac:dyDescent="0.2">
      <c r="A75" s="8">
        <v>9</v>
      </c>
      <c r="B75" s="400"/>
      <c r="C75" s="400"/>
      <c r="D75" s="400"/>
      <c r="E75" s="400"/>
      <c r="F75" s="401"/>
      <c r="G75" s="471"/>
      <c r="H75" s="477"/>
      <c r="I75" s="472"/>
      <c r="J75" s="363">
        <f t="shared" si="8"/>
        <v>0</v>
      </c>
      <c r="K75" s="362">
        <f t="shared" si="9"/>
        <v>0</v>
      </c>
      <c r="L75" s="400"/>
      <c r="M75" s="400"/>
      <c r="N75" s="400"/>
      <c r="O75" s="406"/>
      <c r="P75" s="409"/>
      <c r="Q75" s="400"/>
      <c r="R75" s="401"/>
      <c r="S75" s="16" t="s">
        <v>67</v>
      </c>
      <c r="T75" s="8">
        <v>9</v>
      </c>
      <c r="U75" s="400"/>
      <c r="V75" s="400"/>
      <c r="W75" s="400"/>
      <c r="X75" s="400"/>
      <c r="Y75" s="400"/>
      <c r="Z75" s="400"/>
      <c r="AA75" s="400"/>
      <c r="AB75" s="400"/>
      <c r="AC75" s="400"/>
      <c r="AD75" s="400"/>
      <c r="AE75" s="400"/>
      <c r="AF75" s="400"/>
      <c r="AG75" s="400"/>
      <c r="AH75" s="406"/>
      <c r="AI75" s="477"/>
      <c r="AJ75" s="400"/>
      <c r="AK75" s="401"/>
      <c r="AL75" s="16" t="s">
        <v>67</v>
      </c>
    </row>
    <row r="76" spans="1:38" s="21" customFormat="1" ht="12.75" customHeight="1" x14ac:dyDescent="0.2">
      <c r="A76" s="8">
        <v>10</v>
      </c>
      <c r="B76" s="400"/>
      <c r="C76" s="400"/>
      <c r="D76" s="400"/>
      <c r="E76" s="400"/>
      <c r="F76" s="401"/>
      <c r="G76" s="471"/>
      <c r="H76" s="477"/>
      <c r="I76" s="472"/>
      <c r="J76" s="363">
        <f t="shared" si="8"/>
        <v>0</v>
      </c>
      <c r="K76" s="362">
        <f t="shared" si="9"/>
        <v>0</v>
      </c>
      <c r="L76" s="400"/>
      <c r="M76" s="400"/>
      <c r="N76" s="400"/>
      <c r="O76" s="406"/>
      <c r="P76" s="409"/>
      <c r="Q76" s="400"/>
      <c r="R76" s="401"/>
      <c r="S76" s="16" t="s">
        <v>68</v>
      </c>
      <c r="T76" s="8">
        <v>10</v>
      </c>
      <c r="U76" s="400"/>
      <c r="V76" s="400"/>
      <c r="W76" s="400"/>
      <c r="X76" s="400"/>
      <c r="Y76" s="400"/>
      <c r="Z76" s="400"/>
      <c r="AA76" s="400"/>
      <c r="AB76" s="400"/>
      <c r="AC76" s="400"/>
      <c r="AD76" s="400"/>
      <c r="AE76" s="400"/>
      <c r="AF76" s="400"/>
      <c r="AG76" s="400"/>
      <c r="AH76" s="406"/>
      <c r="AI76" s="477"/>
      <c r="AJ76" s="400"/>
      <c r="AK76" s="401"/>
      <c r="AL76" s="16" t="s">
        <v>68</v>
      </c>
    </row>
    <row r="77" spans="1:38" s="21" customFormat="1" ht="12.75" customHeight="1" x14ac:dyDescent="0.2">
      <c r="A77" s="8">
        <v>11</v>
      </c>
      <c r="B77" s="400"/>
      <c r="C77" s="400"/>
      <c r="D77" s="400"/>
      <c r="E77" s="400"/>
      <c r="F77" s="401"/>
      <c r="G77" s="471"/>
      <c r="H77" s="477"/>
      <c r="I77" s="472"/>
      <c r="J77" s="363">
        <f t="shared" si="8"/>
        <v>0</v>
      </c>
      <c r="K77" s="362">
        <f t="shared" si="9"/>
        <v>0</v>
      </c>
      <c r="L77" s="400"/>
      <c r="M77" s="400"/>
      <c r="N77" s="400"/>
      <c r="O77" s="406"/>
      <c r="P77" s="409"/>
      <c r="Q77" s="400"/>
      <c r="R77" s="401"/>
      <c r="S77" s="16" t="s">
        <v>69</v>
      </c>
      <c r="T77" s="8">
        <v>11</v>
      </c>
      <c r="U77" s="400"/>
      <c r="V77" s="400"/>
      <c r="W77" s="400"/>
      <c r="X77" s="400"/>
      <c r="Y77" s="400"/>
      <c r="Z77" s="400"/>
      <c r="AA77" s="400"/>
      <c r="AB77" s="400"/>
      <c r="AC77" s="400"/>
      <c r="AD77" s="400"/>
      <c r="AE77" s="400"/>
      <c r="AF77" s="400"/>
      <c r="AG77" s="400"/>
      <c r="AH77" s="406"/>
      <c r="AI77" s="477"/>
      <c r="AJ77" s="400"/>
      <c r="AK77" s="401"/>
      <c r="AL77" s="16" t="s">
        <v>69</v>
      </c>
    </row>
    <row r="78" spans="1:38" s="21" customFormat="1" ht="12.75" customHeight="1" x14ac:dyDescent="0.2">
      <c r="A78" s="8">
        <v>12</v>
      </c>
      <c r="B78" s="400"/>
      <c r="C78" s="400"/>
      <c r="D78" s="400"/>
      <c r="E78" s="400"/>
      <c r="F78" s="401"/>
      <c r="G78" s="471"/>
      <c r="H78" s="477"/>
      <c r="I78" s="472"/>
      <c r="J78" s="363">
        <f t="shared" si="8"/>
        <v>0</v>
      </c>
      <c r="K78" s="362">
        <f t="shared" si="9"/>
        <v>0</v>
      </c>
      <c r="L78" s="400"/>
      <c r="M78" s="400"/>
      <c r="N78" s="400"/>
      <c r="O78" s="406"/>
      <c r="P78" s="409"/>
      <c r="Q78" s="400"/>
      <c r="R78" s="401"/>
      <c r="S78" s="16" t="s">
        <v>70</v>
      </c>
      <c r="T78" s="8">
        <v>12</v>
      </c>
      <c r="U78" s="400"/>
      <c r="V78" s="400"/>
      <c r="W78" s="400"/>
      <c r="X78" s="400"/>
      <c r="Y78" s="400"/>
      <c r="Z78" s="400"/>
      <c r="AA78" s="400"/>
      <c r="AB78" s="400"/>
      <c r="AC78" s="400"/>
      <c r="AD78" s="400"/>
      <c r="AE78" s="400"/>
      <c r="AF78" s="400"/>
      <c r="AG78" s="400"/>
      <c r="AH78" s="406"/>
      <c r="AI78" s="477"/>
      <c r="AJ78" s="400"/>
      <c r="AK78" s="401"/>
      <c r="AL78" s="16" t="s">
        <v>70</v>
      </c>
    </row>
    <row r="79" spans="1:38" s="21" customFormat="1" ht="12.75" customHeight="1" x14ac:dyDescent="0.2">
      <c r="A79" s="8">
        <v>13</v>
      </c>
      <c r="B79" s="400"/>
      <c r="C79" s="400"/>
      <c r="D79" s="400"/>
      <c r="E79" s="400"/>
      <c r="F79" s="401"/>
      <c r="G79" s="471"/>
      <c r="H79" s="477"/>
      <c r="I79" s="472"/>
      <c r="J79" s="363">
        <f t="shared" si="8"/>
        <v>0</v>
      </c>
      <c r="K79" s="362">
        <f t="shared" si="9"/>
        <v>0</v>
      </c>
      <c r="L79" s="400"/>
      <c r="M79" s="400"/>
      <c r="N79" s="400"/>
      <c r="O79" s="406"/>
      <c r="P79" s="409"/>
      <c r="Q79" s="400"/>
      <c r="R79" s="401"/>
      <c r="S79" s="16" t="s">
        <v>71</v>
      </c>
      <c r="T79" s="8">
        <v>13</v>
      </c>
      <c r="U79" s="400"/>
      <c r="V79" s="400"/>
      <c r="W79" s="400"/>
      <c r="X79" s="400"/>
      <c r="Y79" s="400"/>
      <c r="Z79" s="400"/>
      <c r="AA79" s="400"/>
      <c r="AB79" s="400"/>
      <c r="AC79" s="400"/>
      <c r="AD79" s="400"/>
      <c r="AE79" s="400"/>
      <c r="AF79" s="400"/>
      <c r="AG79" s="400"/>
      <c r="AH79" s="406"/>
      <c r="AI79" s="477"/>
      <c r="AJ79" s="400"/>
      <c r="AK79" s="401"/>
      <c r="AL79" s="16" t="s">
        <v>71</v>
      </c>
    </row>
    <row r="80" spans="1:38" s="21" customFormat="1" ht="12.75" customHeight="1" x14ac:dyDescent="0.2">
      <c r="A80" s="8">
        <v>14</v>
      </c>
      <c r="B80" s="400"/>
      <c r="C80" s="400"/>
      <c r="D80" s="400"/>
      <c r="E80" s="400"/>
      <c r="F80" s="401"/>
      <c r="G80" s="471"/>
      <c r="H80" s="477"/>
      <c r="I80" s="472"/>
      <c r="J80" s="363">
        <f t="shared" si="8"/>
        <v>0</v>
      </c>
      <c r="K80" s="362">
        <f t="shared" si="9"/>
        <v>0</v>
      </c>
      <c r="L80" s="400"/>
      <c r="M80" s="400"/>
      <c r="N80" s="400"/>
      <c r="O80" s="406"/>
      <c r="P80" s="409"/>
      <c r="Q80" s="400"/>
      <c r="R80" s="401"/>
      <c r="S80" s="16" t="s">
        <v>72</v>
      </c>
      <c r="T80" s="8">
        <v>14</v>
      </c>
      <c r="U80" s="400"/>
      <c r="V80" s="400"/>
      <c r="W80" s="400"/>
      <c r="X80" s="400"/>
      <c r="Y80" s="400"/>
      <c r="Z80" s="400"/>
      <c r="AA80" s="400"/>
      <c r="AB80" s="400"/>
      <c r="AC80" s="400"/>
      <c r="AD80" s="400"/>
      <c r="AE80" s="400"/>
      <c r="AF80" s="400"/>
      <c r="AG80" s="400"/>
      <c r="AH80" s="406"/>
      <c r="AI80" s="477"/>
      <c r="AJ80" s="400"/>
      <c r="AK80" s="401"/>
      <c r="AL80" s="16" t="s">
        <v>72</v>
      </c>
    </row>
    <row r="81" spans="1:38" s="21" customFormat="1" ht="12.75" customHeight="1" x14ac:dyDescent="0.2">
      <c r="A81" s="8">
        <v>15</v>
      </c>
      <c r="B81" s="400"/>
      <c r="C81" s="400"/>
      <c r="D81" s="400"/>
      <c r="E81" s="400"/>
      <c r="F81" s="401"/>
      <c r="G81" s="471"/>
      <c r="H81" s="477"/>
      <c r="I81" s="472"/>
      <c r="J81" s="363">
        <f t="shared" si="8"/>
        <v>0</v>
      </c>
      <c r="K81" s="362">
        <f t="shared" si="9"/>
        <v>0</v>
      </c>
      <c r="L81" s="400"/>
      <c r="M81" s="400"/>
      <c r="N81" s="400"/>
      <c r="O81" s="406"/>
      <c r="P81" s="409"/>
      <c r="Q81" s="400"/>
      <c r="R81" s="401"/>
      <c r="S81" s="16" t="s">
        <v>73</v>
      </c>
      <c r="T81" s="8">
        <v>15</v>
      </c>
      <c r="U81" s="400"/>
      <c r="V81" s="400"/>
      <c r="W81" s="400"/>
      <c r="X81" s="400"/>
      <c r="Y81" s="400"/>
      <c r="Z81" s="400"/>
      <c r="AA81" s="400"/>
      <c r="AB81" s="400"/>
      <c r="AC81" s="400"/>
      <c r="AD81" s="400"/>
      <c r="AE81" s="400"/>
      <c r="AF81" s="400"/>
      <c r="AG81" s="400"/>
      <c r="AH81" s="406"/>
      <c r="AI81" s="477"/>
      <c r="AJ81" s="400"/>
      <c r="AK81" s="401"/>
      <c r="AL81" s="16" t="s">
        <v>73</v>
      </c>
    </row>
    <row r="82" spans="1:38" s="21" customFormat="1" ht="12.75" customHeight="1" x14ac:dyDescent="0.2">
      <c r="A82" s="8">
        <v>16</v>
      </c>
      <c r="B82" s="400"/>
      <c r="C82" s="400"/>
      <c r="D82" s="400"/>
      <c r="E82" s="400"/>
      <c r="F82" s="401"/>
      <c r="G82" s="471"/>
      <c r="H82" s="477"/>
      <c r="I82" s="472"/>
      <c r="J82" s="363">
        <f t="shared" si="8"/>
        <v>0</v>
      </c>
      <c r="K82" s="362">
        <f t="shared" si="9"/>
        <v>0</v>
      </c>
      <c r="L82" s="400"/>
      <c r="M82" s="400"/>
      <c r="N82" s="400"/>
      <c r="O82" s="406"/>
      <c r="P82" s="409"/>
      <c r="Q82" s="400"/>
      <c r="R82" s="401"/>
      <c r="S82" s="16" t="s">
        <v>74</v>
      </c>
      <c r="T82" s="8">
        <v>16</v>
      </c>
      <c r="U82" s="400"/>
      <c r="V82" s="400"/>
      <c r="W82" s="400"/>
      <c r="X82" s="400"/>
      <c r="Y82" s="400"/>
      <c r="Z82" s="400"/>
      <c r="AA82" s="400"/>
      <c r="AB82" s="400"/>
      <c r="AC82" s="400"/>
      <c r="AD82" s="400"/>
      <c r="AE82" s="400"/>
      <c r="AF82" s="400"/>
      <c r="AG82" s="400"/>
      <c r="AH82" s="406"/>
      <c r="AI82" s="477"/>
      <c r="AJ82" s="400"/>
      <c r="AK82" s="401"/>
      <c r="AL82" s="16" t="s">
        <v>74</v>
      </c>
    </row>
    <row r="83" spans="1:38" s="21" customFormat="1" ht="12.75" customHeight="1" x14ac:dyDescent="0.2">
      <c r="A83" s="8">
        <v>17</v>
      </c>
      <c r="B83" s="400"/>
      <c r="C83" s="400"/>
      <c r="D83" s="400"/>
      <c r="E83" s="400"/>
      <c r="F83" s="401"/>
      <c r="G83" s="471"/>
      <c r="H83" s="477"/>
      <c r="I83" s="472"/>
      <c r="J83" s="363">
        <f t="shared" si="8"/>
        <v>0</v>
      </c>
      <c r="K83" s="362">
        <f t="shared" si="9"/>
        <v>0</v>
      </c>
      <c r="L83" s="400"/>
      <c r="M83" s="400"/>
      <c r="N83" s="400"/>
      <c r="O83" s="406"/>
      <c r="P83" s="409"/>
      <c r="Q83" s="400"/>
      <c r="R83" s="401"/>
      <c r="S83" s="16" t="s">
        <v>75</v>
      </c>
      <c r="T83" s="8">
        <v>17</v>
      </c>
      <c r="U83" s="400"/>
      <c r="V83" s="400"/>
      <c r="W83" s="400"/>
      <c r="X83" s="400"/>
      <c r="Y83" s="400"/>
      <c r="Z83" s="400"/>
      <c r="AA83" s="400"/>
      <c r="AB83" s="400"/>
      <c r="AC83" s="400"/>
      <c r="AD83" s="400"/>
      <c r="AE83" s="400"/>
      <c r="AF83" s="400"/>
      <c r="AG83" s="400"/>
      <c r="AH83" s="406"/>
      <c r="AI83" s="477"/>
      <c r="AJ83" s="400"/>
      <c r="AK83" s="401"/>
      <c r="AL83" s="16" t="s">
        <v>75</v>
      </c>
    </row>
    <row r="84" spans="1:38" s="21" customFormat="1" ht="12.75" customHeight="1" x14ac:dyDescent="0.2">
      <c r="A84" s="8">
        <v>18</v>
      </c>
      <c r="B84" s="400"/>
      <c r="C84" s="400"/>
      <c r="D84" s="400"/>
      <c r="E84" s="400"/>
      <c r="F84" s="401"/>
      <c r="G84" s="471"/>
      <c r="H84" s="477"/>
      <c r="I84" s="472"/>
      <c r="J84" s="363">
        <f t="shared" si="8"/>
        <v>0</v>
      </c>
      <c r="K84" s="362">
        <f t="shared" si="9"/>
        <v>0</v>
      </c>
      <c r="L84" s="400"/>
      <c r="M84" s="400"/>
      <c r="N84" s="400"/>
      <c r="O84" s="406"/>
      <c r="P84" s="409"/>
      <c r="Q84" s="400"/>
      <c r="R84" s="401"/>
      <c r="S84" s="16" t="s">
        <v>76</v>
      </c>
      <c r="T84" s="8">
        <v>18</v>
      </c>
      <c r="U84" s="400"/>
      <c r="V84" s="400"/>
      <c r="W84" s="400"/>
      <c r="X84" s="400"/>
      <c r="Y84" s="400"/>
      <c r="Z84" s="400"/>
      <c r="AA84" s="400"/>
      <c r="AB84" s="400"/>
      <c r="AC84" s="400"/>
      <c r="AD84" s="400"/>
      <c r="AE84" s="400"/>
      <c r="AF84" s="400"/>
      <c r="AG84" s="400"/>
      <c r="AH84" s="406"/>
      <c r="AI84" s="477"/>
      <c r="AJ84" s="400"/>
      <c r="AK84" s="401"/>
      <c r="AL84" s="16" t="s">
        <v>76</v>
      </c>
    </row>
    <row r="85" spans="1:38" s="21" customFormat="1" ht="12.75" customHeight="1" x14ac:dyDescent="0.2">
      <c r="A85" s="8">
        <v>19</v>
      </c>
      <c r="B85" s="400"/>
      <c r="C85" s="400"/>
      <c r="D85" s="400"/>
      <c r="E85" s="400"/>
      <c r="F85" s="401"/>
      <c r="G85" s="471"/>
      <c r="H85" s="477"/>
      <c r="I85" s="472"/>
      <c r="J85" s="363">
        <f t="shared" si="8"/>
        <v>0</v>
      </c>
      <c r="K85" s="362">
        <f t="shared" si="9"/>
        <v>0</v>
      </c>
      <c r="L85" s="400"/>
      <c r="M85" s="400"/>
      <c r="N85" s="400"/>
      <c r="O85" s="406"/>
      <c r="P85" s="409"/>
      <c r="Q85" s="400"/>
      <c r="R85" s="401"/>
      <c r="S85" s="16" t="s">
        <v>77</v>
      </c>
      <c r="T85" s="8">
        <v>19</v>
      </c>
      <c r="U85" s="400"/>
      <c r="V85" s="400"/>
      <c r="W85" s="400"/>
      <c r="X85" s="400"/>
      <c r="Y85" s="400"/>
      <c r="Z85" s="400"/>
      <c r="AA85" s="400"/>
      <c r="AB85" s="400"/>
      <c r="AC85" s="400"/>
      <c r="AD85" s="400"/>
      <c r="AE85" s="400"/>
      <c r="AF85" s="400"/>
      <c r="AG85" s="400"/>
      <c r="AH85" s="406"/>
      <c r="AI85" s="477"/>
      <c r="AJ85" s="400"/>
      <c r="AK85" s="401"/>
      <c r="AL85" s="16" t="s">
        <v>77</v>
      </c>
    </row>
    <row r="86" spans="1:38" s="21" customFormat="1" ht="12.75" customHeight="1" x14ac:dyDescent="0.2">
      <c r="A86" s="8">
        <v>20</v>
      </c>
      <c r="B86" s="400"/>
      <c r="C86" s="400"/>
      <c r="D86" s="400"/>
      <c r="E86" s="400"/>
      <c r="F86" s="401"/>
      <c r="G86" s="471"/>
      <c r="H86" s="477"/>
      <c r="I86" s="472"/>
      <c r="J86" s="363">
        <f t="shared" si="8"/>
        <v>0</v>
      </c>
      <c r="K86" s="362">
        <f t="shared" si="9"/>
        <v>0</v>
      </c>
      <c r="L86" s="400"/>
      <c r="M86" s="400"/>
      <c r="N86" s="400"/>
      <c r="O86" s="406"/>
      <c r="P86" s="409"/>
      <c r="Q86" s="400"/>
      <c r="R86" s="401"/>
      <c r="S86" s="16" t="s">
        <v>78</v>
      </c>
      <c r="T86" s="8">
        <v>20</v>
      </c>
      <c r="U86" s="400"/>
      <c r="V86" s="400"/>
      <c r="W86" s="400"/>
      <c r="X86" s="400"/>
      <c r="Y86" s="400"/>
      <c r="Z86" s="400"/>
      <c r="AA86" s="400"/>
      <c r="AB86" s="400"/>
      <c r="AC86" s="400"/>
      <c r="AD86" s="400"/>
      <c r="AE86" s="400"/>
      <c r="AF86" s="400"/>
      <c r="AG86" s="400"/>
      <c r="AH86" s="406"/>
      <c r="AI86" s="477"/>
      <c r="AJ86" s="400"/>
      <c r="AK86" s="401"/>
      <c r="AL86" s="16" t="s">
        <v>78</v>
      </c>
    </row>
    <row r="87" spans="1:38" s="21" customFormat="1" ht="12.75" customHeight="1" x14ac:dyDescent="0.2">
      <c r="A87" s="8">
        <v>21</v>
      </c>
      <c r="B87" s="400"/>
      <c r="C87" s="400"/>
      <c r="D87" s="400"/>
      <c r="E87" s="400"/>
      <c r="F87" s="401"/>
      <c r="G87" s="471"/>
      <c r="H87" s="477"/>
      <c r="I87" s="472"/>
      <c r="J87" s="363">
        <f t="shared" si="8"/>
        <v>0</v>
      </c>
      <c r="K87" s="362">
        <f t="shared" si="9"/>
        <v>0</v>
      </c>
      <c r="L87" s="400"/>
      <c r="M87" s="400"/>
      <c r="N87" s="400"/>
      <c r="O87" s="406"/>
      <c r="P87" s="409"/>
      <c r="Q87" s="400"/>
      <c r="R87" s="401"/>
      <c r="S87" s="16" t="s">
        <v>79</v>
      </c>
      <c r="T87" s="8">
        <v>21</v>
      </c>
      <c r="U87" s="400"/>
      <c r="V87" s="400"/>
      <c r="W87" s="400"/>
      <c r="X87" s="400"/>
      <c r="Y87" s="400"/>
      <c r="Z87" s="400"/>
      <c r="AA87" s="400"/>
      <c r="AB87" s="400"/>
      <c r="AC87" s="400"/>
      <c r="AD87" s="400"/>
      <c r="AE87" s="400"/>
      <c r="AF87" s="400"/>
      <c r="AG87" s="400"/>
      <c r="AH87" s="406"/>
      <c r="AI87" s="477"/>
      <c r="AJ87" s="400"/>
      <c r="AK87" s="401"/>
      <c r="AL87" s="16" t="s">
        <v>79</v>
      </c>
    </row>
    <row r="88" spans="1:38" s="21" customFormat="1" ht="12.75" customHeight="1" x14ac:dyDescent="0.2">
      <c r="A88" s="8">
        <v>22</v>
      </c>
      <c r="B88" s="400"/>
      <c r="C88" s="400"/>
      <c r="D88" s="400"/>
      <c r="E88" s="400"/>
      <c r="F88" s="401"/>
      <c r="G88" s="471"/>
      <c r="H88" s="477"/>
      <c r="I88" s="472"/>
      <c r="J88" s="363">
        <f t="shared" si="8"/>
        <v>0</v>
      </c>
      <c r="K88" s="362">
        <f t="shared" si="9"/>
        <v>0</v>
      </c>
      <c r="L88" s="400"/>
      <c r="M88" s="400"/>
      <c r="N88" s="400"/>
      <c r="O88" s="406"/>
      <c r="P88" s="409"/>
      <c r="Q88" s="400"/>
      <c r="R88" s="401"/>
      <c r="S88" s="16" t="s">
        <v>80</v>
      </c>
      <c r="T88" s="8">
        <v>22</v>
      </c>
      <c r="U88" s="400"/>
      <c r="V88" s="400"/>
      <c r="W88" s="400"/>
      <c r="X88" s="400"/>
      <c r="Y88" s="400"/>
      <c r="Z88" s="400"/>
      <c r="AA88" s="400"/>
      <c r="AB88" s="400"/>
      <c r="AC88" s="400"/>
      <c r="AD88" s="400"/>
      <c r="AE88" s="400"/>
      <c r="AF88" s="400"/>
      <c r="AG88" s="400"/>
      <c r="AH88" s="406"/>
      <c r="AI88" s="477"/>
      <c r="AJ88" s="400"/>
      <c r="AK88" s="401"/>
      <c r="AL88" s="16" t="s">
        <v>80</v>
      </c>
    </row>
    <row r="89" spans="1:38" s="21" customFormat="1" ht="12.75" customHeight="1" x14ac:dyDescent="0.2">
      <c r="A89" s="8">
        <v>23</v>
      </c>
      <c r="B89" s="400"/>
      <c r="C89" s="400"/>
      <c r="D89" s="400"/>
      <c r="E89" s="400"/>
      <c r="F89" s="401"/>
      <c r="G89" s="471"/>
      <c r="H89" s="477"/>
      <c r="I89" s="472"/>
      <c r="J89" s="363">
        <f t="shared" si="8"/>
        <v>0</v>
      </c>
      <c r="K89" s="362">
        <f t="shared" si="9"/>
        <v>0</v>
      </c>
      <c r="L89" s="400"/>
      <c r="M89" s="400"/>
      <c r="N89" s="400"/>
      <c r="O89" s="406"/>
      <c r="P89" s="409"/>
      <c r="Q89" s="400"/>
      <c r="R89" s="401"/>
      <c r="S89" s="16" t="s">
        <v>81</v>
      </c>
      <c r="T89" s="8">
        <v>23</v>
      </c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6"/>
      <c r="AI89" s="477"/>
      <c r="AJ89" s="400"/>
      <c r="AK89" s="401"/>
      <c r="AL89" s="16" t="s">
        <v>81</v>
      </c>
    </row>
    <row r="90" spans="1:38" s="21" customFormat="1" ht="12.75" customHeight="1" x14ac:dyDescent="0.2">
      <c r="A90" s="8">
        <v>24</v>
      </c>
      <c r="B90" s="400"/>
      <c r="C90" s="400"/>
      <c r="D90" s="400"/>
      <c r="E90" s="400"/>
      <c r="F90" s="401"/>
      <c r="G90" s="471"/>
      <c r="H90" s="477"/>
      <c r="I90" s="472"/>
      <c r="J90" s="363">
        <f t="shared" si="8"/>
        <v>0</v>
      </c>
      <c r="K90" s="362">
        <f t="shared" si="9"/>
        <v>0</v>
      </c>
      <c r="L90" s="400"/>
      <c r="M90" s="400"/>
      <c r="N90" s="400"/>
      <c r="O90" s="406"/>
      <c r="P90" s="409"/>
      <c r="Q90" s="400"/>
      <c r="R90" s="401"/>
      <c r="S90" s="16" t="s">
        <v>82</v>
      </c>
      <c r="T90" s="8">
        <v>24</v>
      </c>
      <c r="U90" s="400"/>
      <c r="V90" s="400"/>
      <c r="W90" s="400"/>
      <c r="X90" s="400"/>
      <c r="Y90" s="400"/>
      <c r="Z90" s="400"/>
      <c r="AA90" s="400"/>
      <c r="AB90" s="400"/>
      <c r="AC90" s="400"/>
      <c r="AD90" s="400"/>
      <c r="AE90" s="400"/>
      <c r="AF90" s="400"/>
      <c r="AG90" s="400"/>
      <c r="AH90" s="406"/>
      <c r="AI90" s="477"/>
      <c r="AJ90" s="400"/>
      <c r="AK90" s="401"/>
      <c r="AL90" s="16" t="s">
        <v>82</v>
      </c>
    </row>
    <row r="91" spans="1:38" s="21" customFormat="1" ht="12.75" customHeight="1" x14ac:dyDescent="0.2">
      <c r="A91" s="8">
        <v>25</v>
      </c>
      <c r="B91" s="400"/>
      <c r="C91" s="400"/>
      <c r="D91" s="400"/>
      <c r="E91" s="400"/>
      <c r="F91" s="401"/>
      <c r="G91" s="471"/>
      <c r="H91" s="477"/>
      <c r="I91" s="472"/>
      <c r="J91" s="363">
        <f t="shared" si="8"/>
        <v>0</v>
      </c>
      <c r="K91" s="362">
        <f t="shared" si="9"/>
        <v>0</v>
      </c>
      <c r="L91" s="400"/>
      <c r="M91" s="400"/>
      <c r="N91" s="400"/>
      <c r="O91" s="406"/>
      <c r="P91" s="409"/>
      <c r="Q91" s="400"/>
      <c r="R91" s="401"/>
      <c r="S91" s="16" t="s">
        <v>83</v>
      </c>
      <c r="T91" s="8">
        <v>25</v>
      </c>
      <c r="U91" s="400"/>
      <c r="V91" s="400"/>
      <c r="W91" s="400"/>
      <c r="X91" s="400"/>
      <c r="Y91" s="400"/>
      <c r="Z91" s="400"/>
      <c r="AA91" s="400"/>
      <c r="AB91" s="400"/>
      <c r="AC91" s="400"/>
      <c r="AD91" s="400"/>
      <c r="AE91" s="400"/>
      <c r="AF91" s="400"/>
      <c r="AG91" s="400"/>
      <c r="AH91" s="406"/>
      <c r="AI91" s="477"/>
      <c r="AJ91" s="400"/>
      <c r="AK91" s="401"/>
      <c r="AL91" s="16" t="s">
        <v>83</v>
      </c>
    </row>
    <row r="92" spans="1:38" s="21" customFormat="1" ht="12.75" customHeight="1" x14ac:dyDescent="0.2">
      <c r="A92" s="8">
        <v>26</v>
      </c>
      <c r="B92" s="400"/>
      <c r="C92" s="400"/>
      <c r="D92" s="400"/>
      <c r="E92" s="400"/>
      <c r="F92" s="401"/>
      <c r="G92" s="471"/>
      <c r="H92" s="477"/>
      <c r="I92" s="472"/>
      <c r="J92" s="363">
        <f t="shared" si="8"/>
        <v>0</v>
      </c>
      <c r="K92" s="362">
        <f t="shared" si="9"/>
        <v>0</v>
      </c>
      <c r="L92" s="400"/>
      <c r="M92" s="400"/>
      <c r="N92" s="400"/>
      <c r="O92" s="406"/>
      <c r="P92" s="409"/>
      <c r="Q92" s="400"/>
      <c r="R92" s="401"/>
      <c r="S92" s="16" t="s">
        <v>84</v>
      </c>
      <c r="T92" s="8">
        <v>26</v>
      </c>
      <c r="U92" s="400"/>
      <c r="V92" s="400"/>
      <c r="W92" s="400"/>
      <c r="X92" s="400"/>
      <c r="Y92" s="400"/>
      <c r="Z92" s="400"/>
      <c r="AA92" s="400"/>
      <c r="AB92" s="400"/>
      <c r="AC92" s="400"/>
      <c r="AD92" s="400"/>
      <c r="AE92" s="400"/>
      <c r="AF92" s="400"/>
      <c r="AG92" s="400"/>
      <c r="AH92" s="406"/>
      <c r="AI92" s="477"/>
      <c r="AJ92" s="400"/>
      <c r="AK92" s="401"/>
      <c r="AL92" s="16" t="s">
        <v>84</v>
      </c>
    </row>
    <row r="93" spans="1:38" s="21" customFormat="1" ht="12.75" customHeight="1" x14ac:dyDescent="0.2">
      <c r="A93" s="8">
        <v>27</v>
      </c>
      <c r="B93" s="400"/>
      <c r="C93" s="400"/>
      <c r="D93" s="400"/>
      <c r="E93" s="400"/>
      <c r="F93" s="401"/>
      <c r="G93" s="471"/>
      <c r="H93" s="477"/>
      <c r="I93" s="472"/>
      <c r="J93" s="363">
        <f t="shared" si="8"/>
        <v>0</v>
      </c>
      <c r="K93" s="362">
        <f t="shared" si="9"/>
        <v>0</v>
      </c>
      <c r="L93" s="400"/>
      <c r="M93" s="400"/>
      <c r="N93" s="400"/>
      <c r="O93" s="406"/>
      <c r="P93" s="409"/>
      <c r="Q93" s="400"/>
      <c r="R93" s="401"/>
      <c r="S93" s="16" t="s">
        <v>85</v>
      </c>
      <c r="T93" s="8">
        <v>27</v>
      </c>
      <c r="U93" s="400"/>
      <c r="V93" s="400"/>
      <c r="W93" s="400"/>
      <c r="X93" s="400"/>
      <c r="Y93" s="400"/>
      <c r="Z93" s="400"/>
      <c r="AA93" s="400"/>
      <c r="AB93" s="400"/>
      <c r="AC93" s="400"/>
      <c r="AD93" s="400"/>
      <c r="AE93" s="400"/>
      <c r="AF93" s="400"/>
      <c r="AG93" s="400"/>
      <c r="AH93" s="406"/>
      <c r="AI93" s="477"/>
      <c r="AJ93" s="400"/>
      <c r="AK93" s="401"/>
      <c r="AL93" s="16" t="s">
        <v>85</v>
      </c>
    </row>
    <row r="94" spans="1:38" s="21" customFormat="1" ht="12.75" customHeight="1" x14ac:dyDescent="0.2">
      <c r="A94" s="8">
        <v>28</v>
      </c>
      <c r="B94" s="400"/>
      <c r="C94" s="400"/>
      <c r="D94" s="400"/>
      <c r="E94" s="400"/>
      <c r="F94" s="401"/>
      <c r="G94" s="471"/>
      <c r="H94" s="477"/>
      <c r="I94" s="472"/>
      <c r="J94" s="363">
        <f t="shared" si="8"/>
        <v>0</v>
      </c>
      <c r="K94" s="362">
        <f t="shared" si="9"/>
        <v>0</v>
      </c>
      <c r="L94" s="400"/>
      <c r="M94" s="400"/>
      <c r="N94" s="400"/>
      <c r="O94" s="406"/>
      <c r="P94" s="409"/>
      <c r="Q94" s="400"/>
      <c r="R94" s="401"/>
      <c r="S94" s="16" t="s">
        <v>86</v>
      </c>
      <c r="T94" s="8">
        <v>28</v>
      </c>
      <c r="U94" s="400"/>
      <c r="V94" s="400"/>
      <c r="W94" s="400"/>
      <c r="X94" s="400"/>
      <c r="Y94" s="400"/>
      <c r="Z94" s="400"/>
      <c r="AA94" s="400"/>
      <c r="AB94" s="400"/>
      <c r="AC94" s="400"/>
      <c r="AD94" s="400"/>
      <c r="AE94" s="400"/>
      <c r="AF94" s="400"/>
      <c r="AG94" s="400"/>
      <c r="AH94" s="406"/>
      <c r="AI94" s="477"/>
      <c r="AJ94" s="400"/>
      <c r="AK94" s="401"/>
      <c r="AL94" s="16" t="s">
        <v>86</v>
      </c>
    </row>
    <row r="95" spans="1:38" s="21" customFormat="1" ht="12.75" customHeight="1" x14ac:dyDescent="0.2">
      <c r="A95" s="8">
        <v>29</v>
      </c>
      <c r="B95" s="400"/>
      <c r="C95" s="400"/>
      <c r="D95" s="400"/>
      <c r="E95" s="400"/>
      <c r="F95" s="401"/>
      <c r="G95" s="471"/>
      <c r="H95" s="477"/>
      <c r="I95" s="472"/>
      <c r="J95" s="363">
        <f t="shared" si="8"/>
        <v>0</v>
      </c>
      <c r="K95" s="362">
        <f t="shared" si="9"/>
        <v>0</v>
      </c>
      <c r="L95" s="400"/>
      <c r="M95" s="400"/>
      <c r="N95" s="400"/>
      <c r="O95" s="406"/>
      <c r="P95" s="409"/>
      <c r="Q95" s="400"/>
      <c r="R95" s="401"/>
      <c r="S95" s="16" t="s">
        <v>87</v>
      </c>
      <c r="T95" s="8">
        <v>29</v>
      </c>
      <c r="U95" s="400"/>
      <c r="V95" s="400"/>
      <c r="W95" s="400"/>
      <c r="X95" s="410"/>
      <c r="Y95" s="400"/>
      <c r="Z95" s="400"/>
      <c r="AA95" s="400"/>
      <c r="AB95" s="400"/>
      <c r="AC95" s="400"/>
      <c r="AD95" s="400"/>
      <c r="AE95" s="400"/>
      <c r="AF95" s="400"/>
      <c r="AG95" s="400"/>
      <c r="AH95" s="406"/>
      <c r="AI95" s="477"/>
      <c r="AJ95" s="400"/>
      <c r="AK95" s="401"/>
      <c r="AL95" s="16" t="s">
        <v>87</v>
      </c>
    </row>
    <row r="96" spans="1:38" s="21" customFormat="1" ht="12.75" customHeight="1" x14ac:dyDescent="0.2">
      <c r="A96" s="8">
        <v>30</v>
      </c>
      <c r="B96" s="400"/>
      <c r="C96" s="400"/>
      <c r="D96" s="400"/>
      <c r="E96" s="400"/>
      <c r="F96" s="401"/>
      <c r="G96" s="471"/>
      <c r="H96" s="477"/>
      <c r="I96" s="472"/>
      <c r="J96" s="363">
        <f t="shared" si="8"/>
        <v>0</v>
      </c>
      <c r="K96" s="362">
        <f t="shared" si="9"/>
        <v>0</v>
      </c>
      <c r="L96" s="400"/>
      <c r="M96" s="400"/>
      <c r="N96" s="400"/>
      <c r="O96" s="406"/>
      <c r="P96" s="409"/>
      <c r="Q96" s="400"/>
      <c r="R96" s="401"/>
      <c r="S96" s="16" t="s">
        <v>88</v>
      </c>
      <c r="T96" s="8">
        <v>30</v>
      </c>
      <c r="U96" s="400"/>
      <c r="V96" s="400"/>
      <c r="W96" s="400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6"/>
      <c r="AI96" s="477"/>
      <c r="AJ96" s="400"/>
      <c r="AK96" s="401"/>
      <c r="AL96" s="16" t="s">
        <v>88</v>
      </c>
    </row>
    <row r="97" spans="1:38" s="21" customFormat="1" ht="12.75" customHeight="1" x14ac:dyDescent="0.2">
      <c r="A97" s="19">
        <v>31</v>
      </c>
      <c r="B97" s="404"/>
      <c r="C97" s="404"/>
      <c r="D97" s="404"/>
      <c r="E97" s="404"/>
      <c r="F97" s="405"/>
      <c r="G97" s="475"/>
      <c r="H97" s="479"/>
      <c r="I97" s="476"/>
      <c r="J97" s="395">
        <f t="shared" si="8"/>
        <v>0</v>
      </c>
      <c r="K97" s="396">
        <f t="shared" si="9"/>
        <v>0</v>
      </c>
      <c r="L97" s="404"/>
      <c r="M97" s="404"/>
      <c r="N97" s="404"/>
      <c r="O97" s="408"/>
      <c r="P97" s="411"/>
      <c r="Q97" s="404"/>
      <c r="R97" s="405"/>
      <c r="S97" s="20" t="s">
        <v>89</v>
      </c>
      <c r="T97" s="19">
        <v>31</v>
      </c>
      <c r="U97" s="404"/>
      <c r="V97" s="404"/>
      <c r="W97" s="404"/>
      <c r="X97" s="404"/>
      <c r="Y97" s="404"/>
      <c r="Z97" s="404"/>
      <c r="AA97" s="404"/>
      <c r="AB97" s="404"/>
      <c r="AC97" s="404"/>
      <c r="AD97" s="404"/>
      <c r="AE97" s="404"/>
      <c r="AF97" s="404"/>
      <c r="AG97" s="404"/>
      <c r="AH97" s="408"/>
      <c r="AI97" s="479"/>
      <c r="AJ97" s="404"/>
      <c r="AK97" s="405"/>
      <c r="AL97" s="20" t="s">
        <v>89</v>
      </c>
    </row>
    <row r="98" spans="1:38" s="301" customFormat="1" ht="12.75" customHeight="1" thickBot="1" x14ac:dyDescent="0.25">
      <c r="A98" s="417"/>
      <c r="B98" s="418">
        <f>SUM(B66:B97)</f>
        <v>0</v>
      </c>
      <c r="C98" s="418">
        <f>SUM(C66:C97)</f>
        <v>0</v>
      </c>
      <c r="D98" s="418">
        <f>SUM(D66:D97)</f>
        <v>0</v>
      </c>
      <c r="E98" s="419">
        <f>SUM(E66:E97)</f>
        <v>0</v>
      </c>
      <c r="F98" s="420">
        <f>SUM(F66:F97)</f>
        <v>0</v>
      </c>
      <c r="G98" s="421"/>
      <c r="H98" s="422" t="s">
        <v>90</v>
      </c>
      <c r="I98" s="423">
        <f>COUNTA(I67:I97)</f>
        <v>0</v>
      </c>
      <c r="J98" s="418">
        <f t="shared" ref="J98:R98" si="10">SUM(J66:J97)</f>
        <v>0</v>
      </c>
      <c r="K98" s="418">
        <f t="shared" si="10"/>
        <v>0</v>
      </c>
      <c r="L98" s="418">
        <f t="shared" si="10"/>
        <v>0</v>
      </c>
      <c r="M98" s="418">
        <f t="shared" si="10"/>
        <v>0</v>
      </c>
      <c r="N98" s="418">
        <f t="shared" si="10"/>
        <v>0</v>
      </c>
      <c r="O98" s="424">
        <f t="shared" si="10"/>
        <v>0</v>
      </c>
      <c r="P98" s="419">
        <f t="shared" si="10"/>
        <v>0</v>
      </c>
      <c r="Q98" s="418">
        <f t="shared" si="10"/>
        <v>0</v>
      </c>
      <c r="R98" s="425">
        <f t="shared" si="10"/>
        <v>0</v>
      </c>
      <c r="S98" s="426"/>
      <c r="T98" s="417"/>
      <c r="U98" s="418">
        <f t="shared" ref="U98:AH98" si="11">SUM(U66:U97)</f>
        <v>0</v>
      </c>
      <c r="V98" s="418">
        <f t="shared" si="11"/>
        <v>0</v>
      </c>
      <c r="W98" s="418">
        <f t="shared" si="11"/>
        <v>0</v>
      </c>
      <c r="X98" s="418">
        <f t="shared" si="11"/>
        <v>0</v>
      </c>
      <c r="Y98" s="418">
        <f t="shared" si="11"/>
        <v>0</v>
      </c>
      <c r="Z98" s="418">
        <f t="shared" si="11"/>
        <v>0</v>
      </c>
      <c r="AA98" s="418">
        <f t="shared" si="11"/>
        <v>0</v>
      </c>
      <c r="AB98" s="418">
        <f t="shared" si="11"/>
        <v>0</v>
      </c>
      <c r="AC98" s="418">
        <f t="shared" si="11"/>
        <v>0</v>
      </c>
      <c r="AD98" s="418">
        <f t="shared" si="11"/>
        <v>0</v>
      </c>
      <c r="AE98" s="418">
        <f t="shared" si="11"/>
        <v>0</v>
      </c>
      <c r="AF98" s="418">
        <f t="shared" si="11"/>
        <v>0</v>
      </c>
      <c r="AG98" s="418">
        <f t="shared" si="11"/>
        <v>0</v>
      </c>
      <c r="AH98" s="420">
        <f t="shared" si="11"/>
        <v>0</v>
      </c>
      <c r="AI98" s="427"/>
      <c r="AJ98" s="418">
        <f>SUM(AJ66:AJ97)</f>
        <v>0</v>
      </c>
      <c r="AK98" s="425">
        <f>SUM(AK66:AK97)</f>
        <v>0</v>
      </c>
      <c r="AL98" s="426"/>
    </row>
    <row r="99" spans="1:38" ht="12.75" customHeight="1" thickTop="1" x14ac:dyDescent="0.2">
      <c r="A99" s="28"/>
      <c r="B99" s="34"/>
      <c r="C99" s="34"/>
      <c r="D99" s="34"/>
      <c r="E99" s="34"/>
      <c r="F99" s="34"/>
      <c r="G99" s="135"/>
      <c r="H99" s="34"/>
      <c r="I99" s="35"/>
      <c r="J99" s="306"/>
      <c r="K99" s="306"/>
      <c r="L99" s="34"/>
      <c r="M99" s="34"/>
      <c r="N99" s="34"/>
      <c r="O99" s="34"/>
      <c r="P99" s="34"/>
      <c r="Q99" s="34"/>
      <c r="R99" s="34"/>
      <c r="S99" s="28"/>
      <c r="T99" s="28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28"/>
    </row>
    <row r="100" spans="1:38" ht="12.75" customHeight="1" x14ac:dyDescent="0.2">
      <c r="A100" s="21"/>
      <c r="B100" s="36"/>
      <c r="C100" s="36"/>
      <c r="D100" s="36"/>
      <c r="E100" s="36"/>
      <c r="F100" s="36"/>
      <c r="G100" s="552" t="str">
        <f>G10</f>
        <v>UNITED STEELWORKERS - LOCAL UNION</v>
      </c>
      <c r="H100" s="552"/>
      <c r="I100" s="552"/>
      <c r="J100" s="307"/>
      <c r="K100" s="136"/>
      <c r="L100" s="36"/>
      <c r="M100" s="36"/>
      <c r="N100" s="36"/>
      <c r="O100" s="36"/>
      <c r="P100" s="36"/>
      <c r="Q100" s="36"/>
      <c r="R100" s="36"/>
      <c r="S100" s="21"/>
      <c r="T100" s="21"/>
      <c r="U100" s="21"/>
      <c r="V100" s="21"/>
      <c r="W100" s="21"/>
      <c r="X100" s="21"/>
      <c r="Y100" s="21"/>
      <c r="Z100" s="21"/>
      <c r="AA100" s="37" t="str">
        <f>$AA$10</f>
        <v>FINANCIAL SECRETARY'S CASH BOOK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</row>
    <row r="101" spans="1:38" s="152" customFormat="1" ht="12.75" customHeight="1" x14ac:dyDescent="0.2">
      <c r="A101" s="141"/>
      <c r="B101" s="139" t="str">
        <f>B56</f>
        <v>Month</v>
      </c>
      <c r="C101" s="73" t="str">
        <f>C56</f>
        <v>MARCH</v>
      </c>
      <c r="D101" s="139" t="str">
        <f>D56</f>
        <v>Year</v>
      </c>
      <c r="E101" s="30">
        <f>E56</f>
        <v>0</v>
      </c>
      <c r="F101" s="141"/>
      <c r="G101" s="149"/>
      <c r="H101" s="141"/>
      <c r="I101" s="150"/>
      <c r="J101" s="302"/>
      <c r="K101" s="302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39"/>
      <c r="AJ101" s="151" t="str">
        <f>C101</f>
        <v>MARCH</v>
      </c>
      <c r="AK101" s="30">
        <f>E101</f>
        <v>0</v>
      </c>
      <c r="AL101" s="141"/>
    </row>
    <row r="102" spans="1:38" s="152" customFormat="1" ht="12.75" customHeight="1" x14ac:dyDescent="0.2">
      <c r="A102" s="141"/>
      <c r="B102" s="139" t="str">
        <f>B57</f>
        <v>Page No.</v>
      </c>
      <c r="C102" s="148">
        <f>C57+1</f>
        <v>3</v>
      </c>
      <c r="D102" s="141"/>
      <c r="E102" s="141"/>
      <c r="F102" s="141"/>
      <c r="G102" s="149"/>
      <c r="H102" s="141"/>
      <c r="I102" s="150" t="s">
        <v>53</v>
      </c>
      <c r="J102" s="302"/>
      <c r="K102" s="302"/>
      <c r="L102" s="150"/>
      <c r="M102" s="141"/>
      <c r="N102" s="141"/>
      <c r="O102" s="141"/>
      <c r="P102" s="139"/>
      <c r="Q102" s="141"/>
      <c r="R102" s="139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53" t="s">
        <v>54</v>
      </c>
      <c r="AC102" s="141"/>
      <c r="AD102" s="141"/>
      <c r="AE102" s="141"/>
      <c r="AF102" s="141"/>
      <c r="AG102" s="141"/>
      <c r="AH102" s="141"/>
      <c r="AI102" s="139" t="str">
        <f>B102</f>
        <v>Page No.</v>
      </c>
      <c r="AJ102" s="148">
        <f>C102</f>
        <v>3</v>
      </c>
      <c r="AK102" s="154"/>
      <c r="AL102" s="155"/>
    </row>
    <row r="103" spans="1:38" ht="12.75" customHeight="1" x14ac:dyDescent="0.2">
      <c r="A103" s="3"/>
      <c r="B103" s="3"/>
      <c r="C103" s="3"/>
      <c r="D103" s="3"/>
      <c r="E103" s="3"/>
      <c r="F103" s="3"/>
      <c r="G103" s="129"/>
      <c r="H103" s="3"/>
      <c r="I103" s="5"/>
      <c r="J103" s="106"/>
      <c r="K103" s="106"/>
      <c r="L103" s="21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1"/>
      <c r="AF103" s="3"/>
      <c r="AG103" s="3"/>
      <c r="AH103" s="3"/>
      <c r="AI103" s="3"/>
      <c r="AJ103" s="3"/>
      <c r="AK103" s="3"/>
      <c r="AL103" s="3"/>
    </row>
    <row r="104" spans="1:38" ht="12.75" customHeight="1" x14ac:dyDescent="0.2">
      <c r="A104" s="26"/>
      <c r="B104" s="26"/>
      <c r="C104" s="26"/>
      <c r="D104" s="26"/>
      <c r="E104" s="26"/>
      <c r="F104" s="26"/>
      <c r="G104" s="130"/>
      <c r="H104" s="26"/>
      <c r="I104" s="27"/>
      <c r="J104" s="303"/>
      <c r="K104" s="303"/>
      <c r="L104" s="27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7"/>
      <c r="AF104" s="26"/>
      <c r="AG104" s="26"/>
      <c r="AH104" s="26"/>
      <c r="AI104" s="26"/>
      <c r="AJ104" s="26"/>
      <c r="AK104" s="26"/>
      <c r="AL104" s="26"/>
    </row>
    <row r="105" spans="1:38" customFormat="1" ht="12.75" customHeight="1" x14ac:dyDescent="0.2">
      <c r="A105" s="1"/>
      <c r="B105" s="3"/>
      <c r="C105" s="3" t="s">
        <v>55</v>
      </c>
      <c r="D105" s="3"/>
      <c r="E105" s="13"/>
      <c r="F105" s="1"/>
      <c r="G105" s="131"/>
      <c r="H105" s="2" t="s">
        <v>56</v>
      </c>
      <c r="I105" s="99"/>
      <c r="J105" s="550" t="s">
        <v>264</v>
      </c>
      <c r="K105" s="551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4"/>
      <c r="AJ105" s="3"/>
      <c r="AK105" s="1"/>
      <c r="AL105" s="3"/>
    </row>
    <row r="106" spans="1:38" customFormat="1" ht="12.75" customHeight="1" x14ac:dyDescent="0.2">
      <c r="A106" s="1"/>
      <c r="B106" s="3"/>
      <c r="C106" s="3"/>
      <c r="D106" s="3"/>
      <c r="E106" s="13"/>
      <c r="F106" s="1"/>
      <c r="G106" s="131"/>
      <c r="H106" s="14"/>
      <c r="I106" s="100"/>
      <c r="J106" s="106"/>
      <c r="K106" s="67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4"/>
      <c r="AJ106" s="3"/>
      <c r="AK106" s="1"/>
      <c r="AL106" s="3"/>
    </row>
    <row r="107" spans="1:38" customFormat="1" ht="12.75" customHeight="1" thickBot="1" x14ac:dyDescent="0.25">
      <c r="A107" s="164"/>
      <c r="B107" s="165">
        <v>1</v>
      </c>
      <c r="C107" s="165">
        <v>2</v>
      </c>
      <c r="D107" s="165">
        <v>3</v>
      </c>
      <c r="E107" s="166">
        <v>4</v>
      </c>
      <c r="F107" s="167">
        <v>5</v>
      </c>
      <c r="G107" s="168"/>
      <c r="H107" s="167">
        <v>7</v>
      </c>
      <c r="I107" s="169">
        <v>8</v>
      </c>
      <c r="J107" s="304">
        <v>9</v>
      </c>
      <c r="K107" s="305">
        <v>10</v>
      </c>
      <c r="L107" s="165">
        <v>11</v>
      </c>
      <c r="M107" s="165" t="s">
        <v>1</v>
      </c>
      <c r="N107" s="165">
        <v>12</v>
      </c>
      <c r="O107" s="165">
        <v>13</v>
      </c>
      <c r="P107" s="165">
        <v>14</v>
      </c>
      <c r="Q107" s="165">
        <v>15</v>
      </c>
      <c r="R107" s="167" t="s">
        <v>2</v>
      </c>
      <c r="S107" s="170"/>
      <c r="T107" s="164"/>
      <c r="U107" s="165">
        <v>16</v>
      </c>
      <c r="V107" s="165">
        <v>17</v>
      </c>
      <c r="W107" s="165">
        <v>18</v>
      </c>
      <c r="X107" s="165">
        <v>19</v>
      </c>
      <c r="Y107" s="165">
        <v>20</v>
      </c>
      <c r="Z107" s="165" t="s">
        <v>3</v>
      </c>
      <c r="AA107" s="165">
        <v>21</v>
      </c>
      <c r="AB107" s="165">
        <v>22</v>
      </c>
      <c r="AC107" s="165">
        <v>23</v>
      </c>
      <c r="AD107" s="165">
        <v>24</v>
      </c>
      <c r="AE107" s="165">
        <v>25</v>
      </c>
      <c r="AF107" s="165">
        <v>26</v>
      </c>
      <c r="AG107" s="165">
        <v>27</v>
      </c>
      <c r="AH107" s="165">
        <v>28</v>
      </c>
      <c r="AI107" s="171">
        <v>29</v>
      </c>
      <c r="AJ107" s="165">
        <v>30</v>
      </c>
      <c r="AK107" s="167">
        <v>31</v>
      </c>
      <c r="AL107" s="170"/>
    </row>
    <row r="108" spans="1:38" s="4" customFormat="1" ht="12.75" customHeight="1" thickTop="1" x14ac:dyDescent="0.2">
      <c r="A108" s="1"/>
      <c r="B108" s="89" t="s">
        <v>4</v>
      </c>
      <c r="C108" s="101"/>
      <c r="D108" s="89" t="s">
        <v>5</v>
      </c>
      <c r="E108" s="89" t="s">
        <v>6</v>
      </c>
      <c r="F108" s="88" t="s">
        <v>7</v>
      </c>
      <c r="G108" s="132"/>
      <c r="H108" s="88"/>
      <c r="I108" s="103"/>
      <c r="J108" s="89"/>
      <c r="K108" s="88"/>
      <c r="L108" s="89"/>
      <c r="M108" s="89"/>
      <c r="N108" s="89"/>
      <c r="O108" s="104"/>
      <c r="P108" s="163"/>
      <c r="Q108" s="107" t="s">
        <v>272</v>
      </c>
      <c r="R108" s="160" t="s">
        <v>273</v>
      </c>
      <c r="S108" s="106"/>
      <c r="T108" s="67"/>
      <c r="U108" s="542" t="s">
        <v>265</v>
      </c>
      <c r="V108" s="543"/>
      <c r="W108" s="543"/>
      <c r="X108" s="543"/>
      <c r="Y108" s="544"/>
      <c r="Z108" s="89" t="s">
        <v>10</v>
      </c>
      <c r="AA108" s="89" t="s">
        <v>11</v>
      </c>
      <c r="AB108" s="89" t="s">
        <v>205</v>
      </c>
      <c r="AC108" s="89" t="s">
        <v>12</v>
      </c>
      <c r="AD108" s="89" t="s">
        <v>13</v>
      </c>
      <c r="AE108" s="89" t="s">
        <v>14</v>
      </c>
      <c r="AF108" s="89"/>
      <c r="AG108" s="89"/>
      <c r="AH108" s="104"/>
      <c r="AI108" s="105"/>
      <c r="AJ108" s="89" t="s">
        <v>15</v>
      </c>
      <c r="AK108" s="88" t="s">
        <v>7</v>
      </c>
      <c r="AL108" s="3"/>
    </row>
    <row r="109" spans="1:38" s="4" customFormat="1" ht="12.75" customHeight="1" x14ac:dyDescent="0.2">
      <c r="A109" s="1"/>
      <c r="B109" s="89" t="s">
        <v>8</v>
      </c>
      <c r="C109" s="89" t="s">
        <v>16</v>
      </c>
      <c r="D109" s="89" t="s">
        <v>17</v>
      </c>
      <c r="E109" s="89" t="s">
        <v>8</v>
      </c>
      <c r="F109" s="88" t="s">
        <v>18</v>
      </c>
      <c r="G109" s="132" t="s">
        <v>19</v>
      </c>
      <c r="H109" s="88" t="s">
        <v>20</v>
      </c>
      <c r="I109" s="103" t="s">
        <v>242</v>
      </c>
      <c r="J109" s="89" t="s">
        <v>21</v>
      </c>
      <c r="K109" s="88" t="s">
        <v>22</v>
      </c>
      <c r="L109" s="107" t="s">
        <v>235</v>
      </c>
      <c r="M109" s="107" t="s">
        <v>236</v>
      </c>
      <c r="N109" s="107" t="s">
        <v>237</v>
      </c>
      <c r="O109" s="104"/>
      <c r="P109" s="158" t="s">
        <v>23</v>
      </c>
      <c r="Q109" s="107" t="s">
        <v>8</v>
      </c>
      <c r="R109" s="160" t="s">
        <v>8</v>
      </c>
      <c r="S109" s="106"/>
      <c r="T109" s="67"/>
      <c r="U109" s="89" t="s">
        <v>25</v>
      </c>
      <c r="V109" s="89" t="s">
        <v>26</v>
      </c>
      <c r="W109" s="101" t="s">
        <v>27</v>
      </c>
      <c r="X109" s="89" t="s">
        <v>28</v>
      </c>
      <c r="Y109" s="89" t="s">
        <v>136</v>
      </c>
      <c r="Z109" s="89" t="s">
        <v>261</v>
      </c>
      <c r="AA109" s="89" t="s">
        <v>137</v>
      </c>
      <c r="AB109" s="89" t="s">
        <v>204</v>
      </c>
      <c r="AC109" s="89" t="s">
        <v>30</v>
      </c>
      <c r="AD109" s="89" t="s">
        <v>140</v>
      </c>
      <c r="AE109" s="89" t="s">
        <v>31</v>
      </c>
      <c r="AF109" s="89" t="s">
        <v>32</v>
      </c>
      <c r="AG109" s="89" t="s">
        <v>206</v>
      </c>
      <c r="AH109" s="104" t="s">
        <v>16</v>
      </c>
      <c r="AI109" s="102" t="s">
        <v>34</v>
      </c>
      <c r="AJ109" s="89" t="s">
        <v>35</v>
      </c>
      <c r="AK109" s="88" t="s">
        <v>18</v>
      </c>
      <c r="AL109" s="3"/>
    </row>
    <row r="110" spans="1:38" s="4" customFormat="1" ht="12.75" customHeight="1" thickBot="1" x14ac:dyDescent="0.25">
      <c r="A110" s="6"/>
      <c r="B110" s="90" t="s">
        <v>36</v>
      </c>
      <c r="C110" s="90" t="s">
        <v>37</v>
      </c>
      <c r="D110" s="90" t="s">
        <v>38</v>
      </c>
      <c r="E110" s="90" t="s">
        <v>39</v>
      </c>
      <c r="F110" s="108" t="s">
        <v>40</v>
      </c>
      <c r="G110" s="133"/>
      <c r="H110" s="108"/>
      <c r="I110" s="109" t="s">
        <v>41</v>
      </c>
      <c r="J110" s="90"/>
      <c r="K110" s="108"/>
      <c r="L110" s="110"/>
      <c r="M110" s="110"/>
      <c r="N110" s="110" t="s">
        <v>238</v>
      </c>
      <c r="O110" s="111"/>
      <c r="P110" s="159"/>
      <c r="Q110" s="161" t="s">
        <v>24</v>
      </c>
      <c r="R110" s="162" t="s">
        <v>24</v>
      </c>
      <c r="S110" s="113"/>
      <c r="T110" s="78"/>
      <c r="U110" s="90" t="s">
        <v>42</v>
      </c>
      <c r="V110" s="90" t="s">
        <v>43</v>
      </c>
      <c r="W110" s="90"/>
      <c r="X110" s="90" t="s">
        <v>44</v>
      </c>
      <c r="Y110" s="90" t="s">
        <v>30</v>
      </c>
      <c r="Z110" s="90" t="s">
        <v>30</v>
      </c>
      <c r="AA110" s="90" t="s">
        <v>138</v>
      </c>
      <c r="AB110" s="90" t="s">
        <v>15</v>
      </c>
      <c r="AC110" s="90" t="s">
        <v>139</v>
      </c>
      <c r="AD110" s="90" t="s">
        <v>141</v>
      </c>
      <c r="AE110" s="90" t="s">
        <v>47</v>
      </c>
      <c r="AF110" s="90" t="s">
        <v>48</v>
      </c>
      <c r="AG110" s="90" t="s">
        <v>15</v>
      </c>
      <c r="AH110" s="111" t="s">
        <v>30</v>
      </c>
      <c r="AI110" s="112"/>
      <c r="AJ110" s="90" t="s">
        <v>49</v>
      </c>
      <c r="AK110" s="108" t="s">
        <v>189</v>
      </c>
      <c r="AL110" s="7"/>
    </row>
    <row r="111" spans="1:38" s="301" customFormat="1" ht="12.75" customHeight="1" thickTop="1" x14ac:dyDescent="0.2">
      <c r="A111" s="331"/>
      <c r="B111" s="363">
        <f>B98</f>
        <v>0</v>
      </c>
      <c r="C111" s="363">
        <f>C98</f>
        <v>0</v>
      </c>
      <c r="D111" s="363">
        <f>D98</f>
        <v>0</v>
      </c>
      <c r="E111" s="363">
        <f>E98</f>
        <v>0</v>
      </c>
      <c r="F111" s="362">
        <f>F98</f>
        <v>0</v>
      </c>
      <c r="G111" s="134" t="str">
        <f>G7</f>
        <v>MARCH</v>
      </c>
      <c r="H111" s="334" t="s">
        <v>58</v>
      </c>
      <c r="I111" s="412"/>
      <c r="J111" s="397">
        <f t="shared" ref="J111:R111" si="12">J98</f>
        <v>0</v>
      </c>
      <c r="K111" s="362">
        <f t="shared" si="12"/>
        <v>0</v>
      </c>
      <c r="L111" s="363">
        <f t="shared" si="12"/>
        <v>0</v>
      </c>
      <c r="M111" s="363">
        <f t="shared" si="12"/>
        <v>0</v>
      </c>
      <c r="N111" s="363">
        <f t="shared" si="12"/>
        <v>0</v>
      </c>
      <c r="O111" s="361">
        <f t="shared" si="12"/>
        <v>0</v>
      </c>
      <c r="P111" s="394">
        <f t="shared" si="12"/>
        <v>0</v>
      </c>
      <c r="Q111" s="363">
        <f t="shared" si="12"/>
        <v>0</v>
      </c>
      <c r="R111" s="362">
        <f t="shared" si="12"/>
        <v>0</v>
      </c>
      <c r="S111" s="332"/>
      <c r="T111" s="331"/>
      <c r="U111" s="363">
        <f t="shared" ref="U111:AH111" si="13">U98</f>
        <v>0</v>
      </c>
      <c r="V111" s="363">
        <f t="shared" si="13"/>
        <v>0</v>
      </c>
      <c r="W111" s="363">
        <f t="shared" si="13"/>
        <v>0</v>
      </c>
      <c r="X111" s="363">
        <f t="shared" si="13"/>
        <v>0</v>
      </c>
      <c r="Y111" s="363">
        <f t="shared" si="13"/>
        <v>0</v>
      </c>
      <c r="Z111" s="363">
        <f t="shared" si="13"/>
        <v>0</v>
      </c>
      <c r="AA111" s="363">
        <f t="shared" si="13"/>
        <v>0</v>
      </c>
      <c r="AB111" s="363">
        <f t="shared" si="13"/>
        <v>0</v>
      </c>
      <c r="AC111" s="363">
        <f t="shared" si="13"/>
        <v>0</v>
      </c>
      <c r="AD111" s="363">
        <f t="shared" si="13"/>
        <v>0</v>
      </c>
      <c r="AE111" s="363">
        <f t="shared" si="13"/>
        <v>0</v>
      </c>
      <c r="AF111" s="363">
        <f t="shared" si="13"/>
        <v>0</v>
      </c>
      <c r="AG111" s="363">
        <f t="shared" si="13"/>
        <v>0</v>
      </c>
      <c r="AH111" s="361">
        <f t="shared" si="13"/>
        <v>0</v>
      </c>
      <c r="AI111" s="333"/>
      <c r="AJ111" s="363">
        <f>AJ98</f>
        <v>0</v>
      </c>
      <c r="AK111" s="362">
        <f>AK98</f>
        <v>0</v>
      </c>
      <c r="AL111" s="332"/>
    </row>
    <row r="112" spans="1:38" s="21" customFormat="1" ht="12.75" customHeight="1" x14ac:dyDescent="0.2">
      <c r="A112" s="8">
        <v>1</v>
      </c>
      <c r="B112" s="400"/>
      <c r="C112" s="400"/>
      <c r="D112" s="400"/>
      <c r="E112" s="400"/>
      <c r="F112" s="401"/>
      <c r="G112" s="471"/>
      <c r="H112" s="477"/>
      <c r="I112" s="472"/>
      <c r="J112" s="363">
        <f t="shared" ref="J112:J142" si="14">SUM(B112:F112)</f>
        <v>0</v>
      </c>
      <c r="K112" s="362">
        <f t="shared" ref="K112:K142" si="15">SUM(U112:AK112)-SUM(L112:R112)</f>
        <v>0</v>
      </c>
      <c r="L112" s="400"/>
      <c r="M112" s="400"/>
      <c r="N112" s="400"/>
      <c r="O112" s="406"/>
      <c r="P112" s="409"/>
      <c r="Q112" s="400"/>
      <c r="R112" s="401"/>
      <c r="S112" s="16" t="s">
        <v>59</v>
      </c>
      <c r="T112" s="8">
        <v>1</v>
      </c>
      <c r="U112" s="400"/>
      <c r="V112" s="400"/>
      <c r="W112" s="400"/>
      <c r="X112" s="400"/>
      <c r="Y112" s="400"/>
      <c r="Z112" s="400"/>
      <c r="AA112" s="400"/>
      <c r="AB112" s="400"/>
      <c r="AC112" s="400"/>
      <c r="AD112" s="400"/>
      <c r="AE112" s="400"/>
      <c r="AF112" s="400"/>
      <c r="AG112" s="400"/>
      <c r="AH112" s="406"/>
      <c r="AI112" s="477"/>
      <c r="AJ112" s="400"/>
      <c r="AK112" s="401"/>
      <c r="AL112" s="16" t="s">
        <v>59</v>
      </c>
    </row>
    <row r="113" spans="1:38" s="21" customFormat="1" ht="12.75" customHeight="1" x14ac:dyDescent="0.2">
      <c r="A113" s="8">
        <v>2</v>
      </c>
      <c r="B113" s="400"/>
      <c r="C113" s="400"/>
      <c r="D113" s="400"/>
      <c r="E113" s="400"/>
      <c r="F113" s="401"/>
      <c r="G113" s="471"/>
      <c r="H113" s="477"/>
      <c r="I113" s="472"/>
      <c r="J113" s="363">
        <f t="shared" si="14"/>
        <v>0</v>
      </c>
      <c r="K113" s="362">
        <f t="shared" si="15"/>
        <v>0</v>
      </c>
      <c r="L113" s="400"/>
      <c r="M113" s="400"/>
      <c r="N113" s="400"/>
      <c r="O113" s="406"/>
      <c r="P113" s="409"/>
      <c r="Q113" s="400"/>
      <c r="R113" s="401"/>
      <c r="S113" s="16" t="s">
        <v>60</v>
      </c>
      <c r="T113" s="8">
        <v>2</v>
      </c>
      <c r="U113" s="400"/>
      <c r="V113" s="400"/>
      <c r="W113" s="400"/>
      <c r="X113" s="400"/>
      <c r="Y113" s="400"/>
      <c r="Z113" s="400"/>
      <c r="AA113" s="400"/>
      <c r="AB113" s="400"/>
      <c r="AC113" s="400"/>
      <c r="AD113" s="400"/>
      <c r="AE113" s="400"/>
      <c r="AF113" s="400"/>
      <c r="AG113" s="400"/>
      <c r="AH113" s="406"/>
      <c r="AI113" s="477"/>
      <c r="AJ113" s="400"/>
      <c r="AK113" s="401"/>
      <c r="AL113" s="16" t="s">
        <v>60</v>
      </c>
    </row>
    <row r="114" spans="1:38" s="21" customFormat="1" ht="12.75" customHeight="1" x14ac:dyDescent="0.2">
      <c r="A114" s="8">
        <v>3</v>
      </c>
      <c r="B114" s="400"/>
      <c r="C114" s="400"/>
      <c r="D114" s="400"/>
      <c r="E114" s="400"/>
      <c r="F114" s="401"/>
      <c r="G114" s="471"/>
      <c r="H114" s="477"/>
      <c r="I114" s="472"/>
      <c r="J114" s="363">
        <f t="shared" si="14"/>
        <v>0</v>
      </c>
      <c r="K114" s="362">
        <f t="shared" si="15"/>
        <v>0</v>
      </c>
      <c r="L114" s="400"/>
      <c r="M114" s="400"/>
      <c r="N114" s="400"/>
      <c r="O114" s="406"/>
      <c r="P114" s="409"/>
      <c r="Q114" s="400"/>
      <c r="R114" s="401"/>
      <c r="S114" s="16" t="s">
        <v>61</v>
      </c>
      <c r="T114" s="8">
        <v>3</v>
      </c>
      <c r="U114" s="400"/>
      <c r="V114" s="400"/>
      <c r="W114" s="400"/>
      <c r="X114" s="400"/>
      <c r="Y114" s="400"/>
      <c r="Z114" s="400"/>
      <c r="AA114" s="400"/>
      <c r="AB114" s="400"/>
      <c r="AC114" s="400"/>
      <c r="AD114" s="400"/>
      <c r="AE114" s="400"/>
      <c r="AF114" s="400"/>
      <c r="AG114" s="400"/>
      <c r="AH114" s="406"/>
      <c r="AI114" s="477"/>
      <c r="AJ114" s="400"/>
      <c r="AK114" s="401"/>
      <c r="AL114" s="16" t="s">
        <v>61</v>
      </c>
    </row>
    <row r="115" spans="1:38" s="21" customFormat="1" ht="12.75" customHeight="1" x14ac:dyDescent="0.2">
      <c r="A115" s="8">
        <v>4</v>
      </c>
      <c r="B115" s="400"/>
      <c r="C115" s="400"/>
      <c r="D115" s="400"/>
      <c r="E115" s="400"/>
      <c r="F115" s="401"/>
      <c r="G115" s="471"/>
      <c r="H115" s="477"/>
      <c r="I115" s="472"/>
      <c r="J115" s="363">
        <f t="shared" si="14"/>
        <v>0</v>
      </c>
      <c r="K115" s="362">
        <f t="shared" si="15"/>
        <v>0</v>
      </c>
      <c r="L115" s="400"/>
      <c r="M115" s="400"/>
      <c r="N115" s="400"/>
      <c r="O115" s="406"/>
      <c r="P115" s="409"/>
      <c r="Q115" s="400"/>
      <c r="R115" s="401"/>
      <c r="S115" s="16" t="s">
        <v>62</v>
      </c>
      <c r="T115" s="8">
        <v>4</v>
      </c>
      <c r="U115" s="400"/>
      <c r="V115" s="400"/>
      <c r="W115" s="400"/>
      <c r="X115" s="400"/>
      <c r="Y115" s="400"/>
      <c r="Z115" s="400"/>
      <c r="AA115" s="400"/>
      <c r="AB115" s="400"/>
      <c r="AC115" s="400"/>
      <c r="AD115" s="400"/>
      <c r="AE115" s="400"/>
      <c r="AF115" s="400"/>
      <c r="AG115" s="400"/>
      <c r="AH115" s="406"/>
      <c r="AI115" s="477"/>
      <c r="AJ115" s="400"/>
      <c r="AK115" s="401"/>
      <c r="AL115" s="16" t="s">
        <v>62</v>
      </c>
    </row>
    <row r="116" spans="1:38" s="21" customFormat="1" ht="12.75" customHeight="1" x14ac:dyDescent="0.2">
      <c r="A116" s="8">
        <v>5</v>
      </c>
      <c r="B116" s="400"/>
      <c r="C116" s="400"/>
      <c r="D116" s="400"/>
      <c r="E116" s="400"/>
      <c r="F116" s="401"/>
      <c r="G116" s="471"/>
      <c r="H116" s="477"/>
      <c r="I116" s="472"/>
      <c r="J116" s="363">
        <f t="shared" si="14"/>
        <v>0</v>
      </c>
      <c r="K116" s="362">
        <f t="shared" si="15"/>
        <v>0</v>
      </c>
      <c r="L116" s="400"/>
      <c r="M116" s="400"/>
      <c r="N116" s="400"/>
      <c r="O116" s="406"/>
      <c r="P116" s="409"/>
      <c r="Q116" s="400"/>
      <c r="R116" s="401"/>
      <c r="S116" s="16" t="s">
        <v>63</v>
      </c>
      <c r="T116" s="8">
        <v>5</v>
      </c>
      <c r="U116" s="400"/>
      <c r="V116" s="400"/>
      <c r="W116" s="400"/>
      <c r="X116" s="400"/>
      <c r="Y116" s="400"/>
      <c r="Z116" s="400"/>
      <c r="AA116" s="400"/>
      <c r="AB116" s="400"/>
      <c r="AC116" s="400"/>
      <c r="AD116" s="400"/>
      <c r="AE116" s="400"/>
      <c r="AF116" s="400"/>
      <c r="AG116" s="400"/>
      <c r="AH116" s="406"/>
      <c r="AI116" s="477"/>
      <c r="AJ116" s="400"/>
      <c r="AK116" s="401"/>
      <c r="AL116" s="16" t="s">
        <v>63</v>
      </c>
    </row>
    <row r="117" spans="1:38" s="21" customFormat="1" ht="12.75" customHeight="1" x14ac:dyDescent="0.2">
      <c r="A117" s="17">
        <v>6</v>
      </c>
      <c r="B117" s="402"/>
      <c r="C117" s="402"/>
      <c r="D117" s="402"/>
      <c r="E117" s="402"/>
      <c r="F117" s="403"/>
      <c r="G117" s="473"/>
      <c r="H117" s="478"/>
      <c r="I117" s="474"/>
      <c r="J117" s="363">
        <f t="shared" si="14"/>
        <v>0</v>
      </c>
      <c r="K117" s="362">
        <f t="shared" si="15"/>
        <v>0</v>
      </c>
      <c r="L117" s="402"/>
      <c r="M117" s="402"/>
      <c r="N117" s="402"/>
      <c r="O117" s="407"/>
      <c r="P117" s="410"/>
      <c r="Q117" s="402"/>
      <c r="R117" s="403"/>
      <c r="S117" s="18" t="s">
        <v>64</v>
      </c>
      <c r="T117" s="17">
        <v>6</v>
      </c>
      <c r="U117" s="402"/>
      <c r="V117" s="402"/>
      <c r="W117" s="402"/>
      <c r="X117" s="402"/>
      <c r="Y117" s="402"/>
      <c r="Z117" s="402"/>
      <c r="AA117" s="402"/>
      <c r="AB117" s="402"/>
      <c r="AC117" s="402"/>
      <c r="AD117" s="402"/>
      <c r="AE117" s="402"/>
      <c r="AF117" s="402"/>
      <c r="AG117" s="402"/>
      <c r="AH117" s="407"/>
      <c r="AI117" s="478"/>
      <c r="AJ117" s="402"/>
      <c r="AK117" s="403"/>
      <c r="AL117" s="18" t="s">
        <v>64</v>
      </c>
    </row>
    <row r="118" spans="1:38" s="21" customFormat="1" ht="12.75" customHeight="1" x14ac:dyDescent="0.2">
      <c r="A118" s="8">
        <v>7</v>
      </c>
      <c r="B118" s="400"/>
      <c r="C118" s="400"/>
      <c r="D118" s="400"/>
      <c r="E118" s="400"/>
      <c r="F118" s="401"/>
      <c r="G118" s="471"/>
      <c r="H118" s="477"/>
      <c r="I118" s="472"/>
      <c r="J118" s="363">
        <f t="shared" si="14"/>
        <v>0</v>
      </c>
      <c r="K118" s="362">
        <f t="shared" si="15"/>
        <v>0</v>
      </c>
      <c r="L118" s="400"/>
      <c r="M118" s="400"/>
      <c r="N118" s="400"/>
      <c r="O118" s="406"/>
      <c r="P118" s="409"/>
      <c r="Q118" s="400"/>
      <c r="R118" s="401"/>
      <c r="S118" s="16" t="s">
        <v>65</v>
      </c>
      <c r="T118" s="8">
        <v>7</v>
      </c>
      <c r="U118" s="400"/>
      <c r="V118" s="400"/>
      <c r="W118" s="400"/>
      <c r="X118" s="400"/>
      <c r="Y118" s="400"/>
      <c r="Z118" s="400"/>
      <c r="AA118" s="400"/>
      <c r="AB118" s="400"/>
      <c r="AC118" s="400"/>
      <c r="AD118" s="400"/>
      <c r="AE118" s="400"/>
      <c r="AF118" s="400"/>
      <c r="AG118" s="400"/>
      <c r="AH118" s="406"/>
      <c r="AI118" s="477"/>
      <c r="AJ118" s="400"/>
      <c r="AK118" s="401"/>
      <c r="AL118" s="16" t="s">
        <v>65</v>
      </c>
    </row>
    <row r="119" spans="1:38" s="21" customFormat="1" ht="12.75" customHeight="1" x14ac:dyDescent="0.2">
      <c r="A119" s="8">
        <v>8</v>
      </c>
      <c r="B119" s="400"/>
      <c r="C119" s="400"/>
      <c r="D119" s="400"/>
      <c r="E119" s="400"/>
      <c r="F119" s="401"/>
      <c r="G119" s="471"/>
      <c r="H119" s="477"/>
      <c r="I119" s="472"/>
      <c r="J119" s="363">
        <f t="shared" si="14"/>
        <v>0</v>
      </c>
      <c r="K119" s="362">
        <f t="shared" si="15"/>
        <v>0</v>
      </c>
      <c r="L119" s="400"/>
      <c r="M119" s="400"/>
      <c r="N119" s="400"/>
      <c r="O119" s="406"/>
      <c r="P119" s="409"/>
      <c r="Q119" s="400"/>
      <c r="R119" s="401"/>
      <c r="S119" s="16" t="s">
        <v>66</v>
      </c>
      <c r="T119" s="8">
        <v>8</v>
      </c>
      <c r="U119" s="400"/>
      <c r="V119" s="400"/>
      <c r="W119" s="400"/>
      <c r="X119" s="400"/>
      <c r="Y119" s="400"/>
      <c r="Z119" s="400"/>
      <c r="AA119" s="400"/>
      <c r="AB119" s="400"/>
      <c r="AC119" s="400"/>
      <c r="AD119" s="400"/>
      <c r="AE119" s="400"/>
      <c r="AF119" s="400"/>
      <c r="AG119" s="400"/>
      <c r="AH119" s="406"/>
      <c r="AI119" s="477"/>
      <c r="AJ119" s="400"/>
      <c r="AK119" s="401"/>
      <c r="AL119" s="16" t="s">
        <v>66</v>
      </c>
    </row>
    <row r="120" spans="1:38" s="21" customFormat="1" ht="12.75" customHeight="1" x14ac:dyDescent="0.2">
      <c r="A120" s="8">
        <v>9</v>
      </c>
      <c r="B120" s="400"/>
      <c r="C120" s="400"/>
      <c r="D120" s="400"/>
      <c r="E120" s="400"/>
      <c r="F120" s="401"/>
      <c r="G120" s="471"/>
      <c r="H120" s="477"/>
      <c r="I120" s="472"/>
      <c r="J120" s="363">
        <f t="shared" si="14"/>
        <v>0</v>
      </c>
      <c r="K120" s="362">
        <f t="shared" si="15"/>
        <v>0</v>
      </c>
      <c r="L120" s="400"/>
      <c r="M120" s="400"/>
      <c r="N120" s="400"/>
      <c r="O120" s="406"/>
      <c r="P120" s="409"/>
      <c r="Q120" s="400"/>
      <c r="R120" s="401"/>
      <c r="S120" s="16" t="s">
        <v>67</v>
      </c>
      <c r="T120" s="8">
        <v>9</v>
      </c>
      <c r="U120" s="400"/>
      <c r="V120" s="400"/>
      <c r="W120" s="400"/>
      <c r="X120" s="400"/>
      <c r="Y120" s="400"/>
      <c r="Z120" s="400"/>
      <c r="AA120" s="400"/>
      <c r="AB120" s="400"/>
      <c r="AC120" s="400"/>
      <c r="AD120" s="400"/>
      <c r="AE120" s="400"/>
      <c r="AF120" s="400"/>
      <c r="AG120" s="400"/>
      <c r="AH120" s="406"/>
      <c r="AI120" s="477"/>
      <c r="AJ120" s="400"/>
      <c r="AK120" s="401"/>
      <c r="AL120" s="16" t="s">
        <v>67</v>
      </c>
    </row>
    <row r="121" spans="1:38" s="21" customFormat="1" ht="12.75" customHeight="1" x14ac:dyDescent="0.2">
      <c r="A121" s="8">
        <v>10</v>
      </c>
      <c r="B121" s="400"/>
      <c r="C121" s="400"/>
      <c r="D121" s="400"/>
      <c r="E121" s="400"/>
      <c r="F121" s="401"/>
      <c r="G121" s="471"/>
      <c r="H121" s="477"/>
      <c r="I121" s="472"/>
      <c r="J121" s="363">
        <f t="shared" si="14"/>
        <v>0</v>
      </c>
      <c r="K121" s="362">
        <f t="shared" si="15"/>
        <v>0</v>
      </c>
      <c r="L121" s="400"/>
      <c r="M121" s="400"/>
      <c r="N121" s="400"/>
      <c r="O121" s="406"/>
      <c r="P121" s="409"/>
      <c r="Q121" s="400"/>
      <c r="R121" s="401"/>
      <c r="S121" s="16" t="s">
        <v>68</v>
      </c>
      <c r="T121" s="8">
        <v>10</v>
      </c>
      <c r="U121" s="400"/>
      <c r="V121" s="400"/>
      <c r="W121" s="400"/>
      <c r="X121" s="400"/>
      <c r="Y121" s="400"/>
      <c r="Z121" s="400"/>
      <c r="AA121" s="400"/>
      <c r="AB121" s="400"/>
      <c r="AC121" s="400"/>
      <c r="AD121" s="400"/>
      <c r="AE121" s="400"/>
      <c r="AF121" s="400"/>
      <c r="AG121" s="400"/>
      <c r="AH121" s="406"/>
      <c r="AI121" s="477"/>
      <c r="AJ121" s="400"/>
      <c r="AK121" s="401"/>
      <c r="AL121" s="16" t="s">
        <v>68</v>
      </c>
    </row>
    <row r="122" spans="1:38" s="21" customFormat="1" ht="12.75" customHeight="1" x14ac:dyDescent="0.2">
      <c r="A122" s="8">
        <v>11</v>
      </c>
      <c r="B122" s="400"/>
      <c r="C122" s="400"/>
      <c r="D122" s="400"/>
      <c r="E122" s="400"/>
      <c r="F122" s="401"/>
      <c r="G122" s="471"/>
      <c r="H122" s="477"/>
      <c r="I122" s="472"/>
      <c r="J122" s="363">
        <f t="shared" si="14"/>
        <v>0</v>
      </c>
      <c r="K122" s="362">
        <f t="shared" si="15"/>
        <v>0</v>
      </c>
      <c r="L122" s="400"/>
      <c r="M122" s="400"/>
      <c r="N122" s="400"/>
      <c r="O122" s="406"/>
      <c r="P122" s="409"/>
      <c r="Q122" s="400"/>
      <c r="R122" s="401"/>
      <c r="S122" s="16" t="s">
        <v>69</v>
      </c>
      <c r="T122" s="8">
        <v>11</v>
      </c>
      <c r="U122" s="400"/>
      <c r="V122" s="400"/>
      <c r="W122" s="400"/>
      <c r="X122" s="400"/>
      <c r="Y122" s="400"/>
      <c r="Z122" s="400"/>
      <c r="AA122" s="400"/>
      <c r="AB122" s="400"/>
      <c r="AC122" s="400"/>
      <c r="AD122" s="400"/>
      <c r="AE122" s="400"/>
      <c r="AF122" s="400"/>
      <c r="AG122" s="400"/>
      <c r="AH122" s="406"/>
      <c r="AI122" s="477"/>
      <c r="AJ122" s="400"/>
      <c r="AK122" s="401"/>
      <c r="AL122" s="16" t="s">
        <v>69</v>
      </c>
    </row>
    <row r="123" spans="1:38" s="21" customFormat="1" ht="12.75" customHeight="1" x14ac:dyDescent="0.2">
      <c r="A123" s="8">
        <v>12</v>
      </c>
      <c r="B123" s="400"/>
      <c r="C123" s="400"/>
      <c r="D123" s="400"/>
      <c r="E123" s="400"/>
      <c r="F123" s="401"/>
      <c r="G123" s="471"/>
      <c r="H123" s="477"/>
      <c r="I123" s="472"/>
      <c r="J123" s="363">
        <f t="shared" si="14"/>
        <v>0</v>
      </c>
      <c r="K123" s="362">
        <f t="shared" si="15"/>
        <v>0</v>
      </c>
      <c r="L123" s="400"/>
      <c r="M123" s="400"/>
      <c r="N123" s="400"/>
      <c r="O123" s="406"/>
      <c r="P123" s="409"/>
      <c r="Q123" s="400"/>
      <c r="R123" s="401"/>
      <c r="S123" s="16" t="s">
        <v>70</v>
      </c>
      <c r="T123" s="8">
        <v>12</v>
      </c>
      <c r="U123" s="400"/>
      <c r="V123" s="400"/>
      <c r="W123" s="400"/>
      <c r="X123" s="400"/>
      <c r="Y123" s="400"/>
      <c r="Z123" s="400"/>
      <c r="AA123" s="400"/>
      <c r="AB123" s="400"/>
      <c r="AC123" s="400"/>
      <c r="AD123" s="400"/>
      <c r="AE123" s="400"/>
      <c r="AF123" s="400"/>
      <c r="AG123" s="400"/>
      <c r="AH123" s="406"/>
      <c r="AI123" s="477"/>
      <c r="AJ123" s="400"/>
      <c r="AK123" s="401"/>
      <c r="AL123" s="16" t="s">
        <v>70</v>
      </c>
    </row>
    <row r="124" spans="1:38" s="21" customFormat="1" ht="12.75" customHeight="1" x14ac:dyDescent="0.2">
      <c r="A124" s="8">
        <v>13</v>
      </c>
      <c r="B124" s="400"/>
      <c r="C124" s="400"/>
      <c r="D124" s="400"/>
      <c r="E124" s="400"/>
      <c r="F124" s="401"/>
      <c r="G124" s="471"/>
      <c r="H124" s="477"/>
      <c r="I124" s="472"/>
      <c r="J124" s="363">
        <f t="shared" si="14"/>
        <v>0</v>
      </c>
      <c r="K124" s="362">
        <f t="shared" si="15"/>
        <v>0</v>
      </c>
      <c r="L124" s="400"/>
      <c r="M124" s="400"/>
      <c r="N124" s="400"/>
      <c r="O124" s="406"/>
      <c r="P124" s="409"/>
      <c r="Q124" s="400"/>
      <c r="R124" s="401"/>
      <c r="S124" s="16" t="s">
        <v>71</v>
      </c>
      <c r="T124" s="8">
        <v>13</v>
      </c>
      <c r="U124" s="400"/>
      <c r="V124" s="400"/>
      <c r="W124" s="400"/>
      <c r="X124" s="400"/>
      <c r="Y124" s="400"/>
      <c r="Z124" s="400"/>
      <c r="AA124" s="400"/>
      <c r="AB124" s="400"/>
      <c r="AC124" s="400"/>
      <c r="AD124" s="400"/>
      <c r="AE124" s="400"/>
      <c r="AF124" s="400"/>
      <c r="AG124" s="400"/>
      <c r="AH124" s="406"/>
      <c r="AI124" s="477"/>
      <c r="AJ124" s="400"/>
      <c r="AK124" s="401"/>
      <c r="AL124" s="16" t="s">
        <v>71</v>
      </c>
    </row>
    <row r="125" spans="1:38" s="21" customFormat="1" ht="12.75" customHeight="1" x14ac:dyDescent="0.2">
      <c r="A125" s="8">
        <v>14</v>
      </c>
      <c r="B125" s="400"/>
      <c r="C125" s="400"/>
      <c r="D125" s="400"/>
      <c r="E125" s="400"/>
      <c r="F125" s="401"/>
      <c r="G125" s="471"/>
      <c r="H125" s="477"/>
      <c r="I125" s="472"/>
      <c r="J125" s="363">
        <f t="shared" si="14"/>
        <v>0</v>
      </c>
      <c r="K125" s="362">
        <f t="shared" si="15"/>
        <v>0</v>
      </c>
      <c r="L125" s="400"/>
      <c r="M125" s="400"/>
      <c r="N125" s="400"/>
      <c r="O125" s="406"/>
      <c r="P125" s="409"/>
      <c r="Q125" s="400"/>
      <c r="R125" s="401"/>
      <c r="S125" s="16" t="s">
        <v>72</v>
      </c>
      <c r="T125" s="8">
        <v>14</v>
      </c>
      <c r="U125" s="400"/>
      <c r="V125" s="400"/>
      <c r="W125" s="400"/>
      <c r="X125" s="400"/>
      <c r="Y125" s="400"/>
      <c r="Z125" s="400"/>
      <c r="AA125" s="400"/>
      <c r="AB125" s="400"/>
      <c r="AC125" s="400"/>
      <c r="AD125" s="400"/>
      <c r="AE125" s="400"/>
      <c r="AF125" s="400"/>
      <c r="AG125" s="400"/>
      <c r="AH125" s="406"/>
      <c r="AI125" s="477"/>
      <c r="AJ125" s="400"/>
      <c r="AK125" s="401"/>
      <c r="AL125" s="16" t="s">
        <v>72</v>
      </c>
    </row>
    <row r="126" spans="1:38" s="21" customFormat="1" ht="12.75" customHeight="1" x14ac:dyDescent="0.2">
      <c r="A126" s="8">
        <v>15</v>
      </c>
      <c r="B126" s="400"/>
      <c r="C126" s="400"/>
      <c r="D126" s="400"/>
      <c r="E126" s="400"/>
      <c r="F126" s="401"/>
      <c r="G126" s="471"/>
      <c r="H126" s="477"/>
      <c r="I126" s="472"/>
      <c r="J126" s="363">
        <f t="shared" si="14"/>
        <v>0</v>
      </c>
      <c r="K126" s="362">
        <f t="shared" si="15"/>
        <v>0</v>
      </c>
      <c r="L126" s="400"/>
      <c r="M126" s="400"/>
      <c r="N126" s="400"/>
      <c r="O126" s="406"/>
      <c r="P126" s="409"/>
      <c r="Q126" s="400"/>
      <c r="R126" s="401"/>
      <c r="S126" s="16" t="s">
        <v>73</v>
      </c>
      <c r="T126" s="8">
        <v>15</v>
      </c>
      <c r="U126" s="400"/>
      <c r="V126" s="400"/>
      <c r="W126" s="400"/>
      <c r="X126" s="400"/>
      <c r="Y126" s="400"/>
      <c r="Z126" s="400"/>
      <c r="AA126" s="400"/>
      <c r="AB126" s="400"/>
      <c r="AC126" s="400"/>
      <c r="AD126" s="400"/>
      <c r="AE126" s="400"/>
      <c r="AF126" s="400"/>
      <c r="AG126" s="400"/>
      <c r="AH126" s="406"/>
      <c r="AI126" s="477"/>
      <c r="AJ126" s="400"/>
      <c r="AK126" s="401"/>
      <c r="AL126" s="16" t="s">
        <v>73</v>
      </c>
    </row>
    <row r="127" spans="1:38" s="21" customFormat="1" ht="12.75" customHeight="1" x14ac:dyDescent="0.2">
      <c r="A127" s="8">
        <v>16</v>
      </c>
      <c r="B127" s="400"/>
      <c r="C127" s="400"/>
      <c r="D127" s="400"/>
      <c r="E127" s="400"/>
      <c r="F127" s="401"/>
      <c r="G127" s="471"/>
      <c r="H127" s="477"/>
      <c r="I127" s="472"/>
      <c r="J127" s="363">
        <f t="shared" si="14"/>
        <v>0</v>
      </c>
      <c r="K127" s="362">
        <f t="shared" si="15"/>
        <v>0</v>
      </c>
      <c r="L127" s="400"/>
      <c r="M127" s="400"/>
      <c r="N127" s="400"/>
      <c r="O127" s="406"/>
      <c r="P127" s="409"/>
      <c r="Q127" s="400"/>
      <c r="R127" s="401"/>
      <c r="S127" s="16" t="s">
        <v>74</v>
      </c>
      <c r="T127" s="8">
        <v>16</v>
      </c>
      <c r="U127" s="400"/>
      <c r="V127" s="400"/>
      <c r="W127" s="400"/>
      <c r="X127" s="400"/>
      <c r="Y127" s="400"/>
      <c r="Z127" s="400"/>
      <c r="AA127" s="400"/>
      <c r="AB127" s="400"/>
      <c r="AC127" s="400"/>
      <c r="AD127" s="400"/>
      <c r="AE127" s="400"/>
      <c r="AF127" s="400"/>
      <c r="AG127" s="400"/>
      <c r="AH127" s="406"/>
      <c r="AI127" s="477"/>
      <c r="AJ127" s="400"/>
      <c r="AK127" s="401"/>
      <c r="AL127" s="16" t="s">
        <v>74</v>
      </c>
    </row>
    <row r="128" spans="1:38" s="21" customFormat="1" ht="12.75" customHeight="1" x14ac:dyDescent="0.2">
      <c r="A128" s="8">
        <v>17</v>
      </c>
      <c r="B128" s="400"/>
      <c r="C128" s="400"/>
      <c r="D128" s="400"/>
      <c r="E128" s="400"/>
      <c r="F128" s="401"/>
      <c r="G128" s="471"/>
      <c r="H128" s="477"/>
      <c r="I128" s="472"/>
      <c r="J128" s="363">
        <f t="shared" si="14"/>
        <v>0</v>
      </c>
      <c r="K128" s="362">
        <f t="shared" si="15"/>
        <v>0</v>
      </c>
      <c r="L128" s="400"/>
      <c r="M128" s="400"/>
      <c r="N128" s="400"/>
      <c r="O128" s="406"/>
      <c r="P128" s="409"/>
      <c r="Q128" s="400"/>
      <c r="R128" s="401"/>
      <c r="S128" s="16" t="s">
        <v>75</v>
      </c>
      <c r="T128" s="8">
        <v>17</v>
      </c>
      <c r="U128" s="400"/>
      <c r="V128" s="400"/>
      <c r="W128" s="400"/>
      <c r="X128" s="400"/>
      <c r="Y128" s="400"/>
      <c r="Z128" s="400"/>
      <c r="AA128" s="400"/>
      <c r="AB128" s="400"/>
      <c r="AC128" s="400"/>
      <c r="AD128" s="400"/>
      <c r="AE128" s="400"/>
      <c r="AF128" s="400"/>
      <c r="AG128" s="400"/>
      <c r="AH128" s="406"/>
      <c r="AI128" s="477"/>
      <c r="AJ128" s="400"/>
      <c r="AK128" s="401"/>
      <c r="AL128" s="16" t="s">
        <v>75</v>
      </c>
    </row>
    <row r="129" spans="1:38" s="21" customFormat="1" ht="12.75" customHeight="1" x14ac:dyDescent="0.2">
      <c r="A129" s="8">
        <v>18</v>
      </c>
      <c r="B129" s="400"/>
      <c r="C129" s="400"/>
      <c r="D129" s="400"/>
      <c r="E129" s="400"/>
      <c r="F129" s="401"/>
      <c r="G129" s="471"/>
      <c r="H129" s="477"/>
      <c r="I129" s="472"/>
      <c r="J129" s="363">
        <f t="shared" si="14"/>
        <v>0</v>
      </c>
      <c r="K129" s="362">
        <f t="shared" si="15"/>
        <v>0</v>
      </c>
      <c r="L129" s="400"/>
      <c r="M129" s="400"/>
      <c r="N129" s="400"/>
      <c r="O129" s="406"/>
      <c r="P129" s="409"/>
      <c r="Q129" s="400"/>
      <c r="R129" s="401"/>
      <c r="S129" s="16" t="s">
        <v>76</v>
      </c>
      <c r="T129" s="8">
        <v>18</v>
      </c>
      <c r="U129" s="400"/>
      <c r="V129" s="400"/>
      <c r="W129" s="400"/>
      <c r="X129" s="400"/>
      <c r="Y129" s="400"/>
      <c r="Z129" s="400"/>
      <c r="AA129" s="400"/>
      <c r="AB129" s="400"/>
      <c r="AC129" s="400"/>
      <c r="AD129" s="400"/>
      <c r="AE129" s="400"/>
      <c r="AF129" s="400"/>
      <c r="AG129" s="400"/>
      <c r="AH129" s="406"/>
      <c r="AI129" s="477"/>
      <c r="AJ129" s="400"/>
      <c r="AK129" s="401"/>
      <c r="AL129" s="16" t="s">
        <v>76</v>
      </c>
    </row>
    <row r="130" spans="1:38" s="21" customFormat="1" ht="12.75" customHeight="1" x14ac:dyDescent="0.2">
      <c r="A130" s="8">
        <v>19</v>
      </c>
      <c r="B130" s="400"/>
      <c r="C130" s="400"/>
      <c r="D130" s="400"/>
      <c r="E130" s="400"/>
      <c r="F130" s="401"/>
      <c r="G130" s="471"/>
      <c r="H130" s="477"/>
      <c r="I130" s="472"/>
      <c r="J130" s="363">
        <f t="shared" si="14"/>
        <v>0</v>
      </c>
      <c r="K130" s="362">
        <f t="shared" si="15"/>
        <v>0</v>
      </c>
      <c r="L130" s="400"/>
      <c r="M130" s="400"/>
      <c r="N130" s="400"/>
      <c r="O130" s="406"/>
      <c r="P130" s="409"/>
      <c r="Q130" s="400"/>
      <c r="R130" s="401"/>
      <c r="S130" s="16" t="s">
        <v>77</v>
      </c>
      <c r="T130" s="8">
        <v>19</v>
      </c>
      <c r="U130" s="400"/>
      <c r="V130" s="400"/>
      <c r="W130" s="400"/>
      <c r="X130" s="400"/>
      <c r="Y130" s="400"/>
      <c r="Z130" s="400"/>
      <c r="AA130" s="400"/>
      <c r="AB130" s="400"/>
      <c r="AC130" s="400"/>
      <c r="AD130" s="400"/>
      <c r="AE130" s="400"/>
      <c r="AF130" s="400"/>
      <c r="AG130" s="400"/>
      <c r="AH130" s="406"/>
      <c r="AI130" s="477"/>
      <c r="AJ130" s="400"/>
      <c r="AK130" s="401"/>
      <c r="AL130" s="16" t="s">
        <v>77</v>
      </c>
    </row>
    <row r="131" spans="1:38" s="21" customFormat="1" ht="12.75" customHeight="1" x14ac:dyDescent="0.2">
      <c r="A131" s="8">
        <v>20</v>
      </c>
      <c r="B131" s="400"/>
      <c r="C131" s="400"/>
      <c r="D131" s="400"/>
      <c r="E131" s="400"/>
      <c r="F131" s="401"/>
      <c r="G131" s="471"/>
      <c r="H131" s="477"/>
      <c r="I131" s="472"/>
      <c r="J131" s="363">
        <f t="shared" si="14"/>
        <v>0</v>
      </c>
      <c r="K131" s="362">
        <f t="shared" si="15"/>
        <v>0</v>
      </c>
      <c r="L131" s="400"/>
      <c r="M131" s="400"/>
      <c r="N131" s="400"/>
      <c r="O131" s="406"/>
      <c r="P131" s="409"/>
      <c r="Q131" s="400"/>
      <c r="R131" s="401"/>
      <c r="S131" s="16" t="s">
        <v>78</v>
      </c>
      <c r="T131" s="8">
        <v>20</v>
      </c>
      <c r="U131" s="400"/>
      <c r="V131" s="400"/>
      <c r="W131" s="400"/>
      <c r="X131" s="400"/>
      <c r="Y131" s="400"/>
      <c r="Z131" s="400"/>
      <c r="AA131" s="400"/>
      <c r="AB131" s="400"/>
      <c r="AC131" s="400"/>
      <c r="AD131" s="400"/>
      <c r="AE131" s="400"/>
      <c r="AF131" s="400"/>
      <c r="AG131" s="400"/>
      <c r="AH131" s="406"/>
      <c r="AI131" s="477"/>
      <c r="AJ131" s="400"/>
      <c r="AK131" s="401"/>
      <c r="AL131" s="16" t="s">
        <v>78</v>
      </c>
    </row>
    <row r="132" spans="1:38" s="21" customFormat="1" ht="12.75" customHeight="1" x14ac:dyDescent="0.2">
      <c r="A132" s="8">
        <v>21</v>
      </c>
      <c r="B132" s="400"/>
      <c r="C132" s="400"/>
      <c r="D132" s="400"/>
      <c r="E132" s="400"/>
      <c r="F132" s="401"/>
      <c r="G132" s="471"/>
      <c r="H132" s="477"/>
      <c r="I132" s="472"/>
      <c r="J132" s="363">
        <f t="shared" si="14"/>
        <v>0</v>
      </c>
      <c r="K132" s="362">
        <f t="shared" si="15"/>
        <v>0</v>
      </c>
      <c r="L132" s="400"/>
      <c r="M132" s="400"/>
      <c r="N132" s="400"/>
      <c r="O132" s="406"/>
      <c r="P132" s="409"/>
      <c r="Q132" s="400"/>
      <c r="R132" s="401"/>
      <c r="S132" s="16" t="s">
        <v>79</v>
      </c>
      <c r="T132" s="8">
        <v>21</v>
      </c>
      <c r="U132" s="400"/>
      <c r="V132" s="400"/>
      <c r="W132" s="400"/>
      <c r="X132" s="400"/>
      <c r="Y132" s="400"/>
      <c r="Z132" s="400"/>
      <c r="AA132" s="400"/>
      <c r="AB132" s="400"/>
      <c r="AC132" s="400"/>
      <c r="AD132" s="400"/>
      <c r="AE132" s="400"/>
      <c r="AF132" s="400"/>
      <c r="AG132" s="400"/>
      <c r="AH132" s="406"/>
      <c r="AI132" s="477"/>
      <c r="AJ132" s="400"/>
      <c r="AK132" s="401"/>
      <c r="AL132" s="16" t="s">
        <v>79</v>
      </c>
    </row>
    <row r="133" spans="1:38" s="21" customFormat="1" ht="12.75" customHeight="1" x14ac:dyDescent="0.2">
      <c r="A133" s="8">
        <v>22</v>
      </c>
      <c r="B133" s="400"/>
      <c r="C133" s="400"/>
      <c r="D133" s="400"/>
      <c r="E133" s="400"/>
      <c r="F133" s="401"/>
      <c r="G133" s="471"/>
      <c r="H133" s="477"/>
      <c r="I133" s="472"/>
      <c r="J133" s="363">
        <f t="shared" si="14"/>
        <v>0</v>
      </c>
      <c r="K133" s="362">
        <f t="shared" si="15"/>
        <v>0</v>
      </c>
      <c r="L133" s="400"/>
      <c r="M133" s="400"/>
      <c r="N133" s="400"/>
      <c r="O133" s="406"/>
      <c r="P133" s="409"/>
      <c r="Q133" s="400"/>
      <c r="R133" s="401"/>
      <c r="S133" s="16" t="s">
        <v>80</v>
      </c>
      <c r="T133" s="8">
        <v>22</v>
      </c>
      <c r="U133" s="400"/>
      <c r="V133" s="400"/>
      <c r="W133" s="400"/>
      <c r="X133" s="400"/>
      <c r="Y133" s="400"/>
      <c r="Z133" s="400"/>
      <c r="AA133" s="400"/>
      <c r="AB133" s="400"/>
      <c r="AC133" s="400"/>
      <c r="AD133" s="400"/>
      <c r="AE133" s="400"/>
      <c r="AF133" s="400"/>
      <c r="AG133" s="400"/>
      <c r="AH133" s="406"/>
      <c r="AI133" s="477"/>
      <c r="AJ133" s="400"/>
      <c r="AK133" s="401"/>
      <c r="AL133" s="16" t="s">
        <v>80</v>
      </c>
    </row>
    <row r="134" spans="1:38" s="21" customFormat="1" ht="12.75" customHeight="1" x14ac:dyDescent="0.2">
      <c r="A134" s="8">
        <v>23</v>
      </c>
      <c r="B134" s="400"/>
      <c r="C134" s="400"/>
      <c r="D134" s="400"/>
      <c r="E134" s="400"/>
      <c r="F134" s="401"/>
      <c r="G134" s="471"/>
      <c r="H134" s="477"/>
      <c r="I134" s="472"/>
      <c r="J134" s="363">
        <f t="shared" si="14"/>
        <v>0</v>
      </c>
      <c r="K134" s="362">
        <f t="shared" si="15"/>
        <v>0</v>
      </c>
      <c r="L134" s="400"/>
      <c r="M134" s="400"/>
      <c r="N134" s="400"/>
      <c r="O134" s="406"/>
      <c r="P134" s="409"/>
      <c r="Q134" s="400"/>
      <c r="R134" s="401"/>
      <c r="S134" s="16" t="s">
        <v>81</v>
      </c>
      <c r="T134" s="8">
        <v>23</v>
      </c>
      <c r="U134" s="400"/>
      <c r="V134" s="400"/>
      <c r="W134" s="400"/>
      <c r="X134" s="400"/>
      <c r="Y134" s="400"/>
      <c r="Z134" s="400"/>
      <c r="AA134" s="400"/>
      <c r="AB134" s="400"/>
      <c r="AC134" s="400"/>
      <c r="AD134" s="400"/>
      <c r="AE134" s="400"/>
      <c r="AF134" s="400"/>
      <c r="AG134" s="400"/>
      <c r="AH134" s="406"/>
      <c r="AI134" s="477"/>
      <c r="AJ134" s="400"/>
      <c r="AK134" s="401"/>
      <c r="AL134" s="16" t="s">
        <v>81</v>
      </c>
    </row>
    <row r="135" spans="1:38" s="21" customFormat="1" ht="12.75" customHeight="1" x14ac:dyDescent="0.2">
      <c r="A135" s="8">
        <v>24</v>
      </c>
      <c r="B135" s="400"/>
      <c r="C135" s="400"/>
      <c r="D135" s="400"/>
      <c r="E135" s="400"/>
      <c r="F135" s="401"/>
      <c r="G135" s="471"/>
      <c r="H135" s="477"/>
      <c r="I135" s="472"/>
      <c r="J135" s="363">
        <f t="shared" si="14"/>
        <v>0</v>
      </c>
      <c r="K135" s="362">
        <f t="shared" si="15"/>
        <v>0</v>
      </c>
      <c r="L135" s="400"/>
      <c r="M135" s="400"/>
      <c r="N135" s="400"/>
      <c r="O135" s="406"/>
      <c r="P135" s="409"/>
      <c r="Q135" s="400"/>
      <c r="R135" s="401"/>
      <c r="S135" s="16" t="s">
        <v>82</v>
      </c>
      <c r="T135" s="8">
        <v>24</v>
      </c>
      <c r="U135" s="400"/>
      <c r="V135" s="400"/>
      <c r="W135" s="400"/>
      <c r="X135" s="400"/>
      <c r="Y135" s="400"/>
      <c r="Z135" s="400"/>
      <c r="AA135" s="400"/>
      <c r="AB135" s="400"/>
      <c r="AC135" s="400"/>
      <c r="AD135" s="400"/>
      <c r="AE135" s="400"/>
      <c r="AF135" s="400"/>
      <c r="AG135" s="400"/>
      <c r="AH135" s="406"/>
      <c r="AI135" s="477"/>
      <c r="AJ135" s="400"/>
      <c r="AK135" s="401"/>
      <c r="AL135" s="16" t="s">
        <v>82</v>
      </c>
    </row>
    <row r="136" spans="1:38" s="21" customFormat="1" ht="12.75" customHeight="1" x14ac:dyDescent="0.2">
      <c r="A136" s="8">
        <v>25</v>
      </c>
      <c r="B136" s="400"/>
      <c r="C136" s="400"/>
      <c r="D136" s="400"/>
      <c r="E136" s="400"/>
      <c r="F136" s="401"/>
      <c r="G136" s="471"/>
      <c r="H136" s="477"/>
      <c r="I136" s="472"/>
      <c r="J136" s="363">
        <f t="shared" si="14"/>
        <v>0</v>
      </c>
      <c r="K136" s="362">
        <f t="shared" si="15"/>
        <v>0</v>
      </c>
      <c r="L136" s="400"/>
      <c r="M136" s="400"/>
      <c r="N136" s="400"/>
      <c r="O136" s="406"/>
      <c r="P136" s="409"/>
      <c r="Q136" s="400"/>
      <c r="R136" s="401"/>
      <c r="S136" s="16" t="s">
        <v>83</v>
      </c>
      <c r="T136" s="8">
        <v>25</v>
      </c>
      <c r="U136" s="400"/>
      <c r="V136" s="400"/>
      <c r="W136" s="400"/>
      <c r="X136" s="400"/>
      <c r="Y136" s="400"/>
      <c r="Z136" s="400"/>
      <c r="AA136" s="400"/>
      <c r="AB136" s="400"/>
      <c r="AC136" s="400"/>
      <c r="AD136" s="400"/>
      <c r="AE136" s="400"/>
      <c r="AF136" s="400"/>
      <c r="AG136" s="400"/>
      <c r="AH136" s="406"/>
      <c r="AI136" s="477"/>
      <c r="AJ136" s="400"/>
      <c r="AK136" s="401"/>
      <c r="AL136" s="16" t="s">
        <v>83</v>
      </c>
    </row>
    <row r="137" spans="1:38" s="21" customFormat="1" ht="12.75" customHeight="1" x14ac:dyDescent="0.2">
      <c r="A137" s="8">
        <v>26</v>
      </c>
      <c r="B137" s="400"/>
      <c r="C137" s="400"/>
      <c r="D137" s="400"/>
      <c r="E137" s="400"/>
      <c r="F137" s="401"/>
      <c r="G137" s="471"/>
      <c r="H137" s="477"/>
      <c r="I137" s="472"/>
      <c r="J137" s="363">
        <f t="shared" si="14"/>
        <v>0</v>
      </c>
      <c r="K137" s="362">
        <f t="shared" si="15"/>
        <v>0</v>
      </c>
      <c r="L137" s="400"/>
      <c r="M137" s="400"/>
      <c r="N137" s="400"/>
      <c r="O137" s="406"/>
      <c r="P137" s="409"/>
      <c r="Q137" s="400"/>
      <c r="R137" s="401"/>
      <c r="S137" s="16" t="s">
        <v>84</v>
      </c>
      <c r="T137" s="8">
        <v>26</v>
      </c>
      <c r="U137" s="400"/>
      <c r="V137" s="400"/>
      <c r="W137" s="400"/>
      <c r="X137" s="400"/>
      <c r="Y137" s="400"/>
      <c r="Z137" s="400"/>
      <c r="AA137" s="400"/>
      <c r="AB137" s="400"/>
      <c r="AC137" s="400"/>
      <c r="AD137" s="400"/>
      <c r="AE137" s="400"/>
      <c r="AF137" s="400"/>
      <c r="AG137" s="400"/>
      <c r="AH137" s="406"/>
      <c r="AI137" s="477"/>
      <c r="AJ137" s="400"/>
      <c r="AK137" s="401"/>
      <c r="AL137" s="16" t="s">
        <v>84</v>
      </c>
    </row>
    <row r="138" spans="1:38" s="21" customFormat="1" ht="12.75" customHeight="1" x14ac:dyDescent="0.2">
      <c r="A138" s="8">
        <v>27</v>
      </c>
      <c r="B138" s="400"/>
      <c r="C138" s="400"/>
      <c r="D138" s="400"/>
      <c r="E138" s="400"/>
      <c r="F138" s="401"/>
      <c r="G138" s="471"/>
      <c r="H138" s="477"/>
      <c r="I138" s="472"/>
      <c r="J138" s="363">
        <f t="shared" si="14"/>
        <v>0</v>
      </c>
      <c r="K138" s="362">
        <f t="shared" si="15"/>
        <v>0</v>
      </c>
      <c r="L138" s="400"/>
      <c r="M138" s="400"/>
      <c r="N138" s="400"/>
      <c r="O138" s="406"/>
      <c r="P138" s="409"/>
      <c r="Q138" s="400"/>
      <c r="R138" s="401"/>
      <c r="S138" s="16" t="s">
        <v>85</v>
      </c>
      <c r="T138" s="8">
        <v>27</v>
      </c>
      <c r="U138" s="400"/>
      <c r="V138" s="400"/>
      <c r="W138" s="400"/>
      <c r="X138" s="400"/>
      <c r="Y138" s="400"/>
      <c r="Z138" s="400"/>
      <c r="AA138" s="400"/>
      <c r="AB138" s="400"/>
      <c r="AC138" s="400"/>
      <c r="AD138" s="400"/>
      <c r="AE138" s="400"/>
      <c r="AF138" s="400"/>
      <c r="AG138" s="400"/>
      <c r="AH138" s="406"/>
      <c r="AI138" s="477"/>
      <c r="AJ138" s="400"/>
      <c r="AK138" s="401"/>
      <c r="AL138" s="16" t="s">
        <v>85</v>
      </c>
    </row>
    <row r="139" spans="1:38" s="21" customFormat="1" ht="12.75" customHeight="1" x14ac:dyDescent="0.2">
      <c r="A139" s="8">
        <v>28</v>
      </c>
      <c r="B139" s="400"/>
      <c r="C139" s="400"/>
      <c r="D139" s="400"/>
      <c r="E139" s="400"/>
      <c r="F139" s="401"/>
      <c r="G139" s="471"/>
      <c r="H139" s="477"/>
      <c r="I139" s="472"/>
      <c r="J139" s="363">
        <f t="shared" si="14"/>
        <v>0</v>
      </c>
      <c r="K139" s="362">
        <f t="shared" si="15"/>
        <v>0</v>
      </c>
      <c r="L139" s="400"/>
      <c r="M139" s="400"/>
      <c r="N139" s="400"/>
      <c r="O139" s="406"/>
      <c r="P139" s="409"/>
      <c r="Q139" s="400"/>
      <c r="R139" s="401"/>
      <c r="S139" s="16" t="s">
        <v>86</v>
      </c>
      <c r="T139" s="8">
        <v>28</v>
      </c>
      <c r="U139" s="400"/>
      <c r="V139" s="400"/>
      <c r="W139" s="400"/>
      <c r="X139" s="400"/>
      <c r="Y139" s="400"/>
      <c r="Z139" s="400"/>
      <c r="AA139" s="400"/>
      <c r="AB139" s="400"/>
      <c r="AC139" s="400"/>
      <c r="AD139" s="400"/>
      <c r="AE139" s="400"/>
      <c r="AF139" s="400"/>
      <c r="AG139" s="400"/>
      <c r="AH139" s="406"/>
      <c r="AI139" s="477"/>
      <c r="AJ139" s="400"/>
      <c r="AK139" s="401"/>
      <c r="AL139" s="16" t="s">
        <v>86</v>
      </c>
    </row>
    <row r="140" spans="1:38" s="21" customFormat="1" ht="12.75" customHeight="1" x14ac:dyDescent="0.2">
      <c r="A140" s="8">
        <v>29</v>
      </c>
      <c r="B140" s="400"/>
      <c r="C140" s="400"/>
      <c r="D140" s="400"/>
      <c r="E140" s="400"/>
      <c r="F140" s="401"/>
      <c r="G140" s="471"/>
      <c r="H140" s="477"/>
      <c r="I140" s="472"/>
      <c r="J140" s="363">
        <f t="shared" si="14"/>
        <v>0</v>
      </c>
      <c r="K140" s="362">
        <f t="shared" si="15"/>
        <v>0</v>
      </c>
      <c r="L140" s="400"/>
      <c r="M140" s="400"/>
      <c r="N140" s="400"/>
      <c r="O140" s="406"/>
      <c r="P140" s="409"/>
      <c r="Q140" s="400"/>
      <c r="R140" s="401"/>
      <c r="S140" s="16" t="s">
        <v>87</v>
      </c>
      <c r="T140" s="8">
        <v>29</v>
      </c>
      <c r="U140" s="400"/>
      <c r="V140" s="400"/>
      <c r="W140" s="400"/>
      <c r="X140" s="410"/>
      <c r="Y140" s="400"/>
      <c r="Z140" s="400"/>
      <c r="AA140" s="400"/>
      <c r="AB140" s="400"/>
      <c r="AC140" s="400"/>
      <c r="AD140" s="400"/>
      <c r="AE140" s="400"/>
      <c r="AF140" s="400"/>
      <c r="AG140" s="400"/>
      <c r="AH140" s="406"/>
      <c r="AI140" s="477"/>
      <c r="AJ140" s="400"/>
      <c r="AK140" s="401"/>
      <c r="AL140" s="16" t="s">
        <v>87</v>
      </c>
    </row>
    <row r="141" spans="1:38" s="21" customFormat="1" ht="12.75" customHeight="1" x14ac:dyDescent="0.2">
      <c r="A141" s="8">
        <v>30</v>
      </c>
      <c r="B141" s="400"/>
      <c r="C141" s="400"/>
      <c r="D141" s="400"/>
      <c r="E141" s="400"/>
      <c r="F141" s="401"/>
      <c r="G141" s="471"/>
      <c r="H141" s="477"/>
      <c r="I141" s="472"/>
      <c r="J141" s="363">
        <f t="shared" si="14"/>
        <v>0</v>
      </c>
      <c r="K141" s="362">
        <f t="shared" si="15"/>
        <v>0</v>
      </c>
      <c r="L141" s="400"/>
      <c r="M141" s="400"/>
      <c r="N141" s="400"/>
      <c r="O141" s="406"/>
      <c r="P141" s="409"/>
      <c r="Q141" s="400"/>
      <c r="R141" s="401"/>
      <c r="S141" s="16" t="s">
        <v>88</v>
      </c>
      <c r="T141" s="8">
        <v>30</v>
      </c>
      <c r="U141" s="400"/>
      <c r="V141" s="400"/>
      <c r="W141" s="400"/>
      <c r="X141" s="400"/>
      <c r="Y141" s="400"/>
      <c r="Z141" s="400"/>
      <c r="AA141" s="400"/>
      <c r="AB141" s="400"/>
      <c r="AC141" s="400"/>
      <c r="AD141" s="400"/>
      <c r="AE141" s="400"/>
      <c r="AF141" s="400"/>
      <c r="AG141" s="400"/>
      <c r="AH141" s="406"/>
      <c r="AI141" s="477"/>
      <c r="AJ141" s="400"/>
      <c r="AK141" s="401"/>
      <c r="AL141" s="16" t="s">
        <v>88</v>
      </c>
    </row>
    <row r="142" spans="1:38" s="21" customFormat="1" ht="12.75" customHeight="1" x14ac:dyDescent="0.2">
      <c r="A142" s="19">
        <v>31</v>
      </c>
      <c r="B142" s="404"/>
      <c r="C142" s="404"/>
      <c r="D142" s="404"/>
      <c r="E142" s="404"/>
      <c r="F142" s="405"/>
      <c r="G142" s="475"/>
      <c r="H142" s="479"/>
      <c r="I142" s="476"/>
      <c r="J142" s="395">
        <f t="shared" si="14"/>
        <v>0</v>
      </c>
      <c r="K142" s="396">
        <f t="shared" si="15"/>
        <v>0</v>
      </c>
      <c r="L142" s="404"/>
      <c r="M142" s="404"/>
      <c r="N142" s="404"/>
      <c r="O142" s="408"/>
      <c r="P142" s="411"/>
      <c r="Q142" s="404"/>
      <c r="R142" s="405"/>
      <c r="S142" s="20" t="s">
        <v>89</v>
      </c>
      <c r="T142" s="19">
        <v>31</v>
      </c>
      <c r="U142" s="404"/>
      <c r="V142" s="404"/>
      <c r="W142" s="404"/>
      <c r="X142" s="404"/>
      <c r="Y142" s="404"/>
      <c r="Z142" s="404"/>
      <c r="AA142" s="404"/>
      <c r="AB142" s="404"/>
      <c r="AC142" s="404"/>
      <c r="AD142" s="404"/>
      <c r="AE142" s="404"/>
      <c r="AF142" s="404"/>
      <c r="AG142" s="404"/>
      <c r="AH142" s="408"/>
      <c r="AI142" s="479"/>
      <c r="AJ142" s="404"/>
      <c r="AK142" s="405"/>
      <c r="AL142" s="20" t="s">
        <v>89</v>
      </c>
    </row>
    <row r="143" spans="1:38" s="301" customFormat="1" ht="12.75" customHeight="1" thickBot="1" x14ac:dyDescent="0.25">
      <c r="A143" s="417"/>
      <c r="B143" s="418">
        <f>SUM(B111:B142)</f>
        <v>0</v>
      </c>
      <c r="C143" s="418">
        <f>SUM(C111:C142)</f>
        <v>0</v>
      </c>
      <c r="D143" s="418">
        <f>SUM(D111:D142)</f>
        <v>0</v>
      </c>
      <c r="E143" s="419">
        <f>SUM(E111:E142)</f>
        <v>0</v>
      </c>
      <c r="F143" s="420">
        <f>SUM(F111:F142)</f>
        <v>0</v>
      </c>
      <c r="G143" s="421"/>
      <c r="H143" s="422" t="s">
        <v>90</v>
      </c>
      <c r="I143" s="423">
        <f>COUNTA(I112:I142)</f>
        <v>0</v>
      </c>
      <c r="J143" s="418">
        <f t="shared" ref="J143:R143" si="16">SUM(J111:J142)</f>
        <v>0</v>
      </c>
      <c r="K143" s="418">
        <f t="shared" si="16"/>
        <v>0</v>
      </c>
      <c r="L143" s="418">
        <f t="shared" si="16"/>
        <v>0</v>
      </c>
      <c r="M143" s="418">
        <f t="shared" si="16"/>
        <v>0</v>
      </c>
      <c r="N143" s="418">
        <f t="shared" si="16"/>
        <v>0</v>
      </c>
      <c r="O143" s="424">
        <f t="shared" si="16"/>
        <v>0</v>
      </c>
      <c r="P143" s="419">
        <f t="shared" si="16"/>
        <v>0</v>
      </c>
      <c r="Q143" s="418">
        <f t="shared" si="16"/>
        <v>0</v>
      </c>
      <c r="R143" s="425">
        <f t="shared" si="16"/>
        <v>0</v>
      </c>
      <c r="S143" s="426"/>
      <c r="T143" s="417"/>
      <c r="U143" s="418">
        <f t="shared" ref="U143:AH143" si="17">SUM(U111:U142)</f>
        <v>0</v>
      </c>
      <c r="V143" s="418">
        <f t="shared" si="17"/>
        <v>0</v>
      </c>
      <c r="W143" s="418">
        <f t="shared" si="17"/>
        <v>0</v>
      </c>
      <c r="X143" s="418">
        <f t="shared" si="17"/>
        <v>0</v>
      </c>
      <c r="Y143" s="418">
        <f t="shared" si="17"/>
        <v>0</v>
      </c>
      <c r="Z143" s="418">
        <f t="shared" si="17"/>
        <v>0</v>
      </c>
      <c r="AA143" s="418">
        <f t="shared" si="17"/>
        <v>0</v>
      </c>
      <c r="AB143" s="418">
        <f t="shared" si="17"/>
        <v>0</v>
      </c>
      <c r="AC143" s="418">
        <f t="shared" si="17"/>
        <v>0</v>
      </c>
      <c r="AD143" s="418">
        <f t="shared" si="17"/>
        <v>0</v>
      </c>
      <c r="AE143" s="418">
        <f t="shared" si="17"/>
        <v>0</v>
      </c>
      <c r="AF143" s="418">
        <f t="shared" si="17"/>
        <v>0</v>
      </c>
      <c r="AG143" s="418">
        <f t="shared" si="17"/>
        <v>0</v>
      </c>
      <c r="AH143" s="420">
        <f t="shared" si="17"/>
        <v>0</v>
      </c>
      <c r="AI143" s="427"/>
      <c r="AJ143" s="418">
        <f>SUM(AJ111:AJ142)</f>
        <v>0</v>
      </c>
      <c r="AK143" s="425">
        <f>SUM(AK111:AK142)</f>
        <v>0</v>
      </c>
      <c r="AL143" s="426"/>
    </row>
    <row r="144" spans="1:38" ht="12.75" customHeight="1" thickTop="1" x14ac:dyDescent="0.2">
      <c r="A144" s="28"/>
      <c r="B144" s="34"/>
      <c r="C144" s="34"/>
      <c r="D144" s="34"/>
      <c r="E144" s="34"/>
      <c r="F144" s="34"/>
      <c r="G144" s="135"/>
      <c r="H144" s="34"/>
      <c r="I144" s="35"/>
      <c r="J144" s="306"/>
      <c r="K144" s="306"/>
      <c r="L144" s="34"/>
      <c r="M144" s="34"/>
      <c r="N144" s="34"/>
      <c r="O144" s="34"/>
      <c r="P144" s="34"/>
      <c r="Q144" s="34"/>
      <c r="R144" s="34"/>
      <c r="S144" s="28"/>
      <c r="T144" s="28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28"/>
    </row>
    <row r="145" spans="1:38" ht="12.75" customHeight="1" x14ac:dyDescent="0.2">
      <c r="A145" s="21"/>
      <c r="B145" s="36"/>
      <c r="C145" s="36"/>
      <c r="D145" s="36"/>
      <c r="E145" s="36"/>
      <c r="F145" s="36"/>
      <c r="G145" s="552" t="str">
        <f>G10</f>
        <v>UNITED STEELWORKERS - LOCAL UNION</v>
      </c>
      <c r="H145" s="552"/>
      <c r="I145" s="552"/>
      <c r="J145" s="307"/>
      <c r="K145" s="136"/>
      <c r="L145" s="36"/>
      <c r="M145" s="36"/>
      <c r="N145" s="36"/>
      <c r="O145" s="36"/>
      <c r="P145" s="36"/>
      <c r="Q145" s="36"/>
      <c r="R145" s="36"/>
      <c r="S145" s="21"/>
      <c r="T145" s="21"/>
      <c r="U145" s="36"/>
      <c r="V145" s="36"/>
      <c r="W145" s="36"/>
      <c r="X145" s="36"/>
      <c r="Y145" s="36"/>
      <c r="Z145" s="36"/>
      <c r="AA145" s="37" t="str">
        <f>$AA$10</f>
        <v>FINANCIAL SECRETARY'S CASH BOOK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21"/>
    </row>
    <row r="146" spans="1:38" s="152" customFormat="1" ht="12.75" customHeight="1" x14ac:dyDescent="0.2">
      <c r="A146" s="141"/>
      <c r="B146" s="139" t="str">
        <f>B101</f>
        <v>Month</v>
      </c>
      <c r="C146" s="73" t="str">
        <f>C101</f>
        <v>MARCH</v>
      </c>
      <c r="D146" s="139" t="str">
        <f>D101</f>
        <v>Year</v>
      </c>
      <c r="E146" s="30">
        <f>E101</f>
        <v>0</v>
      </c>
      <c r="F146" s="141"/>
      <c r="G146" s="149"/>
      <c r="H146" s="141"/>
      <c r="I146" s="150"/>
      <c r="J146" s="302"/>
      <c r="K146" s="302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39"/>
      <c r="AJ146" s="151" t="str">
        <f>C146</f>
        <v>MARCH</v>
      </c>
      <c r="AK146" s="30">
        <f>E146</f>
        <v>0</v>
      </c>
      <c r="AL146" s="141"/>
    </row>
    <row r="147" spans="1:38" s="152" customFormat="1" ht="12.75" customHeight="1" x14ac:dyDescent="0.2">
      <c r="A147" s="141"/>
      <c r="B147" s="139" t="str">
        <f>B102</f>
        <v>Page No.</v>
      </c>
      <c r="C147" s="148">
        <f>C102+1</f>
        <v>4</v>
      </c>
      <c r="D147" s="141"/>
      <c r="E147" s="141"/>
      <c r="F147" s="141"/>
      <c r="G147" s="149"/>
      <c r="H147" s="141"/>
      <c r="I147" s="150" t="s">
        <v>53</v>
      </c>
      <c r="J147" s="302"/>
      <c r="K147" s="302"/>
      <c r="L147" s="150"/>
      <c r="M147" s="141"/>
      <c r="N147" s="141"/>
      <c r="O147" s="141"/>
      <c r="P147" s="139"/>
      <c r="Q147" s="141"/>
      <c r="R147" s="139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53" t="s">
        <v>54</v>
      </c>
      <c r="AC147" s="141"/>
      <c r="AD147" s="141"/>
      <c r="AE147" s="141"/>
      <c r="AF147" s="141"/>
      <c r="AG147" s="141"/>
      <c r="AH147" s="141"/>
      <c r="AI147" s="139" t="str">
        <f>B147</f>
        <v>Page No.</v>
      </c>
      <c r="AJ147" s="148">
        <f>C147</f>
        <v>4</v>
      </c>
      <c r="AK147" s="154"/>
      <c r="AL147" s="155"/>
    </row>
    <row r="148" spans="1:38" ht="12.75" customHeight="1" x14ac:dyDescent="0.2">
      <c r="A148" s="3"/>
      <c r="B148" s="3"/>
      <c r="C148" s="3"/>
      <c r="D148" s="3"/>
      <c r="E148" s="3"/>
      <c r="F148" s="3"/>
      <c r="G148" s="129"/>
      <c r="H148" s="3"/>
      <c r="I148" s="5"/>
      <c r="J148" s="106"/>
      <c r="K148" s="106"/>
      <c r="L148" s="21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1"/>
      <c r="AF148" s="3"/>
      <c r="AG148" s="3"/>
      <c r="AH148" s="3"/>
      <c r="AI148" s="3"/>
      <c r="AJ148" s="3"/>
      <c r="AK148" s="3"/>
      <c r="AL148" s="3"/>
    </row>
    <row r="149" spans="1:38" ht="12.75" customHeight="1" x14ac:dyDescent="0.2">
      <c r="A149" s="26"/>
      <c r="B149" s="26"/>
      <c r="C149" s="26"/>
      <c r="D149" s="26"/>
      <c r="E149" s="26"/>
      <c r="F149" s="26"/>
      <c r="G149" s="130"/>
      <c r="H149" s="26"/>
      <c r="I149" s="27"/>
      <c r="J149" s="303"/>
      <c r="K149" s="303"/>
      <c r="L149" s="27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7"/>
      <c r="AF149" s="26"/>
      <c r="AG149" s="26"/>
      <c r="AH149" s="26"/>
      <c r="AI149" s="26"/>
      <c r="AJ149" s="26"/>
      <c r="AK149" s="26"/>
      <c r="AL149" s="26"/>
    </row>
    <row r="150" spans="1:38" customFormat="1" ht="12.75" customHeight="1" x14ac:dyDescent="0.2">
      <c r="A150" s="1"/>
      <c r="B150" s="3"/>
      <c r="C150" s="3" t="s">
        <v>55</v>
      </c>
      <c r="D150" s="3"/>
      <c r="E150" s="13"/>
      <c r="F150" s="1"/>
      <c r="G150" s="131"/>
      <c r="H150" s="2" t="s">
        <v>56</v>
      </c>
      <c r="I150" s="99"/>
      <c r="J150" s="550" t="s">
        <v>264</v>
      </c>
      <c r="K150" s="551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4"/>
      <c r="AJ150" s="3"/>
      <c r="AK150" s="1"/>
      <c r="AL150" s="3"/>
    </row>
    <row r="151" spans="1:38" customFormat="1" ht="12.75" customHeight="1" x14ac:dyDescent="0.2">
      <c r="A151" s="1"/>
      <c r="B151" s="3"/>
      <c r="C151" s="3"/>
      <c r="D151" s="3"/>
      <c r="E151" s="13"/>
      <c r="F151" s="1"/>
      <c r="G151" s="131"/>
      <c r="H151" s="14"/>
      <c r="I151" s="100"/>
      <c r="J151" s="106"/>
      <c r="K151" s="67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4"/>
      <c r="AJ151" s="3"/>
      <c r="AK151" s="1"/>
      <c r="AL151" s="3"/>
    </row>
    <row r="152" spans="1:38" customFormat="1" ht="12.75" customHeight="1" thickBot="1" x14ac:dyDescent="0.25">
      <c r="A152" s="164"/>
      <c r="B152" s="165">
        <v>1</v>
      </c>
      <c r="C152" s="165">
        <v>2</v>
      </c>
      <c r="D152" s="165">
        <v>3</v>
      </c>
      <c r="E152" s="166">
        <v>4</v>
      </c>
      <c r="F152" s="167">
        <v>5</v>
      </c>
      <c r="G152" s="168"/>
      <c r="H152" s="167">
        <v>7</v>
      </c>
      <c r="I152" s="169">
        <v>8</v>
      </c>
      <c r="J152" s="304">
        <v>9</v>
      </c>
      <c r="K152" s="305">
        <v>10</v>
      </c>
      <c r="L152" s="165">
        <v>11</v>
      </c>
      <c r="M152" s="165" t="s">
        <v>1</v>
      </c>
      <c r="N152" s="165">
        <v>12</v>
      </c>
      <c r="O152" s="165">
        <v>13</v>
      </c>
      <c r="P152" s="165">
        <v>14</v>
      </c>
      <c r="Q152" s="165">
        <v>15</v>
      </c>
      <c r="R152" s="167" t="s">
        <v>2</v>
      </c>
      <c r="S152" s="170"/>
      <c r="T152" s="164"/>
      <c r="U152" s="165">
        <v>16</v>
      </c>
      <c r="V152" s="165">
        <v>17</v>
      </c>
      <c r="W152" s="165">
        <v>18</v>
      </c>
      <c r="X152" s="165">
        <v>19</v>
      </c>
      <c r="Y152" s="165">
        <v>20</v>
      </c>
      <c r="Z152" s="165" t="s">
        <v>3</v>
      </c>
      <c r="AA152" s="165">
        <v>21</v>
      </c>
      <c r="AB152" s="165">
        <v>22</v>
      </c>
      <c r="AC152" s="165">
        <v>23</v>
      </c>
      <c r="AD152" s="165">
        <v>24</v>
      </c>
      <c r="AE152" s="165">
        <v>25</v>
      </c>
      <c r="AF152" s="165">
        <v>26</v>
      </c>
      <c r="AG152" s="165">
        <v>27</v>
      </c>
      <c r="AH152" s="165">
        <v>28</v>
      </c>
      <c r="AI152" s="171">
        <v>29</v>
      </c>
      <c r="AJ152" s="165">
        <v>30</v>
      </c>
      <c r="AK152" s="167">
        <v>31</v>
      </c>
      <c r="AL152" s="170"/>
    </row>
    <row r="153" spans="1:38" s="4" customFormat="1" ht="12.75" customHeight="1" thickTop="1" x14ac:dyDescent="0.2">
      <c r="A153" s="1"/>
      <c r="B153" s="89" t="s">
        <v>4</v>
      </c>
      <c r="C153" s="101"/>
      <c r="D153" s="89" t="s">
        <v>5</v>
      </c>
      <c r="E153" s="89" t="s">
        <v>6</v>
      </c>
      <c r="F153" s="88" t="s">
        <v>7</v>
      </c>
      <c r="G153" s="132"/>
      <c r="H153" s="88"/>
      <c r="I153" s="103"/>
      <c r="J153" s="89"/>
      <c r="K153" s="88"/>
      <c r="L153" s="89"/>
      <c r="M153" s="89"/>
      <c r="N153" s="89"/>
      <c r="O153" s="104"/>
      <c r="P153" s="163"/>
      <c r="Q153" s="107" t="s">
        <v>272</v>
      </c>
      <c r="R153" s="160" t="s">
        <v>273</v>
      </c>
      <c r="S153" s="106"/>
      <c r="T153" s="67"/>
      <c r="U153" s="542" t="s">
        <v>265</v>
      </c>
      <c r="V153" s="543"/>
      <c r="W153" s="543"/>
      <c r="X153" s="543"/>
      <c r="Y153" s="544"/>
      <c r="Z153" s="89" t="s">
        <v>10</v>
      </c>
      <c r="AA153" s="89" t="s">
        <v>11</v>
      </c>
      <c r="AB153" s="89" t="s">
        <v>205</v>
      </c>
      <c r="AC153" s="89" t="s">
        <v>12</v>
      </c>
      <c r="AD153" s="89" t="s">
        <v>13</v>
      </c>
      <c r="AE153" s="89" t="s">
        <v>14</v>
      </c>
      <c r="AF153" s="89"/>
      <c r="AG153" s="89"/>
      <c r="AH153" s="104"/>
      <c r="AI153" s="105"/>
      <c r="AJ153" s="89" t="s">
        <v>15</v>
      </c>
      <c r="AK153" s="88" t="s">
        <v>7</v>
      </c>
      <c r="AL153" s="3"/>
    </row>
    <row r="154" spans="1:38" s="4" customFormat="1" ht="12.75" customHeight="1" x14ac:dyDescent="0.2">
      <c r="A154" s="1"/>
      <c r="B154" s="89" t="s">
        <v>8</v>
      </c>
      <c r="C154" s="89" t="s">
        <v>16</v>
      </c>
      <c r="D154" s="89" t="s">
        <v>17</v>
      </c>
      <c r="E154" s="89" t="s">
        <v>8</v>
      </c>
      <c r="F154" s="88" t="s">
        <v>18</v>
      </c>
      <c r="G154" s="132" t="s">
        <v>19</v>
      </c>
      <c r="H154" s="88" t="s">
        <v>20</v>
      </c>
      <c r="I154" s="103" t="s">
        <v>242</v>
      </c>
      <c r="J154" s="89" t="s">
        <v>21</v>
      </c>
      <c r="K154" s="88" t="s">
        <v>22</v>
      </c>
      <c r="L154" s="107" t="s">
        <v>235</v>
      </c>
      <c r="M154" s="107" t="s">
        <v>236</v>
      </c>
      <c r="N154" s="107" t="s">
        <v>237</v>
      </c>
      <c r="O154" s="104"/>
      <c r="P154" s="158" t="s">
        <v>23</v>
      </c>
      <c r="Q154" s="107" t="s">
        <v>8</v>
      </c>
      <c r="R154" s="160" t="s">
        <v>8</v>
      </c>
      <c r="S154" s="106"/>
      <c r="T154" s="67"/>
      <c r="U154" s="89" t="s">
        <v>25</v>
      </c>
      <c r="V154" s="89" t="s">
        <v>26</v>
      </c>
      <c r="W154" s="101" t="s">
        <v>27</v>
      </c>
      <c r="X154" s="89" t="s">
        <v>28</v>
      </c>
      <c r="Y154" s="89" t="s">
        <v>136</v>
      </c>
      <c r="Z154" s="89" t="s">
        <v>261</v>
      </c>
      <c r="AA154" s="89" t="s">
        <v>137</v>
      </c>
      <c r="AB154" s="89" t="s">
        <v>204</v>
      </c>
      <c r="AC154" s="89" t="s">
        <v>30</v>
      </c>
      <c r="AD154" s="89" t="s">
        <v>140</v>
      </c>
      <c r="AE154" s="89" t="s">
        <v>31</v>
      </c>
      <c r="AF154" s="89" t="s">
        <v>32</v>
      </c>
      <c r="AG154" s="89" t="s">
        <v>206</v>
      </c>
      <c r="AH154" s="104" t="s">
        <v>16</v>
      </c>
      <c r="AI154" s="102" t="s">
        <v>34</v>
      </c>
      <c r="AJ154" s="89" t="s">
        <v>35</v>
      </c>
      <c r="AK154" s="88" t="s">
        <v>18</v>
      </c>
      <c r="AL154" s="3"/>
    </row>
    <row r="155" spans="1:38" s="4" customFormat="1" ht="12.75" customHeight="1" thickBot="1" x14ac:dyDescent="0.25">
      <c r="A155" s="6"/>
      <c r="B155" s="90" t="s">
        <v>36</v>
      </c>
      <c r="C155" s="90" t="s">
        <v>37</v>
      </c>
      <c r="D155" s="90" t="s">
        <v>38</v>
      </c>
      <c r="E155" s="90" t="s">
        <v>39</v>
      </c>
      <c r="F155" s="108" t="s">
        <v>40</v>
      </c>
      <c r="G155" s="133"/>
      <c r="H155" s="108"/>
      <c r="I155" s="109" t="s">
        <v>41</v>
      </c>
      <c r="J155" s="90"/>
      <c r="K155" s="108"/>
      <c r="L155" s="110"/>
      <c r="M155" s="110"/>
      <c r="N155" s="110" t="s">
        <v>238</v>
      </c>
      <c r="O155" s="111"/>
      <c r="P155" s="159"/>
      <c r="Q155" s="161" t="s">
        <v>24</v>
      </c>
      <c r="R155" s="162" t="s">
        <v>24</v>
      </c>
      <c r="S155" s="113"/>
      <c r="T155" s="78"/>
      <c r="U155" s="90" t="s">
        <v>42</v>
      </c>
      <c r="V155" s="90" t="s">
        <v>43</v>
      </c>
      <c r="W155" s="90"/>
      <c r="X155" s="90" t="s">
        <v>44</v>
      </c>
      <c r="Y155" s="90" t="s">
        <v>30</v>
      </c>
      <c r="Z155" s="90" t="s">
        <v>30</v>
      </c>
      <c r="AA155" s="90" t="s">
        <v>138</v>
      </c>
      <c r="AB155" s="90" t="s">
        <v>15</v>
      </c>
      <c r="AC155" s="90" t="s">
        <v>139</v>
      </c>
      <c r="AD155" s="90" t="s">
        <v>141</v>
      </c>
      <c r="AE155" s="90" t="s">
        <v>47</v>
      </c>
      <c r="AF155" s="90" t="s">
        <v>48</v>
      </c>
      <c r="AG155" s="90" t="s">
        <v>15</v>
      </c>
      <c r="AH155" s="111" t="s">
        <v>30</v>
      </c>
      <c r="AI155" s="112"/>
      <c r="AJ155" s="90" t="s">
        <v>49</v>
      </c>
      <c r="AK155" s="108" t="s">
        <v>189</v>
      </c>
      <c r="AL155" s="7"/>
    </row>
    <row r="156" spans="1:38" s="301" customFormat="1" ht="12.75" customHeight="1" thickTop="1" x14ac:dyDescent="0.2">
      <c r="A156" s="331"/>
      <c r="B156" s="363">
        <f>B143</f>
        <v>0</v>
      </c>
      <c r="C156" s="363">
        <f>C143</f>
        <v>0</v>
      </c>
      <c r="D156" s="363">
        <f>D143</f>
        <v>0</v>
      </c>
      <c r="E156" s="363">
        <f>E143</f>
        <v>0</v>
      </c>
      <c r="F156" s="362">
        <f>F143</f>
        <v>0</v>
      </c>
      <c r="G156" s="134" t="str">
        <f>G7</f>
        <v>MARCH</v>
      </c>
      <c r="H156" s="334" t="s">
        <v>58</v>
      </c>
      <c r="I156" s="412"/>
      <c r="J156" s="397">
        <f t="shared" ref="J156:R156" si="18">J143</f>
        <v>0</v>
      </c>
      <c r="K156" s="362">
        <f t="shared" si="18"/>
        <v>0</v>
      </c>
      <c r="L156" s="363">
        <f t="shared" si="18"/>
        <v>0</v>
      </c>
      <c r="M156" s="363">
        <f t="shared" si="18"/>
        <v>0</v>
      </c>
      <c r="N156" s="363">
        <f t="shared" si="18"/>
        <v>0</v>
      </c>
      <c r="O156" s="361">
        <f t="shared" si="18"/>
        <v>0</v>
      </c>
      <c r="P156" s="394">
        <f t="shared" si="18"/>
        <v>0</v>
      </c>
      <c r="Q156" s="363">
        <f t="shared" si="18"/>
        <v>0</v>
      </c>
      <c r="R156" s="362">
        <f t="shared" si="18"/>
        <v>0</v>
      </c>
      <c r="S156" s="332"/>
      <c r="T156" s="331"/>
      <c r="U156" s="363">
        <f t="shared" ref="U156:AH156" si="19">U143</f>
        <v>0</v>
      </c>
      <c r="V156" s="363">
        <f t="shared" si="19"/>
        <v>0</v>
      </c>
      <c r="W156" s="363">
        <f t="shared" si="19"/>
        <v>0</v>
      </c>
      <c r="X156" s="363">
        <f t="shared" si="19"/>
        <v>0</v>
      </c>
      <c r="Y156" s="363">
        <f t="shared" si="19"/>
        <v>0</v>
      </c>
      <c r="Z156" s="363">
        <f t="shared" si="19"/>
        <v>0</v>
      </c>
      <c r="AA156" s="363">
        <f t="shared" si="19"/>
        <v>0</v>
      </c>
      <c r="AB156" s="363">
        <f t="shared" si="19"/>
        <v>0</v>
      </c>
      <c r="AC156" s="363">
        <f t="shared" si="19"/>
        <v>0</v>
      </c>
      <c r="AD156" s="363">
        <f t="shared" si="19"/>
        <v>0</v>
      </c>
      <c r="AE156" s="363">
        <f t="shared" si="19"/>
        <v>0</v>
      </c>
      <c r="AF156" s="363">
        <f t="shared" si="19"/>
        <v>0</v>
      </c>
      <c r="AG156" s="363">
        <f t="shared" si="19"/>
        <v>0</v>
      </c>
      <c r="AH156" s="361">
        <f t="shared" si="19"/>
        <v>0</v>
      </c>
      <c r="AI156" s="333"/>
      <c r="AJ156" s="363">
        <f>AJ143</f>
        <v>0</v>
      </c>
      <c r="AK156" s="362">
        <f>AK143</f>
        <v>0</v>
      </c>
      <c r="AL156" s="332"/>
    </row>
    <row r="157" spans="1:38" s="21" customFormat="1" ht="12.75" customHeight="1" x14ac:dyDescent="0.2">
      <c r="A157" s="8">
        <v>1</v>
      </c>
      <c r="B157" s="400"/>
      <c r="C157" s="400"/>
      <c r="D157" s="400"/>
      <c r="E157" s="400"/>
      <c r="F157" s="401"/>
      <c r="G157" s="471"/>
      <c r="H157" s="477"/>
      <c r="I157" s="472"/>
      <c r="J157" s="363">
        <f t="shared" ref="J157:J187" si="20">SUM(B157:F157)</f>
        <v>0</v>
      </c>
      <c r="K157" s="362">
        <f t="shared" ref="K157:K187" si="21">SUM(U157:AK157)-SUM(L157:R157)</f>
        <v>0</v>
      </c>
      <c r="L157" s="400"/>
      <c r="M157" s="400"/>
      <c r="N157" s="400"/>
      <c r="O157" s="406"/>
      <c r="P157" s="409"/>
      <c r="Q157" s="400"/>
      <c r="R157" s="401"/>
      <c r="S157" s="16" t="s">
        <v>59</v>
      </c>
      <c r="T157" s="8">
        <v>1</v>
      </c>
      <c r="U157" s="400"/>
      <c r="V157" s="400"/>
      <c r="W157" s="400"/>
      <c r="X157" s="400"/>
      <c r="Y157" s="400"/>
      <c r="Z157" s="400"/>
      <c r="AA157" s="400"/>
      <c r="AB157" s="400"/>
      <c r="AC157" s="400"/>
      <c r="AD157" s="400"/>
      <c r="AE157" s="400"/>
      <c r="AF157" s="400"/>
      <c r="AG157" s="400"/>
      <c r="AH157" s="406"/>
      <c r="AI157" s="477"/>
      <c r="AJ157" s="400"/>
      <c r="AK157" s="401"/>
      <c r="AL157" s="16" t="s">
        <v>59</v>
      </c>
    </row>
    <row r="158" spans="1:38" s="21" customFormat="1" ht="12.75" customHeight="1" x14ac:dyDescent="0.2">
      <c r="A158" s="8">
        <v>2</v>
      </c>
      <c r="B158" s="400"/>
      <c r="C158" s="400"/>
      <c r="D158" s="400"/>
      <c r="E158" s="400"/>
      <c r="F158" s="401"/>
      <c r="G158" s="471"/>
      <c r="H158" s="477"/>
      <c r="I158" s="472"/>
      <c r="J158" s="363">
        <f t="shared" si="20"/>
        <v>0</v>
      </c>
      <c r="K158" s="362">
        <f t="shared" si="21"/>
        <v>0</v>
      </c>
      <c r="L158" s="400"/>
      <c r="M158" s="400"/>
      <c r="N158" s="400"/>
      <c r="O158" s="406"/>
      <c r="P158" s="409"/>
      <c r="Q158" s="400"/>
      <c r="R158" s="401"/>
      <c r="S158" s="16" t="s">
        <v>60</v>
      </c>
      <c r="T158" s="8">
        <v>2</v>
      </c>
      <c r="U158" s="400"/>
      <c r="V158" s="400"/>
      <c r="W158" s="400"/>
      <c r="X158" s="400"/>
      <c r="Y158" s="400"/>
      <c r="Z158" s="400"/>
      <c r="AA158" s="400"/>
      <c r="AB158" s="400"/>
      <c r="AC158" s="400"/>
      <c r="AD158" s="400"/>
      <c r="AE158" s="400"/>
      <c r="AF158" s="400"/>
      <c r="AG158" s="400"/>
      <c r="AH158" s="406"/>
      <c r="AI158" s="477"/>
      <c r="AJ158" s="400"/>
      <c r="AK158" s="401"/>
      <c r="AL158" s="16" t="s">
        <v>60</v>
      </c>
    </row>
    <row r="159" spans="1:38" s="21" customFormat="1" ht="12.75" customHeight="1" x14ac:dyDescent="0.2">
      <c r="A159" s="8">
        <v>3</v>
      </c>
      <c r="B159" s="400"/>
      <c r="C159" s="400"/>
      <c r="D159" s="400"/>
      <c r="E159" s="400"/>
      <c r="F159" s="401"/>
      <c r="G159" s="471"/>
      <c r="H159" s="477"/>
      <c r="I159" s="472"/>
      <c r="J159" s="363">
        <f t="shared" si="20"/>
        <v>0</v>
      </c>
      <c r="K159" s="362">
        <f t="shared" si="21"/>
        <v>0</v>
      </c>
      <c r="L159" s="400"/>
      <c r="M159" s="400"/>
      <c r="N159" s="400"/>
      <c r="O159" s="406"/>
      <c r="P159" s="409"/>
      <c r="Q159" s="400"/>
      <c r="R159" s="401"/>
      <c r="S159" s="16" t="s">
        <v>61</v>
      </c>
      <c r="T159" s="8">
        <v>3</v>
      </c>
      <c r="U159" s="400"/>
      <c r="V159" s="400"/>
      <c r="W159" s="400"/>
      <c r="X159" s="400"/>
      <c r="Y159" s="400"/>
      <c r="Z159" s="400"/>
      <c r="AA159" s="400"/>
      <c r="AB159" s="400"/>
      <c r="AC159" s="400"/>
      <c r="AD159" s="400"/>
      <c r="AE159" s="400"/>
      <c r="AF159" s="400"/>
      <c r="AG159" s="400"/>
      <c r="AH159" s="406"/>
      <c r="AI159" s="477"/>
      <c r="AJ159" s="400"/>
      <c r="AK159" s="401"/>
      <c r="AL159" s="16" t="s">
        <v>61</v>
      </c>
    </row>
    <row r="160" spans="1:38" s="21" customFormat="1" ht="12.75" customHeight="1" x14ac:dyDescent="0.2">
      <c r="A160" s="8">
        <v>4</v>
      </c>
      <c r="B160" s="400"/>
      <c r="C160" s="400"/>
      <c r="D160" s="400"/>
      <c r="E160" s="400"/>
      <c r="F160" s="401"/>
      <c r="G160" s="471"/>
      <c r="H160" s="477"/>
      <c r="I160" s="472"/>
      <c r="J160" s="363">
        <f t="shared" si="20"/>
        <v>0</v>
      </c>
      <c r="K160" s="362">
        <f t="shared" si="21"/>
        <v>0</v>
      </c>
      <c r="L160" s="400"/>
      <c r="M160" s="400"/>
      <c r="N160" s="400"/>
      <c r="O160" s="406"/>
      <c r="P160" s="409"/>
      <c r="Q160" s="400"/>
      <c r="R160" s="401"/>
      <c r="S160" s="16" t="s">
        <v>62</v>
      </c>
      <c r="T160" s="8">
        <v>4</v>
      </c>
      <c r="U160" s="400"/>
      <c r="V160" s="400"/>
      <c r="W160" s="400"/>
      <c r="X160" s="400"/>
      <c r="Y160" s="400"/>
      <c r="Z160" s="400"/>
      <c r="AA160" s="400"/>
      <c r="AB160" s="400"/>
      <c r="AC160" s="400"/>
      <c r="AD160" s="400"/>
      <c r="AE160" s="400"/>
      <c r="AF160" s="400"/>
      <c r="AG160" s="400"/>
      <c r="AH160" s="406"/>
      <c r="AI160" s="477"/>
      <c r="AJ160" s="400"/>
      <c r="AK160" s="401"/>
      <c r="AL160" s="16" t="s">
        <v>62</v>
      </c>
    </row>
    <row r="161" spans="1:38" s="21" customFormat="1" ht="12.75" customHeight="1" x14ac:dyDescent="0.2">
      <c r="A161" s="8">
        <v>5</v>
      </c>
      <c r="B161" s="400"/>
      <c r="C161" s="400"/>
      <c r="D161" s="400"/>
      <c r="E161" s="400"/>
      <c r="F161" s="401"/>
      <c r="G161" s="471"/>
      <c r="H161" s="477"/>
      <c r="I161" s="472"/>
      <c r="J161" s="363">
        <f t="shared" si="20"/>
        <v>0</v>
      </c>
      <c r="K161" s="362">
        <f t="shared" si="21"/>
        <v>0</v>
      </c>
      <c r="L161" s="400"/>
      <c r="M161" s="400"/>
      <c r="N161" s="400"/>
      <c r="O161" s="406"/>
      <c r="P161" s="409"/>
      <c r="Q161" s="400"/>
      <c r="R161" s="401"/>
      <c r="S161" s="16" t="s">
        <v>63</v>
      </c>
      <c r="T161" s="8">
        <v>5</v>
      </c>
      <c r="U161" s="400"/>
      <c r="V161" s="400"/>
      <c r="W161" s="400"/>
      <c r="X161" s="400"/>
      <c r="Y161" s="400"/>
      <c r="Z161" s="400"/>
      <c r="AA161" s="400"/>
      <c r="AB161" s="400"/>
      <c r="AC161" s="400"/>
      <c r="AD161" s="400"/>
      <c r="AE161" s="400"/>
      <c r="AF161" s="400"/>
      <c r="AG161" s="400"/>
      <c r="AH161" s="406"/>
      <c r="AI161" s="477"/>
      <c r="AJ161" s="400"/>
      <c r="AK161" s="401"/>
      <c r="AL161" s="16" t="s">
        <v>63</v>
      </c>
    </row>
    <row r="162" spans="1:38" s="21" customFormat="1" ht="12.75" customHeight="1" x14ac:dyDescent="0.2">
      <c r="A162" s="17">
        <v>6</v>
      </c>
      <c r="B162" s="402"/>
      <c r="C162" s="402"/>
      <c r="D162" s="402"/>
      <c r="E162" s="402"/>
      <c r="F162" s="403"/>
      <c r="G162" s="473"/>
      <c r="H162" s="478"/>
      <c r="I162" s="474"/>
      <c r="J162" s="363">
        <f t="shared" si="20"/>
        <v>0</v>
      </c>
      <c r="K162" s="362">
        <f t="shared" si="21"/>
        <v>0</v>
      </c>
      <c r="L162" s="402"/>
      <c r="M162" s="402"/>
      <c r="N162" s="402"/>
      <c r="O162" s="407"/>
      <c r="P162" s="410"/>
      <c r="Q162" s="402"/>
      <c r="R162" s="403"/>
      <c r="S162" s="18" t="s">
        <v>64</v>
      </c>
      <c r="T162" s="17">
        <v>6</v>
      </c>
      <c r="U162" s="402"/>
      <c r="V162" s="402"/>
      <c r="W162" s="402"/>
      <c r="X162" s="402"/>
      <c r="Y162" s="402"/>
      <c r="Z162" s="402"/>
      <c r="AA162" s="402"/>
      <c r="AB162" s="402"/>
      <c r="AC162" s="402"/>
      <c r="AD162" s="402"/>
      <c r="AE162" s="402"/>
      <c r="AF162" s="402"/>
      <c r="AG162" s="402"/>
      <c r="AH162" s="407"/>
      <c r="AI162" s="478"/>
      <c r="AJ162" s="402"/>
      <c r="AK162" s="403"/>
      <c r="AL162" s="18" t="s">
        <v>64</v>
      </c>
    </row>
    <row r="163" spans="1:38" s="21" customFormat="1" ht="12.75" customHeight="1" x14ac:dyDescent="0.2">
      <c r="A163" s="8">
        <v>7</v>
      </c>
      <c r="B163" s="400"/>
      <c r="C163" s="400"/>
      <c r="D163" s="400"/>
      <c r="E163" s="400"/>
      <c r="F163" s="401"/>
      <c r="G163" s="471"/>
      <c r="H163" s="477"/>
      <c r="I163" s="472"/>
      <c r="J163" s="363">
        <f t="shared" si="20"/>
        <v>0</v>
      </c>
      <c r="K163" s="362">
        <f t="shared" si="21"/>
        <v>0</v>
      </c>
      <c r="L163" s="400"/>
      <c r="M163" s="400"/>
      <c r="N163" s="400"/>
      <c r="O163" s="406"/>
      <c r="P163" s="409"/>
      <c r="Q163" s="400"/>
      <c r="R163" s="401"/>
      <c r="S163" s="16" t="s">
        <v>65</v>
      </c>
      <c r="T163" s="8">
        <v>7</v>
      </c>
      <c r="U163" s="400"/>
      <c r="V163" s="400"/>
      <c r="W163" s="400"/>
      <c r="X163" s="400"/>
      <c r="Y163" s="400"/>
      <c r="Z163" s="400"/>
      <c r="AA163" s="400"/>
      <c r="AB163" s="400"/>
      <c r="AC163" s="400"/>
      <c r="AD163" s="400"/>
      <c r="AE163" s="400"/>
      <c r="AF163" s="400"/>
      <c r="AG163" s="400"/>
      <c r="AH163" s="406"/>
      <c r="AI163" s="477"/>
      <c r="AJ163" s="400"/>
      <c r="AK163" s="401"/>
      <c r="AL163" s="16" t="s">
        <v>65</v>
      </c>
    </row>
    <row r="164" spans="1:38" s="21" customFormat="1" ht="12.75" customHeight="1" x14ac:dyDescent="0.2">
      <c r="A164" s="8">
        <v>8</v>
      </c>
      <c r="B164" s="400"/>
      <c r="C164" s="400"/>
      <c r="D164" s="400"/>
      <c r="E164" s="400"/>
      <c r="F164" s="401"/>
      <c r="G164" s="471"/>
      <c r="H164" s="477"/>
      <c r="I164" s="472"/>
      <c r="J164" s="363">
        <f t="shared" si="20"/>
        <v>0</v>
      </c>
      <c r="K164" s="362">
        <f t="shared" si="21"/>
        <v>0</v>
      </c>
      <c r="L164" s="400"/>
      <c r="M164" s="400"/>
      <c r="N164" s="400"/>
      <c r="O164" s="406"/>
      <c r="P164" s="409"/>
      <c r="Q164" s="400"/>
      <c r="R164" s="401"/>
      <c r="S164" s="16" t="s">
        <v>66</v>
      </c>
      <c r="T164" s="8">
        <v>8</v>
      </c>
      <c r="U164" s="400"/>
      <c r="V164" s="400"/>
      <c r="W164" s="400"/>
      <c r="X164" s="400"/>
      <c r="Y164" s="400"/>
      <c r="Z164" s="400"/>
      <c r="AA164" s="400"/>
      <c r="AB164" s="400"/>
      <c r="AC164" s="400"/>
      <c r="AD164" s="400"/>
      <c r="AE164" s="400"/>
      <c r="AF164" s="400"/>
      <c r="AG164" s="400"/>
      <c r="AH164" s="406"/>
      <c r="AI164" s="477"/>
      <c r="AJ164" s="400"/>
      <c r="AK164" s="401"/>
      <c r="AL164" s="16" t="s">
        <v>66</v>
      </c>
    </row>
    <row r="165" spans="1:38" s="21" customFormat="1" ht="12.75" customHeight="1" x14ac:dyDescent="0.2">
      <c r="A165" s="8">
        <v>9</v>
      </c>
      <c r="B165" s="400"/>
      <c r="C165" s="400"/>
      <c r="D165" s="400"/>
      <c r="E165" s="400"/>
      <c r="F165" s="401"/>
      <c r="G165" s="471"/>
      <c r="H165" s="477"/>
      <c r="I165" s="472"/>
      <c r="J165" s="363">
        <f t="shared" si="20"/>
        <v>0</v>
      </c>
      <c r="K165" s="362">
        <f t="shared" si="21"/>
        <v>0</v>
      </c>
      <c r="L165" s="400"/>
      <c r="M165" s="400"/>
      <c r="N165" s="400"/>
      <c r="O165" s="406"/>
      <c r="P165" s="409"/>
      <c r="Q165" s="400"/>
      <c r="R165" s="401"/>
      <c r="S165" s="16" t="s">
        <v>67</v>
      </c>
      <c r="T165" s="8">
        <v>9</v>
      </c>
      <c r="U165" s="400"/>
      <c r="V165" s="400"/>
      <c r="W165" s="400"/>
      <c r="X165" s="400"/>
      <c r="Y165" s="400"/>
      <c r="Z165" s="400"/>
      <c r="AA165" s="400"/>
      <c r="AB165" s="400"/>
      <c r="AC165" s="400"/>
      <c r="AD165" s="400"/>
      <c r="AE165" s="400"/>
      <c r="AF165" s="400"/>
      <c r="AG165" s="400"/>
      <c r="AH165" s="406"/>
      <c r="AI165" s="477"/>
      <c r="AJ165" s="400"/>
      <c r="AK165" s="401"/>
      <c r="AL165" s="16" t="s">
        <v>67</v>
      </c>
    </row>
    <row r="166" spans="1:38" s="21" customFormat="1" ht="12.75" customHeight="1" x14ac:dyDescent="0.2">
      <c r="A166" s="8">
        <v>10</v>
      </c>
      <c r="B166" s="400"/>
      <c r="C166" s="400"/>
      <c r="D166" s="400"/>
      <c r="E166" s="400"/>
      <c r="F166" s="401"/>
      <c r="G166" s="471"/>
      <c r="H166" s="477"/>
      <c r="I166" s="472"/>
      <c r="J166" s="363">
        <f t="shared" si="20"/>
        <v>0</v>
      </c>
      <c r="K166" s="362">
        <f t="shared" si="21"/>
        <v>0</v>
      </c>
      <c r="L166" s="400"/>
      <c r="M166" s="400"/>
      <c r="N166" s="400"/>
      <c r="O166" s="406"/>
      <c r="P166" s="409"/>
      <c r="Q166" s="400"/>
      <c r="R166" s="401"/>
      <c r="S166" s="16" t="s">
        <v>68</v>
      </c>
      <c r="T166" s="8">
        <v>10</v>
      </c>
      <c r="U166" s="400"/>
      <c r="V166" s="400"/>
      <c r="W166" s="400"/>
      <c r="X166" s="400"/>
      <c r="Y166" s="400"/>
      <c r="Z166" s="400"/>
      <c r="AA166" s="400"/>
      <c r="AB166" s="400"/>
      <c r="AC166" s="400"/>
      <c r="AD166" s="400"/>
      <c r="AE166" s="400"/>
      <c r="AF166" s="400"/>
      <c r="AG166" s="400"/>
      <c r="AH166" s="406"/>
      <c r="AI166" s="477"/>
      <c r="AJ166" s="400"/>
      <c r="AK166" s="401"/>
      <c r="AL166" s="16" t="s">
        <v>68</v>
      </c>
    </row>
    <row r="167" spans="1:38" s="21" customFormat="1" ht="12.75" customHeight="1" x14ac:dyDescent="0.2">
      <c r="A167" s="8">
        <v>11</v>
      </c>
      <c r="B167" s="400"/>
      <c r="C167" s="400"/>
      <c r="D167" s="400"/>
      <c r="E167" s="400"/>
      <c r="F167" s="401"/>
      <c r="G167" s="471"/>
      <c r="H167" s="477"/>
      <c r="I167" s="472"/>
      <c r="J167" s="363">
        <f t="shared" si="20"/>
        <v>0</v>
      </c>
      <c r="K167" s="362">
        <f t="shared" si="21"/>
        <v>0</v>
      </c>
      <c r="L167" s="400"/>
      <c r="M167" s="400"/>
      <c r="N167" s="400"/>
      <c r="O167" s="406"/>
      <c r="P167" s="409"/>
      <c r="Q167" s="400"/>
      <c r="R167" s="401"/>
      <c r="S167" s="16" t="s">
        <v>69</v>
      </c>
      <c r="T167" s="8">
        <v>11</v>
      </c>
      <c r="U167" s="400"/>
      <c r="V167" s="400"/>
      <c r="W167" s="400"/>
      <c r="X167" s="400"/>
      <c r="Y167" s="400"/>
      <c r="Z167" s="400"/>
      <c r="AA167" s="400"/>
      <c r="AB167" s="400"/>
      <c r="AC167" s="400"/>
      <c r="AD167" s="400"/>
      <c r="AE167" s="400"/>
      <c r="AF167" s="400"/>
      <c r="AG167" s="400"/>
      <c r="AH167" s="406"/>
      <c r="AI167" s="477"/>
      <c r="AJ167" s="400"/>
      <c r="AK167" s="401"/>
      <c r="AL167" s="16" t="s">
        <v>69</v>
      </c>
    </row>
    <row r="168" spans="1:38" s="21" customFormat="1" ht="12.75" customHeight="1" x14ac:dyDescent="0.2">
      <c r="A168" s="8">
        <v>12</v>
      </c>
      <c r="B168" s="400"/>
      <c r="C168" s="400"/>
      <c r="D168" s="400"/>
      <c r="E168" s="400"/>
      <c r="F168" s="401"/>
      <c r="G168" s="471"/>
      <c r="H168" s="477"/>
      <c r="I168" s="472"/>
      <c r="J168" s="363">
        <f t="shared" si="20"/>
        <v>0</v>
      </c>
      <c r="K168" s="362">
        <f t="shared" si="21"/>
        <v>0</v>
      </c>
      <c r="L168" s="400"/>
      <c r="M168" s="400"/>
      <c r="N168" s="400"/>
      <c r="O168" s="406"/>
      <c r="P168" s="409"/>
      <c r="Q168" s="400"/>
      <c r="R168" s="401"/>
      <c r="S168" s="16" t="s">
        <v>70</v>
      </c>
      <c r="T168" s="8">
        <v>12</v>
      </c>
      <c r="U168" s="400"/>
      <c r="V168" s="400"/>
      <c r="W168" s="400"/>
      <c r="X168" s="400"/>
      <c r="Y168" s="400"/>
      <c r="Z168" s="400"/>
      <c r="AA168" s="400"/>
      <c r="AB168" s="400"/>
      <c r="AC168" s="400"/>
      <c r="AD168" s="400"/>
      <c r="AE168" s="400"/>
      <c r="AF168" s="400"/>
      <c r="AG168" s="400"/>
      <c r="AH168" s="406"/>
      <c r="AI168" s="477"/>
      <c r="AJ168" s="400"/>
      <c r="AK168" s="401"/>
      <c r="AL168" s="16" t="s">
        <v>70</v>
      </c>
    </row>
    <row r="169" spans="1:38" s="21" customFormat="1" ht="12.75" customHeight="1" x14ac:dyDescent="0.2">
      <c r="A169" s="8">
        <v>13</v>
      </c>
      <c r="B169" s="400"/>
      <c r="C169" s="400"/>
      <c r="D169" s="400"/>
      <c r="E169" s="400"/>
      <c r="F169" s="401"/>
      <c r="G169" s="471"/>
      <c r="H169" s="477"/>
      <c r="I169" s="472"/>
      <c r="J169" s="363">
        <f t="shared" si="20"/>
        <v>0</v>
      </c>
      <c r="K169" s="362">
        <f t="shared" si="21"/>
        <v>0</v>
      </c>
      <c r="L169" s="400"/>
      <c r="M169" s="400"/>
      <c r="N169" s="400"/>
      <c r="O169" s="406"/>
      <c r="P169" s="409"/>
      <c r="Q169" s="400"/>
      <c r="R169" s="401"/>
      <c r="S169" s="16" t="s">
        <v>71</v>
      </c>
      <c r="T169" s="8">
        <v>13</v>
      </c>
      <c r="U169" s="400"/>
      <c r="V169" s="400"/>
      <c r="W169" s="400"/>
      <c r="X169" s="400"/>
      <c r="Y169" s="400"/>
      <c r="Z169" s="400"/>
      <c r="AA169" s="400"/>
      <c r="AB169" s="400"/>
      <c r="AC169" s="400"/>
      <c r="AD169" s="400"/>
      <c r="AE169" s="400"/>
      <c r="AF169" s="400"/>
      <c r="AG169" s="400"/>
      <c r="AH169" s="406"/>
      <c r="AI169" s="477"/>
      <c r="AJ169" s="400"/>
      <c r="AK169" s="401"/>
      <c r="AL169" s="16" t="s">
        <v>71</v>
      </c>
    </row>
    <row r="170" spans="1:38" s="21" customFormat="1" ht="12.75" customHeight="1" x14ac:dyDescent="0.2">
      <c r="A170" s="8">
        <v>14</v>
      </c>
      <c r="B170" s="400"/>
      <c r="C170" s="400"/>
      <c r="D170" s="400"/>
      <c r="E170" s="400"/>
      <c r="F170" s="401"/>
      <c r="G170" s="471"/>
      <c r="H170" s="477"/>
      <c r="I170" s="472"/>
      <c r="J170" s="363">
        <f t="shared" si="20"/>
        <v>0</v>
      </c>
      <c r="K170" s="362">
        <f t="shared" si="21"/>
        <v>0</v>
      </c>
      <c r="L170" s="400"/>
      <c r="M170" s="400"/>
      <c r="N170" s="400"/>
      <c r="O170" s="406"/>
      <c r="P170" s="409"/>
      <c r="Q170" s="400"/>
      <c r="R170" s="401"/>
      <c r="S170" s="16" t="s">
        <v>72</v>
      </c>
      <c r="T170" s="8">
        <v>14</v>
      </c>
      <c r="U170" s="400"/>
      <c r="V170" s="400"/>
      <c r="W170" s="400"/>
      <c r="X170" s="400"/>
      <c r="Y170" s="400"/>
      <c r="Z170" s="400"/>
      <c r="AA170" s="400"/>
      <c r="AB170" s="400"/>
      <c r="AC170" s="400"/>
      <c r="AD170" s="400"/>
      <c r="AE170" s="400"/>
      <c r="AF170" s="400"/>
      <c r="AG170" s="400"/>
      <c r="AH170" s="406"/>
      <c r="AI170" s="477"/>
      <c r="AJ170" s="400"/>
      <c r="AK170" s="401"/>
      <c r="AL170" s="16" t="s">
        <v>72</v>
      </c>
    </row>
    <row r="171" spans="1:38" s="21" customFormat="1" ht="12.75" customHeight="1" x14ac:dyDescent="0.2">
      <c r="A171" s="8">
        <v>15</v>
      </c>
      <c r="B171" s="400"/>
      <c r="C171" s="400"/>
      <c r="D171" s="400"/>
      <c r="E171" s="400"/>
      <c r="F171" s="401"/>
      <c r="G171" s="471"/>
      <c r="H171" s="477"/>
      <c r="I171" s="472"/>
      <c r="J171" s="363">
        <f t="shared" si="20"/>
        <v>0</v>
      </c>
      <c r="K171" s="362">
        <f t="shared" si="21"/>
        <v>0</v>
      </c>
      <c r="L171" s="400"/>
      <c r="M171" s="400"/>
      <c r="N171" s="400"/>
      <c r="O171" s="406"/>
      <c r="P171" s="409"/>
      <c r="Q171" s="400"/>
      <c r="R171" s="401"/>
      <c r="S171" s="16" t="s">
        <v>73</v>
      </c>
      <c r="T171" s="8">
        <v>15</v>
      </c>
      <c r="U171" s="400"/>
      <c r="V171" s="400"/>
      <c r="W171" s="400"/>
      <c r="X171" s="400"/>
      <c r="Y171" s="400"/>
      <c r="Z171" s="400"/>
      <c r="AA171" s="400"/>
      <c r="AB171" s="400"/>
      <c r="AC171" s="400"/>
      <c r="AD171" s="400"/>
      <c r="AE171" s="400"/>
      <c r="AF171" s="400"/>
      <c r="AG171" s="400"/>
      <c r="AH171" s="406"/>
      <c r="AI171" s="477"/>
      <c r="AJ171" s="400"/>
      <c r="AK171" s="401"/>
      <c r="AL171" s="16" t="s">
        <v>73</v>
      </c>
    </row>
    <row r="172" spans="1:38" s="21" customFormat="1" ht="12.75" customHeight="1" x14ac:dyDescent="0.2">
      <c r="A172" s="8">
        <v>16</v>
      </c>
      <c r="B172" s="400"/>
      <c r="C172" s="400"/>
      <c r="D172" s="400"/>
      <c r="E172" s="400"/>
      <c r="F172" s="401"/>
      <c r="G172" s="471"/>
      <c r="H172" s="477"/>
      <c r="I172" s="472"/>
      <c r="J172" s="363">
        <f t="shared" si="20"/>
        <v>0</v>
      </c>
      <c r="K172" s="362">
        <f t="shared" si="21"/>
        <v>0</v>
      </c>
      <c r="L172" s="400"/>
      <c r="M172" s="400"/>
      <c r="N172" s="400"/>
      <c r="O172" s="406"/>
      <c r="P172" s="409"/>
      <c r="Q172" s="400"/>
      <c r="R172" s="401"/>
      <c r="S172" s="16" t="s">
        <v>74</v>
      </c>
      <c r="T172" s="8">
        <v>16</v>
      </c>
      <c r="U172" s="400"/>
      <c r="V172" s="400"/>
      <c r="W172" s="400"/>
      <c r="X172" s="400"/>
      <c r="Y172" s="400"/>
      <c r="Z172" s="400"/>
      <c r="AA172" s="400"/>
      <c r="AB172" s="400"/>
      <c r="AC172" s="400"/>
      <c r="AD172" s="400"/>
      <c r="AE172" s="400"/>
      <c r="AF172" s="400"/>
      <c r="AG172" s="400"/>
      <c r="AH172" s="406"/>
      <c r="AI172" s="477"/>
      <c r="AJ172" s="400"/>
      <c r="AK172" s="401"/>
      <c r="AL172" s="16" t="s">
        <v>74</v>
      </c>
    </row>
    <row r="173" spans="1:38" s="21" customFormat="1" ht="12.75" customHeight="1" x14ac:dyDescent="0.2">
      <c r="A173" s="8">
        <v>17</v>
      </c>
      <c r="B173" s="400"/>
      <c r="C173" s="400"/>
      <c r="D173" s="400"/>
      <c r="E173" s="400"/>
      <c r="F173" s="401"/>
      <c r="G173" s="471"/>
      <c r="H173" s="477"/>
      <c r="I173" s="472"/>
      <c r="J173" s="363">
        <f t="shared" si="20"/>
        <v>0</v>
      </c>
      <c r="K173" s="362">
        <f t="shared" si="21"/>
        <v>0</v>
      </c>
      <c r="L173" s="400"/>
      <c r="M173" s="400"/>
      <c r="N173" s="400"/>
      <c r="O173" s="406"/>
      <c r="P173" s="409"/>
      <c r="Q173" s="400"/>
      <c r="R173" s="401"/>
      <c r="S173" s="16" t="s">
        <v>75</v>
      </c>
      <c r="T173" s="8">
        <v>17</v>
      </c>
      <c r="U173" s="400"/>
      <c r="V173" s="400"/>
      <c r="W173" s="400"/>
      <c r="X173" s="400"/>
      <c r="Y173" s="400"/>
      <c r="Z173" s="400"/>
      <c r="AA173" s="400"/>
      <c r="AB173" s="400"/>
      <c r="AC173" s="400"/>
      <c r="AD173" s="400"/>
      <c r="AE173" s="400"/>
      <c r="AF173" s="400"/>
      <c r="AG173" s="400"/>
      <c r="AH173" s="406"/>
      <c r="AI173" s="477"/>
      <c r="AJ173" s="400"/>
      <c r="AK173" s="401"/>
      <c r="AL173" s="16" t="s">
        <v>75</v>
      </c>
    </row>
    <row r="174" spans="1:38" s="21" customFormat="1" ht="12.75" customHeight="1" x14ac:dyDescent="0.2">
      <c r="A174" s="8">
        <v>18</v>
      </c>
      <c r="B174" s="400"/>
      <c r="C174" s="400"/>
      <c r="D174" s="400"/>
      <c r="E174" s="400"/>
      <c r="F174" s="401"/>
      <c r="G174" s="471"/>
      <c r="H174" s="477"/>
      <c r="I174" s="472"/>
      <c r="J174" s="363">
        <f t="shared" si="20"/>
        <v>0</v>
      </c>
      <c r="K174" s="362">
        <f t="shared" si="21"/>
        <v>0</v>
      </c>
      <c r="L174" s="400"/>
      <c r="M174" s="400"/>
      <c r="N174" s="400"/>
      <c r="O174" s="406"/>
      <c r="P174" s="409"/>
      <c r="Q174" s="400"/>
      <c r="R174" s="401"/>
      <c r="S174" s="16" t="s">
        <v>76</v>
      </c>
      <c r="T174" s="8">
        <v>18</v>
      </c>
      <c r="U174" s="400"/>
      <c r="V174" s="400"/>
      <c r="W174" s="400"/>
      <c r="X174" s="400"/>
      <c r="Y174" s="400"/>
      <c r="Z174" s="400"/>
      <c r="AA174" s="400"/>
      <c r="AB174" s="400"/>
      <c r="AC174" s="400"/>
      <c r="AD174" s="400"/>
      <c r="AE174" s="400"/>
      <c r="AF174" s="400"/>
      <c r="AG174" s="400"/>
      <c r="AH174" s="406"/>
      <c r="AI174" s="477"/>
      <c r="AJ174" s="400"/>
      <c r="AK174" s="401"/>
      <c r="AL174" s="16" t="s">
        <v>76</v>
      </c>
    </row>
    <row r="175" spans="1:38" s="21" customFormat="1" ht="12.75" customHeight="1" x14ac:dyDescent="0.2">
      <c r="A175" s="8">
        <v>19</v>
      </c>
      <c r="B175" s="400"/>
      <c r="C175" s="400"/>
      <c r="D175" s="400"/>
      <c r="E175" s="400"/>
      <c r="F175" s="401"/>
      <c r="G175" s="471"/>
      <c r="H175" s="477"/>
      <c r="I175" s="472"/>
      <c r="J175" s="363">
        <f t="shared" si="20"/>
        <v>0</v>
      </c>
      <c r="K175" s="362">
        <f t="shared" si="21"/>
        <v>0</v>
      </c>
      <c r="L175" s="400"/>
      <c r="M175" s="400"/>
      <c r="N175" s="400"/>
      <c r="O175" s="406"/>
      <c r="P175" s="409"/>
      <c r="Q175" s="400"/>
      <c r="R175" s="401"/>
      <c r="S175" s="16" t="s">
        <v>77</v>
      </c>
      <c r="T175" s="8">
        <v>19</v>
      </c>
      <c r="U175" s="400"/>
      <c r="V175" s="400"/>
      <c r="W175" s="400"/>
      <c r="X175" s="400"/>
      <c r="Y175" s="400"/>
      <c r="Z175" s="400"/>
      <c r="AA175" s="400"/>
      <c r="AB175" s="400"/>
      <c r="AC175" s="400"/>
      <c r="AD175" s="400"/>
      <c r="AE175" s="400"/>
      <c r="AF175" s="400"/>
      <c r="AG175" s="400"/>
      <c r="AH175" s="406"/>
      <c r="AI175" s="477"/>
      <c r="AJ175" s="400"/>
      <c r="AK175" s="401"/>
      <c r="AL175" s="16" t="s">
        <v>77</v>
      </c>
    </row>
    <row r="176" spans="1:38" s="21" customFormat="1" ht="12.75" customHeight="1" x14ac:dyDescent="0.2">
      <c r="A176" s="8">
        <v>20</v>
      </c>
      <c r="B176" s="400"/>
      <c r="C176" s="400"/>
      <c r="D176" s="400"/>
      <c r="E176" s="400"/>
      <c r="F176" s="401"/>
      <c r="G176" s="471"/>
      <c r="H176" s="477"/>
      <c r="I176" s="472"/>
      <c r="J176" s="363">
        <f t="shared" si="20"/>
        <v>0</v>
      </c>
      <c r="K176" s="362">
        <f t="shared" si="21"/>
        <v>0</v>
      </c>
      <c r="L176" s="400"/>
      <c r="M176" s="400"/>
      <c r="N176" s="400"/>
      <c r="O176" s="406"/>
      <c r="P176" s="409"/>
      <c r="Q176" s="400"/>
      <c r="R176" s="401"/>
      <c r="S176" s="16" t="s">
        <v>78</v>
      </c>
      <c r="T176" s="8">
        <v>20</v>
      </c>
      <c r="U176" s="400"/>
      <c r="V176" s="400"/>
      <c r="W176" s="400"/>
      <c r="X176" s="400"/>
      <c r="Y176" s="400"/>
      <c r="Z176" s="400"/>
      <c r="AA176" s="400"/>
      <c r="AB176" s="400"/>
      <c r="AC176" s="400"/>
      <c r="AD176" s="400"/>
      <c r="AE176" s="400"/>
      <c r="AF176" s="400"/>
      <c r="AG176" s="400"/>
      <c r="AH176" s="406"/>
      <c r="AI176" s="477"/>
      <c r="AJ176" s="400"/>
      <c r="AK176" s="401"/>
      <c r="AL176" s="16" t="s">
        <v>78</v>
      </c>
    </row>
    <row r="177" spans="1:38" s="21" customFormat="1" ht="12.75" customHeight="1" x14ac:dyDescent="0.2">
      <c r="A177" s="8">
        <v>21</v>
      </c>
      <c r="B177" s="400"/>
      <c r="C177" s="400"/>
      <c r="D177" s="400"/>
      <c r="E177" s="400"/>
      <c r="F177" s="401"/>
      <c r="G177" s="471"/>
      <c r="H177" s="477"/>
      <c r="I177" s="472"/>
      <c r="J177" s="363">
        <f t="shared" si="20"/>
        <v>0</v>
      </c>
      <c r="K177" s="362">
        <f t="shared" si="21"/>
        <v>0</v>
      </c>
      <c r="L177" s="400"/>
      <c r="M177" s="400"/>
      <c r="N177" s="400"/>
      <c r="O177" s="406"/>
      <c r="P177" s="409"/>
      <c r="Q177" s="400"/>
      <c r="R177" s="401"/>
      <c r="S177" s="16" t="s">
        <v>79</v>
      </c>
      <c r="T177" s="8">
        <v>21</v>
      </c>
      <c r="U177" s="400"/>
      <c r="V177" s="400"/>
      <c r="W177" s="400"/>
      <c r="X177" s="400"/>
      <c r="Y177" s="400"/>
      <c r="Z177" s="400"/>
      <c r="AA177" s="400"/>
      <c r="AB177" s="400"/>
      <c r="AC177" s="400"/>
      <c r="AD177" s="400"/>
      <c r="AE177" s="400"/>
      <c r="AF177" s="400"/>
      <c r="AG177" s="400"/>
      <c r="AH177" s="406"/>
      <c r="AI177" s="477"/>
      <c r="AJ177" s="400"/>
      <c r="AK177" s="401"/>
      <c r="AL177" s="16" t="s">
        <v>79</v>
      </c>
    </row>
    <row r="178" spans="1:38" s="21" customFormat="1" ht="12.75" customHeight="1" x14ac:dyDescent="0.2">
      <c r="A178" s="8">
        <v>22</v>
      </c>
      <c r="B178" s="400"/>
      <c r="C178" s="400"/>
      <c r="D178" s="400"/>
      <c r="E178" s="400"/>
      <c r="F178" s="401"/>
      <c r="G178" s="471"/>
      <c r="H178" s="477"/>
      <c r="I178" s="472"/>
      <c r="J178" s="363">
        <f t="shared" si="20"/>
        <v>0</v>
      </c>
      <c r="K178" s="362">
        <f t="shared" si="21"/>
        <v>0</v>
      </c>
      <c r="L178" s="400"/>
      <c r="M178" s="400"/>
      <c r="N178" s="400"/>
      <c r="O178" s="406"/>
      <c r="P178" s="409"/>
      <c r="Q178" s="400"/>
      <c r="R178" s="401"/>
      <c r="S178" s="16" t="s">
        <v>80</v>
      </c>
      <c r="T178" s="8">
        <v>22</v>
      </c>
      <c r="U178" s="400"/>
      <c r="V178" s="400"/>
      <c r="W178" s="400"/>
      <c r="X178" s="400"/>
      <c r="Y178" s="400"/>
      <c r="Z178" s="400"/>
      <c r="AA178" s="400"/>
      <c r="AB178" s="400"/>
      <c r="AC178" s="400"/>
      <c r="AD178" s="400"/>
      <c r="AE178" s="400"/>
      <c r="AF178" s="400"/>
      <c r="AG178" s="400"/>
      <c r="AH178" s="406"/>
      <c r="AI178" s="477"/>
      <c r="AJ178" s="400"/>
      <c r="AK178" s="401"/>
      <c r="AL178" s="16" t="s">
        <v>80</v>
      </c>
    </row>
    <row r="179" spans="1:38" s="21" customFormat="1" ht="12.75" customHeight="1" x14ac:dyDescent="0.2">
      <c r="A179" s="8">
        <v>23</v>
      </c>
      <c r="B179" s="400"/>
      <c r="C179" s="400"/>
      <c r="D179" s="400"/>
      <c r="E179" s="400"/>
      <c r="F179" s="401"/>
      <c r="G179" s="471"/>
      <c r="H179" s="477"/>
      <c r="I179" s="472"/>
      <c r="J179" s="363">
        <f t="shared" si="20"/>
        <v>0</v>
      </c>
      <c r="K179" s="362">
        <f t="shared" si="21"/>
        <v>0</v>
      </c>
      <c r="L179" s="400"/>
      <c r="M179" s="400"/>
      <c r="N179" s="400"/>
      <c r="O179" s="406"/>
      <c r="P179" s="409"/>
      <c r="Q179" s="400"/>
      <c r="R179" s="401"/>
      <c r="S179" s="16" t="s">
        <v>81</v>
      </c>
      <c r="T179" s="8">
        <v>23</v>
      </c>
      <c r="U179" s="400"/>
      <c r="V179" s="400"/>
      <c r="W179" s="400"/>
      <c r="X179" s="400"/>
      <c r="Y179" s="400"/>
      <c r="Z179" s="400"/>
      <c r="AA179" s="400"/>
      <c r="AB179" s="400"/>
      <c r="AC179" s="400"/>
      <c r="AD179" s="400"/>
      <c r="AE179" s="400"/>
      <c r="AF179" s="400"/>
      <c r="AG179" s="400"/>
      <c r="AH179" s="406"/>
      <c r="AI179" s="477"/>
      <c r="AJ179" s="400"/>
      <c r="AK179" s="401"/>
      <c r="AL179" s="16" t="s">
        <v>81</v>
      </c>
    </row>
    <row r="180" spans="1:38" s="21" customFormat="1" ht="12.75" customHeight="1" x14ac:dyDescent="0.2">
      <c r="A180" s="8">
        <v>24</v>
      </c>
      <c r="B180" s="400"/>
      <c r="C180" s="400"/>
      <c r="D180" s="400"/>
      <c r="E180" s="400"/>
      <c r="F180" s="401"/>
      <c r="G180" s="471"/>
      <c r="H180" s="477"/>
      <c r="I180" s="472"/>
      <c r="J180" s="363">
        <f t="shared" si="20"/>
        <v>0</v>
      </c>
      <c r="K180" s="362">
        <f t="shared" si="21"/>
        <v>0</v>
      </c>
      <c r="L180" s="400"/>
      <c r="M180" s="400"/>
      <c r="N180" s="400"/>
      <c r="O180" s="406"/>
      <c r="P180" s="409"/>
      <c r="Q180" s="400"/>
      <c r="R180" s="401"/>
      <c r="S180" s="16" t="s">
        <v>82</v>
      </c>
      <c r="T180" s="8">
        <v>24</v>
      </c>
      <c r="U180" s="400"/>
      <c r="V180" s="400"/>
      <c r="W180" s="400"/>
      <c r="X180" s="400"/>
      <c r="Y180" s="400"/>
      <c r="Z180" s="400"/>
      <c r="AA180" s="400"/>
      <c r="AB180" s="400"/>
      <c r="AC180" s="400"/>
      <c r="AD180" s="400"/>
      <c r="AE180" s="400"/>
      <c r="AF180" s="400"/>
      <c r="AG180" s="400"/>
      <c r="AH180" s="406"/>
      <c r="AI180" s="477"/>
      <c r="AJ180" s="400"/>
      <c r="AK180" s="401"/>
      <c r="AL180" s="16" t="s">
        <v>82</v>
      </c>
    </row>
    <row r="181" spans="1:38" s="21" customFormat="1" ht="12.75" customHeight="1" x14ac:dyDescent="0.2">
      <c r="A181" s="8">
        <v>25</v>
      </c>
      <c r="B181" s="400"/>
      <c r="C181" s="400"/>
      <c r="D181" s="400"/>
      <c r="E181" s="400"/>
      <c r="F181" s="401"/>
      <c r="G181" s="471"/>
      <c r="H181" s="477"/>
      <c r="I181" s="472"/>
      <c r="J181" s="363">
        <f t="shared" si="20"/>
        <v>0</v>
      </c>
      <c r="K181" s="362">
        <f t="shared" si="21"/>
        <v>0</v>
      </c>
      <c r="L181" s="400"/>
      <c r="M181" s="400"/>
      <c r="N181" s="400"/>
      <c r="O181" s="406"/>
      <c r="P181" s="409"/>
      <c r="Q181" s="400"/>
      <c r="R181" s="401"/>
      <c r="S181" s="16" t="s">
        <v>83</v>
      </c>
      <c r="T181" s="8">
        <v>25</v>
      </c>
      <c r="U181" s="400"/>
      <c r="V181" s="400"/>
      <c r="W181" s="400"/>
      <c r="X181" s="400"/>
      <c r="Y181" s="400"/>
      <c r="Z181" s="400"/>
      <c r="AA181" s="400"/>
      <c r="AB181" s="400"/>
      <c r="AC181" s="400"/>
      <c r="AD181" s="400"/>
      <c r="AE181" s="400"/>
      <c r="AF181" s="400"/>
      <c r="AG181" s="400"/>
      <c r="AH181" s="406"/>
      <c r="AI181" s="477"/>
      <c r="AJ181" s="400"/>
      <c r="AK181" s="401"/>
      <c r="AL181" s="16" t="s">
        <v>83</v>
      </c>
    </row>
    <row r="182" spans="1:38" s="21" customFormat="1" ht="12.75" customHeight="1" x14ac:dyDescent="0.2">
      <c r="A182" s="8">
        <v>26</v>
      </c>
      <c r="B182" s="400"/>
      <c r="C182" s="400"/>
      <c r="D182" s="400"/>
      <c r="E182" s="400"/>
      <c r="F182" s="401"/>
      <c r="G182" s="471"/>
      <c r="H182" s="477"/>
      <c r="I182" s="472"/>
      <c r="J182" s="363">
        <f t="shared" si="20"/>
        <v>0</v>
      </c>
      <c r="K182" s="362">
        <f t="shared" si="21"/>
        <v>0</v>
      </c>
      <c r="L182" s="400"/>
      <c r="M182" s="400"/>
      <c r="N182" s="400"/>
      <c r="O182" s="406"/>
      <c r="P182" s="409"/>
      <c r="Q182" s="400"/>
      <c r="R182" s="401"/>
      <c r="S182" s="16" t="s">
        <v>84</v>
      </c>
      <c r="T182" s="8">
        <v>26</v>
      </c>
      <c r="U182" s="400"/>
      <c r="V182" s="400"/>
      <c r="W182" s="400"/>
      <c r="X182" s="400"/>
      <c r="Y182" s="400"/>
      <c r="Z182" s="400"/>
      <c r="AA182" s="400"/>
      <c r="AB182" s="400"/>
      <c r="AC182" s="400"/>
      <c r="AD182" s="400"/>
      <c r="AE182" s="400"/>
      <c r="AF182" s="400"/>
      <c r="AG182" s="400"/>
      <c r="AH182" s="406"/>
      <c r="AI182" s="477"/>
      <c r="AJ182" s="400"/>
      <c r="AK182" s="401"/>
      <c r="AL182" s="16" t="s">
        <v>84</v>
      </c>
    </row>
    <row r="183" spans="1:38" s="21" customFormat="1" ht="12.75" customHeight="1" x14ac:dyDescent="0.2">
      <c r="A183" s="8">
        <v>27</v>
      </c>
      <c r="B183" s="400"/>
      <c r="C183" s="400"/>
      <c r="D183" s="400"/>
      <c r="E183" s="400"/>
      <c r="F183" s="401"/>
      <c r="G183" s="471"/>
      <c r="H183" s="477"/>
      <c r="I183" s="472"/>
      <c r="J183" s="363">
        <f t="shared" si="20"/>
        <v>0</v>
      </c>
      <c r="K183" s="362">
        <f t="shared" si="21"/>
        <v>0</v>
      </c>
      <c r="L183" s="400"/>
      <c r="M183" s="400"/>
      <c r="N183" s="400"/>
      <c r="O183" s="406"/>
      <c r="P183" s="409"/>
      <c r="Q183" s="400"/>
      <c r="R183" s="401"/>
      <c r="S183" s="16" t="s">
        <v>85</v>
      </c>
      <c r="T183" s="8">
        <v>27</v>
      </c>
      <c r="U183" s="400"/>
      <c r="V183" s="400"/>
      <c r="W183" s="400"/>
      <c r="X183" s="400"/>
      <c r="Y183" s="400"/>
      <c r="Z183" s="400"/>
      <c r="AA183" s="400"/>
      <c r="AB183" s="400"/>
      <c r="AC183" s="400"/>
      <c r="AD183" s="400"/>
      <c r="AE183" s="400"/>
      <c r="AF183" s="400"/>
      <c r="AG183" s="400"/>
      <c r="AH183" s="406"/>
      <c r="AI183" s="477"/>
      <c r="AJ183" s="400"/>
      <c r="AK183" s="401"/>
      <c r="AL183" s="16" t="s">
        <v>85</v>
      </c>
    </row>
    <row r="184" spans="1:38" s="21" customFormat="1" ht="12.75" customHeight="1" x14ac:dyDescent="0.2">
      <c r="A184" s="8">
        <v>28</v>
      </c>
      <c r="B184" s="400"/>
      <c r="C184" s="400"/>
      <c r="D184" s="400"/>
      <c r="E184" s="400"/>
      <c r="F184" s="401"/>
      <c r="G184" s="471"/>
      <c r="H184" s="477"/>
      <c r="I184" s="472"/>
      <c r="J184" s="363">
        <f t="shared" si="20"/>
        <v>0</v>
      </c>
      <c r="K184" s="362">
        <f t="shared" si="21"/>
        <v>0</v>
      </c>
      <c r="L184" s="400"/>
      <c r="M184" s="400"/>
      <c r="N184" s="400"/>
      <c r="O184" s="406"/>
      <c r="P184" s="409"/>
      <c r="Q184" s="400"/>
      <c r="R184" s="401"/>
      <c r="S184" s="16" t="s">
        <v>86</v>
      </c>
      <c r="T184" s="8">
        <v>28</v>
      </c>
      <c r="U184" s="400"/>
      <c r="V184" s="400"/>
      <c r="W184" s="400"/>
      <c r="X184" s="400"/>
      <c r="Y184" s="400"/>
      <c r="Z184" s="400"/>
      <c r="AA184" s="400"/>
      <c r="AB184" s="400"/>
      <c r="AC184" s="400"/>
      <c r="AD184" s="400"/>
      <c r="AE184" s="400"/>
      <c r="AF184" s="400"/>
      <c r="AG184" s="400"/>
      <c r="AH184" s="406"/>
      <c r="AI184" s="477"/>
      <c r="AJ184" s="400"/>
      <c r="AK184" s="401"/>
      <c r="AL184" s="16" t="s">
        <v>86</v>
      </c>
    </row>
    <row r="185" spans="1:38" s="21" customFormat="1" ht="12.75" customHeight="1" x14ac:dyDescent="0.2">
      <c r="A185" s="8">
        <v>29</v>
      </c>
      <c r="B185" s="400"/>
      <c r="C185" s="400"/>
      <c r="D185" s="400"/>
      <c r="E185" s="400"/>
      <c r="F185" s="401"/>
      <c r="G185" s="471"/>
      <c r="H185" s="477"/>
      <c r="I185" s="472"/>
      <c r="J185" s="363">
        <f t="shared" si="20"/>
        <v>0</v>
      </c>
      <c r="K185" s="362">
        <f t="shared" si="21"/>
        <v>0</v>
      </c>
      <c r="L185" s="400"/>
      <c r="M185" s="400"/>
      <c r="N185" s="400"/>
      <c r="O185" s="406"/>
      <c r="P185" s="409"/>
      <c r="Q185" s="400"/>
      <c r="R185" s="401"/>
      <c r="S185" s="16" t="s">
        <v>87</v>
      </c>
      <c r="T185" s="8">
        <v>29</v>
      </c>
      <c r="U185" s="400"/>
      <c r="V185" s="400"/>
      <c r="W185" s="400"/>
      <c r="X185" s="410"/>
      <c r="Y185" s="400"/>
      <c r="Z185" s="400"/>
      <c r="AA185" s="400"/>
      <c r="AB185" s="400"/>
      <c r="AC185" s="400"/>
      <c r="AD185" s="400"/>
      <c r="AE185" s="400"/>
      <c r="AF185" s="400"/>
      <c r="AG185" s="400"/>
      <c r="AH185" s="406"/>
      <c r="AI185" s="477"/>
      <c r="AJ185" s="400"/>
      <c r="AK185" s="401"/>
      <c r="AL185" s="16" t="s">
        <v>87</v>
      </c>
    </row>
    <row r="186" spans="1:38" s="21" customFormat="1" ht="12.75" customHeight="1" x14ac:dyDescent="0.2">
      <c r="A186" s="8">
        <v>30</v>
      </c>
      <c r="B186" s="400"/>
      <c r="C186" s="400"/>
      <c r="D186" s="400"/>
      <c r="E186" s="400"/>
      <c r="F186" s="401"/>
      <c r="G186" s="471"/>
      <c r="H186" s="477"/>
      <c r="I186" s="472"/>
      <c r="J186" s="363">
        <f t="shared" si="20"/>
        <v>0</v>
      </c>
      <c r="K186" s="362">
        <f t="shared" si="21"/>
        <v>0</v>
      </c>
      <c r="L186" s="400"/>
      <c r="M186" s="400"/>
      <c r="N186" s="400"/>
      <c r="O186" s="406"/>
      <c r="P186" s="409"/>
      <c r="Q186" s="400"/>
      <c r="R186" s="401"/>
      <c r="S186" s="16" t="s">
        <v>88</v>
      </c>
      <c r="T186" s="8">
        <v>30</v>
      </c>
      <c r="U186" s="400"/>
      <c r="V186" s="400"/>
      <c r="W186" s="400"/>
      <c r="X186" s="400"/>
      <c r="Y186" s="400"/>
      <c r="Z186" s="400"/>
      <c r="AA186" s="400"/>
      <c r="AB186" s="400"/>
      <c r="AC186" s="400"/>
      <c r="AD186" s="400"/>
      <c r="AE186" s="400"/>
      <c r="AF186" s="400"/>
      <c r="AG186" s="400"/>
      <c r="AH186" s="406"/>
      <c r="AI186" s="477"/>
      <c r="AJ186" s="400"/>
      <c r="AK186" s="401"/>
      <c r="AL186" s="16" t="s">
        <v>88</v>
      </c>
    </row>
    <row r="187" spans="1:38" s="21" customFormat="1" ht="12.75" customHeight="1" x14ac:dyDescent="0.2">
      <c r="A187" s="19">
        <v>31</v>
      </c>
      <c r="B187" s="404"/>
      <c r="C187" s="404"/>
      <c r="D187" s="404"/>
      <c r="E187" s="404"/>
      <c r="F187" s="405"/>
      <c r="G187" s="475"/>
      <c r="H187" s="479"/>
      <c r="I187" s="476"/>
      <c r="J187" s="395">
        <f t="shared" si="20"/>
        <v>0</v>
      </c>
      <c r="K187" s="396">
        <f t="shared" si="21"/>
        <v>0</v>
      </c>
      <c r="L187" s="404"/>
      <c r="M187" s="404"/>
      <c r="N187" s="404"/>
      <c r="O187" s="408"/>
      <c r="P187" s="411"/>
      <c r="Q187" s="404"/>
      <c r="R187" s="405"/>
      <c r="S187" s="20" t="s">
        <v>89</v>
      </c>
      <c r="T187" s="19">
        <v>31</v>
      </c>
      <c r="U187" s="404"/>
      <c r="V187" s="404"/>
      <c r="W187" s="404"/>
      <c r="X187" s="404"/>
      <c r="Y187" s="404"/>
      <c r="Z187" s="404"/>
      <c r="AA187" s="404"/>
      <c r="AB187" s="404"/>
      <c r="AC187" s="404"/>
      <c r="AD187" s="404"/>
      <c r="AE187" s="404"/>
      <c r="AF187" s="404"/>
      <c r="AG187" s="404"/>
      <c r="AH187" s="408"/>
      <c r="AI187" s="479"/>
      <c r="AJ187" s="404"/>
      <c r="AK187" s="405"/>
      <c r="AL187" s="20" t="s">
        <v>89</v>
      </c>
    </row>
    <row r="188" spans="1:38" s="301" customFormat="1" ht="12.75" customHeight="1" thickBot="1" x14ac:dyDescent="0.25">
      <c r="A188" s="417"/>
      <c r="B188" s="418">
        <f>SUM(B156:B187)</f>
        <v>0</v>
      </c>
      <c r="C188" s="418">
        <f>SUM(C156:C187)</f>
        <v>0</v>
      </c>
      <c r="D188" s="418">
        <f>SUM(D156:D187)</f>
        <v>0</v>
      </c>
      <c r="E188" s="419">
        <f>SUM(E156:E187)</f>
        <v>0</v>
      </c>
      <c r="F188" s="420">
        <f>SUM(F156:F187)</f>
        <v>0</v>
      </c>
      <c r="G188" s="421"/>
      <c r="H188" s="422" t="s">
        <v>90</v>
      </c>
      <c r="I188" s="423">
        <f>COUNTA(I157:I187)</f>
        <v>0</v>
      </c>
      <c r="J188" s="418">
        <f t="shared" ref="J188:R188" si="22">SUM(J156:J187)</f>
        <v>0</v>
      </c>
      <c r="K188" s="418">
        <f t="shared" si="22"/>
        <v>0</v>
      </c>
      <c r="L188" s="418">
        <f t="shared" si="22"/>
        <v>0</v>
      </c>
      <c r="M188" s="418">
        <f t="shared" si="22"/>
        <v>0</v>
      </c>
      <c r="N188" s="418">
        <f t="shared" si="22"/>
        <v>0</v>
      </c>
      <c r="O188" s="424">
        <f t="shared" si="22"/>
        <v>0</v>
      </c>
      <c r="P188" s="419">
        <f t="shared" si="22"/>
        <v>0</v>
      </c>
      <c r="Q188" s="418">
        <f t="shared" si="22"/>
        <v>0</v>
      </c>
      <c r="R188" s="425">
        <f t="shared" si="22"/>
        <v>0</v>
      </c>
      <c r="S188" s="426"/>
      <c r="T188" s="417"/>
      <c r="U188" s="418">
        <f t="shared" ref="U188:AH188" si="23">SUM(U156:U187)</f>
        <v>0</v>
      </c>
      <c r="V188" s="418">
        <f t="shared" si="23"/>
        <v>0</v>
      </c>
      <c r="W188" s="418">
        <f t="shared" si="23"/>
        <v>0</v>
      </c>
      <c r="X188" s="418">
        <f t="shared" si="23"/>
        <v>0</v>
      </c>
      <c r="Y188" s="418">
        <f t="shared" si="23"/>
        <v>0</v>
      </c>
      <c r="Z188" s="418">
        <f t="shared" si="23"/>
        <v>0</v>
      </c>
      <c r="AA188" s="418">
        <f t="shared" si="23"/>
        <v>0</v>
      </c>
      <c r="AB188" s="418">
        <f t="shared" si="23"/>
        <v>0</v>
      </c>
      <c r="AC188" s="418">
        <f t="shared" si="23"/>
        <v>0</v>
      </c>
      <c r="AD188" s="418">
        <f t="shared" si="23"/>
        <v>0</v>
      </c>
      <c r="AE188" s="418">
        <f t="shared" si="23"/>
        <v>0</v>
      </c>
      <c r="AF188" s="418">
        <f t="shared" si="23"/>
        <v>0</v>
      </c>
      <c r="AG188" s="418">
        <f t="shared" si="23"/>
        <v>0</v>
      </c>
      <c r="AH188" s="420">
        <f t="shared" si="23"/>
        <v>0</v>
      </c>
      <c r="AI188" s="427"/>
      <c r="AJ188" s="418">
        <f>SUM(AJ156:AJ187)</f>
        <v>0</v>
      </c>
      <c r="AK188" s="425">
        <f>SUM(AK156:AK187)</f>
        <v>0</v>
      </c>
      <c r="AL188" s="426"/>
    </row>
    <row r="189" spans="1:38" ht="12.75" customHeight="1" thickTop="1" x14ac:dyDescent="0.2">
      <c r="A189" s="28"/>
      <c r="B189" s="34"/>
      <c r="C189" s="34"/>
      <c r="D189" s="34"/>
      <c r="E189" s="34"/>
      <c r="F189" s="34"/>
      <c r="G189" s="135"/>
      <c r="H189" s="34"/>
      <c r="I189" s="35"/>
      <c r="J189" s="306"/>
      <c r="K189" s="306"/>
      <c r="L189" s="63"/>
      <c r="M189" s="63"/>
      <c r="N189" s="63"/>
      <c r="O189" s="63"/>
      <c r="P189" s="63"/>
      <c r="Q189" s="63"/>
      <c r="R189" s="63"/>
      <c r="S189" s="28"/>
      <c r="T189" s="28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28"/>
    </row>
    <row r="190" spans="1:38" ht="12.75" customHeight="1" x14ac:dyDescent="0.2">
      <c r="A190" s="21"/>
      <c r="B190" s="21"/>
      <c r="C190" s="21"/>
      <c r="D190" s="21"/>
      <c r="E190" s="21"/>
      <c r="F190" s="21"/>
      <c r="G190" s="553" t="str">
        <f>G10</f>
        <v>UNITED STEELWORKERS - LOCAL UNION</v>
      </c>
      <c r="H190" s="553"/>
      <c r="I190" s="553"/>
      <c r="J190" s="93"/>
      <c r="K190" s="30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37" t="str">
        <f>$AA$10</f>
        <v>FINANCIAL SECRETARY'S CASH BOOK</v>
      </c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</row>
    <row r="191" spans="1:38" s="152" customFormat="1" ht="12.75" customHeight="1" x14ac:dyDescent="0.2">
      <c r="A191" s="141"/>
      <c r="B191" s="139" t="str">
        <f>B146</f>
        <v>Month</v>
      </c>
      <c r="C191" s="73" t="str">
        <f>C146</f>
        <v>MARCH</v>
      </c>
      <c r="D191" s="139" t="str">
        <f>D146</f>
        <v>Year</v>
      </c>
      <c r="E191" s="30">
        <f>E146</f>
        <v>0</v>
      </c>
      <c r="F191" s="141"/>
      <c r="G191" s="149"/>
      <c r="H191" s="141"/>
      <c r="I191" s="150"/>
      <c r="J191" s="302"/>
      <c r="K191" s="302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39"/>
      <c r="AJ191" s="151" t="str">
        <f>C191</f>
        <v>MARCH</v>
      </c>
      <c r="AK191" s="30">
        <f>E191</f>
        <v>0</v>
      </c>
      <c r="AL191" s="141"/>
    </row>
    <row r="192" spans="1:38" s="152" customFormat="1" ht="12.75" customHeight="1" x14ac:dyDescent="0.2">
      <c r="A192" s="141"/>
      <c r="B192" s="139" t="str">
        <f>B147</f>
        <v>Page No.</v>
      </c>
      <c r="C192" s="148">
        <f>C147+1</f>
        <v>5</v>
      </c>
      <c r="D192" s="141"/>
      <c r="E192" s="141"/>
      <c r="F192" s="141"/>
      <c r="G192" s="149"/>
      <c r="H192" s="141"/>
      <c r="I192" s="150" t="s">
        <v>53</v>
      </c>
      <c r="J192" s="302"/>
      <c r="K192" s="302"/>
      <c r="L192" s="150"/>
      <c r="M192" s="141"/>
      <c r="N192" s="141"/>
      <c r="O192" s="141"/>
      <c r="P192" s="139"/>
      <c r="Q192" s="141"/>
      <c r="R192" s="139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53" t="s">
        <v>54</v>
      </c>
      <c r="AC192" s="141"/>
      <c r="AD192" s="141"/>
      <c r="AE192" s="141"/>
      <c r="AF192" s="141"/>
      <c r="AG192" s="141"/>
      <c r="AH192" s="141"/>
      <c r="AI192" s="139" t="str">
        <f>B192</f>
        <v>Page No.</v>
      </c>
      <c r="AJ192" s="148">
        <f>C192</f>
        <v>5</v>
      </c>
      <c r="AK192" s="154"/>
      <c r="AL192" s="156"/>
    </row>
    <row r="193" spans="1:38" ht="12.75" customHeight="1" x14ac:dyDescent="0.2">
      <c r="A193" s="3"/>
      <c r="B193" s="3"/>
      <c r="C193" s="3"/>
      <c r="D193" s="3"/>
      <c r="E193" s="3"/>
      <c r="F193" s="3"/>
      <c r="G193" s="129"/>
      <c r="H193" s="3"/>
      <c r="I193" s="5"/>
      <c r="J193" s="106"/>
      <c r="K193" s="106"/>
      <c r="L193" s="21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1"/>
      <c r="AF193" s="3"/>
      <c r="AG193" s="3"/>
      <c r="AH193" s="3"/>
      <c r="AI193" s="25"/>
      <c r="AJ193" s="30"/>
      <c r="AK193" s="38"/>
      <c r="AL193" s="3"/>
    </row>
    <row r="194" spans="1:38" ht="12.75" customHeight="1" x14ac:dyDescent="0.2">
      <c r="A194" s="26"/>
      <c r="B194" s="26"/>
      <c r="C194" s="26"/>
      <c r="D194" s="26"/>
      <c r="E194" s="26"/>
      <c r="F194" s="26"/>
      <c r="G194" s="130"/>
      <c r="H194" s="26"/>
      <c r="I194" s="27"/>
      <c r="J194" s="303"/>
      <c r="K194" s="303"/>
      <c r="L194" s="27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7"/>
      <c r="AF194" s="26"/>
      <c r="AG194" s="26"/>
      <c r="AH194" s="26"/>
      <c r="AI194" s="26"/>
      <c r="AJ194" s="39"/>
      <c r="AK194" s="26"/>
      <c r="AL194" s="26"/>
    </row>
    <row r="195" spans="1:38" customFormat="1" ht="12.75" customHeight="1" x14ac:dyDescent="0.2">
      <c r="A195" s="1"/>
      <c r="B195" s="3"/>
      <c r="C195" s="3" t="s">
        <v>55</v>
      </c>
      <c r="D195" s="3"/>
      <c r="E195" s="13"/>
      <c r="F195" s="1"/>
      <c r="G195" s="131"/>
      <c r="H195" s="2" t="s">
        <v>56</v>
      </c>
      <c r="I195" s="99"/>
      <c r="J195" s="550" t="s">
        <v>264</v>
      </c>
      <c r="K195" s="551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4"/>
      <c r="AJ195" s="3"/>
      <c r="AK195" s="1"/>
      <c r="AL195" s="3"/>
    </row>
    <row r="196" spans="1:38" customFormat="1" ht="12.75" customHeight="1" x14ac:dyDescent="0.2">
      <c r="A196" s="1"/>
      <c r="B196" s="3"/>
      <c r="C196" s="3"/>
      <c r="D196" s="3"/>
      <c r="E196" s="13"/>
      <c r="F196" s="1"/>
      <c r="G196" s="131"/>
      <c r="H196" s="14"/>
      <c r="I196" s="100"/>
      <c r="J196" s="106"/>
      <c r="K196" s="67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4"/>
      <c r="AJ196" s="3"/>
      <c r="AK196" s="1"/>
      <c r="AL196" s="3"/>
    </row>
    <row r="197" spans="1:38" customFormat="1" ht="12.75" customHeight="1" thickBot="1" x14ac:dyDescent="0.25">
      <c r="A197" s="164"/>
      <c r="B197" s="165">
        <v>1</v>
      </c>
      <c r="C197" s="165">
        <v>2</v>
      </c>
      <c r="D197" s="165">
        <v>3</v>
      </c>
      <c r="E197" s="166">
        <v>4</v>
      </c>
      <c r="F197" s="167">
        <v>5</v>
      </c>
      <c r="G197" s="168"/>
      <c r="H197" s="167">
        <v>7</v>
      </c>
      <c r="I197" s="169">
        <v>8</v>
      </c>
      <c r="J197" s="304">
        <v>9</v>
      </c>
      <c r="K197" s="305">
        <v>10</v>
      </c>
      <c r="L197" s="165">
        <v>11</v>
      </c>
      <c r="M197" s="165" t="s">
        <v>1</v>
      </c>
      <c r="N197" s="165">
        <v>12</v>
      </c>
      <c r="O197" s="165">
        <v>13</v>
      </c>
      <c r="P197" s="165">
        <v>14</v>
      </c>
      <c r="Q197" s="165">
        <v>15</v>
      </c>
      <c r="R197" s="167" t="s">
        <v>2</v>
      </c>
      <c r="S197" s="170"/>
      <c r="T197" s="164"/>
      <c r="U197" s="165">
        <v>16</v>
      </c>
      <c r="V197" s="165">
        <v>17</v>
      </c>
      <c r="W197" s="165">
        <v>18</v>
      </c>
      <c r="X197" s="165">
        <v>19</v>
      </c>
      <c r="Y197" s="165">
        <v>20</v>
      </c>
      <c r="Z197" s="165" t="s">
        <v>3</v>
      </c>
      <c r="AA197" s="165">
        <v>21</v>
      </c>
      <c r="AB197" s="165">
        <v>22</v>
      </c>
      <c r="AC197" s="165">
        <v>23</v>
      </c>
      <c r="AD197" s="165">
        <v>24</v>
      </c>
      <c r="AE197" s="165">
        <v>25</v>
      </c>
      <c r="AF197" s="165">
        <v>26</v>
      </c>
      <c r="AG197" s="165">
        <v>27</v>
      </c>
      <c r="AH197" s="165">
        <v>28</v>
      </c>
      <c r="AI197" s="171">
        <v>29</v>
      </c>
      <c r="AJ197" s="165">
        <v>30</v>
      </c>
      <c r="AK197" s="167">
        <v>31</v>
      </c>
      <c r="AL197" s="170"/>
    </row>
    <row r="198" spans="1:38" s="4" customFormat="1" ht="12.75" customHeight="1" thickTop="1" x14ac:dyDescent="0.2">
      <c r="A198" s="1"/>
      <c r="B198" s="89" t="s">
        <v>4</v>
      </c>
      <c r="C198" s="101"/>
      <c r="D198" s="89" t="s">
        <v>5</v>
      </c>
      <c r="E198" s="89" t="s">
        <v>6</v>
      </c>
      <c r="F198" s="88" t="s">
        <v>7</v>
      </c>
      <c r="G198" s="132"/>
      <c r="H198" s="88"/>
      <c r="I198" s="103"/>
      <c r="J198" s="89"/>
      <c r="K198" s="88"/>
      <c r="L198" s="89"/>
      <c r="M198" s="89"/>
      <c r="N198" s="89"/>
      <c r="O198" s="104"/>
      <c r="P198" s="163"/>
      <c r="Q198" s="107" t="s">
        <v>272</v>
      </c>
      <c r="R198" s="160" t="s">
        <v>273</v>
      </c>
      <c r="S198" s="106"/>
      <c r="T198" s="67"/>
      <c r="U198" s="542" t="s">
        <v>265</v>
      </c>
      <c r="V198" s="543"/>
      <c r="W198" s="543"/>
      <c r="X198" s="543"/>
      <c r="Y198" s="544"/>
      <c r="Z198" s="89" t="s">
        <v>10</v>
      </c>
      <c r="AA198" s="89" t="s">
        <v>11</v>
      </c>
      <c r="AB198" s="89" t="s">
        <v>205</v>
      </c>
      <c r="AC198" s="89" t="s">
        <v>12</v>
      </c>
      <c r="AD198" s="89" t="s">
        <v>13</v>
      </c>
      <c r="AE198" s="89" t="s">
        <v>14</v>
      </c>
      <c r="AF198" s="89"/>
      <c r="AG198" s="89"/>
      <c r="AH198" s="104"/>
      <c r="AI198" s="105"/>
      <c r="AJ198" s="89" t="s">
        <v>15</v>
      </c>
      <c r="AK198" s="88" t="s">
        <v>7</v>
      </c>
      <c r="AL198" s="3"/>
    </row>
    <row r="199" spans="1:38" s="4" customFormat="1" ht="12.75" customHeight="1" x14ac:dyDescent="0.2">
      <c r="A199" s="1"/>
      <c r="B199" s="89" t="s">
        <v>8</v>
      </c>
      <c r="C199" s="89" t="s">
        <v>16</v>
      </c>
      <c r="D199" s="89" t="s">
        <v>17</v>
      </c>
      <c r="E199" s="89" t="s">
        <v>8</v>
      </c>
      <c r="F199" s="88" t="s">
        <v>18</v>
      </c>
      <c r="G199" s="132" t="s">
        <v>19</v>
      </c>
      <c r="H199" s="88" t="s">
        <v>20</v>
      </c>
      <c r="I199" s="103" t="s">
        <v>242</v>
      </c>
      <c r="J199" s="89" t="s">
        <v>21</v>
      </c>
      <c r="K199" s="88" t="s">
        <v>22</v>
      </c>
      <c r="L199" s="107" t="s">
        <v>235</v>
      </c>
      <c r="M199" s="107" t="s">
        <v>236</v>
      </c>
      <c r="N199" s="107" t="s">
        <v>237</v>
      </c>
      <c r="O199" s="104"/>
      <c r="P199" s="158" t="s">
        <v>23</v>
      </c>
      <c r="Q199" s="107" t="s">
        <v>8</v>
      </c>
      <c r="R199" s="160" t="s">
        <v>8</v>
      </c>
      <c r="S199" s="106"/>
      <c r="T199" s="67"/>
      <c r="U199" s="89" t="s">
        <v>25</v>
      </c>
      <c r="V199" s="89" t="s">
        <v>26</v>
      </c>
      <c r="W199" s="101" t="s">
        <v>27</v>
      </c>
      <c r="X199" s="89" t="s">
        <v>28</v>
      </c>
      <c r="Y199" s="89" t="s">
        <v>136</v>
      </c>
      <c r="Z199" s="89" t="s">
        <v>261</v>
      </c>
      <c r="AA199" s="89" t="s">
        <v>137</v>
      </c>
      <c r="AB199" s="89" t="s">
        <v>204</v>
      </c>
      <c r="AC199" s="89" t="s">
        <v>30</v>
      </c>
      <c r="AD199" s="89" t="s">
        <v>140</v>
      </c>
      <c r="AE199" s="89" t="s">
        <v>31</v>
      </c>
      <c r="AF199" s="89" t="s">
        <v>32</v>
      </c>
      <c r="AG199" s="89" t="s">
        <v>206</v>
      </c>
      <c r="AH199" s="104" t="s">
        <v>16</v>
      </c>
      <c r="AI199" s="102" t="s">
        <v>34</v>
      </c>
      <c r="AJ199" s="89" t="s">
        <v>35</v>
      </c>
      <c r="AK199" s="88" t="s">
        <v>18</v>
      </c>
      <c r="AL199" s="3"/>
    </row>
    <row r="200" spans="1:38" s="4" customFormat="1" ht="12.75" customHeight="1" thickBot="1" x14ac:dyDescent="0.25">
      <c r="A200" s="6"/>
      <c r="B200" s="90" t="s">
        <v>36</v>
      </c>
      <c r="C200" s="90" t="s">
        <v>37</v>
      </c>
      <c r="D200" s="90" t="s">
        <v>38</v>
      </c>
      <c r="E200" s="90" t="s">
        <v>39</v>
      </c>
      <c r="F200" s="108" t="s">
        <v>40</v>
      </c>
      <c r="G200" s="133"/>
      <c r="H200" s="108"/>
      <c r="I200" s="109" t="s">
        <v>41</v>
      </c>
      <c r="J200" s="90"/>
      <c r="K200" s="108"/>
      <c r="L200" s="110"/>
      <c r="M200" s="110"/>
      <c r="N200" s="110" t="s">
        <v>238</v>
      </c>
      <c r="O200" s="111"/>
      <c r="P200" s="159"/>
      <c r="Q200" s="161" t="s">
        <v>24</v>
      </c>
      <c r="R200" s="162" t="s">
        <v>24</v>
      </c>
      <c r="S200" s="113"/>
      <c r="T200" s="78"/>
      <c r="U200" s="90" t="s">
        <v>42</v>
      </c>
      <c r="V200" s="90" t="s">
        <v>43</v>
      </c>
      <c r="W200" s="90"/>
      <c r="X200" s="90" t="s">
        <v>44</v>
      </c>
      <c r="Y200" s="90" t="s">
        <v>30</v>
      </c>
      <c r="Z200" s="90" t="s">
        <v>30</v>
      </c>
      <c r="AA200" s="90" t="s">
        <v>138</v>
      </c>
      <c r="AB200" s="90" t="s">
        <v>15</v>
      </c>
      <c r="AC200" s="90" t="s">
        <v>139</v>
      </c>
      <c r="AD200" s="90" t="s">
        <v>141</v>
      </c>
      <c r="AE200" s="90" t="s">
        <v>47</v>
      </c>
      <c r="AF200" s="90" t="s">
        <v>48</v>
      </c>
      <c r="AG200" s="90" t="s">
        <v>15</v>
      </c>
      <c r="AH200" s="111" t="s">
        <v>30</v>
      </c>
      <c r="AI200" s="112"/>
      <c r="AJ200" s="90" t="s">
        <v>49</v>
      </c>
      <c r="AK200" s="108" t="s">
        <v>189</v>
      </c>
      <c r="AL200" s="7"/>
    </row>
    <row r="201" spans="1:38" s="301" customFormat="1" ht="12.75" customHeight="1" thickTop="1" x14ac:dyDescent="0.2">
      <c r="A201" s="331"/>
      <c r="B201" s="363">
        <f>B188</f>
        <v>0</v>
      </c>
      <c r="C201" s="363">
        <f>C188</f>
        <v>0</v>
      </c>
      <c r="D201" s="363">
        <f>D188</f>
        <v>0</v>
      </c>
      <c r="E201" s="363">
        <f>E188</f>
        <v>0</v>
      </c>
      <c r="F201" s="362">
        <f>F188</f>
        <v>0</v>
      </c>
      <c r="G201" s="134" t="str">
        <f>G7</f>
        <v>MARCH</v>
      </c>
      <c r="H201" s="334" t="s">
        <v>58</v>
      </c>
      <c r="I201" s="412"/>
      <c r="J201" s="397">
        <f t="shared" ref="J201:R201" si="24">J188</f>
        <v>0</v>
      </c>
      <c r="K201" s="362">
        <f t="shared" si="24"/>
        <v>0</v>
      </c>
      <c r="L201" s="363">
        <f t="shared" si="24"/>
        <v>0</v>
      </c>
      <c r="M201" s="363">
        <f t="shared" si="24"/>
        <v>0</v>
      </c>
      <c r="N201" s="363">
        <f t="shared" si="24"/>
        <v>0</v>
      </c>
      <c r="O201" s="361">
        <f t="shared" si="24"/>
        <v>0</v>
      </c>
      <c r="P201" s="394">
        <f t="shared" si="24"/>
        <v>0</v>
      </c>
      <c r="Q201" s="363">
        <f t="shared" si="24"/>
        <v>0</v>
      </c>
      <c r="R201" s="362">
        <f t="shared" si="24"/>
        <v>0</v>
      </c>
      <c r="S201" s="332"/>
      <c r="T201" s="331"/>
      <c r="U201" s="363">
        <f t="shared" ref="U201:AH201" si="25">U188</f>
        <v>0</v>
      </c>
      <c r="V201" s="363">
        <f t="shared" si="25"/>
        <v>0</v>
      </c>
      <c r="W201" s="363">
        <f t="shared" si="25"/>
        <v>0</v>
      </c>
      <c r="X201" s="363">
        <f t="shared" si="25"/>
        <v>0</v>
      </c>
      <c r="Y201" s="363">
        <f t="shared" si="25"/>
        <v>0</v>
      </c>
      <c r="Z201" s="363">
        <f t="shared" si="25"/>
        <v>0</v>
      </c>
      <c r="AA201" s="363">
        <f t="shared" si="25"/>
        <v>0</v>
      </c>
      <c r="AB201" s="363">
        <f t="shared" si="25"/>
        <v>0</v>
      </c>
      <c r="AC201" s="363">
        <f t="shared" si="25"/>
        <v>0</v>
      </c>
      <c r="AD201" s="363">
        <f t="shared" si="25"/>
        <v>0</v>
      </c>
      <c r="AE201" s="363">
        <f t="shared" si="25"/>
        <v>0</v>
      </c>
      <c r="AF201" s="363">
        <f t="shared" si="25"/>
        <v>0</v>
      </c>
      <c r="AG201" s="363">
        <f t="shared" si="25"/>
        <v>0</v>
      </c>
      <c r="AH201" s="361">
        <f t="shared" si="25"/>
        <v>0</v>
      </c>
      <c r="AI201" s="333"/>
      <c r="AJ201" s="363">
        <f>AJ188</f>
        <v>0</v>
      </c>
      <c r="AK201" s="362">
        <f>AK188</f>
        <v>0</v>
      </c>
      <c r="AL201" s="332"/>
    </row>
    <row r="202" spans="1:38" s="21" customFormat="1" ht="12.75" customHeight="1" x14ac:dyDescent="0.2">
      <c r="A202" s="8">
        <v>1</v>
      </c>
      <c r="B202" s="400"/>
      <c r="C202" s="400"/>
      <c r="D202" s="400"/>
      <c r="E202" s="400"/>
      <c r="F202" s="401"/>
      <c r="G202" s="471"/>
      <c r="H202" s="477"/>
      <c r="I202" s="472"/>
      <c r="J202" s="363">
        <f t="shared" ref="J202:J232" si="26">SUM(B202:F202)</f>
        <v>0</v>
      </c>
      <c r="K202" s="362">
        <f>SUM(U202:AK202)-SUM(L202:R202)</f>
        <v>0</v>
      </c>
      <c r="L202" s="400"/>
      <c r="M202" s="400"/>
      <c r="N202" s="400"/>
      <c r="O202" s="406"/>
      <c r="P202" s="409"/>
      <c r="Q202" s="400"/>
      <c r="R202" s="401"/>
      <c r="S202" s="16" t="s">
        <v>59</v>
      </c>
      <c r="T202" s="8">
        <v>1</v>
      </c>
      <c r="U202" s="400"/>
      <c r="V202" s="400"/>
      <c r="W202" s="400"/>
      <c r="X202" s="400"/>
      <c r="Y202" s="400"/>
      <c r="Z202" s="400"/>
      <c r="AA202" s="400"/>
      <c r="AB202" s="400"/>
      <c r="AC202" s="400"/>
      <c r="AD202" s="400"/>
      <c r="AE202" s="400"/>
      <c r="AF202" s="400"/>
      <c r="AG202" s="400"/>
      <c r="AH202" s="406"/>
      <c r="AI202" s="477"/>
      <c r="AJ202" s="400"/>
      <c r="AK202" s="401"/>
      <c r="AL202" s="16" t="s">
        <v>59</v>
      </c>
    </row>
    <row r="203" spans="1:38" s="21" customFormat="1" ht="12.75" customHeight="1" x14ac:dyDescent="0.2">
      <c r="A203" s="8">
        <v>2</v>
      </c>
      <c r="B203" s="400"/>
      <c r="C203" s="400"/>
      <c r="D203" s="400"/>
      <c r="E203" s="400"/>
      <c r="F203" s="401"/>
      <c r="G203" s="471"/>
      <c r="H203" s="477"/>
      <c r="I203" s="472"/>
      <c r="J203" s="363">
        <f t="shared" si="26"/>
        <v>0</v>
      </c>
      <c r="K203" s="362">
        <f t="shared" ref="K203:K232" si="27">SUM(U203:AK203)-SUM(L203:R203)</f>
        <v>0</v>
      </c>
      <c r="L203" s="400"/>
      <c r="M203" s="400"/>
      <c r="N203" s="400"/>
      <c r="O203" s="406"/>
      <c r="P203" s="409"/>
      <c r="Q203" s="400"/>
      <c r="R203" s="401"/>
      <c r="S203" s="16" t="s">
        <v>60</v>
      </c>
      <c r="T203" s="8">
        <v>2</v>
      </c>
      <c r="U203" s="400"/>
      <c r="V203" s="400"/>
      <c r="W203" s="400"/>
      <c r="X203" s="400"/>
      <c r="Y203" s="400"/>
      <c r="Z203" s="400"/>
      <c r="AA203" s="400"/>
      <c r="AB203" s="400"/>
      <c r="AC203" s="400"/>
      <c r="AD203" s="400"/>
      <c r="AE203" s="400"/>
      <c r="AF203" s="400"/>
      <c r="AG203" s="400"/>
      <c r="AH203" s="406"/>
      <c r="AI203" s="477"/>
      <c r="AJ203" s="400"/>
      <c r="AK203" s="401"/>
      <c r="AL203" s="16" t="s">
        <v>60</v>
      </c>
    </row>
    <row r="204" spans="1:38" s="21" customFormat="1" ht="12.75" customHeight="1" x14ac:dyDescent="0.2">
      <c r="A204" s="8">
        <v>3</v>
      </c>
      <c r="B204" s="400"/>
      <c r="C204" s="400"/>
      <c r="D204" s="400"/>
      <c r="E204" s="400"/>
      <c r="F204" s="401"/>
      <c r="G204" s="471"/>
      <c r="H204" s="477"/>
      <c r="I204" s="472"/>
      <c r="J204" s="363">
        <f t="shared" si="26"/>
        <v>0</v>
      </c>
      <c r="K204" s="362">
        <f t="shared" si="27"/>
        <v>0</v>
      </c>
      <c r="L204" s="400"/>
      <c r="M204" s="400"/>
      <c r="N204" s="400"/>
      <c r="O204" s="406"/>
      <c r="P204" s="409"/>
      <c r="Q204" s="400"/>
      <c r="R204" s="401"/>
      <c r="S204" s="16" t="s">
        <v>61</v>
      </c>
      <c r="T204" s="8">
        <v>3</v>
      </c>
      <c r="U204" s="400"/>
      <c r="V204" s="400"/>
      <c r="W204" s="400"/>
      <c r="X204" s="400"/>
      <c r="Y204" s="400"/>
      <c r="Z204" s="400"/>
      <c r="AA204" s="400"/>
      <c r="AB204" s="400"/>
      <c r="AC204" s="400"/>
      <c r="AD204" s="400"/>
      <c r="AE204" s="400"/>
      <c r="AF204" s="400"/>
      <c r="AG204" s="400"/>
      <c r="AH204" s="406"/>
      <c r="AI204" s="477"/>
      <c r="AJ204" s="400"/>
      <c r="AK204" s="401"/>
      <c r="AL204" s="16" t="s">
        <v>61</v>
      </c>
    </row>
    <row r="205" spans="1:38" s="21" customFormat="1" ht="12.75" customHeight="1" x14ac:dyDescent="0.2">
      <c r="A205" s="8">
        <v>4</v>
      </c>
      <c r="B205" s="400"/>
      <c r="C205" s="400"/>
      <c r="D205" s="400"/>
      <c r="E205" s="400"/>
      <c r="F205" s="401"/>
      <c r="G205" s="471"/>
      <c r="H205" s="477"/>
      <c r="I205" s="472"/>
      <c r="J205" s="363">
        <f t="shared" si="26"/>
        <v>0</v>
      </c>
      <c r="K205" s="362">
        <f t="shared" si="27"/>
        <v>0</v>
      </c>
      <c r="L205" s="400"/>
      <c r="M205" s="400"/>
      <c r="N205" s="400"/>
      <c r="O205" s="406"/>
      <c r="P205" s="409"/>
      <c r="Q205" s="400"/>
      <c r="R205" s="401"/>
      <c r="S205" s="16" t="s">
        <v>62</v>
      </c>
      <c r="T205" s="8">
        <v>4</v>
      </c>
      <c r="U205" s="400"/>
      <c r="V205" s="400"/>
      <c r="W205" s="400"/>
      <c r="X205" s="400"/>
      <c r="Y205" s="400"/>
      <c r="Z205" s="400"/>
      <c r="AA205" s="400"/>
      <c r="AB205" s="400"/>
      <c r="AC205" s="400"/>
      <c r="AD205" s="400"/>
      <c r="AE205" s="400"/>
      <c r="AF205" s="400"/>
      <c r="AG205" s="400"/>
      <c r="AH205" s="406"/>
      <c r="AI205" s="477"/>
      <c r="AJ205" s="400"/>
      <c r="AK205" s="401"/>
      <c r="AL205" s="16" t="s">
        <v>62</v>
      </c>
    </row>
    <row r="206" spans="1:38" s="21" customFormat="1" ht="12.75" customHeight="1" x14ac:dyDescent="0.2">
      <c r="A206" s="8">
        <v>5</v>
      </c>
      <c r="B206" s="400"/>
      <c r="C206" s="400"/>
      <c r="D206" s="400"/>
      <c r="E206" s="400"/>
      <c r="F206" s="401"/>
      <c r="G206" s="471"/>
      <c r="H206" s="477"/>
      <c r="I206" s="472"/>
      <c r="J206" s="363">
        <f t="shared" si="26"/>
        <v>0</v>
      </c>
      <c r="K206" s="362">
        <f t="shared" si="27"/>
        <v>0</v>
      </c>
      <c r="L206" s="400"/>
      <c r="M206" s="400"/>
      <c r="N206" s="400"/>
      <c r="O206" s="406"/>
      <c r="P206" s="409"/>
      <c r="Q206" s="400"/>
      <c r="R206" s="401"/>
      <c r="S206" s="16" t="s">
        <v>63</v>
      </c>
      <c r="T206" s="8">
        <v>5</v>
      </c>
      <c r="U206" s="400"/>
      <c r="V206" s="400"/>
      <c r="W206" s="400"/>
      <c r="X206" s="400"/>
      <c r="Y206" s="400"/>
      <c r="Z206" s="400"/>
      <c r="AA206" s="400"/>
      <c r="AB206" s="400"/>
      <c r="AC206" s="400"/>
      <c r="AD206" s="400"/>
      <c r="AE206" s="400"/>
      <c r="AF206" s="400"/>
      <c r="AG206" s="400"/>
      <c r="AH206" s="406"/>
      <c r="AI206" s="477"/>
      <c r="AJ206" s="400"/>
      <c r="AK206" s="401"/>
      <c r="AL206" s="16" t="s">
        <v>63</v>
      </c>
    </row>
    <row r="207" spans="1:38" s="21" customFormat="1" ht="12.75" customHeight="1" x14ac:dyDescent="0.2">
      <c r="A207" s="17">
        <v>6</v>
      </c>
      <c r="B207" s="402"/>
      <c r="C207" s="402"/>
      <c r="D207" s="402"/>
      <c r="E207" s="402"/>
      <c r="F207" s="403"/>
      <c r="G207" s="473"/>
      <c r="H207" s="478"/>
      <c r="I207" s="474"/>
      <c r="J207" s="363">
        <f t="shared" si="26"/>
        <v>0</v>
      </c>
      <c r="K207" s="362">
        <f t="shared" si="27"/>
        <v>0</v>
      </c>
      <c r="L207" s="402"/>
      <c r="M207" s="402"/>
      <c r="N207" s="402"/>
      <c r="O207" s="407"/>
      <c r="P207" s="410"/>
      <c r="Q207" s="402"/>
      <c r="R207" s="403"/>
      <c r="S207" s="18" t="s">
        <v>64</v>
      </c>
      <c r="T207" s="17">
        <v>6</v>
      </c>
      <c r="U207" s="402"/>
      <c r="V207" s="402"/>
      <c r="W207" s="402"/>
      <c r="X207" s="402"/>
      <c r="Y207" s="402"/>
      <c r="Z207" s="402"/>
      <c r="AA207" s="402"/>
      <c r="AB207" s="402"/>
      <c r="AC207" s="402"/>
      <c r="AD207" s="402"/>
      <c r="AE207" s="402"/>
      <c r="AF207" s="402"/>
      <c r="AG207" s="402"/>
      <c r="AH207" s="407"/>
      <c r="AI207" s="478"/>
      <c r="AJ207" s="402"/>
      <c r="AK207" s="403"/>
      <c r="AL207" s="18" t="s">
        <v>64</v>
      </c>
    </row>
    <row r="208" spans="1:38" s="21" customFormat="1" ht="12.75" customHeight="1" x14ac:dyDescent="0.2">
      <c r="A208" s="8">
        <v>7</v>
      </c>
      <c r="B208" s="400"/>
      <c r="C208" s="400"/>
      <c r="D208" s="400"/>
      <c r="E208" s="400"/>
      <c r="F208" s="401"/>
      <c r="G208" s="471"/>
      <c r="H208" s="477"/>
      <c r="I208" s="472"/>
      <c r="J208" s="363">
        <f t="shared" si="26"/>
        <v>0</v>
      </c>
      <c r="K208" s="362">
        <f t="shared" si="27"/>
        <v>0</v>
      </c>
      <c r="L208" s="400"/>
      <c r="M208" s="400"/>
      <c r="N208" s="400"/>
      <c r="O208" s="406"/>
      <c r="P208" s="409"/>
      <c r="Q208" s="400"/>
      <c r="R208" s="401"/>
      <c r="S208" s="16" t="s">
        <v>65</v>
      </c>
      <c r="T208" s="8">
        <v>7</v>
      </c>
      <c r="U208" s="400"/>
      <c r="V208" s="400"/>
      <c r="W208" s="400"/>
      <c r="X208" s="400"/>
      <c r="Y208" s="400"/>
      <c r="Z208" s="400"/>
      <c r="AA208" s="400"/>
      <c r="AB208" s="400"/>
      <c r="AC208" s="400"/>
      <c r="AD208" s="400"/>
      <c r="AE208" s="400"/>
      <c r="AF208" s="400"/>
      <c r="AG208" s="400"/>
      <c r="AH208" s="406"/>
      <c r="AI208" s="477"/>
      <c r="AJ208" s="400"/>
      <c r="AK208" s="401"/>
      <c r="AL208" s="16" t="s">
        <v>65</v>
      </c>
    </row>
    <row r="209" spans="1:38" s="21" customFormat="1" ht="12.75" customHeight="1" x14ac:dyDescent="0.2">
      <c r="A209" s="8">
        <v>8</v>
      </c>
      <c r="B209" s="400"/>
      <c r="C209" s="400"/>
      <c r="D209" s="400"/>
      <c r="E209" s="400"/>
      <c r="F209" s="401"/>
      <c r="G209" s="471"/>
      <c r="H209" s="477"/>
      <c r="I209" s="472"/>
      <c r="J209" s="363">
        <f t="shared" si="26"/>
        <v>0</v>
      </c>
      <c r="K209" s="362">
        <f t="shared" si="27"/>
        <v>0</v>
      </c>
      <c r="L209" s="400"/>
      <c r="M209" s="400"/>
      <c r="N209" s="400"/>
      <c r="O209" s="406"/>
      <c r="P209" s="409"/>
      <c r="Q209" s="400"/>
      <c r="R209" s="401"/>
      <c r="S209" s="16" t="s">
        <v>66</v>
      </c>
      <c r="T209" s="8">
        <v>8</v>
      </c>
      <c r="U209" s="400"/>
      <c r="V209" s="400"/>
      <c r="W209" s="400"/>
      <c r="X209" s="400"/>
      <c r="Y209" s="400"/>
      <c r="Z209" s="400"/>
      <c r="AA209" s="400"/>
      <c r="AB209" s="400"/>
      <c r="AC209" s="400"/>
      <c r="AD209" s="400"/>
      <c r="AE209" s="400"/>
      <c r="AF209" s="400"/>
      <c r="AG209" s="400"/>
      <c r="AH209" s="406"/>
      <c r="AI209" s="477"/>
      <c r="AJ209" s="400"/>
      <c r="AK209" s="401"/>
      <c r="AL209" s="16" t="s">
        <v>66</v>
      </c>
    </row>
    <row r="210" spans="1:38" s="21" customFormat="1" ht="12.75" customHeight="1" x14ac:dyDescent="0.2">
      <c r="A210" s="8">
        <v>9</v>
      </c>
      <c r="B210" s="400"/>
      <c r="C210" s="400"/>
      <c r="D210" s="400"/>
      <c r="E210" s="400"/>
      <c r="F210" s="401"/>
      <c r="G210" s="471"/>
      <c r="H210" s="477"/>
      <c r="I210" s="472"/>
      <c r="J210" s="363">
        <f t="shared" si="26"/>
        <v>0</v>
      </c>
      <c r="K210" s="362">
        <f t="shared" si="27"/>
        <v>0</v>
      </c>
      <c r="L210" s="400"/>
      <c r="M210" s="400"/>
      <c r="N210" s="400"/>
      <c r="O210" s="406"/>
      <c r="P210" s="409"/>
      <c r="Q210" s="400"/>
      <c r="R210" s="401"/>
      <c r="S210" s="16" t="s">
        <v>67</v>
      </c>
      <c r="T210" s="8">
        <v>9</v>
      </c>
      <c r="U210" s="400"/>
      <c r="V210" s="400"/>
      <c r="W210" s="400"/>
      <c r="X210" s="400"/>
      <c r="Y210" s="400"/>
      <c r="Z210" s="400"/>
      <c r="AA210" s="400"/>
      <c r="AB210" s="400"/>
      <c r="AC210" s="400"/>
      <c r="AD210" s="400"/>
      <c r="AE210" s="400"/>
      <c r="AF210" s="400"/>
      <c r="AG210" s="400"/>
      <c r="AH210" s="406"/>
      <c r="AI210" s="477"/>
      <c r="AJ210" s="400"/>
      <c r="AK210" s="401"/>
      <c r="AL210" s="16" t="s">
        <v>67</v>
      </c>
    </row>
    <row r="211" spans="1:38" s="21" customFormat="1" ht="12.75" customHeight="1" x14ac:dyDescent="0.2">
      <c r="A211" s="8">
        <v>10</v>
      </c>
      <c r="B211" s="400"/>
      <c r="C211" s="400"/>
      <c r="D211" s="400"/>
      <c r="E211" s="400"/>
      <c r="F211" s="401"/>
      <c r="G211" s="471"/>
      <c r="H211" s="477"/>
      <c r="I211" s="472"/>
      <c r="J211" s="363">
        <f t="shared" si="26"/>
        <v>0</v>
      </c>
      <c r="K211" s="362">
        <f t="shared" si="27"/>
        <v>0</v>
      </c>
      <c r="L211" s="400"/>
      <c r="M211" s="400"/>
      <c r="N211" s="400"/>
      <c r="O211" s="406"/>
      <c r="P211" s="409"/>
      <c r="Q211" s="400"/>
      <c r="R211" s="401"/>
      <c r="S211" s="16" t="s">
        <v>68</v>
      </c>
      <c r="T211" s="8">
        <v>10</v>
      </c>
      <c r="U211" s="400"/>
      <c r="V211" s="400"/>
      <c r="W211" s="400"/>
      <c r="X211" s="400"/>
      <c r="Y211" s="400"/>
      <c r="Z211" s="400"/>
      <c r="AA211" s="400"/>
      <c r="AB211" s="400"/>
      <c r="AC211" s="400"/>
      <c r="AD211" s="400"/>
      <c r="AE211" s="400"/>
      <c r="AF211" s="400"/>
      <c r="AG211" s="400"/>
      <c r="AH211" s="406"/>
      <c r="AI211" s="477"/>
      <c r="AJ211" s="400"/>
      <c r="AK211" s="401"/>
      <c r="AL211" s="16" t="s">
        <v>68</v>
      </c>
    </row>
    <row r="212" spans="1:38" s="21" customFormat="1" ht="12.75" customHeight="1" x14ac:dyDescent="0.2">
      <c r="A212" s="8">
        <v>11</v>
      </c>
      <c r="B212" s="400"/>
      <c r="C212" s="400"/>
      <c r="D212" s="400"/>
      <c r="E212" s="400"/>
      <c r="F212" s="401"/>
      <c r="G212" s="471"/>
      <c r="H212" s="477"/>
      <c r="I212" s="472"/>
      <c r="J212" s="363">
        <f t="shared" si="26"/>
        <v>0</v>
      </c>
      <c r="K212" s="362">
        <f t="shared" si="27"/>
        <v>0</v>
      </c>
      <c r="L212" s="400"/>
      <c r="M212" s="400"/>
      <c r="N212" s="400"/>
      <c r="O212" s="406"/>
      <c r="P212" s="409"/>
      <c r="Q212" s="400"/>
      <c r="R212" s="401"/>
      <c r="S212" s="16" t="s">
        <v>69</v>
      </c>
      <c r="T212" s="8">
        <v>11</v>
      </c>
      <c r="U212" s="400"/>
      <c r="V212" s="400"/>
      <c r="W212" s="400"/>
      <c r="X212" s="400"/>
      <c r="Y212" s="400"/>
      <c r="Z212" s="400"/>
      <c r="AA212" s="400"/>
      <c r="AB212" s="400"/>
      <c r="AC212" s="400"/>
      <c r="AD212" s="400"/>
      <c r="AE212" s="400"/>
      <c r="AF212" s="400"/>
      <c r="AG212" s="400"/>
      <c r="AH212" s="406"/>
      <c r="AI212" s="477"/>
      <c r="AJ212" s="400"/>
      <c r="AK212" s="401"/>
      <c r="AL212" s="16" t="s">
        <v>69</v>
      </c>
    </row>
    <row r="213" spans="1:38" s="21" customFormat="1" ht="12.75" customHeight="1" x14ac:dyDescent="0.2">
      <c r="A213" s="8">
        <v>12</v>
      </c>
      <c r="B213" s="400"/>
      <c r="C213" s="400"/>
      <c r="D213" s="400"/>
      <c r="E213" s="400"/>
      <c r="F213" s="401"/>
      <c r="G213" s="471"/>
      <c r="H213" s="477"/>
      <c r="I213" s="472"/>
      <c r="J213" s="363">
        <f t="shared" si="26"/>
        <v>0</v>
      </c>
      <c r="K213" s="362">
        <f t="shared" si="27"/>
        <v>0</v>
      </c>
      <c r="L213" s="400"/>
      <c r="M213" s="400"/>
      <c r="N213" s="400"/>
      <c r="O213" s="406"/>
      <c r="P213" s="409"/>
      <c r="Q213" s="400"/>
      <c r="R213" s="401"/>
      <c r="S213" s="16" t="s">
        <v>70</v>
      </c>
      <c r="T213" s="8">
        <v>12</v>
      </c>
      <c r="U213" s="400"/>
      <c r="V213" s="400"/>
      <c r="W213" s="400"/>
      <c r="X213" s="400"/>
      <c r="Y213" s="400"/>
      <c r="Z213" s="400"/>
      <c r="AA213" s="400"/>
      <c r="AB213" s="400"/>
      <c r="AC213" s="400"/>
      <c r="AD213" s="400"/>
      <c r="AE213" s="400"/>
      <c r="AF213" s="400"/>
      <c r="AG213" s="400"/>
      <c r="AH213" s="406"/>
      <c r="AI213" s="477"/>
      <c r="AJ213" s="400"/>
      <c r="AK213" s="401"/>
      <c r="AL213" s="16" t="s">
        <v>70</v>
      </c>
    </row>
    <row r="214" spans="1:38" s="21" customFormat="1" ht="12.75" customHeight="1" x14ac:dyDescent="0.2">
      <c r="A214" s="8">
        <v>13</v>
      </c>
      <c r="B214" s="400"/>
      <c r="C214" s="400"/>
      <c r="D214" s="400"/>
      <c r="E214" s="400"/>
      <c r="F214" s="401"/>
      <c r="G214" s="471"/>
      <c r="H214" s="477"/>
      <c r="I214" s="472"/>
      <c r="J214" s="363">
        <f t="shared" si="26"/>
        <v>0</v>
      </c>
      <c r="K214" s="362">
        <f t="shared" si="27"/>
        <v>0</v>
      </c>
      <c r="L214" s="400"/>
      <c r="M214" s="400"/>
      <c r="N214" s="400"/>
      <c r="O214" s="406"/>
      <c r="P214" s="409"/>
      <c r="Q214" s="400"/>
      <c r="R214" s="401"/>
      <c r="S214" s="16" t="s">
        <v>71</v>
      </c>
      <c r="T214" s="8">
        <v>13</v>
      </c>
      <c r="U214" s="400"/>
      <c r="V214" s="400"/>
      <c r="W214" s="400"/>
      <c r="X214" s="400"/>
      <c r="Y214" s="400"/>
      <c r="Z214" s="400"/>
      <c r="AA214" s="400"/>
      <c r="AB214" s="400"/>
      <c r="AC214" s="400"/>
      <c r="AD214" s="400"/>
      <c r="AE214" s="400"/>
      <c r="AF214" s="400"/>
      <c r="AG214" s="400"/>
      <c r="AH214" s="406"/>
      <c r="AI214" s="477"/>
      <c r="AJ214" s="400"/>
      <c r="AK214" s="401"/>
      <c r="AL214" s="16" t="s">
        <v>71</v>
      </c>
    </row>
    <row r="215" spans="1:38" s="21" customFormat="1" ht="12.75" customHeight="1" x14ac:dyDescent="0.2">
      <c r="A215" s="8">
        <v>14</v>
      </c>
      <c r="B215" s="400"/>
      <c r="C215" s="400"/>
      <c r="D215" s="400"/>
      <c r="E215" s="400"/>
      <c r="F215" s="401"/>
      <c r="G215" s="471"/>
      <c r="H215" s="477"/>
      <c r="I215" s="472"/>
      <c r="J215" s="363">
        <f t="shared" si="26"/>
        <v>0</v>
      </c>
      <c r="K215" s="362">
        <f t="shared" si="27"/>
        <v>0</v>
      </c>
      <c r="L215" s="400"/>
      <c r="M215" s="400"/>
      <c r="N215" s="400"/>
      <c r="O215" s="406"/>
      <c r="P215" s="409"/>
      <c r="Q215" s="400"/>
      <c r="R215" s="401"/>
      <c r="S215" s="16" t="s">
        <v>72</v>
      </c>
      <c r="T215" s="8">
        <v>14</v>
      </c>
      <c r="U215" s="400"/>
      <c r="V215" s="400"/>
      <c r="W215" s="400"/>
      <c r="X215" s="400"/>
      <c r="Y215" s="400"/>
      <c r="Z215" s="400"/>
      <c r="AA215" s="400"/>
      <c r="AB215" s="400"/>
      <c r="AC215" s="400"/>
      <c r="AD215" s="400"/>
      <c r="AE215" s="400"/>
      <c r="AF215" s="400"/>
      <c r="AG215" s="400"/>
      <c r="AH215" s="406"/>
      <c r="AI215" s="477"/>
      <c r="AJ215" s="400"/>
      <c r="AK215" s="401"/>
      <c r="AL215" s="16" t="s">
        <v>72</v>
      </c>
    </row>
    <row r="216" spans="1:38" s="21" customFormat="1" ht="12.75" customHeight="1" x14ac:dyDescent="0.2">
      <c r="A216" s="8">
        <v>15</v>
      </c>
      <c r="B216" s="400"/>
      <c r="C216" s="400"/>
      <c r="D216" s="400"/>
      <c r="E216" s="400"/>
      <c r="F216" s="401"/>
      <c r="G216" s="471"/>
      <c r="H216" s="477"/>
      <c r="I216" s="472"/>
      <c r="J216" s="363">
        <f t="shared" si="26"/>
        <v>0</v>
      </c>
      <c r="K216" s="362">
        <f t="shared" si="27"/>
        <v>0</v>
      </c>
      <c r="L216" s="400"/>
      <c r="M216" s="400"/>
      <c r="N216" s="400"/>
      <c r="O216" s="406"/>
      <c r="P216" s="409"/>
      <c r="Q216" s="400"/>
      <c r="R216" s="401"/>
      <c r="S216" s="16" t="s">
        <v>73</v>
      </c>
      <c r="T216" s="8">
        <v>15</v>
      </c>
      <c r="U216" s="400"/>
      <c r="V216" s="400"/>
      <c r="W216" s="400"/>
      <c r="X216" s="400"/>
      <c r="Y216" s="400"/>
      <c r="Z216" s="400"/>
      <c r="AA216" s="400"/>
      <c r="AB216" s="400"/>
      <c r="AC216" s="400"/>
      <c r="AD216" s="400"/>
      <c r="AE216" s="400"/>
      <c r="AF216" s="400"/>
      <c r="AG216" s="400"/>
      <c r="AH216" s="406"/>
      <c r="AI216" s="477"/>
      <c r="AJ216" s="400"/>
      <c r="AK216" s="401"/>
      <c r="AL216" s="16" t="s">
        <v>73</v>
      </c>
    </row>
    <row r="217" spans="1:38" s="21" customFormat="1" ht="12.75" customHeight="1" x14ac:dyDescent="0.2">
      <c r="A217" s="8">
        <v>16</v>
      </c>
      <c r="B217" s="400"/>
      <c r="C217" s="400"/>
      <c r="D217" s="400"/>
      <c r="E217" s="400"/>
      <c r="F217" s="401"/>
      <c r="G217" s="471"/>
      <c r="H217" s="477"/>
      <c r="I217" s="472"/>
      <c r="J217" s="363">
        <f t="shared" si="26"/>
        <v>0</v>
      </c>
      <c r="K217" s="362">
        <f t="shared" si="27"/>
        <v>0</v>
      </c>
      <c r="L217" s="400"/>
      <c r="M217" s="400"/>
      <c r="N217" s="400"/>
      <c r="O217" s="406"/>
      <c r="P217" s="409"/>
      <c r="Q217" s="400"/>
      <c r="R217" s="401"/>
      <c r="S217" s="16" t="s">
        <v>74</v>
      </c>
      <c r="T217" s="8">
        <v>16</v>
      </c>
      <c r="U217" s="400"/>
      <c r="V217" s="400"/>
      <c r="W217" s="400"/>
      <c r="X217" s="400"/>
      <c r="Y217" s="400"/>
      <c r="Z217" s="400"/>
      <c r="AA217" s="400"/>
      <c r="AB217" s="400"/>
      <c r="AC217" s="400"/>
      <c r="AD217" s="400"/>
      <c r="AE217" s="400"/>
      <c r="AF217" s="400"/>
      <c r="AG217" s="400"/>
      <c r="AH217" s="406"/>
      <c r="AI217" s="477"/>
      <c r="AJ217" s="400"/>
      <c r="AK217" s="401"/>
      <c r="AL217" s="16" t="s">
        <v>74</v>
      </c>
    </row>
    <row r="218" spans="1:38" s="21" customFormat="1" ht="12.75" customHeight="1" x14ac:dyDescent="0.2">
      <c r="A218" s="8">
        <v>17</v>
      </c>
      <c r="B218" s="400"/>
      <c r="C218" s="400"/>
      <c r="D218" s="400"/>
      <c r="E218" s="400"/>
      <c r="F218" s="401"/>
      <c r="G218" s="471"/>
      <c r="H218" s="477"/>
      <c r="I218" s="472"/>
      <c r="J218" s="363">
        <f t="shared" si="26"/>
        <v>0</v>
      </c>
      <c r="K218" s="362">
        <f t="shared" si="27"/>
        <v>0</v>
      </c>
      <c r="L218" s="400"/>
      <c r="M218" s="400"/>
      <c r="N218" s="400"/>
      <c r="O218" s="406"/>
      <c r="P218" s="409"/>
      <c r="Q218" s="400"/>
      <c r="R218" s="401"/>
      <c r="S218" s="16" t="s">
        <v>75</v>
      </c>
      <c r="T218" s="8">
        <v>17</v>
      </c>
      <c r="U218" s="400"/>
      <c r="V218" s="400"/>
      <c r="W218" s="400"/>
      <c r="X218" s="400"/>
      <c r="Y218" s="400"/>
      <c r="Z218" s="400"/>
      <c r="AA218" s="400"/>
      <c r="AB218" s="400"/>
      <c r="AC218" s="400"/>
      <c r="AD218" s="400"/>
      <c r="AE218" s="400"/>
      <c r="AF218" s="400"/>
      <c r="AG218" s="400"/>
      <c r="AH218" s="406"/>
      <c r="AI218" s="477"/>
      <c r="AJ218" s="400"/>
      <c r="AK218" s="401"/>
      <c r="AL218" s="16" t="s">
        <v>75</v>
      </c>
    </row>
    <row r="219" spans="1:38" s="21" customFormat="1" ht="12.75" customHeight="1" x14ac:dyDescent="0.2">
      <c r="A219" s="8">
        <v>18</v>
      </c>
      <c r="B219" s="400"/>
      <c r="C219" s="400"/>
      <c r="D219" s="400"/>
      <c r="E219" s="400"/>
      <c r="F219" s="401"/>
      <c r="G219" s="471"/>
      <c r="H219" s="477"/>
      <c r="I219" s="472"/>
      <c r="J219" s="363">
        <f t="shared" si="26"/>
        <v>0</v>
      </c>
      <c r="K219" s="362">
        <f t="shared" si="27"/>
        <v>0</v>
      </c>
      <c r="L219" s="400"/>
      <c r="M219" s="400"/>
      <c r="N219" s="400"/>
      <c r="O219" s="406"/>
      <c r="P219" s="409"/>
      <c r="Q219" s="400"/>
      <c r="R219" s="401"/>
      <c r="S219" s="16" t="s">
        <v>76</v>
      </c>
      <c r="T219" s="8">
        <v>18</v>
      </c>
      <c r="U219" s="400"/>
      <c r="V219" s="400"/>
      <c r="W219" s="400"/>
      <c r="X219" s="400"/>
      <c r="Y219" s="400"/>
      <c r="Z219" s="400"/>
      <c r="AA219" s="400"/>
      <c r="AB219" s="400"/>
      <c r="AC219" s="400"/>
      <c r="AD219" s="400"/>
      <c r="AE219" s="400"/>
      <c r="AF219" s="400"/>
      <c r="AG219" s="400"/>
      <c r="AH219" s="406"/>
      <c r="AI219" s="477"/>
      <c r="AJ219" s="400"/>
      <c r="AK219" s="401"/>
      <c r="AL219" s="16" t="s">
        <v>76</v>
      </c>
    </row>
    <row r="220" spans="1:38" s="21" customFormat="1" ht="12.75" customHeight="1" x14ac:dyDescent="0.2">
      <c r="A220" s="8">
        <v>19</v>
      </c>
      <c r="B220" s="400"/>
      <c r="C220" s="400"/>
      <c r="D220" s="400"/>
      <c r="E220" s="400"/>
      <c r="F220" s="401"/>
      <c r="G220" s="471"/>
      <c r="H220" s="477"/>
      <c r="I220" s="472"/>
      <c r="J220" s="363">
        <f t="shared" si="26"/>
        <v>0</v>
      </c>
      <c r="K220" s="362">
        <f t="shared" si="27"/>
        <v>0</v>
      </c>
      <c r="L220" s="400"/>
      <c r="M220" s="400"/>
      <c r="N220" s="400"/>
      <c r="O220" s="406"/>
      <c r="P220" s="409"/>
      <c r="Q220" s="400"/>
      <c r="R220" s="401"/>
      <c r="S220" s="16" t="s">
        <v>77</v>
      </c>
      <c r="T220" s="8">
        <v>19</v>
      </c>
      <c r="U220" s="400"/>
      <c r="V220" s="400"/>
      <c r="W220" s="400"/>
      <c r="X220" s="400"/>
      <c r="Y220" s="400"/>
      <c r="Z220" s="400"/>
      <c r="AA220" s="400"/>
      <c r="AB220" s="400"/>
      <c r="AC220" s="400"/>
      <c r="AD220" s="400"/>
      <c r="AE220" s="400"/>
      <c r="AF220" s="400"/>
      <c r="AG220" s="400"/>
      <c r="AH220" s="406"/>
      <c r="AI220" s="477"/>
      <c r="AJ220" s="400"/>
      <c r="AK220" s="401"/>
      <c r="AL220" s="16" t="s">
        <v>77</v>
      </c>
    </row>
    <row r="221" spans="1:38" s="21" customFormat="1" ht="12.75" customHeight="1" x14ac:dyDescent="0.2">
      <c r="A221" s="8">
        <v>20</v>
      </c>
      <c r="B221" s="400"/>
      <c r="C221" s="400"/>
      <c r="D221" s="400"/>
      <c r="E221" s="400"/>
      <c r="F221" s="401"/>
      <c r="G221" s="471"/>
      <c r="H221" s="477"/>
      <c r="I221" s="472"/>
      <c r="J221" s="363">
        <f t="shared" si="26"/>
        <v>0</v>
      </c>
      <c r="K221" s="362">
        <f t="shared" si="27"/>
        <v>0</v>
      </c>
      <c r="L221" s="400"/>
      <c r="M221" s="400"/>
      <c r="N221" s="400"/>
      <c r="O221" s="406"/>
      <c r="P221" s="409"/>
      <c r="Q221" s="400"/>
      <c r="R221" s="401"/>
      <c r="S221" s="16" t="s">
        <v>78</v>
      </c>
      <c r="T221" s="8">
        <v>20</v>
      </c>
      <c r="U221" s="400"/>
      <c r="V221" s="400"/>
      <c r="W221" s="400"/>
      <c r="X221" s="400"/>
      <c r="Y221" s="400"/>
      <c r="Z221" s="400"/>
      <c r="AA221" s="400"/>
      <c r="AB221" s="400"/>
      <c r="AC221" s="400"/>
      <c r="AD221" s="400"/>
      <c r="AE221" s="400"/>
      <c r="AF221" s="400"/>
      <c r="AG221" s="400"/>
      <c r="AH221" s="406"/>
      <c r="AI221" s="477"/>
      <c r="AJ221" s="400"/>
      <c r="AK221" s="401"/>
      <c r="AL221" s="16" t="s">
        <v>78</v>
      </c>
    </row>
    <row r="222" spans="1:38" s="21" customFormat="1" ht="12.75" customHeight="1" x14ac:dyDescent="0.2">
      <c r="A222" s="8">
        <v>21</v>
      </c>
      <c r="B222" s="400"/>
      <c r="C222" s="400"/>
      <c r="D222" s="400"/>
      <c r="E222" s="400"/>
      <c r="F222" s="401"/>
      <c r="G222" s="471"/>
      <c r="H222" s="477"/>
      <c r="I222" s="472"/>
      <c r="J222" s="363">
        <f t="shared" si="26"/>
        <v>0</v>
      </c>
      <c r="K222" s="362">
        <f t="shared" si="27"/>
        <v>0</v>
      </c>
      <c r="L222" s="400"/>
      <c r="M222" s="400"/>
      <c r="N222" s="400"/>
      <c r="O222" s="406"/>
      <c r="P222" s="409"/>
      <c r="Q222" s="400"/>
      <c r="R222" s="401"/>
      <c r="S222" s="16" t="s">
        <v>79</v>
      </c>
      <c r="T222" s="8">
        <v>21</v>
      </c>
      <c r="U222" s="400"/>
      <c r="V222" s="400"/>
      <c r="W222" s="400"/>
      <c r="X222" s="400"/>
      <c r="Y222" s="400"/>
      <c r="Z222" s="400"/>
      <c r="AA222" s="400"/>
      <c r="AB222" s="400"/>
      <c r="AC222" s="400"/>
      <c r="AD222" s="400"/>
      <c r="AE222" s="400"/>
      <c r="AF222" s="400"/>
      <c r="AG222" s="400"/>
      <c r="AH222" s="406"/>
      <c r="AI222" s="477"/>
      <c r="AJ222" s="400"/>
      <c r="AK222" s="401"/>
      <c r="AL222" s="16" t="s">
        <v>79</v>
      </c>
    </row>
    <row r="223" spans="1:38" s="21" customFormat="1" ht="12.75" customHeight="1" x14ac:dyDescent="0.2">
      <c r="A223" s="8">
        <v>22</v>
      </c>
      <c r="B223" s="400"/>
      <c r="C223" s="400"/>
      <c r="D223" s="400"/>
      <c r="E223" s="400"/>
      <c r="F223" s="401"/>
      <c r="G223" s="471"/>
      <c r="H223" s="477"/>
      <c r="I223" s="472"/>
      <c r="J223" s="363">
        <f t="shared" si="26"/>
        <v>0</v>
      </c>
      <c r="K223" s="362">
        <f t="shared" si="27"/>
        <v>0</v>
      </c>
      <c r="L223" s="400"/>
      <c r="M223" s="400"/>
      <c r="N223" s="400"/>
      <c r="O223" s="406"/>
      <c r="P223" s="409"/>
      <c r="Q223" s="400"/>
      <c r="R223" s="401"/>
      <c r="S223" s="16" t="s">
        <v>80</v>
      </c>
      <c r="T223" s="8">
        <v>22</v>
      </c>
      <c r="U223" s="400"/>
      <c r="V223" s="400"/>
      <c r="W223" s="400"/>
      <c r="X223" s="400"/>
      <c r="Y223" s="400"/>
      <c r="Z223" s="400"/>
      <c r="AA223" s="400"/>
      <c r="AB223" s="400"/>
      <c r="AC223" s="400"/>
      <c r="AD223" s="400"/>
      <c r="AE223" s="400"/>
      <c r="AF223" s="400"/>
      <c r="AG223" s="400"/>
      <c r="AH223" s="406"/>
      <c r="AI223" s="477"/>
      <c r="AJ223" s="400"/>
      <c r="AK223" s="401"/>
      <c r="AL223" s="16" t="s">
        <v>80</v>
      </c>
    </row>
    <row r="224" spans="1:38" s="21" customFormat="1" ht="12.75" customHeight="1" x14ac:dyDescent="0.2">
      <c r="A224" s="8">
        <v>23</v>
      </c>
      <c r="B224" s="400"/>
      <c r="C224" s="400"/>
      <c r="D224" s="400"/>
      <c r="E224" s="400"/>
      <c r="F224" s="401"/>
      <c r="G224" s="471"/>
      <c r="H224" s="477"/>
      <c r="I224" s="472"/>
      <c r="J224" s="363">
        <f t="shared" si="26"/>
        <v>0</v>
      </c>
      <c r="K224" s="362">
        <f t="shared" si="27"/>
        <v>0</v>
      </c>
      <c r="L224" s="400"/>
      <c r="M224" s="400"/>
      <c r="N224" s="400"/>
      <c r="O224" s="406"/>
      <c r="P224" s="409"/>
      <c r="Q224" s="400"/>
      <c r="R224" s="401"/>
      <c r="S224" s="16" t="s">
        <v>81</v>
      </c>
      <c r="T224" s="8">
        <v>23</v>
      </c>
      <c r="U224" s="400"/>
      <c r="V224" s="400"/>
      <c r="W224" s="400"/>
      <c r="X224" s="400"/>
      <c r="Y224" s="400"/>
      <c r="Z224" s="400"/>
      <c r="AA224" s="400"/>
      <c r="AB224" s="400"/>
      <c r="AC224" s="400"/>
      <c r="AD224" s="400"/>
      <c r="AE224" s="400"/>
      <c r="AF224" s="400"/>
      <c r="AG224" s="400"/>
      <c r="AH224" s="406"/>
      <c r="AI224" s="477"/>
      <c r="AJ224" s="400"/>
      <c r="AK224" s="401"/>
      <c r="AL224" s="16" t="s">
        <v>81</v>
      </c>
    </row>
    <row r="225" spans="1:38" s="21" customFormat="1" ht="12.75" customHeight="1" x14ac:dyDescent="0.2">
      <c r="A225" s="8">
        <v>24</v>
      </c>
      <c r="B225" s="400"/>
      <c r="C225" s="400"/>
      <c r="D225" s="400"/>
      <c r="E225" s="400"/>
      <c r="F225" s="401"/>
      <c r="G225" s="471"/>
      <c r="H225" s="477"/>
      <c r="I225" s="472"/>
      <c r="J225" s="363">
        <f t="shared" si="26"/>
        <v>0</v>
      </c>
      <c r="K225" s="362">
        <f t="shared" si="27"/>
        <v>0</v>
      </c>
      <c r="L225" s="400"/>
      <c r="M225" s="400"/>
      <c r="N225" s="400"/>
      <c r="O225" s="406"/>
      <c r="P225" s="409"/>
      <c r="Q225" s="400"/>
      <c r="R225" s="401"/>
      <c r="S225" s="16" t="s">
        <v>82</v>
      </c>
      <c r="T225" s="8">
        <v>24</v>
      </c>
      <c r="U225" s="400"/>
      <c r="V225" s="400"/>
      <c r="W225" s="400"/>
      <c r="X225" s="400"/>
      <c r="Y225" s="400"/>
      <c r="Z225" s="400"/>
      <c r="AA225" s="400"/>
      <c r="AB225" s="400"/>
      <c r="AC225" s="400"/>
      <c r="AD225" s="400"/>
      <c r="AE225" s="400"/>
      <c r="AF225" s="400"/>
      <c r="AG225" s="400"/>
      <c r="AH225" s="406"/>
      <c r="AI225" s="477"/>
      <c r="AJ225" s="400"/>
      <c r="AK225" s="401"/>
      <c r="AL225" s="16" t="s">
        <v>82</v>
      </c>
    </row>
    <row r="226" spans="1:38" s="21" customFormat="1" ht="12.75" customHeight="1" x14ac:dyDescent="0.2">
      <c r="A226" s="8">
        <v>25</v>
      </c>
      <c r="B226" s="400"/>
      <c r="C226" s="400"/>
      <c r="D226" s="400"/>
      <c r="E226" s="400"/>
      <c r="F226" s="401"/>
      <c r="G226" s="471"/>
      <c r="H226" s="477"/>
      <c r="I226" s="472"/>
      <c r="J226" s="363">
        <f t="shared" si="26"/>
        <v>0</v>
      </c>
      <c r="K226" s="362">
        <f t="shared" si="27"/>
        <v>0</v>
      </c>
      <c r="L226" s="400"/>
      <c r="M226" s="400"/>
      <c r="N226" s="400"/>
      <c r="O226" s="406"/>
      <c r="P226" s="409"/>
      <c r="Q226" s="400"/>
      <c r="R226" s="401"/>
      <c r="S226" s="16" t="s">
        <v>83</v>
      </c>
      <c r="T226" s="8">
        <v>25</v>
      </c>
      <c r="U226" s="400"/>
      <c r="V226" s="400"/>
      <c r="W226" s="400"/>
      <c r="X226" s="400"/>
      <c r="Y226" s="400"/>
      <c r="Z226" s="400"/>
      <c r="AA226" s="400"/>
      <c r="AB226" s="400"/>
      <c r="AC226" s="400"/>
      <c r="AD226" s="400"/>
      <c r="AE226" s="400"/>
      <c r="AF226" s="400"/>
      <c r="AG226" s="400"/>
      <c r="AH226" s="406"/>
      <c r="AI226" s="477"/>
      <c r="AJ226" s="400"/>
      <c r="AK226" s="401"/>
      <c r="AL226" s="16" t="s">
        <v>83</v>
      </c>
    </row>
    <row r="227" spans="1:38" s="21" customFormat="1" ht="12.75" customHeight="1" x14ac:dyDescent="0.2">
      <c r="A227" s="8">
        <v>26</v>
      </c>
      <c r="B227" s="400"/>
      <c r="C227" s="400"/>
      <c r="D227" s="400"/>
      <c r="E227" s="400"/>
      <c r="F227" s="401"/>
      <c r="G227" s="471"/>
      <c r="H227" s="477"/>
      <c r="I227" s="472"/>
      <c r="J227" s="363">
        <f t="shared" si="26"/>
        <v>0</v>
      </c>
      <c r="K227" s="362">
        <f t="shared" si="27"/>
        <v>0</v>
      </c>
      <c r="L227" s="400"/>
      <c r="M227" s="400"/>
      <c r="N227" s="400"/>
      <c r="O227" s="406"/>
      <c r="P227" s="409"/>
      <c r="Q227" s="400"/>
      <c r="R227" s="401"/>
      <c r="S227" s="16" t="s">
        <v>84</v>
      </c>
      <c r="T227" s="8">
        <v>26</v>
      </c>
      <c r="U227" s="400"/>
      <c r="V227" s="400"/>
      <c r="W227" s="400"/>
      <c r="X227" s="400"/>
      <c r="Y227" s="400"/>
      <c r="Z227" s="400"/>
      <c r="AA227" s="400"/>
      <c r="AB227" s="400"/>
      <c r="AC227" s="400"/>
      <c r="AD227" s="400"/>
      <c r="AE227" s="400"/>
      <c r="AF227" s="400"/>
      <c r="AG227" s="400"/>
      <c r="AH227" s="406"/>
      <c r="AI227" s="477"/>
      <c r="AJ227" s="400"/>
      <c r="AK227" s="401"/>
      <c r="AL227" s="16" t="s">
        <v>84</v>
      </c>
    </row>
    <row r="228" spans="1:38" s="21" customFormat="1" ht="12.75" customHeight="1" x14ac:dyDescent="0.2">
      <c r="A228" s="8">
        <v>27</v>
      </c>
      <c r="B228" s="400"/>
      <c r="C228" s="400"/>
      <c r="D228" s="400"/>
      <c r="E228" s="400"/>
      <c r="F228" s="401"/>
      <c r="G228" s="471"/>
      <c r="H228" s="477"/>
      <c r="I228" s="472"/>
      <c r="J228" s="363">
        <f t="shared" si="26"/>
        <v>0</v>
      </c>
      <c r="K228" s="362">
        <f t="shared" si="27"/>
        <v>0</v>
      </c>
      <c r="L228" s="400"/>
      <c r="M228" s="400"/>
      <c r="N228" s="400"/>
      <c r="O228" s="406"/>
      <c r="P228" s="409"/>
      <c r="Q228" s="400"/>
      <c r="R228" s="401"/>
      <c r="S228" s="16" t="s">
        <v>85</v>
      </c>
      <c r="T228" s="8">
        <v>27</v>
      </c>
      <c r="U228" s="400"/>
      <c r="V228" s="400"/>
      <c r="W228" s="400"/>
      <c r="X228" s="400"/>
      <c r="Y228" s="400"/>
      <c r="Z228" s="400"/>
      <c r="AA228" s="400"/>
      <c r="AB228" s="400"/>
      <c r="AC228" s="400"/>
      <c r="AD228" s="400"/>
      <c r="AE228" s="400"/>
      <c r="AF228" s="400"/>
      <c r="AG228" s="400"/>
      <c r="AH228" s="406"/>
      <c r="AI228" s="477"/>
      <c r="AJ228" s="400"/>
      <c r="AK228" s="401"/>
      <c r="AL228" s="16" t="s">
        <v>85</v>
      </c>
    </row>
    <row r="229" spans="1:38" s="21" customFormat="1" ht="12.75" customHeight="1" x14ac:dyDescent="0.2">
      <c r="A229" s="8">
        <v>28</v>
      </c>
      <c r="B229" s="400"/>
      <c r="C229" s="400"/>
      <c r="D229" s="400"/>
      <c r="E229" s="400"/>
      <c r="F229" s="401"/>
      <c r="G229" s="471"/>
      <c r="H229" s="477"/>
      <c r="I229" s="472"/>
      <c r="J229" s="363">
        <f t="shared" si="26"/>
        <v>0</v>
      </c>
      <c r="K229" s="362">
        <f t="shared" si="27"/>
        <v>0</v>
      </c>
      <c r="L229" s="400"/>
      <c r="M229" s="400"/>
      <c r="N229" s="400"/>
      <c r="O229" s="406"/>
      <c r="P229" s="409"/>
      <c r="Q229" s="400"/>
      <c r="R229" s="401"/>
      <c r="S229" s="16" t="s">
        <v>86</v>
      </c>
      <c r="T229" s="8">
        <v>28</v>
      </c>
      <c r="U229" s="400"/>
      <c r="V229" s="400"/>
      <c r="W229" s="400"/>
      <c r="X229" s="400"/>
      <c r="Y229" s="400"/>
      <c r="Z229" s="400"/>
      <c r="AA229" s="400"/>
      <c r="AB229" s="400"/>
      <c r="AC229" s="400"/>
      <c r="AD229" s="400"/>
      <c r="AE229" s="400"/>
      <c r="AF229" s="400"/>
      <c r="AG229" s="400"/>
      <c r="AH229" s="406"/>
      <c r="AI229" s="477"/>
      <c r="AJ229" s="400"/>
      <c r="AK229" s="401"/>
      <c r="AL229" s="16" t="s">
        <v>86</v>
      </c>
    </row>
    <row r="230" spans="1:38" s="21" customFormat="1" ht="12.75" customHeight="1" x14ac:dyDescent="0.2">
      <c r="A230" s="8">
        <v>29</v>
      </c>
      <c r="B230" s="400"/>
      <c r="C230" s="400"/>
      <c r="D230" s="400"/>
      <c r="E230" s="400"/>
      <c r="F230" s="401"/>
      <c r="G230" s="471"/>
      <c r="H230" s="477"/>
      <c r="I230" s="472"/>
      <c r="J230" s="363">
        <f t="shared" si="26"/>
        <v>0</v>
      </c>
      <c r="K230" s="362">
        <f t="shared" si="27"/>
        <v>0</v>
      </c>
      <c r="L230" s="400"/>
      <c r="M230" s="400"/>
      <c r="N230" s="400"/>
      <c r="O230" s="406"/>
      <c r="P230" s="409"/>
      <c r="Q230" s="400"/>
      <c r="R230" s="401"/>
      <c r="S230" s="16" t="s">
        <v>87</v>
      </c>
      <c r="T230" s="8">
        <v>29</v>
      </c>
      <c r="U230" s="400"/>
      <c r="V230" s="400"/>
      <c r="W230" s="400"/>
      <c r="X230" s="410"/>
      <c r="Y230" s="400"/>
      <c r="Z230" s="400"/>
      <c r="AA230" s="400"/>
      <c r="AB230" s="400"/>
      <c r="AC230" s="400"/>
      <c r="AD230" s="400"/>
      <c r="AE230" s="400"/>
      <c r="AF230" s="400"/>
      <c r="AG230" s="400"/>
      <c r="AH230" s="406"/>
      <c r="AI230" s="477"/>
      <c r="AJ230" s="400"/>
      <c r="AK230" s="401"/>
      <c r="AL230" s="16" t="s">
        <v>87</v>
      </c>
    </row>
    <row r="231" spans="1:38" s="21" customFormat="1" ht="12.75" customHeight="1" x14ac:dyDescent="0.2">
      <c r="A231" s="8">
        <v>30</v>
      </c>
      <c r="B231" s="400"/>
      <c r="C231" s="400"/>
      <c r="D231" s="400"/>
      <c r="E231" s="400"/>
      <c r="F231" s="401"/>
      <c r="G231" s="471"/>
      <c r="H231" s="477"/>
      <c r="I231" s="472"/>
      <c r="J231" s="363">
        <f t="shared" si="26"/>
        <v>0</v>
      </c>
      <c r="K231" s="362">
        <f t="shared" si="27"/>
        <v>0</v>
      </c>
      <c r="L231" s="400"/>
      <c r="M231" s="400"/>
      <c r="N231" s="400"/>
      <c r="O231" s="406"/>
      <c r="P231" s="409"/>
      <c r="Q231" s="400"/>
      <c r="R231" s="401"/>
      <c r="S231" s="16" t="s">
        <v>88</v>
      </c>
      <c r="T231" s="8">
        <v>30</v>
      </c>
      <c r="U231" s="400"/>
      <c r="V231" s="400"/>
      <c r="W231" s="400"/>
      <c r="X231" s="400"/>
      <c r="Y231" s="400"/>
      <c r="Z231" s="400"/>
      <c r="AA231" s="400"/>
      <c r="AB231" s="400"/>
      <c r="AC231" s="400"/>
      <c r="AD231" s="400"/>
      <c r="AE231" s="400"/>
      <c r="AF231" s="400"/>
      <c r="AG231" s="400"/>
      <c r="AH231" s="406"/>
      <c r="AI231" s="477"/>
      <c r="AJ231" s="400"/>
      <c r="AK231" s="401"/>
      <c r="AL231" s="16" t="s">
        <v>88</v>
      </c>
    </row>
    <row r="232" spans="1:38" s="21" customFormat="1" ht="12.75" customHeight="1" x14ac:dyDescent="0.2">
      <c r="A232" s="19">
        <v>31</v>
      </c>
      <c r="B232" s="404"/>
      <c r="C232" s="404"/>
      <c r="D232" s="404"/>
      <c r="E232" s="404"/>
      <c r="F232" s="405"/>
      <c r="G232" s="475"/>
      <c r="H232" s="479"/>
      <c r="I232" s="476"/>
      <c r="J232" s="395">
        <f t="shared" si="26"/>
        <v>0</v>
      </c>
      <c r="K232" s="396">
        <f t="shared" si="27"/>
        <v>0</v>
      </c>
      <c r="L232" s="404"/>
      <c r="M232" s="404"/>
      <c r="N232" s="404"/>
      <c r="O232" s="408"/>
      <c r="P232" s="411"/>
      <c r="Q232" s="404"/>
      <c r="R232" s="405"/>
      <c r="S232" s="20" t="s">
        <v>89</v>
      </c>
      <c r="T232" s="19">
        <v>31</v>
      </c>
      <c r="U232" s="404"/>
      <c r="V232" s="404"/>
      <c r="W232" s="404"/>
      <c r="X232" s="404"/>
      <c r="Y232" s="404"/>
      <c r="Z232" s="404"/>
      <c r="AA232" s="404"/>
      <c r="AB232" s="404"/>
      <c r="AC232" s="404"/>
      <c r="AD232" s="404"/>
      <c r="AE232" s="404"/>
      <c r="AF232" s="404"/>
      <c r="AG232" s="404"/>
      <c r="AH232" s="408"/>
      <c r="AI232" s="479"/>
      <c r="AJ232" s="404"/>
      <c r="AK232" s="405"/>
      <c r="AL232" s="20" t="s">
        <v>89</v>
      </c>
    </row>
    <row r="233" spans="1:38" s="301" customFormat="1" ht="12.75" customHeight="1" thickBot="1" x14ac:dyDescent="0.25">
      <c r="A233" s="417"/>
      <c r="B233" s="418">
        <f>SUM(B201:B232)</f>
        <v>0</v>
      </c>
      <c r="C233" s="418">
        <f>SUM(C201:C232)</f>
        <v>0</v>
      </c>
      <c r="D233" s="418">
        <f>SUM(D201:D232)</f>
        <v>0</v>
      </c>
      <c r="E233" s="419">
        <f>SUM(E201:E232)</f>
        <v>0</v>
      </c>
      <c r="F233" s="420">
        <f>SUM(F201:F232)</f>
        <v>0</v>
      </c>
      <c r="G233" s="421"/>
      <c r="H233" s="422" t="s">
        <v>90</v>
      </c>
      <c r="I233" s="423">
        <f>COUNTA(I201:I232)</f>
        <v>0</v>
      </c>
      <c r="J233" s="418">
        <f t="shared" ref="J233:R233" si="28">SUM(J201:J232)</f>
        <v>0</v>
      </c>
      <c r="K233" s="418">
        <f t="shared" si="28"/>
        <v>0</v>
      </c>
      <c r="L233" s="418">
        <f t="shared" si="28"/>
        <v>0</v>
      </c>
      <c r="M233" s="418">
        <f t="shared" si="28"/>
        <v>0</v>
      </c>
      <c r="N233" s="418">
        <f t="shared" si="28"/>
        <v>0</v>
      </c>
      <c r="O233" s="424">
        <f t="shared" si="28"/>
        <v>0</v>
      </c>
      <c r="P233" s="419">
        <f t="shared" si="28"/>
        <v>0</v>
      </c>
      <c r="Q233" s="418">
        <f t="shared" si="28"/>
        <v>0</v>
      </c>
      <c r="R233" s="425">
        <f t="shared" si="28"/>
        <v>0</v>
      </c>
      <c r="S233" s="426"/>
      <c r="T233" s="417"/>
      <c r="U233" s="418">
        <f t="shared" ref="U233:AH233" si="29">SUM(U201:U232)</f>
        <v>0</v>
      </c>
      <c r="V233" s="418">
        <f t="shared" si="29"/>
        <v>0</v>
      </c>
      <c r="W233" s="418">
        <f t="shared" si="29"/>
        <v>0</v>
      </c>
      <c r="X233" s="418">
        <f t="shared" si="29"/>
        <v>0</v>
      </c>
      <c r="Y233" s="418">
        <f t="shared" si="29"/>
        <v>0</v>
      </c>
      <c r="Z233" s="418">
        <f t="shared" si="29"/>
        <v>0</v>
      </c>
      <c r="AA233" s="418">
        <f t="shared" si="29"/>
        <v>0</v>
      </c>
      <c r="AB233" s="418">
        <f t="shared" si="29"/>
        <v>0</v>
      </c>
      <c r="AC233" s="418">
        <f t="shared" si="29"/>
        <v>0</v>
      </c>
      <c r="AD233" s="418">
        <f t="shared" si="29"/>
        <v>0</v>
      </c>
      <c r="AE233" s="418">
        <f t="shared" si="29"/>
        <v>0</v>
      </c>
      <c r="AF233" s="418">
        <f t="shared" si="29"/>
        <v>0</v>
      </c>
      <c r="AG233" s="418">
        <f t="shared" si="29"/>
        <v>0</v>
      </c>
      <c r="AH233" s="420">
        <f t="shared" si="29"/>
        <v>0</v>
      </c>
      <c r="AI233" s="427"/>
      <c r="AJ233" s="418">
        <f>SUM(AJ201:AJ232)</f>
        <v>0</v>
      </c>
      <c r="AK233" s="425">
        <f>SUM(AK201:AK232)</f>
        <v>0</v>
      </c>
      <c r="AL233" s="426"/>
    </row>
    <row r="234" spans="1:38" ht="12.75" customHeight="1" thickTop="1" x14ac:dyDescent="0.2">
      <c r="A234" s="28"/>
      <c r="B234" s="34"/>
      <c r="C234" s="34"/>
      <c r="D234" s="34"/>
      <c r="E234" s="34"/>
      <c r="F234" s="34"/>
      <c r="G234" s="135"/>
      <c r="H234" s="34"/>
      <c r="I234" s="35"/>
      <c r="J234" s="306"/>
      <c r="K234" s="306"/>
      <c r="L234" s="34"/>
      <c r="M234" s="34"/>
      <c r="N234" s="34"/>
      <c r="O234" s="34"/>
      <c r="P234" s="34"/>
      <c r="Q234" s="34"/>
      <c r="R234" s="34"/>
      <c r="S234" s="28"/>
      <c r="T234" s="28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28"/>
    </row>
    <row r="235" spans="1:38" ht="12.75" customHeight="1" x14ac:dyDescent="0.2">
      <c r="A235" s="21"/>
      <c r="B235" s="21"/>
      <c r="C235" s="21"/>
      <c r="D235" s="21"/>
      <c r="E235" s="21"/>
      <c r="F235" s="21"/>
      <c r="G235" s="552" t="str">
        <f>G10</f>
        <v>UNITED STEELWORKERS - LOCAL UNION</v>
      </c>
      <c r="H235" s="552"/>
      <c r="I235" s="552"/>
      <c r="J235" s="93"/>
      <c r="K235" s="301"/>
      <c r="L235" s="21"/>
      <c r="M235" s="21"/>
      <c r="N235" s="21"/>
      <c r="O235" s="21"/>
      <c r="P235" s="21"/>
      <c r="Q235" s="21"/>
      <c r="R235" s="21"/>
      <c r="S235" s="21"/>
      <c r="T235" s="21"/>
      <c r="U235" s="36"/>
      <c r="V235" s="36"/>
      <c r="W235" s="36"/>
      <c r="X235" s="36"/>
      <c r="Y235" s="36"/>
      <c r="Z235" s="36"/>
      <c r="AA235" s="37" t="str">
        <f>$AA$10</f>
        <v>FINANCIAL SECRETARY'S CASH BOOK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21"/>
    </row>
    <row r="236" spans="1:38" s="152" customFormat="1" ht="12.75" customHeight="1" x14ac:dyDescent="0.2">
      <c r="A236" s="141"/>
      <c r="B236" s="139" t="str">
        <f>B191</f>
        <v>Month</v>
      </c>
      <c r="C236" s="73" t="str">
        <f>C191</f>
        <v>MARCH</v>
      </c>
      <c r="D236" s="139" t="str">
        <f>D191</f>
        <v>Year</v>
      </c>
      <c r="E236" s="30">
        <f>E191</f>
        <v>0</v>
      </c>
      <c r="F236" s="141"/>
      <c r="G236" s="149"/>
      <c r="H236" s="141"/>
      <c r="I236" s="150"/>
      <c r="J236" s="302"/>
      <c r="K236" s="302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39"/>
      <c r="AJ236" s="151" t="str">
        <f>C236</f>
        <v>MARCH</v>
      </c>
      <c r="AK236" s="30">
        <f>E236</f>
        <v>0</v>
      </c>
      <c r="AL236" s="141"/>
    </row>
    <row r="237" spans="1:38" s="152" customFormat="1" ht="12.75" customHeight="1" x14ac:dyDescent="0.2">
      <c r="A237" s="141"/>
      <c r="B237" s="139" t="str">
        <f>B192</f>
        <v>Page No.</v>
      </c>
      <c r="C237" s="148">
        <f>C192+1</f>
        <v>6</v>
      </c>
      <c r="D237" s="141"/>
      <c r="E237" s="141"/>
      <c r="F237" s="141"/>
      <c r="G237" s="149"/>
      <c r="H237" s="141"/>
      <c r="I237" s="150" t="s">
        <v>53</v>
      </c>
      <c r="J237" s="302"/>
      <c r="K237" s="302"/>
      <c r="L237" s="150"/>
      <c r="M237" s="141"/>
      <c r="N237" s="141"/>
      <c r="O237" s="141"/>
      <c r="P237" s="139"/>
      <c r="Q237" s="141"/>
      <c r="R237" s="139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53" t="s">
        <v>54</v>
      </c>
      <c r="AC237" s="141"/>
      <c r="AD237" s="141"/>
      <c r="AE237" s="141"/>
      <c r="AF237" s="141"/>
      <c r="AG237" s="141"/>
      <c r="AH237" s="141"/>
      <c r="AI237" s="139" t="str">
        <f>B237</f>
        <v>Page No.</v>
      </c>
      <c r="AJ237" s="148">
        <f>C237</f>
        <v>6</v>
      </c>
      <c r="AK237" s="154"/>
      <c r="AL237" s="155"/>
    </row>
    <row r="238" spans="1:38" ht="12.75" customHeight="1" x14ac:dyDescent="0.2">
      <c r="A238" s="3"/>
      <c r="B238" s="3"/>
      <c r="C238" s="3"/>
      <c r="D238" s="3"/>
      <c r="E238" s="3"/>
      <c r="F238" s="3"/>
      <c r="G238" s="129"/>
      <c r="H238" s="3"/>
      <c r="I238" s="5"/>
      <c r="J238" s="106"/>
      <c r="K238" s="106"/>
      <c r="L238" s="21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1"/>
      <c r="AF238" s="3"/>
      <c r="AG238" s="3"/>
      <c r="AH238" s="3"/>
      <c r="AI238" s="3"/>
      <c r="AJ238" s="3"/>
      <c r="AK238" s="3" t="s">
        <v>239</v>
      </c>
      <c r="AL238" s="3"/>
    </row>
    <row r="239" spans="1:38" ht="12.75" customHeight="1" x14ac:dyDescent="0.2">
      <c r="A239" s="26"/>
      <c r="B239" s="26"/>
      <c r="C239" s="26"/>
      <c r="D239" s="26"/>
      <c r="E239" s="26"/>
      <c r="F239" s="26"/>
      <c r="G239" s="130"/>
      <c r="H239" s="26"/>
      <c r="I239" s="27"/>
      <c r="J239" s="303"/>
      <c r="K239" s="303"/>
      <c r="L239" s="27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7"/>
      <c r="AF239" s="26"/>
      <c r="AG239" s="26"/>
      <c r="AH239" s="26"/>
      <c r="AI239" s="26"/>
      <c r="AJ239" s="26"/>
      <c r="AK239" s="26"/>
      <c r="AL239" s="26"/>
    </row>
    <row r="240" spans="1:38" customFormat="1" ht="12.75" customHeight="1" x14ac:dyDescent="0.2">
      <c r="A240" s="1"/>
      <c r="B240" s="3"/>
      <c r="C240" s="3" t="s">
        <v>55</v>
      </c>
      <c r="D240" s="3"/>
      <c r="E240" s="13"/>
      <c r="F240" s="1"/>
      <c r="G240" s="131"/>
      <c r="H240" s="2" t="s">
        <v>56</v>
      </c>
      <c r="I240" s="99"/>
      <c r="J240" s="550" t="s">
        <v>264</v>
      </c>
      <c r="K240" s="551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4"/>
      <c r="AJ240" s="3"/>
      <c r="AK240" s="1"/>
      <c r="AL240" s="3"/>
    </row>
    <row r="241" spans="1:38" customFormat="1" ht="12.75" customHeight="1" x14ac:dyDescent="0.2">
      <c r="A241" s="1"/>
      <c r="B241" s="3"/>
      <c r="C241" s="3"/>
      <c r="D241" s="3"/>
      <c r="E241" s="13"/>
      <c r="F241" s="1"/>
      <c r="G241" s="131"/>
      <c r="H241" s="14"/>
      <c r="I241" s="100"/>
      <c r="J241" s="106"/>
      <c r="K241" s="67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4"/>
      <c r="AJ241" s="3"/>
      <c r="AK241" s="1"/>
      <c r="AL241" s="3"/>
    </row>
    <row r="242" spans="1:38" customFormat="1" ht="12.75" customHeight="1" thickBot="1" x14ac:dyDescent="0.25">
      <c r="A242" s="164"/>
      <c r="B242" s="165">
        <v>1</v>
      </c>
      <c r="C242" s="165">
        <v>2</v>
      </c>
      <c r="D242" s="165">
        <v>3</v>
      </c>
      <c r="E242" s="166">
        <v>4</v>
      </c>
      <c r="F242" s="167">
        <v>5</v>
      </c>
      <c r="G242" s="168"/>
      <c r="H242" s="167">
        <v>7</v>
      </c>
      <c r="I242" s="169">
        <v>8</v>
      </c>
      <c r="J242" s="304">
        <v>9</v>
      </c>
      <c r="K242" s="305">
        <v>10</v>
      </c>
      <c r="L242" s="165">
        <v>11</v>
      </c>
      <c r="M242" s="165" t="s">
        <v>1</v>
      </c>
      <c r="N242" s="165">
        <v>12</v>
      </c>
      <c r="O242" s="165">
        <v>13</v>
      </c>
      <c r="P242" s="165">
        <v>14</v>
      </c>
      <c r="Q242" s="165">
        <v>15</v>
      </c>
      <c r="R242" s="167" t="s">
        <v>2</v>
      </c>
      <c r="S242" s="170"/>
      <c r="T242" s="164"/>
      <c r="U242" s="165">
        <v>16</v>
      </c>
      <c r="V242" s="165">
        <v>17</v>
      </c>
      <c r="W242" s="165">
        <v>18</v>
      </c>
      <c r="X242" s="165">
        <v>19</v>
      </c>
      <c r="Y242" s="165">
        <v>20</v>
      </c>
      <c r="Z242" s="165" t="s">
        <v>3</v>
      </c>
      <c r="AA242" s="165">
        <v>21</v>
      </c>
      <c r="AB242" s="165">
        <v>22</v>
      </c>
      <c r="AC242" s="165">
        <v>23</v>
      </c>
      <c r="AD242" s="165">
        <v>24</v>
      </c>
      <c r="AE242" s="165">
        <v>25</v>
      </c>
      <c r="AF242" s="165">
        <v>26</v>
      </c>
      <c r="AG242" s="165">
        <v>27</v>
      </c>
      <c r="AH242" s="165">
        <v>28</v>
      </c>
      <c r="AI242" s="171">
        <v>29</v>
      </c>
      <c r="AJ242" s="165">
        <v>30</v>
      </c>
      <c r="AK242" s="167">
        <v>31</v>
      </c>
      <c r="AL242" s="170"/>
    </row>
    <row r="243" spans="1:38" s="4" customFormat="1" ht="12.75" customHeight="1" thickTop="1" x14ac:dyDescent="0.2">
      <c r="A243" s="1"/>
      <c r="B243" s="89" t="s">
        <v>4</v>
      </c>
      <c r="C243" s="101"/>
      <c r="D243" s="89" t="s">
        <v>5</v>
      </c>
      <c r="E243" s="89" t="s">
        <v>6</v>
      </c>
      <c r="F243" s="88" t="s">
        <v>7</v>
      </c>
      <c r="G243" s="132"/>
      <c r="H243" s="88"/>
      <c r="I243" s="103"/>
      <c r="J243" s="89"/>
      <c r="K243" s="88"/>
      <c r="L243" s="89"/>
      <c r="M243" s="89"/>
      <c r="N243" s="89"/>
      <c r="O243" s="104"/>
      <c r="P243" s="163"/>
      <c r="Q243" s="107" t="s">
        <v>272</v>
      </c>
      <c r="R243" s="160" t="s">
        <v>273</v>
      </c>
      <c r="S243" s="106"/>
      <c r="T243" s="67"/>
      <c r="U243" s="542" t="s">
        <v>265</v>
      </c>
      <c r="V243" s="543"/>
      <c r="W243" s="543"/>
      <c r="X243" s="543"/>
      <c r="Y243" s="544"/>
      <c r="Z243" s="89" t="s">
        <v>10</v>
      </c>
      <c r="AA243" s="89" t="s">
        <v>11</v>
      </c>
      <c r="AB243" s="89" t="s">
        <v>205</v>
      </c>
      <c r="AC243" s="89" t="s">
        <v>12</v>
      </c>
      <c r="AD243" s="89" t="s">
        <v>13</v>
      </c>
      <c r="AE243" s="89" t="s">
        <v>14</v>
      </c>
      <c r="AF243" s="89"/>
      <c r="AG243" s="89"/>
      <c r="AH243" s="104"/>
      <c r="AI243" s="105"/>
      <c r="AJ243" s="89" t="s">
        <v>15</v>
      </c>
      <c r="AK243" s="88" t="s">
        <v>7</v>
      </c>
      <c r="AL243" s="3"/>
    </row>
    <row r="244" spans="1:38" s="4" customFormat="1" ht="12.75" customHeight="1" x14ac:dyDescent="0.2">
      <c r="A244" s="1"/>
      <c r="B244" s="89" t="s">
        <v>8</v>
      </c>
      <c r="C244" s="89" t="s">
        <v>16</v>
      </c>
      <c r="D244" s="89" t="s">
        <v>17</v>
      </c>
      <c r="E244" s="89" t="s">
        <v>8</v>
      </c>
      <c r="F244" s="88" t="s">
        <v>18</v>
      </c>
      <c r="G244" s="132" t="s">
        <v>19</v>
      </c>
      <c r="H244" s="88" t="s">
        <v>20</v>
      </c>
      <c r="I244" s="103" t="s">
        <v>242</v>
      </c>
      <c r="J244" s="89" t="s">
        <v>21</v>
      </c>
      <c r="K244" s="88" t="s">
        <v>22</v>
      </c>
      <c r="L244" s="107" t="s">
        <v>235</v>
      </c>
      <c r="M244" s="107" t="s">
        <v>236</v>
      </c>
      <c r="N244" s="107" t="s">
        <v>237</v>
      </c>
      <c r="O244" s="104"/>
      <c r="P244" s="158" t="s">
        <v>23</v>
      </c>
      <c r="Q244" s="107" t="s">
        <v>8</v>
      </c>
      <c r="R244" s="160" t="s">
        <v>8</v>
      </c>
      <c r="S244" s="106"/>
      <c r="T244" s="67"/>
      <c r="U244" s="89" t="s">
        <v>25</v>
      </c>
      <c r="V244" s="89" t="s">
        <v>26</v>
      </c>
      <c r="W244" s="101" t="s">
        <v>27</v>
      </c>
      <c r="X244" s="89" t="s">
        <v>28</v>
      </c>
      <c r="Y244" s="89" t="s">
        <v>136</v>
      </c>
      <c r="Z244" s="89" t="s">
        <v>261</v>
      </c>
      <c r="AA244" s="89" t="s">
        <v>137</v>
      </c>
      <c r="AB244" s="89" t="s">
        <v>204</v>
      </c>
      <c r="AC244" s="89" t="s">
        <v>30</v>
      </c>
      <c r="AD244" s="89" t="s">
        <v>140</v>
      </c>
      <c r="AE244" s="89" t="s">
        <v>31</v>
      </c>
      <c r="AF244" s="89" t="s">
        <v>32</v>
      </c>
      <c r="AG244" s="89" t="s">
        <v>206</v>
      </c>
      <c r="AH244" s="104" t="s">
        <v>16</v>
      </c>
      <c r="AI244" s="102" t="s">
        <v>34</v>
      </c>
      <c r="AJ244" s="89" t="s">
        <v>35</v>
      </c>
      <c r="AK244" s="88" t="s">
        <v>18</v>
      </c>
      <c r="AL244" s="3"/>
    </row>
    <row r="245" spans="1:38" s="4" customFormat="1" ht="12.75" customHeight="1" thickBot="1" x14ac:dyDescent="0.25">
      <c r="A245" s="6"/>
      <c r="B245" s="90" t="s">
        <v>36</v>
      </c>
      <c r="C245" s="90" t="s">
        <v>37</v>
      </c>
      <c r="D245" s="90" t="s">
        <v>38</v>
      </c>
      <c r="E245" s="90" t="s">
        <v>39</v>
      </c>
      <c r="F245" s="108" t="s">
        <v>40</v>
      </c>
      <c r="G245" s="133"/>
      <c r="H245" s="108"/>
      <c r="I245" s="109" t="s">
        <v>41</v>
      </c>
      <c r="J245" s="90"/>
      <c r="K245" s="108"/>
      <c r="L245" s="110"/>
      <c r="M245" s="110"/>
      <c r="N245" s="110" t="s">
        <v>238</v>
      </c>
      <c r="O245" s="111"/>
      <c r="P245" s="159"/>
      <c r="Q245" s="161" t="s">
        <v>24</v>
      </c>
      <c r="R245" s="162" t="s">
        <v>24</v>
      </c>
      <c r="S245" s="113"/>
      <c r="T245" s="78"/>
      <c r="U245" s="90" t="s">
        <v>42</v>
      </c>
      <c r="V245" s="90" t="s">
        <v>43</v>
      </c>
      <c r="W245" s="90"/>
      <c r="X245" s="90" t="s">
        <v>44</v>
      </c>
      <c r="Y245" s="90" t="s">
        <v>30</v>
      </c>
      <c r="Z245" s="90" t="s">
        <v>30</v>
      </c>
      <c r="AA245" s="90" t="s">
        <v>138</v>
      </c>
      <c r="AB245" s="90" t="s">
        <v>15</v>
      </c>
      <c r="AC245" s="90" t="s">
        <v>139</v>
      </c>
      <c r="AD245" s="90" t="s">
        <v>141</v>
      </c>
      <c r="AE245" s="90" t="s">
        <v>47</v>
      </c>
      <c r="AF245" s="90" t="s">
        <v>48</v>
      </c>
      <c r="AG245" s="90" t="s">
        <v>15</v>
      </c>
      <c r="AH245" s="111" t="s">
        <v>30</v>
      </c>
      <c r="AI245" s="112"/>
      <c r="AJ245" s="90" t="s">
        <v>49</v>
      </c>
      <c r="AK245" s="108" t="s">
        <v>189</v>
      </c>
      <c r="AL245" s="7"/>
    </row>
    <row r="246" spans="1:38" s="301" customFormat="1" ht="12.75" customHeight="1" thickTop="1" x14ac:dyDescent="0.2">
      <c r="A246" s="331"/>
      <c r="B246" s="363">
        <f>B233</f>
        <v>0</v>
      </c>
      <c r="C246" s="363">
        <f>C233</f>
        <v>0</v>
      </c>
      <c r="D246" s="363">
        <f>D233</f>
        <v>0</v>
      </c>
      <c r="E246" s="363">
        <f>E233</f>
        <v>0</v>
      </c>
      <c r="F246" s="362">
        <f>F233</f>
        <v>0</v>
      </c>
      <c r="G246" s="134" t="str">
        <f>G7</f>
        <v>MARCH</v>
      </c>
      <c r="H246" s="334" t="s">
        <v>58</v>
      </c>
      <c r="I246" s="412"/>
      <c r="J246" s="397">
        <f t="shared" ref="J246:R246" si="30">J233</f>
        <v>0</v>
      </c>
      <c r="K246" s="362">
        <f t="shared" si="30"/>
        <v>0</v>
      </c>
      <c r="L246" s="363">
        <f t="shared" si="30"/>
        <v>0</v>
      </c>
      <c r="M246" s="363">
        <f t="shared" si="30"/>
        <v>0</v>
      </c>
      <c r="N246" s="363">
        <f t="shared" si="30"/>
        <v>0</v>
      </c>
      <c r="O246" s="361">
        <f t="shared" si="30"/>
        <v>0</v>
      </c>
      <c r="P246" s="394">
        <f t="shared" si="30"/>
        <v>0</v>
      </c>
      <c r="Q246" s="363">
        <f t="shared" si="30"/>
        <v>0</v>
      </c>
      <c r="R246" s="362">
        <f t="shared" si="30"/>
        <v>0</v>
      </c>
      <c r="S246" s="332"/>
      <c r="T246" s="331"/>
      <c r="U246" s="363">
        <f t="shared" ref="U246:AH246" si="31">U233</f>
        <v>0</v>
      </c>
      <c r="V246" s="363">
        <f t="shared" si="31"/>
        <v>0</v>
      </c>
      <c r="W246" s="363">
        <f t="shared" si="31"/>
        <v>0</v>
      </c>
      <c r="X246" s="363">
        <f t="shared" si="31"/>
        <v>0</v>
      </c>
      <c r="Y246" s="363">
        <f t="shared" si="31"/>
        <v>0</v>
      </c>
      <c r="Z246" s="363">
        <f t="shared" si="31"/>
        <v>0</v>
      </c>
      <c r="AA246" s="363">
        <f t="shared" si="31"/>
        <v>0</v>
      </c>
      <c r="AB246" s="363">
        <f t="shared" si="31"/>
        <v>0</v>
      </c>
      <c r="AC246" s="363">
        <f t="shared" si="31"/>
        <v>0</v>
      </c>
      <c r="AD246" s="363">
        <f t="shared" si="31"/>
        <v>0</v>
      </c>
      <c r="AE246" s="363">
        <f t="shared" si="31"/>
        <v>0</v>
      </c>
      <c r="AF246" s="363">
        <f t="shared" si="31"/>
        <v>0</v>
      </c>
      <c r="AG246" s="363">
        <f t="shared" si="31"/>
        <v>0</v>
      </c>
      <c r="AH246" s="361">
        <f t="shared" si="31"/>
        <v>0</v>
      </c>
      <c r="AI246" s="333"/>
      <c r="AJ246" s="363">
        <f>AJ233</f>
        <v>0</v>
      </c>
      <c r="AK246" s="362">
        <f>AK233</f>
        <v>0</v>
      </c>
      <c r="AL246" s="332"/>
    </row>
    <row r="247" spans="1:38" s="21" customFormat="1" ht="12.75" customHeight="1" x14ac:dyDescent="0.2">
      <c r="A247" s="8">
        <v>1</v>
      </c>
      <c r="B247" s="400"/>
      <c r="C247" s="400"/>
      <c r="D247" s="400"/>
      <c r="E247" s="400"/>
      <c r="F247" s="401"/>
      <c r="G247" s="471"/>
      <c r="H247" s="477"/>
      <c r="I247" s="472"/>
      <c r="J247" s="363">
        <f t="shared" ref="J247:J277" si="32">SUM(B247:F247)</f>
        <v>0</v>
      </c>
      <c r="K247" s="362">
        <f t="shared" ref="K247:K277" si="33">SUM(U247:AK247)-SUM(L247:R247)</f>
        <v>0</v>
      </c>
      <c r="L247" s="400"/>
      <c r="M247" s="400"/>
      <c r="N247" s="400"/>
      <c r="O247" s="406"/>
      <c r="P247" s="409"/>
      <c r="Q247" s="400"/>
      <c r="R247" s="401"/>
      <c r="S247" s="16" t="s">
        <v>59</v>
      </c>
      <c r="T247" s="8">
        <v>1</v>
      </c>
      <c r="U247" s="400"/>
      <c r="V247" s="400"/>
      <c r="W247" s="400"/>
      <c r="X247" s="400"/>
      <c r="Y247" s="400"/>
      <c r="Z247" s="400"/>
      <c r="AA247" s="400"/>
      <c r="AB247" s="400"/>
      <c r="AC247" s="400"/>
      <c r="AD247" s="400"/>
      <c r="AE247" s="400"/>
      <c r="AF247" s="400"/>
      <c r="AG247" s="400"/>
      <c r="AH247" s="406"/>
      <c r="AI247" s="477"/>
      <c r="AJ247" s="400"/>
      <c r="AK247" s="401"/>
      <c r="AL247" s="16" t="s">
        <v>59</v>
      </c>
    </row>
    <row r="248" spans="1:38" s="21" customFormat="1" ht="12.75" customHeight="1" x14ac:dyDescent="0.2">
      <c r="A248" s="8">
        <v>2</v>
      </c>
      <c r="B248" s="400"/>
      <c r="C248" s="400"/>
      <c r="D248" s="400"/>
      <c r="E248" s="400"/>
      <c r="F248" s="401"/>
      <c r="G248" s="471"/>
      <c r="H248" s="477"/>
      <c r="I248" s="472"/>
      <c r="J248" s="363">
        <f t="shared" si="32"/>
        <v>0</v>
      </c>
      <c r="K248" s="362">
        <f t="shared" si="33"/>
        <v>0</v>
      </c>
      <c r="L248" s="400"/>
      <c r="M248" s="400"/>
      <c r="N248" s="400"/>
      <c r="O248" s="406"/>
      <c r="P248" s="409"/>
      <c r="Q248" s="400"/>
      <c r="R248" s="401"/>
      <c r="S248" s="16" t="s">
        <v>60</v>
      </c>
      <c r="T248" s="8">
        <v>2</v>
      </c>
      <c r="U248" s="400"/>
      <c r="V248" s="400"/>
      <c r="W248" s="400"/>
      <c r="X248" s="400"/>
      <c r="Y248" s="400"/>
      <c r="Z248" s="400"/>
      <c r="AA248" s="400"/>
      <c r="AB248" s="400"/>
      <c r="AC248" s="400"/>
      <c r="AD248" s="400"/>
      <c r="AE248" s="400"/>
      <c r="AF248" s="400"/>
      <c r="AG248" s="400"/>
      <c r="AH248" s="406"/>
      <c r="AI248" s="477"/>
      <c r="AJ248" s="400"/>
      <c r="AK248" s="401"/>
      <c r="AL248" s="16" t="s">
        <v>60</v>
      </c>
    </row>
    <row r="249" spans="1:38" s="21" customFormat="1" ht="12.75" customHeight="1" x14ac:dyDescent="0.2">
      <c r="A249" s="8">
        <v>3</v>
      </c>
      <c r="B249" s="400"/>
      <c r="C249" s="400"/>
      <c r="D249" s="400"/>
      <c r="E249" s="400"/>
      <c r="F249" s="401"/>
      <c r="G249" s="471"/>
      <c r="H249" s="477"/>
      <c r="I249" s="472"/>
      <c r="J249" s="363">
        <f t="shared" si="32"/>
        <v>0</v>
      </c>
      <c r="K249" s="362">
        <f t="shared" si="33"/>
        <v>0</v>
      </c>
      <c r="L249" s="400"/>
      <c r="M249" s="400"/>
      <c r="N249" s="400"/>
      <c r="O249" s="406"/>
      <c r="P249" s="409"/>
      <c r="Q249" s="400"/>
      <c r="R249" s="401"/>
      <c r="S249" s="16" t="s">
        <v>61</v>
      </c>
      <c r="T249" s="8">
        <v>3</v>
      </c>
      <c r="U249" s="400"/>
      <c r="V249" s="400"/>
      <c r="W249" s="400"/>
      <c r="X249" s="400"/>
      <c r="Y249" s="400"/>
      <c r="Z249" s="400"/>
      <c r="AA249" s="400"/>
      <c r="AB249" s="400"/>
      <c r="AC249" s="400"/>
      <c r="AD249" s="400"/>
      <c r="AE249" s="400"/>
      <c r="AF249" s="400"/>
      <c r="AG249" s="400"/>
      <c r="AH249" s="406"/>
      <c r="AI249" s="477"/>
      <c r="AJ249" s="400"/>
      <c r="AK249" s="401"/>
      <c r="AL249" s="16" t="s">
        <v>61</v>
      </c>
    </row>
    <row r="250" spans="1:38" s="21" customFormat="1" ht="12.75" customHeight="1" x14ac:dyDescent="0.2">
      <c r="A250" s="8">
        <v>4</v>
      </c>
      <c r="B250" s="400"/>
      <c r="C250" s="400"/>
      <c r="D250" s="400"/>
      <c r="E250" s="400"/>
      <c r="F250" s="401"/>
      <c r="G250" s="471"/>
      <c r="H250" s="477"/>
      <c r="I250" s="472"/>
      <c r="J250" s="363">
        <f t="shared" si="32"/>
        <v>0</v>
      </c>
      <c r="K250" s="362">
        <f t="shared" si="33"/>
        <v>0</v>
      </c>
      <c r="L250" s="400"/>
      <c r="M250" s="400"/>
      <c r="N250" s="400"/>
      <c r="O250" s="406"/>
      <c r="P250" s="409"/>
      <c r="Q250" s="400"/>
      <c r="R250" s="401"/>
      <c r="S250" s="16" t="s">
        <v>62</v>
      </c>
      <c r="T250" s="8">
        <v>4</v>
      </c>
      <c r="U250" s="400"/>
      <c r="V250" s="400"/>
      <c r="W250" s="400"/>
      <c r="X250" s="400"/>
      <c r="Y250" s="400"/>
      <c r="Z250" s="400"/>
      <c r="AA250" s="400"/>
      <c r="AB250" s="400"/>
      <c r="AC250" s="400"/>
      <c r="AD250" s="400"/>
      <c r="AE250" s="400"/>
      <c r="AF250" s="400"/>
      <c r="AG250" s="400"/>
      <c r="AH250" s="406"/>
      <c r="AI250" s="477"/>
      <c r="AJ250" s="400"/>
      <c r="AK250" s="401"/>
      <c r="AL250" s="16" t="s">
        <v>62</v>
      </c>
    </row>
    <row r="251" spans="1:38" s="21" customFormat="1" ht="12.75" customHeight="1" x14ac:dyDescent="0.2">
      <c r="A251" s="8">
        <v>5</v>
      </c>
      <c r="B251" s="400"/>
      <c r="C251" s="400"/>
      <c r="D251" s="400"/>
      <c r="E251" s="400"/>
      <c r="F251" s="401"/>
      <c r="G251" s="471"/>
      <c r="H251" s="477"/>
      <c r="I251" s="472"/>
      <c r="J251" s="363">
        <f t="shared" si="32"/>
        <v>0</v>
      </c>
      <c r="K251" s="362">
        <f t="shared" si="33"/>
        <v>0</v>
      </c>
      <c r="L251" s="400"/>
      <c r="M251" s="400"/>
      <c r="N251" s="400"/>
      <c r="O251" s="406"/>
      <c r="P251" s="409"/>
      <c r="Q251" s="400"/>
      <c r="R251" s="401"/>
      <c r="S251" s="16" t="s">
        <v>63</v>
      </c>
      <c r="T251" s="8">
        <v>5</v>
      </c>
      <c r="U251" s="400"/>
      <c r="V251" s="400"/>
      <c r="W251" s="400"/>
      <c r="X251" s="400"/>
      <c r="Y251" s="400"/>
      <c r="Z251" s="400"/>
      <c r="AA251" s="400"/>
      <c r="AB251" s="400"/>
      <c r="AC251" s="400"/>
      <c r="AD251" s="400"/>
      <c r="AE251" s="400"/>
      <c r="AF251" s="400"/>
      <c r="AG251" s="400"/>
      <c r="AH251" s="406"/>
      <c r="AI251" s="477"/>
      <c r="AJ251" s="400"/>
      <c r="AK251" s="401"/>
      <c r="AL251" s="16" t="s">
        <v>63</v>
      </c>
    </row>
    <row r="252" spans="1:38" s="21" customFormat="1" ht="12.75" customHeight="1" x14ac:dyDescent="0.2">
      <c r="A252" s="17">
        <v>6</v>
      </c>
      <c r="B252" s="402"/>
      <c r="C252" s="402"/>
      <c r="D252" s="402"/>
      <c r="E252" s="402"/>
      <c r="F252" s="403"/>
      <c r="G252" s="473"/>
      <c r="H252" s="478"/>
      <c r="I252" s="474"/>
      <c r="J252" s="363">
        <f t="shared" si="32"/>
        <v>0</v>
      </c>
      <c r="K252" s="362">
        <f t="shared" si="33"/>
        <v>0</v>
      </c>
      <c r="L252" s="402"/>
      <c r="M252" s="402"/>
      <c r="N252" s="402"/>
      <c r="O252" s="407"/>
      <c r="P252" s="410"/>
      <c r="Q252" s="402"/>
      <c r="R252" s="403"/>
      <c r="S252" s="18" t="s">
        <v>64</v>
      </c>
      <c r="T252" s="17">
        <v>6</v>
      </c>
      <c r="U252" s="402"/>
      <c r="V252" s="402"/>
      <c r="W252" s="402"/>
      <c r="X252" s="402"/>
      <c r="Y252" s="402"/>
      <c r="Z252" s="402"/>
      <c r="AA252" s="402"/>
      <c r="AB252" s="402"/>
      <c r="AC252" s="402"/>
      <c r="AD252" s="402"/>
      <c r="AE252" s="402"/>
      <c r="AF252" s="402"/>
      <c r="AG252" s="402"/>
      <c r="AH252" s="407"/>
      <c r="AI252" s="478"/>
      <c r="AJ252" s="402"/>
      <c r="AK252" s="403"/>
      <c r="AL252" s="18" t="s">
        <v>64</v>
      </c>
    </row>
    <row r="253" spans="1:38" s="21" customFormat="1" ht="12.75" customHeight="1" x14ac:dyDescent="0.2">
      <c r="A253" s="8">
        <v>7</v>
      </c>
      <c r="B253" s="400"/>
      <c r="C253" s="400"/>
      <c r="D253" s="400"/>
      <c r="E253" s="400"/>
      <c r="F253" s="401"/>
      <c r="G253" s="471"/>
      <c r="H253" s="477"/>
      <c r="I253" s="472"/>
      <c r="J253" s="363">
        <f t="shared" si="32"/>
        <v>0</v>
      </c>
      <c r="K253" s="362">
        <f t="shared" si="33"/>
        <v>0</v>
      </c>
      <c r="L253" s="400"/>
      <c r="M253" s="400"/>
      <c r="N253" s="400"/>
      <c r="O253" s="406"/>
      <c r="P253" s="409"/>
      <c r="Q253" s="400"/>
      <c r="R253" s="401"/>
      <c r="S253" s="16" t="s">
        <v>65</v>
      </c>
      <c r="T253" s="8">
        <v>7</v>
      </c>
      <c r="U253" s="400"/>
      <c r="V253" s="400"/>
      <c r="W253" s="400"/>
      <c r="X253" s="400"/>
      <c r="Y253" s="400"/>
      <c r="Z253" s="400"/>
      <c r="AA253" s="400"/>
      <c r="AB253" s="400"/>
      <c r="AC253" s="400"/>
      <c r="AD253" s="400"/>
      <c r="AE253" s="400"/>
      <c r="AF253" s="400"/>
      <c r="AG253" s="400"/>
      <c r="AH253" s="406"/>
      <c r="AI253" s="477"/>
      <c r="AJ253" s="400"/>
      <c r="AK253" s="401"/>
      <c r="AL253" s="16" t="s">
        <v>65</v>
      </c>
    </row>
    <row r="254" spans="1:38" s="21" customFormat="1" ht="12.75" customHeight="1" x14ac:dyDescent="0.2">
      <c r="A254" s="8">
        <v>8</v>
      </c>
      <c r="B254" s="400"/>
      <c r="C254" s="400"/>
      <c r="D254" s="400"/>
      <c r="E254" s="400"/>
      <c r="F254" s="401"/>
      <c r="G254" s="471"/>
      <c r="H254" s="477"/>
      <c r="I254" s="472"/>
      <c r="J254" s="363">
        <f t="shared" si="32"/>
        <v>0</v>
      </c>
      <c r="K254" s="362">
        <f t="shared" si="33"/>
        <v>0</v>
      </c>
      <c r="L254" s="400"/>
      <c r="M254" s="400"/>
      <c r="N254" s="400"/>
      <c r="O254" s="406"/>
      <c r="P254" s="409"/>
      <c r="Q254" s="400"/>
      <c r="R254" s="401"/>
      <c r="S254" s="16" t="s">
        <v>66</v>
      </c>
      <c r="T254" s="8">
        <v>8</v>
      </c>
      <c r="U254" s="400"/>
      <c r="V254" s="400"/>
      <c r="W254" s="400"/>
      <c r="X254" s="400"/>
      <c r="Y254" s="400"/>
      <c r="Z254" s="400"/>
      <c r="AA254" s="400"/>
      <c r="AB254" s="400"/>
      <c r="AC254" s="400"/>
      <c r="AD254" s="400"/>
      <c r="AE254" s="400"/>
      <c r="AF254" s="400"/>
      <c r="AG254" s="400"/>
      <c r="AH254" s="406"/>
      <c r="AI254" s="477"/>
      <c r="AJ254" s="400"/>
      <c r="AK254" s="401"/>
      <c r="AL254" s="16" t="s">
        <v>66</v>
      </c>
    </row>
    <row r="255" spans="1:38" s="21" customFormat="1" ht="12.75" customHeight="1" x14ac:dyDescent="0.2">
      <c r="A255" s="8">
        <v>9</v>
      </c>
      <c r="B255" s="400"/>
      <c r="C255" s="400"/>
      <c r="D255" s="400"/>
      <c r="E255" s="400"/>
      <c r="F255" s="401"/>
      <c r="G255" s="471"/>
      <c r="H255" s="477"/>
      <c r="I255" s="472"/>
      <c r="J255" s="363">
        <f t="shared" si="32"/>
        <v>0</v>
      </c>
      <c r="K255" s="362">
        <f t="shared" si="33"/>
        <v>0</v>
      </c>
      <c r="L255" s="400"/>
      <c r="M255" s="400"/>
      <c r="N255" s="400"/>
      <c r="O255" s="406"/>
      <c r="P255" s="409"/>
      <c r="Q255" s="400"/>
      <c r="R255" s="401"/>
      <c r="S255" s="16" t="s">
        <v>67</v>
      </c>
      <c r="T255" s="8">
        <v>9</v>
      </c>
      <c r="U255" s="400"/>
      <c r="V255" s="400"/>
      <c r="W255" s="400"/>
      <c r="X255" s="400"/>
      <c r="Y255" s="400"/>
      <c r="Z255" s="400"/>
      <c r="AA255" s="400"/>
      <c r="AB255" s="400"/>
      <c r="AC255" s="400"/>
      <c r="AD255" s="400"/>
      <c r="AE255" s="400"/>
      <c r="AF255" s="400"/>
      <c r="AG255" s="400"/>
      <c r="AH255" s="406"/>
      <c r="AI255" s="477"/>
      <c r="AJ255" s="400"/>
      <c r="AK255" s="401"/>
      <c r="AL255" s="16" t="s">
        <v>67</v>
      </c>
    </row>
    <row r="256" spans="1:38" s="21" customFormat="1" ht="12.75" customHeight="1" x14ac:dyDescent="0.2">
      <c r="A256" s="8">
        <v>10</v>
      </c>
      <c r="B256" s="400"/>
      <c r="C256" s="400"/>
      <c r="D256" s="400"/>
      <c r="E256" s="400"/>
      <c r="F256" s="401"/>
      <c r="G256" s="471"/>
      <c r="H256" s="477"/>
      <c r="I256" s="472"/>
      <c r="J256" s="363">
        <f t="shared" si="32"/>
        <v>0</v>
      </c>
      <c r="K256" s="362">
        <f t="shared" si="33"/>
        <v>0</v>
      </c>
      <c r="L256" s="400"/>
      <c r="M256" s="400"/>
      <c r="N256" s="400"/>
      <c r="O256" s="406"/>
      <c r="P256" s="409"/>
      <c r="Q256" s="400"/>
      <c r="R256" s="401"/>
      <c r="S256" s="16" t="s">
        <v>68</v>
      </c>
      <c r="T256" s="8">
        <v>10</v>
      </c>
      <c r="U256" s="400"/>
      <c r="V256" s="400"/>
      <c r="W256" s="400"/>
      <c r="X256" s="400"/>
      <c r="Y256" s="400"/>
      <c r="Z256" s="400"/>
      <c r="AA256" s="400"/>
      <c r="AB256" s="400"/>
      <c r="AC256" s="400"/>
      <c r="AD256" s="400"/>
      <c r="AE256" s="400"/>
      <c r="AF256" s="400"/>
      <c r="AG256" s="400"/>
      <c r="AH256" s="406"/>
      <c r="AI256" s="477"/>
      <c r="AJ256" s="400"/>
      <c r="AK256" s="401"/>
      <c r="AL256" s="16" t="s">
        <v>68</v>
      </c>
    </row>
    <row r="257" spans="1:38" s="21" customFormat="1" ht="12.75" customHeight="1" x14ac:dyDescent="0.2">
      <c r="A257" s="8">
        <v>11</v>
      </c>
      <c r="B257" s="400"/>
      <c r="C257" s="400"/>
      <c r="D257" s="400"/>
      <c r="E257" s="400"/>
      <c r="F257" s="401"/>
      <c r="G257" s="471"/>
      <c r="H257" s="477"/>
      <c r="I257" s="472"/>
      <c r="J257" s="363">
        <f t="shared" si="32"/>
        <v>0</v>
      </c>
      <c r="K257" s="362">
        <f t="shared" si="33"/>
        <v>0</v>
      </c>
      <c r="L257" s="400"/>
      <c r="M257" s="400"/>
      <c r="N257" s="400"/>
      <c r="O257" s="406"/>
      <c r="P257" s="409"/>
      <c r="Q257" s="400"/>
      <c r="R257" s="401"/>
      <c r="S257" s="16" t="s">
        <v>69</v>
      </c>
      <c r="T257" s="8">
        <v>11</v>
      </c>
      <c r="U257" s="400"/>
      <c r="V257" s="400"/>
      <c r="W257" s="400"/>
      <c r="X257" s="400"/>
      <c r="Y257" s="400"/>
      <c r="Z257" s="400"/>
      <c r="AA257" s="400"/>
      <c r="AB257" s="400"/>
      <c r="AC257" s="400"/>
      <c r="AD257" s="400"/>
      <c r="AE257" s="400"/>
      <c r="AF257" s="400"/>
      <c r="AG257" s="400"/>
      <c r="AH257" s="406"/>
      <c r="AI257" s="477"/>
      <c r="AJ257" s="400"/>
      <c r="AK257" s="401"/>
      <c r="AL257" s="16" t="s">
        <v>69</v>
      </c>
    </row>
    <row r="258" spans="1:38" s="21" customFormat="1" ht="12.75" customHeight="1" x14ac:dyDescent="0.2">
      <c r="A258" s="8">
        <v>12</v>
      </c>
      <c r="B258" s="400"/>
      <c r="C258" s="400"/>
      <c r="D258" s="400"/>
      <c r="E258" s="400"/>
      <c r="F258" s="401"/>
      <c r="G258" s="471"/>
      <c r="H258" s="477"/>
      <c r="I258" s="472"/>
      <c r="J258" s="363">
        <f t="shared" si="32"/>
        <v>0</v>
      </c>
      <c r="K258" s="362">
        <f t="shared" si="33"/>
        <v>0</v>
      </c>
      <c r="L258" s="400"/>
      <c r="M258" s="400"/>
      <c r="N258" s="400"/>
      <c r="O258" s="406"/>
      <c r="P258" s="409"/>
      <c r="Q258" s="400"/>
      <c r="R258" s="401"/>
      <c r="S258" s="16" t="s">
        <v>70</v>
      </c>
      <c r="T258" s="8">
        <v>12</v>
      </c>
      <c r="U258" s="400"/>
      <c r="V258" s="400"/>
      <c r="W258" s="400"/>
      <c r="X258" s="400"/>
      <c r="Y258" s="400"/>
      <c r="Z258" s="400"/>
      <c r="AA258" s="400"/>
      <c r="AB258" s="400"/>
      <c r="AC258" s="400"/>
      <c r="AD258" s="400"/>
      <c r="AE258" s="400"/>
      <c r="AF258" s="400"/>
      <c r="AG258" s="400"/>
      <c r="AH258" s="406"/>
      <c r="AI258" s="477"/>
      <c r="AJ258" s="400"/>
      <c r="AK258" s="401"/>
      <c r="AL258" s="16" t="s">
        <v>70</v>
      </c>
    </row>
    <row r="259" spans="1:38" s="21" customFormat="1" ht="12.75" customHeight="1" x14ac:dyDescent="0.2">
      <c r="A259" s="8">
        <v>13</v>
      </c>
      <c r="B259" s="400"/>
      <c r="C259" s="400"/>
      <c r="D259" s="400"/>
      <c r="E259" s="400"/>
      <c r="F259" s="401"/>
      <c r="G259" s="471"/>
      <c r="H259" s="477"/>
      <c r="I259" s="472"/>
      <c r="J259" s="363">
        <f t="shared" si="32"/>
        <v>0</v>
      </c>
      <c r="K259" s="362">
        <f t="shared" si="33"/>
        <v>0</v>
      </c>
      <c r="L259" s="400"/>
      <c r="M259" s="400"/>
      <c r="N259" s="400"/>
      <c r="O259" s="406"/>
      <c r="P259" s="409"/>
      <c r="Q259" s="400"/>
      <c r="R259" s="401"/>
      <c r="S259" s="16" t="s">
        <v>71</v>
      </c>
      <c r="T259" s="8">
        <v>13</v>
      </c>
      <c r="U259" s="400"/>
      <c r="V259" s="400"/>
      <c r="W259" s="400"/>
      <c r="X259" s="400"/>
      <c r="Y259" s="400"/>
      <c r="Z259" s="400"/>
      <c r="AA259" s="400"/>
      <c r="AB259" s="400"/>
      <c r="AC259" s="400"/>
      <c r="AD259" s="400"/>
      <c r="AE259" s="400"/>
      <c r="AF259" s="400"/>
      <c r="AG259" s="400"/>
      <c r="AH259" s="406"/>
      <c r="AI259" s="477"/>
      <c r="AJ259" s="400"/>
      <c r="AK259" s="401"/>
      <c r="AL259" s="16" t="s">
        <v>71</v>
      </c>
    </row>
    <row r="260" spans="1:38" s="21" customFormat="1" ht="12.75" customHeight="1" x14ac:dyDescent="0.2">
      <c r="A260" s="8">
        <v>14</v>
      </c>
      <c r="B260" s="400"/>
      <c r="C260" s="400"/>
      <c r="D260" s="400"/>
      <c r="E260" s="400"/>
      <c r="F260" s="401"/>
      <c r="G260" s="471"/>
      <c r="H260" s="477"/>
      <c r="I260" s="472"/>
      <c r="J260" s="363">
        <f t="shared" si="32"/>
        <v>0</v>
      </c>
      <c r="K260" s="362">
        <f t="shared" si="33"/>
        <v>0</v>
      </c>
      <c r="L260" s="400"/>
      <c r="M260" s="400"/>
      <c r="N260" s="400"/>
      <c r="O260" s="406"/>
      <c r="P260" s="409"/>
      <c r="Q260" s="400"/>
      <c r="R260" s="401"/>
      <c r="S260" s="16" t="s">
        <v>72</v>
      </c>
      <c r="T260" s="8">
        <v>14</v>
      </c>
      <c r="U260" s="400"/>
      <c r="V260" s="400"/>
      <c r="W260" s="400"/>
      <c r="X260" s="400"/>
      <c r="Y260" s="400"/>
      <c r="Z260" s="400"/>
      <c r="AA260" s="400"/>
      <c r="AB260" s="400"/>
      <c r="AC260" s="400"/>
      <c r="AD260" s="400"/>
      <c r="AE260" s="400"/>
      <c r="AF260" s="400"/>
      <c r="AG260" s="400"/>
      <c r="AH260" s="406"/>
      <c r="AI260" s="477"/>
      <c r="AJ260" s="400"/>
      <c r="AK260" s="401"/>
      <c r="AL260" s="16" t="s">
        <v>72</v>
      </c>
    </row>
    <row r="261" spans="1:38" s="21" customFormat="1" ht="12.75" customHeight="1" x14ac:dyDescent="0.2">
      <c r="A261" s="8">
        <v>15</v>
      </c>
      <c r="B261" s="400"/>
      <c r="C261" s="400"/>
      <c r="D261" s="400"/>
      <c r="E261" s="400"/>
      <c r="F261" s="401"/>
      <c r="G261" s="471"/>
      <c r="H261" s="477"/>
      <c r="I261" s="472"/>
      <c r="J261" s="363">
        <f t="shared" si="32"/>
        <v>0</v>
      </c>
      <c r="K261" s="362">
        <f t="shared" si="33"/>
        <v>0</v>
      </c>
      <c r="L261" s="400"/>
      <c r="M261" s="400"/>
      <c r="N261" s="400"/>
      <c r="O261" s="406"/>
      <c r="P261" s="409"/>
      <c r="Q261" s="400"/>
      <c r="R261" s="401"/>
      <c r="S261" s="16" t="s">
        <v>73</v>
      </c>
      <c r="T261" s="8">
        <v>15</v>
      </c>
      <c r="U261" s="400"/>
      <c r="V261" s="400"/>
      <c r="W261" s="400"/>
      <c r="X261" s="400"/>
      <c r="Y261" s="400"/>
      <c r="Z261" s="400"/>
      <c r="AA261" s="400"/>
      <c r="AB261" s="400"/>
      <c r="AC261" s="400"/>
      <c r="AD261" s="400"/>
      <c r="AE261" s="400"/>
      <c r="AF261" s="400"/>
      <c r="AG261" s="400"/>
      <c r="AH261" s="406"/>
      <c r="AI261" s="477"/>
      <c r="AJ261" s="400"/>
      <c r="AK261" s="401"/>
      <c r="AL261" s="16" t="s">
        <v>73</v>
      </c>
    </row>
    <row r="262" spans="1:38" s="21" customFormat="1" ht="12.75" customHeight="1" x14ac:dyDescent="0.2">
      <c r="A262" s="8">
        <v>16</v>
      </c>
      <c r="B262" s="400"/>
      <c r="C262" s="400"/>
      <c r="D262" s="400"/>
      <c r="E262" s="400"/>
      <c r="F262" s="401"/>
      <c r="G262" s="471"/>
      <c r="H262" s="477"/>
      <c r="I262" s="472"/>
      <c r="J262" s="363">
        <f t="shared" si="32"/>
        <v>0</v>
      </c>
      <c r="K262" s="362">
        <f t="shared" si="33"/>
        <v>0</v>
      </c>
      <c r="L262" s="400"/>
      <c r="M262" s="400"/>
      <c r="N262" s="400"/>
      <c r="O262" s="406"/>
      <c r="P262" s="409"/>
      <c r="Q262" s="400"/>
      <c r="R262" s="401"/>
      <c r="S262" s="16" t="s">
        <v>74</v>
      </c>
      <c r="T262" s="8">
        <v>16</v>
      </c>
      <c r="U262" s="400"/>
      <c r="V262" s="400"/>
      <c r="W262" s="400"/>
      <c r="X262" s="400"/>
      <c r="Y262" s="400"/>
      <c r="Z262" s="400"/>
      <c r="AA262" s="400"/>
      <c r="AB262" s="400"/>
      <c r="AC262" s="400"/>
      <c r="AD262" s="400"/>
      <c r="AE262" s="400"/>
      <c r="AF262" s="400"/>
      <c r="AG262" s="400"/>
      <c r="AH262" s="406"/>
      <c r="AI262" s="477"/>
      <c r="AJ262" s="400"/>
      <c r="AK262" s="401"/>
      <c r="AL262" s="16" t="s">
        <v>74</v>
      </c>
    </row>
    <row r="263" spans="1:38" s="21" customFormat="1" ht="12.75" customHeight="1" x14ac:dyDescent="0.2">
      <c r="A263" s="8">
        <v>17</v>
      </c>
      <c r="B263" s="400"/>
      <c r="C263" s="400"/>
      <c r="D263" s="400"/>
      <c r="E263" s="400"/>
      <c r="F263" s="401"/>
      <c r="G263" s="471"/>
      <c r="H263" s="477"/>
      <c r="I263" s="472"/>
      <c r="J263" s="363">
        <f t="shared" si="32"/>
        <v>0</v>
      </c>
      <c r="K263" s="362">
        <f t="shared" si="33"/>
        <v>0</v>
      </c>
      <c r="L263" s="400"/>
      <c r="M263" s="400"/>
      <c r="N263" s="400"/>
      <c r="O263" s="406"/>
      <c r="P263" s="409"/>
      <c r="Q263" s="400"/>
      <c r="R263" s="401"/>
      <c r="S263" s="16" t="s">
        <v>75</v>
      </c>
      <c r="T263" s="8">
        <v>17</v>
      </c>
      <c r="U263" s="400"/>
      <c r="V263" s="400"/>
      <c r="W263" s="400"/>
      <c r="X263" s="400"/>
      <c r="Y263" s="400"/>
      <c r="Z263" s="400"/>
      <c r="AA263" s="400"/>
      <c r="AB263" s="400"/>
      <c r="AC263" s="400"/>
      <c r="AD263" s="400"/>
      <c r="AE263" s="400"/>
      <c r="AF263" s="400"/>
      <c r="AG263" s="400"/>
      <c r="AH263" s="406"/>
      <c r="AI263" s="477"/>
      <c r="AJ263" s="400"/>
      <c r="AK263" s="401"/>
      <c r="AL263" s="16" t="s">
        <v>75</v>
      </c>
    </row>
    <row r="264" spans="1:38" s="21" customFormat="1" ht="12.75" customHeight="1" x14ac:dyDescent="0.2">
      <c r="A264" s="8">
        <v>18</v>
      </c>
      <c r="B264" s="400"/>
      <c r="C264" s="400"/>
      <c r="D264" s="400"/>
      <c r="E264" s="400"/>
      <c r="F264" s="401"/>
      <c r="G264" s="471"/>
      <c r="H264" s="477"/>
      <c r="I264" s="472"/>
      <c r="J264" s="363">
        <f t="shared" si="32"/>
        <v>0</v>
      </c>
      <c r="K264" s="362">
        <f t="shared" si="33"/>
        <v>0</v>
      </c>
      <c r="L264" s="400"/>
      <c r="M264" s="400"/>
      <c r="N264" s="400"/>
      <c r="O264" s="406"/>
      <c r="P264" s="409"/>
      <c r="Q264" s="400"/>
      <c r="R264" s="401"/>
      <c r="S264" s="16" t="s">
        <v>76</v>
      </c>
      <c r="T264" s="8">
        <v>18</v>
      </c>
      <c r="U264" s="400"/>
      <c r="V264" s="400"/>
      <c r="W264" s="400"/>
      <c r="X264" s="400"/>
      <c r="Y264" s="400"/>
      <c r="Z264" s="400"/>
      <c r="AA264" s="400"/>
      <c r="AB264" s="400"/>
      <c r="AC264" s="400"/>
      <c r="AD264" s="400"/>
      <c r="AE264" s="400"/>
      <c r="AF264" s="400"/>
      <c r="AG264" s="400"/>
      <c r="AH264" s="406"/>
      <c r="AI264" s="477"/>
      <c r="AJ264" s="400"/>
      <c r="AK264" s="401"/>
      <c r="AL264" s="16" t="s">
        <v>76</v>
      </c>
    </row>
    <row r="265" spans="1:38" s="21" customFormat="1" ht="12.75" customHeight="1" x14ac:dyDescent="0.2">
      <c r="A265" s="8">
        <v>19</v>
      </c>
      <c r="B265" s="400"/>
      <c r="C265" s="400"/>
      <c r="D265" s="400"/>
      <c r="E265" s="400"/>
      <c r="F265" s="401"/>
      <c r="G265" s="471"/>
      <c r="H265" s="477"/>
      <c r="I265" s="472"/>
      <c r="J265" s="363">
        <f t="shared" si="32"/>
        <v>0</v>
      </c>
      <c r="K265" s="362">
        <f t="shared" si="33"/>
        <v>0</v>
      </c>
      <c r="L265" s="400"/>
      <c r="M265" s="400"/>
      <c r="N265" s="400"/>
      <c r="O265" s="406"/>
      <c r="P265" s="409"/>
      <c r="Q265" s="400"/>
      <c r="R265" s="401"/>
      <c r="S265" s="16" t="s">
        <v>77</v>
      </c>
      <c r="T265" s="8">
        <v>19</v>
      </c>
      <c r="U265" s="400"/>
      <c r="V265" s="400"/>
      <c r="W265" s="400"/>
      <c r="X265" s="400"/>
      <c r="Y265" s="400"/>
      <c r="Z265" s="400"/>
      <c r="AA265" s="400"/>
      <c r="AB265" s="400"/>
      <c r="AC265" s="400"/>
      <c r="AD265" s="400"/>
      <c r="AE265" s="400"/>
      <c r="AF265" s="400"/>
      <c r="AG265" s="400"/>
      <c r="AH265" s="406"/>
      <c r="AI265" s="477"/>
      <c r="AJ265" s="400"/>
      <c r="AK265" s="401"/>
      <c r="AL265" s="16" t="s">
        <v>77</v>
      </c>
    </row>
    <row r="266" spans="1:38" s="21" customFormat="1" ht="12.75" customHeight="1" x14ac:dyDescent="0.2">
      <c r="A266" s="8">
        <v>20</v>
      </c>
      <c r="B266" s="400"/>
      <c r="C266" s="400"/>
      <c r="D266" s="400"/>
      <c r="E266" s="400"/>
      <c r="F266" s="401"/>
      <c r="G266" s="471"/>
      <c r="H266" s="477"/>
      <c r="I266" s="472"/>
      <c r="J266" s="363">
        <f t="shared" si="32"/>
        <v>0</v>
      </c>
      <c r="K266" s="362">
        <f t="shared" si="33"/>
        <v>0</v>
      </c>
      <c r="L266" s="400"/>
      <c r="M266" s="400"/>
      <c r="N266" s="400"/>
      <c r="O266" s="406"/>
      <c r="P266" s="409"/>
      <c r="Q266" s="400"/>
      <c r="R266" s="401"/>
      <c r="S266" s="16" t="s">
        <v>78</v>
      </c>
      <c r="T266" s="8">
        <v>20</v>
      </c>
      <c r="U266" s="400"/>
      <c r="V266" s="400"/>
      <c r="W266" s="400"/>
      <c r="X266" s="400"/>
      <c r="Y266" s="400"/>
      <c r="Z266" s="400"/>
      <c r="AA266" s="400"/>
      <c r="AB266" s="400"/>
      <c r="AC266" s="400"/>
      <c r="AD266" s="400"/>
      <c r="AE266" s="400"/>
      <c r="AF266" s="400"/>
      <c r="AG266" s="400"/>
      <c r="AH266" s="406"/>
      <c r="AI266" s="477"/>
      <c r="AJ266" s="400"/>
      <c r="AK266" s="401"/>
      <c r="AL266" s="16" t="s">
        <v>78</v>
      </c>
    </row>
    <row r="267" spans="1:38" s="21" customFormat="1" ht="12.75" customHeight="1" x14ac:dyDescent="0.2">
      <c r="A267" s="8">
        <v>21</v>
      </c>
      <c r="B267" s="400"/>
      <c r="C267" s="400"/>
      <c r="D267" s="400"/>
      <c r="E267" s="400"/>
      <c r="F267" s="401"/>
      <c r="G267" s="471"/>
      <c r="H267" s="477"/>
      <c r="I267" s="472"/>
      <c r="J267" s="363">
        <f t="shared" si="32"/>
        <v>0</v>
      </c>
      <c r="K267" s="362">
        <f t="shared" si="33"/>
        <v>0</v>
      </c>
      <c r="L267" s="400"/>
      <c r="M267" s="400"/>
      <c r="N267" s="400"/>
      <c r="O267" s="406"/>
      <c r="P267" s="409"/>
      <c r="Q267" s="400"/>
      <c r="R267" s="401"/>
      <c r="S267" s="16" t="s">
        <v>79</v>
      </c>
      <c r="T267" s="8">
        <v>21</v>
      </c>
      <c r="U267" s="400"/>
      <c r="V267" s="400"/>
      <c r="W267" s="400"/>
      <c r="X267" s="400"/>
      <c r="Y267" s="400"/>
      <c r="Z267" s="400"/>
      <c r="AA267" s="400"/>
      <c r="AB267" s="400"/>
      <c r="AC267" s="400"/>
      <c r="AD267" s="400"/>
      <c r="AE267" s="400"/>
      <c r="AF267" s="400"/>
      <c r="AG267" s="400"/>
      <c r="AH267" s="406"/>
      <c r="AI267" s="477"/>
      <c r="AJ267" s="400"/>
      <c r="AK267" s="401"/>
      <c r="AL267" s="16" t="s">
        <v>79</v>
      </c>
    </row>
    <row r="268" spans="1:38" s="21" customFormat="1" ht="12.75" customHeight="1" x14ac:dyDescent="0.2">
      <c r="A268" s="8">
        <v>22</v>
      </c>
      <c r="B268" s="400"/>
      <c r="C268" s="400"/>
      <c r="D268" s="400"/>
      <c r="E268" s="400"/>
      <c r="F268" s="401"/>
      <c r="G268" s="471"/>
      <c r="H268" s="477"/>
      <c r="I268" s="472"/>
      <c r="J268" s="363">
        <f t="shared" si="32"/>
        <v>0</v>
      </c>
      <c r="K268" s="362">
        <f t="shared" si="33"/>
        <v>0</v>
      </c>
      <c r="L268" s="400"/>
      <c r="M268" s="400"/>
      <c r="N268" s="400"/>
      <c r="O268" s="406"/>
      <c r="P268" s="409"/>
      <c r="Q268" s="400"/>
      <c r="R268" s="401"/>
      <c r="S268" s="16" t="s">
        <v>80</v>
      </c>
      <c r="T268" s="8">
        <v>22</v>
      </c>
      <c r="U268" s="400"/>
      <c r="V268" s="400"/>
      <c r="W268" s="400"/>
      <c r="X268" s="400"/>
      <c r="Y268" s="400"/>
      <c r="Z268" s="400"/>
      <c r="AA268" s="400"/>
      <c r="AB268" s="400"/>
      <c r="AC268" s="400"/>
      <c r="AD268" s="400"/>
      <c r="AE268" s="400"/>
      <c r="AF268" s="400"/>
      <c r="AG268" s="400"/>
      <c r="AH268" s="406"/>
      <c r="AI268" s="477"/>
      <c r="AJ268" s="400"/>
      <c r="AK268" s="401"/>
      <c r="AL268" s="16" t="s">
        <v>80</v>
      </c>
    </row>
    <row r="269" spans="1:38" s="21" customFormat="1" ht="12.75" customHeight="1" x14ac:dyDescent="0.2">
      <c r="A269" s="8">
        <v>23</v>
      </c>
      <c r="B269" s="400"/>
      <c r="C269" s="400"/>
      <c r="D269" s="400"/>
      <c r="E269" s="400"/>
      <c r="F269" s="401"/>
      <c r="G269" s="471"/>
      <c r="H269" s="477"/>
      <c r="I269" s="472"/>
      <c r="J269" s="363">
        <f t="shared" si="32"/>
        <v>0</v>
      </c>
      <c r="K269" s="362">
        <f t="shared" si="33"/>
        <v>0</v>
      </c>
      <c r="L269" s="400"/>
      <c r="M269" s="400"/>
      <c r="N269" s="400"/>
      <c r="O269" s="406"/>
      <c r="P269" s="409"/>
      <c r="Q269" s="400"/>
      <c r="R269" s="401"/>
      <c r="S269" s="16" t="s">
        <v>81</v>
      </c>
      <c r="T269" s="8">
        <v>23</v>
      </c>
      <c r="U269" s="400"/>
      <c r="V269" s="400"/>
      <c r="W269" s="400"/>
      <c r="X269" s="400"/>
      <c r="Y269" s="400"/>
      <c r="Z269" s="400"/>
      <c r="AA269" s="400"/>
      <c r="AB269" s="400"/>
      <c r="AC269" s="400"/>
      <c r="AD269" s="400"/>
      <c r="AE269" s="400"/>
      <c r="AF269" s="400"/>
      <c r="AG269" s="400"/>
      <c r="AH269" s="406"/>
      <c r="AI269" s="477"/>
      <c r="AJ269" s="400"/>
      <c r="AK269" s="401"/>
      <c r="AL269" s="16" t="s">
        <v>81</v>
      </c>
    </row>
    <row r="270" spans="1:38" s="21" customFormat="1" ht="12.75" customHeight="1" x14ac:dyDescent="0.2">
      <c r="A270" s="8">
        <v>24</v>
      </c>
      <c r="B270" s="400"/>
      <c r="C270" s="400"/>
      <c r="D270" s="400"/>
      <c r="E270" s="400"/>
      <c r="F270" s="401"/>
      <c r="G270" s="471"/>
      <c r="H270" s="477"/>
      <c r="I270" s="472"/>
      <c r="J270" s="363">
        <f t="shared" si="32"/>
        <v>0</v>
      </c>
      <c r="K270" s="362">
        <f t="shared" si="33"/>
        <v>0</v>
      </c>
      <c r="L270" s="400"/>
      <c r="M270" s="400"/>
      <c r="N270" s="400"/>
      <c r="O270" s="406"/>
      <c r="P270" s="409"/>
      <c r="Q270" s="400"/>
      <c r="R270" s="401"/>
      <c r="S270" s="16" t="s">
        <v>82</v>
      </c>
      <c r="T270" s="8">
        <v>24</v>
      </c>
      <c r="U270" s="400"/>
      <c r="V270" s="400"/>
      <c r="W270" s="400"/>
      <c r="X270" s="400"/>
      <c r="Y270" s="400"/>
      <c r="Z270" s="400"/>
      <c r="AA270" s="400"/>
      <c r="AB270" s="400"/>
      <c r="AC270" s="400"/>
      <c r="AD270" s="400"/>
      <c r="AE270" s="400"/>
      <c r="AF270" s="400"/>
      <c r="AG270" s="400"/>
      <c r="AH270" s="406"/>
      <c r="AI270" s="477"/>
      <c r="AJ270" s="400"/>
      <c r="AK270" s="401"/>
      <c r="AL270" s="16" t="s">
        <v>82</v>
      </c>
    </row>
    <row r="271" spans="1:38" s="21" customFormat="1" ht="12.75" customHeight="1" x14ac:dyDescent="0.2">
      <c r="A271" s="8">
        <v>25</v>
      </c>
      <c r="B271" s="400"/>
      <c r="C271" s="400"/>
      <c r="D271" s="400"/>
      <c r="E271" s="400"/>
      <c r="F271" s="401"/>
      <c r="G271" s="471"/>
      <c r="H271" s="477"/>
      <c r="I271" s="472"/>
      <c r="J271" s="363">
        <f t="shared" si="32"/>
        <v>0</v>
      </c>
      <c r="K271" s="362">
        <f t="shared" si="33"/>
        <v>0</v>
      </c>
      <c r="L271" s="400"/>
      <c r="M271" s="400"/>
      <c r="N271" s="400"/>
      <c r="O271" s="406"/>
      <c r="P271" s="409"/>
      <c r="Q271" s="400"/>
      <c r="R271" s="401"/>
      <c r="S271" s="16" t="s">
        <v>83</v>
      </c>
      <c r="T271" s="8">
        <v>25</v>
      </c>
      <c r="U271" s="400"/>
      <c r="V271" s="400"/>
      <c r="W271" s="400"/>
      <c r="X271" s="400"/>
      <c r="Y271" s="400"/>
      <c r="Z271" s="400"/>
      <c r="AA271" s="400"/>
      <c r="AB271" s="400"/>
      <c r="AC271" s="400"/>
      <c r="AD271" s="400"/>
      <c r="AE271" s="400"/>
      <c r="AF271" s="400"/>
      <c r="AG271" s="400"/>
      <c r="AH271" s="406"/>
      <c r="AI271" s="477"/>
      <c r="AJ271" s="400"/>
      <c r="AK271" s="401"/>
      <c r="AL271" s="16" t="s">
        <v>83</v>
      </c>
    </row>
    <row r="272" spans="1:38" s="21" customFormat="1" ht="12.75" customHeight="1" x14ac:dyDescent="0.2">
      <c r="A272" s="8">
        <v>26</v>
      </c>
      <c r="B272" s="400"/>
      <c r="C272" s="400"/>
      <c r="D272" s="400"/>
      <c r="E272" s="400"/>
      <c r="F272" s="401"/>
      <c r="G272" s="471"/>
      <c r="H272" s="477"/>
      <c r="I272" s="472"/>
      <c r="J272" s="363">
        <f t="shared" si="32"/>
        <v>0</v>
      </c>
      <c r="K272" s="362">
        <f t="shared" si="33"/>
        <v>0</v>
      </c>
      <c r="L272" s="400"/>
      <c r="M272" s="400"/>
      <c r="N272" s="400"/>
      <c r="O272" s="406"/>
      <c r="P272" s="409"/>
      <c r="Q272" s="400"/>
      <c r="R272" s="401"/>
      <c r="S272" s="16" t="s">
        <v>84</v>
      </c>
      <c r="T272" s="8">
        <v>26</v>
      </c>
      <c r="U272" s="400"/>
      <c r="V272" s="400"/>
      <c r="W272" s="400"/>
      <c r="X272" s="400"/>
      <c r="Y272" s="400"/>
      <c r="Z272" s="400"/>
      <c r="AA272" s="400"/>
      <c r="AB272" s="400"/>
      <c r="AC272" s="400"/>
      <c r="AD272" s="400"/>
      <c r="AE272" s="400"/>
      <c r="AF272" s="400"/>
      <c r="AG272" s="400"/>
      <c r="AH272" s="406"/>
      <c r="AI272" s="477"/>
      <c r="AJ272" s="400"/>
      <c r="AK272" s="401"/>
      <c r="AL272" s="16" t="s">
        <v>84</v>
      </c>
    </row>
    <row r="273" spans="1:38" s="21" customFormat="1" ht="12.75" customHeight="1" x14ac:dyDescent="0.2">
      <c r="A273" s="8">
        <v>27</v>
      </c>
      <c r="B273" s="400"/>
      <c r="C273" s="400"/>
      <c r="D273" s="400"/>
      <c r="E273" s="400"/>
      <c r="F273" s="401"/>
      <c r="G273" s="471"/>
      <c r="H273" s="477"/>
      <c r="I273" s="472"/>
      <c r="J273" s="363">
        <f t="shared" si="32"/>
        <v>0</v>
      </c>
      <c r="K273" s="362">
        <f t="shared" si="33"/>
        <v>0</v>
      </c>
      <c r="L273" s="400"/>
      <c r="M273" s="400"/>
      <c r="N273" s="400"/>
      <c r="O273" s="406"/>
      <c r="P273" s="409"/>
      <c r="Q273" s="400"/>
      <c r="R273" s="401"/>
      <c r="S273" s="16" t="s">
        <v>85</v>
      </c>
      <c r="T273" s="8">
        <v>27</v>
      </c>
      <c r="U273" s="400"/>
      <c r="V273" s="400"/>
      <c r="W273" s="400"/>
      <c r="X273" s="400"/>
      <c r="Y273" s="400"/>
      <c r="Z273" s="400"/>
      <c r="AA273" s="400"/>
      <c r="AB273" s="400"/>
      <c r="AC273" s="400"/>
      <c r="AD273" s="400"/>
      <c r="AE273" s="400"/>
      <c r="AF273" s="400"/>
      <c r="AG273" s="400"/>
      <c r="AH273" s="406"/>
      <c r="AI273" s="477"/>
      <c r="AJ273" s="400"/>
      <c r="AK273" s="401"/>
      <c r="AL273" s="16" t="s">
        <v>85</v>
      </c>
    </row>
    <row r="274" spans="1:38" s="21" customFormat="1" ht="12.75" customHeight="1" x14ac:dyDescent="0.2">
      <c r="A274" s="8">
        <v>28</v>
      </c>
      <c r="B274" s="400"/>
      <c r="C274" s="400"/>
      <c r="D274" s="400"/>
      <c r="E274" s="400"/>
      <c r="F274" s="401"/>
      <c r="G274" s="471"/>
      <c r="H274" s="477"/>
      <c r="I274" s="472"/>
      <c r="J274" s="363">
        <f t="shared" si="32"/>
        <v>0</v>
      </c>
      <c r="K274" s="362">
        <f t="shared" si="33"/>
        <v>0</v>
      </c>
      <c r="L274" s="400"/>
      <c r="M274" s="400"/>
      <c r="N274" s="400"/>
      <c r="O274" s="406"/>
      <c r="P274" s="409"/>
      <c r="Q274" s="400"/>
      <c r="R274" s="401"/>
      <c r="S274" s="16" t="s">
        <v>86</v>
      </c>
      <c r="T274" s="8">
        <v>28</v>
      </c>
      <c r="U274" s="400"/>
      <c r="V274" s="400"/>
      <c r="W274" s="400"/>
      <c r="X274" s="400"/>
      <c r="Y274" s="400"/>
      <c r="Z274" s="400"/>
      <c r="AA274" s="400"/>
      <c r="AB274" s="400"/>
      <c r="AC274" s="400"/>
      <c r="AD274" s="400"/>
      <c r="AE274" s="400"/>
      <c r="AF274" s="400"/>
      <c r="AG274" s="400"/>
      <c r="AH274" s="406"/>
      <c r="AI274" s="477"/>
      <c r="AJ274" s="400"/>
      <c r="AK274" s="401"/>
      <c r="AL274" s="16" t="s">
        <v>86</v>
      </c>
    </row>
    <row r="275" spans="1:38" s="21" customFormat="1" ht="12.75" customHeight="1" x14ac:dyDescent="0.2">
      <c r="A275" s="8">
        <v>29</v>
      </c>
      <c r="B275" s="400"/>
      <c r="C275" s="400"/>
      <c r="D275" s="400"/>
      <c r="E275" s="400"/>
      <c r="F275" s="401"/>
      <c r="G275" s="471"/>
      <c r="H275" s="477"/>
      <c r="I275" s="472"/>
      <c r="J275" s="363">
        <f t="shared" si="32"/>
        <v>0</v>
      </c>
      <c r="K275" s="362">
        <f t="shared" si="33"/>
        <v>0</v>
      </c>
      <c r="L275" s="400"/>
      <c r="M275" s="400"/>
      <c r="N275" s="400"/>
      <c r="O275" s="406"/>
      <c r="P275" s="409"/>
      <c r="Q275" s="400"/>
      <c r="R275" s="401"/>
      <c r="S275" s="16" t="s">
        <v>87</v>
      </c>
      <c r="T275" s="8">
        <v>29</v>
      </c>
      <c r="U275" s="400"/>
      <c r="V275" s="400"/>
      <c r="W275" s="400"/>
      <c r="X275" s="410"/>
      <c r="Y275" s="400"/>
      <c r="Z275" s="400"/>
      <c r="AA275" s="400"/>
      <c r="AB275" s="400"/>
      <c r="AC275" s="400"/>
      <c r="AD275" s="400"/>
      <c r="AE275" s="400"/>
      <c r="AF275" s="400"/>
      <c r="AG275" s="400"/>
      <c r="AH275" s="406"/>
      <c r="AI275" s="477"/>
      <c r="AJ275" s="400"/>
      <c r="AK275" s="401"/>
      <c r="AL275" s="16" t="s">
        <v>87</v>
      </c>
    </row>
    <row r="276" spans="1:38" s="21" customFormat="1" ht="12.75" customHeight="1" x14ac:dyDescent="0.2">
      <c r="A276" s="8">
        <v>30</v>
      </c>
      <c r="B276" s="400"/>
      <c r="C276" s="400"/>
      <c r="D276" s="400"/>
      <c r="E276" s="400"/>
      <c r="F276" s="401"/>
      <c r="G276" s="471"/>
      <c r="H276" s="477"/>
      <c r="I276" s="472"/>
      <c r="J276" s="363">
        <f t="shared" si="32"/>
        <v>0</v>
      </c>
      <c r="K276" s="362">
        <f t="shared" si="33"/>
        <v>0</v>
      </c>
      <c r="L276" s="400"/>
      <c r="M276" s="400"/>
      <c r="N276" s="400"/>
      <c r="O276" s="406"/>
      <c r="P276" s="409"/>
      <c r="Q276" s="400"/>
      <c r="R276" s="401"/>
      <c r="S276" s="16" t="s">
        <v>88</v>
      </c>
      <c r="T276" s="8">
        <v>30</v>
      </c>
      <c r="U276" s="400"/>
      <c r="V276" s="400"/>
      <c r="W276" s="400"/>
      <c r="X276" s="400"/>
      <c r="Y276" s="400"/>
      <c r="Z276" s="400"/>
      <c r="AA276" s="400"/>
      <c r="AB276" s="400"/>
      <c r="AC276" s="400"/>
      <c r="AD276" s="400"/>
      <c r="AE276" s="400"/>
      <c r="AF276" s="400"/>
      <c r="AG276" s="400"/>
      <c r="AH276" s="406"/>
      <c r="AI276" s="477"/>
      <c r="AJ276" s="400"/>
      <c r="AK276" s="401"/>
      <c r="AL276" s="16" t="s">
        <v>88</v>
      </c>
    </row>
    <row r="277" spans="1:38" s="21" customFormat="1" ht="12.75" customHeight="1" x14ac:dyDescent="0.2">
      <c r="A277" s="19">
        <v>31</v>
      </c>
      <c r="B277" s="404"/>
      <c r="C277" s="404"/>
      <c r="D277" s="404"/>
      <c r="E277" s="404"/>
      <c r="F277" s="405"/>
      <c r="G277" s="475"/>
      <c r="H277" s="479"/>
      <c r="I277" s="476"/>
      <c r="J277" s="395">
        <f t="shared" si="32"/>
        <v>0</v>
      </c>
      <c r="K277" s="396">
        <f t="shared" si="33"/>
        <v>0</v>
      </c>
      <c r="L277" s="404"/>
      <c r="M277" s="404"/>
      <c r="N277" s="404"/>
      <c r="O277" s="408"/>
      <c r="P277" s="411"/>
      <c r="Q277" s="404"/>
      <c r="R277" s="405"/>
      <c r="S277" s="20" t="s">
        <v>89</v>
      </c>
      <c r="T277" s="19">
        <v>31</v>
      </c>
      <c r="U277" s="404"/>
      <c r="V277" s="404"/>
      <c r="W277" s="404"/>
      <c r="X277" s="404"/>
      <c r="Y277" s="404"/>
      <c r="Z277" s="404"/>
      <c r="AA277" s="404"/>
      <c r="AB277" s="404"/>
      <c r="AC277" s="404"/>
      <c r="AD277" s="404"/>
      <c r="AE277" s="404"/>
      <c r="AF277" s="404"/>
      <c r="AG277" s="404"/>
      <c r="AH277" s="408"/>
      <c r="AI277" s="479"/>
      <c r="AJ277" s="404"/>
      <c r="AK277" s="405"/>
      <c r="AL277" s="20" t="s">
        <v>89</v>
      </c>
    </row>
    <row r="278" spans="1:38" s="301" customFormat="1" ht="12.75" customHeight="1" thickBot="1" x14ac:dyDescent="0.25">
      <c r="A278" s="417"/>
      <c r="B278" s="418">
        <f>SUM(B246:B277)</f>
        <v>0</v>
      </c>
      <c r="C278" s="418">
        <f>SUM(C246:C277)</f>
        <v>0</v>
      </c>
      <c r="D278" s="418">
        <f>SUM(D246:D277)</f>
        <v>0</v>
      </c>
      <c r="E278" s="419">
        <f>SUM(E246:E277)</f>
        <v>0</v>
      </c>
      <c r="F278" s="420">
        <f>SUM(F246:F277)</f>
        <v>0</v>
      </c>
      <c r="G278" s="421"/>
      <c r="H278" s="422" t="s">
        <v>90</v>
      </c>
      <c r="I278" s="423">
        <f>COUNTA(I247:I277)</f>
        <v>0</v>
      </c>
      <c r="J278" s="418">
        <f t="shared" ref="J278:R278" si="34">SUM(J246:J277)</f>
        <v>0</v>
      </c>
      <c r="K278" s="418">
        <f t="shared" si="34"/>
        <v>0</v>
      </c>
      <c r="L278" s="418">
        <f t="shared" si="34"/>
        <v>0</v>
      </c>
      <c r="M278" s="418">
        <f t="shared" si="34"/>
        <v>0</v>
      </c>
      <c r="N278" s="418">
        <f t="shared" si="34"/>
        <v>0</v>
      </c>
      <c r="O278" s="424">
        <f t="shared" si="34"/>
        <v>0</v>
      </c>
      <c r="P278" s="419">
        <f t="shared" si="34"/>
        <v>0</v>
      </c>
      <c r="Q278" s="418">
        <f t="shared" si="34"/>
        <v>0</v>
      </c>
      <c r="R278" s="425">
        <f t="shared" si="34"/>
        <v>0</v>
      </c>
      <c r="S278" s="426"/>
      <c r="T278" s="417"/>
      <c r="U278" s="418">
        <f t="shared" ref="U278:AH278" si="35">SUM(U246:U277)</f>
        <v>0</v>
      </c>
      <c r="V278" s="418">
        <f t="shared" si="35"/>
        <v>0</v>
      </c>
      <c r="W278" s="418">
        <f t="shared" si="35"/>
        <v>0</v>
      </c>
      <c r="X278" s="418">
        <f t="shared" si="35"/>
        <v>0</v>
      </c>
      <c r="Y278" s="418">
        <f t="shared" si="35"/>
        <v>0</v>
      </c>
      <c r="Z278" s="418">
        <f t="shared" si="35"/>
        <v>0</v>
      </c>
      <c r="AA278" s="418">
        <f t="shared" si="35"/>
        <v>0</v>
      </c>
      <c r="AB278" s="418">
        <f t="shared" si="35"/>
        <v>0</v>
      </c>
      <c r="AC278" s="418">
        <f t="shared" si="35"/>
        <v>0</v>
      </c>
      <c r="AD278" s="418">
        <f t="shared" si="35"/>
        <v>0</v>
      </c>
      <c r="AE278" s="418">
        <f t="shared" si="35"/>
        <v>0</v>
      </c>
      <c r="AF278" s="418">
        <f t="shared" si="35"/>
        <v>0</v>
      </c>
      <c r="AG278" s="418">
        <f t="shared" si="35"/>
        <v>0</v>
      </c>
      <c r="AH278" s="420">
        <f t="shared" si="35"/>
        <v>0</v>
      </c>
      <c r="AI278" s="427"/>
      <c r="AJ278" s="418">
        <f>SUM(AJ246:AJ277)</f>
        <v>0</v>
      </c>
      <c r="AK278" s="425">
        <f>SUM(AK246:AK277)</f>
        <v>0</v>
      </c>
      <c r="AL278" s="426"/>
    </row>
    <row r="279" spans="1:38" ht="12.75" customHeight="1" thickTop="1" x14ac:dyDescent="0.2">
      <c r="A279" s="28"/>
      <c r="B279" s="34"/>
      <c r="C279" s="34"/>
      <c r="D279" s="34"/>
      <c r="E279" s="34"/>
      <c r="F279" s="34"/>
      <c r="G279" s="135"/>
      <c r="H279" s="34"/>
      <c r="I279" s="35"/>
      <c r="J279" s="306"/>
      <c r="K279" s="306"/>
      <c r="L279" s="34"/>
      <c r="M279" s="34"/>
      <c r="N279" s="34"/>
      <c r="O279" s="34"/>
      <c r="P279" s="34"/>
      <c r="Q279" s="34"/>
      <c r="R279" s="34"/>
      <c r="S279" s="28"/>
      <c r="T279" s="28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28"/>
    </row>
    <row r="280" spans="1:38" ht="12.75" customHeight="1" x14ac:dyDescent="0.2">
      <c r="A280" s="21"/>
      <c r="B280" s="36"/>
      <c r="C280" s="36"/>
      <c r="D280" s="36"/>
      <c r="E280" s="36"/>
      <c r="F280" s="36"/>
      <c r="G280" s="552" t="str">
        <f>G10</f>
        <v>UNITED STEELWORKERS - LOCAL UNION</v>
      </c>
      <c r="H280" s="552"/>
      <c r="I280" s="552"/>
      <c r="J280" s="307"/>
      <c r="K280" s="136"/>
      <c r="L280" s="36"/>
      <c r="M280" s="36"/>
      <c r="N280" s="36"/>
      <c r="O280" s="36"/>
      <c r="P280" s="36"/>
      <c r="Q280" s="36"/>
      <c r="R280" s="36"/>
      <c r="S280" s="21"/>
      <c r="T280" s="21"/>
      <c r="U280" s="21"/>
      <c r="V280" s="21"/>
      <c r="W280" s="21"/>
      <c r="X280" s="21"/>
      <c r="Y280" s="21"/>
      <c r="Z280" s="21"/>
      <c r="AA280" s="37" t="str">
        <f>$AA$10</f>
        <v>FINANCIAL SECRETARY'S CASH BOOK</v>
      </c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</row>
    <row r="281" spans="1:38" s="152" customFormat="1" ht="12.75" customHeight="1" x14ac:dyDescent="0.2">
      <c r="A281" s="141"/>
      <c r="B281" s="139" t="str">
        <f>B236</f>
        <v>Month</v>
      </c>
      <c r="C281" s="73" t="str">
        <f>C236</f>
        <v>MARCH</v>
      </c>
      <c r="D281" s="139" t="str">
        <f>D236</f>
        <v>Year</v>
      </c>
      <c r="E281" s="30">
        <f>E236</f>
        <v>0</v>
      </c>
      <c r="F281" s="141"/>
      <c r="G281" s="149"/>
      <c r="H281" s="141"/>
      <c r="I281" s="150"/>
      <c r="J281" s="302"/>
      <c r="K281" s="302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39"/>
      <c r="AJ281" s="151" t="str">
        <f>C281</f>
        <v>MARCH</v>
      </c>
      <c r="AK281" s="30">
        <f>E281</f>
        <v>0</v>
      </c>
      <c r="AL281" s="141"/>
    </row>
    <row r="282" spans="1:38" s="152" customFormat="1" ht="12.75" customHeight="1" x14ac:dyDescent="0.2">
      <c r="A282" s="141"/>
      <c r="B282" s="139" t="str">
        <f>B237</f>
        <v>Page No.</v>
      </c>
      <c r="C282" s="148">
        <f>C237+1</f>
        <v>7</v>
      </c>
      <c r="D282" s="141"/>
      <c r="E282" s="141"/>
      <c r="F282" s="141"/>
      <c r="G282" s="149"/>
      <c r="H282" s="141"/>
      <c r="I282" s="150" t="s">
        <v>53</v>
      </c>
      <c r="J282" s="302"/>
      <c r="K282" s="302"/>
      <c r="L282" s="150"/>
      <c r="M282" s="141"/>
      <c r="N282" s="141"/>
      <c r="O282" s="141"/>
      <c r="P282" s="139"/>
      <c r="Q282" s="141"/>
      <c r="R282" s="139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53" t="s">
        <v>54</v>
      </c>
      <c r="AC282" s="141"/>
      <c r="AD282" s="141"/>
      <c r="AE282" s="141"/>
      <c r="AF282" s="141"/>
      <c r="AG282" s="141"/>
      <c r="AH282" s="141"/>
      <c r="AI282" s="139" t="str">
        <f>B282</f>
        <v>Page No.</v>
      </c>
      <c r="AJ282" s="148">
        <f>C282</f>
        <v>7</v>
      </c>
      <c r="AK282" s="154"/>
      <c r="AL282" s="155"/>
    </row>
    <row r="283" spans="1:38" ht="12.75" customHeight="1" x14ac:dyDescent="0.2">
      <c r="A283" s="3"/>
      <c r="B283" s="3"/>
      <c r="C283" s="3"/>
      <c r="D283" s="3"/>
      <c r="E283" s="3"/>
      <c r="F283" s="3"/>
      <c r="G283" s="129"/>
      <c r="H283" s="3"/>
      <c r="I283" s="5"/>
      <c r="J283" s="106"/>
      <c r="K283" s="106"/>
      <c r="L283" s="2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1"/>
      <c r="AF283" s="3"/>
      <c r="AG283" s="3"/>
      <c r="AH283" s="3"/>
      <c r="AI283" s="3"/>
      <c r="AJ283" s="3"/>
      <c r="AK283" s="3"/>
      <c r="AL283" s="3"/>
    </row>
    <row r="284" spans="1:38" ht="12.75" customHeight="1" x14ac:dyDescent="0.2">
      <c r="A284" s="26"/>
      <c r="B284" s="26"/>
      <c r="C284" s="26"/>
      <c r="D284" s="26"/>
      <c r="E284" s="26"/>
      <c r="F284" s="26"/>
      <c r="G284" s="130"/>
      <c r="H284" s="26"/>
      <c r="I284" s="27"/>
      <c r="J284" s="303"/>
      <c r="K284" s="303"/>
      <c r="L284" s="27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7"/>
      <c r="AF284" s="26"/>
      <c r="AG284" s="26"/>
      <c r="AH284" s="26"/>
      <c r="AI284" s="26"/>
      <c r="AJ284" s="26"/>
      <c r="AK284" s="26"/>
      <c r="AL284" s="26"/>
    </row>
    <row r="285" spans="1:38" customFormat="1" ht="12.75" customHeight="1" x14ac:dyDescent="0.2">
      <c r="A285" s="1"/>
      <c r="B285" s="3"/>
      <c r="C285" s="3" t="s">
        <v>55</v>
      </c>
      <c r="D285" s="3"/>
      <c r="E285" s="13"/>
      <c r="F285" s="1"/>
      <c r="G285" s="131"/>
      <c r="H285" s="2" t="s">
        <v>56</v>
      </c>
      <c r="I285" s="99"/>
      <c r="J285" s="550" t="s">
        <v>264</v>
      </c>
      <c r="K285" s="551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4"/>
      <c r="AJ285" s="3"/>
      <c r="AK285" s="1"/>
      <c r="AL285" s="3"/>
    </row>
    <row r="286" spans="1:38" customFormat="1" ht="12.75" customHeight="1" x14ac:dyDescent="0.2">
      <c r="A286" s="1"/>
      <c r="B286" s="3"/>
      <c r="C286" s="3"/>
      <c r="D286" s="3"/>
      <c r="E286" s="13"/>
      <c r="F286" s="1"/>
      <c r="G286" s="131"/>
      <c r="H286" s="14"/>
      <c r="I286" s="100"/>
      <c r="J286" s="106"/>
      <c r="K286" s="67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4"/>
      <c r="AJ286" s="3"/>
      <c r="AK286" s="1"/>
      <c r="AL286" s="3"/>
    </row>
    <row r="287" spans="1:38" customFormat="1" ht="12.75" customHeight="1" thickBot="1" x14ac:dyDescent="0.25">
      <c r="A287" s="164"/>
      <c r="B287" s="165">
        <v>1</v>
      </c>
      <c r="C287" s="165">
        <v>2</v>
      </c>
      <c r="D287" s="165">
        <v>3</v>
      </c>
      <c r="E287" s="166">
        <v>4</v>
      </c>
      <c r="F287" s="167">
        <v>5</v>
      </c>
      <c r="G287" s="168"/>
      <c r="H287" s="167">
        <v>7</v>
      </c>
      <c r="I287" s="169">
        <v>8</v>
      </c>
      <c r="J287" s="304">
        <v>9</v>
      </c>
      <c r="K287" s="305">
        <v>10</v>
      </c>
      <c r="L287" s="165">
        <v>11</v>
      </c>
      <c r="M287" s="165" t="s">
        <v>1</v>
      </c>
      <c r="N287" s="165">
        <v>12</v>
      </c>
      <c r="O287" s="165">
        <v>13</v>
      </c>
      <c r="P287" s="165">
        <v>14</v>
      </c>
      <c r="Q287" s="165">
        <v>15</v>
      </c>
      <c r="R287" s="167" t="s">
        <v>2</v>
      </c>
      <c r="S287" s="170"/>
      <c r="T287" s="164"/>
      <c r="U287" s="165">
        <v>16</v>
      </c>
      <c r="V287" s="165">
        <v>17</v>
      </c>
      <c r="W287" s="165">
        <v>18</v>
      </c>
      <c r="X287" s="165">
        <v>19</v>
      </c>
      <c r="Y287" s="165">
        <v>20</v>
      </c>
      <c r="Z287" s="165" t="s">
        <v>3</v>
      </c>
      <c r="AA287" s="165">
        <v>21</v>
      </c>
      <c r="AB287" s="165">
        <v>22</v>
      </c>
      <c r="AC287" s="165">
        <v>23</v>
      </c>
      <c r="AD287" s="165">
        <v>24</v>
      </c>
      <c r="AE287" s="165">
        <v>25</v>
      </c>
      <c r="AF287" s="165">
        <v>26</v>
      </c>
      <c r="AG287" s="165">
        <v>27</v>
      </c>
      <c r="AH287" s="165">
        <v>28</v>
      </c>
      <c r="AI287" s="171">
        <v>29</v>
      </c>
      <c r="AJ287" s="165">
        <v>30</v>
      </c>
      <c r="AK287" s="167">
        <v>31</v>
      </c>
      <c r="AL287" s="170"/>
    </row>
    <row r="288" spans="1:38" s="4" customFormat="1" ht="12.75" customHeight="1" thickTop="1" x14ac:dyDescent="0.2">
      <c r="A288" s="1"/>
      <c r="B288" s="89" t="s">
        <v>4</v>
      </c>
      <c r="C288" s="101"/>
      <c r="D288" s="89" t="s">
        <v>5</v>
      </c>
      <c r="E288" s="89" t="s">
        <v>6</v>
      </c>
      <c r="F288" s="88" t="s">
        <v>7</v>
      </c>
      <c r="G288" s="132"/>
      <c r="H288" s="88"/>
      <c r="I288" s="103"/>
      <c r="J288" s="89"/>
      <c r="K288" s="88"/>
      <c r="L288" s="89"/>
      <c r="M288" s="89"/>
      <c r="N288" s="89"/>
      <c r="O288" s="104"/>
      <c r="P288" s="163"/>
      <c r="Q288" s="107" t="s">
        <v>272</v>
      </c>
      <c r="R288" s="160" t="s">
        <v>273</v>
      </c>
      <c r="S288" s="106"/>
      <c r="T288" s="67"/>
      <c r="U288" s="542" t="s">
        <v>265</v>
      </c>
      <c r="V288" s="543"/>
      <c r="W288" s="543"/>
      <c r="X288" s="543"/>
      <c r="Y288" s="544"/>
      <c r="Z288" s="89" t="s">
        <v>10</v>
      </c>
      <c r="AA288" s="89" t="s">
        <v>11</v>
      </c>
      <c r="AB288" s="89" t="s">
        <v>205</v>
      </c>
      <c r="AC288" s="89" t="s">
        <v>12</v>
      </c>
      <c r="AD288" s="89" t="s">
        <v>13</v>
      </c>
      <c r="AE288" s="89" t="s">
        <v>14</v>
      </c>
      <c r="AF288" s="89"/>
      <c r="AG288" s="89"/>
      <c r="AH288" s="104"/>
      <c r="AI288" s="105"/>
      <c r="AJ288" s="89" t="s">
        <v>15</v>
      </c>
      <c r="AK288" s="88" t="s">
        <v>7</v>
      </c>
      <c r="AL288" s="3"/>
    </row>
    <row r="289" spans="1:38" s="4" customFormat="1" ht="12.75" customHeight="1" x14ac:dyDescent="0.2">
      <c r="A289" s="1"/>
      <c r="B289" s="89" t="s">
        <v>8</v>
      </c>
      <c r="C289" s="89" t="s">
        <v>16</v>
      </c>
      <c r="D289" s="89" t="s">
        <v>17</v>
      </c>
      <c r="E289" s="89" t="s">
        <v>8</v>
      </c>
      <c r="F289" s="88" t="s">
        <v>18</v>
      </c>
      <c r="G289" s="132" t="s">
        <v>19</v>
      </c>
      <c r="H289" s="88" t="s">
        <v>20</v>
      </c>
      <c r="I289" s="103" t="s">
        <v>242</v>
      </c>
      <c r="J289" s="89" t="s">
        <v>21</v>
      </c>
      <c r="K289" s="88" t="s">
        <v>22</v>
      </c>
      <c r="L289" s="107" t="s">
        <v>235</v>
      </c>
      <c r="M289" s="107" t="s">
        <v>236</v>
      </c>
      <c r="N289" s="107" t="s">
        <v>237</v>
      </c>
      <c r="O289" s="104"/>
      <c r="P289" s="158" t="s">
        <v>23</v>
      </c>
      <c r="Q289" s="107" t="s">
        <v>8</v>
      </c>
      <c r="R289" s="160" t="s">
        <v>8</v>
      </c>
      <c r="S289" s="106"/>
      <c r="T289" s="67"/>
      <c r="U289" s="89" t="s">
        <v>25</v>
      </c>
      <c r="V289" s="89" t="s">
        <v>26</v>
      </c>
      <c r="W289" s="101" t="s">
        <v>27</v>
      </c>
      <c r="X289" s="89" t="s">
        <v>28</v>
      </c>
      <c r="Y289" s="89" t="s">
        <v>136</v>
      </c>
      <c r="Z289" s="89" t="s">
        <v>261</v>
      </c>
      <c r="AA289" s="89" t="s">
        <v>137</v>
      </c>
      <c r="AB289" s="89" t="s">
        <v>204</v>
      </c>
      <c r="AC289" s="89" t="s">
        <v>30</v>
      </c>
      <c r="AD289" s="89" t="s">
        <v>140</v>
      </c>
      <c r="AE289" s="89" t="s">
        <v>31</v>
      </c>
      <c r="AF289" s="89" t="s">
        <v>32</v>
      </c>
      <c r="AG289" s="89" t="s">
        <v>206</v>
      </c>
      <c r="AH289" s="104" t="s">
        <v>16</v>
      </c>
      <c r="AI289" s="102" t="s">
        <v>34</v>
      </c>
      <c r="AJ289" s="89" t="s">
        <v>35</v>
      </c>
      <c r="AK289" s="88" t="s">
        <v>18</v>
      </c>
      <c r="AL289" s="3"/>
    </row>
    <row r="290" spans="1:38" s="4" customFormat="1" ht="12.75" customHeight="1" thickBot="1" x14ac:dyDescent="0.25">
      <c r="A290" s="6"/>
      <c r="B290" s="90" t="s">
        <v>36</v>
      </c>
      <c r="C290" s="90" t="s">
        <v>37</v>
      </c>
      <c r="D290" s="90" t="s">
        <v>38</v>
      </c>
      <c r="E290" s="90" t="s">
        <v>39</v>
      </c>
      <c r="F290" s="108" t="s">
        <v>40</v>
      </c>
      <c r="G290" s="133"/>
      <c r="H290" s="108"/>
      <c r="I290" s="109" t="s">
        <v>41</v>
      </c>
      <c r="J290" s="90"/>
      <c r="K290" s="108"/>
      <c r="L290" s="110"/>
      <c r="M290" s="110"/>
      <c r="N290" s="110" t="s">
        <v>238</v>
      </c>
      <c r="O290" s="111"/>
      <c r="P290" s="159"/>
      <c r="Q290" s="161" t="s">
        <v>24</v>
      </c>
      <c r="R290" s="162" t="s">
        <v>24</v>
      </c>
      <c r="S290" s="113"/>
      <c r="T290" s="78"/>
      <c r="U290" s="90" t="s">
        <v>42</v>
      </c>
      <c r="V290" s="90" t="s">
        <v>43</v>
      </c>
      <c r="W290" s="90"/>
      <c r="X290" s="90" t="s">
        <v>44</v>
      </c>
      <c r="Y290" s="90" t="s">
        <v>30</v>
      </c>
      <c r="Z290" s="90" t="s">
        <v>30</v>
      </c>
      <c r="AA290" s="90" t="s">
        <v>138</v>
      </c>
      <c r="AB290" s="90" t="s">
        <v>15</v>
      </c>
      <c r="AC290" s="90" t="s">
        <v>139</v>
      </c>
      <c r="AD290" s="90" t="s">
        <v>141</v>
      </c>
      <c r="AE290" s="90" t="s">
        <v>47</v>
      </c>
      <c r="AF290" s="90" t="s">
        <v>48</v>
      </c>
      <c r="AG290" s="90" t="s">
        <v>15</v>
      </c>
      <c r="AH290" s="111" t="s">
        <v>30</v>
      </c>
      <c r="AI290" s="112"/>
      <c r="AJ290" s="90" t="s">
        <v>49</v>
      </c>
      <c r="AK290" s="108" t="s">
        <v>189</v>
      </c>
      <c r="AL290" s="7"/>
    </row>
    <row r="291" spans="1:38" s="301" customFormat="1" ht="12.75" customHeight="1" thickTop="1" x14ac:dyDescent="0.2">
      <c r="A291" s="331"/>
      <c r="B291" s="363">
        <f>B278</f>
        <v>0</v>
      </c>
      <c r="C291" s="363">
        <f>C278</f>
        <v>0</v>
      </c>
      <c r="D291" s="363">
        <f>D278</f>
        <v>0</v>
      </c>
      <c r="E291" s="363">
        <f>E278</f>
        <v>0</v>
      </c>
      <c r="F291" s="362">
        <f>F278</f>
        <v>0</v>
      </c>
      <c r="G291" s="134" t="str">
        <f>G7</f>
        <v>MARCH</v>
      </c>
      <c r="H291" s="334" t="s">
        <v>58</v>
      </c>
      <c r="I291" s="412"/>
      <c r="J291" s="397">
        <f t="shared" ref="J291:R291" si="36">J278</f>
        <v>0</v>
      </c>
      <c r="K291" s="362">
        <f t="shared" si="36"/>
        <v>0</v>
      </c>
      <c r="L291" s="363">
        <f t="shared" si="36"/>
        <v>0</v>
      </c>
      <c r="M291" s="363">
        <f t="shared" si="36"/>
        <v>0</v>
      </c>
      <c r="N291" s="363">
        <f t="shared" si="36"/>
        <v>0</v>
      </c>
      <c r="O291" s="361">
        <f t="shared" si="36"/>
        <v>0</v>
      </c>
      <c r="P291" s="394">
        <f t="shared" si="36"/>
        <v>0</v>
      </c>
      <c r="Q291" s="363">
        <f t="shared" si="36"/>
        <v>0</v>
      </c>
      <c r="R291" s="362">
        <f t="shared" si="36"/>
        <v>0</v>
      </c>
      <c r="S291" s="332"/>
      <c r="T291" s="331"/>
      <c r="U291" s="363">
        <f t="shared" ref="U291:AH291" si="37">U278</f>
        <v>0</v>
      </c>
      <c r="V291" s="363">
        <f t="shared" si="37"/>
        <v>0</v>
      </c>
      <c r="W291" s="363">
        <f t="shared" si="37"/>
        <v>0</v>
      </c>
      <c r="X291" s="363">
        <f t="shared" si="37"/>
        <v>0</v>
      </c>
      <c r="Y291" s="363">
        <f t="shared" si="37"/>
        <v>0</v>
      </c>
      <c r="Z291" s="363">
        <f t="shared" si="37"/>
        <v>0</v>
      </c>
      <c r="AA291" s="363">
        <f t="shared" si="37"/>
        <v>0</v>
      </c>
      <c r="AB291" s="363">
        <f t="shared" si="37"/>
        <v>0</v>
      </c>
      <c r="AC291" s="363">
        <f t="shared" si="37"/>
        <v>0</v>
      </c>
      <c r="AD291" s="363">
        <f t="shared" si="37"/>
        <v>0</v>
      </c>
      <c r="AE291" s="363">
        <f t="shared" si="37"/>
        <v>0</v>
      </c>
      <c r="AF291" s="363">
        <f t="shared" si="37"/>
        <v>0</v>
      </c>
      <c r="AG291" s="363">
        <f t="shared" si="37"/>
        <v>0</v>
      </c>
      <c r="AH291" s="361">
        <f t="shared" si="37"/>
        <v>0</v>
      </c>
      <c r="AI291" s="333"/>
      <c r="AJ291" s="363">
        <f>AJ278</f>
        <v>0</v>
      </c>
      <c r="AK291" s="362">
        <f>AK278</f>
        <v>0</v>
      </c>
      <c r="AL291" s="332"/>
    </row>
    <row r="292" spans="1:38" s="21" customFormat="1" ht="12.75" customHeight="1" x14ac:dyDescent="0.2">
      <c r="A292" s="8">
        <v>1</v>
      </c>
      <c r="B292" s="400"/>
      <c r="C292" s="400"/>
      <c r="D292" s="400"/>
      <c r="E292" s="400"/>
      <c r="F292" s="401"/>
      <c r="G292" s="471"/>
      <c r="H292" s="477"/>
      <c r="I292" s="472"/>
      <c r="J292" s="363">
        <f t="shared" ref="J292:J322" si="38">SUM(B292:F292)</f>
        <v>0</v>
      </c>
      <c r="K292" s="362">
        <f t="shared" ref="K292:K322" si="39">SUM(U292:AK292)-SUM(L292:R292)</f>
        <v>0</v>
      </c>
      <c r="L292" s="400"/>
      <c r="M292" s="400"/>
      <c r="N292" s="400"/>
      <c r="O292" s="406"/>
      <c r="P292" s="409"/>
      <c r="Q292" s="400"/>
      <c r="R292" s="401"/>
      <c r="S292" s="16" t="s">
        <v>59</v>
      </c>
      <c r="T292" s="8">
        <v>1</v>
      </c>
      <c r="U292" s="400"/>
      <c r="V292" s="400"/>
      <c r="W292" s="400"/>
      <c r="X292" s="400"/>
      <c r="Y292" s="400"/>
      <c r="Z292" s="400"/>
      <c r="AA292" s="400"/>
      <c r="AB292" s="400"/>
      <c r="AC292" s="400"/>
      <c r="AD292" s="400"/>
      <c r="AE292" s="400"/>
      <c r="AF292" s="400"/>
      <c r="AG292" s="400"/>
      <c r="AH292" s="406"/>
      <c r="AI292" s="477"/>
      <c r="AJ292" s="400"/>
      <c r="AK292" s="401"/>
      <c r="AL292" s="16" t="s">
        <v>59</v>
      </c>
    </row>
    <row r="293" spans="1:38" s="21" customFormat="1" ht="12.75" customHeight="1" x14ac:dyDescent="0.2">
      <c r="A293" s="8">
        <v>2</v>
      </c>
      <c r="B293" s="400"/>
      <c r="C293" s="400"/>
      <c r="D293" s="400"/>
      <c r="E293" s="400"/>
      <c r="F293" s="401"/>
      <c r="G293" s="471"/>
      <c r="H293" s="477"/>
      <c r="I293" s="472"/>
      <c r="J293" s="363">
        <f t="shared" si="38"/>
        <v>0</v>
      </c>
      <c r="K293" s="362">
        <f t="shared" si="39"/>
        <v>0</v>
      </c>
      <c r="L293" s="400"/>
      <c r="M293" s="400"/>
      <c r="N293" s="400"/>
      <c r="O293" s="406"/>
      <c r="P293" s="409"/>
      <c r="Q293" s="400"/>
      <c r="R293" s="401"/>
      <c r="S293" s="16" t="s">
        <v>60</v>
      </c>
      <c r="T293" s="8">
        <v>2</v>
      </c>
      <c r="U293" s="400"/>
      <c r="V293" s="400"/>
      <c r="W293" s="400"/>
      <c r="X293" s="400"/>
      <c r="Y293" s="400"/>
      <c r="Z293" s="400"/>
      <c r="AA293" s="400"/>
      <c r="AB293" s="400"/>
      <c r="AC293" s="400"/>
      <c r="AD293" s="400"/>
      <c r="AE293" s="400"/>
      <c r="AF293" s="400"/>
      <c r="AG293" s="400"/>
      <c r="AH293" s="406"/>
      <c r="AI293" s="477"/>
      <c r="AJ293" s="400"/>
      <c r="AK293" s="401"/>
      <c r="AL293" s="16" t="s">
        <v>60</v>
      </c>
    </row>
    <row r="294" spans="1:38" s="21" customFormat="1" ht="12.75" customHeight="1" x14ac:dyDescent="0.2">
      <c r="A294" s="8">
        <v>3</v>
      </c>
      <c r="B294" s="400"/>
      <c r="C294" s="400"/>
      <c r="D294" s="400"/>
      <c r="E294" s="400"/>
      <c r="F294" s="401"/>
      <c r="G294" s="471"/>
      <c r="H294" s="477"/>
      <c r="I294" s="472"/>
      <c r="J294" s="363">
        <f t="shared" si="38"/>
        <v>0</v>
      </c>
      <c r="K294" s="362">
        <f t="shared" si="39"/>
        <v>0</v>
      </c>
      <c r="L294" s="400"/>
      <c r="M294" s="400"/>
      <c r="N294" s="400"/>
      <c r="O294" s="406"/>
      <c r="P294" s="409"/>
      <c r="Q294" s="400"/>
      <c r="R294" s="401"/>
      <c r="S294" s="16" t="s">
        <v>61</v>
      </c>
      <c r="T294" s="8">
        <v>3</v>
      </c>
      <c r="U294" s="400"/>
      <c r="V294" s="400"/>
      <c r="W294" s="400"/>
      <c r="X294" s="400"/>
      <c r="Y294" s="400"/>
      <c r="Z294" s="400"/>
      <c r="AA294" s="400"/>
      <c r="AB294" s="400"/>
      <c r="AC294" s="400"/>
      <c r="AD294" s="400"/>
      <c r="AE294" s="400"/>
      <c r="AF294" s="400"/>
      <c r="AG294" s="400"/>
      <c r="AH294" s="406"/>
      <c r="AI294" s="477"/>
      <c r="AJ294" s="400"/>
      <c r="AK294" s="401"/>
      <c r="AL294" s="16" t="s">
        <v>61</v>
      </c>
    </row>
    <row r="295" spans="1:38" s="21" customFormat="1" ht="12.75" customHeight="1" x14ac:dyDescent="0.2">
      <c r="A295" s="8">
        <v>4</v>
      </c>
      <c r="B295" s="400"/>
      <c r="C295" s="400"/>
      <c r="D295" s="400"/>
      <c r="E295" s="400"/>
      <c r="F295" s="401"/>
      <c r="G295" s="471"/>
      <c r="H295" s="477"/>
      <c r="I295" s="472"/>
      <c r="J295" s="363">
        <f t="shared" si="38"/>
        <v>0</v>
      </c>
      <c r="K295" s="362">
        <f t="shared" si="39"/>
        <v>0</v>
      </c>
      <c r="L295" s="400"/>
      <c r="M295" s="400"/>
      <c r="N295" s="400"/>
      <c r="O295" s="406"/>
      <c r="P295" s="409"/>
      <c r="Q295" s="400"/>
      <c r="R295" s="401"/>
      <c r="S295" s="16" t="s">
        <v>62</v>
      </c>
      <c r="T295" s="8">
        <v>4</v>
      </c>
      <c r="U295" s="400"/>
      <c r="V295" s="400"/>
      <c r="W295" s="400"/>
      <c r="X295" s="400"/>
      <c r="Y295" s="400"/>
      <c r="Z295" s="400"/>
      <c r="AA295" s="400"/>
      <c r="AB295" s="400"/>
      <c r="AC295" s="400"/>
      <c r="AD295" s="400"/>
      <c r="AE295" s="400"/>
      <c r="AF295" s="400"/>
      <c r="AG295" s="400"/>
      <c r="AH295" s="406"/>
      <c r="AI295" s="477"/>
      <c r="AJ295" s="400"/>
      <c r="AK295" s="401"/>
      <c r="AL295" s="16" t="s">
        <v>62</v>
      </c>
    </row>
    <row r="296" spans="1:38" s="21" customFormat="1" ht="12.75" customHeight="1" x14ac:dyDescent="0.2">
      <c r="A296" s="8">
        <v>5</v>
      </c>
      <c r="B296" s="400"/>
      <c r="C296" s="400"/>
      <c r="D296" s="400"/>
      <c r="E296" s="400"/>
      <c r="F296" s="401"/>
      <c r="G296" s="471"/>
      <c r="H296" s="477"/>
      <c r="I296" s="472"/>
      <c r="J296" s="363">
        <f t="shared" si="38"/>
        <v>0</v>
      </c>
      <c r="K296" s="362">
        <f t="shared" si="39"/>
        <v>0</v>
      </c>
      <c r="L296" s="400"/>
      <c r="M296" s="400"/>
      <c r="N296" s="400"/>
      <c r="O296" s="406"/>
      <c r="P296" s="409"/>
      <c r="Q296" s="400"/>
      <c r="R296" s="401"/>
      <c r="S296" s="16" t="s">
        <v>63</v>
      </c>
      <c r="T296" s="8">
        <v>5</v>
      </c>
      <c r="U296" s="400"/>
      <c r="V296" s="400"/>
      <c r="W296" s="400"/>
      <c r="X296" s="400"/>
      <c r="Y296" s="400"/>
      <c r="Z296" s="400"/>
      <c r="AA296" s="400"/>
      <c r="AB296" s="400"/>
      <c r="AC296" s="400"/>
      <c r="AD296" s="400"/>
      <c r="AE296" s="400"/>
      <c r="AF296" s="400"/>
      <c r="AG296" s="400"/>
      <c r="AH296" s="406"/>
      <c r="AI296" s="477"/>
      <c r="AJ296" s="400"/>
      <c r="AK296" s="401"/>
      <c r="AL296" s="16" t="s">
        <v>63</v>
      </c>
    </row>
    <row r="297" spans="1:38" s="21" customFormat="1" ht="12.75" customHeight="1" x14ac:dyDescent="0.2">
      <c r="A297" s="17">
        <v>6</v>
      </c>
      <c r="B297" s="402"/>
      <c r="C297" s="402"/>
      <c r="D297" s="402"/>
      <c r="E297" s="402"/>
      <c r="F297" s="403"/>
      <c r="G297" s="473"/>
      <c r="H297" s="478"/>
      <c r="I297" s="474"/>
      <c r="J297" s="363">
        <f t="shared" si="38"/>
        <v>0</v>
      </c>
      <c r="K297" s="362">
        <f t="shared" si="39"/>
        <v>0</v>
      </c>
      <c r="L297" s="402"/>
      <c r="M297" s="402"/>
      <c r="N297" s="402"/>
      <c r="O297" s="407"/>
      <c r="P297" s="410"/>
      <c r="Q297" s="402"/>
      <c r="R297" s="403"/>
      <c r="S297" s="18" t="s">
        <v>64</v>
      </c>
      <c r="T297" s="17">
        <v>6</v>
      </c>
      <c r="U297" s="402"/>
      <c r="V297" s="402"/>
      <c r="W297" s="402"/>
      <c r="X297" s="402"/>
      <c r="Y297" s="402"/>
      <c r="Z297" s="402"/>
      <c r="AA297" s="402"/>
      <c r="AB297" s="402"/>
      <c r="AC297" s="402"/>
      <c r="AD297" s="402"/>
      <c r="AE297" s="402"/>
      <c r="AF297" s="402"/>
      <c r="AG297" s="402"/>
      <c r="AH297" s="407"/>
      <c r="AI297" s="478"/>
      <c r="AJ297" s="402"/>
      <c r="AK297" s="403"/>
      <c r="AL297" s="18" t="s">
        <v>64</v>
      </c>
    </row>
    <row r="298" spans="1:38" s="21" customFormat="1" ht="12.75" customHeight="1" x14ac:dyDescent="0.2">
      <c r="A298" s="8">
        <v>7</v>
      </c>
      <c r="B298" s="400"/>
      <c r="C298" s="400"/>
      <c r="D298" s="400"/>
      <c r="E298" s="400"/>
      <c r="F298" s="401"/>
      <c r="G298" s="471"/>
      <c r="H298" s="477"/>
      <c r="I298" s="472"/>
      <c r="J298" s="363">
        <f t="shared" si="38"/>
        <v>0</v>
      </c>
      <c r="K298" s="362">
        <f t="shared" si="39"/>
        <v>0</v>
      </c>
      <c r="L298" s="400"/>
      <c r="M298" s="400"/>
      <c r="N298" s="400"/>
      <c r="O298" s="406"/>
      <c r="P298" s="409"/>
      <c r="Q298" s="400"/>
      <c r="R298" s="401"/>
      <c r="S298" s="16" t="s">
        <v>65</v>
      </c>
      <c r="T298" s="8">
        <v>7</v>
      </c>
      <c r="U298" s="400"/>
      <c r="V298" s="400"/>
      <c r="W298" s="400"/>
      <c r="X298" s="400"/>
      <c r="Y298" s="400"/>
      <c r="Z298" s="400"/>
      <c r="AA298" s="400"/>
      <c r="AB298" s="400"/>
      <c r="AC298" s="400"/>
      <c r="AD298" s="400"/>
      <c r="AE298" s="400"/>
      <c r="AF298" s="400"/>
      <c r="AG298" s="400"/>
      <c r="AH298" s="406"/>
      <c r="AI298" s="477"/>
      <c r="AJ298" s="400"/>
      <c r="AK298" s="401"/>
      <c r="AL298" s="16" t="s">
        <v>65</v>
      </c>
    </row>
    <row r="299" spans="1:38" s="21" customFormat="1" ht="12.75" customHeight="1" x14ac:dyDescent="0.2">
      <c r="A299" s="8">
        <v>8</v>
      </c>
      <c r="B299" s="400"/>
      <c r="C299" s="400"/>
      <c r="D299" s="400"/>
      <c r="E299" s="400"/>
      <c r="F299" s="401"/>
      <c r="G299" s="471"/>
      <c r="H299" s="477"/>
      <c r="I299" s="472"/>
      <c r="J299" s="363">
        <f t="shared" si="38"/>
        <v>0</v>
      </c>
      <c r="K299" s="362">
        <f t="shared" si="39"/>
        <v>0</v>
      </c>
      <c r="L299" s="400"/>
      <c r="M299" s="400"/>
      <c r="N299" s="400"/>
      <c r="O299" s="406"/>
      <c r="P299" s="409"/>
      <c r="Q299" s="400"/>
      <c r="R299" s="401"/>
      <c r="S299" s="16" t="s">
        <v>66</v>
      </c>
      <c r="T299" s="8">
        <v>8</v>
      </c>
      <c r="U299" s="400"/>
      <c r="V299" s="400"/>
      <c r="W299" s="400"/>
      <c r="X299" s="400"/>
      <c r="Y299" s="400"/>
      <c r="Z299" s="400"/>
      <c r="AA299" s="400"/>
      <c r="AB299" s="400"/>
      <c r="AC299" s="400"/>
      <c r="AD299" s="400"/>
      <c r="AE299" s="400"/>
      <c r="AF299" s="400"/>
      <c r="AG299" s="400"/>
      <c r="AH299" s="406"/>
      <c r="AI299" s="477"/>
      <c r="AJ299" s="400"/>
      <c r="AK299" s="401"/>
      <c r="AL299" s="16" t="s">
        <v>66</v>
      </c>
    </row>
    <row r="300" spans="1:38" s="21" customFormat="1" ht="12.75" customHeight="1" x14ac:dyDescent="0.2">
      <c r="A300" s="8">
        <v>9</v>
      </c>
      <c r="B300" s="400"/>
      <c r="C300" s="400"/>
      <c r="D300" s="400"/>
      <c r="E300" s="400"/>
      <c r="F300" s="401"/>
      <c r="G300" s="471"/>
      <c r="H300" s="477"/>
      <c r="I300" s="472"/>
      <c r="J300" s="363">
        <f t="shared" si="38"/>
        <v>0</v>
      </c>
      <c r="K300" s="362">
        <f t="shared" si="39"/>
        <v>0</v>
      </c>
      <c r="L300" s="400"/>
      <c r="M300" s="400"/>
      <c r="N300" s="400"/>
      <c r="O300" s="406"/>
      <c r="P300" s="409"/>
      <c r="Q300" s="400"/>
      <c r="R300" s="401"/>
      <c r="S300" s="16" t="s">
        <v>67</v>
      </c>
      <c r="T300" s="8">
        <v>9</v>
      </c>
      <c r="U300" s="400"/>
      <c r="V300" s="400"/>
      <c r="W300" s="400"/>
      <c r="X300" s="400"/>
      <c r="Y300" s="400"/>
      <c r="Z300" s="400"/>
      <c r="AA300" s="400"/>
      <c r="AB300" s="400"/>
      <c r="AC300" s="400"/>
      <c r="AD300" s="400"/>
      <c r="AE300" s="400"/>
      <c r="AF300" s="400"/>
      <c r="AG300" s="400"/>
      <c r="AH300" s="406"/>
      <c r="AI300" s="477"/>
      <c r="AJ300" s="400"/>
      <c r="AK300" s="401"/>
      <c r="AL300" s="16" t="s">
        <v>67</v>
      </c>
    </row>
    <row r="301" spans="1:38" s="21" customFormat="1" ht="12.75" customHeight="1" x14ac:dyDescent="0.2">
      <c r="A301" s="8">
        <v>10</v>
      </c>
      <c r="B301" s="400"/>
      <c r="C301" s="400"/>
      <c r="D301" s="400"/>
      <c r="E301" s="400"/>
      <c r="F301" s="401"/>
      <c r="G301" s="471"/>
      <c r="H301" s="477"/>
      <c r="I301" s="472"/>
      <c r="J301" s="363">
        <f t="shared" si="38"/>
        <v>0</v>
      </c>
      <c r="K301" s="362">
        <f t="shared" si="39"/>
        <v>0</v>
      </c>
      <c r="L301" s="400"/>
      <c r="M301" s="400"/>
      <c r="N301" s="400"/>
      <c r="O301" s="406"/>
      <c r="P301" s="409"/>
      <c r="Q301" s="400"/>
      <c r="R301" s="401"/>
      <c r="S301" s="16" t="s">
        <v>68</v>
      </c>
      <c r="T301" s="8">
        <v>10</v>
      </c>
      <c r="U301" s="400"/>
      <c r="V301" s="400"/>
      <c r="W301" s="400"/>
      <c r="X301" s="400"/>
      <c r="Y301" s="400"/>
      <c r="Z301" s="400"/>
      <c r="AA301" s="400"/>
      <c r="AB301" s="400"/>
      <c r="AC301" s="400"/>
      <c r="AD301" s="400"/>
      <c r="AE301" s="400"/>
      <c r="AF301" s="400"/>
      <c r="AG301" s="400"/>
      <c r="AH301" s="406"/>
      <c r="AI301" s="477"/>
      <c r="AJ301" s="400"/>
      <c r="AK301" s="401"/>
      <c r="AL301" s="16" t="s">
        <v>68</v>
      </c>
    </row>
    <row r="302" spans="1:38" s="21" customFormat="1" ht="12.75" customHeight="1" x14ac:dyDescent="0.2">
      <c r="A302" s="8">
        <v>11</v>
      </c>
      <c r="B302" s="400"/>
      <c r="C302" s="400"/>
      <c r="D302" s="400"/>
      <c r="E302" s="400"/>
      <c r="F302" s="401"/>
      <c r="G302" s="471"/>
      <c r="H302" s="477"/>
      <c r="I302" s="472"/>
      <c r="J302" s="363">
        <f t="shared" si="38"/>
        <v>0</v>
      </c>
      <c r="K302" s="362">
        <f t="shared" si="39"/>
        <v>0</v>
      </c>
      <c r="L302" s="400"/>
      <c r="M302" s="400"/>
      <c r="N302" s="400"/>
      <c r="O302" s="406"/>
      <c r="P302" s="409"/>
      <c r="Q302" s="400"/>
      <c r="R302" s="401"/>
      <c r="S302" s="16" t="s">
        <v>69</v>
      </c>
      <c r="T302" s="8">
        <v>11</v>
      </c>
      <c r="U302" s="400"/>
      <c r="V302" s="400"/>
      <c r="W302" s="400"/>
      <c r="X302" s="400"/>
      <c r="Y302" s="400"/>
      <c r="Z302" s="400"/>
      <c r="AA302" s="400"/>
      <c r="AB302" s="400"/>
      <c r="AC302" s="400"/>
      <c r="AD302" s="400"/>
      <c r="AE302" s="400"/>
      <c r="AF302" s="400"/>
      <c r="AG302" s="400"/>
      <c r="AH302" s="406"/>
      <c r="AI302" s="477"/>
      <c r="AJ302" s="400"/>
      <c r="AK302" s="401"/>
      <c r="AL302" s="16" t="s">
        <v>69</v>
      </c>
    </row>
    <row r="303" spans="1:38" s="21" customFormat="1" ht="12.75" customHeight="1" x14ac:dyDescent="0.2">
      <c r="A303" s="8">
        <v>12</v>
      </c>
      <c r="B303" s="400"/>
      <c r="C303" s="400"/>
      <c r="D303" s="400"/>
      <c r="E303" s="400"/>
      <c r="F303" s="401"/>
      <c r="G303" s="471"/>
      <c r="H303" s="477"/>
      <c r="I303" s="472"/>
      <c r="J303" s="363">
        <f t="shared" si="38"/>
        <v>0</v>
      </c>
      <c r="K303" s="362">
        <f t="shared" si="39"/>
        <v>0</v>
      </c>
      <c r="L303" s="400"/>
      <c r="M303" s="400"/>
      <c r="N303" s="400"/>
      <c r="O303" s="406"/>
      <c r="P303" s="409"/>
      <c r="Q303" s="400"/>
      <c r="R303" s="401"/>
      <c r="S303" s="16" t="s">
        <v>70</v>
      </c>
      <c r="T303" s="8">
        <v>12</v>
      </c>
      <c r="U303" s="400"/>
      <c r="V303" s="400"/>
      <c r="W303" s="400"/>
      <c r="X303" s="400"/>
      <c r="Y303" s="400"/>
      <c r="Z303" s="400"/>
      <c r="AA303" s="400"/>
      <c r="AB303" s="400"/>
      <c r="AC303" s="400"/>
      <c r="AD303" s="400"/>
      <c r="AE303" s="400"/>
      <c r="AF303" s="400"/>
      <c r="AG303" s="400"/>
      <c r="AH303" s="406"/>
      <c r="AI303" s="477"/>
      <c r="AJ303" s="400"/>
      <c r="AK303" s="401"/>
      <c r="AL303" s="16" t="s">
        <v>70</v>
      </c>
    </row>
    <row r="304" spans="1:38" s="21" customFormat="1" ht="12.75" customHeight="1" x14ac:dyDescent="0.2">
      <c r="A304" s="8">
        <v>13</v>
      </c>
      <c r="B304" s="400"/>
      <c r="C304" s="400"/>
      <c r="D304" s="400"/>
      <c r="E304" s="400"/>
      <c r="F304" s="401"/>
      <c r="G304" s="471"/>
      <c r="H304" s="477"/>
      <c r="I304" s="472"/>
      <c r="J304" s="363">
        <f t="shared" si="38"/>
        <v>0</v>
      </c>
      <c r="K304" s="362">
        <f t="shared" si="39"/>
        <v>0</v>
      </c>
      <c r="L304" s="400"/>
      <c r="M304" s="400"/>
      <c r="N304" s="400"/>
      <c r="O304" s="406"/>
      <c r="P304" s="409"/>
      <c r="Q304" s="400"/>
      <c r="R304" s="401"/>
      <c r="S304" s="16" t="s">
        <v>71</v>
      </c>
      <c r="T304" s="8">
        <v>13</v>
      </c>
      <c r="U304" s="400"/>
      <c r="V304" s="400"/>
      <c r="W304" s="400"/>
      <c r="X304" s="400"/>
      <c r="Y304" s="400"/>
      <c r="Z304" s="400"/>
      <c r="AA304" s="400"/>
      <c r="AB304" s="400"/>
      <c r="AC304" s="400"/>
      <c r="AD304" s="400"/>
      <c r="AE304" s="400"/>
      <c r="AF304" s="400"/>
      <c r="AG304" s="400"/>
      <c r="AH304" s="406"/>
      <c r="AI304" s="477"/>
      <c r="AJ304" s="400"/>
      <c r="AK304" s="401"/>
      <c r="AL304" s="16" t="s">
        <v>71</v>
      </c>
    </row>
    <row r="305" spans="1:38" s="21" customFormat="1" ht="12.75" customHeight="1" x14ac:dyDescent="0.2">
      <c r="A305" s="8">
        <v>14</v>
      </c>
      <c r="B305" s="400"/>
      <c r="C305" s="400"/>
      <c r="D305" s="400"/>
      <c r="E305" s="400"/>
      <c r="F305" s="401"/>
      <c r="G305" s="471"/>
      <c r="H305" s="477"/>
      <c r="I305" s="472"/>
      <c r="J305" s="363">
        <f t="shared" si="38"/>
        <v>0</v>
      </c>
      <c r="K305" s="362">
        <f t="shared" si="39"/>
        <v>0</v>
      </c>
      <c r="L305" s="400"/>
      <c r="M305" s="400"/>
      <c r="N305" s="400"/>
      <c r="O305" s="406"/>
      <c r="P305" s="409"/>
      <c r="Q305" s="400"/>
      <c r="R305" s="401"/>
      <c r="S305" s="16" t="s">
        <v>72</v>
      </c>
      <c r="T305" s="8">
        <v>14</v>
      </c>
      <c r="U305" s="400"/>
      <c r="V305" s="400"/>
      <c r="W305" s="400"/>
      <c r="X305" s="400"/>
      <c r="Y305" s="400"/>
      <c r="Z305" s="400"/>
      <c r="AA305" s="400"/>
      <c r="AB305" s="400"/>
      <c r="AC305" s="400"/>
      <c r="AD305" s="400"/>
      <c r="AE305" s="400"/>
      <c r="AF305" s="400"/>
      <c r="AG305" s="400"/>
      <c r="AH305" s="406"/>
      <c r="AI305" s="477"/>
      <c r="AJ305" s="400"/>
      <c r="AK305" s="401"/>
      <c r="AL305" s="16" t="s">
        <v>72</v>
      </c>
    </row>
    <row r="306" spans="1:38" s="21" customFormat="1" ht="12.75" customHeight="1" x14ac:dyDescent="0.2">
      <c r="A306" s="8">
        <v>15</v>
      </c>
      <c r="B306" s="400"/>
      <c r="C306" s="400"/>
      <c r="D306" s="400"/>
      <c r="E306" s="400"/>
      <c r="F306" s="401"/>
      <c r="G306" s="471"/>
      <c r="H306" s="477"/>
      <c r="I306" s="472"/>
      <c r="J306" s="363">
        <f t="shared" si="38"/>
        <v>0</v>
      </c>
      <c r="K306" s="362">
        <f t="shared" si="39"/>
        <v>0</v>
      </c>
      <c r="L306" s="400"/>
      <c r="M306" s="400"/>
      <c r="N306" s="400"/>
      <c r="O306" s="406"/>
      <c r="P306" s="409"/>
      <c r="Q306" s="400"/>
      <c r="R306" s="401"/>
      <c r="S306" s="16" t="s">
        <v>73</v>
      </c>
      <c r="T306" s="8">
        <v>15</v>
      </c>
      <c r="U306" s="400"/>
      <c r="V306" s="400"/>
      <c r="W306" s="400"/>
      <c r="X306" s="400"/>
      <c r="Y306" s="400"/>
      <c r="Z306" s="400"/>
      <c r="AA306" s="400"/>
      <c r="AB306" s="400"/>
      <c r="AC306" s="400"/>
      <c r="AD306" s="400"/>
      <c r="AE306" s="400"/>
      <c r="AF306" s="400"/>
      <c r="AG306" s="400"/>
      <c r="AH306" s="406"/>
      <c r="AI306" s="477"/>
      <c r="AJ306" s="400"/>
      <c r="AK306" s="401"/>
      <c r="AL306" s="16" t="s">
        <v>73</v>
      </c>
    </row>
    <row r="307" spans="1:38" s="21" customFormat="1" ht="12.75" customHeight="1" x14ac:dyDescent="0.2">
      <c r="A307" s="8">
        <v>16</v>
      </c>
      <c r="B307" s="400"/>
      <c r="C307" s="400"/>
      <c r="D307" s="400"/>
      <c r="E307" s="400"/>
      <c r="F307" s="401"/>
      <c r="G307" s="471"/>
      <c r="H307" s="477"/>
      <c r="I307" s="472"/>
      <c r="J307" s="363">
        <f t="shared" si="38"/>
        <v>0</v>
      </c>
      <c r="K307" s="362">
        <f t="shared" si="39"/>
        <v>0</v>
      </c>
      <c r="L307" s="400"/>
      <c r="M307" s="400"/>
      <c r="N307" s="400"/>
      <c r="O307" s="406"/>
      <c r="P307" s="409"/>
      <c r="Q307" s="400"/>
      <c r="R307" s="401"/>
      <c r="S307" s="16" t="s">
        <v>74</v>
      </c>
      <c r="T307" s="8">
        <v>16</v>
      </c>
      <c r="U307" s="400"/>
      <c r="V307" s="400"/>
      <c r="W307" s="400"/>
      <c r="X307" s="400"/>
      <c r="Y307" s="400"/>
      <c r="Z307" s="400"/>
      <c r="AA307" s="400"/>
      <c r="AB307" s="400"/>
      <c r="AC307" s="400"/>
      <c r="AD307" s="400"/>
      <c r="AE307" s="400"/>
      <c r="AF307" s="400"/>
      <c r="AG307" s="400"/>
      <c r="AH307" s="406"/>
      <c r="AI307" s="477"/>
      <c r="AJ307" s="400"/>
      <c r="AK307" s="401"/>
      <c r="AL307" s="16" t="s">
        <v>74</v>
      </c>
    </row>
    <row r="308" spans="1:38" s="21" customFormat="1" ht="12.75" customHeight="1" x14ac:dyDescent="0.2">
      <c r="A308" s="8">
        <v>17</v>
      </c>
      <c r="B308" s="400"/>
      <c r="C308" s="400"/>
      <c r="D308" s="400"/>
      <c r="E308" s="400"/>
      <c r="F308" s="401"/>
      <c r="G308" s="471"/>
      <c r="H308" s="477"/>
      <c r="I308" s="472"/>
      <c r="J308" s="363">
        <f t="shared" si="38"/>
        <v>0</v>
      </c>
      <c r="K308" s="362">
        <f t="shared" si="39"/>
        <v>0</v>
      </c>
      <c r="L308" s="400"/>
      <c r="M308" s="400"/>
      <c r="N308" s="400"/>
      <c r="O308" s="406"/>
      <c r="P308" s="409"/>
      <c r="Q308" s="400"/>
      <c r="R308" s="401"/>
      <c r="S308" s="16" t="s">
        <v>75</v>
      </c>
      <c r="T308" s="8">
        <v>17</v>
      </c>
      <c r="U308" s="400"/>
      <c r="V308" s="400"/>
      <c r="W308" s="400"/>
      <c r="X308" s="400"/>
      <c r="Y308" s="400"/>
      <c r="Z308" s="400"/>
      <c r="AA308" s="400"/>
      <c r="AB308" s="400"/>
      <c r="AC308" s="400"/>
      <c r="AD308" s="400"/>
      <c r="AE308" s="400"/>
      <c r="AF308" s="400"/>
      <c r="AG308" s="400"/>
      <c r="AH308" s="406"/>
      <c r="AI308" s="477"/>
      <c r="AJ308" s="400"/>
      <c r="AK308" s="401"/>
      <c r="AL308" s="16" t="s">
        <v>75</v>
      </c>
    </row>
    <row r="309" spans="1:38" s="21" customFormat="1" ht="12.75" customHeight="1" x14ac:dyDescent="0.2">
      <c r="A309" s="8">
        <v>18</v>
      </c>
      <c r="B309" s="400"/>
      <c r="C309" s="400"/>
      <c r="D309" s="400"/>
      <c r="E309" s="400"/>
      <c r="F309" s="401"/>
      <c r="G309" s="471"/>
      <c r="H309" s="477"/>
      <c r="I309" s="472"/>
      <c r="J309" s="363">
        <f t="shared" si="38"/>
        <v>0</v>
      </c>
      <c r="K309" s="362">
        <f t="shared" si="39"/>
        <v>0</v>
      </c>
      <c r="L309" s="400"/>
      <c r="M309" s="400"/>
      <c r="N309" s="400"/>
      <c r="O309" s="406"/>
      <c r="P309" s="409"/>
      <c r="Q309" s="400"/>
      <c r="R309" s="401"/>
      <c r="S309" s="16" t="s">
        <v>76</v>
      </c>
      <c r="T309" s="8">
        <v>18</v>
      </c>
      <c r="U309" s="400"/>
      <c r="V309" s="400"/>
      <c r="W309" s="400"/>
      <c r="X309" s="400"/>
      <c r="Y309" s="400"/>
      <c r="Z309" s="400"/>
      <c r="AA309" s="400"/>
      <c r="AB309" s="400"/>
      <c r="AC309" s="400"/>
      <c r="AD309" s="400"/>
      <c r="AE309" s="400"/>
      <c r="AF309" s="400"/>
      <c r="AG309" s="400"/>
      <c r="AH309" s="406"/>
      <c r="AI309" s="477"/>
      <c r="AJ309" s="400"/>
      <c r="AK309" s="401"/>
      <c r="AL309" s="16" t="s">
        <v>76</v>
      </c>
    </row>
    <row r="310" spans="1:38" s="21" customFormat="1" ht="12.75" customHeight="1" x14ac:dyDescent="0.2">
      <c r="A310" s="8">
        <v>19</v>
      </c>
      <c r="B310" s="400"/>
      <c r="C310" s="400"/>
      <c r="D310" s="400"/>
      <c r="E310" s="400"/>
      <c r="F310" s="401"/>
      <c r="G310" s="471"/>
      <c r="H310" s="477"/>
      <c r="I310" s="472"/>
      <c r="J310" s="363">
        <f t="shared" si="38"/>
        <v>0</v>
      </c>
      <c r="K310" s="362">
        <f t="shared" si="39"/>
        <v>0</v>
      </c>
      <c r="L310" s="400"/>
      <c r="M310" s="400"/>
      <c r="N310" s="400"/>
      <c r="O310" s="406"/>
      <c r="P310" s="409"/>
      <c r="Q310" s="400"/>
      <c r="R310" s="401"/>
      <c r="S310" s="16" t="s">
        <v>77</v>
      </c>
      <c r="T310" s="8">
        <v>19</v>
      </c>
      <c r="U310" s="400"/>
      <c r="V310" s="400"/>
      <c r="W310" s="400"/>
      <c r="X310" s="400"/>
      <c r="Y310" s="400"/>
      <c r="Z310" s="400"/>
      <c r="AA310" s="400"/>
      <c r="AB310" s="400"/>
      <c r="AC310" s="400"/>
      <c r="AD310" s="400"/>
      <c r="AE310" s="400"/>
      <c r="AF310" s="400"/>
      <c r="AG310" s="400"/>
      <c r="AH310" s="406"/>
      <c r="AI310" s="477"/>
      <c r="AJ310" s="400"/>
      <c r="AK310" s="401"/>
      <c r="AL310" s="16" t="s">
        <v>77</v>
      </c>
    </row>
    <row r="311" spans="1:38" s="21" customFormat="1" ht="12.75" customHeight="1" x14ac:dyDescent="0.2">
      <c r="A311" s="8">
        <v>20</v>
      </c>
      <c r="B311" s="400"/>
      <c r="C311" s="400"/>
      <c r="D311" s="400"/>
      <c r="E311" s="400"/>
      <c r="F311" s="401"/>
      <c r="G311" s="471"/>
      <c r="H311" s="477"/>
      <c r="I311" s="472"/>
      <c r="J311" s="363">
        <f t="shared" si="38"/>
        <v>0</v>
      </c>
      <c r="K311" s="362">
        <f t="shared" si="39"/>
        <v>0</v>
      </c>
      <c r="L311" s="400"/>
      <c r="M311" s="400"/>
      <c r="N311" s="400"/>
      <c r="O311" s="406"/>
      <c r="P311" s="409"/>
      <c r="Q311" s="400"/>
      <c r="R311" s="401"/>
      <c r="S311" s="16" t="s">
        <v>78</v>
      </c>
      <c r="T311" s="8">
        <v>20</v>
      </c>
      <c r="U311" s="400"/>
      <c r="V311" s="400"/>
      <c r="W311" s="400"/>
      <c r="X311" s="400"/>
      <c r="Y311" s="400"/>
      <c r="Z311" s="400"/>
      <c r="AA311" s="400"/>
      <c r="AB311" s="400"/>
      <c r="AC311" s="400"/>
      <c r="AD311" s="400"/>
      <c r="AE311" s="400"/>
      <c r="AF311" s="400"/>
      <c r="AG311" s="400"/>
      <c r="AH311" s="406"/>
      <c r="AI311" s="477"/>
      <c r="AJ311" s="400"/>
      <c r="AK311" s="401"/>
      <c r="AL311" s="16" t="s">
        <v>78</v>
      </c>
    </row>
    <row r="312" spans="1:38" s="21" customFormat="1" ht="12.75" customHeight="1" x14ac:dyDescent="0.2">
      <c r="A312" s="8">
        <v>21</v>
      </c>
      <c r="B312" s="400"/>
      <c r="C312" s="400"/>
      <c r="D312" s="400"/>
      <c r="E312" s="400"/>
      <c r="F312" s="401"/>
      <c r="G312" s="471"/>
      <c r="H312" s="477"/>
      <c r="I312" s="472"/>
      <c r="J312" s="363">
        <f t="shared" si="38"/>
        <v>0</v>
      </c>
      <c r="K312" s="362">
        <f t="shared" si="39"/>
        <v>0</v>
      </c>
      <c r="L312" s="400"/>
      <c r="M312" s="400"/>
      <c r="N312" s="400"/>
      <c r="O312" s="406"/>
      <c r="P312" s="409"/>
      <c r="Q312" s="400"/>
      <c r="R312" s="401"/>
      <c r="S312" s="16" t="s">
        <v>79</v>
      </c>
      <c r="T312" s="8">
        <v>21</v>
      </c>
      <c r="U312" s="400"/>
      <c r="V312" s="400"/>
      <c r="W312" s="400"/>
      <c r="X312" s="400"/>
      <c r="Y312" s="400"/>
      <c r="Z312" s="400"/>
      <c r="AA312" s="400"/>
      <c r="AB312" s="400"/>
      <c r="AC312" s="400"/>
      <c r="AD312" s="400"/>
      <c r="AE312" s="400"/>
      <c r="AF312" s="400"/>
      <c r="AG312" s="400"/>
      <c r="AH312" s="406"/>
      <c r="AI312" s="477"/>
      <c r="AJ312" s="400"/>
      <c r="AK312" s="401"/>
      <c r="AL312" s="16" t="s">
        <v>79</v>
      </c>
    </row>
    <row r="313" spans="1:38" s="21" customFormat="1" ht="12.75" customHeight="1" x14ac:dyDescent="0.2">
      <c r="A313" s="8">
        <v>22</v>
      </c>
      <c r="B313" s="400"/>
      <c r="C313" s="400"/>
      <c r="D313" s="400"/>
      <c r="E313" s="400"/>
      <c r="F313" s="401"/>
      <c r="G313" s="471"/>
      <c r="H313" s="477"/>
      <c r="I313" s="472"/>
      <c r="J313" s="363">
        <f t="shared" si="38"/>
        <v>0</v>
      </c>
      <c r="K313" s="362">
        <f t="shared" si="39"/>
        <v>0</v>
      </c>
      <c r="L313" s="400"/>
      <c r="M313" s="400"/>
      <c r="N313" s="400"/>
      <c r="O313" s="406"/>
      <c r="P313" s="409"/>
      <c r="Q313" s="400"/>
      <c r="R313" s="401"/>
      <c r="S313" s="16" t="s">
        <v>80</v>
      </c>
      <c r="T313" s="8">
        <v>22</v>
      </c>
      <c r="U313" s="400"/>
      <c r="V313" s="400"/>
      <c r="W313" s="400"/>
      <c r="X313" s="400"/>
      <c r="Y313" s="400"/>
      <c r="Z313" s="400"/>
      <c r="AA313" s="400"/>
      <c r="AB313" s="400"/>
      <c r="AC313" s="400"/>
      <c r="AD313" s="400"/>
      <c r="AE313" s="400"/>
      <c r="AF313" s="400"/>
      <c r="AG313" s="400"/>
      <c r="AH313" s="406"/>
      <c r="AI313" s="477"/>
      <c r="AJ313" s="400"/>
      <c r="AK313" s="401"/>
      <c r="AL313" s="16" t="s">
        <v>80</v>
      </c>
    </row>
    <row r="314" spans="1:38" s="21" customFormat="1" ht="12.75" customHeight="1" x14ac:dyDescent="0.2">
      <c r="A314" s="8">
        <v>23</v>
      </c>
      <c r="B314" s="400"/>
      <c r="C314" s="400"/>
      <c r="D314" s="400"/>
      <c r="E314" s="400"/>
      <c r="F314" s="401"/>
      <c r="G314" s="471"/>
      <c r="H314" s="477"/>
      <c r="I314" s="472"/>
      <c r="J314" s="363">
        <f t="shared" si="38"/>
        <v>0</v>
      </c>
      <c r="K314" s="362">
        <f t="shared" si="39"/>
        <v>0</v>
      </c>
      <c r="L314" s="400"/>
      <c r="M314" s="400"/>
      <c r="N314" s="400"/>
      <c r="O314" s="406"/>
      <c r="P314" s="409"/>
      <c r="Q314" s="400"/>
      <c r="R314" s="401"/>
      <c r="S314" s="16" t="s">
        <v>81</v>
      </c>
      <c r="T314" s="8">
        <v>23</v>
      </c>
      <c r="U314" s="400"/>
      <c r="V314" s="400"/>
      <c r="W314" s="400"/>
      <c r="X314" s="400"/>
      <c r="Y314" s="400"/>
      <c r="Z314" s="400"/>
      <c r="AA314" s="400"/>
      <c r="AB314" s="400"/>
      <c r="AC314" s="400"/>
      <c r="AD314" s="400"/>
      <c r="AE314" s="400"/>
      <c r="AF314" s="400"/>
      <c r="AG314" s="400"/>
      <c r="AH314" s="406"/>
      <c r="AI314" s="477"/>
      <c r="AJ314" s="400"/>
      <c r="AK314" s="401"/>
      <c r="AL314" s="16" t="s">
        <v>81</v>
      </c>
    </row>
    <row r="315" spans="1:38" s="21" customFormat="1" ht="12.75" customHeight="1" x14ac:dyDescent="0.2">
      <c r="A315" s="8">
        <v>24</v>
      </c>
      <c r="B315" s="400"/>
      <c r="C315" s="400"/>
      <c r="D315" s="400"/>
      <c r="E315" s="400"/>
      <c r="F315" s="401"/>
      <c r="G315" s="471"/>
      <c r="H315" s="477"/>
      <c r="I315" s="472"/>
      <c r="J315" s="363">
        <f t="shared" si="38"/>
        <v>0</v>
      </c>
      <c r="K315" s="362">
        <f t="shared" si="39"/>
        <v>0</v>
      </c>
      <c r="L315" s="400"/>
      <c r="M315" s="400"/>
      <c r="N315" s="400"/>
      <c r="O315" s="406"/>
      <c r="P315" s="409"/>
      <c r="Q315" s="400"/>
      <c r="R315" s="401"/>
      <c r="S315" s="16" t="s">
        <v>82</v>
      </c>
      <c r="T315" s="8">
        <v>24</v>
      </c>
      <c r="U315" s="400"/>
      <c r="V315" s="400"/>
      <c r="W315" s="400"/>
      <c r="X315" s="400"/>
      <c r="Y315" s="400"/>
      <c r="Z315" s="400"/>
      <c r="AA315" s="400"/>
      <c r="AB315" s="400"/>
      <c r="AC315" s="400"/>
      <c r="AD315" s="400"/>
      <c r="AE315" s="400"/>
      <c r="AF315" s="400"/>
      <c r="AG315" s="400"/>
      <c r="AH315" s="406"/>
      <c r="AI315" s="477"/>
      <c r="AJ315" s="400"/>
      <c r="AK315" s="401"/>
      <c r="AL315" s="16" t="s">
        <v>82</v>
      </c>
    </row>
    <row r="316" spans="1:38" s="21" customFormat="1" ht="12.75" customHeight="1" x14ac:dyDescent="0.2">
      <c r="A316" s="8">
        <v>25</v>
      </c>
      <c r="B316" s="400"/>
      <c r="C316" s="400"/>
      <c r="D316" s="400"/>
      <c r="E316" s="400"/>
      <c r="F316" s="401"/>
      <c r="G316" s="471"/>
      <c r="H316" s="477"/>
      <c r="I316" s="472"/>
      <c r="J316" s="363">
        <f t="shared" si="38"/>
        <v>0</v>
      </c>
      <c r="K316" s="362">
        <f t="shared" si="39"/>
        <v>0</v>
      </c>
      <c r="L316" s="400"/>
      <c r="M316" s="400"/>
      <c r="N316" s="400"/>
      <c r="O316" s="406"/>
      <c r="P316" s="409"/>
      <c r="Q316" s="400"/>
      <c r="R316" s="401"/>
      <c r="S316" s="16" t="s">
        <v>83</v>
      </c>
      <c r="T316" s="8">
        <v>25</v>
      </c>
      <c r="U316" s="400"/>
      <c r="V316" s="400"/>
      <c r="W316" s="400"/>
      <c r="X316" s="400"/>
      <c r="Y316" s="400"/>
      <c r="Z316" s="400"/>
      <c r="AA316" s="400"/>
      <c r="AB316" s="400"/>
      <c r="AC316" s="400"/>
      <c r="AD316" s="400"/>
      <c r="AE316" s="400"/>
      <c r="AF316" s="400"/>
      <c r="AG316" s="400"/>
      <c r="AH316" s="406"/>
      <c r="AI316" s="477"/>
      <c r="AJ316" s="400"/>
      <c r="AK316" s="401"/>
      <c r="AL316" s="16" t="s">
        <v>83</v>
      </c>
    </row>
    <row r="317" spans="1:38" s="21" customFormat="1" ht="12.75" customHeight="1" x14ac:dyDescent="0.2">
      <c r="A317" s="8">
        <v>26</v>
      </c>
      <c r="B317" s="400"/>
      <c r="C317" s="400"/>
      <c r="D317" s="400"/>
      <c r="E317" s="400"/>
      <c r="F317" s="401"/>
      <c r="G317" s="471"/>
      <c r="H317" s="477"/>
      <c r="I317" s="472"/>
      <c r="J317" s="363">
        <f t="shared" si="38"/>
        <v>0</v>
      </c>
      <c r="K317" s="362">
        <f t="shared" si="39"/>
        <v>0</v>
      </c>
      <c r="L317" s="400"/>
      <c r="M317" s="400"/>
      <c r="N317" s="400"/>
      <c r="O317" s="406"/>
      <c r="P317" s="409"/>
      <c r="Q317" s="400"/>
      <c r="R317" s="401"/>
      <c r="S317" s="16" t="s">
        <v>84</v>
      </c>
      <c r="T317" s="8">
        <v>26</v>
      </c>
      <c r="U317" s="400"/>
      <c r="V317" s="400"/>
      <c r="W317" s="400"/>
      <c r="X317" s="400"/>
      <c r="Y317" s="400"/>
      <c r="Z317" s="400"/>
      <c r="AA317" s="400"/>
      <c r="AB317" s="400"/>
      <c r="AC317" s="400"/>
      <c r="AD317" s="400"/>
      <c r="AE317" s="400"/>
      <c r="AF317" s="400"/>
      <c r="AG317" s="400"/>
      <c r="AH317" s="406"/>
      <c r="AI317" s="477"/>
      <c r="AJ317" s="400"/>
      <c r="AK317" s="401"/>
      <c r="AL317" s="16" t="s">
        <v>84</v>
      </c>
    </row>
    <row r="318" spans="1:38" s="21" customFormat="1" ht="12.75" customHeight="1" x14ac:dyDescent="0.2">
      <c r="A318" s="8">
        <v>27</v>
      </c>
      <c r="B318" s="400"/>
      <c r="C318" s="400"/>
      <c r="D318" s="400"/>
      <c r="E318" s="400"/>
      <c r="F318" s="401"/>
      <c r="G318" s="471"/>
      <c r="H318" s="477"/>
      <c r="I318" s="472"/>
      <c r="J318" s="363">
        <f t="shared" si="38"/>
        <v>0</v>
      </c>
      <c r="K318" s="362">
        <f t="shared" si="39"/>
        <v>0</v>
      </c>
      <c r="L318" s="400"/>
      <c r="M318" s="400"/>
      <c r="N318" s="400"/>
      <c r="O318" s="406"/>
      <c r="P318" s="409"/>
      <c r="Q318" s="400"/>
      <c r="R318" s="401"/>
      <c r="S318" s="16" t="s">
        <v>85</v>
      </c>
      <c r="T318" s="8">
        <v>27</v>
      </c>
      <c r="U318" s="400"/>
      <c r="V318" s="400"/>
      <c r="W318" s="400"/>
      <c r="X318" s="400"/>
      <c r="Y318" s="400"/>
      <c r="Z318" s="400"/>
      <c r="AA318" s="400"/>
      <c r="AB318" s="400"/>
      <c r="AC318" s="400"/>
      <c r="AD318" s="400"/>
      <c r="AE318" s="400"/>
      <c r="AF318" s="400"/>
      <c r="AG318" s="400"/>
      <c r="AH318" s="406"/>
      <c r="AI318" s="477"/>
      <c r="AJ318" s="400"/>
      <c r="AK318" s="401"/>
      <c r="AL318" s="16" t="s">
        <v>85</v>
      </c>
    </row>
    <row r="319" spans="1:38" s="21" customFormat="1" ht="12.75" customHeight="1" x14ac:dyDescent="0.2">
      <c r="A319" s="8">
        <v>28</v>
      </c>
      <c r="B319" s="400"/>
      <c r="C319" s="400"/>
      <c r="D319" s="400"/>
      <c r="E319" s="400"/>
      <c r="F319" s="401"/>
      <c r="G319" s="471"/>
      <c r="H319" s="477"/>
      <c r="I319" s="472"/>
      <c r="J319" s="363">
        <f t="shared" si="38"/>
        <v>0</v>
      </c>
      <c r="K319" s="362">
        <f t="shared" si="39"/>
        <v>0</v>
      </c>
      <c r="L319" s="400"/>
      <c r="M319" s="400"/>
      <c r="N319" s="400"/>
      <c r="O319" s="406"/>
      <c r="P319" s="409"/>
      <c r="Q319" s="400"/>
      <c r="R319" s="401"/>
      <c r="S319" s="16" t="s">
        <v>86</v>
      </c>
      <c r="T319" s="8">
        <v>28</v>
      </c>
      <c r="U319" s="400"/>
      <c r="V319" s="400"/>
      <c r="W319" s="400"/>
      <c r="X319" s="400"/>
      <c r="Y319" s="400"/>
      <c r="Z319" s="400"/>
      <c r="AA319" s="400"/>
      <c r="AB319" s="400"/>
      <c r="AC319" s="400"/>
      <c r="AD319" s="400"/>
      <c r="AE319" s="400"/>
      <c r="AF319" s="400"/>
      <c r="AG319" s="400"/>
      <c r="AH319" s="406"/>
      <c r="AI319" s="477"/>
      <c r="AJ319" s="400"/>
      <c r="AK319" s="401"/>
      <c r="AL319" s="16" t="s">
        <v>86</v>
      </c>
    </row>
    <row r="320" spans="1:38" s="21" customFormat="1" ht="12.75" customHeight="1" x14ac:dyDescent="0.2">
      <c r="A320" s="8">
        <v>29</v>
      </c>
      <c r="B320" s="400"/>
      <c r="C320" s="400"/>
      <c r="D320" s="400"/>
      <c r="E320" s="400"/>
      <c r="F320" s="401"/>
      <c r="G320" s="471"/>
      <c r="H320" s="477"/>
      <c r="I320" s="472"/>
      <c r="J320" s="363">
        <f t="shared" si="38"/>
        <v>0</v>
      </c>
      <c r="K320" s="362">
        <f t="shared" si="39"/>
        <v>0</v>
      </c>
      <c r="L320" s="400"/>
      <c r="M320" s="400"/>
      <c r="N320" s="400"/>
      <c r="O320" s="406"/>
      <c r="P320" s="409"/>
      <c r="Q320" s="400"/>
      <c r="R320" s="401"/>
      <c r="S320" s="16" t="s">
        <v>87</v>
      </c>
      <c r="T320" s="8">
        <v>29</v>
      </c>
      <c r="U320" s="400"/>
      <c r="V320" s="400"/>
      <c r="W320" s="400"/>
      <c r="X320" s="410"/>
      <c r="Y320" s="400"/>
      <c r="Z320" s="400"/>
      <c r="AA320" s="400"/>
      <c r="AB320" s="400"/>
      <c r="AC320" s="400"/>
      <c r="AD320" s="400"/>
      <c r="AE320" s="400"/>
      <c r="AF320" s="400"/>
      <c r="AG320" s="400"/>
      <c r="AH320" s="406"/>
      <c r="AI320" s="477"/>
      <c r="AJ320" s="400"/>
      <c r="AK320" s="401"/>
      <c r="AL320" s="16" t="s">
        <v>87</v>
      </c>
    </row>
    <row r="321" spans="1:38" s="21" customFormat="1" ht="12.75" customHeight="1" x14ac:dyDescent="0.2">
      <c r="A321" s="8">
        <v>30</v>
      </c>
      <c r="B321" s="400"/>
      <c r="C321" s="400"/>
      <c r="D321" s="400"/>
      <c r="E321" s="400"/>
      <c r="F321" s="401"/>
      <c r="G321" s="471"/>
      <c r="H321" s="477"/>
      <c r="I321" s="472"/>
      <c r="J321" s="363">
        <f t="shared" si="38"/>
        <v>0</v>
      </c>
      <c r="K321" s="362">
        <f t="shared" si="39"/>
        <v>0</v>
      </c>
      <c r="L321" s="400"/>
      <c r="M321" s="400"/>
      <c r="N321" s="400"/>
      <c r="O321" s="406"/>
      <c r="P321" s="409"/>
      <c r="Q321" s="400"/>
      <c r="R321" s="401"/>
      <c r="S321" s="16" t="s">
        <v>88</v>
      </c>
      <c r="T321" s="8">
        <v>30</v>
      </c>
      <c r="U321" s="400"/>
      <c r="V321" s="400"/>
      <c r="W321" s="400"/>
      <c r="X321" s="400"/>
      <c r="Y321" s="400"/>
      <c r="Z321" s="400"/>
      <c r="AA321" s="400"/>
      <c r="AB321" s="400"/>
      <c r="AC321" s="400"/>
      <c r="AD321" s="400"/>
      <c r="AE321" s="400"/>
      <c r="AF321" s="400"/>
      <c r="AG321" s="400"/>
      <c r="AH321" s="406"/>
      <c r="AI321" s="477"/>
      <c r="AJ321" s="400"/>
      <c r="AK321" s="401"/>
      <c r="AL321" s="16" t="s">
        <v>88</v>
      </c>
    </row>
    <row r="322" spans="1:38" s="21" customFormat="1" ht="12.75" customHeight="1" x14ac:dyDescent="0.2">
      <c r="A322" s="19">
        <v>31</v>
      </c>
      <c r="B322" s="404"/>
      <c r="C322" s="404"/>
      <c r="D322" s="404"/>
      <c r="E322" s="404"/>
      <c r="F322" s="405"/>
      <c r="G322" s="475"/>
      <c r="H322" s="479"/>
      <c r="I322" s="476"/>
      <c r="J322" s="395">
        <f t="shared" si="38"/>
        <v>0</v>
      </c>
      <c r="K322" s="396">
        <f t="shared" si="39"/>
        <v>0</v>
      </c>
      <c r="L322" s="404"/>
      <c r="M322" s="404"/>
      <c r="N322" s="404"/>
      <c r="O322" s="408"/>
      <c r="P322" s="411"/>
      <c r="Q322" s="404"/>
      <c r="R322" s="405"/>
      <c r="S322" s="20" t="s">
        <v>89</v>
      </c>
      <c r="T322" s="19">
        <v>31</v>
      </c>
      <c r="U322" s="404"/>
      <c r="V322" s="404"/>
      <c r="W322" s="404"/>
      <c r="X322" s="404"/>
      <c r="Y322" s="404"/>
      <c r="Z322" s="404"/>
      <c r="AA322" s="404"/>
      <c r="AB322" s="404"/>
      <c r="AC322" s="404"/>
      <c r="AD322" s="404"/>
      <c r="AE322" s="404"/>
      <c r="AF322" s="404"/>
      <c r="AG322" s="404"/>
      <c r="AH322" s="408"/>
      <c r="AI322" s="479"/>
      <c r="AJ322" s="404"/>
      <c r="AK322" s="405"/>
      <c r="AL322" s="20" t="s">
        <v>89</v>
      </c>
    </row>
    <row r="323" spans="1:38" s="301" customFormat="1" ht="12.75" customHeight="1" thickBot="1" x14ac:dyDescent="0.25">
      <c r="A323" s="417"/>
      <c r="B323" s="418">
        <f>SUM(B291:B322)</f>
        <v>0</v>
      </c>
      <c r="C323" s="418">
        <f>SUM(C291:C322)</f>
        <v>0</v>
      </c>
      <c r="D323" s="418">
        <f>SUM(D291:D322)</f>
        <v>0</v>
      </c>
      <c r="E323" s="419">
        <f>SUM(E291:E322)</f>
        <v>0</v>
      </c>
      <c r="F323" s="420">
        <f>SUM(F291:F322)</f>
        <v>0</v>
      </c>
      <c r="G323" s="421"/>
      <c r="H323" s="422" t="s">
        <v>90</v>
      </c>
      <c r="I323" s="423">
        <f>COUNTA(I292:I322)</f>
        <v>0</v>
      </c>
      <c r="J323" s="418">
        <f t="shared" ref="J323:R323" si="40">SUM(J291:J322)</f>
        <v>0</v>
      </c>
      <c r="K323" s="418">
        <f t="shared" si="40"/>
        <v>0</v>
      </c>
      <c r="L323" s="418">
        <f t="shared" si="40"/>
        <v>0</v>
      </c>
      <c r="M323" s="418">
        <f t="shared" si="40"/>
        <v>0</v>
      </c>
      <c r="N323" s="418">
        <f t="shared" si="40"/>
        <v>0</v>
      </c>
      <c r="O323" s="424">
        <f t="shared" si="40"/>
        <v>0</v>
      </c>
      <c r="P323" s="419">
        <f t="shared" si="40"/>
        <v>0</v>
      </c>
      <c r="Q323" s="418">
        <f t="shared" si="40"/>
        <v>0</v>
      </c>
      <c r="R323" s="425">
        <f t="shared" si="40"/>
        <v>0</v>
      </c>
      <c r="S323" s="426"/>
      <c r="T323" s="417"/>
      <c r="U323" s="418">
        <f t="shared" ref="U323:AH323" si="41">SUM(U291:U322)</f>
        <v>0</v>
      </c>
      <c r="V323" s="418">
        <f t="shared" si="41"/>
        <v>0</v>
      </c>
      <c r="W323" s="418">
        <f t="shared" si="41"/>
        <v>0</v>
      </c>
      <c r="X323" s="418">
        <f t="shared" si="41"/>
        <v>0</v>
      </c>
      <c r="Y323" s="418">
        <f t="shared" si="41"/>
        <v>0</v>
      </c>
      <c r="Z323" s="418">
        <f t="shared" si="41"/>
        <v>0</v>
      </c>
      <c r="AA323" s="418">
        <f t="shared" si="41"/>
        <v>0</v>
      </c>
      <c r="AB323" s="418">
        <f t="shared" si="41"/>
        <v>0</v>
      </c>
      <c r="AC323" s="418">
        <f t="shared" si="41"/>
        <v>0</v>
      </c>
      <c r="AD323" s="418">
        <f t="shared" si="41"/>
        <v>0</v>
      </c>
      <c r="AE323" s="418">
        <f t="shared" si="41"/>
        <v>0</v>
      </c>
      <c r="AF323" s="418">
        <f t="shared" si="41"/>
        <v>0</v>
      </c>
      <c r="AG323" s="418">
        <f t="shared" si="41"/>
        <v>0</v>
      </c>
      <c r="AH323" s="420">
        <f t="shared" si="41"/>
        <v>0</v>
      </c>
      <c r="AI323" s="427"/>
      <c r="AJ323" s="418">
        <f>SUM(AJ291:AJ322)</f>
        <v>0</v>
      </c>
      <c r="AK323" s="425">
        <f>SUM(AK291:AK322)</f>
        <v>0</v>
      </c>
      <c r="AL323" s="426"/>
    </row>
    <row r="324" spans="1:38" ht="12.75" customHeight="1" thickTop="1" x14ac:dyDescent="0.2">
      <c r="A324" s="28"/>
      <c r="B324" s="34"/>
      <c r="C324" s="34"/>
      <c r="D324" s="34"/>
      <c r="E324" s="34"/>
      <c r="F324" s="34"/>
      <c r="G324" s="135"/>
      <c r="H324" s="34"/>
      <c r="I324" s="35"/>
      <c r="J324" s="306"/>
      <c r="K324" s="306"/>
      <c r="L324" s="34"/>
      <c r="M324" s="34"/>
      <c r="N324" s="34"/>
      <c r="O324" s="34"/>
      <c r="P324" s="34"/>
      <c r="Q324" s="34"/>
      <c r="R324" s="34"/>
      <c r="S324" s="28"/>
      <c r="T324" s="28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28"/>
    </row>
    <row r="325" spans="1:38" ht="12.75" customHeight="1" x14ac:dyDescent="0.2">
      <c r="A325" s="21"/>
      <c r="B325" s="36"/>
      <c r="C325" s="36"/>
      <c r="D325" s="36"/>
      <c r="E325" s="36"/>
      <c r="F325" s="36"/>
      <c r="G325" s="552" t="str">
        <f>G10</f>
        <v>UNITED STEELWORKERS - LOCAL UNION</v>
      </c>
      <c r="H325" s="552"/>
      <c r="I325" s="552"/>
      <c r="J325" s="307"/>
      <c r="K325" s="136"/>
      <c r="L325" s="36"/>
      <c r="M325" s="36"/>
      <c r="N325" s="36"/>
      <c r="O325" s="36"/>
      <c r="P325" s="36"/>
      <c r="Q325" s="36"/>
      <c r="R325" s="36"/>
      <c r="S325" s="21"/>
      <c r="T325" s="21"/>
      <c r="U325" s="36"/>
      <c r="V325" s="36"/>
      <c r="W325" s="36"/>
      <c r="X325" s="36"/>
      <c r="Y325" s="36"/>
      <c r="Z325" s="36"/>
      <c r="AA325" s="37" t="str">
        <f>$AA$10</f>
        <v>FINANCIAL SECRETARY'S CASH BOOK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21"/>
    </row>
    <row r="326" spans="1:38" s="152" customFormat="1" ht="12.75" customHeight="1" x14ac:dyDescent="0.2">
      <c r="A326" s="141"/>
      <c r="B326" s="139" t="str">
        <f>B281</f>
        <v>Month</v>
      </c>
      <c r="C326" s="73" t="str">
        <f>C281</f>
        <v>MARCH</v>
      </c>
      <c r="D326" s="139" t="str">
        <f>D281</f>
        <v>Year</v>
      </c>
      <c r="E326" s="30">
        <f>E281</f>
        <v>0</v>
      </c>
      <c r="F326" s="141"/>
      <c r="G326" s="149"/>
      <c r="H326" s="141"/>
      <c r="I326" s="150"/>
      <c r="J326" s="302"/>
      <c r="K326" s="302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1"/>
      <c r="AA326" s="141"/>
      <c r="AB326" s="141"/>
      <c r="AC326" s="141"/>
      <c r="AD326" s="141"/>
      <c r="AE326" s="141"/>
      <c r="AF326" s="141"/>
      <c r="AG326" s="141"/>
      <c r="AH326" s="141"/>
      <c r="AI326" s="139"/>
      <c r="AJ326" s="151" t="str">
        <f>C326</f>
        <v>MARCH</v>
      </c>
      <c r="AK326" s="30">
        <f>E326</f>
        <v>0</v>
      </c>
      <c r="AL326" s="141"/>
    </row>
    <row r="327" spans="1:38" s="152" customFormat="1" ht="12.75" customHeight="1" x14ac:dyDescent="0.2">
      <c r="A327" s="141"/>
      <c r="B327" s="139" t="str">
        <f>B282</f>
        <v>Page No.</v>
      </c>
      <c r="C327" s="148">
        <f>C282+1</f>
        <v>8</v>
      </c>
      <c r="D327" s="141"/>
      <c r="E327" s="141"/>
      <c r="F327" s="141"/>
      <c r="G327" s="149"/>
      <c r="H327" s="141"/>
      <c r="I327" s="150" t="s">
        <v>53</v>
      </c>
      <c r="J327" s="302"/>
      <c r="K327" s="302"/>
      <c r="L327" s="150"/>
      <c r="M327" s="141"/>
      <c r="N327" s="141"/>
      <c r="O327" s="141"/>
      <c r="P327" s="139"/>
      <c r="Q327" s="141"/>
      <c r="R327" s="139"/>
      <c r="S327" s="141"/>
      <c r="T327" s="141"/>
      <c r="U327" s="141"/>
      <c r="V327" s="141"/>
      <c r="W327" s="141"/>
      <c r="X327" s="141"/>
      <c r="Y327" s="141"/>
      <c r="Z327" s="141"/>
      <c r="AA327" s="141"/>
      <c r="AB327" s="153" t="s">
        <v>54</v>
      </c>
      <c r="AC327" s="141"/>
      <c r="AD327" s="141"/>
      <c r="AE327" s="141"/>
      <c r="AF327" s="141"/>
      <c r="AG327" s="141"/>
      <c r="AH327" s="141"/>
      <c r="AI327" s="139" t="str">
        <f>B327</f>
        <v>Page No.</v>
      </c>
      <c r="AJ327" s="148">
        <f>C327</f>
        <v>8</v>
      </c>
      <c r="AK327" s="154"/>
      <c r="AL327" s="155"/>
    </row>
    <row r="328" spans="1:38" ht="12.75" customHeight="1" x14ac:dyDescent="0.2">
      <c r="A328" s="3"/>
      <c r="B328" s="3"/>
      <c r="C328" s="3"/>
      <c r="D328" s="3"/>
      <c r="E328" s="3"/>
      <c r="F328" s="3"/>
      <c r="G328" s="129"/>
      <c r="H328" s="3"/>
      <c r="I328" s="5"/>
      <c r="J328" s="106"/>
      <c r="K328" s="106"/>
      <c r="L328" s="21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1"/>
      <c r="AF328" s="3"/>
      <c r="AG328" s="3"/>
      <c r="AH328" s="3"/>
      <c r="AI328" s="3"/>
      <c r="AJ328" s="3"/>
      <c r="AK328" s="3"/>
      <c r="AL328" s="3"/>
    </row>
    <row r="329" spans="1:38" ht="12.75" customHeight="1" x14ac:dyDescent="0.2">
      <c r="A329" s="26"/>
      <c r="B329" s="26"/>
      <c r="C329" s="26"/>
      <c r="D329" s="26"/>
      <c r="E329" s="26"/>
      <c r="F329" s="26"/>
      <c r="G329" s="130"/>
      <c r="H329" s="26"/>
      <c r="I329" s="27"/>
      <c r="J329" s="303"/>
      <c r="K329" s="303"/>
      <c r="L329" s="27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7"/>
      <c r="AF329" s="26"/>
      <c r="AG329" s="26"/>
      <c r="AH329" s="26"/>
      <c r="AI329" s="26"/>
      <c r="AJ329" s="26"/>
      <c r="AK329" s="26"/>
      <c r="AL329" s="26"/>
    </row>
    <row r="330" spans="1:38" customFormat="1" ht="12.75" customHeight="1" x14ac:dyDescent="0.2">
      <c r="A330" s="1"/>
      <c r="B330" s="3"/>
      <c r="C330" s="3" t="s">
        <v>55</v>
      </c>
      <c r="D330" s="3"/>
      <c r="E330" s="13"/>
      <c r="F330" s="1"/>
      <c r="G330" s="131"/>
      <c r="H330" s="2" t="s">
        <v>56</v>
      </c>
      <c r="I330" s="99"/>
      <c r="J330" s="550" t="s">
        <v>264</v>
      </c>
      <c r="K330" s="551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4"/>
      <c r="AJ330" s="3"/>
      <c r="AK330" s="1"/>
      <c r="AL330" s="3"/>
    </row>
    <row r="331" spans="1:38" customFormat="1" ht="12.75" customHeight="1" x14ac:dyDescent="0.2">
      <c r="A331" s="1"/>
      <c r="B331" s="3"/>
      <c r="C331" s="3"/>
      <c r="D331" s="3"/>
      <c r="E331" s="13"/>
      <c r="F331" s="1"/>
      <c r="G331" s="131"/>
      <c r="H331" s="14"/>
      <c r="I331" s="100"/>
      <c r="J331" s="106"/>
      <c r="K331" s="67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4"/>
      <c r="AJ331" s="3"/>
      <c r="AK331" s="1"/>
      <c r="AL331" s="3"/>
    </row>
    <row r="332" spans="1:38" customFormat="1" ht="12.75" customHeight="1" thickBot="1" x14ac:dyDescent="0.25">
      <c r="A332" s="164"/>
      <c r="B332" s="165">
        <v>1</v>
      </c>
      <c r="C332" s="165">
        <v>2</v>
      </c>
      <c r="D332" s="165">
        <v>3</v>
      </c>
      <c r="E332" s="166">
        <v>4</v>
      </c>
      <c r="F332" s="167">
        <v>5</v>
      </c>
      <c r="G332" s="168"/>
      <c r="H332" s="167">
        <v>7</v>
      </c>
      <c r="I332" s="169">
        <v>8</v>
      </c>
      <c r="J332" s="304">
        <v>9</v>
      </c>
      <c r="K332" s="305">
        <v>10</v>
      </c>
      <c r="L332" s="165">
        <v>11</v>
      </c>
      <c r="M332" s="165" t="s">
        <v>1</v>
      </c>
      <c r="N332" s="165">
        <v>12</v>
      </c>
      <c r="O332" s="165">
        <v>13</v>
      </c>
      <c r="P332" s="165">
        <v>14</v>
      </c>
      <c r="Q332" s="165">
        <v>15</v>
      </c>
      <c r="R332" s="167" t="s">
        <v>2</v>
      </c>
      <c r="S332" s="170"/>
      <c r="T332" s="164"/>
      <c r="U332" s="165">
        <v>16</v>
      </c>
      <c r="V332" s="165">
        <v>17</v>
      </c>
      <c r="W332" s="165">
        <v>18</v>
      </c>
      <c r="X332" s="165">
        <v>19</v>
      </c>
      <c r="Y332" s="165">
        <v>20</v>
      </c>
      <c r="Z332" s="165" t="s">
        <v>3</v>
      </c>
      <c r="AA332" s="165">
        <v>21</v>
      </c>
      <c r="AB332" s="165">
        <v>22</v>
      </c>
      <c r="AC332" s="165">
        <v>23</v>
      </c>
      <c r="AD332" s="165">
        <v>24</v>
      </c>
      <c r="AE332" s="165">
        <v>25</v>
      </c>
      <c r="AF332" s="165">
        <v>26</v>
      </c>
      <c r="AG332" s="165">
        <v>27</v>
      </c>
      <c r="AH332" s="165">
        <v>28</v>
      </c>
      <c r="AI332" s="171">
        <v>29</v>
      </c>
      <c r="AJ332" s="165">
        <v>30</v>
      </c>
      <c r="AK332" s="167">
        <v>31</v>
      </c>
      <c r="AL332" s="170"/>
    </row>
    <row r="333" spans="1:38" s="4" customFormat="1" ht="12.75" customHeight="1" thickTop="1" x14ac:dyDescent="0.2">
      <c r="A333" s="1"/>
      <c r="B333" s="89" t="s">
        <v>4</v>
      </c>
      <c r="C333" s="101"/>
      <c r="D333" s="89" t="s">
        <v>5</v>
      </c>
      <c r="E333" s="89" t="s">
        <v>6</v>
      </c>
      <c r="F333" s="88" t="s">
        <v>7</v>
      </c>
      <c r="G333" s="132"/>
      <c r="H333" s="88"/>
      <c r="I333" s="103"/>
      <c r="J333" s="89"/>
      <c r="K333" s="88"/>
      <c r="L333" s="89"/>
      <c r="M333" s="89"/>
      <c r="N333" s="89"/>
      <c r="O333" s="104"/>
      <c r="P333" s="163"/>
      <c r="Q333" s="107" t="s">
        <v>272</v>
      </c>
      <c r="R333" s="160" t="s">
        <v>273</v>
      </c>
      <c r="S333" s="106"/>
      <c r="T333" s="67"/>
      <c r="U333" s="542" t="s">
        <v>265</v>
      </c>
      <c r="V333" s="543"/>
      <c r="W333" s="543"/>
      <c r="X333" s="543"/>
      <c r="Y333" s="544"/>
      <c r="Z333" s="89" t="s">
        <v>10</v>
      </c>
      <c r="AA333" s="89" t="s">
        <v>11</v>
      </c>
      <c r="AB333" s="89" t="s">
        <v>205</v>
      </c>
      <c r="AC333" s="89" t="s">
        <v>12</v>
      </c>
      <c r="AD333" s="89" t="s">
        <v>13</v>
      </c>
      <c r="AE333" s="89" t="s">
        <v>14</v>
      </c>
      <c r="AF333" s="89"/>
      <c r="AG333" s="89"/>
      <c r="AH333" s="104"/>
      <c r="AI333" s="105"/>
      <c r="AJ333" s="89" t="s">
        <v>15</v>
      </c>
      <c r="AK333" s="88" t="s">
        <v>7</v>
      </c>
      <c r="AL333" s="3"/>
    </row>
    <row r="334" spans="1:38" s="4" customFormat="1" ht="12.75" customHeight="1" x14ac:dyDescent="0.2">
      <c r="A334" s="1"/>
      <c r="B334" s="89" t="s">
        <v>8</v>
      </c>
      <c r="C334" s="89" t="s">
        <v>16</v>
      </c>
      <c r="D334" s="89" t="s">
        <v>17</v>
      </c>
      <c r="E334" s="89" t="s">
        <v>8</v>
      </c>
      <c r="F334" s="88" t="s">
        <v>18</v>
      </c>
      <c r="G334" s="132" t="s">
        <v>19</v>
      </c>
      <c r="H334" s="88" t="s">
        <v>20</v>
      </c>
      <c r="I334" s="103" t="s">
        <v>242</v>
      </c>
      <c r="J334" s="89" t="s">
        <v>21</v>
      </c>
      <c r="K334" s="88" t="s">
        <v>22</v>
      </c>
      <c r="L334" s="107" t="s">
        <v>235</v>
      </c>
      <c r="M334" s="107" t="s">
        <v>236</v>
      </c>
      <c r="N334" s="107" t="s">
        <v>237</v>
      </c>
      <c r="O334" s="104"/>
      <c r="P334" s="158" t="s">
        <v>23</v>
      </c>
      <c r="Q334" s="107" t="s">
        <v>8</v>
      </c>
      <c r="R334" s="160" t="s">
        <v>8</v>
      </c>
      <c r="S334" s="106"/>
      <c r="T334" s="67"/>
      <c r="U334" s="89" t="s">
        <v>25</v>
      </c>
      <c r="V334" s="89" t="s">
        <v>26</v>
      </c>
      <c r="W334" s="101" t="s">
        <v>27</v>
      </c>
      <c r="X334" s="89" t="s">
        <v>28</v>
      </c>
      <c r="Y334" s="89" t="s">
        <v>136</v>
      </c>
      <c r="Z334" s="89" t="s">
        <v>261</v>
      </c>
      <c r="AA334" s="89" t="s">
        <v>137</v>
      </c>
      <c r="AB334" s="89" t="s">
        <v>204</v>
      </c>
      <c r="AC334" s="89" t="s">
        <v>30</v>
      </c>
      <c r="AD334" s="89" t="s">
        <v>140</v>
      </c>
      <c r="AE334" s="89" t="s">
        <v>31</v>
      </c>
      <c r="AF334" s="89" t="s">
        <v>32</v>
      </c>
      <c r="AG334" s="89" t="s">
        <v>206</v>
      </c>
      <c r="AH334" s="104" t="s">
        <v>16</v>
      </c>
      <c r="AI334" s="102" t="s">
        <v>34</v>
      </c>
      <c r="AJ334" s="89" t="s">
        <v>35</v>
      </c>
      <c r="AK334" s="88" t="s">
        <v>18</v>
      </c>
      <c r="AL334" s="3"/>
    </row>
    <row r="335" spans="1:38" s="4" customFormat="1" ht="12.75" customHeight="1" thickBot="1" x14ac:dyDescent="0.25">
      <c r="A335" s="6"/>
      <c r="B335" s="90" t="s">
        <v>36</v>
      </c>
      <c r="C335" s="90" t="s">
        <v>37</v>
      </c>
      <c r="D335" s="90" t="s">
        <v>38</v>
      </c>
      <c r="E335" s="90" t="s">
        <v>39</v>
      </c>
      <c r="F335" s="108" t="s">
        <v>40</v>
      </c>
      <c r="G335" s="133"/>
      <c r="H335" s="108"/>
      <c r="I335" s="109" t="s">
        <v>41</v>
      </c>
      <c r="J335" s="90"/>
      <c r="K335" s="108"/>
      <c r="L335" s="110"/>
      <c r="M335" s="110"/>
      <c r="N335" s="110" t="s">
        <v>238</v>
      </c>
      <c r="O335" s="111"/>
      <c r="P335" s="159"/>
      <c r="Q335" s="161" t="s">
        <v>24</v>
      </c>
      <c r="R335" s="162" t="s">
        <v>24</v>
      </c>
      <c r="S335" s="113"/>
      <c r="T335" s="78"/>
      <c r="U335" s="90" t="s">
        <v>42</v>
      </c>
      <c r="V335" s="90" t="s">
        <v>43</v>
      </c>
      <c r="W335" s="90"/>
      <c r="X335" s="90" t="s">
        <v>44</v>
      </c>
      <c r="Y335" s="90" t="s">
        <v>30</v>
      </c>
      <c r="Z335" s="90" t="s">
        <v>30</v>
      </c>
      <c r="AA335" s="90" t="s">
        <v>138</v>
      </c>
      <c r="AB335" s="90" t="s">
        <v>15</v>
      </c>
      <c r="AC335" s="90" t="s">
        <v>139</v>
      </c>
      <c r="AD335" s="90" t="s">
        <v>141</v>
      </c>
      <c r="AE335" s="90" t="s">
        <v>47</v>
      </c>
      <c r="AF335" s="90" t="s">
        <v>48</v>
      </c>
      <c r="AG335" s="90" t="s">
        <v>15</v>
      </c>
      <c r="AH335" s="111" t="s">
        <v>30</v>
      </c>
      <c r="AI335" s="112"/>
      <c r="AJ335" s="90" t="s">
        <v>49</v>
      </c>
      <c r="AK335" s="108" t="s">
        <v>189</v>
      </c>
      <c r="AL335" s="7"/>
    </row>
    <row r="336" spans="1:38" s="301" customFormat="1" ht="12.75" customHeight="1" thickTop="1" x14ac:dyDescent="0.2">
      <c r="A336" s="331"/>
      <c r="B336" s="363">
        <f>B323</f>
        <v>0</v>
      </c>
      <c r="C336" s="363">
        <f>C323</f>
        <v>0</v>
      </c>
      <c r="D336" s="363">
        <f>D323</f>
        <v>0</v>
      </c>
      <c r="E336" s="363">
        <f>E323</f>
        <v>0</v>
      </c>
      <c r="F336" s="362">
        <f>F323</f>
        <v>0</v>
      </c>
      <c r="G336" s="134" t="str">
        <f>G7</f>
        <v>MARCH</v>
      </c>
      <c r="H336" s="334" t="s">
        <v>58</v>
      </c>
      <c r="I336" s="412"/>
      <c r="J336" s="397">
        <f t="shared" ref="J336:R336" si="42">J323</f>
        <v>0</v>
      </c>
      <c r="K336" s="362">
        <f t="shared" si="42"/>
        <v>0</v>
      </c>
      <c r="L336" s="363">
        <f t="shared" si="42"/>
        <v>0</v>
      </c>
      <c r="M336" s="363">
        <f t="shared" si="42"/>
        <v>0</v>
      </c>
      <c r="N336" s="363">
        <f t="shared" si="42"/>
        <v>0</v>
      </c>
      <c r="O336" s="361">
        <f t="shared" si="42"/>
        <v>0</v>
      </c>
      <c r="P336" s="394">
        <f t="shared" si="42"/>
        <v>0</v>
      </c>
      <c r="Q336" s="363">
        <f t="shared" si="42"/>
        <v>0</v>
      </c>
      <c r="R336" s="362">
        <f t="shared" si="42"/>
        <v>0</v>
      </c>
      <c r="S336" s="332"/>
      <c r="T336" s="331"/>
      <c r="U336" s="363">
        <f t="shared" ref="U336:AH336" si="43">U323</f>
        <v>0</v>
      </c>
      <c r="V336" s="363">
        <f t="shared" si="43"/>
        <v>0</v>
      </c>
      <c r="W336" s="363">
        <f t="shared" si="43"/>
        <v>0</v>
      </c>
      <c r="X336" s="363">
        <f t="shared" si="43"/>
        <v>0</v>
      </c>
      <c r="Y336" s="363">
        <f t="shared" si="43"/>
        <v>0</v>
      </c>
      <c r="Z336" s="363">
        <f t="shared" si="43"/>
        <v>0</v>
      </c>
      <c r="AA336" s="363">
        <f t="shared" si="43"/>
        <v>0</v>
      </c>
      <c r="AB336" s="363">
        <f t="shared" si="43"/>
        <v>0</v>
      </c>
      <c r="AC336" s="363">
        <f t="shared" si="43"/>
        <v>0</v>
      </c>
      <c r="AD336" s="363">
        <f t="shared" si="43"/>
        <v>0</v>
      </c>
      <c r="AE336" s="363">
        <f t="shared" si="43"/>
        <v>0</v>
      </c>
      <c r="AF336" s="363">
        <f t="shared" si="43"/>
        <v>0</v>
      </c>
      <c r="AG336" s="363">
        <f t="shared" si="43"/>
        <v>0</v>
      </c>
      <c r="AH336" s="361">
        <f t="shared" si="43"/>
        <v>0</v>
      </c>
      <c r="AI336" s="333"/>
      <c r="AJ336" s="363">
        <f>AJ323</f>
        <v>0</v>
      </c>
      <c r="AK336" s="362">
        <f>AK323</f>
        <v>0</v>
      </c>
      <c r="AL336" s="332"/>
    </row>
    <row r="337" spans="1:38" s="21" customFormat="1" ht="12.75" customHeight="1" x14ac:dyDescent="0.2">
      <c r="A337" s="8">
        <v>1</v>
      </c>
      <c r="B337" s="400"/>
      <c r="C337" s="400"/>
      <c r="D337" s="400"/>
      <c r="E337" s="400"/>
      <c r="F337" s="401"/>
      <c r="G337" s="471"/>
      <c r="H337" s="477"/>
      <c r="I337" s="472"/>
      <c r="J337" s="363">
        <f t="shared" ref="J337:J367" si="44">SUM(B337:F337)</f>
        <v>0</v>
      </c>
      <c r="K337" s="362">
        <f t="shared" ref="K337:K367" si="45">SUM(U337:AK337)-SUM(L337:R337)</f>
        <v>0</v>
      </c>
      <c r="L337" s="400"/>
      <c r="M337" s="400"/>
      <c r="N337" s="400"/>
      <c r="O337" s="406"/>
      <c r="P337" s="409"/>
      <c r="Q337" s="400"/>
      <c r="R337" s="401"/>
      <c r="S337" s="16" t="s">
        <v>59</v>
      </c>
      <c r="T337" s="8">
        <v>1</v>
      </c>
      <c r="U337" s="400"/>
      <c r="V337" s="400"/>
      <c r="W337" s="400"/>
      <c r="X337" s="400"/>
      <c r="Y337" s="400"/>
      <c r="Z337" s="400"/>
      <c r="AA337" s="400"/>
      <c r="AB337" s="400"/>
      <c r="AC337" s="400"/>
      <c r="AD337" s="400"/>
      <c r="AE337" s="400"/>
      <c r="AF337" s="400"/>
      <c r="AG337" s="400"/>
      <c r="AH337" s="406"/>
      <c r="AI337" s="477"/>
      <c r="AJ337" s="400"/>
      <c r="AK337" s="401"/>
      <c r="AL337" s="16" t="s">
        <v>59</v>
      </c>
    </row>
    <row r="338" spans="1:38" s="21" customFormat="1" ht="12.75" customHeight="1" x14ac:dyDescent="0.2">
      <c r="A338" s="8">
        <v>2</v>
      </c>
      <c r="B338" s="400"/>
      <c r="C338" s="400"/>
      <c r="D338" s="400"/>
      <c r="E338" s="400"/>
      <c r="F338" s="401"/>
      <c r="G338" s="471"/>
      <c r="H338" s="477"/>
      <c r="I338" s="472"/>
      <c r="J338" s="363">
        <f t="shared" si="44"/>
        <v>0</v>
      </c>
      <c r="K338" s="362">
        <f t="shared" si="45"/>
        <v>0</v>
      </c>
      <c r="L338" s="400"/>
      <c r="M338" s="400"/>
      <c r="N338" s="400"/>
      <c r="O338" s="406"/>
      <c r="P338" s="409"/>
      <c r="Q338" s="400"/>
      <c r="R338" s="401"/>
      <c r="S338" s="16" t="s">
        <v>60</v>
      </c>
      <c r="T338" s="8">
        <v>2</v>
      </c>
      <c r="U338" s="400"/>
      <c r="V338" s="400"/>
      <c r="W338" s="400"/>
      <c r="X338" s="400"/>
      <c r="Y338" s="400"/>
      <c r="Z338" s="400"/>
      <c r="AA338" s="400"/>
      <c r="AB338" s="400"/>
      <c r="AC338" s="400"/>
      <c r="AD338" s="400"/>
      <c r="AE338" s="400"/>
      <c r="AF338" s="400"/>
      <c r="AG338" s="400"/>
      <c r="AH338" s="406"/>
      <c r="AI338" s="477"/>
      <c r="AJ338" s="400"/>
      <c r="AK338" s="401"/>
      <c r="AL338" s="16" t="s">
        <v>60</v>
      </c>
    </row>
    <row r="339" spans="1:38" s="21" customFormat="1" ht="12.75" customHeight="1" x14ac:dyDescent="0.2">
      <c r="A339" s="8">
        <v>3</v>
      </c>
      <c r="B339" s="400"/>
      <c r="C339" s="400"/>
      <c r="D339" s="400"/>
      <c r="E339" s="400"/>
      <c r="F339" s="401"/>
      <c r="G339" s="471"/>
      <c r="H339" s="477"/>
      <c r="I339" s="472"/>
      <c r="J339" s="363">
        <f t="shared" si="44"/>
        <v>0</v>
      </c>
      <c r="K339" s="362">
        <f t="shared" si="45"/>
        <v>0</v>
      </c>
      <c r="L339" s="400"/>
      <c r="M339" s="400"/>
      <c r="N339" s="400"/>
      <c r="O339" s="406"/>
      <c r="P339" s="409"/>
      <c r="Q339" s="400"/>
      <c r="R339" s="401"/>
      <c r="S339" s="16" t="s">
        <v>61</v>
      </c>
      <c r="T339" s="8">
        <v>3</v>
      </c>
      <c r="U339" s="400"/>
      <c r="V339" s="400"/>
      <c r="W339" s="400"/>
      <c r="X339" s="400"/>
      <c r="Y339" s="400"/>
      <c r="Z339" s="400"/>
      <c r="AA339" s="400"/>
      <c r="AB339" s="400"/>
      <c r="AC339" s="400"/>
      <c r="AD339" s="400"/>
      <c r="AE339" s="400"/>
      <c r="AF339" s="400"/>
      <c r="AG339" s="400"/>
      <c r="AH339" s="406"/>
      <c r="AI339" s="477"/>
      <c r="AJ339" s="400"/>
      <c r="AK339" s="401"/>
      <c r="AL339" s="16" t="s">
        <v>61</v>
      </c>
    </row>
    <row r="340" spans="1:38" s="21" customFormat="1" ht="12.75" customHeight="1" x14ac:dyDescent="0.2">
      <c r="A340" s="8">
        <v>4</v>
      </c>
      <c r="B340" s="400"/>
      <c r="C340" s="400"/>
      <c r="D340" s="400"/>
      <c r="E340" s="400"/>
      <c r="F340" s="401"/>
      <c r="G340" s="471"/>
      <c r="H340" s="477"/>
      <c r="I340" s="472"/>
      <c r="J340" s="363">
        <f t="shared" si="44"/>
        <v>0</v>
      </c>
      <c r="K340" s="362">
        <f t="shared" si="45"/>
        <v>0</v>
      </c>
      <c r="L340" s="400"/>
      <c r="M340" s="400"/>
      <c r="N340" s="400"/>
      <c r="O340" s="406"/>
      <c r="P340" s="409"/>
      <c r="Q340" s="400"/>
      <c r="R340" s="401"/>
      <c r="S340" s="16" t="s">
        <v>62</v>
      </c>
      <c r="T340" s="8">
        <v>4</v>
      </c>
      <c r="U340" s="400"/>
      <c r="V340" s="400"/>
      <c r="W340" s="400"/>
      <c r="X340" s="400"/>
      <c r="Y340" s="400"/>
      <c r="Z340" s="400"/>
      <c r="AA340" s="400"/>
      <c r="AB340" s="400"/>
      <c r="AC340" s="400"/>
      <c r="AD340" s="400"/>
      <c r="AE340" s="400"/>
      <c r="AF340" s="400"/>
      <c r="AG340" s="400"/>
      <c r="AH340" s="406"/>
      <c r="AI340" s="477"/>
      <c r="AJ340" s="400"/>
      <c r="AK340" s="401"/>
      <c r="AL340" s="16" t="s">
        <v>62</v>
      </c>
    </row>
    <row r="341" spans="1:38" s="21" customFormat="1" ht="12.75" customHeight="1" x14ac:dyDescent="0.2">
      <c r="A341" s="8">
        <v>5</v>
      </c>
      <c r="B341" s="400"/>
      <c r="C341" s="400"/>
      <c r="D341" s="400"/>
      <c r="E341" s="400"/>
      <c r="F341" s="401"/>
      <c r="G341" s="471"/>
      <c r="H341" s="477"/>
      <c r="I341" s="472"/>
      <c r="J341" s="363">
        <f t="shared" si="44"/>
        <v>0</v>
      </c>
      <c r="K341" s="362">
        <f t="shared" si="45"/>
        <v>0</v>
      </c>
      <c r="L341" s="400"/>
      <c r="M341" s="400"/>
      <c r="N341" s="400"/>
      <c r="O341" s="406"/>
      <c r="P341" s="409"/>
      <c r="Q341" s="400"/>
      <c r="R341" s="401"/>
      <c r="S341" s="16" t="s">
        <v>63</v>
      </c>
      <c r="T341" s="8">
        <v>5</v>
      </c>
      <c r="U341" s="400"/>
      <c r="V341" s="400"/>
      <c r="W341" s="400"/>
      <c r="X341" s="400"/>
      <c r="Y341" s="400"/>
      <c r="Z341" s="400"/>
      <c r="AA341" s="400"/>
      <c r="AB341" s="400"/>
      <c r="AC341" s="400"/>
      <c r="AD341" s="400"/>
      <c r="AE341" s="400"/>
      <c r="AF341" s="400"/>
      <c r="AG341" s="400"/>
      <c r="AH341" s="406"/>
      <c r="AI341" s="477"/>
      <c r="AJ341" s="400"/>
      <c r="AK341" s="401"/>
      <c r="AL341" s="16" t="s">
        <v>63</v>
      </c>
    </row>
    <row r="342" spans="1:38" s="21" customFormat="1" ht="12.75" customHeight="1" x14ac:dyDescent="0.2">
      <c r="A342" s="17">
        <v>6</v>
      </c>
      <c r="B342" s="402"/>
      <c r="C342" s="402"/>
      <c r="D342" s="402"/>
      <c r="E342" s="402"/>
      <c r="F342" s="403"/>
      <c r="G342" s="473"/>
      <c r="H342" s="478"/>
      <c r="I342" s="474"/>
      <c r="J342" s="363">
        <f t="shared" si="44"/>
        <v>0</v>
      </c>
      <c r="K342" s="362">
        <f t="shared" si="45"/>
        <v>0</v>
      </c>
      <c r="L342" s="402"/>
      <c r="M342" s="402"/>
      <c r="N342" s="402"/>
      <c r="O342" s="407"/>
      <c r="P342" s="410"/>
      <c r="Q342" s="402"/>
      <c r="R342" s="403"/>
      <c r="S342" s="18" t="s">
        <v>64</v>
      </c>
      <c r="T342" s="17">
        <v>6</v>
      </c>
      <c r="U342" s="402"/>
      <c r="V342" s="402"/>
      <c r="W342" s="402"/>
      <c r="X342" s="402"/>
      <c r="Y342" s="402"/>
      <c r="Z342" s="402"/>
      <c r="AA342" s="402"/>
      <c r="AB342" s="402"/>
      <c r="AC342" s="402"/>
      <c r="AD342" s="402"/>
      <c r="AE342" s="402"/>
      <c r="AF342" s="402"/>
      <c r="AG342" s="402"/>
      <c r="AH342" s="407"/>
      <c r="AI342" s="478"/>
      <c r="AJ342" s="402"/>
      <c r="AK342" s="403"/>
      <c r="AL342" s="18" t="s">
        <v>64</v>
      </c>
    </row>
    <row r="343" spans="1:38" s="21" customFormat="1" ht="12.75" customHeight="1" x14ac:dyDescent="0.2">
      <c r="A343" s="8">
        <v>7</v>
      </c>
      <c r="B343" s="400"/>
      <c r="C343" s="400"/>
      <c r="D343" s="400"/>
      <c r="E343" s="400"/>
      <c r="F343" s="401"/>
      <c r="G343" s="471"/>
      <c r="H343" s="477"/>
      <c r="I343" s="472"/>
      <c r="J343" s="363">
        <f t="shared" si="44"/>
        <v>0</v>
      </c>
      <c r="K343" s="362">
        <f t="shared" si="45"/>
        <v>0</v>
      </c>
      <c r="L343" s="400"/>
      <c r="M343" s="400"/>
      <c r="N343" s="400"/>
      <c r="O343" s="406"/>
      <c r="P343" s="409"/>
      <c r="Q343" s="400"/>
      <c r="R343" s="401"/>
      <c r="S343" s="16" t="s">
        <v>65</v>
      </c>
      <c r="T343" s="8">
        <v>7</v>
      </c>
      <c r="U343" s="400"/>
      <c r="V343" s="400"/>
      <c r="W343" s="400"/>
      <c r="X343" s="400"/>
      <c r="Y343" s="400"/>
      <c r="Z343" s="400"/>
      <c r="AA343" s="400"/>
      <c r="AB343" s="400"/>
      <c r="AC343" s="400"/>
      <c r="AD343" s="400"/>
      <c r="AE343" s="400"/>
      <c r="AF343" s="400"/>
      <c r="AG343" s="400"/>
      <c r="AH343" s="406"/>
      <c r="AI343" s="477"/>
      <c r="AJ343" s="400"/>
      <c r="AK343" s="401"/>
      <c r="AL343" s="16" t="s">
        <v>65</v>
      </c>
    </row>
    <row r="344" spans="1:38" s="21" customFormat="1" ht="12.75" customHeight="1" x14ac:dyDescent="0.2">
      <c r="A344" s="8">
        <v>8</v>
      </c>
      <c r="B344" s="400"/>
      <c r="C344" s="400"/>
      <c r="D344" s="400"/>
      <c r="E344" s="400"/>
      <c r="F344" s="401"/>
      <c r="G344" s="471"/>
      <c r="H344" s="477"/>
      <c r="I344" s="472"/>
      <c r="J344" s="363">
        <f t="shared" si="44"/>
        <v>0</v>
      </c>
      <c r="K344" s="362">
        <f t="shared" si="45"/>
        <v>0</v>
      </c>
      <c r="L344" s="400"/>
      <c r="M344" s="400"/>
      <c r="N344" s="400"/>
      <c r="O344" s="406"/>
      <c r="P344" s="409"/>
      <c r="Q344" s="400"/>
      <c r="R344" s="401"/>
      <c r="S344" s="16" t="s">
        <v>66</v>
      </c>
      <c r="T344" s="8">
        <v>8</v>
      </c>
      <c r="U344" s="400"/>
      <c r="V344" s="400"/>
      <c r="W344" s="400"/>
      <c r="X344" s="400"/>
      <c r="Y344" s="400"/>
      <c r="Z344" s="400"/>
      <c r="AA344" s="400"/>
      <c r="AB344" s="400"/>
      <c r="AC344" s="400"/>
      <c r="AD344" s="400"/>
      <c r="AE344" s="400"/>
      <c r="AF344" s="400"/>
      <c r="AG344" s="400"/>
      <c r="AH344" s="406"/>
      <c r="AI344" s="477"/>
      <c r="AJ344" s="400"/>
      <c r="AK344" s="401"/>
      <c r="AL344" s="16" t="s">
        <v>66</v>
      </c>
    </row>
    <row r="345" spans="1:38" s="21" customFormat="1" ht="12.75" customHeight="1" x14ac:dyDescent="0.2">
      <c r="A345" s="8">
        <v>9</v>
      </c>
      <c r="B345" s="400"/>
      <c r="C345" s="400"/>
      <c r="D345" s="400"/>
      <c r="E345" s="400"/>
      <c r="F345" s="401"/>
      <c r="G345" s="471"/>
      <c r="H345" s="477"/>
      <c r="I345" s="472"/>
      <c r="J345" s="363">
        <f t="shared" si="44"/>
        <v>0</v>
      </c>
      <c r="K345" s="362">
        <f t="shared" si="45"/>
        <v>0</v>
      </c>
      <c r="L345" s="400"/>
      <c r="M345" s="400"/>
      <c r="N345" s="400"/>
      <c r="O345" s="406"/>
      <c r="P345" s="409"/>
      <c r="Q345" s="400"/>
      <c r="R345" s="401"/>
      <c r="S345" s="16" t="s">
        <v>67</v>
      </c>
      <c r="T345" s="8">
        <v>9</v>
      </c>
      <c r="U345" s="400"/>
      <c r="V345" s="400"/>
      <c r="W345" s="400"/>
      <c r="X345" s="400"/>
      <c r="Y345" s="400"/>
      <c r="Z345" s="400"/>
      <c r="AA345" s="400"/>
      <c r="AB345" s="400"/>
      <c r="AC345" s="400"/>
      <c r="AD345" s="400"/>
      <c r="AE345" s="400"/>
      <c r="AF345" s="400"/>
      <c r="AG345" s="400"/>
      <c r="AH345" s="406"/>
      <c r="AI345" s="477"/>
      <c r="AJ345" s="400"/>
      <c r="AK345" s="401"/>
      <c r="AL345" s="16" t="s">
        <v>67</v>
      </c>
    </row>
    <row r="346" spans="1:38" s="21" customFormat="1" ht="12.75" customHeight="1" x14ac:dyDescent="0.2">
      <c r="A346" s="8">
        <v>10</v>
      </c>
      <c r="B346" s="400"/>
      <c r="C346" s="400"/>
      <c r="D346" s="400"/>
      <c r="E346" s="400"/>
      <c r="F346" s="401"/>
      <c r="G346" s="471"/>
      <c r="H346" s="477"/>
      <c r="I346" s="472"/>
      <c r="J346" s="363">
        <f t="shared" si="44"/>
        <v>0</v>
      </c>
      <c r="K346" s="362">
        <f t="shared" si="45"/>
        <v>0</v>
      </c>
      <c r="L346" s="400"/>
      <c r="M346" s="400"/>
      <c r="N346" s="400"/>
      <c r="O346" s="406"/>
      <c r="P346" s="409"/>
      <c r="Q346" s="400"/>
      <c r="R346" s="401"/>
      <c r="S346" s="16" t="s">
        <v>68</v>
      </c>
      <c r="T346" s="8">
        <v>10</v>
      </c>
      <c r="U346" s="400"/>
      <c r="V346" s="400"/>
      <c r="W346" s="400"/>
      <c r="X346" s="400"/>
      <c r="Y346" s="400"/>
      <c r="Z346" s="400"/>
      <c r="AA346" s="400"/>
      <c r="AB346" s="400"/>
      <c r="AC346" s="400"/>
      <c r="AD346" s="400"/>
      <c r="AE346" s="400"/>
      <c r="AF346" s="400"/>
      <c r="AG346" s="400"/>
      <c r="AH346" s="406"/>
      <c r="AI346" s="477"/>
      <c r="AJ346" s="400"/>
      <c r="AK346" s="401"/>
      <c r="AL346" s="16" t="s">
        <v>68</v>
      </c>
    </row>
    <row r="347" spans="1:38" s="21" customFormat="1" ht="12.75" customHeight="1" x14ac:dyDescent="0.2">
      <c r="A347" s="8">
        <v>11</v>
      </c>
      <c r="B347" s="400"/>
      <c r="C347" s="400"/>
      <c r="D347" s="400"/>
      <c r="E347" s="400"/>
      <c r="F347" s="401"/>
      <c r="G347" s="471"/>
      <c r="H347" s="477"/>
      <c r="I347" s="472"/>
      <c r="J347" s="363">
        <f t="shared" si="44"/>
        <v>0</v>
      </c>
      <c r="K347" s="362">
        <f t="shared" si="45"/>
        <v>0</v>
      </c>
      <c r="L347" s="400"/>
      <c r="M347" s="400"/>
      <c r="N347" s="400"/>
      <c r="O347" s="406"/>
      <c r="P347" s="409"/>
      <c r="Q347" s="400"/>
      <c r="R347" s="401"/>
      <c r="S347" s="16" t="s">
        <v>69</v>
      </c>
      <c r="T347" s="8">
        <v>11</v>
      </c>
      <c r="U347" s="400"/>
      <c r="V347" s="400"/>
      <c r="W347" s="400"/>
      <c r="X347" s="400"/>
      <c r="Y347" s="400"/>
      <c r="Z347" s="400"/>
      <c r="AA347" s="400"/>
      <c r="AB347" s="400"/>
      <c r="AC347" s="400"/>
      <c r="AD347" s="400"/>
      <c r="AE347" s="400"/>
      <c r="AF347" s="400"/>
      <c r="AG347" s="400"/>
      <c r="AH347" s="406"/>
      <c r="AI347" s="477"/>
      <c r="AJ347" s="400"/>
      <c r="AK347" s="401"/>
      <c r="AL347" s="16" t="s">
        <v>69</v>
      </c>
    </row>
    <row r="348" spans="1:38" s="21" customFormat="1" ht="12.75" customHeight="1" x14ac:dyDescent="0.2">
      <c r="A348" s="8">
        <v>12</v>
      </c>
      <c r="B348" s="400"/>
      <c r="C348" s="400"/>
      <c r="D348" s="400"/>
      <c r="E348" s="400"/>
      <c r="F348" s="401"/>
      <c r="G348" s="471"/>
      <c r="H348" s="477"/>
      <c r="I348" s="472"/>
      <c r="J348" s="363">
        <f t="shared" si="44"/>
        <v>0</v>
      </c>
      <c r="K348" s="362">
        <f t="shared" si="45"/>
        <v>0</v>
      </c>
      <c r="L348" s="400"/>
      <c r="M348" s="400"/>
      <c r="N348" s="400"/>
      <c r="O348" s="406"/>
      <c r="P348" s="409"/>
      <c r="Q348" s="400"/>
      <c r="R348" s="401"/>
      <c r="S348" s="16" t="s">
        <v>70</v>
      </c>
      <c r="T348" s="8">
        <v>12</v>
      </c>
      <c r="U348" s="400"/>
      <c r="V348" s="400"/>
      <c r="W348" s="400"/>
      <c r="X348" s="400"/>
      <c r="Y348" s="400"/>
      <c r="Z348" s="400"/>
      <c r="AA348" s="400"/>
      <c r="AB348" s="400"/>
      <c r="AC348" s="400"/>
      <c r="AD348" s="400"/>
      <c r="AE348" s="400"/>
      <c r="AF348" s="400"/>
      <c r="AG348" s="400"/>
      <c r="AH348" s="406"/>
      <c r="AI348" s="477"/>
      <c r="AJ348" s="400"/>
      <c r="AK348" s="401"/>
      <c r="AL348" s="16" t="s">
        <v>70</v>
      </c>
    </row>
    <row r="349" spans="1:38" s="21" customFormat="1" ht="12.75" customHeight="1" x14ac:dyDescent="0.2">
      <c r="A349" s="8">
        <v>13</v>
      </c>
      <c r="B349" s="400"/>
      <c r="C349" s="400"/>
      <c r="D349" s="400"/>
      <c r="E349" s="400"/>
      <c r="F349" s="401"/>
      <c r="G349" s="471"/>
      <c r="H349" s="477"/>
      <c r="I349" s="472"/>
      <c r="J349" s="363">
        <f t="shared" si="44"/>
        <v>0</v>
      </c>
      <c r="K349" s="362">
        <f t="shared" si="45"/>
        <v>0</v>
      </c>
      <c r="L349" s="400"/>
      <c r="M349" s="400"/>
      <c r="N349" s="400"/>
      <c r="O349" s="406"/>
      <c r="P349" s="409"/>
      <c r="Q349" s="400"/>
      <c r="R349" s="401"/>
      <c r="S349" s="16" t="s">
        <v>71</v>
      </c>
      <c r="T349" s="8">
        <v>13</v>
      </c>
      <c r="U349" s="400"/>
      <c r="V349" s="400"/>
      <c r="W349" s="400"/>
      <c r="X349" s="400"/>
      <c r="Y349" s="400"/>
      <c r="Z349" s="400"/>
      <c r="AA349" s="400"/>
      <c r="AB349" s="400"/>
      <c r="AC349" s="400"/>
      <c r="AD349" s="400"/>
      <c r="AE349" s="400"/>
      <c r="AF349" s="400"/>
      <c r="AG349" s="400"/>
      <c r="AH349" s="406"/>
      <c r="AI349" s="477"/>
      <c r="AJ349" s="400"/>
      <c r="AK349" s="401"/>
      <c r="AL349" s="16" t="s">
        <v>71</v>
      </c>
    </row>
    <row r="350" spans="1:38" s="21" customFormat="1" ht="12.75" customHeight="1" x14ac:dyDescent="0.2">
      <c r="A350" s="8">
        <v>14</v>
      </c>
      <c r="B350" s="400"/>
      <c r="C350" s="400"/>
      <c r="D350" s="400"/>
      <c r="E350" s="400"/>
      <c r="F350" s="401"/>
      <c r="G350" s="471"/>
      <c r="H350" s="477"/>
      <c r="I350" s="472"/>
      <c r="J350" s="363">
        <f t="shared" si="44"/>
        <v>0</v>
      </c>
      <c r="K350" s="362">
        <f t="shared" si="45"/>
        <v>0</v>
      </c>
      <c r="L350" s="400"/>
      <c r="M350" s="400"/>
      <c r="N350" s="400"/>
      <c r="O350" s="406"/>
      <c r="P350" s="409"/>
      <c r="Q350" s="400"/>
      <c r="R350" s="401"/>
      <c r="S350" s="16" t="s">
        <v>72</v>
      </c>
      <c r="T350" s="8">
        <v>14</v>
      </c>
      <c r="U350" s="400"/>
      <c r="V350" s="400"/>
      <c r="W350" s="400"/>
      <c r="X350" s="400"/>
      <c r="Y350" s="400"/>
      <c r="Z350" s="400"/>
      <c r="AA350" s="400"/>
      <c r="AB350" s="400"/>
      <c r="AC350" s="400"/>
      <c r="AD350" s="400"/>
      <c r="AE350" s="400"/>
      <c r="AF350" s="400"/>
      <c r="AG350" s="400"/>
      <c r="AH350" s="406"/>
      <c r="AI350" s="477"/>
      <c r="AJ350" s="400"/>
      <c r="AK350" s="401"/>
      <c r="AL350" s="16" t="s">
        <v>72</v>
      </c>
    </row>
    <row r="351" spans="1:38" s="21" customFormat="1" ht="12.75" customHeight="1" x14ac:dyDescent="0.2">
      <c r="A351" s="8">
        <v>15</v>
      </c>
      <c r="B351" s="400"/>
      <c r="C351" s="400"/>
      <c r="D351" s="400"/>
      <c r="E351" s="400"/>
      <c r="F351" s="401"/>
      <c r="G351" s="471"/>
      <c r="H351" s="477"/>
      <c r="I351" s="472"/>
      <c r="J351" s="363">
        <f t="shared" si="44"/>
        <v>0</v>
      </c>
      <c r="K351" s="362">
        <f t="shared" si="45"/>
        <v>0</v>
      </c>
      <c r="L351" s="400"/>
      <c r="M351" s="400"/>
      <c r="N351" s="400"/>
      <c r="O351" s="406"/>
      <c r="P351" s="409"/>
      <c r="Q351" s="400"/>
      <c r="R351" s="401"/>
      <c r="S351" s="16" t="s">
        <v>73</v>
      </c>
      <c r="T351" s="8">
        <v>15</v>
      </c>
      <c r="U351" s="400"/>
      <c r="V351" s="400"/>
      <c r="W351" s="400"/>
      <c r="X351" s="400"/>
      <c r="Y351" s="400"/>
      <c r="Z351" s="400"/>
      <c r="AA351" s="400"/>
      <c r="AB351" s="400"/>
      <c r="AC351" s="400"/>
      <c r="AD351" s="400"/>
      <c r="AE351" s="400"/>
      <c r="AF351" s="400"/>
      <c r="AG351" s="400"/>
      <c r="AH351" s="406"/>
      <c r="AI351" s="477"/>
      <c r="AJ351" s="400"/>
      <c r="AK351" s="401"/>
      <c r="AL351" s="16" t="s">
        <v>73</v>
      </c>
    </row>
    <row r="352" spans="1:38" s="21" customFormat="1" ht="12.75" customHeight="1" x14ac:dyDescent="0.2">
      <c r="A352" s="8">
        <v>16</v>
      </c>
      <c r="B352" s="400"/>
      <c r="C352" s="400"/>
      <c r="D352" s="400"/>
      <c r="E352" s="400"/>
      <c r="F352" s="401"/>
      <c r="G352" s="471"/>
      <c r="H352" s="477"/>
      <c r="I352" s="472"/>
      <c r="J352" s="363">
        <f t="shared" si="44"/>
        <v>0</v>
      </c>
      <c r="K352" s="362">
        <f t="shared" si="45"/>
        <v>0</v>
      </c>
      <c r="L352" s="400"/>
      <c r="M352" s="400"/>
      <c r="N352" s="400"/>
      <c r="O352" s="406"/>
      <c r="P352" s="409"/>
      <c r="Q352" s="400"/>
      <c r="R352" s="401"/>
      <c r="S352" s="16" t="s">
        <v>74</v>
      </c>
      <c r="T352" s="8">
        <v>16</v>
      </c>
      <c r="U352" s="400"/>
      <c r="V352" s="400"/>
      <c r="W352" s="400"/>
      <c r="X352" s="400"/>
      <c r="Y352" s="400"/>
      <c r="Z352" s="400"/>
      <c r="AA352" s="400"/>
      <c r="AB352" s="400"/>
      <c r="AC352" s="400"/>
      <c r="AD352" s="400"/>
      <c r="AE352" s="400"/>
      <c r="AF352" s="400"/>
      <c r="AG352" s="400"/>
      <c r="AH352" s="406"/>
      <c r="AI352" s="477"/>
      <c r="AJ352" s="400"/>
      <c r="AK352" s="401"/>
      <c r="AL352" s="16" t="s">
        <v>74</v>
      </c>
    </row>
    <row r="353" spans="1:38" s="21" customFormat="1" ht="12.75" customHeight="1" x14ac:dyDescent="0.2">
      <c r="A353" s="8">
        <v>17</v>
      </c>
      <c r="B353" s="400"/>
      <c r="C353" s="400"/>
      <c r="D353" s="400"/>
      <c r="E353" s="400"/>
      <c r="F353" s="401"/>
      <c r="G353" s="471"/>
      <c r="H353" s="477"/>
      <c r="I353" s="472"/>
      <c r="J353" s="363">
        <f t="shared" si="44"/>
        <v>0</v>
      </c>
      <c r="K353" s="362">
        <f t="shared" si="45"/>
        <v>0</v>
      </c>
      <c r="L353" s="400"/>
      <c r="M353" s="400"/>
      <c r="N353" s="400"/>
      <c r="O353" s="406"/>
      <c r="P353" s="409"/>
      <c r="Q353" s="400"/>
      <c r="R353" s="401"/>
      <c r="S353" s="16" t="s">
        <v>75</v>
      </c>
      <c r="T353" s="8">
        <v>17</v>
      </c>
      <c r="U353" s="400"/>
      <c r="V353" s="400"/>
      <c r="W353" s="400"/>
      <c r="X353" s="400"/>
      <c r="Y353" s="400"/>
      <c r="Z353" s="400"/>
      <c r="AA353" s="400"/>
      <c r="AB353" s="400"/>
      <c r="AC353" s="400"/>
      <c r="AD353" s="400"/>
      <c r="AE353" s="400"/>
      <c r="AF353" s="400"/>
      <c r="AG353" s="400"/>
      <c r="AH353" s="406"/>
      <c r="AI353" s="477"/>
      <c r="AJ353" s="400"/>
      <c r="AK353" s="401"/>
      <c r="AL353" s="16" t="s">
        <v>75</v>
      </c>
    </row>
    <row r="354" spans="1:38" s="21" customFormat="1" ht="12.75" customHeight="1" x14ac:dyDescent="0.2">
      <c r="A354" s="8">
        <v>18</v>
      </c>
      <c r="B354" s="400"/>
      <c r="C354" s="400"/>
      <c r="D354" s="400"/>
      <c r="E354" s="400"/>
      <c r="F354" s="401"/>
      <c r="G354" s="471"/>
      <c r="H354" s="477"/>
      <c r="I354" s="472"/>
      <c r="J354" s="363">
        <f t="shared" si="44"/>
        <v>0</v>
      </c>
      <c r="K354" s="362">
        <f t="shared" si="45"/>
        <v>0</v>
      </c>
      <c r="L354" s="400"/>
      <c r="M354" s="400"/>
      <c r="N354" s="400"/>
      <c r="O354" s="406"/>
      <c r="P354" s="409"/>
      <c r="Q354" s="400"/>
      <c r="R354" s="401"/>
      <c r="S354" s="16" t="s">
        <v>76</v>
      </c>
      <c r="T354" s="8">
        <v>18</v>
      </c>
      <c r="U354" s="400"/>
      <c r="V354" s="400"/>
      <c r="W354" s="400"/>
      <c r="X354" s="400"/>
      <c r="Y354" s="400"/>
      <c r="Z354" s="400"/>
      <c r="AA354" s="400"/>
      <c r="AB354" s="400"/>
      <c r="AC354" s="400"/>
      <c r="AD354" s="400"/>
      <c r="AE354" s="400"/>
      <c r="AF354" s="400"/>
      <c r="AG354" s="400"/>
      <c r="AH354" s="406"/>
      <c r="AI354" s="477"/>
      <c r="AJ354" s="400"/>
      <c r="AK354" s="401"/>
      <c r="AL354" s="16" t="s">
        <v>76</v>
      </c>
    </row>
    <row r="355" spans="1:38" s="21" customFormat="1" ht="12.75" customHeight="1" x14ac:dyDescent="0.2">
      <c r="A355" s="8">
        <v>19</v>
      </c>
      <c r="B355" s="400"/>
      <c r="C355" s="400"/>
      <c r="D355" s="400"/>
      <c r="E355" s="400"/>
      <c r="F355" s="401"/>
      <c r="G355" s="471"/>
      <c r="H355" s="477"/>
      <c r="I355" s="472"/>
      <c r="J355" s="363">
        <f t="shared" si="44"/>
        <v>0</v>
      </c>
      <c r="K355" s="362">
        <f t="shared" si="45"/>
        <v>0</v>
      </c>
      <c r="L355" s="400"/>
      <c r="M355" s="400"/>
      <c r="N355" s="400"/>
      <c r="O355" s="406"/>
      <c r="P355" s="409"/>
      <c r="Q355" s="400"/>
      <c r="R355" s="401"/>
      <c r="S355" s="16" t="s">
        <v>77</v>
      </c>
      <c r="T355" s="8">
        <v>19</v>
      </c>
      <c r="U355" s="400"/>
      <c r="V355" s="400"/>
      <c r="W355" s="400"/>
      <c r="X355" s="400"/>
      <c r="Y355" s="400"/>
      <c r="Z355" s="400"/>
      <c r="AA355" s="400"/>
      <c r="AB355" s="400"/>
      <c r="AC355" s="400"/>
      <c r="AD355" s="400"/>
      <c r="AE355" s="400"/>
      <c r="AF355" s="400"/>
      <c r="AG355" s="400"/>
      <c r="AH355" s="406"/>
      <c r="AI355" s="477"/>
      <c r="AJ355" s="400"/>
      <c r="AK355" s="401"/>
      <c r="AL355" s="16" t="s">
        <v>77</v>
      </c>
    </row>
    <row r="356" spans="1:38" s="21" customFormat="1" ht="12.75" customHeight="1" x14ac:dyDescent="0.2">
      <c r="A356" s="8">
        <v>20</v>
      </c>
      <c r="B356" s="400"/>
      <c r="C356" s="400"/>
      <c r="D356" s="400"/>
      <c r="E356" s="400"/>
      <c r="F356" s="401"/>
      <c r="G356" s="471"/>
      <c r="H356" s="477"/>
      <c r="I356" s="472"/>
      <c r="J356" s="363">
        <f t="shared" si="44"/>
        <v>0</v>
      </c>
      <c r="K356" s="362">
        <f t="shared" si="45"/>
        <v>0</v>
      </c>
      <c r="L356" s="400"/>
      <c r="M356" s="400"/>
      <c r="N356" s="400"/>
      <c r="O356" s="406"/>
      <c r="P356" s="409"/>
      <c r="Q356" s="400"/>
      <c r="R356" s="401"/>
      <c r="S356" s="16" t="s">
        <v>78</v>
      </c>
      <c r="T356" s="8">
        <v>20</v>
      </c>
      <c r="U356" s="400"/>
      <c r="V356" s="400"/>
      <c r="W356" s="400"/>
      <c r="X356" s="400"/>
      <c r="Y356" s="400"/>
      <c r="Z356" s="400"/>
      <c r="AA356" s="400"/>
      <c r="AB356" s="400"/>
      <c r="AC356" s="400"/>
      <c r="AD356" s="400"/>
      <c r="AE356" s="400"/>
      <c r="AF356" s="400"/>
      <c r="AG356" s="400"/>
      <c r="AH356" s="406"/>
      <c r="AI356" s="477"/>
      <c r="AJ356" s="400"/>
      <c r="AK356" s="401"/>
      <c r="AL356" s="16" t="s">
        <v>78</v>
      </c>
    </row>
    <row r="357" spans="1:38" s="21" customFormat="1" ht="12.75" customHeight="1" x14ac:dyDescent="0.2">
      <c r="A357" s="8">
        <v>21</v>
      </c>
      <c r="B357" s="400"/>
      <c r="C357" s="400"/>
      <c r="D357" s="400"/>
      <c r="E357" s="400"/>
      <c r="F357" s="401"/>
      <c r="G357" s="471"/>
      <c r="H357" s="477"/>
      <c r="I357" s="472"/>
      <c r="J357" s="363">
        <f t="shared" si="44"/>
        <v>0</v>
      </c>
      <c r="K357" s="362">
        <f t="shared" si="45"/>
        <v>0</v>
      </c>
      <c r="L357" s="400"/>
      <c r="M357" s="400"/>
      <c r="N357" s="400"/>
      <c r="O357" s="406"/>
      <c r="P357" s="409"/>
      <c r="Q357" s="400"/>
      <c r="R357" s="401"/>
      <c r="S357" s="16" t="s">
        <v>79</v>
      </c>
      <c r="T357" s="8">
        <v>21</v>
      </c>
      <c r="U357" s="400"/>
      <c r="V357" s="400"/>
      <c r="W357" s="400"/>
      <c r="X357" s="400"/>
      <c r="Y357" s="400"/>
      <c r="Z357" s="400"/>
      <c r="AA357" s="400"/>
      <c r="AB357" s="400"/>
      <c r="AC357" s="400"/>
      <c r="AD357" s="400"/>
      <c r="AE357" s="400"/>
      <c r="AF357" s="400"/>
      <c r="AG357" s="400"/>
      <c r="AH357" s="406"/>
      <c r="AI357" s="477"/>
      <c r="AJ357" s="400"/>
      <c r="AK357" s="401"/>
      <c r="AL357" s="16" t="s">
        <v>79</v>
      </c>
    </row>
    <row r="358" spans="1:38" s="21" customFormat="1" ht="12.75" customHeight="1" x14ac:dyDescent="0.2">
      <c r="A358" s="8">
        <v>22</v>
      </c>
      <c r="B358" s="400"/>
      <c r="C358" s="400"/>
      <c r="D358" s="400"/>
      <c r="E358" s="400"/>
      <c r="F358" s="401"/>
      <c r="G358" s="471"/>
      <c r="H358" s="477"/>
      <c r="I358" s="472"/>
      <c r="J358" s="363">
        <f t="shared" si="44"/>
        <v>0</v>
      </c>
      <c r="K358" s="362">
        <f t="shared" si="45"/>
        <v>0</v>
      </c>
      <c r="L358" s="400"/>
      <c r="M358" s="400"/>
      <c r="N358" s="400"/>
      <c r="O358" s="406"/>
      <c r="P358" s="409"/>
      <c r="Q358" s="400"/>
      <c r="R358" s="401"/>
      <c r="S358" s="16" t="s">
        <v>80</v>
      </c>
      <c r="T358" s="8">
        <v>22</v>
      </c>
      <c r="U358" s="400"/>
      <c r="V358" s="400"/>
      <c r="W358" s="400"/>
      <c r="X358" s="400"/>
      <c r="Y358" s="400"/>
      <c r="Z358" s="400"/>
      <c r="AA358" s="400"/>
      <c r="AB358" s="400"/>
      <c r="AC358" s="400"/>
      <c r="AD358" s="400"/>
      <c r="AE358" s="400"/>
      <c r="AF358" s="400"/>
      <c r="AG358" s="400"/>
      <c r="AH358" s="406"/>
      <c r="AI358" s="477"/>
      <c r="AJ358" s="400"/>
      <c r="AK358" s="401"/>
      <c r="AL358" s="16" t="s">
        <v>80</v>
      </c>
    </row>
    <row r="359" spans="1:38" s="21" customFormat="1" ht="12.75" customHeight="1" x14ac:dyDescent="0.2">
      <c r="A359" s="8">
        <v>23</v>
      </c>
      <c r="B359" s="400"/>
      <c r="C359" s="400"/>
      <c r="D359" s="400"/>
      <c r="E359" s="400"/>
      <c r="F359" s="401"/>
      <c r="G359" s="471"/>
      <c r="H359" s="477"/>
      <c r="I359" s="472"/>
      <c r="J359" s="363">
        <f t="shared" si="44"/>
        <v>0</v>
      </c>
      <c r="K359" s="362">
        <f t="shared" si="45"/>
        <v>0</v>
      </c>
      <c r="L359" s="400"/>
      <c r="M359" s="400"/>
      <c r="N359" s="400"/>
      <c r="O359" s="406"/>
      <c r="P359" s="409"/>
      <c r="Q359" s="400"/>
      <c r="R359" s="401"/>
      <c r="S359" s="16" t="s">
        <v>81</v>
      </c>
      <c r="T359" s="8">
        <v>23</v>
      </c>
      <c r="U359" s="400"/>
      <c r="V359" s="400"/>
      <c r="W359" s="400"/>
      <c r="X359" s="400"/>
      <c r="Y359" s="400"/>
      <c r="Z359" s="400"/>
      <c r="AA359" s="400"/>
      <c r="AB359" s="400"/>
      <c r="AC359" s="400"/>
      <c r="AD359" s="400"/>
      <c r="AE359" s="400"/>
      <c r="AF359" s="400"/>
      <c r="AG359" s="400"/>
      <c r="AH359" s="406"/>
      <c r="AI359" s="477"/>
      <c r="AJ359" s="400"/>
      <c r="AK359" s="401"/>
      <c r="AL359" s="16" t="s">
        <v>81</v>
      </c>
    </row>
    <row r="360" spans="1:38" s="21" customFormat="1" ht="12.75" customHeight="1" x14ac:dyDescent="0.2">
      <c r="A360" s="8">
        <v>24</v>
      </c>
      <c r="B360" s="400"/>
      <c r="C360" s="400"/>
      <c r="D360" s="400"/>
      <c r="E360" s="400"/>
      <c r="F360" s="401"/>
      <c r="G360" s="471"/>
      <c r="H360" s="477"/>
      <c r="I360" s="472"/>
      <c r="J360" s="363">
        <f t="shared" si="44"/>
        <v>0</v>
      </c>
      <c r="K360" s="362">
        <f t="shared" si="45"/>
        <v>0</v>
      </c>
      <c r="L360" s="400"/>
      <c r="M360" s="400"/>
      <c r="N360" s="400"/>
      <c r="O360" s="406"/>
      <c r="P360" s="409"/>
      <c r="Q360" s="400"/>
      <c r="R360" s="401"/>
      <c r="S360" s="16" t="s">
        <v>82</v>
      </c>
      <c r="T360" s="8">
        <v>24</v>
      </c>
      <c r="U360" s="400"/>
      <c r="V360" s="400"/>
      <c r="W360" s="400"/>
      <c r="X360" s="400"/>
      <c r="Y360" s="400"/>
      <c r="Z360" s="400"/>
      <c r="AA360" s="400"/>
      <c r="AB360" s="400"/>
      <c r="AC360" s="400"/>
      <c r="AD360" s="400"/>
      <c r="AE360" s="400"/>
      <c r="AF360" s="400"/>
      <c r="AG360" s="400"/>
      <c r="AH360" s="406"/>
      <c r="AI360" s="477"/>
      <c r="AJ360" s="400"/>
      <c r="AK360" s="401"/>
      <c r="AL360" s="16" t="s">
        <v>82</v>
      </c>
    </row>
    <row r="361" spans="1:38" s="21" customFormat="1" ht="12.75" customHeight="1" x14ac:dyDescent="0.2">
      <c r="A361" s="8">
        <v>25</v>
      </c>
      <c r="B361" s="400"/>
      <c r="C361" s="400"/>
      <c r="D361" s="400"/>
      <c r="E361" s="400"/>
      <c r="F361" s="401"/>
      <c r="G361" s="471"/>
      <c r="H361" s="477"/>
      <c r="I361" s="472"/>
      <c r="J361" s="363">
        <f t="shared" si="44"/>
        <v>0</v>
      </c>
      <c r="K361" s="362">
        <f t="shared" si="45"/>
        <v>0</v>
      </c>
      <c r="L361" s="400"/>
      <c r="M361" s="400"/>
      <c r="N361" s="400"/>
      <c r="O361" s="406"/>
      <c r="P361" s="409"/>
      <c r="Q361" s="400"/>
      <c r="R361" s="401"/>
      <c r="S361" s="16" t="s">
        <v>83</v>
      </c>
      <c r="T361" s="8">
        <v>25</v>
      </c>
      <c r="U361" s="400"/>
      <c r="V361" s="400"/>
      <c r="W361" s="400"/>
      <c r="X361" s="400"/>
      <c r="Y361" s="400"/>
      <c r="Z361" s="400"/>
      <c r="AA361" s="400"/>
      <c r="AB361" s="400"/>
      <c r="AC361" s="400"/>
      <c r="AD361" s="400"/>
      <c r="AE361" s="400"/>
      <c r="AF361" s="400"/>
      <c r="AG361" s="400"/>
      <c r="AH361" s="406"/>
      <c r="AI361" s="477"/>
      <c r="AJ361" s="400"/>
      <c r="AK361" s="401"/>
      <c r="AL361" s="16" t="s">
        <v>83</v>
      </c>
    </row>
    <row r="362" spans="1:38" s="21" customFormat="1" ht="12.75" customHeight="1" x14ac:dyDescent="0.2">
      <c r="A362" s="8">
        <v>26</v>
      </c>
      <c r="B362" s="400"/>
      <c r="C362" s="400"/>
      <c r="D362" s="400"/>
      <c r="E362" s="400"/>
      <c r="F362" s="401"/>
      <c r="G362" s="471"/>
      <c r="H362" s="477"/>
      <c r="I362" s="472"/>
      <c r="J362" s="363">
        <f t="shared" si="44"/>
        <v>0</v>
      </c>
      <c r="K362" s="362">
        <f t="shared" si="45"/>
        <v>0</v>
      </c>
      <c r="L362" s="400"/>
      <c r="M362" s="400"/>
      <c r="N362" s="400"/>
      <c r="O362" s="406"/>
      <c r="P362" s="409"/>
      <c r="Q362" s="400"/>
      <c r="R362" s="401"/>
      <c r="S362" s="16" t="s">
        <v>84</v>
      </c>
      <c r="T362" s="8">
        <v>26</v>
      </c>
      <c r="U362" s="400"/>
      <c r="V362" s="400"/>
      <c r="W362" s="400"/>
      <c r="X362" s="400"/>
      <c r="Y362" s="400"/>
      <c r="Z362" s="400"/>
      <c r="AA362" s="400"/>
      <c r="AB362" s="400"/>
      <c r="AC362" s="400"/>
      <c r="AD362" s="400"/>
      <c r="AE362" s="400"/>
      <c r="AF362" s="400"/>
      <c r="AG362" s="400"/>
      <c r="AH362" s="406"/>
      <c r="AI362" s="477"/>
      <c r="AJ362" s="400"/>
      <c r="AK362" s="401"/>
      <c r="AL362" s="16" t="s">
        <v>84</v>
      </c>
    </row>
    <row r="363" spans="1:38" s="21" customFormat="1" ht="12.75" customHeight="1" x14ac:dyDescent="0.2">
      <c r="A363" s="8">
        <v>27</v>
      </c>
      <c r="B363" s="400"/>
      <c r="C363" s="400"/>
      <c r="D363" s="400"/>
      <c r="E363" s="400"/>
      <c r="F363" s="401"/>
      <c r="G363" s="471"/>
      <c r="H363" s="477"/>
      <c r="I363" s="472"/>
      <c r="J363" s="363">
        <f t="shared" si="44"/>
        <v>0</v>
      </c>
      <c r="K363" s="362">
        <f t="shared" si="45"/>
        <v>0</v>
      </c>
      <c r="L363" s="400"/>
      <c r="M363" s="400"/>
      <c r="N363" s="400"/>
      <c r="O363" s="406"/>
      <c r="P363" s="409"/>
      <c r="Q363" s="400"/>
      <c r="R363" s="401"/>
      <c r="S363" s="16" t="s">
        <v>85</v>
      </c>
      <c r="T363" s="8">
        <v>27</v>
      </c>
      <c r="U363" s="400"/>
      <c r="V363" s="400"/>
      <c r="W363" s="400"/>
      <c r="X363" s="400"/>
      <c r="Y363" s="400"/>
      <c r="Z363" s="400"/>
      <c r="AA363" s="400"/>
      <c r="AB363" s="400"/>
      <c r="AC363" s="400"/>
      <c r="AD363" s="400"/>
      <c r="AE363" s="400"/>
      <c r="AF363" s="400"/>
      <c r="AG363" s="400"/>
      <c r="AH363" s="406"/>
      <c r="AI363" s="477"/>
      <c r="AJ363" s="400"/>
      <c r="AK363" s="401"/>
      <c r="AL363" s="16" t="s">
        <v>85</v>
      </c>
    </row>
    <row r="364" spans="1:38" s="21" customFormat="1" ht="12.75" customHeight="1" x14ac:dyDescent="0.2">
      <c r="A364" s="8">
        <v>28</v>
      </c>
      <c r="B364" s="400"/>
      <c r="C364" s="400"/>
      <c r="D364" s="400"/>
      <c r="E364" s="400"/>
      <c r="F364" s="401"/>
      <c r="G364" s="471"/>
      <c r="H364" s="477"/>
      <c r="I364" s="472"/>
      <c r="J364" s="363">
        <f t="shared" si="44"/>
        <v>0</v>
      </c>
      <c r="K364" s="362">
        <f t="shared" si="45"/>
        <v>0</v>
      </c>
      <c r="L364" s="400"/>
      <c r="M364" s="400"/>
      <c r="N364" s="400"/>
      <c r="O364" s="406"/>
      <c r="P364" s="409"/>
      <c r="Q364" s="400"/>
      <c r="R364" s="401"/>
      <c r="S364" s="16" t="s">
        <v>86</v>
      </c>
      <c r="T364" s="8">
        <v>28</v>
      </c>
      <c r="U364" s="400"/>
      <c r="V364" s="400"/>
      <c r="W364" s="400"/>
      <c r="X364" s="400"/>
      <c r="Y364" s="400"/>
      <c r="Z364" s="400"/>
      <c r="AA364" s="400"/>
      <c r="AB364" s="400"/>
      <c r="AC364" s="400"/>
      <c r="AD364" s="400"/>
      <c r="AE364" s="400"/>
      <c r="AF364" s="400"/>
      <c r="AG364" s="400"/>
      <c r="AH364" s="406"/>
      <c r="AI364" s="477"/>
      <c r="AJ364" s="400"/>
      <c r="AK364" s="401"/>
      <c r="AL364" s="16" t="s">
        <v>86</v>
      </c>
    </row>
    <row r="365" spans="1:38" s="21" customFormat="1" ht="12.75" customHeight="1" x14ac:dyDescent="0.2">
      <c r="A365" s="8">
        <v>29</v>
      </c>
      <c r="B365" s="400"/>
      <c r="C365" s="400"/>
      <c r="D365" s="400"/>
      <c r="E365" s="400"/>
      <c r="F365" s="401"/>
      <c r="G365" s="471"/>
      <c r="H365" s="477"/>
      <c r="I365" s="472"/>
      <c r="J365" s="363">
        <f t="shared" si="44"/>
        <v>0</v>
      </c>
      <c r="K365" s="362">
        <f t="shared" si="45"/>
        <v>0</v>
      </c>
      <c r="L365" s="400"/>
      <c r="M365" s="400"/>
      <c r="N365" s="400"/>
      <c r="O365" s="406"/>
      <c r="P365" s="409"/>
      <c r="Q365" s="400"/>
      <c r="R365" s="401"/>
      <c r="S365" s="16" t="s">
        <v>87</v>
      </c>
      <c r="T365" s="8">
        <v>29</v>
      </c>
      <c r="U365" s="400"/>
      <c r="V365" s="400"/>
      <c r="W365" s="400"/>
      <c r="X365" s="410"/>
      <c r="Y365" s="400"/>
      <c r="Z365" s="400"/>
      <c r="AA365" s="400"/>
      <c r="AB365" s="400"/>
      <c r="AC365" s="400"/>
      <c r="AD365" s="400"/>
      <c r="AE365" s="400"/>
      <c r="AF365" s="400"/>
      <c r="AG365" s="400"/>
      <c r="AH365" s="406"/>
      <c r="AI365" s="477"/>
      <c r="AJ365" s="400"/>
      <c r="AK365" s="401"/>
      <c r="AL365" s="16" t="s">
        <v>87</v>
      </c>
    </row>
    <row r="366" spans="1:38" s="21" customFormat="1" ht="12.75" customHeight="1" x14ac:dyDescent="0.2">
      <c r="A366" s="8">
        <v>30</v>
      </c>
      <c r="B366" s="400"/>
      <c r="C366" s="400"/>
      <c r="D366" s="400"/>
      <c r="E366" s="400"/>
      <c r="F366" s="401"/>
      <c r="G366" s="471"/>
      <c r="H366" s="477"/>
      <c r="I366" s="472"/>
      <c r="J366" s="363">
        <f t="shared" si="44"/>
        <v>0</v>
      </c>
      <c r="K366" s="362">
        <f t="shared" si="45"/>
        <v>0</v>
      </c>
      <c r="L366" s="400"/>
      <c r="M366" s="400"/>
      <c r="N366" s="400"/>
      <c r="O366" s="406"/>
      <c r="P366" s="409"/>
      <c r="Q366" s="400"/>
      <c r="R366" s="401"/>
      <c r="S366" s="16" t="s">
        <v>88</v>
      </c>
      <c r="T366" s="8">
        <v>30</v>
      </c>
      <c r="U366" s="400"/>
      <c r="V366" s="400"/>
      <c r="W366" s="400"/>
      <c r="X366" s="400"/>
      <c r="Y366" s="400"/>
      <c r="Z366" s="400"/>
      <c r="AA366" s="400"/>
      <c r="AB366" s="400"/>
      <c r="AC366" s="400"/>
      <c r="AD366" s="400"/>
      <c r="AE366" s="400"/>
      <c r="AF366" s="400"/>
      <c r="AG366" s="400"/>
      <c r="AH366" s="406"/>
      <c r="AI366" s="477"/>
      <c r="AJ366" s="400"/>
      <c r="AK366" s="401"/>
      <c r="AL366" s="16" t="s">
        <v>88</v>
      </c>
    </row>
    <row r="367" spans="1:38" s="21" customFormat="1" ht="12.75" customHeight="1" x14ac:dyDescent="0.2">
      <c r="A367" s="19">
        <v>31</v>
      </c>
      <c r="B367" s="404"/>
      <c r="C367" s="404"/>
      <c r="D367" s="404"/>
      <c r="E367" s="404"/>
      <c r="F367" s="405"/>
      <c r="G367" s="475"/>
      <c r="H367" s="479"/>
      <c r="I367" s="476"/>
      <c r="J367" s="395">
        <f t="shared" si="44"/>
        <v>0</v>
      </c>
      <c r="K367" s="396">
        <f t="shared" si="45"/>
        <v>0</v>
      </c>
      <c r="L367" s="404"/>
      <c r="M367" s="404"/>
      <c r="N367" s="404"/>
      <c r="O367" s="408"/>
      <c r="P367" s="411"/>
      <c r="Q367" s="404"/>
      <c r="R367" s="405"/>
      <c r="S367" s="20" t="s">
        <v>89</v>
      </c>
      <c r="T367" s="19">
        <v>31</v>
      </c>
      <c r="U367" s="404"/>
      <c r="V367" s="404"/>
      <c r="W367" s="404"/>
      <c r="X367" s="404"/>
      <c r="Y367" s="404"/>
      <c r="Z367" s="404"/>
      <c r="AA367" s="404"/>
      <c r="AB367" s="404"/>
      <c r="AC367" s="404"/>
      <c r="AD367" s="404"/>
      <c r="AE367" s="404"/>
      <c r="AF367" s="404"/>
      <c r="AG367" s="404"/>
      <c r="AH367" s="408"/>
      <c r="AI367" s="479"/>
      <c r="AJ367" s="404"/>
      <c r="AK367" s="405"/>
      <c r="AL367" s="20" t="s">
        <v>89</v>
      </c>
    </row>
    <row r="368" spans="1:38" s="301" customFormat="1" ht="12.75" customHeight="1" thickBot="1" x14ac:dyDescent="0.25">
      <c r="A368" s="417"/>
      <c r="B368" s="418">
        <f>SUM(B336:B367)</f>
        <v>0</v>
      </c>
      <c r="C368" s="418">
        <f>SUM(C336:C367)</f>
        <v>0</v>
      </c>
      <c r="D368" s="418">
        <f>SUM(D336:D367)</f>
        <v>0</v>
      </c>
      <c r="E368" s="419">
        <f>SUM(E336:E367)</f>
        <v>0</v>
      </c>
      <c r="F368" s="420">
        <f>SUM(F336:F367)</f>
        <v>0</v>
      </c>
      <c r="G368" s="421"/>
      <c r="H368" s="422" t="s">
        <v>90</v>
      </c>
      <c r="I368" s="423">
        <f>COUNTA(I337:I367)</f>
        <v>0</v>
      </c>
      <c r="J368" s="418">
        <f t="shared" ref="J368:R368" si="46">SUM(J336:J367)</f>
        <v>0</v>
      </c>
      <c r="K368" s="418">
        <f t="shared" si="46"/>
        <v>0</v>
      </c>
      <c r="L368" s="418">
        <f t="shared" si="46"/>
        <v>0</v>
      </c>
      <c r="M368" s="418">
        <f t="shared" si="46"/>
        <v>0</v>
      </c>
      <c r="N368" s="418">
        <f t="shared" si="46"/>
        <v>0</v>
      </c>
      <c r="O368" s="424">
        <f t="shared" si="46"/>
        <v>0</v>
      </c>
      <c r="P368" s="419">
        <f t="shared" si="46"/>
        <v>0</v>
      </c>
      <c r="Q368" s="418">
        <f t="shared" si="46"/>
        <v>0</v>
      </c>
      <c r="R368" s="425">
        <f t="shared" si="46"/>
        <v>0</v>
      </c>
      <c r="S368" s="426"/>
      <c r="T368" s="417"/>
      <c r="U368" s="418">
        <f t="shared" ref="U368:AH368" si="47">SUM(U336:U367)</f>
        <v>0</v>
      </c>
      <c r="V368" s="418">
        <f t="shared" si="47"/>
        <v>0</v>
      </c>
      <c r="W368" s="418">
        <f t="shared" si="47"/>
        <v>0</v>
      </c>
      <c r="X368" s="418">
        <f t="shared" si="47"/>
        <v>0</v>
      </c>
      <c r="Y368" s="418">
        <f t="shared" si="47"/>
        <v>0</v>
      </c>
      <c r="Z368" s="418">
        <f t="shared" si="47"/>
        <v>0</v>
      </c>
      <c r="AA368" s="418">
        <f t="shared" si="47"/>
        <v>0</v>
      </c>
      <c r="AB368" s="418">
        <f t="shared" si="47"/>
        <v>0</v>
      </c>
      <c r="AC368" s="418">
        <f t="shared" si="47"/>
        <v>0</v>
      </c>
      <c r="AD368" s="418">
        <f t="shared" si="47"/>
        <v>0</v>
      </c>
      <c r="AE368" s="418">
        <f t="shared" si="47"/>
        <v>0</v>
      </c>
      <c r="AF368" s="418">
        <f t="shared" si="47"/>
        <v>0</v>
      </c>
      <c r="AG368" s="418">
        <f t="shared" si="47"/>
        <v>0</v>
      </c>
      <c r="AH368" s="420">
        <f t="shared" si="47"/>
        <v>0</v>
      </c>
      <c r="AI368" s="427"/>
      <c r="AJ368" s="418">
        <f>SUM(AJ336:AJ367)</f>
        <v>0</v>
      </c>
      <c r="AK368" s="425">
        <f>SUM(AK336:AK367)</f>
        <v>0</v>
      </c>
      <c r="AL368" s="426"/>
    </row>
    <row r="369" spans="1:38" ht="12.75" customHeight="1" thickTop="1" x14ac:dyDescent="0.2">
      <c r="A369" s="28"/>
      <c r="B369" s="34"/>
      <c r="C369" s="34"/>
      <c r="D369" s="34"/>
      <c r="E369" s="34"/>
      <c r="F369" s="34"/>
      <c r="G369" s="135"/>
      <c r="H369" s="34"/>
      <c r="I369" s="35"/>
      <c r="J369" s="306"/>
      <c r="K369" s="306"/>
      <c r="L369" s="63"/>
      <c r="M369" s="63"/>
      <c r="N369" s="63"/>
      <c r="O369" s="63"/>
      <c r="P369" s="63"/>
      <c r="Q369" s="63"/>
      <c r="R369" s="63"/>
      <c r="S369" s="28"/>
      <c r="T369" s="28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28"/>
    </row>
    <row r="370" spans="1:38" ht="12.75" customHeight="1" x14ac:dyDescent="0.2">
      <c r="A370" s="21"/>
      <c r="B370" s="36"/>
      <c r="C370" s="36"/>
      <c r="D370" s="36"/>
      <c r="E370" s="36"/>
      <c r="F370" s="36"/>
      <c r="G370" s="552" t="str">
        <f>G10</f>
        <v>UNITED STEELWORKERS - LOCAL UNION</v>
      </c>
      <c r="H370" s="552"/>
      <c r="I370" s="552"/>
      <c r="J370" s="307"/>
      <c r="K370" s="136"/>
      <c r="L370" s="36"/>
      <c r="M370" s="36"/>
      <c r="N370" s="36"/>
      <c r="O370" s="36"/>
      <c r="P370" s="36"/>
      <c r="Q370" s="36"/>
      <c r="R370" s="36"/>
      <c r="S370" s="21"/>
      <c r="T370" s="21"/>
      <c r="U370" s="21"/>
      <c r="V370" s="21"/>
      <c r="W370" s="21"/>
      <c r="X370" s="21"/>
      <c r="Y370" s="21"/>
      <c r="Z370" s="21"/>
      <c r="AA370" s="37" t="str">
        <f>$AA$10</f>
        <v>FINANCIAL SECRETARY'S CASH BOOK</v>
      </c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</row>
    <row r="371" spans="1:38" s="152" customFormat="1" ht="12.75" customHeight="1" x14ac:dyDescent="0.2">
      <c r="A371" s="141"/>
      <c r="B371" s="139" t="str">
        <f>B326</f>
        <v>Month</v>
      </c>
      <c r="C371" s="73" t="str">
        <f>C326</f>
        <v>MARCH</v>
      </c>
      <c r="D371" s="139" t="str">
        <f>D326</f>
        <v>Year</v>
      </c>
      <c r="E371" s="30">
        <f>E326</f>
        <v>0</v>
      </c>
      <c r="F371" s="141"/>
      <c r="G371" s="149"/>
      <c r="H371" s="141"/>
      <c r="I371" s="150"/>
      <c r="J371" s="302"/>
      <c r="K371" s="302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  <c r="AD371" s="141"/>
      <c r="AE371" s="141"/>
      <c r="AF371" s="141"/>
      <c r="AG371" s="141"/>
      <c r="AH371" s="141"/>
      <c r="AI371" s="139"/>
      <c r="AJ371" s="151" t="str">
        <f>C371</f>
        <v>MARCH</v>
      </c>
      <c r="AK371" s="30">
        <f>E371</f>
        <v>0</v>
      </c>
      <c r="AL371" s="141"/>
    </row>
    <row r="372" spans="1:38" s="152" customFormat="1" ht="12.75" customHeight="1" x14ac:dyDescent="0.2">
      <c r="A372" s="141"/>
      <c r="B372" s="139" t="str">
        <f>B327</f>
        <v>Page No.</v>
      </c>
      <c r="C372" s="148">
        <f>C327+1</f>
        <v>9</v>
      </c>
      <c r="D372" s="141"/>
      <c r="E372" s="141"/>
      <c r="F372" s="141"/>
      <c r="G372" s="149"/>
      <c r="H372" s="141"/>
      <c r="I372" s="150" t="s">
        <v>53</v>
      </c>
      <c r="J372" s="302"/>
      <c r="K372" s="302"/>
      <c r="L372" s="150"/>
      <c r="M372" s="141"/>
      <c r="N372" s="141"/>
      <c r="O372" s="141"/>
      <c r="P372" s="139"/>
      <c r="Q372" s="141"/>
      <c r="R372" s="139"/>
      <c r="S372" s="141"/>
      <c r="T372" s="141"/>
      <c r="U372" s="141"/>
      <c r="V372" s="141"/>
      <c r="W372" s="141"/>
      <c r="X372" s="141"/>
      <c r="Y372" s="141"/>
      <c r="Z372" s="141"/>
      <c r="AA372" s="141"/>
      <c r="AB372" s="153" t="s">
        <v>54</v>
      </c>
      <c r="AC372" s="141"/>
      <c r="AD372" s="141"/>
      <c r="AE372" s="141"/>
      <c r="AF372" s="141"/>
      <c r="AG372" s="141"/>
      <c r="AH372" s="141"/>
      <c r="AI372" s="139" t="str">
        <f>B372</f>
        <v>Page No.</v>
      </c>
      <c r="AJ372" s="148">
        <f>C372</f>
        <v>9</v>
      </c>
      <c r="AK372" s="154"/>
      <c r="AL372" s="155"/>
    </row>
    <row r="373" spans="1:38" ht="12.75" customHeight="1" x14ac:dyDescent="0.2">
      <c r="A373" s="3"/>
      <c r="B373" s="3"/>
      <c r="C373" s="3"/>
      <c r="D373" s="3"/>
      <c r="E373" s="3"/>
      <c r="F373" s="3"/>
      <c r="G373" s="129"/>
      <c r="H373" s="3"/>
      <c r="I373" s="5"/>
      <c r="J373" s="106"/>
      <c r="K373" s="106"/>
      <c r="L373" s="21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1"/>
      <c r="AF373" s="3"/>
      <c r="AG373" s="3"/>
      <c r="AH373" s="3"/>
      <c r="AI373" s="3"/>
      <c r="AJ373" s="3"/>
      <c r="AK373" s="3"/>
      <c r="AL373" s="3"/>
    </row>
    <row r="374" spans="1:38" ht="12.75" customHeight="1" x14ac:dyDescent="0.2">
      <c r="A374" s="26"/>
      <c r="B374" s="26"/>
      <c r="C374" s="26"/>
      <c r="D374" s="26"/>
      <c r="E374" s="26"/>
      <c r="F374" s="26"/>
      <c r="G374" s="130"/>
      <c r="H374" s="26"/>
      <c r="I374" s="27"/>
      <c r="J374" s="303"/>
      <c r="K374" s="303"/>
      <c r="L374" s="27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7"/>
      <c r="AF374" s="26"/>
      <c r="AG374" s="26"/>
      <c r="AH374" s="26"/>
      <c r="AI374" s="26"/>
      <c r="AJ374" s="26"/>
      <c r="AK374" s="26"/>
      <c r="AL374" s="26"/>
    </row>
    <row r="375" spans="1:38" customFormat="1" ht="12.75" customHeight="1" x14ac:dyDescent="0.2">
      <c r="A375" s="1"/>
      <c r="B375" s="3"/>
      <c r="C375" s="3" t="s">
        <v>55</v>
      </c>
      <c r="D375" s="3"/>
      <c r="E375" s="13"/>
      <c r="F375" s="1"/>
      <c r="G375" s="131"/>
      <c r="H375" s="2" t="s">
        <v>56</v>
      </c>
      <c r="I375" s="99"/>
      <c r="J375" s="550" t="s">
        <v>264</v>
      </c>
      <c r="K375" s="551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4"/>
      <c r="AJ375" s="3"/>
      <c r="AK375" s="1"/>
      <c r="AL375" s="3"/>
    </row>
    <row r="376" spans="1:38" customFormat="1" ht="12.75" customHeight="1" x14ac:dyDescent="0.2">
      <c r="A376" s="1"/>
      <c r="B376" s="3"/>
      <c r="C376" s="3"/>
      <c r="D376" s="3"/>
      <c r="E376" s="13"/>
      <c r="F376" s="1"/>
      <c r="G376" s="131"/>
      <c r="H376" s="14"/>
      <c r="I376" s="100"/>
      <c r="J376" s="106"/>
      <c r="K376" s="67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4"/>
      <c r="AJ376" s="3"/>
      <c r="AK376" s="1"/>
      <c r="AL376" s="3"/>
    </row>
    <row r="377" spans="1:38" customFormat="1" ht="12.75" customHeight="1" thickBot="1" x14ac:dyDescent="0.25">
      <c r="A377" s="164"/>
      <c r="B377" s="165">
        <v>1</v>
      </c>
      <c r="C377" s="165">
        <v>2</v>
      </c>
      <c r="D377" s="165">
        <v>3</v>
      </c>
      <c r="E377" s="166">
        <v>4</v>
      </c>
      <c r="F377" s="167">
        <v>5</v>
      </c>
      <c r="G377" s="168"/>
      <c r="H377" s="167">
        <v>7</v>
      </c>
      <c r="I377" s="169">
        <v>8</v>
      </c>
      <c r="J377" s="304">
        <v>9</v>
      </c>
      <c r="K377" s="305">
        <v>10</v>
      </c>
      <c r="L377" s="165">
        <v>11</v>
      </c>
      <c r="M377" s="165" t="s">
        <v>1</v>
      </c>
      <c r="N377" s="165">
        <v>12</v>
      </c>
      <c r="O377" s="165">
        <v>13</v>
      </c>
      <c r="P377" s="165">
        <v>14</v>
      </c>
      <c r="Q377" s="165">
        <v>15</v>
      </c>
      <c r="R377" s="167" t="s">
        <v>2</v>
      </c>
      <c r="S377" s="170"/>
      <c r="T377" s="164"/>
      <c r="U377" s="165">
        <v>16</v>
      </c>
      <c r="V377" s="165">
        <v>17</v>
      </c>
      <c r="W377" s="165">
        <v>18</v>
      </c>
      <c r="X377" s="165">
        <v>19</v>
      </c>
      <c r="Y377" s="165">
        <v>20</v>
      </c>
      <c r="Z377" s="165" t="s">
        <v>3</v>
      </c>
      <c r="AA377" s="165">
        <v>21</v>
      </c>
      <c r="AB377" s="165">
        <v>22</v>
      </c>
      <c r="AC377" s="165">
        <v>23</v>
      </c>
      <c r="AD377" s="165">
        <v>24</v>
      </c>
      <c r="AE377" s="165">
        <v>25</v>
      </c>
      <c r="AF377" s="165">
        <v>26</v>
      </c>
      <c r="AG377" s="165">
        <v>27</v>
      </c>
      <c r="AH377" s="165">
        <v>28</v>
      </c>
      <c r="AI377" s="171">
        <v>29</v>
      </c>
      <c r="AJ377" s="165">
        <v>30</v>
      </c>
      <c r="AK377" s="167">
        <v>31</v>
      </c>
      <c r="AL377" s="170"/>
    </row>
    <row r="378" spans="1:38" s="4" customFormat="1" ht="12.75" customHeight="1" thickTop="1" x14ac:dyDescent="0.2">
      <c r="A378" s="1"/>
      <c r="B378" s="89" t="s">
        <v>4</v>
      </c>
      <c r="C378" s="101"/>
      <c r="D378" s="89" t="s">
        <v>5</v>
      </c>
      <c r="E378" s="89" t="s">
        <v>6</v>
      </c>
      <c r="F378" s="88" t="s">
        <v>7</v>
      </c>
      <c r="G378" s="132"/>
      <c r="H378" s="88"/>
      <c r="I378" s="103"/>
      <c r="J378" s="89"/>
      <c r="K378" s="88"/>
      <c r="L378" s="89"/>
      <c r="M378" s="89"/>
      <c r="N378" s="89"/>
      <c r="O378" s="104"/>
      <c r="P378" s="163"/>
      <c r="Q378" s="107" t="s">
        <v>272</v>
      </c>
      <c r="R378" s="160" t="s">
        <v>273</v>
      </c>
      <c r="S378" s="106"/>
      <c r="T378" s="67"/>
      <c r="U378" s="542" t="s">
        <v>265</v>
      </c>
      <c r="V378" s="543"/>
      <c r="W378" s="543"/>
      <c r="X378" s="543"/>
      <c r="Y378" s="544"/>
      <c r="Z378" s="89" t="s">
        <v>10</v>
      </c>
      <c r="AA378" s="89" t="s">
        <v>11</v>
      </c>
      <c r="AB378" s="89" t="s">
        <v>205</v>
      </c>
      <c r="AC378" s="89" t="s">
        <v>12</v>
      </c>
      <c r="AD378" s="89" t="s">
        <v>13</v>
      </c>
      <c r="AE378" s="89" t="s">
        <v>14</v>
      </c>
      <c r="AF378" s="89"/>
      <c r="AG378" s="89"/>
      <c r="AH378" s="104"/>
      <c r="AI378" s="105"/>
      <c r="AJ378" s="89" t="s">
        <v>15</v>
      </c>
      <c r="AK378" s="88" t="s">
        <v>7</v>
      </c>
      <c r="AL378" s="3"/>
    </row>
    <row r="379" spans="1:38" s="4" customFormat="1" ht="12.75" customHeight="1" x14ac:dyDescent="0.2">
      <c r="A379" s="1"/>
      <c r="B379" s="89" t="s">
        <v>8</v>
      </c>
      <c r="C379" s="89" t="s">
        <v>16</v>
      </c>
      <c r="D379" s="89" t="s">
        <v>17</v>
      </c>
      <c r="E379" s="89" t="s">
        <v>8</v>
      </c>
      <c r="F379" s="88" t="s">
        <v>18</v>
      </c>
      <c r="G379" s="132" t="s">
        <v>19</v>
      </c>
      <c r="H379" s="88" t="s">
        <v>20</v>
      </c>
      <c r="I379" s="103" t="s">
        <v>242</v>
      </c>
      <c r="J379" s="89" t="s">
        <v>21</v>
      </c>
      <c r="K379" s="88" t="s">
        <v>22</v>
      </c>
      <c r="L379" s="107" t="s">
        <v>235</v>
      </c>
      <c r="M379" s="107" t="s">
        <v>236</v>
      </c>
      <c r="N379" s="107" t="s">
        <v>237</v>
      </c>
      <c r="O379" s="104"/>
      <c r="P379" s="158" t="s">
        <v>23</v>
      </c>
      <c r="Q379" s="107" t="s">
        <v>8</v>
      </c>
      <c r="R379" s="160" t="s">
        <v>8</v>
      </c>
      <c r="S379" s="106"/>
      <c r="T379" s="67"/>
      <c r="U379" s="89" t="s">
        <v>25</v>
      </c>
      <c r="V379" s="89" t="s">
        <v>26</v>
      </c>
      <c r="W379" s="101" t="s">
        <v>27</v>
      </c>
      <c r="X379" s="89" t="s">
        <v>28</v>
      </c>
      <c r="Y379" s="89" t="s">
        <v>136</v>
      </c>
      <c r="Z379" s="89" t="s">
        <v>261</v>
      </c>
      <c r="AA379" s="89" t="s">
        <v>137</v>
      </c>
      <c r="AB379" s="89" t="s">
        <v>204</v>
      </c>
      <c r="AC379" s="89" t="s">
        <v>30</v>
      </c>
      <c r="AD379" s="89" t="s">
        <v>140</v>
      </c>
      <c r="AE379" s="89" t="s">
        <v>31</v>
      </c>
      <c r="AF379" s="89" t="s">
        <v>32</v>
      </c>
      <c r="AG379" s="89" t="s">
        <v>206</v>
      </c>
      <c r="AH379" s="104" t="s">
        <v>16</v>
      </c>
      <c r="AI379" s="102" t="s">
        <v>34</v>
      </c>
      <c r="AJ379" s="89" t="s">
        <v>35</v>
      </c>
      <c r="AK379" s="88" t="s">
        <v>18</v>
      </c>
      <c r="AL379" s="3"/>
    </row>
    <row r="380" spans="1:38" s="4" customFormat="1" ht="12.75" customHeight="1" thickBot="1" x14ac:dyDescent="0.25">
      <c r="A380" s="6"/>
      <c r="B380" s="90" t="s">
        <v>36</v>
      </c>
      <c r="C380" s="90" t="s">
        <v>37</v>
      </c>
      <c r="D380" s="90" t="s">
        <v>38</v>
      </c>
      <c r="E380" s="90" t="s">
        <v>39</v>
      </c>
      <c r="F380" s="108" t="s">
        <v>40</v>
      </c>
      <c r="G380" s="133"/>
      <c r="H380" s="108"/>
      <c r="I380" s="109" t="s">
        <v>41</v>
      </c>
      <c r="J380" s="90"/>
      <c r="K380" s="108"/>
      <c r="L380" s="110"/>
      <c r="M380" s="110"/>
      <c r="N380" s="110" t="s">
        <v>238</v>
      </c>
      <c r="O380" s="111"/>
      <c r="P380" s="159"/>
      <c r="Q380" s="161" t="s">
        <v>24</v>
      </c>
      <c r="R380" s="162" t="s">
        <v>24</v>
      </c>
      <c r="S380" s="113"/>
      <c r="T380" s="78"/>
      <c r="U380" s="90" t="s">
        <v>42</v>
      </c>
      <c r="V380" s="90" t="s">
        <v>43</v>
      </c>
      <c r="W380" s="90"/>
      <c r="X380" s="90" t="s">
        <v>44</v>
      </c>
      <c r="Y380" s="90" t="s">
        <v>30</v>
      </c>
      <c r="Z380" s="90" t="s">
        <v>30</v>
      </c>
      <c r="AA380" s="90" t="s">
        <v>138</v>
      </c>
      <c r="AB380" s="90" t="s">
        <v>15</v>
      </c>
      <c r="AC380" s="90" t="s">
        <v>139</v>
      </c>
      <c r="AD380" s="90" t="s">
        <v>141</v>
      </c>
      <c r="AE380" s="90" t="s">
        <v>47</v>
      </c>
      <c r="AF380" s="90" t="s">
        <v>48</v>
      </c>
      <c r="AG380" s="90" t="s">
        <v>15</v>
      </c>
      <c r="AH380" s="111" t="s">
        <v>30</v>
      </c>
      <c r="AI380" s="112"/>
      <c r="AJ380" s="90" t="s">
        <v>49</v>
      </c>
      <c r="AK380" s="108" t="s">
        <v>189</v>
      </c>
      <c r="AL380" s="7"/>
    </row>
    <row r="381" spans="1:38" s="301" customFormat="1" ht="12.75" customHeight="1" thickTop="1" x14ac:dyDescent="0.2">
      <c r="A381" s="331"/>
      <c r="B381" s="363">
        <f>B368</f>
        <v>0</v>
      </c>
      <c r="C381" s="363">
        <f>C368</f>
        <v>0</v>
      </c>
      <c r="D381" s="363">
        <f>D368</f>
        <v>0</v>
      </c>
      <c r="E381" s="363">
        <f>E368</f>
        <v>0</v>
      </c>
      <c r="F381" s="362">
        <f>F368</f>
        <v>0</v>
      </c>
      <c r="G381" s="134" t="str">
        <f>G7</f>
        <v>MARCH</v>
      </c>
      <c r="H381" s="334" t="s">
        <v>58</v>
      </c>
      <c r="I381" s="412"/>
      <c r="J381" s="397">
        <f t="shared" ref="J381:R381" si="48">J368</f>
        <v>0</v>
      </c>
      <c r="K381" s="362">
        <f t="shared" si="48"/>
        <v>0</v>
      </c>
      <c r="L381" s="363">
        <f t="shared" si="48"/>
        <v>0</v>
      </c>
      <c r="M381" s="363">
        <f t="shared" si="48"/>
        <v>0</v>
      </c>
      <c r="N381" s="363">
        <f t="shared" si="48"/>
        <v>0</v>
      </c>
      <c r="O381" s="361">
        <f t="shared" si="48"/>
        <v>0</v>
      </c>
      <c r="P381" s="394">
        <f t="shared" si="48"/>
        <v>0</v>
      </c>
      <c r="Q381" s="363">
        <f t="shared" si="48"/>
        <v>0</v>
      </c>
      <c r="R381" s="362">
        <f t="shared" si="48"/>
        <v>0</v>
      </c>
      <c r="S381" s="332"/>
      <c r="T381" s="331"/>
      <c r="U381" s="363">
        <f t="shared" ref="U381:AH381" si="49">U368</f>
        <v>0</v>
      </c>
      <c r="V381" s="363">
        <f t="shared" si="49"/>
        <v>0</v>
      </c>
      <c r="W381" s="363">
        <f t="shared" si="49"/>
        <v>0</v>
      </c>
      <c r="X381" s="363">
        <f t="shared" si="49"/>
        <v>0</v>
      </c>
      <c r="Y381" s="363">
        <f t="shared" si="49"/>
        <v>0</v>
      </c>
      <c r="Z381" s="363">
        <f t="shared" si="49"/>
        <v>0</v>
      </c>
      <c r="AA381" s="363">
        <f t="shared" si="49"/>
        <v>0</v>
      </c>
      <c r="AB381" s="363">
        <f t="shared" si="49"/>
        <v>0</v>
      </c>
      <c r="AC381" s="363">
        <f t="shared" si="49"/>
        <v>0</v>
      </c>
      <c r="AD381" s="363">
        <f t="shared" si="49"/>
        <v>0</v>
      </c>
      <c r="AE381" s="363">
        <f t="shared" si="49"/>
        <v>0</v>
      </c>
      <c r="AF381" s="363">
        <f t="shared" si="49"/>
        <v>0</v>
      </c>
      <c r="AG381" s="363">
        <f t="shared" si="49"/>
        <v>0</v>
      </c>
      <c r="AH381" s="361">
        <f t="shared" si="49"/>
        <v>0</v>
      </c>
      <c r="AI381" s="333"/>
      <c r="AJ381" s="363">
        <f>AJ368</f>
        <v>0</v>
      </c>
      <c r="AK381" s="362">
        <f>AK368</f>
        <v>0</v>
      </c>
      <c r="AL381" s="332"/>
    </row>
    <row r="382" spans="1:38" s="21" customFormat="1" ht="12.75" customHeight="1" x14ac:dyDescent="0.2">
      <c r="A382" s="8">
        <v>1</v>
      </c>
      <c r="B382" s="400"/>
      <c r="C382" s="400"/>
      <c r="D382" s="400"/>
      <c r="E382" s="400"/>
      <c r="F382" s="401"/>
      <c r="G382" s="471"/>
      <c r="H382" s="477"/>
      <c r="I382" s="472"/>
      <c r="J382" s="363">
        <f t="shared" ref="J382:J412" si="50">SUM(B382:F382)</f>
        <v>0</v>
      </c>
      <c r="K382" s="362">
        <f t="shared" ref="K382:K412" si="51">SUM(U382:AK382)-SUM(L382:R382)</f>
        <v>0</v>
      </c>
      <c r="L382" s="400"/>
      <c r="M382" s="400"/>
      <c r="N382" s="400"/>
      <c r="O382" s="406"/>
      <c r="P382" s="409"/>
      <c r="Q382" s="400"/>
      <c r="R382" s="401"/>
      <c r="S382" s="16" t="s">
        <v>59</v>
      </c>
      <c r="T382" s="8">
        <v>1</v>
      </c>
      <c r="U382" s="400"/>
      <c r="V382" s="400"/>
      <c r="W382" s="400"/>
      <c r="X382" s="400"/>
      <c r="Y382" s="400"/>
      <c r="Z382" s="400"/>
      <c r="AA382" s="400"/>
      <c r="AB382" s="400"/>
      <c r="AC382" s="400"/>
      <c r="AD382" s="400"/>
      <c r="AE382" s="400"/>
      <c r="AF382" s="400"/>
      <c r="AG382" s="400"/>
      <c r="AH382" s="406"/>
      <c r="AI382" s="477"/>
      <c r="AJ382" s="400"/>
      <c r="AK382" s="401"/>
      <c r="AL382" s="16" t="s">
        <v>59</v>
      </c>
    </row>
    <row r="383" spans="1:38" s="21" customFormat="1" ht="12.75" customHeight="1" x14ac:dyDescent="0.2">
      <c r="A383" s="8">
        <v>2</v>
      </c>
      <c r="B383" s="400"/>
      <c r="C383" s="400"/>
      <c r="D383" s="400"/>
      <c r="E383" s="400"/>
      <c r="F383" s="401"/>
      <c r="G383" s="471"/>
      <c r="H383" s="477"/>
      <c r="I383" s="472"/>
      <c r="J383" s="363">
        <f t="shared" si="50"/>
        <v>0</v>
      </c>
      <c r="K383" s="362">
        <f t="shared" si="51"/>
        <v>0</v>
      </c>
      <c r="L383" s="400"/>
      <c r="M383" s="400"/>
      <c r="N383" s="400"/>
      <c r="O383" s="406"/>
      <c r="P383" s="409"/>
      <c r="Q383" s="400"/>
      <c r="R383" s="401"/>
      <c r="S383" s="16" t="s">
        <v>60</v>
      </c>
      <c r="T383" s="8">
        <v>2</v>
      </c>
      <c r="U383" s="400"/>
      <c r="V383" s="400"/>
      <c r="W383" s="400"/>
      <c r="X383" s="400"/>
      <c r="Y383" s="400"/>
      <c r="Z383" s="400"/>
      <c r="AA383" s="400"/>
      <c r="AB383" s="400"/>
      <c r="AC383" s="400"/>
      <c r="AD383" s="400"/>
      <c r="AE383" s="400"/>
      <c r="AF383" s="400"/>
      <c r="AG383" s="400"/>
      <c r="AH383" s="406"/>
      <c r="AI383" s="477"/>
      <c r="AJ383" s="400"/>
      <c r="AK383" s="401"/>
      <c r="AL383" s="16" t="s">
        <v>60</v>
      </c>
    </row>
    <row r="384" spans="1:38" s="21" customFormat="1" ht="12.75" customHeight="1" x14ac:dyDescent="0.2">
      <c r="A384" s="8">
        <v>3</v>
      </c>
      <c r="B384" s="400"/>
      <c r="C384" s="400"/>
      <c r="D384" s="400"/>
      <c r="E384" s="400"/>
      <c r="F384" s="401"/>
      <c r="G384" s="471"/>
      <c r="H384" s="477"/>
      <c r="I384" s="472"/>
      <c r="J384" s="363">
        <f t="shared" si="50"/>
        <v>0</v>
      </c>
      <c r="K384" s="362">
        <f t="shared" si="51"/>
        <v>0</v>
      </c>
      <c r="L384" s="400"/>
      <c r="M384" s="400"/>
      <c r="N384" s="400"/>
      <c r="O384" s="406"/>
      <c r="P384" s="409"/>
      <c r="Q384" s="400"/>
      <c r="R384" s="401"/>
      <c r="S384" s="16" t="s">
        <v>61</v>
      </c>
      <c r="T384" s="8">
        <v>3</v>
      </c>
      <c r="U384" s="400"/>
      <c r="V384" s="400"/>
      <c r="W384" s="400"/>
      <c r="X384" s="400"/>
      <c r="Y384" s="400"/>
      <c r="Z384" s="400"/>
      <c r="AA384" s="400"/>
      <c r="AB384" s="400"/>
      <c r="AC384" s="400"/>
      <c r="AD384" s="400"/>
      <c r="AE384" s="400"/>
      <c r="AF384" s="400"/>
      <c r="AG384" s="400"/>
      <c r="AH384" s="406"/>
      <c r="AI384" s="477"/>
      <c r="AJ384" s="400"/>
      <c r="AK384" s="401"/>
      <c r="AL384" s="16" t="s">
        <v>61</v>
      </c>
    </row>
    <row r="385" spans="1:38" s="21" customFormat="1" ht="12.75" customHeight="1" x14ac:dyDescent="0.2">
      <c r="A385" s="8">
        <v>4</v>
      </c>
      <c r="B385" s="400"/>
      <c r="C385" s="400"/>
      <c r="D385" s="400"/>
      <c r="E385" s="400"/>
      <c r="F385" s="401"/>
      <c r="G385" s="471"/>
      <c r="H385" s="477"/>
      <c r="I385" s="472"/>
      <c r="J385" s="363">
        <f t="shared" si="50"/>
        <v>0</v>
      </c>
      <c r="K385" s="362">
        <f t="shared" si="51"/>
        <v>0</v>
      </c>
      <c r="L385" s="400"/>
      <c r="M385" s="400"/>
      <c r="N385" s="400"/>
      <c r="O385" s="406"/>
      <c r="P385" s="409"/>
      <c r="Q385" s="400"/>
      <c r="R385" s="401"/>
      <c r="S385" s="16" t="s">
        <v>62</v>
      </c>
      <c r="T385" s="8">
        <v>4</v>
      </c>
      <c r="U385" s="400"/>
      <c r="V385" s="400"/>
      <c r="W385" s="400"/>
      <c r="X385" s="400"/>
      <c r="Y385" s="400"/>
      <c r="Z385" s="400"/>
      <c r="AA385" s="400"/>
      <c r="AB385" s="400"/>
      <c r="AC385" s="400"/>
      <c r="AD385" s="400"/>
      <c r="AE385" s="400"/>
      <c r="AF385" s="400"/>
      <c r="AG385" s="400"/>
      <c r="AH385" s="406"/>
      <c r="AI385" s="477"/>
      <c r="AJ385" s="400"/>
      <c r="AK385" s="401"/>
      <c r="AL385" s="16" t="s">
        <v>62</v>
      </c>
    </row>
    <row r="386" spans="1:38" s="21" customFormat="1" ht="12.75" customHeight="1" x14ac:dyDescent="0.2">
      <c r="A386" s="8">
        <v>5</v>
      </c>
      <c r="B386" s="400"/>
      <c r="C386" s="400"/>
      <c r="D386" s="400"/>
      <c r="E386" s="400"/>
      <c r="F386" s="401"/>
      <c r="G386" s="471"/>
      <c r="H386" s="477"/>
      <c r="I386" s="472"/>
      <c r="J386" s="363">
        <f t="shared" si="50"/>
        <v>0</v>
      </c>
      <c r="K386" s="362">
        <f t="shared" si="51"/>
        <v>0</v>
      </c>
      <c r="L386" s="400"/>
      <c r="M386" s="400"/>
      <c r="N386" s="400"/>
      <c r="O386" s="406"/>
      <c r="P386" s="409"/>
      <c r="Q386" s="400"/>
      <c r="R386" s="401"/>
      <c r="S386" s="16" t="s">
        <v>63</v>
      </c>
      <c r="T386" s="8">
        <v>5</v>
      </c>
      <c r="U386" s="400"/>
      <c r="V386" s="400"/>
      <c r="W386" s="400"/>
      <c r="X386" s="400"/>
      <c r="Y386" s="400"/>
      <c r="Z386" s="400"/>
      <c r="AA386" s="400"/>
      <c r="AB386" s="400"/>
      <c r="AC386" s="400"/>
      <c r="AD386" s="400"/>
      <c r="AE386" s="400"/>
      <c r="AF386" s="400"/>
      <c r="AG386" s="400"/>
      <c r="AH386" s="406"/>
      <c r="AI386" s="477"/>
      <c r="AJ386" s="400"/>
      <c r="AK386" s="401"/>
      <c r="AL386" s="16" t="s">
        <v>63</v>
      </c>
    </row>
    <row r="387" spans="1:38" s="21" customFormat="1" ht="12.75" customHeight="1" x14ac:dyDescent="0.2">
      <c r="A387" s="17">
        <v>6</v>
      </c>
      <c r="B387" s="402"/>
      <c r="C387" s="402"/>
      <c r="D387" s="402"/>
      <c r="E387" s="402"/>
      <c r="F387" s="403"/>
      <c r="G387" s="473"/>
      <c r="H387" s="478"/>
      <c r="I387" s="474"/>
      <c r="J387" s="363">
        <f t="shared" si="50"/>
        <v>0</v>
      </c>
      <c r="K387" s="362">
        <f t="shared" si="51"/>
        <v>0</v>
      </c>
      <c r="L387" s="402"/>
      <c r="M387" s="402"/>
      <c r="N387" s="402"/>
      <c r="O387" s="407"/>
      <c r="P387" s="410"/>
      <c r="Q387" s="402"/>
      <c r="R387" s="403"/>
      <c r="S387" s="18" t="s">
        <v>64</v>
      </c>
      <c r="T387" s="17">
        <v>6</v>
      </c>
      <c r="U387" s="402"/>
      <c r="V387" s="402"/>
      <c r="W387" s="402"/>
      <c r="X387" s="402"/>
      <c r="Y387" s="402"/>
      <c r="Z387" s="402"/>
      <c r="AA387" s="402"/>
      <c r="AB387" s="402"/>
      <c r="AC387" s="402"/>
      <c r="AD387" s="402"/>
      <c r="AE387" s="402"/>
      <c r="AF387" s="402"/>
      <c r="AG387" s="402"/>
      <c r="AH387" s="407"/>
      <c r="AI387" s="478"/>
      <c r="AJ387" s="402"/>
      <c r="AK387" s="403"/>
      <c r="AL387" s="18" t="s">
        <v>64</v>
      </c>
    </row>
    <row r="388" spans="1:38" s="21" customFormat="1" ht="12.75" customHeight="1" x14ac:dyDescent="0.2">
      <c r="A388" s="8">
        <v>7</v>
      </c>
      <c r="B388" s="400"/>
      <c r="C388" s="400"/>
      <c r="D388" s="400"/>
      <c r="E388" s="400"/>
      <c r="F388" s="401"/>
      <c r="G388" s="471"/>
      <c r="H388" s="477"/>
      <c r="I388" s="472"/>
      <c r="J388" s="363">
        <f t="shared" si="50"/>
        <v>0</v>
      </c>
      <c r="K388" s="362">
        <f t="shared" si="51"/>
        <v>0</v>
      </c>
      <c r="L388" s="400"/>
      <c r="M388" s="400"/>
      <c r="N388" s="400"/>
      <c r="O388" s="406"/>
      <c r="P388" s="409"/>
      <c r="Q388" s="400"/>
      <c r="R388" s="401"/>
      <c r="S388" s="16" t="s">
        <v>65</v>
      </c>
      <c r="T388" s="8">
        <v>7</v>
      </c>
      <c r="U388" s="400"/>
      <c r="V388" s="400"/>
      <c r="W388" s="400"/>
      <c r="X388" s="400"/>
      <c r="Y388" s="400"/>
      <c r="Z388" s="400"/>
      <c r="AA388" s="400"/>
      <c r="AB388" s="400"/>
      <c r="AC388" s="400"/>
      <c r="AD388" s="400"/>
      <c r="AE388" s="400"/>
      <c r="AF388" s="400"/>
      <c r="AG388" s="400"/>
      <c r="AH388" s="406"/>
      <c r="AI388" s="477"/>
      <c r="AJ388" s="400"/>
      <c r="AK388" s="401"/>
      <c r="AL388" s="16" t="s">
        <v>65</v>
      </c>
    </row>
    <row r="389" spans="1:38" s="21" customFormat="1" ht="12.75" customHeight="1" x14ac:dyDescent="0.2">
      <c r="A389" s="8">
        <v>8</v>
      </c>
      <c r="B389" s="400"/>
      <c r="C389" s="400"/>
      <c r="D389" s="400"/>
      <c r="E389" s="400"/>
      <c r="F389" s="401"/>
      <c r="G389" s="471"/>
      <c r="H389" s="477"/>
      <c r="I389" s="472"/>
      <c r="J389" s="363">
        <f t="shared" si="50"/>
        <v>0</v>
      </c>
      <c r="K389" s="362">
        <f t="shared" si="51"/>
        <v>0</v>
      </c>
      <c r="L389" s="400"/>
      <c r="M389" s="400"/>
      <c r="N389" s="400"/>
      <c r="O389" s="406"/>
      <c r="P389" s="409"/>
      <c r="Q389" s="400"/>
      <c r="R389" s="401"/>
      <c r="S389" s="16" t="s">
        <v>66</v>
      </c>
      <c r="T389" s="8">
        <v>8</v>
      </c>
      <c r="U389" s="400"/>
      <c r="V389" s="400"/>
      <c r="W389" s="400"/>
      <c r="X389" s="400"/>
      <c r="Y389" s="400"/>
      <c r="Z389" s="400"/>
      <c r="AA389" s="400"/>
      <c r="AB389" s="400"/>
      <c r="AC389" s="400"/>
      <c r="AD389" s="400"/>
      <c r="AE389" s="400"/>
      <c r="AF389" s="400"/>
      <c r="AG389" s="400"/>
      <c r="AH389" s="406"/>
      <c r="AI389" s="477"/>
      <c r="AJ389" s="400"/>
      <c r="AK389" s="401"/>
      <c r="AL389" s="16" t="s">
        <v>66</v>
      </c>
    </row>
    <row r="390" spans="1:38" s="21" customFormat="1" ht="12.75" customHeight="1" x14ac:dyDescent="0.2">
      <c r="A390" s="8">
        <v>9</v>
      </c>
      <c r="B390" s="400"/>
      <c r="C390" s="400"/>
      <c r="D390" s="400"/>
      <c r="E390" s="400"/>
      <c r="F390" s="401"/>
      <c r="G390" s="471"/>
      <c r="H390" s="477"/>
      <c r="I390" s="472"/>
      <c r="J390" s="363">
        <f t="shared" si="50"/>
        <v>0</v>
      </c>
      <c r="K390" s="362">
        <f t="shared" si="51"/>
        <v>0</v>
      </c>
      <c r="L390" s="400"/>
      <c r="M390" s="400"/>
      <c r="N390" s="400"/>
      <c r="O390" s="406"/>
      <c r="P390" s="409"/>
      <c r="Q390" s="400"/>
      <c r="R390" s="401"/>
      <c r="S390" s="16" t="s">
        <v>67</v>
      </c>
      <c r="T390" s="8">
        <v>9</v>
      </c>
      <c r="U390" s="400"/>
      <c r="V390" s="400"/>
      <c r="W390" s="400"/>
      <c r="X390" s="400"/>
      <c r="Y390" s="400"/>
      <c r="Z390" s="400"/>
      <c r="AA390" s="400"/>
      <c r="AB390" s="400"/>
      <c r="AC390" s="400"/>
      <c r="AD390" s="400"/>
      <c r="AE390" s="400"/>
      <c r="AF390" s="400"/>
      <c r="AG390" s="400"/>
      <c r="AH390" s="406"/>
      <c r="AI390" s="477"/>
      <c r="AJ390" s="400"/>
      <c r="AK390" s="401"/>
      <c r="AL390" s="16" t="s">
        <v>67</v>
      </c>
    </row>
    <row r="391" spans="1:38" s="21" customFormat="1" ht="12.75" customHeight="1" x14ac:dyDescent="0.2">
      <c r="A391" s="8">
        <v>10</v>
      </c>
      <c r="B391" s="400"/>
      <c r="C391" s="400"/>
      <c r="D391" s="400"/>
      <c r="E391" s="400"/>
      <c r="F391" s="401"/>
      <c r="G391" s="471"/>
      <c r="H391" s="477"/>
      <c r="I391" s="472"/>
      <c r="J391" s="363">
        <f t="shared" si="50"/>
        <v>0</v>
      </c>
      <c r="K391" s="362">
        <f t="shared" si="51"/>
        <v>0</v>
      </c>
      <c r="L391" s="400"/>
      <c r="M391" s="400"/>
      <c r="N391" s="400"/>
      <c r="O391" s="406"/>
      <c r="P391" s="409"/>
      <c r="Q391" s="400"/>
      <c r="R391" s="401"/>
      <c r="S391" s="16" t="s">
        <v>68</v>
      </c>
      <c r="T391" s="8">
        <v>10</v>
      </c>
      <c r="U391" s="400"/>
      <c r="V391" s="400"/>
      <c r="W391" s="400"/>
      <c r="X391" s="400"/>
      <c r="Y391" s="400"/>
      <c r="Z391" s="400"/>
      <c r="AA391" s="400"/>
      <c r="AB391" s="400"/>
      <c r="AC391" s="400"/>
      <c r="AD391" s="400"/>
      <c r="AE391" s="400"/>
      <c r="AF391" s="400"/>
      <c r="AG391" s="400"/>
      <c r="AH391" s="406"/>
      <c r="AI391" s="477"/>
      <c r="AJ391" s="400"/>
      <c r="AK391" s="401"/>
      <c r="AL391" s="16" t="s">
        <v>68</v>
      </c>
    </row>
    <row r="392" spans="1:38" s="21" customFormat="1" ht="12.75" customHeight="1" x14ac:dyDescent="0.2">
      <c r="A392" s="8">
        <v>11</v>
      </c>
      <c r="B392" s="400"/>
      <c r="C392" s="400"/>
      <c r="D392" s="400"/>
      <c r="E392" s="400"/>
      <c r="F392" s="401"/>
      <c r="G392" s="471"/>
      <c r="H392" s="477"/>
      <c r="I392" s="472"/>
      <c r="J392" s="363">
        <f t="shared" si="50"/>
        <v>0</v>
      </c>
      <c r="K392" s="362">
        <f t="shared" si="51"/>
        <v>0</v>
      </c>
      <c r="L392" s="400"/>
      <c r="M392" s="400"/>
      <c r="N392" s="400"/>
      <c r="O392" s="406"/>
      <c r="P392" s="409"/>
      <c r="Q392" s="400"/>
      <c r="R392" s="401"/>
      <c r="S392" s="16" t="s">
        <v>69</v>
      </c>
      <c r="T392" s="8">
        <v>11</v>
      </c>
      <c r="U392" s="400"/>
      <c r="V392" s="400"/>
      <c r="W392" s="400"/>
      <c r="X392" s="400"/>
      <c r="Y392" s="400"/>
      <c r="Z392" s="400"/>
      <c r="AA392" s="400"/>
      <c r="AB392" s="400"/>
      <c r="AC392" s="400"/>
      <c r="AD392" s="400"/>
      <c r="AE392" s="400"/>
      <c r="AF392" s="400"/>
      <c r="AG392" s="400"/>
      <c r="AH392" s="406"/>
      <c r="AI392" s="477"/>
      <c r="AJ392" s="400"/>
      <c r="AK392" s="401"/>
      <c r="AL392" s="16" t="s">
        <v>69</v>
      </c>
    </row>
    <row r="393" spans="1:38" s="21" customFormat="1" ht="12.75" customHeight="1" x14ac:dyDescent="0.2">
      <c r="A393" s="8">
        <v>12</v>
      </c>
      <c r="B393" s="400"/>
      <c r="C393" s="400"/>
      <c r="D393" s="400"/>
      <c r="E393" s="400"/>
      <c r="F393" s="401"/>
      <c r="G393" s="471"/>
      <c r="H393" s="477"/>
      <c r="I393" s="472"/>
      <c r="J393" s="363">
        <f t="shared" si="50"/>
        <v>0</v>
      </c>
      <c r="K393" s="362">
        <f t="shared" si="51"/>
        <v>0</v>
      </c>
      <c r="L393" s="400"/>
      <c r="M393" s="400"/>
      <c r="N393" s="400"/>
      <c r="O393" s="406"/>
      <c r="P393" s="409"/>
      <c r="Q393" s="400"/>
      <c r="R393" s="401"/>
      <c r="S393" s="16" t="s">
        <v>70</v>
      </c>
      <c r="T393" s="8">
        <v>12</v>
      </c>
      <c r="U393" s="400"/>
      <c r="V393" s="400"/>
      <c r="W393" s="400"/>
      <c r="X393" s="400"/>
      <c r="Y393" s="400"/>
      <c r="Z393" s="400"/>
      <c r="AA393" s="400"/>
      <c r="AB393" s="400"/>
      <c r="AC393" s="400"/>
      <c r="AD393" s="400"/>
      <c r="AE393" s="400"/>
      <c r="AF393" s="400"/>
      <c r="AG393" s="400"/>
      <c r="AH393" s="406"/>
      <c r="AI393" s="477"/>
      <c r="AJ393" s="400"/>
      <c r="AK393" s="401"/>
      <c r="AL393" s="16" t="s">
        <v>70</v>
      </c>
    </row>
    <row r="394" spans="1:38" s="21" customFormat="1" ht="12.75" customHeight="1" x14ac:dyDescent="0.2">
      <c r="A394" s="8">
        <v>13</v>
      </c>
      <c r="B394" s="400"/>
      <c r="C394" s="400"/>
      <c r="D394" s="400"/>
      <c r="E394" s="400"/>
      <c r="F394" s="401"/>
      <c r="G394" s="471"/>
      <c r="H394" s="477"/>
      <c r="I394" s="472"/>
      <c r="J394" s="363">
        <f t="shared" si="50"/>
        <v>0</v>
      </c>
      <c r="K394" s="362">
        <f t="shared" si="51"/>
        <v>0</v>
      </c>
      <c r="L394" s="400"/>
      <c r="M394" s="400"/>
      <c r="N394" s="400"/>
      <c r="O394" s="406"/>
      <c r="P394" s="409"/>
      <c r="Q394" s="400"/>
      <c r="R394" s="401"/>
      <c r="S394" s="16" t="s">
        <v>71</v>
      </c>
      <c r="T394" s="8">
        <v>13</v>
      </c>
      <c r="U394" s="400"/>
      <c r="V394" s="400"/>
      <c r="W394" s="400"/>
      <c r="X394" s="400"/>
      <c r="Y394" s="400"/>
      <c r="Z394" s="400"/>
      <c r="AA394" s="400"/>
      <c r="AB394" s="400"/>
      <c r="AC394" s="400"/>
      <c r="AD394" s="400"/>
      <c r="AE394" s="400"/>
      <c r="AF394" s="400"/>
      <c r="AG394" s="400"/>
      <c r="AH394" s="406"/>
      <c r="AI394" s="477"/>
      <c r="AJ394" s="400"/>
      <c r="AK394" s="401"/>
      <c r="AL394" s="16" t="s">
        <v>71</v>
      </c>
    </row>
    <row r="395" spans="1:38" s="21" customFormat="1" ht="12.75" customHeight="1" x14ac:dyDescent="0.2">
      <c r="A395" s="8">
        <v>14</v>
      </c>
      <c r="B395" s="400"/>
      <c r="C395" s="400"/>
      <c r="D395" s="400"/>
      <c r="E395" s="400"/>
      <c r="F395" s="401"/>
      <c r="G395" s="471"/>
      <c r="H395" s="477"/>
      <c r="I395" s="472"/>
      <c r="J395" s="363">
        <f t="shared" si="50"/>
        <v>0</v>
      </c>
      <c r="K395" s="362">
        <f t="shared" si="51"/>
        <v>0</v>
      </c>
      <c r="L395" s="400"/>
      <c r="M395" s="400"/>
      <c r="N395" s="400"/>
      <c r="O395" s="406"/>
      <c r="P395" s="409"/>
      <c r="Q395" s="400"/>
      <c r="R395" s="401"/>
      <c r="S395" s="16" t="s">
        <v>72</v>
      </c>
      <c r="T395" s="8">
        <v>14</v>
      </c>
      <c r="U395" s="400"/>
      <c r="V395" s="400"/>
      <c r="W395" s="400"/>
      <c r="X395" s="400"/>
      <c r="Y395" s="400"/>
      <c r="Z395" s="400"/>
      <c r="AA395" s="400"/>
      <c r="AB395" s="400"/>
      <c r="AC395" s="400"/>
      <c r="AD395" s="400"/>
      <c r="AE395" s="400"/>
      <c r="AF395" s="400"/>
      <c r="AG395" s="400"/>
      <c r="AH395" s="406"/>
      <c r="AI395" s="477"/>
      <c r="AJ395" s="400"/>
      <c r="AK395" s="401"/>
      <c r="AL395" s="16" t="s">
        <v>72</v>
      </c>
    </row>
    <row r="396" spans="1:38" s="21" customFormat="1" ht="12.75" customHeight="1" x14ac:dyDescent="0.2">
      <c r="A396" s="8">
        <v>15</v>
      </c>
      <c r="B396" s="400"/>
      <c r="C396" s="400"/>
      <c r="D396" s="400"/>
      <c r="E396" s="400"/>
      <c r="F396" s="401"/>
      <c r="G396" s="471"/>
      <c r="H396" s="477"/>
      <c r="I396" s="472"/>
      <c r="J396" s="363">
        <f t="shared" si="50"/>
        <v>0</v>
      </c>
      <c r="K396" s="362">
        <f t="shared" si="51"/>
        <v>0</v>
      </c>
      <c r="L396" s="400"/>
      <c r="M396" s="400"/>
      <c r="N396" s="400"/>
      <c r="O396" s="406"/>
      <c r="P396" s="409"/>
      <c r="Q396" s="400"/>
      <c r="R396" s="401"/>
      <c r="S396" s="16" t="s">
        <v>73</v>
      </c>
      <c r="T396" s="8">
        <v>15</v>
      </c>
      <c r="U396" s="400"/>
      <c r="V396" s="400"/>
      <c r="W396" s="400"/>
      <c r="X396" s="400"/>
      <c r="Y396" s="400"/>
      <c r="Z396" s="400"/>
      <c r="AA396" s="400"/>
      <c r="AB396" s="400"/>
      <c r="AC396" s="400"/>
      <c r="AD396" s="400"/>
      <c r="AE396" s="400"/>
      <c r="AF396" s="400"/>
      <c r="AG396" s="400"/>
      <c r="AH396" s="406"/>
      <c r="AI396" s="477"/>
      <c r="AJ396" s="400"/>
      <c r="AK396" s="401"/>
      <c r="AL396" s="16" t="s">
        <v>73</v>
      </c>
    </row>
    <row r="397" spans="1:38" s="21" customFormat="1" ht="12.75" customHeight="1" x14ac:dyDescent="0.2">
      <c r="A397" s="8">
        <v>16</v>
      </c>
      <c r="B397" s="400"/>
      <c r="C397" s="400"/>
      <c r="D397" s="400"/>
      <c r="E397" s="400"/>
      <c r="F397" s="401"/>
      <c r="G397" s="471"/>
      <c r="H397" s="477"/>
      <c r="I397" s="472"/>
      <c r="J397" s="363">
        <f t="shared" si="50"/>
        <v>0</v>
      </c>
      <c r="K397" s="362">
        <f t="shared" si="51"/>
        <v>0</v>
      </c>
      <c r="L397" s="400"/>
      <c r="M397" s="400"/>
      <c r="N397" s="400"/>
      <c r="O397" s="406"/>
      <c r="P397" s="409"/>
      <c r="Q397" s="400"/>
      <c r="R397" s="401"/>
      <c r="S397" s="16" t="s">
        <v>74</v>
      </c>
      <c r="T397" s="8">
        <v>16</v>
      </c>
      <c r="U397" s="400"/>
      <c r="V397" s="400"/>
      <c r="W397" s="400"/>
      <c r="X397" s="400"/>
      <c r="Y397" s="400"/>
      <c r="Z397" s="400"/>
      <c r="AA397" s="400"/>
      <c r="AB397" s="400"/>
      <c r="AC397" s="400"/>
      <c r="AD397" s="400"/>
      <c r="AE397" s="400"/>
      <c r="AF397" s="400"/>
      <c r="AG397" s="400"/>
      <c r="AH397" s="406"/>
      <c r="AI397" s="477"/>
      <c r="AJ397" s="400"/>
      <c r="AK397" s="401"/>
      <c r="AL397" s="16" t="s">
        <v>74</v>
      </c>
    </row>
    <row r="398" spans="1:38" s="21" customFormat="1" ht="12.75" customHeight="1" x14ac:dyDescent="0.2">
      <c r="A398" s="8">
        <v>17</v>
      </c>
      <c r="B398" s="400"/>
      <c r="C398" s="400"/>
      <c r="D398" s="400"/>
      <c r="E398" s="400"/>
      <c r="F398" s="401"/>
      <c r="G398" s="471"/>
      <c r="H398" s="477"/>
      <c r="I398" s="472"/>
      <c r="J398" s="363">
        <f t="shared" si="50"/>
        <v>0</v>
      </c>
      <c r="K398" s="362">
        <f t="shared" si="51"/>
        <v>0</v>
      </c>
      <c r="L398" s="400"/>
      <c r="M398" s="400"/>
      <c r="N398" s="400"/>
      <c r="O398" s="406"/>
      <c r="P398" s="409"/>
      <c r="Q398" s="400"/>
      <c r="R398" s="401"/>
      <c r="S398" s="16" t="s">
        <v>75</v>
      </c>
      <c r="T398" s="8">
        <v>17</v>
      </c>
      <c r="U398" s="400"/>
      <c r="V398" s="400"/>
      <c r="W398" s="400"/>
      <c r="X398" s="400"/>
      <c r="Y398" s="400"/>
      <c r="Z398" s="400"/>
      <c r="AA398" s="400"/>
      <c r="AB398" s="400"/>
      <c r="AC398" s="400"/>
      <c r="AD398" s="400"/>
      <c r="AE398" s="400"/>
      <c r="AF398" s="400"/>
      <c r="AG398" s="400"/>
      <c r="AH398" s="406"/>
      <c r="AI398" s="477"/>
      <c r="AJ398" s="400"/>
      <c r="AK398" s="401"/>
      <c r="AL398" s="16" t="s">
        <v>75</v>
      </c>
    </row>
    <row r="399" spans="1:38" s="21" customFormat="1" ht="12.75" customHeight="1" x14ac:dyDescent="0.2">
      <c r="A399" s="8">
        <v>18</v>
      </c>
      <c r="B399" s="400"/>
      <c r="C399" s="400"/>
      <c r="D399" s="400"/>
      <c r="E399" s="400"/>
      <c r="F399" s="401"/>
      <c r="G399" s="471"/>
      <c r="H399" s="477"/>
      <c r="I399" s="472"/>
      <c r="J399" s="363">
        <f t="shared" si="50"/>
        <v>0</v>
      </c>
      <c r="K399" s="362">
        <f t="shared" si="51"/>
        <v>0</v>
      </c>
      <c r="L399" s="400"/>
      <c r="M399" s="400"/>
      <c r="N399" s="400"/>
      <c r="O399" s="406"/>
      <c r="P399" s="409"/>
      <c r="Q399" s="400"/>
      <c r="R399" s="401"/>
      <c r="S399" s="16" t="s">
        <v>76</v>
      </c>
      <c r="T399" s="8">
        <v>18</v>
      </c>
      <c r="U399" s="400"/>
      <c r="V399" s="400"/>
      <c r="W399" s="400"/>
      <c r="X399" s="400"/>
      <c r="Y399" s="400"/>
      <c r="Z399" s="400"/>
      <c r="AA399" s="400"/>
      <c r="AB399" s="400"/>
      <c r="AC399" s="400"/>
      <c r="AD399" s="400"/>
      <c r="AE399" s="400"/>
      <c r="AF399" s="400"/>
      <c r="AG399" s="400"/>
      <c r="AH399" s="406"/>
      <c r="AI399" s="477"/>
      <c r="AJ399" s="400"/>
      <c r="AK399" s="401"/>
      <c r="AL399" s="16" t="s">
        <v>76</v>
      </c>
    </row>
    <row r="400" spans="1:38" s="21" customFormat="1" ht="12.75" customHeight="1" x14ac:dyDescent="0.2">
      <c r="A400" s="8">
        <v>19</v>
      </c>
      <c r="B400" s="400"/>
      <c r="C400" s="400"/>
      <c r="D400" s="400"/>
      <c r="E400" s="400"/>
      <c r="F400" s="401"/>
      <c r="G400" s="471"/>
      <c r="H400" s="477"/>
      <c r="I400" s="472"/>
      <c r="J400" s="363">
        <f t="shared" si="50"/>
        <v>0</v>
      </c>
      <c r="K400" s="362">
        <f t="shared" si="51"/>
        <v>0</v>
      </c>
      <c r="L400" s="400"/>
      <c r="M400" s="400"/>
      <c r="N400" s="400"/>
      <c r="O400" s="406"/>
      <c r="P400" s="409"/>
      <c r="Q400" s="400"/>
      <c r="R400" s="401"/>
      <c r="S400" s="16" t="s">
        <v>77</v>
      </c>
      <c r="T400" s="8">
        <v>19</v>
      </c>
      <c r="U400" s="400"/>
      <c r="V400" s="400"/>
      <c r="W400" s="400"/>
      <c r="X400" s="400"/>
      <c r="Y400" s="400"/>
      <c r="Z400" s="400"/>
      <c r="AA400" s="400"/>
      <c r="AB400" s="400"/>
      <c r="AC400" s="400"/>
      <c r="AD400" s="400"/>
      <c r="AE400" s="400"/>
      <c r="AF400" s="400"/>
      <c r="AG400" s="400"/>
      <c r="AH400" s="406"/>
      <c r="AI400" s="477"/>
      <c r="AJ400" s="400"/>
      <c r="AK400" s="401"/>
      <c r="AL400" s="16" t="s">
        <v>77</v>
      </c>
    </row>
    <row r="401" spans="1:38" s="21" customFormat="1" ht="12.75" customHeight="1" x14ac:dyDescent="0.2">
      <c r="A401" s="8">
        <v>20</v>
      </c>
      <c r="B401" s="400"/>
      <c r="C401" s="400"/>
      <c r="D401" s="400"/>
      <c r="E401" s="400"/>
      <c r="F401" s="401"/>
      <c r="G401" s="471"/>
      <c r="H401" s="477"/>
      <c r="I401" s="472"/>
      <c r="J401" s="363">
        <f t="shared" si="50"/>
        <v>0</v>
      </c>
      <c r="K401" s="362">
        <f t="shared" si="51"/>
        <v>0</v>
      </c>
      <c r="L401" s="400"/>
      <c r="M401" s="400"/>
      <c r="N401" s="400"/>
      <c r="O401" s="406"/>
      <c r="P401" s="409"/>
      <c r="Q401" s="400"/>
      <c r="R401" s="401"/>
      <c r="S401" s="16" t="s">
        <v>78</v>
      </c>
      <c r="T401" s="8">
        <v>20</v>
      </c>
      <c r="U401" s="400"/>
      <c r="V401" s="400"/>
      <c r="W401" s="400"/>
      <c r="X401" s="400"/>
      <c r="Y401" s="400"/>
      <c r="Z401" s="400"/>
      <c r="AA401" s="400"/>
      <c r="AB401" s="400"/>
      <c r="AC401" s="400"/>
      <c r="AD401" s="400"/>
      <c r="AE401" s="400"/>
      <c r="AF401" s="400"/>
      <c r="AG401" s="400"/>
      <c r="AH401" s="406"/>
      <c r="AI401" s="477"/>
      <c r="AJ401" s="400"/>
      <c r="AK401" s="401"/>
      <c r="AL401" s="16" t="s">
        <v>78</v>
      </c>
    </row>
    <row r="402" spans="1:38" s="21" customFormat="1" ht="12.75" customHeight="1" x14ac:dyDescent="0.2">
      <c r="A402" s="8">
        <v>21</v>
      </c>
      <c r="B402" s="400"/>
      <c r="C402" s="400"/>
      <c r="D402" s="400"/>
      <c r="E402" s="400"/>
      <c r="F402" s="401"/>
      <c r="G402" s="471"/>
      <c r="H402" s="477"/>
      <c r="I402" s="472"/>
      <c r="J402" s="363">
        <f t="shared" si="50"/>
        <v>0</v>
      </c>
      <c r="K402" s="362">
        <f t="shared" si="51"/>
        <v>0</v>
      </c>
      <c r="L402" s="400"/>
      <c r="M402" s="400"/>
      <c r="N402" s="400"/>
      <c r="O402" s="406"/>
      <c r="P402" s="409"/>
      <c r="Q402" s="400"/>
      <c r="R402" s="401"/>
      <c r="S402" s="16" t="s">
        <v>79</v>
      </c>
      <c r="T402" s="8">
        <v>21</v>
      </c>
      <c r="U402" s="400"/>
      <c r="V402" s="400"/>
      <c r="W402" s="400"/>
      <c r="X402" s="400"/>
      <c r="Y402" s="400"/>
      <c r="Z402" s="400"/>
      <c r="AA402" s="400"/>
      <c r="AB402" s="400"/>
      <c r="AC402" s="400"/>
      <c r="AD402" s="400"/>
      <c r="AE402" s="400"/>
      <c r="AF402" s="400"/>
      <c r="AG402" s="400"/>
      <c r="AH402" s="406"/>
      <c r="AI402" s="477"/>
      <c r="AJ402" s="400"/>
      <c r="AK402" s="401"/>
      <c r="AL402" s="16" t="s">
        <v>79</v>
      </c>
    </row>
    <row r="403" spans="1:38" s="21" customFormat="1" ht="12.75" customHeight="1" x14ac:dyDescent="0.2">
      <c r="A403" s="8">
        <v>22</v>
      </c>
      <c r="B403" s="400"/>
      <c r="C403" s="400"/>
      <c r="D403" s="400"/>
      <c r="E403" s="400"/>
      <c r="F403" s="401"/>
      <c r="G403" s="471"/>
      <c r="H403" s="477"/>
      <c r="I403" s="472"/>
      <c r="J403" s="363">
        <f t="shared" si="50"/>
        <v>0</v>
      </c>
      <c r="K403" s="362">
        <f t="shared" si="51"/>
        <v>0</v>
      </c>
      <c r="L403" s="400"/>
      <c r="M403" s="400"/>
      <c r="N403" s="400"/>
      <c r="O403" s="406"/>
      <c r="P403" s="409"/>
      <c r="Q403" s="400"/>
      <c r="R403" s="401"/>
      <c r="S403" s="16" t="s">
        <v>80</v>
      </c>
      <c r="T403" s="8">
        <v>22</v>
      </c>
      <c r="U403" s="400"/>
      <c r="V403" s="400"/>
      <c r="W403" s="400"/>
      <c r="X403" s="400"/>
      <c r="Y403" s="400"/>
      <c r="Z403" s="400"/>
      <c r="AA403" s="400"/>
      <c r="AB403" s="400"/>
      <c r="AC403" s="400"/>
      <c r="AD403" s="400"/>
      <c r="AE403" s="400"/>
      <c r="AF403" s="400"/>
      <c r="AG403" s="400"/>
      <c r="AH403" s="406"/>
      <c r="AI403" s="477"/>
      <c r="AJ403" s="400"/>
      <c r="AK403" s="401"/>
      <c r="AL403" s="16" t="s">
        <v>80</v>
      </c>
    </row>
    <row r="404" spans="1:38" s="21" customFormat="1" ht="12.75" customHeight="1" x14ac:dyDescent="0.2">
      <c r="A404" s="8">
        <v>23</v>
      </c>
      <c r="B404" s="400"/>
      <c r="C404" s="400"/>
      <c r="D404" s="400"/>
      <c r="E404" s="400"/>
      <c r="F404" s="401"/>
      <c r="G404" s="471"/>
      <c r="H404" s="477"/>
      <c r="I404" s="472"/>
      <c r="J404" s="363">
        <f t="shared" si="50"/>
        <v>0</v>
      </c>
      <c r="K404" s="362">
        <f t="shared" si="51"/>
        <v>0</v>
      </c>
      <c r="L404" s="400"/>
      <c r="M404" s="400"/>
      <c r="N404" s="400"/>
      <c r="O404" s="406"/>
      <c r="P404" s="409"/>
      <c r="Q404" s="400"/>
      <c r="R404" s="401"/>
      <c r="S404" s="16" t="s">
        <v>81</v>
      </c>
      <c r="T404" s="8">
        <v>23</v>
      </c>
      <c r="U404" s="400"/>
      <c r="V404" s="400"/>
      <c r="W404" s="400"/>
      <c r="X404" s="400"/>
      <c r="Y404" s="400"/>
      <c r="Z404" s="400"/>
      <c r="AA404" s="400"/>
      <c r="AB404" s="400"/>
      <c r="AC404" s="400"/>
      <c r="AD404" s="400"/>
      <c r="AE404" s="400"/>
      <c r="AF404" s="400"/>
      <c r="AG404" s="400"/>
      <c r="AH404" s="406"/>
      <c r="AI404" s="477"/>
      <c r="AJ404" s="400"/>
      <c r="AK404" s="401"/>
      <c r="AL404" s="16" t="s">
        <v>81</v>
      </c>
    </row>
    <row r="405" spans="1:38" s="21" customFormat="1" ht="12.75" customHeight="1" x14ac:dyDescent="0.2">
      <c r="A405" s="8">
        <v>24</v>
      </c>
      <c r="B405" s="400"/>
      <c r="C405" s="400"/>
      <c r="D405" s="400"/>
      <c r="E405" s="400"/>
      <c r="F405" s="401"/>
      <c r="G405" s="471"/>
      <c r="H405" s="477"/>
      <c r="I405" s="472"/>
      <c r="J405" s="363">
        <f t="shared" si="50"/>
        <v>0</v>
      </c>
      <c r="K405" s="362">
        <f t="shared" si="51"/>
        <v>0</v>
      </c>
      <c r="L405" s="400"/>
      <c r="M405" s="400"/>
      <c r="N405" s="400"/>
      <c r="O405" s="406"/>
      <c r="P405" s="409"/>
      <c r="Q405" s="400"/>
      <c r="R405" s="401"/>
      <c r="S405" s="16" t="s">
        <v>82</v>
      </c>
      <c r="T405" s="8">
        <v>24</v>
      </c>
      <c r="U405" s="400"/>
      <c r="V405" s="400"/>
      <c r="W405" s="400"/>
      <c r="X405" s="400"/>
      <c r="Y405" s="400"/>
      <c r="Z405" s="400"/>
      <c r="AA405" s="400"/>
      <c r="AB405" s="400"/>
      <c r="AC405" s="400"/>
      <c r="AD405" s="400"/>
      <c r="AE405" s="400"/>
      <c r="AF405" s="400"/>
      <c r="AG405" s="400"/>
      <c r="AH405" s="406"/>
      <c r="AI405" s="477"/>
      <c r="AJ405" s="400"/>
      <c r="AK405" s="401"/>
      <c r="AL405" s="16" t="s">
        <v>82</v>
      </c>
    </row>
    <row r="406" spans="1:38" s="21" customFormat="1" ht="12.75" customHeight="1" x14ac:dyDescent="0.2">
      <c r="A406" s="8">
        <v>25</v>
      </c>
      <c r="B406" s="400"/>
      <c r="C406" s="400"/>
      <c r="D406" s="400"/>
      <c r="E406" s="400"/>
      <c r="F406" s="401"/>
      <c r="G406" s="471"/>
      <c r="H406" s="477"/>
      <c r="I406" s="472"/>
      <c r="J406" s="363">
        <f t="shared" si="50"/>
        <v>0</v>
      </c>
      <c r="K406" s="362">
        <f t="shared" si="51"/>
        <v>0</v>
      </c>
      <c r="L406" s="400"/>
      <c r="M406" s="400"/>
      <c r="N406" s="400"/>
      <c r="O406" s="406"/>
      <c r="P406" s="409"/>
      <c r="Q406" s="400"/>
      <c r="R406" s="401"/>
      <c r="S406" s="16" t="s">
        <v>83</v>
      </c>
      <c r="T406" s="8">
        <v>25</v>
      </c>
      <c r="U406" s="400"/>
      <c r="V406" s="400"/>
      <c r="W406" s="400"/>
      <c r="X406" s="400"/>
      <c r="Y406" s="400"/>
      <c r="Z406" s="400"/>
      <c r="AA406" s="400"/>
      <c r="AB406" s="400"/>
      <c r="AC406" s="400"/>
      <c r="AD406" s="400"/>
      <c r="AE406" s="400"/>
      <c r="AF406" s="400"/>
      <c r="AG406" s="400"/>
      <c r="AH406" s="406"/>
      <c r="AI406" s="477"/>
      <c r="AJ406" s="400"/>
      <c r="AK406" s="401"/>
      <c r="AL406" s="16" t="s">
        <v>83</v>
      </c>
    </row>
    <row r="407" spans="1:38" s="21" customFormat="1" ht="12.75" customHeight="1" x14ac:dyDescent="0.2">
      <c r="A407" s="8">
        <v>26</v>
      </c>
      <c r="B407" s="400"/>
      <c r="C407" s="400"/>
      <c r="D407" s="400"/>
      <c r="E407" s="400"/>
      <c r="F407" s="401"/>
      <c r="G407" s="471"/>
      <c r="H407" s="477"/>
      <c r="I407" s="472"/>
      <c r="J407" s="363">
        <f t="shared" si="50"/>
        <v>0</v>
      </c>
      <c r="K407" s="362">
        <f t="shared" si="51"/>
        <v>0</v>
      </c>
      <c r="L407" s="400"/>
      <c r="M407" s="400"/>
      <c r="N407" s="400"/>
      <c r="O407" s="406"/>
      <c r="P407" s="409"/>
      <c r="Q407" s="400"/>
      <c r="R407" s="401"/>
      <c r="S407" s="16" t="s">
        <v>84</v>
      </c>
      <c r="T407" s="8">
        <v>26</v>
      </c>
      <c r="U407" s="400"/>
      <c r="V407" s="400"/>
      <c r="W407" s="400"/>
      <c r="X407" s="400"/>
      <c r="Y407" s="400"/>
      <c r="Z407" s="400"/>
      <c r="AA407" s="400"/>
      <c r="AB407" s="400"/>
      <c r="AC407" s="400"/>
      <c r="AD407" s="400"/>
      <c r="AE407" s="400"/>
      <c r="AF407" s="400"/>
      <c r="AG407" s="400"/>
      <c r="AH407" s="406"/>
      <c r="AI407" s="477"/>
      <c r="AJ407" s="400"/>
      <c r="AK407" s="401"/>
      <c r="AL407" s="16" t="s">
        <v>84</v>
      </c>
    </row>
    <row r="408" spans="1:38" s="21" customFormat="1" ht="12.75" customHeight="1" x14ac:dyDescent="0.2">
      <c r="A408" s="8">
        <v>27</v>
      </c>
      <c r="B408" s="400"/>
      <c r="C408" s="400"/>
      <c r="D408" s="400"/>
      <c r="E408" s="400"/>
      <c r="F408" s="401"/>
      <c r="G408" s="471"/>
      <c r="H408" s="477"/>
      <c r="I408" s="472"/>
      <c r="J408" s="363">
        <f t="shared" si="50"/>
        <v>0</v>
      </c>
      <c r="K408" s="362">
        <f t="shared" si="51"/>
        <v>0</v>
      </c>
      <c r="L408" s="400"/>
      <c r="M408" s="400"/>
      <c r="N408" s="400"/>
      <c r="O408" s="406"/>
      <c r="P408" s="409"/>
      <c r="Q408" s="400"/>
      <c r="R408" s="401"/>
      <c r="S408" s="16" t="s">
        <v>85</v>
      </c>
      <c r="T408" s="8">
        <v>27</v>
      </c>
      <c r="U408" s="400"/>
      <c r="V408" s="400"/>
      <c r="W408" s="400"/>
      <c r="X408" s="400"/>
      <c r="Y408" s="400"/>
      <c r="Z408" s="400"/>
      <c r="AA408" s="400"/>
      <c r="AB408" s="400"/>
      <c r="AC408" s="400"/>
      <c r="AD408" s="400"/>
      <c r="AE408" s="400"/>
      <c r="AF408" s="400"/>
      <c r="AG408" s="400"/>
      <c r="AH408" s="406"/>
      <c r="AI408" s="477"/>
      <c r="AJ408" s="400"/>
      <c r="AK408" s="401"/>
      <c r="AL408" s="16" t="s">
        <v>85</v>
      </c>
    </row>
    <row r="409" spans="1:38" s="21" customFormat="1" ht="12.75" customHeight="1" x14ac:dyDescent="0.2">
      <c r="A409" s="8">
        <v>28</v>
      </c>
      <c r="B409" s="400"/>
      <c r="C409" s="400"/>
      <c r="D409" s="400"/>
      <c r="E409" s="400"/>
      <c r="F409" s="401"/>
      <c r="G409" s="471"/>
      <c r="H409" s="477"/>
      <c r="I409" s="472"/>
      <c r="J409" s="363">
        <f t="shared" si="50"/>
        <v>0</v>
      </c>
      <c r="K409" s="362">
        <f t="shared" si="51"/>
        <v>0</v>
      </c>
      <c r="L409" s="400"/>
      <c r="M409" s="400"/>
      <c r="N409" s="400"/>
      <c r="O409" s="406"/>
      <c r="P409" s="409"/>
      <c r="Q409" s="400"/>
      <c r="R409" s="401"/>
      <c r="S409" s="16" t="s">
        <v>86</v>
      </c>
      <c r="T409" s="8">
        <v>28</v>
      </c>
      <c r="U409" s="400"/>
      <c r="V409" s="400"/>
      <c r="W409" s="400"/>
      <c r="X409" s="400"/>
      <c r="Y409" s="400"/>
      <c r="Z409" s="400"/>
      <c r="AA409" s="400"/>
      <c r="AB409" s="400"/>
      <c r="AC409" s="400"/>
      <c r="AD409" s="400"/>
      <c r="AE409" s="400"/>
      <c r="AF409" s="400"/>
      <c r="AG409" s="400"/>
      <c r="AH409" s="406"/>
      <c r="AI409" s="477"/>
      <c r="AJ409" s="400"/>
      <c r="AK409" s="401"/>
      <c r="AL409" s="16" t="s">
        <v>86</v>
      </c>
    </row>
    <row r="410" spans="1:38" s="21" customFormat="1" ht="12.75" customHeight="1" x14ac:dyDescent="0.2">
      <c r="A410" s="8">
        <v>29</v>
      </c>
      <c r="B410" s="400"/>
      <c r="C410" s="400"/>
      <c r="D410" s="400"/>
      <c r="E410" s="400"/>
      <c r="F410" s="401"/>
      <c r="G410" s="471"/>
      <c r="H410" s="477"/>
      <c r="I410" s="472"/>
      <c r="J410" s="363">
        <f t="shared" si="50"/>
        <v>0</v>
      </c>
      <c r="K410" s="362">
        <f t="shared" si="51"/>
        <v>0</v>
      </c>
      <c r="L410" s="400"/>
      <c r="M410" s="400"/>
      <c r="N410" s="400"/>
      <c r="O410" s="406"/>
      <c r="P410" s="409"/>
      <c r="Q410" s="400"/>
      <c r="R410" s="401"/>
      <c r="S410" s="16" t="s">
        <v>87</v>
      </c>
      <c r="T410" s="8">
        <v>29</v>
      </c>
      <c r="U410" s="400"/>
      <c r="V410" s="400"/>
      <c r="W410" s="400"/>
      <c r="X410" s="410"/>
      <c r="Y410" s="400"/>
      <c r="Z410" s="400"/>
      <c r="AA410" s="400"/>
      <c r="AB410" s="400"/>
      <c r="AC410" s="400"/>
      <c r="AD410" s="400"/>
      <c r="AE410" s="400"/>
      <c r="AF410" s="400"/>
      <c r="AG410" s="400"/>
      <c r="AH410" s="406"/>
      <c r="AI410" s="477"/>
      <c r="AJ410" s="400"/>
      <c r="AK410" s="401"/>
      <c r="AL410" s="16" t="s">
        <v>87</v>
      </c>
    </row>
    <row r="411" spans="1:38" s="21" customFormat="1" ht="12.75" customHeight="1" x14ac:dyDescent="0.2">
      <c r="A411" s="8">
        <v>30</v>
      </c>
      <c r="B411" s="400"/>
      <c r="C411" s="400"/>
      <c r="D411" s="400"/>
      <c r="E411" s="400"/>
      <c r="F411" s="401"/>
      <c r="G411" s="471"/>
      <c r="H411" s="477"/>
      <c r="I411" s="472"/>
      <c r="J411" s="363">
        <f t="shared" si="50"/>
        <v>0</v>
      </c>
      <c r="K411" s="362">
        <f t="shared" si="51"/>
        <v>0</v>
      </c>
      <c r="L411" s="400"/>
      <c r="M411" s="400"/>
      <c r="N411" s="400"/>
      <c r="O411" s="406"/>
      <c r="P411" s="409"/>
      <c r="Q411" s="400"/>
      <c r="R411" s="401"/>
      <c r="S411" s="16" t="s">
        <v>88</v>
      </c>
      <c r="T411" s="8">
        <v>30</v>
      </c>
      <c r="U411" s="400"/>
      <c r="V411" s="400"/>
      <c r="W411" s="400"/>
      <c r="X411" s="400"/>
      <c r="Y411" s="400"/>
      <c r="Z411" s="400"/>
      <c r="AA411" s="400"/>
      <c r="AB411" s="400"/>
      <c r="AC411" s="400"/>
      <c r="AD411" s="400"/>
      <c r="AE411" s="400"/>
      <c r="AF411" s="400"/>
      <c r="AG411" s="400"/>
      <c r="AH411" s="406"/>
      <c r="AI411" s="477"/>
      <c r="AJ411" s="400"/>
      <c r="AK411" s="401"/>
      <c r="AL411" s="16" t="s">
        <v>88</v>
      </c>
    </row>
    <row r="412" spans="1:38" s="21" customFormat="1" ht="12.75" customHeight="1" x14ac:dyDescent="0.2">
      <c r="A412" s="19">
        <v>31</v>
      </c>
      <c r="B412" s="404"/>
      <c r="C412" s="404"/>
      <c r="D412" s="404"/>
      <c r="E412" s="404"/>
      <c r="F412" s="405"/>
      <c r="G412" s="475"/>
      <c r="H412" s="479"/>
      <c r="I412" s="476"/>
      <c r="J412" s="395">
        <f t="shared" si="50"/>
        <v>0</v>
      </c>
      <c r="K412" s="396">
        <f t="shared" si="51"/>
        <v>0</v>
      </c>
      <c r="L412" s="404"/>
      <c r="M412" s="404"/>
      <c r="N412" s="404"/>
      <c r="O412" s="408"/>
      <c r="P412" s="411"/>
      <c r="Q412" s="404"/>
      <c r="R412" s="405"/>
      <c r="S412" s="20" t="s">
        <v>89</v>
      </c>
      <c r="T412" s="19">
        <v>31</v>
      </c>
      <c r="U412" s="404"/>
      <c r="V412" s="404"/>
      <c r="W412" s="404"/>
      <c r="X412" s="404"/>
      <c r="Y412" s="404"/>
      <c r="Z412" s="404"/>
      <c r="AA412" s="404"/>
      <c r="AB412" s="404"/>
      <c r="AC412" s="404"/>
      <c r="AD412" s="404"/>
      <c r="AE412" s="404"/>
      <c r="AF412" s="404"/>
      <c r="AG412" s="404"/>
      <c r="AH412" s="408"/>
      <c r="AI412" s="479"/>
      <c r="AJ412" s="404"/>
      <c r="AK412" s="405"/>
      <c r="AL412" s="20" t="s">
        <v>89</v>
      </c>
    </row>
    <row r="413" spans="1:38" s="301" customFormat="1" ht="12.75" customHeight="1" thickBot="1" x14ac:dyDescent="0.25">
      <c r="A413" s="417"/>
      <c r="B413" s="418">
        <f>SUM(B381:B412)</f>
        <v>0</v>
      </c>
      <c r="C413" s="418">
        <f>SUM(C381:C412)</f>
        <v>0</v>
      </c>
      <c r="D413" s="418">
        <f>SUM(D381:D412)</f>
        <v>0</v>
      </c>
      <c r="E413" s="419">
        <f>SUM(E381:E412)</f>
        <v>0</v>
      </c>
      <c r="F413" s="420">
        <f>SUM(F381:F412)</f>
        <v>0</v>
      </c>
      <c r="G413" s="421"/>
      <c r="H413" s="422" t="s">
        <v>90</v>
      </c>
      <c r="I413" s="423">
        <f>COUNTA(I382:I412)</f>
        <v>0</v>
      </c>
      <c r="J413" s="418">
        <f t="shared" ref="J413:R413" si="52">SUM(J381:J412)</f>
        <v>0</v>
      </c>
      <c r="K413" s="418">
        <f t="shared" si="52"/>
        <v>0</v>
      </c>
      <c r="L413" s="418">
        <f t="shared" si="52"/>
        <v>0</v>
      </c>
      <c r="M413" s="418">
        <f t="shared" si="52"/>
        <v>0</v>
      </c>
      <c r="N413" s="418">
        <f t="shared" si="52"/>
        <v>0</v>
      </c>
      <c r="O413" s="424">
        <f t="shared" si="52"/>
        <v>0</v>
      </c>
      <c r="P413" s="419">
        <f t="shared" si="52"/>
        <v>0</v>
      </c>
      <c r="Q413" s="418">
        <f t="shared" si="52"/>
        <v>0</v>
      </c>
      <c r="R413" s="425">
        <f t="shared" si="52"/>
        <v>0</v>
      </c>
      <c r="S413" s="426"/>
      <c r="T413" s="417"/>
      <c r="U413" s="418">
        <f t="shared" ref="U413:AH413" si="53">SUM(U381:U412)</f>
        <v>0</v>
      </c>
      <c r="V413" s="418">
        <f t="shared" si="53"/>
        <v>0</v>
      </c>
      <c r="W413" s="418">
        <f t="shared" si="53"/>
        <v>0</v>
      </c>
      <c r="X413" s="418">
        <f t="shared" si="53"/>
        <v>0</v>
      </c>
      <c r="Y413" s="418">
        <f t="shared" si="53"/>
        <v>0</v>
      </c>
      <c r="Z413" s="418">
        <f t="shared" si="53"/>
        <v>0</v>
      </c>
      <c r="AA413" s="418">
        <f t="shared" si="53"/>
        <v>0</v>
      </c>
      <c r="AB413" s="418">
        <f t="shared" si="53"/>
        <v>0</v>
      </c>
      <c r="AC413" s="418">
        <f t="shared" si="53"/>
        <v>0</v>
      </c>
      <c r="AD413" s="418">
        <f t="shared" si="53"/>
        <v>0</v>
      </c>
      <c r="AE413" s="418">
        <f t="shared" si="53"/>
        <v>0</v>
      </c>
      <c r="AF413" s="418">
        <f t="shared" si="53"/>
        <v>0</v>
      </c>
      <c r="AG413" s="418">
        <f t="shared" si="53"/>
        <v>0</v>
      </c>
      <c r="AH413" s="420">
        <f t="shared" si="53"/>
        <v>0</v>
      </c>
      <c r="AI413" s="427"/>
      <c r="AJ413" s="418">
        <f>SUM(AJ381:AJ412)</f>
        <v>0</v>
      </c>
      <c r="AK413" s="425">
        <f>SUM(AK381:AK412)</f>
        <v>0</v>
      </c>
      <c r="AL413" s="426"/>
    </row>
    <row r="414" spans="1:38" ht="12.75" customHeight="1" thickTop="1" x14ac:dyDescent="0.2">
      <c r="A414" s="28"/>
      <c r="B414" s="34"/>
      <c r="C414" s="34"/>
      <c r="D414" s="34"/>
      <c r="E414" s="34"/>
      <c r="F414" s="34"/>
      <c r="G414" s="135"/>
      <c r="H414" s="34"/>
      <c r="I414" s="35"/>
      <c r="J414" s="306"/>
      <c r="K414" s="306"/>
      <c r="L414" s="34"/>
      <c r="M414" s="34"/>
      <c r="N414" s="34"/>
      <c r="O414" s="34"/>
      <c r="P414" s="34"/>
      <c r="Q414" s="34"/>
      <c r="R414" s="34"/>
      <c r="S414" s="28"/>
      <c r="T414" s="28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28"/>
    </row>
    <row r="415" spans="1:38" ht="12.75" customHeight="1" x14ac:dyDescent="0.2">
      <c r="A415" s="21"/>
      <c r="B415" s="36"/>
      <c r="C415" s="36"/>
      <c r="D415" s="36"/>
      <c r="E415" s="36"/>
      <c r="F415" s="36"/>
      <c r="G415" s="552" t="str">
        <f>G10</f>
        <v>UNITED STEELWORKERS - LOCAL UNION</v>
      </c>
      <c r="H415" s="552"/>
      <c r="I415" s="552"/>
      <c r="J415" s="307"/>
      <c r="K415" s="136"/>
      <c r="L415" s="36"/>
      <c r="M415" s="36"/>
      <c r="N415" s="36"/>
      <c r="O415" s="36"/>
      <c r="P415" s="36"/>
      <c r="Q415" s="36"/>
      <c r="R415" s="36"/>
      <c r="S415" s="21"/>
      <c r="T415" s="21"/>
      <c r="U415" s="36"/>
      <c r="V415" s="36"/>
      <c r="W415" s="36"/>
      <c r="X415" s="36"/>
      <c r="Y415" s="36"/>
      <c r="Z415" s="36"/>
      <c r="AA415" s="37" t="str">
        <f>$AA$10</f>
        <v>FINANCIAL SECRETARY'S CASH BOOK</v>
      </c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21"/>
    </row>
    <row r="416" spans="1:38" s="152" customFormat="1" ht="12.75" customHeight="1" x14ac:dyDescent="0.2">
      <c r="A416" s="141"/>
      <c r="B416" s="139" t="str">
        <f>B371</f>
        <v>Month</v>
      </c>
      <c r="C416" s="73" t="str">
        <f>C371</f>
        <v>MARCH</v>
      </c>
      <c r="D416" s="139" t="str">
        <f>D371</f>
        <v>Year</v>
      </c>
      <c r="E416" s="30">
        <f>E371</f>
        <v>0</v>
      </c>
      <c r="F416" s="141"/>
      <c r="G416" s="149"/>
      <c r="H416" s="141"/>
      <c r="I416" s="150"/>
      <c r="J416" s="302"/>
      <c r="K416" s="302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1"/>
      <c r="AF416" s="141"/>
      <c r="AG416" s="141"/>
      <c r="AH416" s="141"/>
      <c r="AI416" s="139"/>
      <c r="AJ416" s="151" t="str">
        <f>C416</f>
        <v>MARCH</v>
      </c>
      <c r="AK416" s="30">
        <f>E416</f>
        <v>0</v>
      </c>
      <c r="AL416" s="141"/>
    </row>
    <row r="417" spans="1:38" s="152" customFormat="1" ht="12.75" customHeight="1" x14ac:dyDescent="0.2">
      <c r="A417" s="141"/>
      <c r="B417" s="139" t="str">
        <f>B372</f>
        <v>Page No.</v>
      </c>
      <c r="C417" s="148">
        <f>C372+1</f>
        <v>10</v>
      </c>
      <c r="D417" s="141"/>
      <c r="E417" s="141"/>
      <c r="F417" s="141"/>
      <c r="G417" s="149"/>
      <c r="H417" s="141"/>
      <c r="I417" s="150" t="s">
        <v>53</v>
      </c>
      <c r="J417" s="302"/>
      <c r="K417" s="302"/>
      <c r="L417" s="150"/>
      <c r="M417" s="141"/>
      <c r="N417" s="141"/>
      <c r="O417" s="141"/>
      <c r="P417" s="139"/>
      <c r="Q417" s="141"/>
      <c r="R417" s="139"/>
      <c r="S417" s="141"/>
      <c r="T417" s="141"/>
      <c r="U417" s="141"/>
      <c r="V417" s="141"/>
      <c r="W417" s="141"/>
      <c r="X417" s="141"/>
      <c r="Y417" s="141"/>
      <c r="Z417" s="141"/>
      <c r="AA417" s="141"/>
      <c r="AB417" s="153" t="s">
        <v>54</v>
      </c>
      <c r="AC417" s="141"/>
      <c r="AD417" s="141"/>
      <c r="AE417" s="141"/>
      <c r="AF417" s="141"/>
      <c r="AG417" s="141"/>
      <c r="AH417" s="141"/>
      <c r="AI417" s="139" t="str">
        <f>B417</f>
        <v>Page No.</v>
      </c>
      <c r="AJ417" s="148">
        <f>C417</f>
        <v>10</v>
      </c>
      <c r="AK417" s="154"/>
      <c r="AL417" s="155"/>
    </row>
    <row r="418" spans="1:38" ht="12.75" customHeight="1" x14ac:dyDescent="0.2">
      <c r="A418" s="3"/>
      <c r="B418" s="3"/>
      <c r="C418" s="3"/>
      <c r="D418" s="3"/>
      <c r="E418" s="3"/>
      <c r="F418" s="3"/>
      <c r="G418" s="129"/>
      <c r="H418" s="3"/>
      <c r="I418" s="5"/>
      <c r="J418" s="106"/>
      <c r="K418" s="106"/>
      <c r="L418" s="21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1"/>
      <c r="AF418" s="3"/>
      <c r="AG418" s="3"/>
      <c r="AH418" s="3"/>
      <c r="AI418" s="3"/>
      <c r="AJ418" s="3"/>
      <c r="AK418" s="3"/>
      <c r="AL418" s="3"/>
    </row>
    <row r="419" spans="1:38" ht="12.75" customHeight="1" x14ac:dyDescent="0.2">
      <c r="A419" s="26"/>
      <c r="B419" s="26"/>
      <c r="C419" s="26"/>
      <c r="D419" s="26"/>
      <c r="E419" s="26"/>
      <c r="F419" s="26"/>
      <c r="G419" s="130"/>
      <c r="H419" s="26"/>
      <c r="I419" s="27"/>
      <c r="J419" s="303"/>
      <c r="K419" s="303"/>
      <c r="L419" s="27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7"/>
      <c r="AF419" s="26"/>
      <c r="AG419" s="26"/>
      <c r="AH419" s="26"/>
      <c r="AI419" s="26"/>
      <c r="AJ419" s="26"/>
      <c r="AK419" s="26"/>
      <c r="AL419" s="26"/>
    </row>
    <row r="420" spans="1:38" customFormat="1" ht="12.75" customHeight="1" x14ac:dyDescent="0.2">
      <c r="A420" s="1"/>
      <c r="B420" s="3"/>
      <c r="C420" s="3" t="s">
        <v>55</v>
      </c>
      <c r="D420" s="3"/>
      <c r="E420" s="13"/>
      <c r="F420" s="1"/>
      <c r="G420" s="131"/>
      <c r="H420" s="2" t="s">
        <v>56</v>
      </c>
      <c r="I420" s="99"/>
      <c r="J420" s="550" t="s">
        <v>264</v>
      </c>
      <c r="K420" s="551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4"/>
      <c r="AJ420" s="3"/>
      <c r="AK420" s="1"/>
      <c r="AL420" s="3"/>
    </row>
    <row r="421" spans="1:38" customFormat="1" ht="12.75" customHeight="1" x14ac:dyDescent="0.2">
      <c r="A421" s="1"/>
      <c r="B421" s="3"/>
      <c r="C421" s="3"/>
      <c r="D421" s="3"/>
      <c r="E421" s="13"/>
      <c r="F421" s="1"/>
      <c r="G421" s="131"/>
      <c r="H421" s="14"/>
      <c r="I421" s="100"/>
      <c r="J421" s="106"/>
      <c r="K421" s="67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4"/>
      <c r="AJ421" s="3"/>
      <c r="AK421" s="1"/>
      <c r="AL421" s="3"/>
    </row>
    <row r="422" spans="1:38" customFormat="1" ht="12.75" customHeight="1" thickBot="1" x14ac:dyDescent="0.25">
      <c r="A422" s="164"/>
      <c r="B422" s="165">
        <v>1</v>
      </c>
      <c r="C422" s="165">
        <v>2</v>
      </c>
      <c r="D422" s="165">
        <v>3</v>
      </c>
      <c r="E422" s="166">
        <v>4</v>
      </c>
      <c r="F422" s="167">
        <v>5</v>
      </c>
      <c r="G422" s="168"/>
      <c r="H422" s="167">
        <v>7</v>
      </c>
      <c r="I422" s="169">
        <v>8</v>
      </c>
      <c r="J422" s="304">
        <v>9</v>
      </c>
      <c r="K422" s="305">
        <v>10</v>
      </c>
      <c r="L422" s="165">
        <v>11</v>
      </c>
      <c r="M422" s="165" t="s">
        <v>1</v>
      </c>
      <c r="N422" s="165">
        <v>12</v>
      </c>
      <c r="O422" s="165">
        <v>13</v>
      </c>
      <c r="P422" s="165">
        <v>14</v>
      </c>
      <c r="Q422" s="165">
        <v>15</v>
      </c>
      <c r="R422" s="167" t="s">
        <v>2</v>
      </c>
      <c r="S422" s="170"/>
      <c r="T422" s="164"/>
      <c r="U422" s="165">
        <v>16</v>
      </c>
      <c r="V422" s="165">
        <v>17</v>
      </c>
      <c r="W422" s="165">
        <v>18</v>
      </c>
      <c r="X422" s="165">
        <v>19</v>
      </c>
      <c r="Y422" s="165">
        <v>20</v>
      </c>
      <c r="Z422" s="165" t="s">
        <v>3</v>
      </c>
      <c r="AA422" s="165">
        <v>21</v>
      </c>
      <c r="AB422" s="165">
        <v>22</v>
      </c>
      <c r="AC422" s="165">
        <v>23</v>
      </c>
      <c r="AD422" s="165">
        <v>24</v>
      </c>
      <c r="AE422" s="165">
        <v>25</v>
      </c>
      <c r="AF422" s="165">
        <v>26</v>
      </c>
      <c r="AG422" s="165">
        <v>27</v>
      </c>
      <c r="AH422" s="165">
        <v>28</v>
      </c>
      <c r="AI422" s="171">
        <v>29</v>
      </c>
      <c r="AJ422" s="165">
        <v>30</v>
      </c>
      <c r="AK422" s="167">
        <v>31</v>
      </c>
      <c r="AL422" s="170"/>
    </row>
    <row r="423" spans="1:38" s="4" customFormat="1" ht="12.75" customHeight="1" thickTop="1" x14ac:dyDescent="0.2">
      <c r="A423" s="1"/>
      <c r="B423" s="89" t="s">
        <v>4</v>
      </c>
      <c r="C423" s="101"/>
      <c r="D423" s="89" t="s">
        <v>5</v>
      </c>
      <c r="E423" s="89" t="s">
        <v>6</v>
      </c>
      <c r="F423" s="88" t="s">
        <v>7</v>
      </c>
      <c r="G423" s="132"/>
      <c r="H423" s="88"/>
      <c r="I423" s="103"/>
      <c r="J423" s="89"/>
      <c r="K423" s="88"/>
      <c r="L423" s="89"/>
      <c r="M423" s="89"/>
      <c r="N423" s="89"/>
      <c r="O423" s="104"/>
      <c r="P423" s="163"/>
      <c r="Q423" s="107" t="s">
        <v>272</v>
      </c>
      <c r="R423" s="160" t="s">
        <v>273</v>
      </c>
      <c r="S423" s="106"/>
      <c r="T423" s="67"/>
      <c r="U423" s="542" t="s">
        <v>265</v>
      </c>
      <c r="V423" s="543"/>
      <c r="W423" s="543"/>
      <c r="X423" s="543"/>
      <c r="Y423" s="544"/>
      <c r="Z423" s="89" t="s">
        <v>10</v>
      </c>
      <c r="AA423" s="89" t="s">
        <v>11</v>
      </c>
      <c r="AB423" s="89" t="s">
        <v>205</v>
      </c>
      <c r="AC423" s="89" t="s">
        <v>12</v>
      </c>
      <c r="AD423" s="89" t="s">
        <v>13</v>
      </c>
      <c r="AE423" s="89" t="s">
        <v>14</v>
      </c>
      <c r="AF423" s="89"/>
      <c r="AG423" s="89"/>
      <c r="AH423" s="104"/>
      <c r="AI423" s="105"/>
      <c r="AJ423" s="89" t="s">
        <v>15</v>
      </c>
      <c r="AK423" s="88" t="s">
        <v>7</v>
      </c>
      <c r="AL423" s="3"/>
    </row>
    <row r="424" spans="1:38" s="4" customFormat="1" ht="12.75" customHeight="1" x14ac:dyDescent="0.2">
      <c r="A424" s="1"/>
      <c r="B424" s="89" t="s">
        <v>8</v>
      </c>
      <c r="C424" s="89" t="s">
        <v>16</v>
      </c>
      <c r="D424" s="89" t="s">
        <v>17</v>
      </c>
      <c r="E424" s="89" t="s">
        <v>8</v>
      </c>
      <c r="F424" s="88" t="s">
        <v>18</v>
      </c>
      <c r="G424" s="132" t="s">
        <v>19</v>
      </c>
      <c r="H424" s="88" t="s">
        <v>20</v>
      </c>
      <c r="I424" s="103" t="s">
        <v>242</v>
      </c>
      <c r="J424" s="89" t="s">
        <v>21</v>
      </c>
      <c r="K424" s="88" t="s">
        <v>22</v>
      </c>
      <c r="L424" s="107" t="s">
        <v>235</v>
      </c>
      <c r="M424" s="107" t="s">
        <v>236</v>
      </c>
      <c r="N424" s="107" t="s">
        <v>237</v>
      </c>
      <c r="O424" s="104"/>
      <c r="P424" s="158" t="s">
        <v>23</v>
      </c>
      <c r="Q424" s="107" t="s">
        <v>8</v>
      </c>
      <c r="R424" s="160" t="s">
        <v>8</v>
      </c>
      <c r="S424" s="106"/>
      <c r="T424" s="67"/>
      <c r="U424" s="89" t="s">
        <v>25</v>
      </c>
      <c r="V424" s="89" t="s">
        <v>26</v>
      </c>
      <c r="W424" s="101" t="s">
        <v>27</v>
      </c>
      <c r="X424" s="89" t="s">
        <v>28</v>
      </c>
      <c r="Y424" s="89" t="s">
        <v>136</v>
      </c>
      <c r="Z424" s="89" t="s">
        <v>261</v>
      </c>
      <c r="AA424" s="89" t="s">
        <v>137</v>
      </c>
      <c r="AB424" s="89" t="s">
        <v>204</v>
      </c>
      <c r="AC424" s="89" t="s">
        <v>30</v>
      </c>
      <c r="AD424" s="89" t="s">
        <v>140</v>
      </c>
      <c r="AE424" s="89" t="s">
        <v>31</v>
      </c>
      <c r="AF424" s="89" t="s">
        <v>32</v>
      </c>
      <c r="AG424" s="89" t="s">
        <v>206</v>
      </c>
      <c r="AH424" s="104" t="s">
        <v>16</v>
      </c>
      <c r="AI424" s="102" t="s">
        <v>34</v>
      </c>
      <c r="AJ424" s="89" t="s">
        <v>35</v>
      </c>
      <c r="AK424" s="88" t="s">
        <v>18</v>
      </c>
      <c r="AL424" s="3"/>
    </row>
    <row r="425" spans="1:38" s="4" customFormat="1" ht="12.75" customHeight="1" thickBot="1" x14ac:dyDescent="0.25">
      <c r="A425" s="6"/>
      <c r="B425" s="90" t="s">
        <v>36</v>
      </c>
      <c r="C425" s="90" t="s">
        <v>37</v>
      </c>
      <c r="D425" s="90" t="s">
        <v>38</v>
      </c>
      <c r="E425" s="90" t="s">
        <v>39</v>
      </c>
      <c r="F425" s="108" t="s">
        <v>40</v>
      </c>
      <c r="G425" s="133"/>
      <c r="H425" s="108"/>
      <c r="I425" s="109" t="s">
        <v>41</v>
      </c>
      <c r="J425" s="90"/>
      <c r="K425" s="108"/>
      <c r="L425" s="110"/>
      <c r="M425" s="110"/>
      <c r="N425" s="110" t="s">
        <v>238</v>
      </c>
      <c r="O425" s="111"/>
      <c r="P425" s="159"/>
      <c r="Q425" s="161" t="s">
        <v>24</v>
      </c>
      <c r="R425" s="162" t="s">
        <v>24</v>
      </c>
      <c r="S425" s="113"/>
      <c r="T425" s="78"/>
      <c r="U425" s="90" t="s">
        <v>42</v>
      </c>
      <c r="V425" s="90" t="s">
        <v>43</v>
      </c>
      <c r="W425" s="90"/>
      <c r="X425" s="90" t="s">
        <v>44</v>
      </c>
      <c r="Y425" s="90" t="s">
        <v>30</v>
      </c>
      <c r="Z425" s="90" t="s">
        <v>30</v>
      </c>
      <c r="AA425" s="90" t="s">
        <v>138</v>
      </c>
      <c r="AB425" s="90" t="s">
        <v>15</v>
      </c>
      <c r="AC425" s="90" t="s">
        <v>139</v>
      </c>
      <c r="AD425" s="90" t="s">
        <v>141</v>
      </c>
      <c r="AE425" s="90" t="s">
        <v>47</v>
      </c>
      <c r="AF425" s="90" t="s">
        <v>48</v>
      </c>
      <c r="AG425" s="90" t="s">
        <v>15</v>
      </c>
      <c r="AH425" s="111" t="s">
        <v>30</v>
      </c>
      <c r="AI425" s="112"/>
      <c r="AJ425" s="90" t="s">
        <v>49</v>
      </c>
      <c r="AK425" s="108" t="s">
        <v>189</v>
      </c>
      <c r="AL425" s="7"/>
    </row>
    <row r="426" spans="1:38" s="301" customFormat="1" ht="12.75" customHeight="1" thickTop="1" x14ac:dyDescent="0.2">
      <c r="A426" s="331"/>
      <c r="B426" s="363">
        <f>B413</f>
        <v>0</v>
      </c>
      <c r="C426" s="363">
        <f>C413</f>
        <v>0</v>
      </c>
      <c r="D426" s="363">
        <f>D413</f>
        <v>0</v>
      </c>
      <c r="E426" s="363">
        <f>E413</f>
        <v>0</v>
      </c>
      <c r="F426" s="362">
        <f>F413</f>
        <v>0</v>
      </c>
      <c r="G426" s="134" t="str">
        <f>G7</f>
        <v>MARCH</v>
      </c>
      <c r="H426" s="334" t="s">
        <v>58</v>
      </c>
      <c r="I426" s="412"/>
      <c r="J426" s="397">
        <f t="shared" ref="J426:R426" si="54">J413</f>
        <v>0</v>
      </c>
      <c r="K426" s="362">
        <f t="shared" si="54"/>
        <v>0</v>
      </c>
      <c r="L426" s="363">
        <f t="shared" si="54"/>
        <v>0</v>
      </c>
      <c r="M426" s="363">
        <f t="shared" si="54"/>
        <v>0</v>
      </c>
      <c r="N426" s="363">
        <f t="shared" si="54"/>
        <v>0</v>
      </c>
      <c r="O426" s="361">
        <f t="shared" si="54"/>
        <v>0</v>
      </c>
      <c r="P426" s="394">
        <f t="shared" si="54"/>
        <v>0</v>
      </c>
      <c r="Q426" s="363">
        <f t="shared" si="54"/>
        <v>0</v>
      </c>
      <c r="R426" s="362">
        <f t="shared" si="54"/>
        <v>0</v>
      </c>
      <c r="S426" s="332"/>
      <c r="T426" s="331"/>
      <c r="U426" s="363">
        <f t="shared" ref="U426:AH426" si="55">U413</f>
        <v>0</v>
      </c>
      <c r="V426" s="363">
        <f t="shared" si="55"/>
        <v>0</v>
      </c>
      <c r="W426" s="363">
        <f t="shared" si="55"/>
        <v>0</v>
      </c>
      <c r="X426" s="363">
        <f t="shared" si="55"/>
        <v>0</v>
      </c>
      <c r="Y426" s="363">
        <f t="shared" si="55"/>
        <v>0</v>
      </c>
      <c r="Z426" s="363">
        <f t="shared" si="55"/>
        <v>0</v>
      </c>
      <c r="AA426" s="363">
        <f t="shared" si="55"/>
        <v>0</v>
      </c>
      <c r="AB426" s="363">
        <f t="shared" si="55"/>
        <v>0</v>
      </c>
      <c r="AC426" s="363">
        <f t="shared" si="55"/>
        <v>0</v>
      </c>
      <c r="AD426" s="363">
        <f t="shared" si="55"/>
        <v>0</v>
      </c>
      <c r="AE426" s="363">
        <f t="shared" si="55"/>
        <v>0</v>
      </c>
      <c r="AF426" s="363">
        <f t="shared" si="55"/>
        <v>0</v>
      </c>
      <c r="AG426" s="363">
        <f t="shared" si="55"/>
        <v>0</v>
      </c>
      <c r="AH426" s="361">
        <f t="shared" si="55"/>
        <v>0</v>
      </c>
      <c r="AI426" s="333"/>
      <c r="AJ426" s="363">
        <f>AJ413</f>
        <v>0</v>
      </c>
      <c r="AK426" s="362">
        <f>AK413</f>
        <v>0</v>
      </c>
      <c r="AL426" s="332"/>
    </row>
    <row r="427" spans="1:38" s="21" customFormat="1" ht="12.75" customHeight="1" x14ac:dyDescent="0.2">
      <c r="A427" s="8">
        <v>1</v>
      </c>
      <c r="B427" s="400"/>
      <c r="C427" s="400"/>
      <c r="D427" s="400"/>
      <c r="E427" s="400"/>
      <c r="F427" s="401"/>
      <c r="G427" s="471"/>
      <c r="H427" s="477"/>
      <c r="I427" s="472"/>
      <c r="J427" s="363">
        <f t="shared" ref="J427:J457" si="56">SUM(B427:F427)</f>
        <v>0</v>
      </c>
      <c r="K427" s="362">
        <f t="shared" ref="K427:K457" si="57">SUM(U427:AK427)-SUM(L427:R427)</f>
        <v>0</v>
      </c>
      <c r="L427" s="400"/>
      <c r="M427" s="400"/>
      <c r="N427" s="400"/>
      <c r="O427" s="406"/>
      <c r="P427" s="409"/>
      <c r="Q427" s="400"/>
      <c r="R427" s="401"/>
      <c r="S427" s="16" t="s">
        <v>59</v>
      </c>
      <c r="T427" s="8">
        <v>1</v>
      </c>
      <c r="U427" s="400"/>
      <c r="V427" s="400"/>
      <c r="W427" s="400"/>
      <c r="X427" s="400"/>
      <c r="Y427" s="400"/>
      <c r="Z427" s="400"/>
      <c r="AA427" s="400"/>
      <c r="AB427" s="400"/>
      <c r="AC427" s="400"/>
      <c r="AD427" s="400"/>
      <c r="AE427" s="400"/>
      <c r="AF427" s="400"/>
      <c r="AG427" s="400"/>
      <c r="AH427" s="406"/>
      <c r="AI427" s="477"/>
      <c r="AJ427" s="400"/>
      <c r="AK427" s="401"/>
      <c r="AL427" s="16" t="s">
        <v>59</v>
      </c>
    </row>
    <row r="428" spans="1:38" s="21" customFormat="1" ht="12.75" customHeight="1" x14ac:dyDescent="0.2">
      <c r="A428" s="8">
        <v>2</v>
      </c>
      <c r="B428" s="400"/>
      <c r="C428" s="400"/>
      <c r="D428" s="400"/>
      <c r="E428" s="400"/>
      <c r="F428" s="401"/>
      <c r="G428" s="471"/>
      <c r="H428" s="477"/>
      <c r="I428" s="472"/>
      <c r="J428" s="363">
        <f t="shared" si="56"/>
        <v>0</v>
      </c>
      <c r="K428" s="362">
        <f t="shared" si="57"/>
        <v>0</v>
      </c>
      <c r="L428" s="400"/>
      <c r="M428" s="400"/>
      <c r="N428" s="400"/>
      <c r="O428" s="406"/>
      <c r="P428" s="409"/>
      <c r="Q428" s="400"/>
      <c r="R428" s="401"/>
      <c r="S428" s="16" t="s">
        <v>60</v>
      </c>
      <c r="T428" s="8">
        <v>2</v>
      </c>
      <c r="U428" s="400"/>
      <c r="V428" s="400"/>
      <c r="W428" s="400"/>
      <c r="X428" s="400"/>
      <c r="Y428" s="400"/>
      <c r="Z428" s="400"/>
      <c r="AA428" s="400"/>
      <c r="AB428" s="400"/>
      <c r="AC428" s="400"/>
      <c r="AD428" s="400"/>
      <c r="AE428" s="400"/>
      <c r="AF428" s="400"/>
      <c r="AG428" s="400"/>
      <c r="AH428" s="406"/>
      <c r="AI428" s="477"/>
      <c r="AJ428" s="400"/>
      <c r="AK428" s="401"/>
      <c r="AL428" s="16" t="s">
        <v>60</v>
      </c>
    </row>
    <row r="429" spans="1:38" s="21" customFormat="1" ht="12.75" customHeight="1" x14ac:dyDescent="0.2">
      <c r="A429" s="8">
        <v>3</v>
      </c>
      <c r="B429" s="400"/>
      <c r="C429" s="400"/>
      <c r="D429" s="400"/>
      <c r="E429" s="400"/>
      <c r="F429" s="401"/>
      <c r="G429" s="471"/>
      <c r="H429" s="477"/>
      <c r="I429" s="472"/>
      <c r="J429" s="363">
        <f t="shared" si="56"/>
        <v>0</v>
      </c>
      <c r="K429" s="362">
        <f t="shared" si="57"/>
        <v>0</v>
      </c>
      <c r="L429" s="400"/>
      <c r="M429" s="400"/>
      <c r="N429" s="400"/>
      <c r="O429" s="406"/>
      <c r="P429" s="409"/>
      <c r="Q429" s="400"/>
      <c r="R429" s="401"/>
      <c r="S429" s="16" t="s">
        <v>61</v>
      </c>
      <c r="T429" s="8">
        <v>3</v>
      </c>
      <c r="U429" s="400"/>
      <c r="V429" s="400"/>
      <c r="W429" s="400"/>
      <c r="X429" s="400"/>
      <c r="Y429" s="400"/>
      <c r="Z429" s="400"/>
      <c r="AA429" s="400"/>
      <c r="AB429" s="400"/>
      <c r="AC429" s="400"/>
      <c r="AD429" s="400"/>
      <c r="AE429" s="400"/>
      <c r="AF429" s="400"/>
      <c r="AG429" s="400"/>
      <c r="AH429" s="406"/>
      <c r="AI429" s="477"/>
      <c r="AJ429" s="400"/>
      <c r="AK429" s="401"/>
      <c r="AL429" s="16" t="s">
        <v>61</v>
      </c>
    </row>
    <row r="430" spans="1:38" s="21" customFormat="1" ht="12.75" customHeight="1" x14ac:dyDescent="0.2">
      <c r="A430" s="8">
        <v>4</v>
      </c>
      <c r="B430" s="400"/>
      <c r="C430" s="400"/>
      <c r="D430" s="400"/>
      <c r="E430" s="400"/>
      <c r="F430" s="401"/>
      <c r="G430" s="471"/>
      <c r="H430" s="477"/>
      <c r="I430" s="472"/>
      <c r="J430" s="363">
        <f t="shared" si="56"/>
        <v>0</v>
      </c>
      <c r="K430" s="362">
        <f t="shared" si="57"/>
        <v>0</v>
      </c>
      <c r="L430" s="400"/>
      <c r="M430" s="400"/>
      <c r="N430" s="400"/>
      <c r="O430" s="406"/>
      <c r="P430" s="409"/>
      <c r="Q430" s="400"/>
      <c r="R430" s="401"/>
      <c r="S430" s="16" t="s">
        <v>62</v>
      </c>
      <c r="T430" s="8">
        <v>4</v>
      </c>
      <c r="U430" s="400"/>
      <c r="V430" s="400"/>
      <c r="W430" s="400"/>
      <c r="X430" s="400"/>
      <c r="Y430" s="400"/>
      <c r="Z430" s="400"/>
      <c r="AA430" s="400"/>
      <c r="AB430" s="400"/>
      <c r="AC430" s="400"/>
      <c r="AD430" s="400"/>
      <c r="AE430" s="400"/>
      <c r="AF430" s="400"/>
      <c r="AG430" s="400"/>
      <c r="AH430" s="406"/>
      <c r="AI430" s="477"/>
      <c r="AJ430" s="400"/>
      <c r="AK430" s="401"/>
      <c r="AL430" s="16" t="s">
        <v>62</v>
      </c>
    </row>
    <row r="431" spans="1:38" s="21" customFormat="1" ht="12.75" customHeight="1" x14ac:dyDescent="0.2">
      <c r="A431" s="8">
        <v>5</v>
      </c>
      <c r="B431" s="400"/>
      <c r="C431" s="400"/>
      <c r="D431" s="400"/>
      <c r="E431" s="400"/>
      <c r="F431" s="401"/>
      <c r="G431" s="471"/>
      <c r="H431" s="477"/>
      <c r="I431" s="472"/>
      <c r="J431" s="363">
        <f t="shared" si="56"/>
        <v>0</v>
      </c>
      <c r="K431" s="362">
        <f t="shared" si="57"/>
        <v>0</v>
      </c>
      <c r="L431" s="400"/>
      <c r="M431" s="400"/>
      <c r="N431" s="400"/>
      <c r="O431" s="406"/>
      <c r="P431" s="409"/>
      <c r="Q431" s="400"/>
      <c r="R431" s="401"/>
      <c r="S431" s="16" t="s">
        <v>63</v>
      </c>
      <c r="T431" s="8">
        <v>5</v>
      </c>
      <c r="U431" s="400"/>
      <c r="V431" s="400"/>
      <c r="W431" s="400"/>
      <c r="X431" s="400"/>
      <c r="Y431" s="400"/>
      <c r="Z431" s="400"/>
      <c r="AA431" s="400"/>
      <c r="AB431" s="400"/>
      <c r="AC431" s="400"/>
      <c r="AD431" s="400"/>
      <c r="AE431" s="400"/>
      <c r="AF431" s="400"/>
      <c r="AG431" s="400"/>
      <c r="AH431" s="406"/>
      <c r="AI431" s="477"/>
      <c r="AJ431" s="400"/>
      <c r="AK431" s="401"/>
      <c r="AL431" s="16" t="s">
        <v>63</v>
      </c>
    </row>
    <row r="432" spans="1:38" s="21" customFormat="1" ht="12.75" customHeight="1" x14ac:dyDescent="0.2">
      <c r="A432" s="17">
        <v>6</v>
      </c>
      <c r="B432" s="402"/>
      <c r="C432" s="402"/>
      <c r="D432" s="402"/>
      <c r="E432" s="402"/>
      <c r="F432" s="403"/>
      <c r="G432" s="473"/>
      <c r="H432" s="478"/>
      <c r="I432" s="474"/>
      <c r="J432" s="363">
        <f t="shared" si="56"/>
        <v>0</v>
      </c>
      <c r="K432" s="362">
        <f t="shared" si="57"/>
        <v>0</v>
      </c>
      <c r="L432" s="402"/>
      <c r="M432" s="402"/>
      <c r="N432" s="402"/>
      <c r="O432" s="407"/>
      <c r="P432" s="410"/>
      <c r="Q432" s="402"/>
      <c r="R432" s="403"/>
      <c r="S432" s="18" t="s">
        <v>64</v>
      </c>
      <c r="T432" s="17">
        <v>6</v>
      </c>
      <c r="U432" s="402"/>
      <c r="V432" s="402"/>
      <c r="W432" s="402"/>
      <c r="X432" s="402"/>
      <c r="Y432" s="402"/>
      <c r="Z432" s="402"/>
      <c r="AA432" s="402"/>
      <c r="AB432" s="402"/>
      <c r="AC432" s="402"/>
      <c r="AD432" s="402"/>
      <c r="AE432" s="402"/>
      <c r="AF432" s="402"/>
      <c r="AG432" s="402"/>
      <c r="AH432" s="407"/>
      <c r="AI432" s="478"/>
      <c r="AJ432" s="402"/>
      <c r="AK432" s="403"/>
      <c r="AL432" s="18" t="s">
        <v>64</v>
      </c>
    </row>
    <row r="433" spans="1:38" s="21" customFormat="1" ht="12.75" customHeight="1" x14ac:dyDescent="0.2">
      <c r="A433" s="8">
        <v>7</v>
      </c>
      <c r="B433" s="400"/>
      <c r="C433" s="400"/>
      <c r="D433" s="400"/>
      <c r="E433" s="400"/>
      <c r="F433" s="401"/>
      <c r="G433" s="471"/>
      <c r="H433" s="477"/>
      <c r="I433" s="472"/>
      <c r="J433" s="363">
        <f t="shared" si="56"/>
        <v>0</v>
      </c>
      <c r="K433" s="362">
        <f t="shared" si="57"/>
        <v>0</v>
      </c>
      <c r="L433" s="400"/>
      <c r="M433" s="400"/>
      <c r="N433" s="400"/>
      <c r="O433" s="406"/>
      <c r="P433" s="409"/>
      <c r="Q433" s="400"/>
      <c r="R433" s="401"/>
      <c r="S433" s="16" t="s">
        <v>65</v>
      </c>
      <c r="T433" s="8">
        <v>7</v>
      </c>
      <c r="U433" s="400"/>
      <c r="V433" s="400"/>
      <c r="W433" s="400"/>
      <c r="X433" s="400"/>
      <c r="Y433" s="400"/>
      <c r="Z433" s="400"/>
      <c r="AA433" s="400"/>
      <c r="AB433" s="400"/>
      <c r="AC433" s="400"/>
      <c r="AD433" s="400"/>
      <c r="AE433" s="400"/>
      <c r="AF433" s="400"/>
      <c r="AG433" s="400"/>
      <c r="AH433" s="406"/>
      <c r="AI433" s="477"/>
      <c r="AJ433" s="400"/>
      <c r="AK433" s="401"/>
      <c r="AL433" s="16" t="s">
        <v>65</v>
      </c>
    </row>
    <row r="434" spans="1:38" s="21" customFormat="1" ht="12.75" customHeight="1" x14ac:dyDescent="0.2">
      <c r="A434" s="8">
        <v>8</v>
      </c>
      <c r="B434" s="400"/>
      <c r="C434" s="400"/>
      <c r="D434" s="400"/>
      <c r="E434" s="400"/>
      <c r="F434" s="401"/>
      <c r="G434" s="471"/>
      <c r="H434" s="477"/>
      <c r="I434" s="472"/>
      <c r="J434" s="363">
        <f t="shared" si="56"/>
        <v>0</v>
      </c>
      <c r="K434" s="362">
        <f t="shared" si="57"/>
        <v>0</v>
      </c>
      <c r="L434" s="400"/>
      <c r="M434" s="400"/>
      <c r="N434" s="400"/>
      <c r="O434" s="406"/>
      <c r="P434" s="409"/>
      <c r="Q434" s="400"/>
      <c r="R434" s="401"/>
      <c r="S434" s="16" t="s">
        <v>66</v>
      </c>
      <c r="T434" s="8">
        <v>8</v>
      </c>
      <c r="U434" s="400"/>
      <c r="V434" s="400"/>
      <c r="W434" s="400"/>
      <c r="X434" s="400"/>
      <c r="Y434" s="400"/>
      <c r="Z434" s="400"/>
      <c r="AA434" s="400"/>
      <c r="AB434" s="400"/>
      <c r="AC434" s="400"/>
      <c r="AD434" s="400"/>
      <c r="AE434" s="400"/>
      <c r="AF434" s="400"/>
      <c r="AG434" s="400"/>
      <c r="AH434" s="406"/>
      <c r="AI434" s="477"/>
      <c r="AJ434" s="400"/>
      <c r="AK434" s="401"/>
      <c r="AL434" s="16" t="s">
        <v>66</v>
      </c>
    </row>
    <row r="435" spans="1:38" s="21" customFormat="1" ht="12.75" customHeight="1" x14ac:dyDescent="0.2">
      <c r="A435" s="8">
        <v>9</v>
      </c>
      <c r="B435" s="400"/>
      <c r="C435" s="400"/>
      <c r="D435" s="400"/>
      <c r="E435" s="400"/>
      <c r="F435" s="401"/>
      <c r="G435" s="471"/>
      <c r="H435" s="477"/>
      <c r="I435" s="472"/>
      <c r="J435" s="363">
        <f t="shared" si="56"/>
        <v>0</v>
      </c>
      <c r="K435" s="362">
        <f t="shared" si="57"/>
        <v>0</v>
      </c>
      <c r="L435" s="400"/>
      <c r="M435" s="400"/>
      <c r="N435" s="400"/>
      <c r="O435" s="406"/>
      <c r="P435" s="409"/>
      <c r="Q435" s="400"/>
      <c r="R435" s="401"/>
      <c r="S435" s="16" t="s">
        <v>67</v>
      </c>
      <c r="T435" s="8">
        <v>9</v>
      </c>
      <c r="U435" s="400"/>
      <c r="V435" s="400"/>
      <c r="W435" s="400"/>
      <c r="X435" s="400"/>
      <c r="Y435" s="400"/>
      <c r="Z435" s="400"/>
      <c r="AA435" s="400"/>
      <c r="AB435" s="400"/>
      <c r="AC435" s="400"/>
      <c r="AD435" s="400"/>
      <c r="AE435" s="400"/>
      <c r="AF435" s="400"/>
      <c r="AG435" s="400"/>
      <c r="AH435" s="406"/>
      <c r="AI435" s="477"/>
      <c r="AJ435" s="400"/>
      <c r="AK435" s="401"/>
      <c r="AL435" s="16" t="s">
        <v>67</v>
      </c>
    </row>
    <row r="436" spans="1:38" s="21" customFormat="1" ht="12.75" customHeight="1" x14ac:dyDescent="0.2">
      <c r="A436" s="8">
        <v>10</v>
      </c>
      <c r="B436" s="400"/>
      <c r="C436" s="400"/>
      <c r="D436" s="400"/>
      <c r="E436" s="400"/>
      <c r="F436" s="401"/>
      <c r="G436" s="471"/>
      <c r="H436" s="477"/>
      <c r="I436" s="472"/>
      <c r="J436" s="363">
        <f t="shared" si="56"/>
        <v>0</v>
      </c>
      <c r="K436" s="362">
        <f t="shared" si="57"/>
        <v>0</v>
      </c>
      <c r="L436" s="400"/>
      <c r="M436" s="400"/>
      <c r="N436" s="400"/>
      <c r="O436" s="406"/>
      <c r="P436" s="409"/>
      <c r="Q436" s="400"/>
      <c r="R436" s="401"/>
      <c r="S436" s="16" t="s">
        <v>68</v>
      </c>
      <c r="T436" s="8">
        <v>10</v>
      </c>
      <c r="U436" s="400"/>
      <c r="V436" s="400"/>
      <c r="W436" s="400"/>
      <c r="X436" s="400"/>
      <c r="Y436" s="400"/>
      <c r="Z436" s="400"/>
      <c r="AA436" s="400"/>
      <c r="AB436" s="400"/>
      <c r="AC436" s="400"/>
      <c r="AD436" s="400"/>
      <c r="AE436" s="400"/>
      <c r="AF436" s="400"/>
      <c r="AG436" s="400"/>
      <c r="AH436" s="406"/>
      <c r="AI436" s="477"/>
      <c r="AJ436" s="400"/>
      <c r="AK436" s="401"/>
      <c r="AL436" s="16" t="s">
        <v>68</v>
      </c>
    </row>
    <row r="437" spans="1:38" s="21" customFormat="1" ht="12.75" customHeight="1" x14ac:dyDescent="0.2">
      <c r="A437" s="8">
        <v>11</v>
      </c>
      <c r="B437" s="400"/>
      <c r="C437" s="400"/>
      <c r="D437" s="400"/>
      <c r="E437" s="400"/>
      <c r="F437" s="401"/>
      <c r="G437" s="471"/>
      <c r="H437" s="477"/>
      <c r="I437" s="472"/>
      <c r="J437" s="363">
        <f t="shared" si="56"/>
        <v>0</v>
      </c>
      <c r="K437" s="362">
        <f t="shared" si="57"/>
        <v>0</v>
      </c>
      <c r="L437" s="400"/>
      <c r="M437" s="400"/>
      <c r="N437" s="400"/>
      <c r="O437" s="406"/>
      <c r="P437" s="409"/>
      <c r="Q437" s="400"/>
      <c r="R437" s="401"/>
      <c r="S437" s="16" t="s">
        <v>69</v>
      </c>
      <c r="T437" s="8">
        <v>11</v>
      </c>
      <c r="U437" s="400"/>
      <c r="V437" s="400"/>
      <c r="W437" s="400"/>
      <c r="X437" s="400"/>
      <c r="Y437" s="400"/>
      <c r="Z437" s="400"/>
      <c r="AA437" s="400"/>
      <c r="AB437" s="400"/>
      <c r="AC437" s="400"/>
      <c r="AD437" s="400"/>
      <c r="AE437" s="400"/>
      <c r="AF437" s="400"/>
      <c r="AG437" s="400"/>
      <c r="AH437" s="406"/>
      <c r="AI437" s="477"/>
      <c r="AJ437" s="400"/>
      <c r="AK437" s="401"/>
      <c r="AL437" s="16" t="s">
        <v>69</v>
      </c>
    </row>
    <row r="438" spans="1:38" s="21" customFormat="1" ht="12.75" customHeight="1" x14ac:dyDescent="0.2">
      <c r="A438" s="8">
        <v>12</v>
      </c>
      <c r="B438" s="400"/>
      <c r="C438" s="400"/>
      <c r="D438" s="400"/>
      <c r="E438" s="400"/>
      <c r="F438" s="401"/>
      <c r="G438" s="471"/>
      <c r="H438" s="477"/>
      <c r="I438" s="472"/>
      <c r="J438" s="363">
        <f t="shared" si="56"/>
        <v>0</v>
      </c>
      <c r="K438" s="362">
        <f t="shared" si="57"/>
        <v>0</v>
      </c>
      <c r="L438" s="400"/>
      <c r="M438" s="400"/>
      <c r="N438" s="400"/>
      <c r="O438" s="406"/>
      <c r="P438" s="409"/>
      <c r="Q438" s="400"/>
      <c r="R438" s="401"/>
      <c r="S438" s="16" t="s">
        <v>70</v>
      </c>
      <c r="T438" s="8">
        <v>12</v>
      </c>
      <c r="U438" s="400"/>
      <c r="V438" s="400"/>
      <c r="W438" s="400"/>
      <c r="X438" s="400"/>
      <c r="Y438" s="400"/>
      <c r="Z438" s="400"/>
      <c r="AA438" s="400"/>
      <c r="AB438" s="400"/>
      <c r="AC438" s="400"/>
      <c r="AD438" s="400"/>
      <c r="AE438" s="400"/>
      <c r="AF438" s="400"/>
      <c r="AG438" s="400"/>
      <c r="AH438" s="406"/>
      <c r="AI438" s="477"/>
      <c r="AJ438" s="400"/>
      <c r="AK438" s="401"/>
      <c r="AL438" s="16" t="s">
        <v>70</v>
      </c>
    </row>
    <row r="439" spans="1:38" s="21" customFormat="1" ht="12.75" customHeight="1" x14ac:dyDescent="0.2">
      <c r="A439" s="8">
        <v>13</v>
      </c>
      <c r="B439" s="400"/>
      <c r="C439" s="400"/>
      <c r="D439" s="400"/>
      <c r="E439" s="400"/>
      <c r="F439" s="401"/>
      <c r="G439" s="471"/>
      <c r="H439" s="477"/>
      <c r="I439" s="472"/>
      <c r="J439" s="363">
        <f t="shared" si="56"/>
        <v>0</v>
      </c>
      <c r="K439" s="362">
        <f t="shared" si="57"/>
        <v>0</v>
      </c>
      <c r="L439" s="400"/>
      <c r="M439" s="400"/>
      <c r="N439" s="400"/>
      <c r="O439" s="406"/>
      <c r="P439" s="409"/>
      <c r="Q439" s="400"/>
      <c r="R439" s="401"/>
      <c r="S439" s="16" t="s">
        <v>71</v>
      </c>
      <c r="T439" s="8">
        <v>13</v>
      </c>
      <c r="U439" s="400"/>
      <c r="V439" s="400"/>
      <c r="W439" s="400"/>
      <c r="X439" s="400"/>
      <c r="Y439" s="400"/>
      <c r="Z439" s="400"/>
      <c r="AA439" s="400"/>
      <c r="AB439" s="400"/>
      <c r="AC439" s="400"/>
      <c r="AD439" s="400"/>
      <c r="AE439" s="400"/>
      <c r="AF439" s="400"/>
      <c r="AG439" s="400"/>
      <c r="AH439" s="406"/>
      <c r="AI439" s="477"/>
      <c r="AJ439" s="400"/>
      <c r="AK439" s="401"/>
      <c r="AL439" s="16" t="s">
        <v>71</v>
      </c>
    </row>
    <row r="440" spans="1:38" s="21" customFormat="1" ht="12.75" customHeight="1" x14ac:dyDescent="0.2">
      <c r="A440" s="8">
        <v>14</v>
      </c>
      <c r="B440" s="400"/>
      <c r="C440" s="400"/>
      <c r="D440" s="400"/>
      <c r="E440" s="400"/>
      <c r="F440" s="401"/>
      <c r="G440" s="471"/>
      <c r="H440" s="477"/>
      <c r="I440" s="472"/>
      <c r="J440" s="363">
        <f t="shared" si="56"/>
        <v>0</v>
      </c>
      <c r="K440" s="362">
        <f t="shared" si="57"/>
        <v>0</v>
      </c>
      <c r="L440" s="400"/>
      <c r="M440" s="400"/>
      <c r="N440" s="400"/>
      <c r="O440" s="406"/>
      <c r="P440" s="409"/>
      <c r="Q440" s="400"/>
      <c r="R440" s="401"/>
      <c r="S440" s="16" t="s">
        <v>72</v>
      </c>
      <c r="T440" s="8">
        <v>14</v>
      </c>
      <c r="U440" s="400"/>
      <c r="V440" s="400"/>
      <c r="W440" s="400"/>
      <c r="X440" s="400"/>
      <c r="Y440" s="400"/>
      <c r="Z440" s="400"/>
      <c r="AA440" s="400"/>
      <c r="AB440" s="400"/>
      <c r="AC440" s="400"/>
      <c r="AD440" s="400"/>
      <c r="AE440" s="400"/>
      <c r="AF440" s="400"/>
      <c r="AG440" s="400"/>
      <c r="AH440" s="406"/>
      <c r="AI440" s="477"/>
      <c r="AJ440" s="400"/>
      <c r="AK440" s="401"/>
      <c r="AL440" s="16" t="s">
        <v>72</v>
      </c>
    </row>
    <row r="441" spans="1:38" s="21" customFormat="1" ht="12.75" customHeight="1" x14ac:dyDescent="0.2">
      <c r="A441" s="8">
        <v>15</v>
      </c>
      <c r="B441" s="400"/>
      <c r="C441" s="400"/>
      <c r="D441" s="400"/>
      <c r="E441" s="400"/>
      <c r="F441" s="401"/>
      <c r="G441" s="471"/>
      <c r="H441" s="477"/>
      <c r="I441" s="472"/>
      <c r="J441" s="363">
        <f t="shared" si="56"/>
        <v>0</v>
      </c>
      <c r="K441" s="362">
        <f t="shared" si="57"/>
        <v>0</v>
      </c>
      <c r="L441" s="400"/>
      <c r="M441" s="400"/>
      <c r="N441" s="400"/>
      <c r="O441" s="406"/>
      <c r="P441" s="409"/>
      <c r="Q441" s="400"/>
      <c r="R441" s="401"/>
      <c r="S441" s="16" t="s">
        <v>73</v>
      </c>
      <c r="T441" s="8">
        <v>15</v>
      </c>
      <c r="U441" s="400"/>
      <c r="V441" s="400"/>
      <c r="W441" s="400"/>
      <c r="X441" s="400"/>
      <c r="Y441" s="400"/>
      <c r="Z441" s="400"/>
      <c r="AA441" s="400"/>
      <c r="AB441" s="400"/>
      <c r="AC441" s="400"/>
      <c r="AD441" s="400"/>
      <c r="AE441" s="400"/>
      <c r="AF441" s="400"/>
      <c r="AG441" s="400"/>
      <c r="AH441" s="406"/>
      <c r="AI441" s="477"/>
      <c r="AJ441" s="400"/>
      <c r="AK441" s="401"/>
      <c r="AL441" s="16" t="s">
        <v>73</v>
      </c>
    </row>
    <row r="442" spans="1:38" s="21" customFormat="1" ht="12.75" customHeight="1" x14ac:dyDescent="0.2">
      <c r="A442" s="8">
        <v>16</v>
      </c>
      <c r="B442" s="400"/>
      <c r="C442" s="400"/>
      <c r="D442" s="400"/>
      <c r="E442" s="400"/>
      <c r="F442" s="401"/>
      <c r="G442" s="471"/>
      <c r="H442" s="477"/>
      <c r="I442" s="472"/>
      <c r="J442" s="363">
        <f t="shared" si="56"/>
        <v>0</v>
      </c>
      <c r="K442" s="362">
        <f t="shared" si="57"/>
        <v>0</v>
      </c>
      <c r="L442" s="400"/>
      <c r="M442" s="400"/>
      <c r="N442" s="400"/>
      <c r="O442" s="406"/>
      <c r="P442" s="409"/>
      <c r="Q442" s="400"/>
      <c r="R442" s="401"/>
      <c r="S442" s="16" t="s">
        <v>74</v>
      </c>
      <c r="T442" s="8">
        <v>16</v>
      </c>
      <c r="U442" s="400"/>
      <c r="V442" s="400"/>
      <c r="W442" s="400"/>
      <c r="X442" s="400"/>
      <c r="Y442" s="400"/>
      <c r="Z442" s="400"/>
      <c r="AA442" s="400"/>
      <c r="AB442" s="400"/>
      <c r="AC442" s="400"/>
      <c r="AD442" s="400"/>
      <c r="AE442" s="400"/>
      <c r="AF442" s="400"/>
      <c r="AG442" s="400"/>
      <c r="AH442" s="406"/>
      <c r="AI442" s="477"/>
      <c r="AJ442" s="400"/>
      <c r="AK442" s="401"/>
      <c r="AL442" s="16" t="s">
        <v>74</v>
      </c>
    </row>
    <row r="443" spans="1:38" s="21" customFormat="1" ht="12.75" customHeight="1" x14ac:dyDescent="0.2">
      <c r="A443" s="8">
        <v>17</v>
      </c>
      <c r="B443" s="400"/>
      <c r="C443" s="400"/>
      <c r="D443" s="400"/>
      <c r="E443" s="400"/>
      <c r="F443" s="401"/>
      <c r="G443" s="471"/>
      <c r="H443" s="477"/>
      <c r="I443" s="472"/>
      <c r="J443" s="363">
        <f t="shared" si="56"/>
        <v>0</v>
      </c>
      <c r="K443" s="362">
        <f t="shared" si="57"/>
        <v>0</v>
      </c>
      <c r="L443" s="400"/>
      <c r="M443" s="400"/>
      <c r="N443" s="400"/>
      <c r="O443" s="406"/>
      <c r="P443" s="409"/>
      <c r="Q443" s="400"/>
      <c r="R443" s="401"/>
      <c r="S443" s="16" t="s">
        <v>75</v>
      </c>
      <c r="T443" s="8">
        <v>17</v>
      </c>
      <c r="U443" s="400"/>
      <c r="V443" s="400"/>
      <c r="W443" s="400"/>
      <c r="X443" s="400"/>
      <c r="Y443" s="400"/>
      <c r="Z443" s="400"/>
      <c r="AA443" s="400"/>
      <c r="AB443" s="400"/>
      <c r="AC443" s="400"/>
      <c r="AD443" s="400"/>
      <c r="AE443" s="400"/>
      <c r="AF443" s="400"/>
      <c r="AG443" s="400"/>
      <c r="AH443" s="406"/>
      <c r="AI443" s="477"/>
      <c r="AJ443" s="400"/>
      <c r="AK443" s="401"/>
      <c r="AL443" s="16" t="s">
        <v>75</v>
      </c>
    </row>
    <row r="444" spans="1:38" s="21" customFormat="1" ht="12.75" customHeight="1" x14ac:dyDescent="0.2">
      <c r="A444" s="8">
        <v>18</v>
      </c>
      <c r="B444" s="400"/>
      <c r="C444" s="400"/>
      <c r="D444" s="400"/>
      <c r="E444" s="400"/>
      <c r="F444" s="401"/>
      <c r="G444" s="471"/>
      <c r="H444" s="477"/>
      <c r="I444" s="472"/>
      <c r="J444" s="363">
        <f t="shared" si="56"/>
        <v>0</v>
      </c>
      <c r="K444" s="362">
        <f t="shared" si="57"/>
        <v>0</v>
      </c>
      <c r="L444" s="400"/>
      <c r="M444" s="400"/>
      <c r="N444" s="400"/>
      <c r="O444" s="406"/>
      <c r="P444" s="409"/>
      <c r="Q444" s="400"/>
      <c r="R444" s="401"/>
      <c r="S444" s="16" t="s">
        <v>76</v>
      </c>
      <c r="T444" s="8">
        <v>18</v>
      </c>
      <c r="U444" s="400"/>
      <c r="V444" s="400"/>
      <c r="W444" s="400"/>
      <c r="X444" s="400"/>
      <c r="Y444" s="400"/>
      <c r="Z444" s="400"/>
      <c r="AA444" s="400"/>
      <c r="AB444" s="400"/>
      <c r="AC444" s="400"/>
      <c r="AD444" s="400"/>
      <c r="AE444" s="400"/>
      <c r="AF444" s="400"/>
      <c r="AG444" s="400"/>
      <c r="AH444" s="406"/>
      <c r="AI444" s="477"/>
      <c r="AJ444" s="400"/>
      <c r="AK444" s="401"/>
      <c r="AL444" s="16" t="s">
        <v>76</v>
      </c>
    </row>
    <row r="445" spans="1:38" s="21" customFormat="1" ht="12.75" customHeight="1" x14ac:dyDescent="0.2">
      <c r="A445" s="8">
        <v>19</v>
      </c>
      <c r="B445" s="400"/>
      <c r="C445" s="400"/>
      <c r="D445" s="400"/>
      <c r="E445" s="400"/>
      <c r="F445" s="401"/>
      <c r="G445" s="471"/>
      <c r="H445" s="477"/>
      <c r="I445" s="472"/>
      <c r="J445" s="363">
        <f t="shared" si="56"/>
        <v>0</v>
      </c>
      <c r="K445" s="362">
        <f t="shared" si="57"/>
        <v>0</v>
      </c>
      <c r="L445" s="400"/>
      <c r="M445" s="400"/>
      <c r="N445" s="400"/>
      <c r="O445" s="406"/>
      <c r="P445" s="409"/>
      <c r="Q445" s="400"/>
      <c r="R445" s="401"/>
      <c r="S445" s="16" t="s">
        <v>77</v>
      </c>
      <c r="T445" s="8">
        <v>19</v>
      </c>
      <c r="U445" s="400"/>
      <c r="V445" s="400"/>
      <c r="W445" s="400"/>
      <c r="X445" s="400"/>
      <c r="Y445" s="400"/>
      <c r="Z445" s="400"/>
      <c r="AA445" s="400"/>
      <c r="AB445" s="400"/>
      <c r="AC445" s="400"/>
      <c r="AD445" s="400"/>
      <c r="AE445" s="400"/>
      <c r="AF445" s="400"/>
      <c r="AG445" s="400"/>
      <c r="AH445" s="406"/>
      <c r="AI445" s="477"/>
      <c r="AJ445" s="400"/>
      <c r="AK445" s="401"/>
      <c r="AL445" s="16" t="s">
        <v>77</v>
      </c>
    </row>
    <row r="446" spans="1:38" s="21" customFormat="1" ht="12.75" customHeight="1" x14ac:dyDescent="0.2">
      <c r="A446" s="8">
        <v>20</v>
      </c>
      <c r="B446" s="400"/>
      <c r="C446" s="400"/>
      <c r="D446" s="400"/>
      <c r="E446" s="400"/>
      <c r="F446" s="401"/>
      <c r="G446" s="471"/>
      <c r="H446" s="477"/>
      <c r="I446" s="472"/>
      <c r="J446" s="363">
        <f t="shared" si="56"/>
        <v>0</v>
      </c>
      <c r="K446" s="362">
        <f t="shared" si="57"/>
        <v>0</v>
      </c>
      <c r="L446" s="400"/>
      <c r="M446" s="400"/>
      <c r="N446" s="400"/>
      <c r="O446" s="406"/>
      <c r="P446" s="409"/>
      <c r="Q446" s="400"/>
      <c r="R446" s="401"/>
      <c r="S446" s="16" t="s">
        <v>78</v>
      </c>
      <c r="T446" s="8">
        <v>20</v>
      </c>
      <c r="U446" s="400"/>
      <c r="V446" s="400"/>
      <c r="W446" s="400"/>
      <c r="X446" s="400"/>
      <c r="Y446" s="400"/>
      <c r="Z446" s="400"/>
      <c r="AA446" s="400"/>
      <c r="AB446" s="400"/>
      <c r="AC446" s="400"/>
      <c r="AD446" s="400"/>
      <c r="AE446" s="400"/>
      <c r="AF446" s="400"/>
      <c r="AG446" s="400"/>
      <c r="AH446" s="406"/>
      <c r="AI446" s="477"/>
      <c r="AJ446" s="400"/>
      <c r="AK446" s="401"/>
      <c r="AL446" s="16" t="s">
        <v>78</v>
      </c>
    </row>
    <row r="447" spans="1:38" s="21" customFormat="1" ht="12.75" customHeight="1" x14ac:dyDescent="0.2">
      <c r="A447" s="8">
        <v>21</v>
      </c>
      <c r="B447" s="400"/>
      <c r="C447" s="400"/>
      <c r="D447" s="400"/>
      <c r="E447" s="400"/>
      <c r="F447" s="401"/>
      <c r="G447" s="471"/>
      <c r="H447" s="477"/>
      <c r="I447" s="472"/>
      <c r="J447" s="363">
        <f t="shared" si="56"/>
        <v>0</v>
      </c>
      <c r="K447" s="362">
        <f t="shared" si="57"/>
        <v>0</v>
      </c>
      <c r="L447" s="400"/>
      <c r="M447" s="400"/>
      <c r="N447" s="400"/>
      <c r="O447" s="406"/>
      <c r="P447" s="409"/>
      <c r="Q447" s="400"/>
      <c r="R447" s="401"/>
      <c r="S447" s="16" t="s">
        <v>79</v>
      </c>
      <c r="T447" s="8">
        <v>21</v>
      </c>
      <c r="U447" s="400"/>
      <c r="V447" s="400"/>
      <c r="W447" s="400"/>
      <c r="X447" s="400"/>
      <c r="Y447" s="400"/>
      <c r="Z447" s="400"/>
      <c r="AA447" s="400"/>
      <c r="AB447" s="400"/>
      <c r="AC447" s="400"/>
      <c r="AD447" s="400"/>
      <c r="AE447" s="400"/>
      <c r="AF447" s="400"/>
      <c r="AG447" s="400"/>
      <c r="AH447" s="406"/>
      <c r="AI447" s="477"/>
      <c r="AJ447" s="400"/>
      <c r="AK447" s="401"/>
      <c r="AL447" s="16" t="s">
        <v>79</v>
      </c>
    </row>
    <row r="448" spans="1:38" s="21" customFormat="1" ht="12.75" customHeight="1" x14ac:dyDescent="0.2">
      <c r="A448" s="8">
        <v>22</v>
      </c>
      <c r="B448" s="400"/>
      <c r="C448" s="400"/>
      <c r="D448" s="400"/>
      <c r="E448" s="400"/>
      <c r="F448" s="401"/>
      <c r="G448" s="471"/>
      <c r="H448" s="477"/>
      <c r="I448" s="472"/>
      <c r="J448" s="363">
        <f t="shared" si="56"/>
        <v>0</v>
      </c>
      <c r="K448" s="362">
        <f t="shared" si="57"/>
        <v>0</v>
      </c>
      <c r="L448" s="400"/>
      <c r="M448" s="400"/>
      <c r="N448" s="400"/>
      <c r="O448" s="406"/>
      <c r="P448" s="409"/>
      <c r="Q448" s="400"/>
      <c r="R448" s="401"/>
      <c r="S448" s="16" t="s">
        <v>80</v>
      </c>
      <c r="T448" s="8">
        <v>22</v>
      </c>
      <c r="U448" s="400"/>
      <c r="V448" s="400"/>
      <c r="W448" s="400"/>
      <c r="X448" s="400"/>
      <c r="Y448" s="400"/>
      <c r="Z448" s="400"/>
      <c r="AA448" s="400"/>
      <c r="AB448" s="400"/>
      <c r="AC448" s="400"/>
      <c r="AD448" s="400"/>
      <c r="AE448" s="400"/>
      <c r="AF448" s="400"/>
      <c r="AG448" s="400"/>
      <c r="AH448" s="406"/>
      <c r="AI448" s="477"/>
      <c r="AJ448" s="400"/>
      <c r="AK448" s="401"/>
      <c r="AL448" s="16" t="s">
        <v>80</v>
      </c>
    </row>
    <row r="449" spans="1:38" s="21" customFormat="1" ht="12.75" customHeight="1" x14ac:dyDescent="0.2">
      <c r="A449" s="8">
        <v>23</v>
      </c>
      <c r="B449" s="400"/>
      <c r="C449" s="400"/>
      <c r="D449" s="400"/>
      <c r="E449" s="400"/>
      <c r="F449" s="401"/>
      <c r="G449" s="471"/>
      <c r="H449" s="477"/>
      <c r="I449" s="472"/>
      <c r="J449" s="363">
        <f t="shared" si="56"/>
        <v>0</v>
      </c>
      <c r="K449" s="362">
        <f t="shared" si="57"/>
        <v>0</v>
      </c>
      <c r="L449" s="400"/>
      <c r="M449" s="400"/>
      <c r="N449" s="400"/>
      <c r="O449" s="406"/>
      <c r="P449" s="409"/>
      <c r="Q449" s="400"/>
      <c r="R449" s="401"/>
      <c r="S449" s="16" t="s">
        <v>81</v>
      </c>
      <c r="T449" s="8">
        <v>23</v>
      </c>
      <c r="U449" s="400"/>
      <c r="V449" s="400"/>
      <c r="W449" s="400"/>
      <c r="X449" s="400"/>
      <c r="Y449" s="400"/>
      <c r="Z449" s="400"/>
      <c r="AA449" s="400"/>
      <c r="AB449" s="400"/>
      <c r="AC449" s="400"/>
      <c r="AD449" s="400"/>
      <c r="AE449" s="400"/>
      <c r="AF449" s="400"/>
      <c r="AG449" s="400"/>
      <c r="AH449" s="406"/>
      <c r="AI449" s="477"/>
      <c r="AJ449" s="400"/>
      <c r="AK449" s="401"/>
      <c r="AL449" s="16" t="s">
        <v>81</v>
      </c>
    </row>
    <row r="450" spans="1:38" s="21" customFormat="1" ht="12.75" customHeight="1" x14ac:dyDescent="0.2">
      <c r="A450" s="8">
        <v>24</v>
      </c>
      <c r="B450" s="400"/>
      <c r="C450" s="400"/>
      <c r="D450" s="400"/>
      <c r="E450" s="400"/>
      <c r="F450" s="401"/>
      <c r="G450" s="471"/>
      <c r="H450" s="477"/>
      <c r="I450" s="472"/>
      <c r="J450" s="363">
        <f t="shared" si="56"/>
        <v>0</v>
      </c>
      <c r="K450" s="362">
        <f t="shared" si="57"/>
        <v>0</v>
      </c>
      <c r="L450" s="400"/>
      <c r="M450" s="400"/>
      <c r="N450" s="400"/>
      <c r="O450" s="406"/>
      <c r="P450" s="409"/>
      <c r="Q450" s="400"/>
      <c r="R450" s="401"/>
      <c r="S450" s="16" t="s">
        <v>82</v>
      </c>
      <c r="T450" s="8">
        <v>24</v>
      </c>
      <c r="U450" s="400"/>
      <c r="V450" s="400"/>
      <c r="W450" s="400"/>
      <c r="X450" s="400"/>
      <c r="Y450" s="400"/>
      <c r="Z450" s="400"/>
      <c r="AA450" s="400"/>
      <c r="AB450" s="400"/>
      <c r="AC450" s="400"/>
      <c r="AD450" s="400"/>
      <c r="AE450" s="400"/>
      <c r="AF450" s="400"/>
      <c r="AG450" s="400"/>
      <c r="AH450" s="406"/>
      <c r="AI450" s="477"/>
      <c r="AJ450" s="400"/>
      <c r="AK450" s="401"/>
      <c r="AL450" s="16" t="s">
        <v>82</v>
      </c>
    </row>
    <row r="451" spans="1:38" s="21" customFormat="1" ht="12.75" customHeight="1" x14ac:dyDescent="0.2">
      <c r="A451" s="8">
        <v>25</v>
      </c>
      <c r="B451" s="400"/>
      <c r="C451" s="400"/>
      <c r="D451" s="400"/>
      <c r="E451" s="400"/>
      <c r="F451" s="401"/>
      <c r="G451" s="471"/>
      <c r="H451" s="477"/>
      <c r="I451" s="472"/>
      <c r="J451" s="363">
        <f t="shared" si="56"/>
        <v>0</v>
      </c>
      <c r="K451" s="362">
        <f t="shared" si="57"/>
        <v>0</v>
      </c>
      <c r="L451" s="400"/>
      <c r="M451" s="400"/>
      <c r="N451" s="400"/>
      <c r="O451" s="406"/>
      <c r="P451" s="409"/>
      <c r="Q451" s="400"/>
      <c r="R451" s="401"/>
      <c r="S451" s="16" t="s">
        <v>83</v>
      </c>
      <c r="T451" s="8">
        <v>25</v>
      </c>
      <c r="U451" s="400"/>
      <c r="V451" s="400"/>
      <c r="W451" s="400"/>
      <c r="X451" s="400"/>
      <c r="Y451" s="400"/>
      <c r="Z451" s="400"/>
      <c r="AA451" s="400"/>
      <c r="AB451" s="400"/>
      <c r="AC451" s="400"/>
      <c r="AD451" s="400"/>
      <c r="AE451" s="400"/>
      <c r="AF451" s="400"/>
      <c r="AG451" s="400"/>
      <c r="AH451" s="406"/>
      <c r="AI451" s="477"/>
      <c r="AJ451" s="400"/>
      <c r="AK451" s="401"/>
      <c r="AL451" s="16" t="s">
        <v>83</v>
      </c>
    </row>
    <row r="452" spans="1:38" s="21" customFormat="1" ht="12.75" customHeight="1" x14ac:dyDescent="0.2">
      <c r="A452" s="8">
        <v>26</v>
      </c>
      <c r="B452" s="400"/>
      <c r="C452" s="400"/>
      <c r="D452" s="400"/>
      <c r="E452" s="400"/>
      <c r="F452" s="401"/>
      <c r="G452" s="471"/>
      <c r="H452" s="477"/>
      <c r="I452" s="472"/>
      <c r="J452" s="363">
        <f t="shared" si="56"/>
        <v>0</v>
      </c>
      <c r="K452" s="362">
        <f t="shared" si="57"/>
        <v>0</v>
      </c>
      <c r="L452" s="400"/>
      <c r="M452" s="400"/>
      <c r="N452" s="400"/>
      <c r="O452" s="406"/>
      <c r="P452" s="409"/>
      <c r="Q452" s="400"/>
      <c r="R452" s="401"/>
      <c r="S452" s="16" t="s">
        <v>84</v>
      </c>
      <c r="T452" s="8">
        <v>26</v>
      </c>
      <c r="U452" s="400"/>
      <c r="V452" s="400"/>
      <c r="W452" s="400"/>
      <c r="X452" s="400"/>
      <c r="Y452" s="400"/>
      <c r="Z452" s="400"/>
      <c r="AA452" s="400"/>
      <c r="AB452" s="400"/>
      <c r="AC452" s="400"/>
      <c r="AD452" s="400"/>
      <c r="AE452" s="400"/>
      <c r="AF452" s="400"/>
      <c r="AG452" s="400"/>
      <c r="AH452" s="406"/>
      <c r="AI452" s="477"/>
      <c r="AJ452" s="400"/>
      <c r="AK452" s="401"/>
      <c r="AL452" s="16" t="s">
        <v>84</v>
      </c>
    </row>
    <row r="453" spans="1:38" s="21" customFormat="1" ht="12.75" customHeight="1" x14ac:dyDescent="0.2">
      <c r="A453" s="8">
        <v>27</v>
      </c>
      <c r="B453" s="400"/>
      <c r="C453" s="400"/>
      <c r="D453" s="400"/>
      <c r="E453" s="400"/>
      <c r="F453" s="401"/>
      <c r="G453" s="471"/>
      <c r="H453" s="477"/>
      <c r="I453" s="472"/>
      <c r="J453" s="363">
        <f t="shared" si="56"/>
        <v>0</v>
      </c>
      <c r="K453" s="362">
        <f t="shared" si="57"/>
        <v>0</v>
      </c>
      <c r="L453" s="400"/>
      <c r="M453" s="400"/>
      <c r="N453" s="400"/>
      <c r="O453" s="406"/>
      <c r="P453" s="409"/>
      <c r="Q453" s="400"/>
      <c r="R453" s="401"/>
      <c r="S453" s="16" t="s">
        <v>85</v>
      </c>
      <c r="T453" s="8">
        <v>27</v>
      </c>
      <c r="U453" s="400"/>
      <c r="V453" s="400"/>
      <c r="W453" s="400"/>
      <c r="X453" s="400"/>
      <c r="Y453" s="400"/>
      <c r="Z453" s="400"/>
      <c r="AA453" s="400"/>
      <c r="AB453" s="400"/>
      <c r="AC453" s="400"/>
      <c r="AD453" s="400"/>
      <c r="AE453" s="400"/>
      <c r="AF453" s="400"/>
      <c r="AG453" s="400"/>
      <c r="AH453" s="406"/>
      <c r="AI453" s="477"/>
      <c r="AJ453" s="400"/>
      <c r="AK453" s="401"/>
      <c r="AL453" s="16" t="s">
        <v>85</v>
      </c>
    </row>
    <row r="454" spans="1:38" s="21" customFormat="1" ht="12.75" customHeight="1" x14ac:dyDescent="0.2">
      <c r="A454" s="8">
        <v>28</v>
      </c>
      <c r="B454" s="400"/>
      <c r="C454" s="400"/>
      <c r="D454" s="400"/>
      <c r="E454" s="400"/>
      <c r="F454" s="401"/>
      <c r="G454" s="471"/>
      <c r="H454" s="477"/>
      <c r="I454" s="472"/>
      <c r="J454" s="363">
        <f t="shared" si="56"/>
        <v>0</v>
      </c>
      <c r="K454" s="362">
        <f t="shared" si="57"/>
        <v>0</v>
      </c>
      <c r="L454" s="400"/>
      <c r="M454" s="400"/>
      <c r="N454" s="400"/>
      <c r="O454" s="406"/>
      <c r="P454" s="409"/>
      <c r="Q454" s="400"/>
      <c r="R454" s="401"/>
      <c r="S454" s="16" t="s">
        <v>86</v>
      </c>
      <c r="T454" s="8">
        <v>28</v>
      </c>
      <c r="U454" s="400"/>
      <c r="V454" s="400"/>
      <c r="W454" s="400"/>
      <c r="X454" s="400"/>
      <c r="Y454" s="400"/>
      <c r="Z454" s="400"/>
      <c r="AA454" s="400"/>
      <c r="AB454" s="400"/>
      <c r="AC454" s="400"/>
      <c r="AD454" s="400"/>
      <c r="AE454" s="400"/>
      <c r="AF454" s="400"/>
      <c r="AG454" s="400"/>
      <c r="AH454" s="406"/>
      <c r="AI454" s="477"/>
      <c r="AJ454" s="400"/>
      <c r="AK454" s="401"/>
      <c r="AL454" s="16" t="s">
        <v>86</v>
      </c>
    </row>
    <row r="455" spans="1:38" s="21" customFormat="1" ht="12.75" customHeight="1" x14ac:dyDescent="0.2">
      <c r="A455" s="8">
        <v>29</v>
      </c>
      <c r="B455" s="400"/>
      <c r="C455" s="400"/>
      <c r="D455" s="400"/>
      <c r="E455" s="400"/>
      <c r="F455" s="401"/>
      <c r="G455" s="471"/>
      <c r="H455" s="477"/>
      <c r="I455" s="472"/>
      <c r="J455" s="363">
        <f t="shared" si="56"/>
        <v>0</v>
      </c>
      <c r="K455" s="362">
        <f t="shared" si="57"/>
        <v>0</v>
      </c>
      <c r="L455" s="400"/>
      <c r="M455" s="400"/>
      <c r="N455" s="400"/>
      <c r="O455" s="406"/>
      <c r="P455" s="409"/>
      <c r="Q455" s="400"/>
      <c r="R455" s="401"/>
      <c r="S455" s="16" t="s">
        <v>87</v>
      </c>
      <c r="T455" s="8">
        <v>29</v>
      </c>
      <c r="U455" s="400"/>
      <c r="V455" s="400"/>
      <c r="W455" s="400"/>
      <c r="X455" s="410"/>
      <c r="Y455" s="400"/>
      <c r="Z455" s="400"/>
      <c r="AA455" s="400"/>
      <c r="AB455" s="400"/>
      <c r="AC455" s="400"/>
      <c r="AD455" s="400"/>
      <c r="AE455" s="400"/>
      <c r="AF455" s="400"/>
      <c r="AG455" s="400"/>
      <c r="AH455" s="406"/>
      <c r="AI455" s="477"/>
      <c r="AJ455" s="400"/>
      <c r="AK455" s="401"/>
      <c r="AL455" s="16" t="s">
        <v>87</v>
      </c>
    </row>
    <row r="456" spans="1:38" s="21" customFormat="1" ht="12.75" customHeight="1" x14ac:dyDescent="0.2">
      <c r="A456" s="8">
        <v>30</v>
      </c>
      <c r="B456" s="400"/>
      <c r="C456" s="400"/>
      <c r="D456" s="400"/>
      <c r="E456" s="400"/>
      <c r="F456" s="401"/>
      <c r="G456" s="471"/>
      <c r="H456" s="477"/>
      <c r="I456" s="472"/>
      <c r="J456" s="363">
        <f t="shared" si="56"/>
        <v>0</v>
      </c>
      <c r="K456" s="362">
        <f t="shared" si="57"/>
        <v>0</v>
      </c>
      <c r="L456" s="400"/>
      <c r="M456" s="400"/>
      <c r="N456" s="400"/>
      <c r="O456" s="406"/>
      <c r="P456" s="409"/>
      <c r="Q456" s="400"/>
      <c r="R456" s="401"/>
      <c r="S456" s="16" t="s">
        <v>88</v>
      </c>
      <c r="T456" s="8">
        <v>30</v>
      </c>
      <c r="U456" s="400"/>
      <c r="V456" s="400"/>
      <c r="W456" s="400"/>
      <c r="X456" s="400"/>
      <c r="Y456" s="400"/>
      <c r="Z456" s="400"/>
      <c r="AA456" s="400"/>
      <c r="AB456" s="400"/>
      <c r="AC456" s="400"/>
      <c r="AD456" s="400"/>
      <c r="AE456" s="400"/>
      <c r="AF456" s="400"/>
      <c r="AG456" s="400"/>
      <c r="AH456" s="406"/>
      <c r="AI456" s="477"/>
      <c r="AJ456" s="400"/>
      <c r="AK456" s="401"/>
      <c r="AL456" s="16" t="s">
        <v>88</v>
      </c>
    </row>
    <row r="457" spans="1:38" s="21" customFormat="1" ht="12.75" customHeight="1" x14ac:dyDescent="0.2">
      <c r="A457" s="19">
        <v>31</v>
      </c>
      <c r="B457" s="404"/>
      <c r="C457" s="404"/>
      <c r="D457" s="404"/>
      <c r="E457" s="404"/>
      <c r="F457" s="405"/>
      <c r="G457" s="475"/>
      <c r="H457" s="479"/>
      <c r="I457" s="476"/>
      <c r="J457" s="395">
        <f t="shared" si="56"/>
        <v>0</v>
      </c>
      <c r="K457" s="396">
        <f t="shared" si="57"/>
        <v>0</v>
      </c>
      <c r="L457" s="404"/>
      <c r="M457" s="404"/>
      <c r="N457" s="404"/>
      <c r="O457" s="408"/>
      <c r="P457" s="411"/>
      <c r="Q457" s="404"/>
      <c r="R457" s="405"/>
      <c r="S457" s="20" t="s">
        <v>89</v>
      </c>
      <c r="T457" s="19">
        <v>31</v>
      </c>
      <c r="U457" s="404"/>
      <c r="V457" s="404"/>
      <c r="W457" s="404"/>
      <c r="X457" s="404"/>
      <c r="Y457" s="404"/>
      <c r="Z457" s="404"/>
      <c r="AA457" s="404"/>
      <c r="AB457" s="404"/>
      <c r="AC457" s="404"/>
      <c r="AD457" s="404"/>
      <c r="AE457" s="404"/>
      <c r="AF457" s="404"/>
      <c r="AG457" s="404"/>
      <c r="AH457" s="408"/>
      <c r="AI457" s="479"/>
      <c r="AJ457" s="404"/>
      <c r="AK457" s="405"/>
      <c r="AL457" s="20" t="s">
        <v>89</v>
      </c>
    </row>
    <row r="458" spans="1:38" s="301" customFormat="1" ht="12.75" customHeight="1" thickBot="1" x14ac:dyDescent="0.25">
      <c r="A458" s="417"/>
      <c r="B458" s="418">
        <f>SUM(B426:B457)</f>
        <v>0</v>
      </c>
      <c r="C458" s="418">
        <f>SUM(C426:C457)</f>
        <v>0</v>
      </c>
      <c r="D458" s="418">
        <f>SUM(D426:D457)</f>
        <v>0</v>
      </c>
      <c r="E458" s="419">
        <f>SUM(E426:E457)</f>
        <v>0</v>
      </c>
      <c r="F458" s="420">
        <f>SUM(F426:F457)</f>
        <v>0</v>
      </c>
      <c r="G458" s="421"/>
      <c r="H458" s="422" t="s">
        <v>90</v>
      </c>
      <c r="I458" s="423">
        <f>COUNTA(I427:I457)</f>
        <v>0</v>
      </c>
      <c r="J458" s="418">
        <f t="shared" ref="J458:R458" si="58">SUM(J426:J457)</f>
        <v>0</v>
      </c>
      <c r="K458" s="418">
        <f t="shared" si="58"/>
        <v>0</v>
      </c>
      <c r="L458" s="418">
        <f t="shared" si="58"/>
        <v>0</v>
      </c>
      <c r="M458" s="418">
        <f t="shared" si="58"/>
        <v>0</v>
      </c>
      <c r="N458" s="418">
        <f t="shared" si="58"/>
        <v>0</v>
      </c>
      <c r="O458" s="424">
        <f t="shared" si="58"/>
        <v>0</v>
      </c>
      <c r="P458" s="419">
        <f t="shared" si="58"/>
        <v>0</v>
      </c>
      <c r="Q458" s="418">
        <f t="shared" si="58"/>
        <v>0</v>
      </c>
      <c r="R458" s="425">
        <f t="shared" si="58"/>
        <v>0</v>
      </c>
      <c r="S458" s="426"/>
      <c r="T458" s="417"/>
      <c r="U458" s="418">
        <f t="shared" ref="U458:AH458" si="59">SUM(U426:U457)</f>
        <v>0</v>
      </c>
      <c r="V458" s="418">
        <f t="shared" si="59"/>
        <v>0</v>
      </c>
      <c r="W458" s="418">
        <f t="shared" si="59"/>
        <v>0</v>
      </c>
      <c r="X458" s="418">
        <f t="shared" si="59"/>
        <v>0</v>
      </c>
      <c r="Y458" s="418">
        <f t="shared" si="59"/>
        <v>0</v>
      </c>
      <c r="Z458" s="418">
        <f t="shared" si="59"/>
        <v>0</v>
      </c>
      <c r="AA458" s="418">
        <f t="shared" si="59"/>
        <v>0</v>
      </c>
      <c r="AB458" s="418">
        <f t="shared" si="59"/>
        <v>0</v>
      </c>
      <c r="AC458" s="418">
        <f t="shared" si="59"/>
        <v>0</v>
      </c>
      <c r="AD458" s="418">
        <f t="shared" si="59"/>
        <v>0</v>
      </c>
      <c r="AE458" s="418">
        <f t="shared" si="59"/>
        <v>0</v>
      </c>
      <c r="AF458" s="418">
        <f t="shared" si="59"/>
        <v>0</v>
      </c>
      <c r="AG458" s="418">
        <f t="shared" si="59"/>
        <v>0</v>
      </c>
      <c r="AH458" s="420">
        <f t="shared" si="59"/>
        <v>0</v>
      </c>
      <c r="AI458" s="427"/>
      <c r="AJ458" s="418">
        <f>SUM(AJ426:AJ457)</f>
        <v>0</v>
      </c>
      <c r="AK458" s="425">
        <f>SUM(AK426:AK457)</f>
        <v>0</v>
      </c>
      <c r="AL458" s="426"/>
    </row>
    <row r="459" spans="1:38" ht="12.75" customHeight="1" thickTop="1" x14ac:dyDescent="0.2">
      <c r="A459" s="28"/>
      <c r="B459" s="34"/>
      <c r="C459" s="34"/>
      <c r="D459" s="34"/>
      <c r="E459" s="34"/>
      <c r="F459" s="34"/>
      <c r="G459" s="135"/>
      <c r="H459" s="34"/>
      <c r="I459" s="35"/>
      <c r="J459" s="34"/>
      <c r="K459" s="34"/>
      <c r="L459" s="63"/>
      <c r="M459" s="63"/>
      <c r="N459" s="63"/>
      <c r="O459" s="63"/>
      <c r="P459" s="63"/>
      <c r="Q459" s="63"/>
      <c r="R459" s="63"/>
      <c r="S459" s="28"/>
      <c r="T459" s="28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28"/>
    </row>
    <row r="460" spans="1:38" ht="12.75" customHeight="1" x14ac:dyDescent="0.2">
      <c r="A460" s="21"/>
      <c r="B460" s="36"/>
      <c r="C460" s="36"/>
      <c r="D460" s="36"/>
      <c r="E460" s="36"/>
      <c r="F460" s="36"/>
      <c r="G460" s="552" t="str">
        <f>G55</f>
        <v>UNITED STEELWORKERS - LOCAL UNION</v>
      </c>
      <c r="H460" s="552"/>
      <c r="I460" s="552"/>
      <c r="J460" s="307"/>
      <c r="K460" s="136"/>
      <c r="L460" s="36"/>
      <c r="M460" s="36"/>
      <c r="N460" s="36"/>
      <c r="O460" s="36"/>
      <c r="P460" s="36"/>
      <c r="Q460" s="36"/>
      <c r="R460" s="36"/>
      <c r="S460" s="21"/>
      <c r="T460" s="21"/>
      <c r="U460" s="36"/>
      <c r="V460" s="36"/>
      <c r="W460" s="36"/>
      <c r="X460" s="36"/>
      <c r="Y460" s="36"/>
      <c r="Z460" s="36"/>
      <c r="AA460" s="37" t="str">
        <f>$AA$10</f>
        <v>FINANCIAL SECRETARY'S CASH BOOK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21"/>
    </row>
    <row r="461" spans="1:38" s="152" customFormat="1" ht="12.75" customHeight="1" x14ac:dyDescent="0.2">
      <c r="A461" s="141"/>
      <c r="B461" s="139" t="str">
        <f>B416</f>
        <v>Month</v>
      </c>
      <c r="C461" s="73" t="str">
        <f>C416</f>
        <v>MARCH</v>
      </c>
      <c r="D461" s="139" t="str">
        <f>D416</f>
        <v>Year</v>
      </c>
      <c r="E461" s="30">
        <f>E416</f>
        <v>0</v>
      </c>
      <c r="F461" s="141"/>
      <c r="G461" s="149"/>
      <c r="H461" s="141"/>
      <c r="I461" s="150"/>
      <c r="J461" s="302"/>
      <c r="K461" s="302"/>
      <c r="L461" s="141"/>
      <c r="M461" s="141"/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  <c r="Y461" s="141"/>
      <c r="Z461" s="141"/>
      <c r="AA461" s="141"/>
      <c r="AB461" s="141"/>
      <c r="AC461" s="141"/>
      <c r="AD461" s="141"/>
      <c r="AE461" s="141"/>
      <c r="AF461" s="141"/>
      <c r="AG461" s="141"/>
      <c r="AH461" s="141"/>
      <c r="AI461" s="139"/>
      <c r="AJ461" s="151" t="str">
        <f>C461</f>
        <v>MARCH</v>
      </c>
      <c r="AK461" s="30">
        <f>E461</f>
        <v>0</v>
      </c>
      <c r="AL461" s="141"/>
    </row>
    <row r="462" spans="1:38" s="152" customFormat="1" ht="12.75" customHeight="1" x14ac:dyDescent="0.2">
      <c r="A462" s="141"/>
      <c r="B462" s="139" t="str">
        <f>B417</f>
        <v>Page No.</v>
      </c>
      <c r="C462" s="148">
        <f>C417+1</f>
        <v>11</v>
      </c>
      <c r="D462" s="141"/>
      <c r="E462" s="141"/>
      <c r="F462" s="141"/>
      <c r="G462" s="149"/>
      <c r="H462" s="141"/>
      <c r="I462" s="150" t="s">
        <v>53</v>
      </c>
      <c r="J462" s="302"/>
      <c r="K462" s="302"/>
      <c r="L462" s="150"/>
      <c r="M462" s="141"/>
      <c r="N462" s="141"/>
      <c r="O462" s="141"/>
      <c r="P462" s="139"/>
      <c r="Q462" s="141"/>
      <c r="R462" s="139"/>
      <c r="S462" s="141"/>
      <c r="T462" s="141"/>
      <c r="U462" s="141"/>
      <c r="V462" s="141"/>
      <c r="W462" s="141"/>
      <c r="X462" s="141"/>
      <c r="Y462" s="141"/>
      <c r="Z462" s="141"/>
      <c r="AA462" s="141"/>
      <c r="AB462" s="153" t="s">
        <v>54</v>
      </c>
      <c r="AC462" s="141"/>
      <c r="AD462" s="141"/>
      <c r="AE462" s="141"/>
      <c r="AF462" s="141"/>
      <c r="AG462" s="141"/>
      <c r="AH462" s="141"/>
      <c r="AI462" s="139" t="str">
        <f>B462</f>
        <v>Page No.</v>
      </c>
      <c r="AJ462" s="148">
        <f>C462</f>
        <v>11</v>
      </c>
      <c r="AK462" s="154"/>
      <c r="AL462" s="155"/>
    </row>
    <row r="463" spans="1:38" ht="12.75" customHeight="1" x14ac:dyDescent="0.2">
      <c r="A463" s="3"/>
      <c r="B463" s="3"/>
      <c r="C463" s="3"/>
      <c r="D463" s="3"/>
      <c r="E463" s="3"/>
      <c r="F463" s="3"/>
      <c r="G463" s="129"/>
      <c r="H463" s="3"/>
      <c r="I463" s="5"/>
      <c r="J463" s="106"/>
      <c r="K463" s="106"/>
      <c r="L463" s="21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1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6"/>
      <c r="B464" s="26"/>
      <c r="C464" s="26"/>
      <c r="D464" s="26"/>
      <c r="E464" s="26"/>
      <c r="F464" s="26"/>
      <c r="G464" s="130"/>
      <c r="H464" s="26"/>
      <c r="I464" s="27"/>
      <c r="J464" s="303"/>
      <c r="K464" s="303"/>
      <c r="L464" s="27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7"/>
      <c r="AF464" s="26"/>
      <c r="AG464" s="26"/>
      <c r="AH464" s="26"/>
      <c r="AI464" s="26"/>
      <c r="AJ464" s="26"/>
      <c r="AK464" s="26"/>
      <c r="AL464" s="26"/>
    </row>
    <row r="465" spans="1:38" customFormat="1" ht="12.75" customHeight="1" x14ac:dyDescent="0.2">
      <c r="A465" s="1"/>
      <c r="B465" s="3"/>
      <c r="C465" s="3" t="s">
        <v>55</v>
      </c>
      <c r="D465" s="3"/>
      <c r="E465" s="13"/>
      <c r="F465" s="1"/>
      <c r="G465" s="131"/>
      <c r="H465" s="2" t="s">
        <v>56</v>
      </c>
      <c r="I465" s="99"/>
      <c r="J465" s="550" t="s">
        <v>264</v>
      </c>
      <c r="K465" s="551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4"/>
      <c r="AJ465" s="3"/>
      <c r="AK465" s="1"/>
      <c r="AL465" s="3"/>
    </row>
    <row r="466" spans="1:38" customFormat="1" ht="12.75" customHeight="1" x14ac:dyDescent="0.2">
      <c r="A466" s="1"/>
      <c r="B466" s="3"/>
      <c r="C466" s="3"/>
      <c r="D466" s="3"/>
      <c r="E466" s="13"/>
      <c r="F466" s="1"/>
      <c r="G466" s="131"/>
      <c r="H466" s="14"/>
      <c r="I466" s="100"/>
      <c r="J466" s="106"/>
      <c r="K466" s="67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4"/>
      <c r="AJ466" s="3"/>
      <c r="AK466" s="1"/>
      <c r="AL466" s="3"/>
    </row>
    <row r="467" spans="1:38" customFormat="1" ht="12.75" customHeight="1" thickBot="1" x14ac:dyDescent="0.25">
      <c r="A467" s="164"/>
      <c r="B467" s="165">
        <v>1</v>
      </c>
      <c r="C467" s="165">
        <v>2</v>
      </c>
      <c r="D467" s="165">
        <v>3</v>
      </c>
      <c r="E467" s="166">
        <v>4</v>
      </c>
      <c r="F467" s="167">
        <v>5</v>
      </c>
      <c r="G467" s="168"/>
      <c r="H467" s="167">
        <v>7</v>
      </c>
      <c r="I467" s="169">
        <v>8</v>
      </c>
      <c r="J467" s="304">
        <v>9</v>
      </c>
      <c r="K467" s="305">
        <v>10</v>
      </c>
      <c r="L467" s="165">
        <v>11</v>
      </c>
      <c r="M467" s="165" t="s">
        <v>1</v>
      </c>
      <c r="N467" s="165">
        <v>12</v>
      </c>
      <c r="O467" s="165">
        <v>13</v>
      </c>
      <c r="P467" s="165">
        <v>14</v>
      </c>
      <c r="Q467" s="165">
        <v>15</v>
      </c>
      <c r="R467" s="167" t="s">
        <v>2</v>
      </c>
      <c r="S467" s="170"/>
      <c r="T467" s="164"/>
      <c r="U467" s="165">
        <v>16</v>
      </c>
      <c r="V467" s="165">
        <v>17</v>
      </c>
      <c r="W467" s="165">
        <v>18</v>
      </c>
      <c r="X467" s="165">
        <v>19</v>
      </c>
      <c r="Y467" s="165">
        <v>20</v>
      </c>
      <c r="Z467" s="165" t="s">
        <v>3</v>
      </c>
      <c r="AA467" s="165">
        <v>21</v>
      </c>
      <c r="AB467" s="165">
        <v>22</v>
      </c>
      <c r="AC467" s="165">
        <v>23</v>
      </c>
      <c r="AD467" s="165">
        <v>24</v>
      </c>
      <c r="AE467" s="165">
        <v>25</v>
      </c>
      <c r="AF467" s="165">
        <v>26</v>
      </c>
      <c r="AG467" s="165">
        <v>27</v>
      </c>
      <c r="AH467" s="165">
        <v>28</v>
      </c>
      <c r="AI467" s="171">
        <v>29</v>
      </c>
      <c r="AJ467" s="165">
        <v>30</v>
      </c>
      <c r="AK467" s="167">
        <v>31</v>
      </c>
      <c r="AL467" s="170"/>
    </row>
    <row r="468" spans="1:38" s="4" customFormat="1" ht="12.75" customHeight="1" thickTop="1" x14ac:dyDescent="0.2">
      <c r="A468" s="1"/>
      <c r="B468" s="89" t="s">
        <v>4</v>
      </c>
      <c r="C468" s="101"/>
      <c r="D468" s="89" t="s">
        <v>5</v>
      </c>
      <c r="E468" s="89" t="s">
        <v>6</v>
      </c>
      <c r="F468" s="88" t="s">
        <v>7</v>
      </c>
      <c r="G468" s="132"/>
      <c r="H468" s="88"/>
      <c r="I468" s="103"/>
      <c r="J468" s="89"/>
      <c r="K468" s="88"/>
      <c r="L468" s="89"/>
      <c r="M468" s="89"/>
      <c r="N468" s="89"/>
      <c r="O468" s="104"/>
      <c r="P468" s="163"/>
      <c r="Q468" s="107" t="s">
        <v>272</v>
      </c>
      <c r="R468" s="160" t="s">
        <v>273</v>
      </c>
      <c r="S468" s="106"/>
      <c r="T468" s="67"/>
      <c r="U468" s="542" t="s">
        <v>265</v>
      </c>
      <c r="V468" s="543"/>
      <c r="W468" s="543"/>
      <c r="X468" s="543"/>
      <c r="Y468" s="544"/>
      <c r="Z468" s="89" t="s">
        <v>10</v>
      </c>
      <c r="AA468" s="89" t="s">
        <v>11</v>
      </c>
      <c r="AB468" s="89" t="s">
        <v>205</v>
      </c>
      <c r="AC468" s="89" t="s">
        <v>12</v>
      </c>
      <c r="AD468" s="89" t="s">
        <v>13</v>
      </c>
      <c r="AE468" s="89" t="s">
        <v>14</v>
      </c>
      <c r="AF468" s="89"/>
      <c r="AG468" s="89"/>
      <c r="AH468" s="104"/>
      <c r="AI468" s="105"/>
      <c r="AJ468" s="89" t="s">
        <v>15</v>
      </c>
      <c r="AK468" s="88" t="s">
        <v>7</v>
      </c>
      <c r="AL468" s="3"/>
    </row>
    <row r="469" spans="1:38" s="4" customFormat="1" ht="12.75" customHeight="1" x14ac:dyDescent="0.2">
      <c r="A469" s="1"/>
      <c r="B469" s="89" t="s">
        <v>8</v>
      </c>
      <c r="C469" s="89" t="s">
        <v>16</v>
      </c>
      <c r="D469" s="89" t="s">
        <v>17</v>
      </c>
      <c r="E469" s="89" t="s">
        <v>8</v>
      </c>
      <c r="F469" s="88" t="s">
        <v>18</v>
      </c>
      <c r="G469" s="132" t="s">
        <v>19</v>
      </c>
      <c r="H469" s="88" t="s">
        <v>20</v>
      </c>
      <c r="I469" s="103" t="s">
        <v>242</v>
      </c>
      <c r="J469" s="89" t="s">
        <v>21</v>
      </c>
      <c r="K469" s="88" t="s">
        <v>22</v>
      </c>
      <c r="L469" s="107" t="s">
        <v>235</v>
      </c>
      <c r="M469" s="107" t="s">
        <v>236</v>
      </c>
      <c r="N469" s="107" t="s">
        <v>237</v>
      </c>
      <c r="O469" s="104"/>
      <c r="P469" s="158" t="s">
        <v>23</v>
      </c>
      <c r="Q469" s="107" t="s">
        <v>8</v>
      </c>
      <c r="R469" s="160" t="s">
        <v>8</v>
      </c>
      <c r="S469" s="106"/>
      <c r="T469" s="67"/>
      <c r="U469" s="89" t="s">
        <v>25</v>
      </c>
      <c r="V469" s="89" t="s">
        <v>26</v>
      </c>
      <c r="W469" s="101" t="s">
        <v>27</v>
      </c>
      <c r="X469" s="89" t="s">
        <v>28</v>
      </c>
      <c r="Y469" s="89" t="s">
        <v>136</v>
      </c>
      <c r="Z469" s="89" t="s">
        <v>261</v>
      </c>
      <c r="AA469" s="89" t="s">
        <v>137</v>
      </c>
      <c r="AB469" s="89" t="s">
        <v>204</v>
      </c>
      <c r="AC469" s="89" t="s">
        <v>30</v>
      </c>
      <c r="AD469" s="89" t="s">
        <v>140</v>
      </c>
      <c r="AE469" s="89" t="s">
        <v>31</v>
      </c>
      <c r="AF469" s="89" t="s">
        <v>32</v>
      </c>
      <c r="AG469" s="89" t="s">
        <v>206</v>
      </c>
      <c r="AH469" s="104" t="s">
        <v>16</v>
      </c>
      <c r="AI469" s="102" t="s">
        <v>34</v>
      </c>
      <c r="AJ469" s="89" t="s">
        <v>35</v>
      </c>
      <c r="AK469" s="88" t="s">
        <v>18</v>
      </c>
      <c r="AL469" s="3"/>
    </row>
    <row r="470" spans="1:38" s="4" customFormat="1" ht="12.75" customHeight="1" thickBot="1" x14ac:dyDescent="0.25">
      <c r="A470" s="6"/>
      <c r="B470" s="90" t="s">
        <v>36</v>
      </c>
      <c r="C470" s="90" t="s">
        <v>37</v>
      </c>
      <c r="D470" s="90" t="s">
        <v>38</v>
      </c>
      <c r="E470" s="90" t="s">
        <v>39</v>
      </c>
      <c r="F470" s="108" t="s">
        <v>40</v>
      </c>
      <c r="G470" s="133"/>
      <c r="H470" s="108"/>
      <c r="I470" s="109" t="s">
        <v>41</v>
      </c>
      <c r="J470" s="90"/>
      <c r="K470" s="108"/>
      <c r="L470" s="110"/>
      <c r="M470" s="110"/>
      <c r="N470" s="110" t="s">
        <v>238</v>
      </c>
      <c r="O470" s="111"/>
      <c r="P470" s="159"/>
      <c r="Q470" s="161" t="s">
        <v>24</v>
      </c>
      <c r="R470" s="162" t="s">
        <v>24</v>
      </c>
      <c r="S470" s="113"/>
      <c r="T470" s="78"/>
      <c r="U470" s="90" t="s">
        <v>42</v>
      </c>
      <c r="V470" s="90" t="s">
        <v>43</v>
      </c>
      <c r="W470" s="90"/>
      <c r="X470" s="90" t="s">
        <v>44</v>
      </c>
      <c r="Y470" s="90" t="s">
        <v>30</v>
      </c>
      <c r="Z470" s="90" t="s">
        <v>30</v>
      </c>
      <c r="AA470" s="90" t="s">
        <v>138</v>
      </c>
      <c r="AB470" s="90" t="s">
        <v>15</v>
      </c>
      <c r="AC470" s="90" t="s">
        <v>139</v>
      </c>
      <c r="AD470" s="90" t="s">
        <v>141</v>
      </c>
      <c r="AE470" s="90" t="s">
        <v>47</v>
      </c>
      <c r="AF470" s="90" t="s">
        <v>48</v>
      </c>
      <c r="AG470" s="90" t="s">
        <v>15</v>
      </c>
      <c r="AH470" s="111" t="s">
        <v>30</v>
      </c>
      <c r="AI470" s="112"/>
      <c r="AJ470" s="90" t="s">
        <v>49</v>
      </c>
      <c r="AK470" s="108" t="s">
        <v>189</v>
      </c>
      <c r="AL470" s="7"/>
    </row>
    <row r="471" spans="1:38" s="301" customFormat="1" ht="12.75" customHeight="1" thickTop="1" x14ac:dyDescent="0.2">
      <c r="A471" s="331"/>
      <c r="B471" s="363">
        <f>B458</f>
        <v>0</v>
      </c>
      <c r="C471" s="363">
        <f>C458</f>
        <v>0</v>
      </c>
      <c r="D471" s="363">
        <f>D458</f>
        <v>0</v>
      </c>
      <c r="E471" s="363">
        <f>E458</f>
        <v>0</v>
      </c>
      <c r="F471" s="362">
        <f>F458</f>
        <v>0</v>
      </c>
      <c r="G471" s="134" t="str">
        <f>$G$7</f>
        <v>MARCH</v>
      </c>
      <c r="H471" s="334" t="s">
        <v>58</v>
      </c>
      <c r="I471" s="412"/>
      <c r="J471" s="397">
        <f t="shared" ref="J471:R471" si="60">J458</f>
        <v>0</v>
      </c>
      <c r="K471" s="362">
        <f t="shared" si="60"/>
        <v>0</v>
      </c>
      <c r="L471" s="363">
        <f t="shared" si="60"/>
        <v>0</v>
      </c>
      <c r="M471" s="363">
        <f t="shared" si="60"/>
        <v>0</v>
      </c>
      <c r="N471" s="363">
        <f t="shared" si="60"/>
        <v>0</v>
      </c>
      <c r="O471" s="361">
        <f t="shared" si="60"/>
        <v>0</v>
      </c>
      <c r="P471" s="394">
        <f t="shared" si="60"/>
        <v>0</v>
      </c>
      <c r="Q471" s="363">
        <f t="shared" si="60"/>
        <v>0</v>
      </c>
      <c r="R471" s="362">
        <f t="shared" si="60"/>
        <v>0</v>
      </c>
      <c r="S471" s="332"/>
      <c r="T471" s="331"/>
      <c r="U471" s="363">
        <f t="shared" ref="U471:AH471" si="61">U458</f>
        <v>0</v>
      </c>
      <c r="V471" s="363">
        <f t="shared" si="61"/>
        <v>0</v>
      </c>
      <c r="W471" s="363">
        <f t="shared" si="61"/>
        <v>0</v>
      </c>
      <c r="X471" s="363">
        <f t="shared" si="61"/>
        <v>0</v>
      </c>
      <c r="Y471" s="363">
        <f t="shared" si="61"/>
        <v>0</v>
      </c>
      <c r="Z471" s="363">
        <f t="shared" si="61"/>
        <v>0</v>
      </c>
      <c r="AA471" s="363">
        <f t="shared" si="61"/>
        <v>0</v>
      </c>
      <c r="AB471" s="363">
        <f t="shared" si="61"/>
        <v>0</v>
      </c>
      <c r="AC471" s="363">
        <f t="shared" si="61"/>
        <v>0</v>
      </c>
      <c r="AD471" s="363">
        <f t="shared" si="61"/>
        <v>0</v>
      </c>
      <c r="AE471" s="363">
        <f t="shared" si="61"/>
        <v>0</v>
      </c>
      <c r="AF471" s="363">
        <f t="shared" si="61"/>
        <v>0</v>
      </c>
      <c r="AG471" s="363">
        <f t="shared" si="61"/>
        <v>0</v>
      </c>
      <c r="AH471" s="361">
        <f t="shared" si="61"/>
        <v>0</v>
      </c>
      <c r="AI471" s="333"/>
      <c r="AJ471" s="363">
        <f>AJ458</f>
        <v>0</v>
      </c>
      <c r="AK471" s="362">
        <f>AK458</f>
        <v>0</v>
      </c>
      <c r="AL471" s="332"/>
    </row>
    <row r="472" spans="1:38" s="21" customFormat="1" ht="12.75" customHeight="1" x14ac:dyDescent="0.2">
      <c r="A472" s="8">
        <v>1</v>
      </c>
      <c r="B472" s="400"/>
      <c r="C472" s="400"/>
      <c r="D472" s="400"/>
      <c r="E472" s="400"/>
      <c r="F472" s="401"/>
      <c r="G472" s="471"/>
      <c r="H472" s="477"/>
      <c r="I472" s="472"/>
      <c r="J472" s="363">
        <f t="shared" ref="J472:J502" si="62">SUM(B472:F472)</f>
        <v>0</v>
      </c>
      <c r="K472" s="362">
        <f t="shared" ref="K472:K502" si="63">SUM(U472:AK472)-SUM(L472:R472)</f>
        <v>0</v>
      </c>
      <c r="L472" s="400"/>
      <c r="M472" s="400"/>
      <c r="N472" s="400"/>
      <c r="O472" s="406"/>
      <c r="P472" s="409"/>
      <c r="Q472" s="400"/>
      <c r="R472" s="401"/>
      <c r="S472" s="16" t="s">
        <v>59</v>
      </c>
      <c r="T472" s="8">
        <v>1</v>
      </c>
      <c r="U472" s="400"/>
      <c r="V472" s="400"/>
      <c r="W472" s="400"/>
      <c r="X472" s="400"/>
      <c r="Y472" s="400"/>
      <c r="Z472" s="400"/>
      <c r="AA472" s="400"/>
      <c r="AB472" s="400"/>
      <c r="AC472" s="400"/>
      <c r="AD472" s="400"/>
      <c r="AE472" s="400"/>
      <c r="AF472" s="400"/>
      <c r="AG472" s="400"/>
      <c r="AH472" s="406"/>
      <c r="AI472" s="477"/>
      <c r="AJ472" s="400"/>
      <c r="AK472" s="401"/>
      <c r="AL472" s="16" t="s">
        <v>59</v>
      </c>
    </row>
    <row r="473" spans="1:38" s="21" customFormat="1" ht="12.75" customHeight="1" x14ac:dyDescent="0.2">
      <c r="A473" s="8">
        <v>2</v>
      </c>
      <c r="B473" s="400"/>
      <c r="C473" s="400"/>
      <c r="D473" s="400"/>
      <c r="E473" s="400"/>
      <c r="F473" s="401"/>
      <c r="G473" s="471"/>
      <c r="H473" s="477"/>
      <c r="I473" s="472"/>
      <c r="J473" s="363">
        <f t="shared" si="62"/>
        <v>0</v>
      </c>
      <c r="K473" s="362">
        <f t="shared" si="63"/>
        <v>0</v>
      </c>
      <c r="L473" s="400"/>
      <c r="M473" s="400"/>
      <c r="N473" s="400"/>
      <c r="O473" s="406"/>
      <c r="P473" s="409"/>
      <c r="Q473" s="400"/>
      <c r="R473" s="401"/>
      <c r="S473" s="16" t="s">
        <v>60</v>
      </c>
      <c r="T473" s="8">
        <v>2</v>
      </c>
      <c r="U473" s="400"/>
      <c r="V473" s="400"/>
      <c r="W473" s="400"/>
      <c r="X473" s="400"/>
      <c r="Y473" s="400"/>
      <c r="Z473" s="400"/>
      <c r="AA473" s="400"/>
      <c r="AB473" s="400"/>
      <c r="AC473" s="400"/>
      <c r="AD473" s="400"/>
      <c r="AE473" s="400"/>
      <c r="AF473" s="400"/>
      <c r="AG473" s="400"/>
      <c r="AH473" s="406"/>
      <c r="AI473" s="477"/>
      <c r="AJ473" s="400"/>
      <c r="AK473" s="401"/>
      <c r="AL473" s="16" t="s">
        <v>60</v>
      </c>
    </row>
    <row r="474" spans="1:38" s="21" customFormat="1" ht="12.75" customHeight="1" x14ac:dyDescent="0.2">
      <c r="A474" s="8">
        <v>3</v>
      </c>
      <c r="B474" s="400"/>
      <c r="C474" s="400"/>
      <c r="D474" s="400"/>
      <c r="E474" s="400"/>
      <c r="F474" s="401"/>
      <c r="G474" s="471"/>
      <c r="H474" s="477"/>
      <c r="I474" s="472"/>
      <c r="J474" s="363">
        <f t="shared" si="62"/>
        <v>0</v>
      </c>
      <c r="K474" s="362">
        <f t="shared" si="63"/>
        <v>0</v>
      </c>
      <c r="L474" s="400"/>
      <c r="M474" s="400"/>
      <c r="N474" s="400"/>
      <c r="O474" s="406"/>
      <c r="P474" s="409"/>
      <c r="Q474" s="400"/>
      <c r="R474" s="401"/>
      <c r="S474" s="16" t="s">
        <v>61</v>
      </c>
      <c r="T474" s="8">
        <v>3</v>
      </c>
      <c r="U474" s="400"/>
      <c r="V474" s="400"/>
      <c r="W474" s="400"/>
      <c r="X474" s="400"/>
      <c r="Y474" s="400"/>
      <c r="Z474" s="400"/>
      <c r="AA474" s="400"/>
      <c r="AB474" s="400"/>
      <c r="AC474" s="400"/>
      <c r="AD474" s="400"/>
      <c r="AE474" s="400"/>
      <c r="AF474" s="400"/>
      <c r="AG474" s="400"/>
      <c r="AH474" s="406"/>
      <c r="AI474" s="477"/>
      <c r="AJ474" s="400"/>
      <c r="AK474" s="401"/>
      <c r="AL474" s="16" t="s">
        <v>61</v>
      </c>
    </row>
    <row r="475" spans="1:38" s="21" customFormat="1" ht="12.75" customHeight="1" x14ac:dyDescent="0.2">
      <c r="A475" s="8">
        <v>4</v>
      </c>
      <c r="B475" s="400"/>
      <c r="C475" s="400"/>
      <c r="D475" s="400"/>
      <c r="E475" s="400"/>
      <c r="F475" s="401"/>
      <c r="G475" s="471"/>
      <c r="H475" s="477"/>
      <c r="I475" s="472"/>
      <c r="J475" s="363">
        <f t="shared" si="62"/>
        <v>0</v>
      </c>
      <c r="K475" s="362">
        <f t="shared" si="63"/>
        <v>0</v>
      </c>
      <c r="L475" s="400"/>
      <c r="M475" s="400"/>
      <c r="N475" s="400"/>
      <c r="O475" s="406"/>
      <c r="P475" s="409"/>
      <c r="Q475" s="400"/>
      <c r="R475" s="401"/>
      <c r="S475" s="16" t="s">
        <v>62</v>
      </c>
      <c r="T475" s="8">
        <v>4</v>
      </c>
      <c r="U475" s="400"/>
      <c r="V475" s="400"/>
      <c r="W475" s="400"/>
      <c r="X475" s="400"/>
      <c r="Y475" s="400"/>
      <c r="Z475" s="400"/>
      <c r="AA475" s="400"/>
      <c r="AB475" s="400"/>
      <c r="AC475" s="400"/>
      <c r="AD475" s="400"/>
      <c r="AE475" s="400"/>
      <c r="AF475" s="400"/>
      <c r="AG475" s="400"/>
      <c r="AH475" s="406"/>
      <c r="AI475" s="477"/>
      <c r="AJ475" s="400"/>
      <c r="AK475" s="401"/>
      <c r="AL475" s="16" t="s">
        <v>62</v>
      </c>
    </row>
    <row r="476" spans="1:38" s="21" customFormat="1" ht="12.75" customHeight="1" x14ac:dyDescent="0.2">
      <c r="A476" s="8">
        <v>5</v>
      </c>
      <c r="B476" s="400"/>
      <c r="C476" s="400"/>
      <c r="D476" s="400"/>
      <c r="E476" s="400"/>
      <c r="F476" s="401"/>
      <c r="G476" s="471"/>
      <c r="H476" s="477"/>
      <c r="I476" s="472"/>
      <c r="J476" s="363">
        <f t="shared" si="62"/>
        <v>0</v>
      </c>
      <c r="K476" s="362">
        <f t="shared" si="63"/>
        <v>0</v>
      </c>
      <c r="L476" s="400"/>
      <c r="M476" s="400"/>
      <c r="N476" s="400"/>
      <c r="O476" s="406"/>
      <c r="P476" s="409"/>
      <c r="Q476" s="400"/>
      <c r="R476" s="401"/>
      <c r="S476" s="16" t="s">
        <v>63</v>
      </c>
      <c r="T476" s="8">
        <v>5</v>
      </c>
      <c r="U476" s="400"/>
      <c r="V476" s="400"/>
      <c r="W476" s="400"/>
      <c r="X476" s="400"/>
      <c r="Y476" s="400"/>
      <c r="Z476" s="400"/>
      <c r="AA476" s="400"/>
      <c r="AB476" s="400"/>
      <c r="AC476" s="400"/>
      <c r="AD476" s="400"/>
      <c r="AE476" s="400"/>
      <c r="AF476" s="400"/>
      <c r="AG476" s="400"/>
      <c r="AH476" s="406"/>
      <c r="AI476" s="477"/>
      <c r="AJ476" s="400"/>
      <c r="AK476" s="401"/>
      <c r="AL476" s="16" t="s">
        <v>63</v>
      </c>
    </row>
    <row r="477" spans="1:38" s="21" customFormat="1" ht="12.75" customHeight="1" x14ac:dyDescent="0.2">
      <c r="A477" s="17">
        <v>6</v>
      </c>
      <c r="B477" s="402"/>
      <c r="C477" s="402"/>
      <c r="D477" s="402"/>
      <c r="E477" s="402"/>
      <c r="F477" s="403"/>
      <c r="G477" s="473"/>
      <c r="H477" s="478"/>
      <c r="I477" s="474"/>
      <c r="J477" s="363">
        <f t="shared" si="62"/>
        <v>0</v>
      </c>
      <c r="K477" s="362">
        <f t="shared" si="63"/>
        <v>0</v>
      </c>
      <c r="L477" s="402"/>
      <c r="M477" s="402"/>
      <c r="N477" s="402"/>
      <c r="O477" s="407"/>
      <c r="P477" s="410"/>
      <c r="Q477" s="402"/>
      <c r="R477" s="403"/>
      <c r="S477" s="18" t="s">
        <v>64</v>
      </c>
      <c r="T477" s="17">
        <v>6</v>
      </c>
      <c r="U477" s="402"/>
      <c r="V477" s="402"/>
      <c r="W477" s="402"/>
      <c r="X477" s="402"/>
      <c r="Y477" s="402"/>
      <c r="Z477" s="402"/>
      <c r="AA477" s="402"/>
      <c r="AB477" s="402"/>
      <c r="AC477" s="402"/>
      <c r="AD477" s="402"/>
      <c r="AE477" s="402"/>
      <c r="AF477" s="402"/>
      <c r="AG477" s="402"/>
      <c r="AH477" s="407"/>
      <c r="AI477" s="478"/>
      <c r="AJ477" s="402"/>
      <c r="AK477" s="403"/>
      <c r="AL477" s="18" t="s">
        <v>64</v>
      </c>
    </row>
    <row r="478" spans="1:38" s="21" customFormat="1" ht="12.75" customHeight="1" x14ac:dyDescent="0.2">
      <c r="A478" s="8">
        <v>7</v>
      </c>
      <c r="B478" s="400"/>
      <c r="C478" s="400"/>
      <c r="D478" s="400"/>
      <c r="E478" s="400"/>
      <c r="F478" s="401"/>
      <c r="G478" s="471"/>
      <c r="H478" s="477"/>
      <c r="I478" s="472"/>
      <c r="J478" s="363">
        <f t="shared" si="62"/>
        <v>0</v>
      </c>
      <c r="K478" s="362">
        <f t="shared" si="63"/>
        <v>0</v>
      </c>
      <c r="L478" s="400"/>
      <c r="M478" s="400"/>
      <c r="N478" s="400"/>
      <c r="O478" s="406"/>
      <c r="P478" s="409"/>
      <c r="Q478" s="400"/>
      <c r="R478" s="401"/>
      <c r="S478" s="16" t="s">
        <v>65</v>
      </c>
      <c r="T478" s="8">
        <v>7</v>
      </c>
      <c r="U478" s="400"/>
      <c r="V478" s="400"/>
      <c r="W478" s="400"/>
      <c r="X478" s="400"/>
      <c r="Y478" s="400"/>
      <c r="Z478" s="400"/>
      <c r="AA478" s="400"/>
      <c r="AB478" s="400"/>
      <c r="AC478" s="400"/>
      <c r="AD478" s="400"/>
      <c r="AE478" s="400"/>
      <c r="AF478" s="400"/>
      <c r="AG478" s="400"/>
      <c r="AH478" s="406"/>
      <c r="AI478" s="477"/>
      <c r="AJ478" s="400"/>
      <c r="AK478" s="401"/>
      <c r="AL478" s="16" t="s">
        <v>65</v>
      </c>
    </row>
    <row r="479" spans="1:38" s="21" customFormat="1" ht="12.75" customHeight="1" x14ac:dyDescent="0.2">
      <c r="A479" s="8">
        <v>8</v>
      </c>
      <c r="B479" s="400"/>
      <c r="C479" s="400"/>
      <c r="D479" s="400"/>
      <c r="E479" s="400"/>
      <c r="F479" s="401"/>
      <c r="G479" s="471"/>
      <c r="H479" s="477"/>
      <c r="I479" s="472"/>
      <c r="J479" s="363">
        <f t="shared" si="62"/>
        <v>0</v>
      </c>
      <c r="K479" s="362">
        <f t="shared" si="63"/>
        <v>0</v>
      </c>
      <c r="L479" s="400"/>
      <c r="M479" s="400"/>
      <c r="N479" s="400"/>
      <c r="O479" s="406"/>
      <c r="P479" s="409"/>
      <c r="Q479" s="400"/>
      <c r="R479" s="401"/>
      <c r="S479" s="16" t="s">
        <v>66</v>
      </c>
      <c r="T479" s="8">
        <v>8</v>
      </c>
      <c r="U479" s="400"/>
      <c r="V479" s="400"/>
      <c r="W479" s="400"/>
      <c r="X479" s="400"/>
      <c r="Y479" s="400"/>
      <c r="Z479" s="400"/>
      <c r="AA479" s="400"/>
      <c r="AB479" s="400"/>
      <c r="AC479" s="400"/>
      <c r="AD479" s="400"/>
      <c r="AE479" s="400"/>
      <c r="AF479" s="400"/>
      <c r="AG479" s="400"/>
      <c r="AH479" s="406"/>
      <c r="AI479" s="477"/>
      <c r="AJ479" s="400"/>
      <c r="AK479" s="401"/>
      <c r="AL479" s="16" t="s">
        <v>66</v>
      </c>
    </row>
    <row r="480" spans="1:38" s="21" customFormat="1" ht="12.75" customHeight="1" x14ac:dyDescent="0.2">
      <c r="A480" s="8">
        <v>9</v>
      </c>
      <c r="B480" s="400"/>
      <c r="C480" s="400"/>
      <c r="D480" s="400"/>
      <c r="E480" s="400"/>
      <c r="F480" s="401"/>
      <c r="G480" s="471"/>
      <c r="H480" s="477"/>
      <c r="I480" s="472"/>
      <c r="J480" s="363">
        <f t="shared" si="62"/>
        <v>0</v>
      </c>
      <c r="K480" s="362">
        <f t="shared" si="63"/>
        <v>0</v>
      </c>
      <c r="L480" s="400"/>
      <c r="M480" s="400"/>
      <c r="N480" s="400"/>
      <c r="O480" s="406"/>
      <c r="P480" s="409"/>
      <c r="Q480" s="400"/>
      <c r="R480" s="401"/>
      <c r="S480" s="16" t="s">
        <v>67</v>
      </c>
      <c r="T480" s="8">
        <v>9</v>
      </c>
      <c r="U480" s="400"/>
      <c r="V480" s="400"/>
      <c r="W480" s="400"/>
      <c r="X480" s="400"/>
      <c r="Y480" s="400"/>
      <c r="Z480" s="400"/>
      <c r="AA480" s="400"/>
      <c r="AB480" s="400"/>
      <c r="AC480" s="400"/>
      <c r="AD480" s="400"/>
      <c r="AE480" s="400"/>
      <c r="AF480" s="400"/>
      <c r="AG480" s="400"/>
      <c r="AH480" s="406"/>
      <c r="AI480" s="477"/>
      <c r="AJ480" s="400"/>
      <c r="AK480" s="401"/>
      <c r="AL480" s="16" t="s">
        <v>67</v>
      </c>
    </row>
    <row r="481" spans="1:38" s="21" customFormat="1" ht="12.75" customHeight="1" x14ac:dyDescent="0.2">
      <c r="A481" s="8">
        <v>10</v>
      </c>
      <c r="B481" s="400"/>
      <c r="C481" s="400"/>
      <c r="D481" s="400"/>
      <c r="E481" s="400"/>
      <c r="F481" s="401"/>
      <c r="G481" s="471"/>
      <c r="H481" s="477"/>
      <c r="I481" s="472"/>
      <c r="J481" s="363">
        <f t="shared" si="62"/>
        <v>0</v>
      </c>
      <c r="K481" s="362">
        <f t="shared" si="63"/>
        <v>0</v>
      </c>
      <c r="L481" s="400"/>
      <c r="M481" s="400"/>
      <c r="N481" s="400"/>
      <c r="O481" s="406"/>
      <c r="P481" s="409"/>
      <c r="Q481" s="400"/>
      <c r="R481" s="401"/>
      <c r="S481" s="16" t="s">
        <v>68</v>
      </c>
      <c r="T481" s="8">
        <v>10</v>
      </c>
      <c r="U481" s="400"/>
      <c r="V481" s="400"/>
      <c r="W481" s="400"/>
      <c r="X481" s="400"/>
      <c r="Y481" s="400"/>
      <c r="Z481" s="400"/>
      <c r="AA481" s="400"/>
      <c r="AB481" s="400"/>
      <c r="AC481" s="400"/>
      <c r="AD481" s="400"/>
      <c r="AE481" s="400"/>
      <c r="AF481" s="400"/>
      <c r="AG481" s="400"/>
      <c r="AH481" s="406"/>
      <c r="AI481" s="477"/>
      <c r="AJ481" s="400"/>
      <c r="AK481" s="401"/>
      <c r="AL481" s="16" t="s">
        <v>68</v>
      </c>
    </row>
    <row r="482" spans="1:38" s="21" customFormat="1" ht="12.75" customHeight="1" x14ac:dyDescent="0.2">
      <c r="A482" s="8">
        <v>11</v>
      </c>
      <c r="B482" s="400"/>
      <c r="C482" s="400"/>
      <c r="D482" s="400"/>
      <c r="E482" s="400"/>
      <c r="F482" s="401"/>
      <c r="G482" s="471"/>
      <c r="H482" s="477"/>
      <c r="I482" s="472"/>
      <c r="J482" s="363">
        <f t="shared" si="62"/>
        <v>0</v>
      </c>
      <c r="K482" s="362">
        <f t="shared" si="63"/>
        <v>0</v>
      </c>
      <c r="L482" s="400"/>
      <c r="M482" s="400"/>
      <c r="N482" s="400"/>
      <c r="O482" s="406"/>
      <c r="P482" s="409"/>
      <c r="Q482" s="400"/>
      <c r="R482" s="401"/>
      <c r="S482" s="16" t="s">
        <v>69</v>
      </c>
      <c r="T482" s="8">
        <v>11</v>
      </c>
      <c r="U482" s="400"/>
      <c r="V482" s="400"/>
      <c r="W482" s="400"/>
      <c r="X482" s="400"/>
      <c r="Y482" s="400"/>
      <c r="Z482" s="400"/>
      <c r="AA482" s="400"/>
      <c r="AB482" s="400"/>
      <c r="AC482" s="400"/>
      <c r="AD482" s="400"/>
      <c r="AE482" s="400"/>
      <c r="AF482" s="400"/>
      <c r="AG482" s="400"/>
      <c r="AH482" s="406"/>
      <c r="AI482" s="477"/>
      <c r="AJ482" s="400"/>
      <c r="AK482" s="401"/>
      <c r="AL482" s="16" t="s">
        <v>69</v>
      </c>
    </row>
    <row r="483" spans="1:38" s="21" customFormat="1" ht="12.75" customHeight="1" x14ac:dyDescent="0.2">
      <c r="A483" s="8">
        <v>12</v>
      </c>
      <c r="B483" s="400"/>
      <c r="C483" s="400"/>
      <c r="D483" s="400"/>
      <c r="E483" s="400"/>
      <c r="F483" s="401"/>
      <c r="G483" s="471"/>
      <c r="H483" s="477"/>
      <c r="I483" s="472"/>
      <c r="J483" s="363">
        <f t="shared" si="62"/>
        <v>0</v>
      </c>
      <c r="K483" s="362">
        <f t="shared" si="63"/>
        <v>0</v>
      </c>
      <c r="L483" s="400"/>
      <c r="M483" s="400"/>
      <c r="N483" s="400"/>
      <c r="O483" s="406"/>
      <c r="P483" s="409"/>
      <c r="Q483" s="400"/>
      <c r="R483" s="401"/>
      <c r="S483" s="16" t="s">
        <v>70</v>
      </c>
      <c r="T483" s="8">
        <v>12</v>
      </c>
      <c r="U483" s="400"/>
      <c r="V483" s="400"/>
      <c r="W483" s="400"/>
      <c r="X483" s="400"/>
      <c r="Y483" s="400"/>
      <c r="Z483" s="400"/>
      <c r="AA483" s="400"/>
      <c r="AB483" s="400"/>
      <c r="AC483" s="400"/>
      <c r="AD483" s="400"/>
      <c r="AE483" s="400"/>
      <c r="AF483" s="400"/>
      <c r="AG483" s="400"/>
      <c r="AH483" s="406"/>
      <c r="AI483" s="477"/>
      <c r="AJ483" s="400"/>
      <c r="AK483" s="401"/>
      <c r="AL483" s="16" t="s">
        <v>70</v>
      </c>
    </row>
    <row r="484" spans="1:38" s="21" customFormat="1" ht="12.75" customHeight="1" x14ac:dyDescent="0.2">
      <c r="A484" s="8">
        <v>13</v>
      </c>
      <c r="B484" s="400"/>
      <c r="C484" s="400"/>
      <c r="D484" s="400"/>
      <c r="E484" s="400"/>
      <c r="F484" s="401"/>
      <c r="G484" s="471"/>
      <c r="H484" s="477"/>
      <c r="I484" s="472"/>
      <c r="J484" s="363">
        <f t="shared" si="62"/>
        <v>0</v>
      </c>
      <c r="K484" s="362">
        <f t="shared" si="63"/>
        <v>0</v>
      </c>
      <c r="L484" s="400"/>
      <c r="M484" s="400"/>
      <c r="N484" s="400"/>
      <c r="O484" s="406"/>
      <c r="P484" s="409"/>
      <c r="Q484" s="400"/>
      <c r="R484" s="401"/>
      <c r="S484" s="16" t="s">
        <v>71</v>
      </c>
      <c r="T484" s="8">
        <v>13</v>
      </c>
      <c r="U484" s="400"/>
      <c r="V484" s="400"/>
      <c r="W484" s="400"/>
      <c r="X484" s="400"/>
      <c r="Y484" s="400"/>
      <c r="Z484" s="400"/>
      <c r="AA484" s="400"/>
      <c r="AB484" s="400"/>
      <c r="AC484" s="400"/>
      <c r="AD484" s="400"/>
      <c r="AE484" s="400"/>
      <c r="AF484" s="400"/>
      <c r="AG484" s="400"/>
      <c r="AH484" s="406"/>
      <c r="AI484" s="477"/>
      <c r="AJ484" s="400"/>
      <c r="AK484" s="401"/>
      <c r="AL484" s="16" t="s">
        <v>71</v>
      </c>
    </row>
    <row r="485" spans="1:38" s="21" customFormat="1" ht="12.75" customHeight="1" x14ac:dyDescent="0.2">
      <c r="A485" s="8">
        <v>14</v>
      </c>
      <c r="B485" s="400"/>
      <c r="C485" s="400"/>
      <c r="D485" s="400"/>
      <c r="E485" s="400"/>
      <c r="F485" s="401"/>
      <c r="G485" s="471"/>
      <c r="H485" s="477"/>
      <c r="I485" s="472"/>
      <c r="J485" s="363">
        <f t="shared" si="62"/>
        <v>0</v>
      </c>
      <c r="K485" s="362">
        <f t="shared" si="63"/>
        <v>0</v>
      </c>
      <c r="L485" s="400"/>
      <c r="M485" s="400"/>
      <c r="N485" s="400"/>
      <c r="O485" s="406"/>
      <c r="P485" s="409"/>
      <c r="Q485" s="400"/>
      <c r="R485" s="401"/>
      <c r="S485" s="16" t="s">
        <v>72</v>
      </c>
      <c r="T485" s="8">
        <v>14</v>
      </c>
      <c r="U485" s="400"/>
      <c r="V485" s="400"/>
      <c r="W485" s="400"/>
      <c r="X485" s="400"/>
      <c r="Y485" s="400"/>
      <c r="Z485" s="400"/>
      <c r="AA485" s="400"/>
      <c r="AB485" s="400"/>
      <c r="AC485" s="400"/>
      <c r="AD485" s="400"/>
      <c r="AE485" s="400"/>
      <c r="AF485" s="400"/>
      <c r="AG485" s="400"/>
      <c r="AH485" s="406"/>
      <c r="AI485" s="477"/>
      <c r="AJ485" s="400"/>
      <c r="AK485" s="401"/>
      <c r="AL485" s="16" t="s">
        <v>72</v>
      </c>
    </row>
    <row r="486" spans="1:38" s="21" customFormat="1" ht="12.75" customHeight="1" x14ac:dyDescent="0.2">
      <c r="A486" s="8">
        <v>15</v>
      </c>
      <c r="B486" s="400"/>
      <c r="C486" s="400"/>
      <c r="D486" s="400"/>
      <c r="E486" s="400"/>
      <c r="F486" s="401"/>
      <c r="G486" s="471"/>
      <c r="H486" s="477"/>
      <c r="I486" s="472"/>
      <c r="J486" s="363">
        <f t="shared" si="62"/>
        <v>0</v>
      </c>
      <c r="K486" s="362">
        <f t="shared" si="63"/>
        <v>0</v>
      </c>
      <c r="L486" s="400"/>
      <c r="M486" s="400"/>
      <c r="N486" s="400"/>
      <c r="O486" s="406"/>
      <c r="P486" s="409"/>
      <c r="Q486" s="400"/>
      <c r="R486" s="401"/>
      <c r="S486" s="16" t="s">
        <v>73</v>
      </c>
      <c r="T486" s="8">
        <v>15</v>
      </c>
      <c r="U486" s="400"/>
      <c r="V486" s="400"/>
      <c r="W486" s="400"/>
      <c r="X486" s="400"/>
      <c r="Y486" s="400"/>
      <c r="Z486" s="400"/>
      <c r="AA486" s="400"/>
      <c r="AB486" s="400"/>
      <c r="AC486" s="400"/>
      <c r="AD486" s="400"/>
      <c r="AE486" s="400"/>
      <c r="AF486" s="400"/>
      <c r="AG486" s="400"/>
      <c r="AH486" s="406"/>
      <c r="AI486" s="477"/>
      <c r="AJ486" s="400"/>
      <c r="AK486" s="401"/>
      <c r="AL486" s="16" t="s">
        <v>73</v>
      </c>
    </row>
    <row r="487" spans="1:38" s="21" customFormat="1" ht="12.75" customHeight="1" x14ac:dyDescent="0.2">
      <c r="A487" s="8">
        <v>16</v>
      </c>
      <c r="B487" s="400"/>
      <c r="C487" s="400"/>
      <c r="D487" s="400"/>
      <c r="E487" s="400"/>
      <c r="F487" s="401"/>
      <c r="G487" s="471"/>
      <c r="H487" s="477"/>
      <c r="I487" s="472"/>
      <c r="J487" s="363">
        <f t="shared" si="62"/>
        <v>0</v>
      </c>
      <c r="K487" s="362">
        <f t="shared" si="63"/>
        <v>0</v>
      </c>
      <c r="L487" s="400"/>
      <c r="M487" s="400"/>
      <c r="N487" s="400"/>
      <c r="O487" s="406"/>
      <c r="P487" s="409"/>
      <c r="Q487" s="400"/>
      <c r="R487" s="401"/>
      <c r="S487" s="16" t="s">
        <v>74</v>
      </c>
      <c r="T487" s="8">
        <v>16</v>
      </c>
      <c r="U487" s="400"/>
      <c r="V487" s="400"/>
      <c r="W487" s="400"/>
      <c r="X487" s="400"/>
      <c r="Y487" s="400"/>
      <c r="Z487" s="400"/>
      <c r="AA487" s="400"/>
      <c r="AB487" s="400"/>
      <c r="AC487" s="400"/>
      <c r="AD487" s="400"/>
      <c r="AE487" s="400"/>
      <c r="AF487" s="400"/>
      <c r="AG487" s="400"/>
      <c r="AH487" s="406"/>
      <c r="AI487" s="477"/>
      <c r="AJ487" s="400"/>
      <c r="AK487" s="401"/>
      <c r="AL487" s="16" t="s">
        <v>74</v>
      </c>
    </row>
    <row r="488" spans="1:38" s="21" customFormat="1" ht="12.75" customHeight="1" x14ac:dyDescent="0.2">
      <c r="A488" s="8">
        <v>17</v>
      </c>
      <c r="B488" s="400"/>
      <c r="C488" s="400"/>
      <c r="D488" s="400"/>
      <c r="E488" s="400"/>
      <c r="F488" s="401"/>
      <c r="G488" s="471"/>
      <c r="H488" s="477"/>
      <c r="I488" s="472"/>
      <c r="J488" s="363">
        <f t="shared" si="62"/>
        <v>0</v>
      </c>
      <c r="K488" s="362">
        <f t="shared" si="63"/>
        <v>0</v>
      </c>
      <c r="L488" s="400"/>
      <c r="M488" s="400"/>
      <c r="N488" s="400"/>
      <c r="O488" s="406"/>
      <c r="P488" s="409"/>
      <c r="Q488" s="400"/>
      <c r="R488" s="401"/>
      <c r="S488" s="16" t="s">
        <v>75</v>
      </c>
      <c r="T488" s="8">
        <v>17</v>
      </c>
      <c r="U488" s="400"/>
      <c r="V488" s="400"/>
      <c r="W488" s="400"/>
      <c r="X488" s="400"/>
      <c r="Y488" s="400"/>
      <c r="Z488" s="400"/>
      <c r="AA488" s="400"/>
      <c r="AB488" s="400"/>
      <c r="AC488" s="400"/>
      <c r="AD488" s="400"/>
      <c r="AE488" s="400"/>
      <c r="AF488" s="400"/>
      <c r="AG488" s="400"/>
      <c r="AH488" s="406"/>
      <c r="AI488" s="477"/>
      <c r="AJ488" s="400"/>
      <c r="AK488" s="401"/>
      <c r="AL488" s="16" t="s">
        <v>75</v>
      </c>
    </row>
    <row r="489" spans="1:38" s="21" customFormat="1" ht="12.75" customHeight="1" x14ac:dyDescent="0.2">
      <c r="A489" s="8">
        <v>18</v>
      </c>
      <c r="B489" s="400"/>
      <c r="C489" s="400"/>
      <c r="D489" s="400"/>
      <c r="E489" s="400"/>
      <c r="F489" s="401"/>
      <c r="G489" s="471"/>
      <c r="H489" s="477"/>
      <c r="I489" s="472"/>
      <c r="J489" s="363">
        <f t="shared" si="62"/>
        <v>0</v>
      </c>
      <c r="K489" s="362">
        <f t="shared" si="63"/>
        <v>0</v>
      </c>
      <c r="L489" s="400"/>
      <c r="M489" s="400"/>
      <c r="N489" s="400"/>
      <c r="O489" s="406"/>
      <c r="P489" s="409"/>
      <c r="Q489" s="400"/>
      <c r="R489" s="401"/>
      <c r="S489" s="16" t="s">
        <v>76</v>
      </c>
      <c r="T489" s="8">
        <v>18</v>
      </c>
      <c r="U489" s="400"/>
      <c r="V489" s="400"/>
      <c r="W489" s="400"/>
      <c r="X489" s="400"/>
      <c r="Y489" s="400"/>
      <c r="Z489" s="400"/>
      <c r="AA489" s="400"/>
      <c r="AB489" s="400"/>
      <c r="AC489" s="400"/>
      <c r="AD489" s="400"/>
      <c r="AE489" s="400"/>
      <c r="AF489" s="400"/>
      <c r="AG489" s="400"/>
      <c r="AH489" s="406"/>
      <c r="AI489" s="477"/>
      <c r="AJ489" s="400"/>
      <c r="AK489" s="401"/>
      <c r="AL489" s="16" t="s">
        <v>76</v>
      </c>
    </row>
    <row r="490" spans="1:38" s="21" customFormat="1" ht="12.75" customHeight="1" x14ac:dyDescent="0.2">
      <c r="A490" s="8">
        <v>19</v>
      </c>
      <c r="B490" s="400"/>
      <c r="C490" s="400"/>
      <c r="D490" s="400"/>
      <c r="E490" s="400"/>
      <c r="F490" s="401"/>
      <c r="G490" s="471"/>
      <c r="H490" s="477"/>
      <c r="I490" s="472"/>
      <c r="J490" s="363">
        <f t="shared" si="62"/>
        <v>0</v>
      </c>
      <c r="K490" s="362">
        <f t="shared" si="63"/>
        <v>0</v>
      </c>
      <c r="L490" s="400"/>
      <c r="M490" s="400"/>
      <c r="N490" s="400"/>
      <c r="O490" s="406"/>
      <c r="P490" s="409"/>
      <c r="Q490" s="400"/>
      <c r="R490" s="401"/>
      <c r="S490" s="16" t="s">
        <v>77</v>
      </c>
      <c r="T490" s="8">
        <v>19</v>
      </c>
      <c r="U490" s="400"/>
      <c r="V490" s="400"/>
      <c r="W490" s="400"/>
      <c r="X490" s="400"/>
      <c r="Y490" s="400"/>
      <c r="Z490" s="400"/>
      <c r="AA490" s="400"/>
      <c r="AB490" s="400"/>
      <c r="AC490" s="400"/>
      <c r="AD490" s="400"/>
      <c r="AE490" s="400"/>
      <c r="AF490" s="400"/>
      <c r="AG490" s="400"/>
      <c r="AH490" s="406"/>
      <c r="AI490" s="477"/>
      <c r="AJ490" s="400"/>
      <c r="AK490" s="401"/>
      <c r="AL490" s="16" t="s">
        <v>77</v>
      </c>
    </row>
    <row r="491" spans="1:38" s="21" customFormat="1" ht="12.75" customHeight="1" x14ac:dyDescent="0.2">
      <c r="A491" s="8">
        <v>20</v>
      </c>
      <c r="B491" s="400"/>
      <c r="C491" s="400"/>
      <c r="D491" s="400"/>
      <c r="E491" s="400"/>
      <c r="F491" s="401"/>
      <c r="G491" s="471"/>
      <c r="H491" s="477"/>
      <c r="I491" s="472"/>
      <c r="J491" s="363">
        <f t="shared" si="62"/>
        <v>0</v>
      </c>
      <c r="K491" s="362">
        <f t="shared" si="63"/>
        <v>0</v>
      </c>
      <c r="L491" s="400"/>
      <c r="M491" s="400"/>
      <c r="N491" s="400"/>
      <c r="O491" s="406"/>
      <c r="P491" s="409"/>
      <c r="Q491" s="400"/>
      <c r="R491" s="401"/>
      <c r="S491" s="16" t="s">
        <v>78</v>
      </c>
      <c r="T491" s="8">
        <v>20</v>
      </c>
      <c r="U491" s="400"/>
      <c r="V491" s="400"/>
      <c r="W491" s="400"/>
      <c r="X491" s="400"/>
      <c r="Y491" s="400"/>
      <c r="Z491" s="400"/>
      <c r="AA491" s="400"/>
      <c r="AB491" s="400"/>
      <c r="AC491" s="400"/>
      <c r="AD491" s="400"/>
      <c r="AE491" s="400"/>
      <c r="AF491" s="400"/>
      <c r="AG491" s="400"/>
      <c r="AH491" s="406"/>
      <c r="AI491" s="477"/>
      <c r="AJ491" s="400"/>
      <c r="AK491" s="401"/>
      <c r="AL491" s="16" t="s">
        <v>78</v>
      </c>
    </row>
    <row r="492" spans="1:38" s="21" customFormat="1" ht="12.75" customHeight="1" x14ac:dyDescent="0.2">
      <c r="A492" s="8">
        <v>21</v>
      </c>
      <c r="B492" s="400"/>
      <c r="C492" s="400"/>
      <c r="D492" s="400"/>
      <c r="E492" s="400"/>
      <c r="F492" s="401"/>
      <c r="G492" s="471"/>
      <c r="H492" s="477"/>
      <c r="I492" s="472"/>
      <c r="J492" s="363">
        <f t="shared" si="62"/>
        <v>0</v>
      </c>
      <c r="K492" s="362">
        <f t="shared" si="63"/>
        <v>0</v>
      </c>
      <c r="L492" s="400"/>
      <c r="M492" s="400"/>
      <c r="N492" s="400"/>
      <c r="O492" s="406"/>
      <c r="P492" s="409"/>
      <c r="Q492" s="400"/>
      <c r="R492" s="401"/>
      <c r="S492" s="16" t="s">
        <v>79</v>
      </c>
      <c r="T492" s="8">
        <v>21</v>
      </c>
      <c r="U492" s="400"/>
      <c r="V492" s="400"/>
      <c r="W492" s="400"/>
      <c r="X492" s="400"/>
      <c r="Y492" s="400"/>
      <c r="Z492" s="400"/>
      <c r="AA492" s="400"/>
      <c r="AB492" s="400"/>
      <c r="AC492" s="400"/>
      <c r="AD492" s="400"/>
      <c r="AE492" s="400"/>
      <c r="AF492" s="400"/>
      <c r="AG492" s="400"/>
      <c r="AH492" s="406"/>
      <c r="AI492" s="477"/>
      <c r="AJ492" s="400"/>
      <c r="AK492" s="401"/>
      <c r="AL492" s="16" t="s">
        <v>79</v>
      </c>
    </row>
    <row r="493" spans="1:38" s="21" customFormat="1" ht="12.75" customHeight="1" x14ac:dyDescent="0.2">
      <c r="A493" s="8">
        <v>22</v>
      </c>
      <c r="B493" s="400"/>
      <c r="C493" s="400"/>
      <c r="D493" s="400"/>
      <c r="E493" s="400"/>
      <c r="F493" s="401"/>
      <c r="G493" s="471"/>
      <c r="H493" s="477"/>
      <c r="I493" s="472"/>
      <c r="J493" s="363">
        <f t="shared" si="62"/>
        <v>0</v>
      </c>
      <c r="K493" s="362">
        <f t="shared" si="63"/>
        <v>0</v>
      </c>
      <c r="L493" s="400"/>
      <c r="M493" s="400"/>
      <c r="N493" s="400"/>
      <c r="O493" s="406"/>
      <c r="P493" s="409"/>
      <c r="Q493" s="400"/>
      <c r="R493" s="401"/>
      <c r="S493" s="16" t="s">
        <v>80</v>
      </c>
      <c r="T493" s="8">
        <v>22</v>
      </c>
      <c r="U493" s="400"/>
      <c r="V493" s="400"/>
      <c r="W493" s="400"/>
      <c r="X493" s="400"/>
      <c r="Y493" s="400"/>
      <c r="Z493" s="400"/>
      <c r="AA493" s="400"/>
      <c r="AB493" s="400"/>
      <c r="AC493" s="400"/>
      <c r="AD493" s="400"/>
      <c r="AE493" s="400"/>
      <c r="AF493" s="400"/>
      <c r="AG493" s="400"/>
      <c r="AH493" s="406"/>
      <c r="AI493" s="477"/>
      <c r="AJ493" s="400"/>
      <c r="AK493" s="401"/>
      <c r="AL493" s="16" t="s">
        <v>80</v>
      </c>
    </row>
    <row r="494" spans="1:38" s="21" customFormat="1" ht="12.75" customHeight="1" x14ac:dyDescent="0.2">
      <c r="A494" s="8">
        <v>23</v>
      </c>
      <c r="B494" s="400"/>
      <c r="C494" s="400"/>
      <c r="D494" s="400"/>
      <c r="E494" s="400"/>
      <c r="F494" s="401"/>
      <c r="G494" s="471"/>
      <c r="H494" s="477"/>
      <c r="I494" s="472"/>
      <c r="J494" s="363">
        <f t="shared" si="62"/>
        <v>0</v>
      </c>
      <c r="K494" s="362">
        <f t="shared" si="63"/>
        <v>0</v>
      </c>
      <c r="L494" s="400"/>
      <c r="M494" s="400"/>
      <c r="N494" s="400"/>
      <c r="O494" s="406"/>
      <c r="P494" s="409"/>
      <c r="Q494" s="400"/>
      <c r="R494" s="401"/>
      <c r="S494" s="16" t="s">
        <v>81</v>
      </c>
      <c r="T494" s="8">
        <v>23</v>
      </c>
      <c r="U494" s="400"/>
      <c r="V494" s="400"/>
      <c r="W494" s="400"/>
      <c r="X494" s="400"/>
      <c r="Y494" s="400"/>
      <c r="Z494" s="400"/>
      <c r="AA494" s="400"/>
      <c r="AB494" s="400"/>
      <c r="AC494" s="400"/>
      <c r="AD494" s="400"/>
      <c r="AE494" s="400"/>
      <c r="AF494" s="400"/>
      <c r="AG494" s="400"/>
      <c r="AH494" s="406"/>
      <c r="AI494" s="477"/>
      <c r="AJ494" s="400"/>
      <c r="AK494" s="401"/>
      <c r="AL494" s="16" t="s">
        <v>81</v>
      </c>
    </row>
    <row r="495" spans="1:38" s="21" customFormat="1" ht="12.75" customHeight="1" x14ac:dyDescent="0.2">
      <c r="A495" s="8">
        <v>24</v>
      </c>
      <c r="B495" s="400"/>
      <c r="C495" s="400"/>
      <c r="D495" s="400"/>
      <c r="E495" s="400"/>
      <c r="F495" s="401"/>
      <c r="G495" s="471"/>
      <c r="H495" s="477"/>
      <c r="I495" s="472"/>
      <c r="J495" s="363">
        <f t="shared" si="62"/>
        <v>0</v>
      </c>
      <c r="K495" s="362">
        <f t="shared" si="63"/>
        <v>0</v>
      </c>
      <c r="L495" s="400"/>
      <c r="M495" s="400"/>
      <c r="N495" s="400"/>
      <c r="O495" s="406"/>
      <c r="P495" s="409"/>
      <c r="Q495" s="400"/>
      <c r="R495" s="401"/>
      <c r="S495" s="16" t="s">
        <v>82</v>
      </c>
      <c r="T495" s="8">
        <v>24</v>
      </c>
      <c r="U495" s="400"/>
      <c r="V495" s="400"/>
      <c r="W495" s="400"/>
      <c r="X495" s="400"/>
      <c r="Y495" s="400"/>
      <c r="Z495" s="400"/>
      <c r="AA495" s="400"/>
      <c r="AB495" s="400"/>
      <c r="AC495" s="400"/>
      <c r="AD495" s="400"/>
      <c r="AE495" s="400"/>
      <c r="AF495" s="400"/>
      <c r="AG495" s="400"/>
      <c r="AH495" s="406"/>
      <c r="AI495" s="477"/>
      <c r="AJ495" s="400"/>
      <c r="AK495" s="401"/>
      <c r="AL495" s="16" t="s">
        <v>82</v>
      </c>
    </row>
    <row r="496" spans="1:38" s="21" customFormat="1" ht="12.75" customHeight="1" x14ac:dyDescent="0.2">
      <c r="A496" s="8">
        <v>25</v>
      </c>
      <c r="B496" s="400"/>
      <c r="C496" s="400"/>
      <c r="D496" s="400"/>
      <c r="E496" s="400"/>
      <c r="F496" s="401"/>
      <c r="G496" s="471"/>
      <c r="H496" s="477"/>
      <c r="I496" s="472"/>
      <c r="J496" s="363">
        <f t="shared" si="62"/>
        <v>0</v>
      </c>
      <c r="K496" s="362">
        <f t="shared" si="63"/>
        <v>0</v>
      </c>
      <c r="L496" s="400"/>
      <c r="M496" s="400"/>
      <c r="N496" s="400"/>
      <c r="O496" s="406"/>
      <c r="P496" s="409"/>
      <c r="Q496" s="400"/>
      <c r="R496" s="401"/>
      <c r="S496" s="16" t="s">
        <v>83</v>
      </c>
      <c r="T496" s="8">
        <v>25</v>
      </c>
      <c r="U496" s="400"/>
      <c r="V496" s="400"/>
      <c r="W496" s="400"/>
      <c r="X496" s="400"/>
      <c r="Y496" s="400"/>
      <c r="Z496" s="400"/>
      <c r="AA496" s="400"/>
      <c r="AB496" s="400"/>
      <c r="AC496" s="400"/>
      <c r="AD496" s="400"/>
      <c r="AE496" s="400"/>
      <c r="AF496" s="400"/>
      <c r="AG496" s="400"/>
      <c r="AH496" s="406"/>
      <c r="AI496" s="477"/>
      <c r="AJ496" s="400"/>
      <c r="AK496" s="401"/>
      <c r="AL496" s="16" t="s">
        <v>83</v>
      </c>
    </row>
    <row r="497" spans="1:38" s="21" customFormat="1" ht="12.75" customHeight="1" x14ac:dyDescent="0.2">
      <c r="A497" s="8">
        <v>26</v>
      </c>
      <c r="B497" s="400"/>
      <c r="C497" s="400"/>
      <c r="D497" s="400"/>
      <c r="E497" s="400"/>
      <c r="F497" s="401"/>
      <c r="G497" s="471"/>
      <c r="H497" s="477"/>
      <c r="I497" s="472"/>
      <c r="J497" s="363">
        <f t="shared" si="62"/>
        <v>0</v>
      </c>
      <c r="K497" s="362">
        <f t="shared" si="63"/>
        <v>0</v>
      </c>
      <c r="L497" s="400"/>
      <c r="M497" s="400"/>
      <c r="N497" s="400"/>
      <c r="O497" s="406"/>
      <c r="P497" s="409"/>
      <c r="Q497" s="400"/>
      <c r="R497" s="401"/>
      <c r="S497" s="16" t="s">
        <v>84</v>
      </c>
      <c r="T497" s="8">
        <v>26</v>
      </c>
      <c r="U497" s="400"/>
      <c r="V497" s="400"/>
      <c r="W497" s="400"/>
      <c r="X497" s="400"/>
      <c r="Y497" s="400"/>
      <c r="Z497" s="400"/>
      <c r="AA497" s="400"/>
      <c r="AB497" s="400"/>
      <c r="AC497" s="400"/>
      <c r="AD497" s="400"/>
      <c r="AE497" s="400"/>
      <c r="AF497" s="400"/>
      <c r="AG497" s="400"/>
      <c r="AH497" s="406"/>
      <c r="AI497" s="477"/>
      <c r="AJ497" s="400"/>
      <c r="AK497" s="401"/>
      <c r="AL497" s="16" t="s">
        <v>84</v>
      </c>
    </row>
    <row r="498" spans="1:38" s="21" customFormat="1" ht="12.75" customHeight="1" x14ac:dyDescent="0.2">
      <c r="A498" s="8">
        <v>27</v>
      </c>
      <c r="B498" s="400"/>
      <c r="C498" s="400"/>
      <c r="D498" s="400"/>
      <c r="E498" s="400"/>
      <c r="F498" s="401"/>
      <c r="G498" s="471"/>
      <c r="H498" s="477"/>
      <c r="I498" s="472"/>
      <c r="J498" s="363">
        <f t="shared" si="62"/>
        <v>0</v>
      </c>
      <c r="K498" s="362">
        <f t="shared" si="63"/>
        <v>0</v>
      </c>
      <c r="L498" s="400"/>
      <c r="M498" s="400"/>
      <c r="N498" s="400"/>
      <c r="O498" s="406"/>
      <c r="P498" s="409"/>
      <c r="Q498" s="400"/>
      <c r="R498" s="401"/>
      <c r="S498" s="16" t="s">
        <v>85</v>
      </c>
      <c r="T498" s="8">
        <v>27</v>
      </c>
      <c r="U498" s="400"/>
      <c r="V498" s="400"/>
      <c r="W498" s="400"/>
      <c r="X498" s="400"/>
      <c r="Y498" s="400"/>
      <c r="Z498" s="400"/>
      <c r="AA498" s="400"/>
      <c r="AB498" s="400"/>
      <c r="AC498" s="400"/>
      <c r="AD498" s="400"/>
      <c r="AE498" s="400"/>
      <c r="AF498" s="400"/>
      <c r="AG498" s="400"/>
      <c r="AH498" s="406"/>
      <c r="AI498" s="477"/>
      <c r="AJ498" s="400"/>
      <c r="AK498" s="401"/>
      <c r="AL498" s="16" t="s">
        <v>85</v>
      </c>
    </row>
    <row r="499" spans="1:38" s="21" customFormat="1" ht="12.75" customHeight="1" x14ac:dyDescent="0.2">
      <c r="A499" s="8">
        <v>28</v>
      </c>
      <c r="B499" s="400"/>
      <c r="C499" s="400"/>
      <c r="D499" s="400"/>
      <c r="E499" s="400"/>
      <c r="F499" s="401"/>
      <c r="G499" s="471"/>
      <c r="H499" s="477"/>
      <c r="I499" s="472"/>
      <c r="J499" s="363">
        <f t="shared" si="62"/>
        <v>0</v>
      </c>
      <c r="K499" s="362">
        <f t="shared" si="63"/>
        <v>0</v>
      </c>
      <c r="L499" s="400"/>
      <c r="M499" s="400"/>
      <c r="N499" s="400"/>
      <c r="O499" s="406"/>
      <c r="P499" s="409"/>
      <c r="Q499" s="400"/>
      <c r="R499" s="401"/>
      <c r="S499" s="16" t="s">
        <v>86</v>
      </c>
      <c r="T499" s="8">
        <v>28</v>
      </c>
      <c r="U499" s="400"/>
      <c r="V499" s="400"/>
      <c r="W499" s="400"/>
      <c r="X499" s="400"/>
      <c r="Y499" s="400"/>
      <c r="Z499" s="400"/>
      <c r="AA499" s="400"/>
      <c r="AB499" s="400"/>
      <c r="AC499" s="400"/>
      <c r="AD499" s="400"/>
      <c r="AE499" s="400"/>
      <c r="AF499" s="400"/>
      <c r="AG499" s="400"/>
      <c r="AH499" s="406"/>
      <c r="AI499" s="477"/>
      <c r="AJ499" s="400"/>
      <c r="AK499" s="401"/>
      <c r="AL499" s="16" t="s">
        <v>86</v>
      </c>
    </row>
    <row r="500" spans="1:38" s="21" customFormat="1" ht="12.75" customHeight="1" x14ac:dyDescent="0.2">
      <c r="A500" s="8">
        <v>29</v>
      </c>
      <c r="B500" s="400"/>
      <c r="C500" s="400"/>
      <c r="D500" s="400"/>
      <c r="E500" s="400"/>
      <c r="F500" s="401"/>
      <c r="G500" s="471"/>
      <c r="H500" s="477"/>
      <c r="I500" s="472"/>
      <c r="J500" s="363">
        <f t="shared" si="62"/>
        <v>0</v>
      </c>
      <c r="K500" s="362">
        <f t="shared" si="63"/>
        <v>0</v>
      </c>
      <c r="L500" s="400"/>
      <c r="M500" s="400"/>
      <c r="N500" s="400"/>
      <c r="O500" s="406"/>
      <c r="P500" s="409"/>
      <c r="Q500" s="400"/>
      <c r="R500" s="401"/>
      <c r="S500" s="16" t="s">
        <v>87</v>
      </c>
      <c r="T500" s="8">
        <v>29</v>
      </c>
      <c r="U500" s="400"/>
      <c r="V500" s="400"/>
      <c r="W500" s="400"/>
      <c r="X500" s="410"/>
      <c r="Y500" s="400"/>
      <c r="Z500" s="400"/>
      <c r="AA500" s="400"/>
      <c r="AB500" s="400"/>
      <c r="AC500" s="400"/>
      <c r="AD500" s="400"/>
      <c r="AE500" s="400"/>
      <c r="AF500" s="400"/>
      <c r="AG500" s="400"/>
      <c r="AH500" s="406"/>
      <c r="AI500" s="477"/>
      <c r="AJ500" s="400"/>
      <c r="AK500" s="401"/>
      <c r="AL500" s="16" t="s">
        <v>87</v>
      </c>
    </row>
    <row r="501" spans="1:38" s="21" customFormat="1" ht="12.75" customHeight="1" x14ac:dyDescent="0.2">
      <c r="A501" s="8">
        <v>30</v>
      </c>
      <c r="B501" s="400"/>
      <c r="C501" s="400"/>
      <c r="D501" s="400"/>
      <c r="E501" s="400"/>
      <c r="F501" s="401"/>
      <c r="G501" s="471"/>
      <c r="H501" s="477"/>
      <c r="I501" s="472"/>
      <c r="J501" s="363">
        <f t="shared" si="62"/>
        <v>0</v>
      </c>
      <c r="K501" s="362">
        <f t="shared" si="63"/>
        <v>0</v>
      </c>
      <c r="L501" s="400"/>
      <c r="M501" s="400"/>
      <c r="N501" s="400"/>
      <c r="O501" s="406"/>
      <c r="P501" s="409"/>
      <c r="Q501" s="400"/>
      <c r="R501" s="401"/>
      <c r="S501" s="16" t="s">
        <v>88</v>
      </c>
      <c r="T501" s="8">
        <v>30</v>
      </c>
      <c r="U501" s="400"/>
      <c r="V501" s="400"/>
      <c r="W501" s="400"/>
      <c r="X501" s="400"/>
      <c r="Y501" s="400"/>
      <c r="Z501" s="400"/>
      <c r="AA501" s="400"/>
      <c r="AB501" s="400"/>
      <c r="AC501" s="400"/>
      <c r="AD501" s="400"/>
      <c r="AE501" s="400"/>
      <c r="AF501" s="400"/>
      <c r="AG501" s="400"/>
      <c r="AH501" s="406"/>
      <c r="AI501" s="477"/>
      <c r="AJ501" s="400"/>
      <c r="AK501" s="401"/>
      <c r="AL501" s="16" t="s">
        <v>88</v>
      </c>
    </row>
    <row r="502" spans="1:38" s="21" customFormat="1" ht="12.75" customHeight="1" x14ac:dyDescent="0.2">
      <c r="A502" s="19">
        <v>31</v>
      </c>
      <c r="B502" s="404"/>
      <c r="C502" s="404"/>
      <c r="D502" s="404"/>
      <c r="E502" s="404"/>
      <c r="F502" s="405"/>
      <c r="G502" s="475"/>
      <c r="H502" s="479"/>
      <c r="I502" s="476"/>
      <c r="J502" s="395">
        <f t="shared" si="62"/>
        <v>0</v>
      </c>
      <c r="K502" s="396">
        <f t="shared" si="63"/>
        <v>0</v>
      </c>
      <c r="L502" s="404"/>
      <c r="M502" s="404"/>
      <c r="N502" s="404"/>
      <c r="O502" s="408"/>
      <c r="P502" s="411"/>
      <c r="Q502" s="404"/>
      <c r="R502" s="405"/>
      <c r="S502" s="20" t="s">
        <v>89</v>
      </c>
      <c r="T502" s="19">
        <v>31</v>
      </c>
      <c r="U502" s="404"/>
      <c r="V502" s="404"/>
      <c r="W502" s="404"/>
      <c r="X502" s="404"/>
      <c r="Y502" s="404"/>
      <c r="Z502" s="404"/>
      <c r="AA502" s="404"/>
      <c r="AB502" s="404"/>
      <c r="AC502" s="404"/>
      <c r="AD502" s="404"/>
      <c r="AE502" s="404"/>
      <c r="AF502" s="404"/>
      <c r="AG502" s="404"/>
      <c r="AH502" s="408"/>
      <c r="AI502" s="479"/>
      <c r="AJ502" s="404"/>
      <c r="AK502" s="405"/>
      <c r="AL502" s="20" t="s">
        <v>89</v>
      </c>
    </row>
    <row r="503" spans="1:38" s="301" customFormat="1" ht="12.75" customHeight="1" thickBot="1" x14ac:dyDescent="0.25">
      <c r="A503" s="417"/>
      <c r="B503" s="418">
        <f>SUM(B471:B502)</f>
        <v>0</v>
      </c>
      <c r="C503" s="418">
        <f>SUM(C471:C502)</f>
        <v>0</v>
      </c>
      <c r="D503" s="418">
        <f>SUM(D471:D502)</f>
        <v>0</v>
      </c>
      <c r="E503" s="419">
        <f>SUM(E471:E502)</f>
        <v>0</v>
      </c>
      <c r="F503" s="420">
        <f>SUM(F471:F502)</f>
        <v>0</v>
      </c>
      <c r="G503" s="421"/>
      <c r="H503" s="422" t="s">
        <v>90</v>
      </c>
      <c r="I503" s="423">
        <f>COUNTA(I472:I502)</f>
        <v>0</v>
      </c>
      <c r="J503" s="418">
        <f t="shared" ref="J503:R503" si="64">SUM(J471:J502)</f>
        <v>0</v>
      </c>
      <c r="K503" s="418">
        <f t="shared" si="64"/>
        <v>0</v>
      </c>
      <c r="L503" s="418">
        <f t="shared" si="64"/>
        <v>0</v>
      </c>
      <c r="M503" s="418">
        <f t="shared" si="64"/>
        <v>0</v>
      </c>
      <c r="N503" s="418">
        <f t="shared" si="64"/>
        <v>0</v>
      </c>
      <c r="O503" s="424">
        <f t="shared" si="64"/>
        <v>0</v>
      </c>
      <c r="P503" s="419">
        <f t="shared" si="64"/>
        <v>0</v>
      </c>
      <c r="Q503" s="418">
        <f t="shared" si="64"/>
        <v>0</v>
      </c>
      <c r="R503" s="425">
        <f t="shared" si="64"/>
        <v>0</v>
      </c>
      <c r="S503" s="426"/>
      <c r="T503" s="417"/>
      <c r="U503" s="418">
        <f t="shared" ref="U503:AH503" si="65">SUM(U471:U502)</f>
        <v>0</v>
      </c>
      <c r="V503" s="418">
        <f t="shared" si="65"/>
        <v>0</v>
      </c>
      <c r="W503" s="418">
        <f t="shared" si="65"/>
        <v>0</v>
      </c>
      <c r="X503" s="418">
        <f t="shared" si="65"/>
        <v>0</v>
      </c>
      <c r="Y503" s="418">
        <f t="shared" si="65"/>
        <v>0</v>
      </c>
      <c r="Z503" s="418">
        <f t="shared" si="65"/>
        <v>0</v>
      </c>
      <c r="AA503" s="418">
        <f t="shared" si="65"/>
        <v>0</v>
      </c>
      <c r="AB503" s="418">
        <f t="shared" si="65"/>
        <v>0</v>
      </c>
      <c r="AC503" s="418">
        <f t="shared" si="65"/>
        <v>0</v>
      </c>
      <c r="AD503" s="418">
        <f t="shared" si="65"/>
        <v>0</v>
      </c>
      <c r="AE503" s="418">
        <f t="shared" si="65"/>
        <v>0</v>
      </c>
      <c r="AF503" s="418">
        <f t="shared" si="65"/>
        <v>0</v>
      </c>
      <c r="AG503" s="418">
        <f t="shared" si="65"/>
        <v>0</v>
      </c>
      <c r="AH503" s="420">
        <f t="shared" si="65"/>
        <v>0</v>
      </c>
      <c r="AI503" s="427"/>
      <c r="AJ503" s="418">
        <f>SUM(AJ471:AJ502)</f>
        <v>0</v>
      </c>
      <c r="AK503" s="425">
        <f>SUM(AK471:AK502)</f>
        <v>0</v>
      </c>
      <c r="AL503" s="426"/>
    </row>
    <row r="504" spans="1:38" ht="12.75" customHeight="1" thickTop="1" x14ac:dyDescent="0.2">
      <c r="A504" s="28"/>
      <c r="B504" s="34"/>
      <c r="C504" s="34"/>
      <c r="D504" s="34"/>
      <c r="E504" s="34"/>
      <c r="F504" s="34"/>
      <c r="G504" s="135"/>
      <c r="H504" s="34"/>
      <c r="I504" s="35"/>
      <c r="J504" s="34"/>
      <c r="K504" s="34"/>
      <c r="L504" s="63"/>
      <c r="M504" s="63"/>
      <c r="N504" s="63"/>
      <c r="O504" s="63"/>
      <c r="P504" s="63"/>
      <c r="Q504" s="63"/>
      <c r="R504" s="63"/>
      <c r="S504" s="28"/>
      <c r="T504" s="28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28"/>
    </row>
    <row r="505" spans="1:38" ht="12.75" customHeight="1" x14ac:dyDescent="0.2">
      <c r="A505" s="21"/>
      <c r="B505" s="36"/>
      <c r="C505" s="36"/>
      <c r="D505" s="36"/>
      <c r="E505" s="36"/>
      <c r="F505" s="36"/>
      <c r="G505" s="552" t="str">
        <f>G100</f>
        <v>UNITED STEELWORKERS - LOCAL UNION</v>
      </c>
      <c r="H505" s="552"/>
      <c r="I505" s="552"/>
      <c r="J505" s="307"/>
      <c r="K505" s="136"/>
      <c r="L505" s="36"/>
      <c r="M505" s="36"/>
      <c r="N505" s="36"/>
      <c r="O505" s="36"/>
      <c r="P505" s="36"/>
      <c r="Q505" s="36"/>
      <c r="R505" s="36"/>
      <c r="S505" s="21"/>
      <c r="T505" s="21"/>
      <c r="U505" s="36"/>
      <c r="V505" s="36"/>
      <c r="W505" s="36"/>
      <c r="X505" s="36"/>
      <c r="Y505" s="36"/>
      <c r="Z505" s="36"/>
      <c r="AA505" s="37" t="str">
        <f>$AA$10</f>
        <v>FINANCIAL SECRETARY'S CASH BOOK</v>
      </c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21"/>
    </row>
    <row r="506" spans="1:38" s="152" customFormat="1" ht="12.75" customHeight="1" x14ac:dyDescent="0.2">
      <c r="A506" s="141"/>
      <c r="B506" s="139" t="str">
        <f>B461</f>
        <v>Month</v>
      </c>
      <c r="C506" s="73" t="str">
        <f>C461</f>
        <v>MARCH</v>
      </c>
      <c r="D506" s="139" t="str">
        <f>D461</f>
        <v>Year</v>
      </c>
      <c r="E506" s="30">
        <f>E461</f>
        <v>0</v>
      </c>
      <c r="F506" s="141"/>
      <c r="G506" s="149"/>
      <c r="H506" s="141"/>
      <c r="I506" s="150"/>
      <c r="J506" s="302"/>
      <c r="K506" s="302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  <c r="Y506" s="141"/>
      <c r="Z506" s="141"/>
      <c r="AA506" s="141"/>
      <c r="AB506" s="141"/>
      <c r="AC506" s="141"/>
      <c r="AD506" s="141"/>
      <c r="AE506" s="141"/>
      <c r="AF506" s="141"/>
      <c r="AG506" s="141"/>
      <c r="AH506" s="141"/>
      <c r="AI506" s="139"/>
      <c r="AJ506" s="151" t="str">
        <f>C506</f>
        <v>MARCH</v>
      </c>
      <c r="AK506" s="30">
        <f>E506</f>
        <v>0</v>
      </c>
      <c r="AL506" s="141"/>
    </row>
    <row r="507" spans="1:38" s="152" customFormat="1" ht="12.75" customHeight="1" x14ac:dyDescent="0.2">
      <c r="A507" s="141"/>
      <c r="B507" s="139" t="str">
        <f>B462</f>
        <v>Page No.</v>
      </c>
      <c r="C507" s="148">
        <f>C462+1</f>
        <v>12</v>
      </c>
      <c r="D507" s="141"/>
      <c r="E507" s="141"/>
      <c r="F507" s="141"/>
      <c r="G507" s="149"/>
      <c r="H507" s="141"/>
      <c r="I507" s="150" t="s">
        <v>53</v>
      </c>
      <c r="J507" s="302"/>
      <c r="K507" s="302"/>
      <c r="L507" s="150"/>
      <c r="M507" s="141"/>
      <c r="N507" s="141"/>
      <c r="O507" s="141"/>
      <c r="P507" s="139"/>
      <c r="Q507" s="141"/>
      <c r="R507" s="139"/>
      <c r="S507" s="141"/>
      <c r="T507" s="141"/>
      <c r="U507" s="141"/>
      <c r="V507" s="141"/>
      <c r="W507" s="141"/>
      <c r="X507" s="141"/>
      <c r="Y507" s="141"/>
      <c r="Z507" s="141"/>
      <c r="AA507" s="141"/>
      <c r="AB507" s="153" t="s">
        <v>54</v>
      </c>
      <c r="AC507" s="141"/>
      <c r="AD507" s="141"/>
      <c r="AE507" s="141"/>
      <c r="AF507" s="141"/>
      <c r="AG507" s="141"/>
      <c r="AH507" s="141"/>
      <c r="AI507" s="139" t="str">
        <f>B507</f>
        <v>Page No.</v>
      </c>
      <c r="AJ507" s="148">
        <f>C507</f>
        <v>12</v>
      </c>
      <c r="AK507" s="154"/>
      <c r="AL507" s="155"/>
    </row>
    <row r="508" spans="1:38" ht="12.75" customHeight="1" x14ac:dyDescent="0.2">
      <c r="A508" s="3"/>
      <c r="B508" s="3"/>
      <c r="C508" s="3"/>
      <c r="D508" s="3"/>
      <c r="E508" s="3"/>
      <c r="F508" s="3"/>
      <c r="G508" s="129"/>
      <c r="H508" s="3"/>
      <c r="I508" s="5"/>
      <c r="J508" s="106"/>
      <c r="K508" s="106"/>
      <c r="L508" s="21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1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6"/>
      <c r="B509" s="26"/>
      <c r="C509" s="26"/>
      <c r="D509" s="26"/>
      <c r="E509" s="26"/>
      <c r="F509" s="26"/>
      <c r="G509" s="130"/>
      <c r="H509" s="26"/>
      <c r="I509" s="27"/>
      <c r="J509" s="303"/>
      <c r="K509" s="303"/>
      <c r="L509" s="27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7"/>
      <c r="AF509" s="26"/>
      <c r="AG509" s="26"/>
      <c r="AH509" s="26"/>
      <c r="AI509" s="26"/>
      <c r="AJ509" s="26"/>
      <c r="AK509" s="26"/>
      <c r="AL509" s="26"/>
    </row>
    <row r="510" spans="1:38" customFormat="1" ht="12.75" customHeight="1" x14ac:dyDescent="0.2">
      <c r="A510" s="1"/>
      <c r="B510" s="3"/>
      <c r="C510" s="3" t="s">
        <v>55</v>
      </c>
      <c r="D510" s="3"/>
      <c r="E510" s="13"/>
      <c r="F510" s="1"/>
      <c r="G510" s="131"/>
      <c r="H510" s="2" t="s">
        <v>56</v>
      </c>
      <c r="I510" s="99"/>
      <c r="J510" s="550" t="s">
        <v>264</v>
      </c>
      <c r="K510" s="551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4"/>
      <c r="AJ510" s="3"/>
      <c r="AK510" s="1"/>
      <c r="AL510" s="3"/>
    </row>
    <row r="511" spans="1:38" customFormat="1" ht="12.75" customHeight="1" x14ac:dyDescent="0.2">
      <c r="A511" s="1"/>
      <c r="B511" s="3"/>
      <c r="C511" s="3"/>
      <c r="D511" s="3"/>
      <c r="E511" s="13"/>
      <c r="F511" s="1"/>
      <c r="G511" s="131"/>
      <c r="H511" s="14"/>
      <c r="I511" s="100"/>
      <c r="J511" s="106"/>
      <c r="K511" s="67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4"/>
      <c r="AJ511" s="3"/>
      <c r="AK511" s="1"/>
      <c r="AL511" s="3"/>
    </row>
    <row r="512" spans="1:38" customFormat="1" ht="12.75" customHeight="1" thickBot="1" x14ac:dyDescent="0.25">
      <c r="A512" s="164"/>
      <c r="B512" s="165">
        <v>1</v>
      </c>
      <c r="C512" s="165">
        <v>2</v>
      </c>
      <c r="D512" s="165">
        <v>3</v>
      </c>
      <c r="E512" s="166">
        <v>4</v>
      </c>
      <c r="F512" s="167">
        <v>5</v>
      </c>
      <c r="G512" s="168"/>
      <c r="H512" s="167">
        <v>7</v>
      </c>
      <c r="I512" s="169">
        <v>8</v>
      </c>
      <c r="J512" s="304">
        <v>9</v>
      </c>
      <c r="K512" s="305">
        <v>10</v>
      </c>
      <c r="L512" s="165">
        <v>11</v>
      </c>
      <c r="M512" s="165" t="s">
        <v>1</v>
      </c>
      <c r="N512" s="165">
        <v>12</v>
      </c>
      <c r="O512" s="165">
        <v>13</v>
      </c>
      <c r="P512" s="165">
        <v>14</v>
      </c>
      <c r="Q512" s="165">
        <v>15</v>
      </c>
      <c r="R512" s="167" t="s">
        <v>2</v>
      </c>
      <c r="S512" s="170"/>
      <c r="T512" s="164"/>
      <c r="U512" s="165">
        <v>16</v>
      </c>
      <c r="V512" s="165">
        <v>17</v>
      </c>
      <c r="W512" s="165">
        <v>18</v>
      </c>
      <c r="X512" s="165">
        <v>19</v>
      </c>
      <c r="Y512" s="165">
        <v>20</v>
      </c>
      <c r="Z512" s="165" t="s">
        <v>3</v>
      </c>
      <c r="AA512" s="165">
        <v>21</v>
      </c>
      <c r="AB512" s="165">
        <v>22</v>
      </c>
      <c r="AC512" s="165">
        <v>23</v>
      </c>
      <c r="AD512" s="165">
        <v>24</v>
      </c>
      <c r="AE512" s="165">
        <v>25</v>
      </c>
      <c r="AF512" s="165">
        <v>26</v>
      </c>
      <c r="AG512" s="165">
        <v>27</v>
      </c>
      <c r="AH512" s="165">
        <v>28</v>
      </c>
      <c r="AI512" s="171">
        <v>29</v>
      </c>
      <c r="AJ512" s="165">
        <v>30</v>
      </c>
      <c r="AK512" s="167">
        <v>31</v>
      </c>
      <c r="AL512" s="170"/>
    </row>
    <row r="513" spans="1:38" s="4" customFormat="1" ht="12.75" customHeight="1" thickTop="1" x14ac:dyDescent="0.2">
      <c r="A513" s="1"/>
      <c r="B513" s="89" t="s">
        <v>4</v>
      </c>
      <c r="C513" s="101"/>
      <c r="D513" s="89" t="s">
        <v>5</v>
      </c>
      <c r="E513" s="89" t="s">
        <v>6</v>
      </c>
      <c r="F513" s="88" t="s">
        <v>7</v>
      </c>
      <c r="G513" s="132"/>
      <c r="H513" s="88"/>
      <c r="I513" s="103"/>
      <c r="J513" s="89"/>
      <c r="K513" s="88"/>
      <c r="L513" s="89"/>
      <c r="M513" s="89"/>
      <c r="N513" s="89"/>
      <c r="O513" s="104"/>
      <c r="P513" s="163"/>
      <c r="Q513" s="107" t="s">
        <v>272</v>
      </c>
      <c r="R513" s="160" t="s">
        <v>273</v>
      </c>
      <c r="S513" s="106"/>
      <c r="T513" s="67"/>
      <c r="U513" s="542" t="s">
        <v>265</v>
      </c>
      <c r="V513" s="543"/>
      <c r="W513" s="543"/>
      <c r="X513" s="543"/>
      <c r="Y513" s="544"/>
      <c r="Z513" s="89" t="s">
        <v>10</v>
      </c>
      <c r="AA513" s="89" t="s">
        <v>11</v>
      </c>
      <c r="AB513" s="89" t="s">
        <v>205</v>
      </c>
      <c r="AC513" s="89" t="s">
        <v>12</v>
      </c>
      <c r="AD513" s="89" t="s">
        <v>13</v>
      </c>
      <c r="AE513" s="89" t="s">
        <v>14</v>
      </c>
      <c r="AF513" s="89"/>
      <c r="AG513" s="89"/>
      <c r="AH513" s="104"/>
      <c r="AI513" s="105"/>
      <c r="AJ513" s="89" t="s">
        <v>15</v>
      </c>
      <c r="AK513" s="88" t="s">
        <v>7</v>
      </c>
      <c r="AL513" s="3"/>
    </row>
    <row r="514" spans="1:38" s="4" customFormat="1" ht="12.75" customHeight="1" x14ac:dyDescent="0.2">
      <c r="A514" s="1"/>
      <c r="B514" s="89" t="s">
        <v>8</v>
      </c>
      <c r="C514" s="89" t="s">
        <v>16</v>
      </c>
      <c r="D514" s="89" t="s">
        <v>17</v>
      </c>
      <c r="E514" s="89" t="s">
        <v>8</v>
      </c>
      <c r="F514" s="88" t="s">
        <v>18</v>
      </c>
      <c r="G514" s="132" t="s">
        <v>19</v>
      </c>
      <c r="H514" s="88" t="s">
        <v>20</v>
      </c>
      <c r="I514" s="103" t="s">
        <v>242</v>
      </c>
      <c r="J514" s="89" t="s">
        <v>21</v>
      </c>
      <c r="K514" s="88" t="s">
        <v>22</v>
      </c>
      <c r="L514" s="107" t="s">
        <v>235</v>
      </c>
      <c r="M514" s="107" t="s">
        <v>236</v>
      </c>
      <c r="N514" s="107" t="s">
        <v>237</v>
      </c>
      <c r="O514" s="104"/>
      <c r="P514" s="158" t="s">
        <v>23</v>
      </c>
      <c r="Q514" s="107" t="s">
        <v>8</v>
      </c>
      <c r="R514" s="160" t="s">
        <v>8</v>
      </c>
      <c r="S514" s="106"/>
      <c r="T514" s="67"/>
      <c r="U514" s="89" t="s">
        <v>25</v>
      </c>
      <c r="V514" s="89" t="s">
        <v>26</v>
      </c>
      <c r="W514" s="101" t="s">
        <v>27</v>
      </c>
      <c r="X514" s="89" t="s">
        <v>28</v>
      </c>
      <c r="Y514" s="89" t="s">
        <v>136</v>
      </c>
      <c r="Z514" s="89" t="s">
        <v>261</v>
      </c>
      <c r="AA514" s="89" t="s">
        <v>137</v>
      </c>
      <c r="AB514" s="89" t="s">
        <v>204</v>
      </c>
      <c r="AC514" s="89" t="s">
        <v>30</v>
      </c>
      <c r="AD514" s="89" t="s">
        <v>140</v>
      </c>
      <c r="AE514" s="89" t="s">
        <v>31</v>
      </c>
      <c r="AF514" s="89" t="s">
        <v>32</v>
      </c>
      <c r="AG514" s="89" t="s">
        <v>206</v>
      </c>
      <c r="AH514" s="104" t="s">
        <v>16</v>
      </c>
      <c r="AI514" s="102" t="s">
        <v>34</v>
      </c>
      <c r="AJ514" s="89" t="s">
        <v>35</v>
      </c>
      <c r="AK514" s="88" t="s">
        <v>18</v>
      </c>
      <c r="AL514" s="3"/>
    </row>
    <row r="515" spans="1:38" s="4" customFormat="1" ht="12.75" customHeight="1" thickBot="1" x14ac:dyDescent="0.25">
      <c r="A515" s="6"/>
      <c r="B515" s="90" t="s">
        <v>36</v>
      </c>
      <c r="C515" s="90" t="s">
        <v>37</v>
      </c>
      <c r="D515" s="90" t="s">
        <v>38</v>
      </c>
      <c r="E515" s="90" t="s">
        <v>39</v>
      </c>
      <c r="F515" s="108" t="s">
        <v>40</v>
      </c>
      <c r="G515" s="133"/>
      <c r="H515" s="108"/>
      <c r="I515" s="109" t="s">
        <v>41</v>
      </c>
      <c r="J515" s="90"/>
      <c r="K515" s="108"/>
      <c r="L515" s="110"/>
      <c r="M515" s="110"/>
      <c r="N515" s="110" t="s">
        <v>238</v>
      </c>
      <c r="O515" s="111"/>
      <c r="P515" s="159"/>
      <c r="Q515" s="161" t="s">
        <v>24</v>
      </c>
      <c r="R515" s="162" t="s">
        <v>24</v>
      </c>
      <c r="S515" s="113"/>
      <c r="T515" s="78"/>
      <c r="U515" s="90" t="s">
        <v>42</v>
      </c>
      <c r="V515" s="90" t="s">
        <v>43</v>
      </c>
      <c r="W515" s="90"/>
      <c r="X515" s="90" t="s">
        <v>44</v>
      </c>
      <c r="Y515" s="90" t="s">
        <v>30</v>
      </c>
      <c r="Z515" s="90" t="s">
        <v>30</v>
      </c>
      <c r="AA515" s="90" t="s">
        <v>138</v>
      </c>
      <c r="AB515" s="90" t="s">
        <v>15</v>
      </c>
      <c r="AC515" s="90" t="s">
        <v>139</v>
      </c>
      <c r="AD515" s="90" t="s">
        <v>141</v>
      </c>
      <c r="AE515" s="90" t="s">
        <v>47</v>
      </c>
      <c r="AF515" s="90" t="s">
        <v>48</v>
      </c>
      <c r="AG515" s="90" t="s">
        <v>15</v>
      </c>
      <c r="AH515" s="111" t="s">
        <v>30</v>
      </c>
      <c r="AI515" s="112"/>
      <c r="AJ515" s="90" t="s">
        <v>49</v>
      </c>
      <c r="AK515" s="108" t="s">
        <v>189</v>
      </c>
      <c r="AL515" s="7"/>
    </row>
    <row r="516" spans="1:38" s="301" customFormat="1" ht="12.75" customHeight="1" thickTop="1" x14ac:dyDescent="0.2">
      <c r="A516" s="331"/>
      <c r="B516" s="363">
        <f>B503</f>
        <v>0</v>
      </c>
      <c r="C516" s="363">
        <f>C503</f>
        <v>0</v>
      </c>
      <c r="D516" s="363">
        <f>D503</f>
        <v>0</v>
      </c>
      <c r="E516" s="363">
        <f>E503</f>
        <v>0</v>
      </c>
      <c r="F516" s="362">
        <f>F503</f>
        <v>0</v>
      </c>
      <c r="G516" s="134" t="str">
        <f>$G$7</f>
        <v>MARCH</v>
      </c>
      <c r="H516" s="334" t="s">
        <v>58</v>
      </c>
      <c r="I516" s="412"/>
      <c r="J516" s="397">
        <f t="shared" ref="J516:R516" si="66">J503</f>
        <v>0</v>
      </c>
      <c r="K516" s="362">
        <f t="shared" si="66"/>
        <v>0</v>
      </c>
      <c r="L516" s="363">
        <f t="shared" si="66"/>
        <v>0</v>
      </c>
      <c r="M516" s="363">
        <f t="shared" si="66"/>
        <v>0</v>
      </c>
      <c r="N516" s="363">
        <f t="shared" si="66"/>
        <v>0</v>
      </c>
      <c r="O516" s="361">
        <f t="shared" si="66"/>
        <v>0</v>
      </c>
      <c r="P516" s="394">
        <f t="shared" si="66"/>
        <v>0</v>
      </c>
      <c r="Q516" s="363">
        <f t="shared" si="66"/>
        <v>0</v>
      </c>
      <c r="R516" s="362">
        <f t="shared" si="66"/>
        <v>0</v>
      </c>
      <c r="S516" s="332"/>
      <c r="T516" s="331"/>
      <c r="U516" s="363">
        <f t="shared" ref="U516:AH516" si="67">U503</f>
        <v>0</v>
      </c>
      <c r="V516" s="363">
        <f t="shared" si="67"/>
        <v>0</v>
      </c>
      <c r="W516" s="363">
        <f t="shared" si="67"/>
        <v>0</v>
      </c>
      <c r="X516" s="363">
        <f t="shared" si="67"/>
        <v>0</v>
      </c>
      <c r="Y516" s="363">
        <f t="shared" si="67"/>
        <v>0</v>
      </c>
      <c r="Z516" s="363">
        <f t="shared" si="67"/>
        <v>0</v>
      </c>
      <c r="AA516" s="363">
        <f t="shared" si="67"/>
        <v>0</v>
      </c>
      <c r="AB516" s="363">
        <f t="shared" si="67"/>
        <v>0</v>
      </c>
      <c r="AC516" s="363">
        <f t="shared" si="67"/>
        <v>0</v>
      </c>
      <c r="AD516" s="363">
        <f t="shared" si="67"/>
        <v>0</v>
      </c>
      <c r="AE516" s="363">
        <f t="shared" si="67"/>
        <v>0</v>
      </c>
      <c r="AF516" s="363">
        <f t="shared" si="67"/>
        <v>0</v>
      </c>
      <c r="AG516" s="363">
        <f t="shared" si="67"/>
        <v>0</v>
      </c>
      <c r="AH516" s="361">
        <f t="shared" si="67"/>
        <v>0</v>
      </c>
      <c r="AI516" s="333"/>
      <c r="AJ516" s="363">
        <f>AJ503</f>
        <v>0</v>
      </c>
      <c r="AK516" s="362">
        <f>AK503</f>
        <v>0</v>
      </c>
      <c r="AL516" s="332"/>
    </row>
    <row r="517" spans="1:38" s="21" customFormat="1" ht="12.75" customHeight="1" x14ac:dyDescent="0.2">
      <c r="A517" s="8">
        <v>1</v>
      </c>
      <c r="B517" s="400"/>
      <c r="C517" s="400"/>
      <c r="D517" s="400"/>
      <c r="E517" s="400"/>
      <c r="F517" s="401"/>
      <c r="G517" s="471"/>
      <c r="H517" s="477"/>
      <c r="I517" s="472"/>
      <c r="J517" s="363">
        <f t="shared" ref="J517:J547" si="68">SUM(B517:F517)</f>
        <v>0</v>
      </c>
      <c r="K517" s="362">
        <f t="shared" ref="K517:K547" si="69">SUM(U517:AK517)-SUM(L517:R517)</f>
        <v>0</v>
      </c>
      <c r="L517" s="400"/>
      <c r="M517" s="400"/>
      <c r="N517" s="400"/>
      <c r="O517" s="406"/>
      <c r="P517" s="409"/>
      <c r="Q517" s="400"/>
      <c r="R517" s="401"/>
      <c r="S517" s="16" t="s">
        <v>59</v>
      </c>
      <c r="T517" s="8">
        <v>1</v>
      </c>
      <c r="U517" s="400"/>
      <c r="V517" s="400"/>
      <c r="W517" s="400"/>
      <c r="X517" s="400"/>
      <c r="Y517" s="400"/>
      <c r="Z517" s="400"/>
      <c r="AA517" s="400"/>
      <c r="AB517" s="400"/>
      <c r="AC517" s="400"/>
      <c r="AD517" s="400"/>
      <c r="AE517" s="400"/>
      <c r="AF517" s="400"/>
      <c r="AG517" s="400"/>
      <c r="AH517" s="406"/>
      <c r="AI517" s="477"/>
      <c r="AJ517" s="400"/>
      <c r="AK517" s="401"/>
      <c r="AL517" s="16" t="s">
        <v>59</v>
      </c>
    </row>
    <row r="518" spans="1:38" s="21" customFormat="1" ht="12.75" customHeight="1" x14ac:dyDescent="0.2">
      <c r="A518" s="8">
        <v>2</v>
      </c>
      <c r="B518" s="400"/>
      <c r="C518" s="400"/>
      <c r="D518" s="400"/>
      <c r="E518" s="400"/>
      <c r="F518" s="401"/>
      <c r="G518" s="471"/>
      <c r="H518" s="477"/>
      <c r="I518" s="472"/>
      <c r="J518" s="363">
        <f t="shared" si="68"/>
        <v>0</v>
      </c>
      <c r="K518" s="362">
        <f t="shared" si="69"/>
        <v>0</v>
      </c>
      <c r="L518" s="400"/>
      <c r="M518" s="400"/>
      <c r="N518" s="400"/>
      <c r="O518" s="406"/>
      <c r="P518" s="409"/>
      <c r="Q518" s="400"/>
      <c r="R518" s="401"/>
      <c r="S518" s="16" t="s">
        <v>60</v>
      </c>
      <c r="T518" s="8">
        <v>2</v>
      </c>
      <c r="U518" s="400"/>
      <c r="V518" s="400"/>
      <c r="W518" s="400"/>
      <c r="X518" s="400"/>
      <c r="Y518" s="400"/>
      <c r="Z518" s="400"/>
      <c r="AA518" s="400"/>
      <c r="AB518" s="400"/>
      <c r="AC518" s="400"/>
      <c r="AD518" s="400"/>
      <c r="AE518" s="400"/>
      <c r="AF518" s="400"/>
      <c r="AG518" s="400"/>
      <c r="AH518" s="406"/>
      <c r="AI518" s="477"/>
      <c r="AJ518" s="400"/>
      <c r="AK518" s="401"/>
      <c r="AL518" s="16" t="s">
        <v>60</v>
      </c>
    </row>
    <row r="519" spans="1:38" s="21" customFormat="1" ht="12.75" customHeight="1" x14ac:dyDescent="0.2">
      <c r="A519" s="8">
        <v>3</v>
      </c>
      <c r="B519" s="400"/>
      <c r="C519" s="400"/>
      <c r="D519" s="400"/>
      <c r="E519" s="400"/>
      <c r="F519" s="401"/>
      <c r="G519" s="471"/>
      <c r="H519" s="477"/>
      <c r="I519" s="472"/>
      <c r="J519" s="363">
        <f t="shared" si="68"/>
        <v>0</v>
      </c>
      <c r="K519" s="362">
        <f t="shared" si="69"/>
        <v>0</v>
      </c>
      <c r="L519" s="400"/>
      <c r="M519" s="400"/>
      <c r="N519" s="400"/>
      <c r="O519" s="406"/>
      <c r="P519" s="409"/>
      <c r="Q519" s="400"/>
      <c r="R519" s="401"/>
      <c r="S519" s="16" t="s">
        <v>61</v>
      </c>
      <c r="T519" s="8">
        <v>3</v>
      </c>
      <c r="U519" s="400"/>
      <c r="V519" s="400"/>
      <c r="W519" s="400"/>
      <c r="X519" s="400"/>
      <c r="Y519" s="400"/>
      <c r="Z519" s="400"/>
      <c r="AA519" s="400"/>
      <c r="AB519" s="400"/>
      <c r="AC519" s="400"/>
      <c r="AD519" s="400"/>
      <c r="AE519" s="400"/>
      <c r="AF519" s="400"/>
      <c r="AG519" s="400"/>
      <c r="AH519" s="406"/>
      <c r="AI519" s="477"/>
      <c r="AJ519" s="400"/>
      <c r="AK519" s="401"/>
      <c r="AL519" s="16" t="s">
        <v>61</v>
      </c>
    </row>
    <row r="520" spans="1:38" s="21" customFormat="1" ht="12.75" customHeight="1" x14ac:dyDescent="0.2">
      <c r="A520" s="8">
        <v>4</v>
      </c>
      <c r="B520" s="400"/>
      <c r="C520" s="400"/>
      <c r="D520" s="400"/>
      <c r="E520" s="400"/>
      <c r="F520" s="401"/>
      <c r="G520" s="471"/>
      <c r="H520" s="477"/>
      <c r="I520" s="472"/>
      <c r="J520" s="363">
        <f t="shared" si="68"/>
        <v>0</v>
      </c>
      <c r="K520" s="362">
        <f t="shared" si="69"/>
        <v>0</v>
      </c>
      <c r="L520" s="400"/>
      <c r="M520" s="400"/>
      <c r="N520" s="400"/>
      <c r="O520" s="406"/>
      <c r="P520" s="409"/>
      <c r="Q520" s="400"/>
      <c r="R520" s="401"/>
      <c r="S520" s="16" t="s">
        <v>62</v>
      </c>
      <c r="T520" s="8">
        <v>4</v>
      </c>
      <c r="U520" s="400"/>
      <c r="V520" s="400"/>
      <c r="W520" s="400"/>
      <c r="X520" s="400"/>
      <c r="Y520" s="400"/>
      <c r="Z520" s="400"/>
      <c r="AA520" s="400"/>
      <c r="AB520" s="400"/>
      <c r="AC520" s="400"/>
      <c r="AD520" s="400"/>
      <c r="AE520" s="400"/>
      <c r="AF520" s="400"/>
      <c r="AG520" s="400"/>
      <c r="AH520" s="406"/>
      <c r="AI520" s="477"/>
      <c r="AJ520" s="400"/>
      <c r="AK520" s="401"/>
      <c r="AL520" s="16" t="s">
        <v>62</v>
      </c>
    </row>
    <row r="521" spans="1:38" s="21" customFormat="1" ht="12.75" customHeight="1" x14ac:dyDescent="0.2">
      <c r="A521" s="8">
        <v>5</v>
      </c>
      <c r="B521" s="400"/>
      <c r="C521" s="400"/>
      <c r="D521" s="400"/>
      <c r="E521" s="400"/>
      <c r="F521" s="401"/>
      <c r="G521" s="471"/>
      <c r="H521" s="477"/>
      <c r="I521" s="472"/>
      <c r="J521" s="363">
        <f t="shared" si="68"/>
        <v>0</v>
      </c>
      <c r="K521" s="362">
        <f t="shared" si="69"/>
        <v>0</v>
      </c>
      <c r="L521" s="400"/>
      <c r="M521" s="400"/>
      <c r="N521" s="400"/>
      <c r="O521" s="406"/>
      <c r="P521" s="409"/>
      <c r="Q521" s="400"/>
      <c r="R521" s="401"/>
      <c r="S521" s="16" t="s">
        <v>63</v>
      </c>
      <c r="T521" s="8">
        <v>5</v>
      </c>
      <c r="U521" s="400"/>
      <c r="V521" s="400"/>
      <c r="W521" s="400"/>
      <c r="X521" s="400"/>
      <c r="Y521" s="400"/>
      <c r="Z521" s="400"/>
      <c r="AA521" s="400"/>
      <c r="AB521" s="400"/>
      <c r="AC521" s="400"/>
      <c r="AD521" s="400"/>
      <c r="AE521" s="400"/>
      <c r="AF521" s="400"/>
      <c r="AG521" s="400"/>
      <c r="AH521" s="406"/>
      <c r="AI521" s="477"/>
      <c r="AJ521" s="400"/>
      <c r="AK521" s="401"/>
      <c r="AL521" s="16" t="s">
        <v>63</v>
      </c>
    </row>
    <row r="522" spans="1:38" s="21" customFormat="1" ht="12.75" customHeight="1" x14ac:dyDescent="0.2">
      <c r="A522" s="17">
        <v>6</v>
      </c>
      <c r="B522" s="402"/>
      <c r="C522" s="402"/>
      <c r="D522" s="402"/>
      <c r="E522" s="402"/>
      <c r="F522" s="403"/>
      <c r="G522" s="473"/>
      <c r="H522" s="478"/>
      <c r="I522" s="474"/>
      <c r="J522" s="363">
        <f t="shared" si="68"/>
        <v>0</v>
      </c>
      <c r="K522" s="362">
        <f t="shared" si="69"/>
        <v>0</v>
      </c>
      <c r="L522" s="402"/>
      <c r="M522" s="402"/>
      <c r="N522" s="402"/>
      <c r="O522" s="407"/>
      <c r="P522" s="410"/>
      <c r="Q522" s="402"/>
      <c r="R522" s="403"/>
      <c r="S522" s="18" t="s">
        <v>64</v>
      </c>
      <c r="T522" s="17">
        <v>6</v>
      </c>
      <c r="U522" s="402"/>
      <c r="V522" s="402"/>
      <c r="W522" s="402"/>
      <c r="X522" s="402"/>
      <c r="Y522" s="402"/>
      <c r="Z522" s="402"/>
      <c r="AA522" s="402"/>
      <c r="AB522" s="402"/>
      <c r="AC522" s="402"/>
      <c r="AD522" s="402"/>
      <c r="AE522" s="402"/>
      <c r="AF522" s="402"/>
      <c r="AG522" s="402"/>
      <c r="AH522" s="407"/>
      <c r="AI522" s="478"/>
      <c r="AJ522" s="402"/>
      <c r="AK522" s="403"/>
      <c r="AL522" s="18" t="s">
        <v>64</v>
      </c>
    </row>
    <row r="523" spans="1:38" s="21" customFormat="1" ht="12.75" customHeight="1" x14ac:dyDescent="0.2">
      <c r="A523" s="8">
        <v>7</v>
      </c>
      <c r="B523" s="400"/>
      <c r="C523" s="400"/>
      <c r="D523" s="400"/>
      <c r="E523" s="400"/>
      <c r="F523" s="401"/>
      <c r="G523" s="471"/>
      <c r="H523" s="477"/>
      <c r="I523" s="472"/>
      <c r="J523" s="363">
        <f t="shared" si="68"/>
        <v>0</v>
      </c>
      <c r="K523" s="362">
        <f t="shared" si="69"/>
        <v>0</v>
      </c>
      <c r="L523" s="400"/>
      <c r="M523" s="400"/>
      <c r="N523" s="400"/>
      <c r="O523" s="406"/>
      <c r="P523" s="409"/>
      <c r="Q523" s="400"/>
      <c r="R523" s="401"/>
      <c r="S523" s="16" t="s">
        <v>65</v>
      </c>
      <c r="T523" s="8">
        <v>7</v>
      </c>
      <c r="U523" s="400"/>
      <c r="V523" s="400"/>
      <c r="W523" s="400"/>
      <c r="X523" s="400"/>
      <c r="Y523" s="400"/>
      <c r="Z523" s="400"/>
      <c r="AA523" s="400"/>
      <c r="AB523" s="400"/>
      <c r="AC523" s="400"/>
      <c r="AD523" s="400"/>
      <c r="AE523" s="400"/>
      <c r="AF523" s="400"/>
      <c r="AG523" s="400"/>
      <c r="AH523" s="406"/>
      <c r="AI523" s="477"/>
      <c r="AJ523" s="400"/>
      <c r="AK523" s="401"/>
      <c r="AL523" s="16" t="s">
        <v>65</v>
      </c>
    </row>
    <row r="524" spans="1:38" s="21" customFormat="1" ht="12.75" customHeight="1" x14ac:dyDescent="0.2">
      <c r="A524" s="8">
        <v>8</v>
      </c>
      <c r="B524" s="400"/>
      <c r="C524" s="400"/>
      <c r="D524" s="400"/>
      <c r="E524" s="400"/>
      <c r="F524" s="401"/>
      <c r="G524" s="471"/>
      <c r="H524" s="477"/>
      <c r="I524" s="472"/>
      <c r="J524" s="363">
        <f t="shared" si="68"/>
        <v>0</v>
      </c>
      <c r="K524" s="362">
        <f t="shared" si="69"/>
        <v>0</v>
      </c>
      <c r="L524" s="400"/>
      <c r="M524" s="400"/>
      <c r="N524" s="400"/>
      <c r="O524" s="406"/>
      <c r="P524" s="409"/>
      <c r="Q524" s="400"/>
      <c r="R524" s="401"/>
      <c r="S524" s="16" t="s">
        <v>66</v>
      </c>
      <c r="T524" s="8">
        <v>8</v>
      </c>
      <c r="U524" s="400"/>
      <c r="V524" s="400"/>
      <c r="W524" s="400"/>
      <c r="X524" s="400"/>
      <c r="Y524" s="400"/>
      <c r="Z524" s="400"/>
      <c r="AA524" s="400"/>
      <c r="AB524" s="400"/>
      <c r="AC524" s="400"/>
      <c r="AD524" s="400"/>
      <c r="AE524" s="400"/>
      <c r="AF524" s="400"/>
      <c r="AG524" s="400"/>
      <c r="AH524" s="406"/>
      <c r="AI524" s="477"/>
      <c r="AJ524" s="400"/>
      <c r="AK524" s="401"/>
      <c r="AL524" s="16" t="s">
        <v>66</v>
      </c>
    </row>
    <row r="525" spans="1:38" s="21" customFormat="1" ht="12.75" customHeight="1" x14ac:dyDescent="0.2">
      <c r="A525" s="8">
        <v>9</v>
      </c>
      <c r="B525" s="400"/>
      <c r="C525" s="400"/>
      <c r="D525" s="400"/>
      <c r="E525" s="400"/>
      <c r="F525" s="401"/>
      <c r="G525" s="471"/>
      <c r="H525" s="477"/>
      <c r="I525" s="472"/>
      <c r="J525" s="363">
        <f t="shared" si="68"/>
        <v>0</v>
      </c>
      <c r="K525" s="362">
        <f t="shared" si="69"/>
        <v>0</v>
      </c>
      <c r="L525" s="400"/>
      <c r="M525" s="400"/>
      <c r="N525" s="400"/>
      <c r="O525" s="406"/>
      <c r="P525" s="409"/>
      <c r="Q525" s="400"/>
      <c r="R525" s="401"/>
      <c r="S525" s="16" t="s">
        <v>67</v>
      </c>
      <c r="T525" s="8">
        <v>9</v>
      </c>
      <c r="U525" s="400"/>
      <c r="V525" s="400"/>
      <c r="W525" s="400"/>
      <c r="X525" s="400"/>
      <c r="Y525" s="400"/>
      <c r="Z525" s="400"/>
      <c r="AA525" s="400"/>
      <c r="AB525" s="400"/>
      <c r="AC525" s="400"/>
      <c r="AD525" s="400"/>
      <c r="AE525" s="400"/>
      <c r="AF525" s="400"/>
      <c r="AG525" s="400"/>
      <c r="AH525" s="406"/>
      <c r="AI525" s="477"/>
      <c r="AJ525" s="400"/>
      <c r="AK525" s="401"/>
      <c r="AL525" s="16" t="s">
        <v>67</v>
      </c>
    </row>
    <row r="526" spans="1:38" s="21" customFormat="1" ht="12.75" customHeight="1" x14ac:dyDescent="0.2">
      <c r="A526" s="8">
        <v>10</v>
      </c>
      <c r="B526" s="400"/>
      <c r="C526" s="400"/>
      <c r="D526" s="400"/>
      <c r="E526" s="400"/>
      <c r="F526" s="401"/>
      <c r="G526" s="471"/>
      <c r="H526" s="477"/>
      <c r="I526" s="472"/>
      <c r="J526" s="363">
        <f t="shared" si="68"/>
        <v>0</v>
      </c>
      <c r="K526" s="362">
        <f t="shared" si="69"/>
        <v>0</v>
      </c>
      <c r="L526" s="400"/>
      <c r="M526" s="400"/>
      <c r="N526" s="400"/>
      <c r="O526" s="406"/>
      <c r="P526" s="409"/>
      <c r="Q526" s="400"/>
      <c r="R526" s="401"/>
      <c r="S526" s="16" t="s">
        <v>68</v>
      </c>
      <c r="T526" s="8">
        <v>10</v>
      </c>
      <c r="U526" s="400"/>
      <c r="V526" s="400"/>
      <c r="W526" s="400"/>
      <c r="X526" s="400"/>
      <c r="Y526" s="400"/>
      <c r="Z526" s="400"/>
      <c r="AA526" s="400"/>
      <c r="AB526" s="400"/>
      <c r="AC526" s="400"/>
      <c r="AD526" s="400"/>
      <c r="AE526" s="400"/>
      <c r="AF526" s="400"/>
      <c r="AG526" s="400"/>
      <c r="AH526" s="406"/>
      <c r="AI526" s="477"/>
      <c r="AJ526" s="400"/>
      <c r="AK526" s="401"/>
      <c r="AL526" s="16" t="s">
        <v>68</v>
      </c>
    </row>
    <row r="527" spans="1:38" s="21" customFormat="1" ht="12.75" customHeight="1" x14ac:dyDescent="0.2">
      <c r="A527" s="8">
        <v>11</v>
      </c>
      <c r="B527" s="400"/>
      <c r="C527" s="400"/>
      <c r="D527" s="400"/>
      <c r="E527" s="400"/>
      <c r="F527" s="401"/>
      <c r="G527" s="471"/>
      <c r="H527" s="477"/>
      <c r="I527" s="472"/>
      <c r="J527" s="363">
        <f t="shared" si="68"/>
        <v>0</v>
      </c>
      <c r="K527" s="362">
        <f t="shared" si="69"/>
        <v>0</v>
      </c>
      <c r="L527" s="400"/>
      <c r="M527" s="400"/>
      <c r="N527" s="400"/>
      <c r="O527" s="406"/>
      <c r="P527" s="409"/>
      <c r="Q527" s="400"/>
      <c r="R527" s="401"/>
      <c r="S527" s="16" t="s">
        <v>69</v>
      </c>
      <c r="T527" s="8">
        <v>11</v>
      </c>
      <c r="U527" s="400"/>
      <c r="V527" s="400"/>
      <c r="W527" s="400"/>
      <c r="X527" s="400"/>
      <c r="Y527" s="400"/>
      <c r="Z527" s="400"/>
      <c r="AA527" s="400"/>
      <c r="AB527" s="400"/>
      <c r="AC527" s="400"/>
      <c r="AD527" s="400"/>
      <c r="AE527" s="400"/>
      <c r="AF527" s="400"/>
      <c r="AG527" s="400"/>
      <c r="AH527" s="406"/>
      <c r="AI527" s="477"/>
      <c r="AJ527" s="400"/>
      <c r="AK527" s="401"/>
      <c r="AL527" s="16" t="s">
        <v>69</v>
      </c>
    </row>
    <row r="528" spans="1:38" s="21" customFormat="1" ht="12.75" customHeight="1" x14ac:dyDescent="0.2">
      <c r="A528" s="8">
        <v>12</v>
      </c>
      <c r="B528" s="400"/>
      <c r="C528" s="400"/>
      <c r="D528" s="400"/>
      <c r="E528" s="400"/>
      <c r="F528" s="401"/>
      <c r="G528" s="471"/>
      <c r="H528" s="477"/>
      <c r="I528" s="472"/>
      <c r="J528" s="363">
        <f t="shared" si="68"/>
        <v>0</v>
      </c>
      <c r="K528" s="362">
        <f t="shared" si="69"/>
        <v>0</v>
      </c>
      <c r="L528" s="400"/>
      <c r="M528" s="400"/>
      <c r="N528" s="400"/>
      <c r="O528" s="406"/>
      <c r="P528" s="409"/>
      <c r="Q528" s="400"/>
      <c r="R528" s="401"/>
      <c r="S528" s="16" t="s">
        <v>70</v>
      </c>
      <c r="T528" s="8">
        <v>12</v>
      </c>
      <c r="U528" s="400"/>
      <c r="V528" s="400"/>
      <c r="W528" s="400"/>
      <c r="X528" s="400"/>
      <c r="Y528" s="400"/>
      <c r="Z528" s="400"/>
      <c r="AA528" s="400"/>
      <c r="AB528" s="400"/>
      <c r="AC528" s="400"/>
      <c r="AD528" s="400"/>
      <c r="AE528" s="400"/>
      <c r="AF528" s="400"/>
      <c r="AG528" s="400"/>
      <c r="AH528" s="406"/>
      <c r="AI528" s="477"/>
      <c r="AJ528" s="400"/>
      <c r="AK528" s="401"/>
      <c r="AL528" s="16" t="s">
        <v>70</v>
      </c>
    </row>
    <row r="529" spans="1:38" s="21" customFormat="1" ht="12.75" customHeight="1" x14ac:dyDescent="0.2">
      <c r="A529" s="8">
        <v>13</v>
      </c>
      <c r="B529" s="400"/>
      <c r="C529" s="400"/>
      <c r="D529" s="400"/>
      <c r="E529" s="400"/>
      <c r="F529" s="401"/>
      <c r="G529" s="471"/>
      <c r="H529" s="477"/>
      <c r="I529" s="472"/>
      <c r="J529" s="363">
        <f t="shared" si="68"/>
        <v>0</v>
      </c>
      <c r="K529" s="362">
        <f t="shared" si="69"/>
        <v>0</v>
      </c>
      <c r="L529" s="400"/>
      <c r="M529" s="400"/>
      <c r="N529" s="400"/>
      <c r="O529" s="406"/>
      <c r="P529" s="409"/>
      <c r="Q529" s="400"/>
      <c r="R529" s="401"/>
      <c r="S529" s="16" t="s">
        <v>71</v>
      </c>
      <c r="T529" s="8">
        <v>13</v>
      </c>
      <c r="U529" s="400"/>
      <c r="V529" s="400"/>
      <c r="W529" s="400"/>
      <c r="X529" s="400"/>
      <c r="Y529" s="400"/>
      <c r="Z529" s="400"/>
      <c r="AA529" s="400"/>
      <c r="AB529" s="400"/>
      <c r="AC529" s="400"/>
      <c r="AD529" s="400"/>
      <c r="AE529" s="400"/>
      <c r="AF529" s="400"/>
      <c r="AG529" s="400"/>
      <c r="AH529" s="406"/>
      <c r="AI529" s="477"/>
      <c r="AJ529" s="400"/>
      <c r="AK529" s="401"/>
      <c r="AL529" s="16" t="s">
        <v>71</v>
      </c>
    </row>
    <row r="530" spans="1:38" s="21" customFormat="1" ht="12.75" customHeight="1" x14ac:dyDescent="0.2">
      <c r="A530" s="8">
        <v>14</v>
      </c>
      <c r="B530" s="400"/>
      <c r="C530" s="400"/>
      <c r="D530" s="400"/>
      <c r="E530" s="400"/>
      <c r="F530" s="401"/>
      <c r="G530" s="471"/>
      <c r="H530" s="477"/>
      <c r="I530" s="472"/>
      <c r="J530" s="363">
        <f t="shared" si="68"/>
        <v>0</v>
      </c>
      <c r="K530" s="362">
        <f t="shared" si="69"/>
        <v>0</v>
      </c>
      <c r="L530" s="400"/>
      <c r="M530" s="400"/>
      <c r="N530" s="400"/>
      <c r="O530" s="406"/>
      <c r="P530" s="409"/>
      <c r="Q530" s="400"/>
      <c r="R530" s="401"/>
      <c r="S530" s="16" t="s">
        <v>72</v>
      </c>
      <c r="T530" s="8">
        <v>14</v>
      </c>
      <c r="U530" s="400"/>
      <c r="V530" s="400"/>
      <c r="W530" s="400"/>
      <c r="X530" s="400"/>
      <c r="Y530" s="400"/>
      <c r="Z530" s="400"/>
      <c r="AA530" s="400"/>
      <c r="AB530" s="400"/>
      <c r="AC530" s="400"/>
      <c r="AD530" s="400"/>
      <c r="AE530" s="400"/>
      <c r="AF530" s="400"/>
      <c r="AG530" s="400"/>
      <c r="AH530" s="406"/>
      <c r="AI530" s="477"/>
      <c r="AJ530" s="400"/>
      <c r="AK530" s="401"/>
      <c r="AL530" s="16" t="s">
        <v>72</v>
      </c>
    </row>
    <row r="531" spans="1:38" s="21" customFormat="1" ht="12.75" customHeight="1" x14ac:dyDescent="0.2">
      <c r="A531" s="8">
        <v>15</v>
      </c>
      <c r="B531" s="400"/>
      <c r="C531" s="400"/>
      <c r="D531" s="400"/>
      <c r="E531" s="400"/>
      <c r="F531" s="401"/>
      <c r="G531" s="471"/>
      <c r="H531" s="477"/>
      <c r="I531" s="472"/>
      <c r="J531" s="363">
        <f t="shared" si="68"/>
        <v>0</v>
      </c>
      <c r="K531" s="362">
        <f t="shared" si="69"/>
        <v>0</v>
      </c>
      <c r="L531" s="400"/>
      <c r="M531" s="400"/>
      <c r="N531" s="400"/>
      <c r="O531" s="406"/>
      <c r="P531" s="409"/>
      <c r="Q531" s="400"/>
      <c r="R531" s="401"/>
      <c r="S531" s="16" t="s">
        <v>73</v>
      </c>
      <c r="T531" s="8">
        <v>15</v>
      </c>
      <c r="U531" s="400"/>
      <c r="V531" s="400"/>
      <c r="W531" s="400"/>
      <c r="X531" s="400"/>
      <c r="Y531" s="400"/>
      <c r="Z531" s="400"/>
      <c r="AA531" s="400"/>
      <c r="AB531" s="400"/>
      <c r="AC531" s="400"/>
      <c r="AD531" s="400"/>
      <c r="AE531" s="400"/>
      <c r="AF531" s="400"/>
      <c r="AG531" s="400"/>
      <c r="AH531" s="406"/>
      <c r="AI531" s="477"/>
      <c r="AJ531" s="400"/>
      <c r="AK531" s="401"/>
      <c r="AL531" s="16" t="s">
        <v>73</v>
      </c>
    </row>
    <row r="532" spans="1:38" s="21" customFormat="1" ht="12.75" customHeight="1" x14ac:dyDescent="0.2">
      <c r="A532" s="8">
        <v>16</v>
      </c>
      <c r="B532" s="400"/>
      <c r="C532" s="400"/>
      <c r="D532" s="400"/>
      <c r="E532" s="400"/>
      <c r="F532" s="401"/>
      <c r="G532" s="471"/>
      <c r="H532" s="477"/>
      <c r="I532" s="472"/>
      <c r="J532" s="363">
        <f t="shared" si="68"/>
        <v>0</v>
      </c>
      <c r="K532" s="362">
        <f t="shared" si="69"/>
        <v>0</v>
      </c>
      <c r="L532" s="400"/>
      <c r="M532" s="400"/>
      <c r="N532" s="400"/>
      <c r="O532" s="406"/>
      <c r="P532" s="409"/>
      <c r="Q532" s="400"/>
      <c r="R532" s="401"/>
      <c r="S532" s="16" t="s">
        <v>74</v>
      </c>
      <c r="T532" s="8">
        <v>16</v>
      </c>
      <c r="U532" s="400"/>
      <c r="V532" s="400"/>
      <c r="W532" s="400"/>
      <c r="X532" s="400"/>
      <c r="Y532" s="400"/>
      <c r="Z532" s="400"/>
      <c r="AA532" s="400"/>
      <c r="AB532" s="400"/>
      <c r="AC532" s="400"/>
      <c r="AD532" s="400"/>
      <c r="AE532" s="400"/>
      <c r="AF532" s="400"/>
      <c r="AG532" s="400"/>
      <c r="AH532" s="406"/>
      <c r="AI532" s="477"/>
      <c r="AJ532" s="400"/>
      <c r="AK532" s="401"/>
      <c r="AL532" s="16" t="s">
        <v>74</v>
      </c>
    </row>
    <row r="533" spans="1:38" s="21" customFormat="1" ht="12.75" customHeight="1" x14ac:dyDescent="0.2">
      <c r="A533" s="8">
        <v>17</v>
      </c>
      <c r="B533" s="400"/>
      <c r="C533" s="400"/>
      <c r="D533" s="400"/>
      <c r="E533" s="400"/>
      <c r="F533" s="401"/>
      <c r="G533" s="471"/>
      <c r="H533" s="477"/>
      <c r="I533" s="472"/>
      <c r="J533" s="363">
        <f t="shared" si="68"/>
        <v>0</v>
      </c>
      <c r="K533" s="362">
        <f t="shared" si="69"/>
        <v>0</v>
      </c>
      <c r="L533" s="400"/>
      <c r="M533" s="400"/>
      <c r="N533" s="400"/>
      <c r="O533" s="406"/>
      <c r="P533" s="409"/>
      <c r="Q533" s="400"/>
      <c r="R533" s="401"/>
      <c r="S533" s="16" t="s">
        <v>75</v>
      </c>
      <c r="T533" s="8">
        <v>17</v>
      </c>
      <c r="U533" s="400"/>
      <c r="V533" s="400"/>
      <c r="W533" s="400"/>
      <c r="X533" s="400"/>
      <c r="Y533" s="400"/>
      <c r="Z533" s="400"/>
      <c r="AA533" s="400"/>
      <c r="AB533" s="400"/>
      <c r="AC533" s="400"/>
      <c r="AD533" s="400"/>
      <c r="AE533" s="400"/>
      <c r="AF533" s="400"/>
      <c r="AG533" s="400"/>
      <c r="AH533" s="406"/>
      <c r="AI533" s="477"/>
      <c r="AJ533" s="400"/>
      <c r="AK533" s="401"/>
      <c r="AL533" s="16" t="s">
        <v>75</v>
      </c>
    </row>
    <row r="534" spans="1:38" s="21" customFormat="1" ht="12.75" customHeight="1" x14ac:dyDescent="0.2">
      <c r="A534" s="8">
        <v>18</v>
      </c>
      <c r="B534" s="400"/>
      <c r="C534" s="400"/>
      <c r="D534" s="400"/>
      <c r="E534" s="400"/>
      <c r="F534" s="401"/>
      <c r="G534" s="471"/>
      <c r="H534" s="477"/>
      <c r="I534" s="472"/>
      <c r="J534" s="363">
        <f t="shared" si="68"/>
        <v>0</v>
      </c>
      <c r="K534" s="362">
        <f t="shared" si="69"/>
        <v>0</v>
      </c>
      <c r="L534" s="400"/>
      <c r="M534" s="400"/>
      <c r="N534" s="400"/>
      <c r="O534" s="406"/>
      <c r="P534" s="409"/>
      <c r="Q534" s="400"/>
      <c r="R534" s="401"/>
      <c r="S534" s="16" t="s">
        <v>76</v>
      </c>
      <c r="T534" s="8">
        <v>18</v>
      </c>
      <c r="U534" s="400"/>
      <c r="V534" s="400"/>
      <c r="W534" s="400"/>
      <c r="X534" s="400"/>
      <c r="Y534" s="400"/>
      <c r="Z534" s="400"/>
      <c r="AA534" s="400"/>
      <c r="AB534" s="400"/>
      <c r="AC534" s="400"/>
      <c r="AD534" s="400"/>
      <c r="AE534" s="400"/>
      <c r="AF534" s="400"/>
      <c r="AG534" s="400"/>
      <c r="AH534" s="406"/>
      <c r="AI534" s="477"/>
      <c r="AJ534" s="400"/>
      <c r="AK534" s="401"/>
      <c r="AL534" s="16" t="s">
        <v>76</v>
      </c>
    </row>
    <row r="535" spans="1:38" s="21" customFormat="1" ht="12.75" customHeight="1" x14ac:dyDescent="0.2">
      <c r="A535" s="8">
        <v>19</v>
      </c>
      <c r="B535" s="400"/>
      <c r="C535" s="400"/>
      <c r="D535" s="400"/>
      <c r="E535" s="400"/>
      <c r="F535" s="401"/>
      <c r="G535" s="471"/>
      <c r="H535" s="477"/>
      <c r="I535" s="472"/>
      <c r="J535" s="363">
        <f t="shared" si="68"/>
        <v>0</v>
      </c>
      <c r="K535" s="362">
        <f t="shared" si="69"/>
        <v>0</v>
      </c>
      <c r="L535" s="400"/>
      <c r="M535" s="400"/>
      <c r="N535" s="400"/>
      <c r="O535" s="406"/>
      <c r="P535" s="409"/>
      <c r="Q535" s="400"/>
      <c r="R535" s="401"/>
      <c r="S535" s="16" t="s">
        <v>77</v>
      </c>
      <c r="T535" s="8">
        <v>19</v>
      </c>
      <c r="U535" s="400"/>
      <c r="V535" s="400"/>
      <c r="W535" s="400"/>
      <c r="X535" s="400"/>
      <c r="Y535" s="400"/>
      <c r="Z535" s="400"/>
      <c r="AA535" s="400"/>
      <c r="AB535" s="400"/>
      <c r="AC535" s="400"/>
      <c r="AD535" s="400"/>
      <c r="AE535" s="400"/>
      <c r="AF535" s="400"/>
      <c r="AG535" s="400"/>
      <c r="AH535" s="406"/>
      <c r="AI535" s="477"/>
      <c r="AJ535" s="400"/>
      <c r="AK535" s="401"/>
      <c r="AL535" s="16" t="s">
        <v>77</v>
      </c>
    </row>
    <row r="536" spans="1:38" s="21" customFormat="1" ht="12.75" customHeight="1" x14ac:dyDescent="0.2">
      <c r="A536" s="8">
        <v>20</v>
      </c>
      <c r="B536" s="400"/>
      <c r="C536" s="400"/>
      <c r="D536" s="400"/>
      <c r="E536" s="400"/>
      <c r="F536" s="401"/>
      <c r="G536" s="471"/>
      <c r="H536" s="477"/>
      <c r="I536" s="472"/>
      <c r="J536" s="363">
        <f t="shared" si="68"/>
        <v>0</v>
      </c>
      <c r="K536" s="362">
        <f t="shared" si="69"/>
        <v>0</v>
      </c>
      <c r="L536" s="400"/>
      <c r="M536" s="400"/>
      <c r="N536" s="400"/>
      <c r="O536" s="406"/>
      <c r="P536" s="409"/>
      <c r="Q536" s="400"/>
      <c r="R536" s="401"/>
      <c r="S536" s="16" t="s">
        <v>78</v>
      </c>
      <c r="T536" s="8">
        <v>20</v>
      </c>
      <c r="U536" s="400"/>
      <c r="V536" s="400"/>
      <c r="W536" s="400"/>
      <c r="X536" s="400"/>
      <c r="Y536" s="400"/>
      <c r="Z536" s="400"/>
      <c r="AA536" s="400"/>
      <c r="AB536" s="400"/>
      <c r="AC536" s="400"/>
      <c r="AD536" s="400"/>
      <c r="AE536" s="400"/>
      <c r="AF536" s="400"/>
      <c r="AG536" s="400"/>
      <c r="AH536" s="406"/>
      <c r="AI536" s="477"/>
      <c r="AJ536" s="400"/>
      <c r="AK536" s="401"/>
      <c r="AL536" s="16" t="s">
        <v>78</v>
      </c>
    </row>
    <row r="537" spans="1:38" s="21" customFormat="1" ht="12.75" customHeight="1" x14ac:dyDescent="0.2">
      <c r="A537" s="8">
        <v>21</v>
      </c>
      <c r="B537" s="400"/>
      <c r="C537" s="400"/>
      <c r="D537" s="400"/>
      <c r="E537" s="400"/>
      <c r="F537" s="401"/>
      <c r="G537" s="471"/>
      <c r="H537" s="477"/>
      <c r="I537" s="472"/>
      <c r="J537" s="363">
        <f t="shared" si="68"/>
        <v>0</v>
      </c>
      <c r="K537" s="362">
        <f t="shared" si="69"/>
        <v>0</v>
      </c>
      <c r="L537" s="400"/>
      <c r="M537" s="400"/>
      <c r="N537" s="400"/>
      <c r="O537" s="406"/>
      <c r="P537" s="409"/>
      <c r="Q537" s="400"/>
      <c r="R537" s="401"/>
      <c r="S537" s="16" t="s">
        <v>79</v>
      </c>
      <c r="T537" s="8">
        <v>21</v>
      </c>
      <c r="U537" s="400"/>
      <c r="V537" s="400"/>
      <c r="W537" s="400"/>
      <c r="X537" s="400"/>
      <c r="Y537" s="400"/>
      <c r="Z537" s="400"/>
      <c r="AA537" s="400"/>
      <c r="AB537" s="400"/>
      <c r="AC537" s="400"/>
      <c r="AD537" s="400"/>
      <c r="AE537" s="400"/>
      <c r="AF537" s="400"/>
      <c r="AG537" s="400"/>
      <c r="AH537" s="406"/>
      <c r="AI537" s="477"/>
      <c r="AJ537" s="400"/>
      <c r="AK537" s="401"/>
      <c r="AL537" s="16" t="s">
        <v>79</v>
      </c>
    </row>
    <row r="538" spans="1:38" s="21" customFormat="1" ht="12.75" customHeight="1" x14ac:dyDescent="0.2">
      <c r="A538" s="8">
        <v>22</v>
      </c>
      <c r="B538" s="400"/>
      <c r="C538" s="400"/>
      <c r="D538" s="400"/>
      <c r="E538" s="400"/>
      <c r="F538" s="401"/>
      <c r="G538" s="471"/>
      <c r="H538" s="477"/>
      <c r="I538" s="472"/>
      <c r="J538" s="363">
        <f t="shared" si="68"/>
        <v>0</v>
      </c>
      <c r="K538" s="362">
        <f t="shared" si="69"/>
        <v>0</v>
      </c>
      <c r="L538" s="400"/>
      <c r="M538" s="400"/>
      <c r="N538" s="400"/>
      <c r="O538" s="406"/>
      <c r="P538" s="409"/>
      <c r="Q538" s="400"/>
      <c r="R538" s="401"/>
      <c r="S538" s="16" t="s">
        <v>80</v>
      </c>
      <c r="T538" s="8">
        <v>22</v>
      </c>
      <c r="U538" s="400"/>
      <c r="V538" s="400"/>
      <c r="W538" s="400"/>
      <c r="X538" s="400"/>
      <c r="Y538" s="400"/>
      <c r="Z538" s="400"/>
      <c r="AA538" s="400"/>
      <c r="AB538" s="400"/>
      <c r="AC538" s="400"/>
      <c r="AD538" s="400"/>
      <c r="AE538" s="400"/>
      <c r="AF538" s="400"/>
      <c r="AG538" s="400"/>
      <c r="AH538" s="406"/>
      <c r="AI538" s="477"/>
      <c r="AJ538" s="400"/>
      <c r="AK538" s="401"/>
      <c r="AL538" s="16" t="s">
        <v>80</v>
      </c>
    </row>
    <row r="539" spans="1:38" s="21" customFormat="1" ht="12.75" customHeight="1" x14ac:dyDescent="0.2">
      <c r="A539" s="8">
        <v>23</v>
      </c>
      <c r="B539" s="400"/>
      <c r="C539" s="400"/>
      <c r="D539" s="400"/>
      <c r="E539" s="400"/>
      <c r="F539" s="401"/>
      <c r="G539" s="471"/>
      <c r="H539" s="477"/>
      <c r="I539" s="472"/>
      <c r="J539" s="363">
        <f t="shared" si="68"/>
        <v>0</v>
      </c>
      <c r="K539" s="362">
        <f t="shared" si="69"/>
        <v>0</v>
      </c>
      <c r="L539" s="400"/>
      <c r="M539" s="400"/>
      <c r="N539" s="400"/>
      <c r="O539" s="406"/>
      <c r="P539" s="409"/>
      <c r="Q539" s="400"/>
      <c r="R539" s="401"/>
      <c r="S539" s="16" t="s">
        <v>81</v>
      </c>
      <c r="T539" s="8">
        <v>23</v>
      </c>
      <c r="U539" s="400"/>
      <c r="V539" s="400"/>
      <c r="W539" s="400"/>
      <c r="X539" s="400"/>
      <c r="Y539" s="400"/>
      <c r="Z539" s="400"/>
      <c r="AA539" s="400"/>
      <c r="AB539" s="400"/>
      <c r="AC539" s="400"/>
      <c r="AD539" s="400"/>
      <c r="AE539" s="400"/>
      <c r="AF539" s="400"/>
      <c r="AG539" s="400"/>
      <c r="AH539" s="406"/>
      <c r="AI539" s="477"/>
      <c r="AJ539" s="400"/>
      <c r="AK539" s="401"/>
      <c r="AL539" s="16" t="s">
        <v>81</v>
      </c>
    </row>
    <row r="540" spans="1:38" s="21" customFormat="1" ht="12.75" customHeight="1" x14ac:dyDescent="0.2">
      <c r="A540" s="8">
        <v>24</v>
      </c>
      <c r="B540" s="400"/>
      <c r="C540" s="400"/>
      <c r="D540" s="400"/>
      <c r="E540" s="400"/>
      <c r="F540" s="401"/>
      <c r="G540" s="471"/>
      <c r="H540" s="477"/>
      <c r="I540" s="472"/>
      <c r="J540" s="363">
        <f t="shared" si="68"/>
        <v>0</v>
      </c>
      <c r="K540" s="362">
        <f t="shared" si="69"/>
        <v>0</v>
      </c>
      <c r="L540" s="400"/>
      <c r="M540" s="400"/>
      <c r="N540" s="400"/>
      <c r="O540" s="406"/>
      <c r="P540" s="409"/>
      <c r="Q540" s="400"/>
      <c r="R540" s="401"/>
      <c r="S540" s="16" t="s">
        <v>82</v>
      </c>
      <c r="T540" s="8">
        <v>24</v>
      </c>
      <c r="U540" s="400"/>
      <c r="V540" s="400"/>
      <c r="W540" s="400"/>
      <c r="X540" s="400"/>
      <c r="Y540" s="400"/>
      <c r="Z540" s="400"/>
      <c r="AA540" s="400"/>
      <c r="AB540" s="400"/>
      <c r="AC540" s="400"/>
      <c r="AD540" s="400"/>
      <c r="AE540" s="400"/>
      <c r="AF540" s="400"/>
      <c r="AG540" s="400"/>
      <c r="AH540" s="406"/>
      <c r="AI540" s="477"/>
      <c r="AJ540" s="400"/>
      <c r="AK540" s="401"/>
      <c r="AL540" s="16" t="s">
        <v>82</v>
      </c>
    </row>
    <row r="541" spans="1:38" s="21" customFormat="1" ht="12.75" customHeight="1" x14ac:dyDescent="0.2">
      <c r="A541" s="8">
        <v>25</v>
      </c>
      <c r="B541" s="400"/>
      <c r="C541" s="400"/>
      <c r="D541" s="400"/>
      <c r="E541" s="400"/>
      <c r="F541" s="401"/>
      <c r="G541" s="471"/>
      <c r="H541" s="477"/>
      <c r="I541" s="472"/>
      <c r="J541" s="363">
        <f t="shared" si="68"/>
        <v>0</v>
      </c>
      <c r="K541" s="362">
        <f t="shared" si="69"/>
        <v>0</v>
      </c>
      <c r="L541" s="400"/>
      <c r="M541" s="400"/>
      <c r="N541" s="400"/>
      <c r="O541" s="406"/>
      <c r="P541" s="409"/>
      <c r="Q541" s="400"/>
      <c r="R541" s="401"/>
      <c r="S541" s="16" t="s">
        <v>83</v>
      </c>
      <c r="T541" s="8">
        <v>25</v>
      </c>
      <c r="U541" s="400"/>
      <c r="V541" s="400"/>
      <c r="W541" s="400"/>
      <c r="X541" s="400"/>
      <c r="Y541" s="400"/>
      <c r="Z541" s="400"/>
      <c r="AA541" s="400"/>
      <c r="AB541" s="400"/>
      <c r="AC541" s="400"/>
      <c r="AD541" s="400"/>
      <c r="AE541" s="400"/>
      <c r="AF541" s="400"/>
      <c r="AG541" s="400"/>
      <c r="AH541" s="406"/>
      <c r="AI541" s="477"/>
      <c r="AJ541" s="400"/>
      <c r="AK541" s="401"/>
      <c r="AL541" s="16" t="s">
        <v>83</v>
      </c>
    </row>
    <row r="542" spans="1:38" s="21" customFormat="1" ht="12.75" customHeight="1" x14ac:dyDescent="0.2">
      <c r="A542" s="8">
        <v>26</v>
      </c>
      <c r="B542" s="400"/>
      <c r="C542" s="400"/>
      <c r="D542" s="400"/>
      <c r="E542" s="400"/>
      <c r="F542" s="401"/>
      <c r="G542" s="471"/>
      <c r="H542" s="477"/>
      <c r="I542" s="472"/>
      <c r="J542" s="363">
        <f t="shared" si="68"/>
        <v>0</v>
      </c>
      <c r="K542" s="362">
        <f t="shared" si="69"/>
        <v>0</v>
      </c>
      <c r="L542" s="400"/>
      <c r="M542" s="400"/>
      <c r="N542" s="400"/>
      <c r="O542" s="406"/>
      <c r="P542" s="409"/>
      <c r="Q542" s="400"/>
      <c r="R542" s="401"/>
      <c r="S542" s="16" t="s">
        <v>84</v>
      </c>
      <c r="T542" s="8">
        <v>26</v>
      </c>
      <c r="U542" s="400"/>
      <c r="V542" s="400"/>
      <c r="W542" s="400"/>
      <c r="X542" s="400"/>
      <c r="Y542" s="400"/>
      <c r="Z542" s="400"/>
      <c r="AA542" s="400"/>
      <c r="AB542" s="400"/>
      <c r="AC542" s="400"/>
      <c r="AD542" s="400"/>
      <c r="AE542" s="400"/>
      <c r="AF542" s="400"/>
      <c r="AG542" s="400"/>
      <c r="AH542" s="406"/>
      <c r="AI542" s="477"/>
      <c r="AJ542" s="400"/>
      <c r="AK542" s="401"/>
      <c r="AL542" s="16" t="s">
        <v>84</v>
      </c>
    </row>
    <row r="543" spans="1:38" s="21" customFormat="1" ht="12.75" customHeight="1" x14ac:dyDescent="0.2">
      <c r="A543" s="8">
        <v>27</v>
      </c>
      <c r="B543" s="400"/>
      <c r="C543" s="400"/>
      <c r="D543" s="400"/>
      <c r="E543" s="400"/>
      <c r="F543" s="401"/>
      <c r="G543" s="471"/>
      <c r="H543" s="477"/>
      <c r="I543" s="472"/>
      <c r="J543" s="363">
        <f t="shared" si="68"/>
        <v>0</v>
      </c>
      <c r="K543" s="362">
        <f t="shared" si="69"/>
        <v>0</v>
      </c>
      <c r="L543" s="400"/>
      <c r="M543" s="400"/>
      <c r="N543" s="400"/>
      <c r="O543" s="406"/>
      <c r="P543" s="409"/>
      <c r="Q543" s="400"/>
      <c r="R543" s="401"/>
      <c r="S543" s="16" t="s">
        <v>85</v>
      </c>
      <c r="T543" s="8">
        <v>27</v>
      </c>
      <c r="U543" s="400"/>
      <c r="V543" s="400"/>
      <c r="W543" s="400"/>
      <c r="X543" s="400"/>
      <c r="Y543" s="400"/>
      <c r="Z543" s="400"/>
      <c r="AA543" s="400"/>
      <c r="AB543" s="400"/>
      <c r="AC543" s="400"/>
      <c r="AD543" s="400"/>
      <c r="AE543" s="400"/>
      <c r="AF543" s="400"/>
      <c r="AG543" s="400"/>
      <c r="AH543" s="406"/>
      <c r="AI543" s="477"/>
      <c r="AJ543" s="400"/>
      <c r="AK543" s="401"/>
      <c r="AL543" s="16" t="s">
        <v>85</v>
      </c>
    </row>
    <row r="544" spans="1:38" s="21" customFormat="1" ht="12.75" customHeight="1" x14ac:dyDescent="0.2">
      <c r="A544" s="8">
        <v>28</v>
      </c>
      <c r="B544" s="400"/>
      <c r="C544" s="400"/>
      <c r="D544" s="400"/>
      <c r="E544" s="400"/>
      <c r="F544" s="401"/>
      <c r="G544" s="471"/>
      <c r="H544" s="477"/>
      <c r="I544" s="472"/>
      <c r="J544" s="363">
        <f t="shared" si="68"/>
        <v>0</v>
      </c>
      <c r="K544" s="362">
        <f t="shared" si="69"/>
        <v>0</v>
      </c>
      <c r="L544" s="400"/>
      <c r="M544" s="400"/>
      <c r="N544" s="400"/>
      <c r="O544" s="406"/>
      <c r="P544" s="409"/>
      <c r="Q544" s="400"/>
      <c r="R544" s="401"/>
      <c r="S544" s="16" t="s">
        <v>86</v>
      </c>
      <c r="T544" s="8">
        <v>28</v>
      </c>
      <c r="U544" s="400"/>
      <c r="V544" s="400"/>
      <c r="W544" s="400"/>
      <c r="X544" s="400"/>
      <c r="Y544" s="400"/>
      <c r="Z544" s="400"/>
      <c r="AA544" s="400"/>
      <c r="AB544" s="400"/>
      <c r="AC544" s="400"/>
      <c r="AD544" s="400"/>
      <c r="AE544" s="400"/>
      <c r="AF544" s="400"/>
      <c r="AG544" s="400"/>
      <c r="AH544" s="406"/>
      <c r="AI544" s="477"/>
      <c r="AJ544" s="400"/>
      <c r="AK544" s="401"/>
      <c r="AL544" s="16" t="s">
        <v>86</v>
      </c>
    </row>
    <row r="545" spans="1:38" s="21" customFormat="1" ht="12.75" customHeight="1" x14ac:dyDescent="0.2">
      <c r="A545" s="8">
        <v>29</v>
      </c>
      <c r="B545" s="400"/>
      <c r="C545" s="400"/>
      <c r="D545" s="400"/>
      <c r="E545" s="400"/>
      <c r="F545" s="401"/>
      <c r="G545" s="471"/>
      <c r="H545" s="477"/>
      <c r="I545" s="472"/>
      <c r="J545" s="363">
        <f t="shared" si="68"/>
        <v>0</v>
      </c>
      <c r="K545" s="362">
        <f t="shared" si="69"/>
        <v>0</v>
      </c>
      <c r="L545" s="400"/>
      <c r="M545" s="400"/>
      <c r="N545" s="400"/>
      <c r="O545" s="406"/>
      <c r="P545" s="409"/>
      <c r="Q545" s="400"/>
      <c r="R545" s="401"/>
      <c r="S545" s="16" t="s">
        <v>87</v>
      </c>
      <c r="T545" s="8">
        <v>29</v>
      </c>
      <c r="U545" s="400"/>
      <c r="V545" s="400"/>
      <c r="W545" s="400"/>
      <c r="X545" s="410"/>
      <c r="Y545" s="400"/>
      <c r="Z545" s="400"/>
      <c r="AA545" s="400"/>
      <c r="AB545" s="400"/>
      <c r="AC545" s="400"/>
      <c r="AD545" s="400"/>
      <c r="AE545" s="400"/>
      <c r="AF545" s="400"/>
      <c r="AG545" s="400"/>
      <c r="AH545" s="406"/>
      <c r="AI545" s="477"/>
      <c r="AJ545" s="400"/>
      <c r="AK545" s="401"/>
      <c r="AL545" s="16" t="s">
        <v>87</v>
      </c>
    </row>
    <row r="546" spans="1:38" s="21" customFormat="1" ht="12.75" customHeight="1" x14ac:dyDescent="0.2">
      <c r="A546" s="8">
        <v>30</v>
      </c>
      <c r="B546" s="400"/>
      <c r="C546" s="400"/>
      <c r="D546" s="400"/>
      <c r="E546" s="400"/>
      <c r="F546" s="401"/>
      <c r="G546" s="471"/>
      <c r="H546" s="477"/>
      <c r="I546" s="472"/>
      <c r="J546" s="363">
        <f t="shared" si="68"/>
        <v>0</v>
      </c>
      <c r="K546" s="362">
        <f t="shared" si="69"/>
        <v>0</v>
      </c>
      <c r="L546" s="400"/>
      <c r="M546" s="400"/>
      <c r="N546" s="400"/>
      <c r="O546" s="406"/>
      <c r="P546" s="409"/>
      <c r="Q546" s="400"/>
      <c r="R546" s="401"/>
      <c r="S546" s="16" t="s">
        <v>88</v>
      </c>
      <c r="T546" s="8">
        <v>30</v>
      </c>
      <c r="U546" s="400"/>
      <c r="V546" s="400"/>
      <c r="W546" s="400"/>
      <c r="X546" s="400"/>
      <c r="Y546" s="400"/>
      <c r="Z546" s="400"/>
      <c r="AA546" s="400"/>
      <c r="AB546" s="400"/>
      <c r="AC546" s="400"/>
      <c r="AD546" s="400"/>
      <c r="AE546" s="400"/>
      <c r="AF546" s="400"/>
      <c r="AG546" s="400"/>
      <c r="AH546" s="406"/>
      <c r="AI546" s="477"/>
      <c r="AJ546" s="400"/>
      <c r="AK546" s="401"/>
      <c r="AL546" s="16" t="s">
        <v>88</v>
      </c>
    </row>
    <row r="547" spans="1:38" s="21" customFormat="1" ht="12.75" customHeight="1" x14ac:dyDescent="0.2">
      <c r="A547" s="19">
        <v>31</v>
      </c>
      <c r="B547" s="404"/>
      <c r="C547" s="404"/>
      <c r="D547" s="404"/>
      <c r="E547" s="404"/>
      <c r="F547" s="405"/>
      <c r="G547" s="475"/>
      <c r="H547" s="479"/>
      <c r="I547" s="476"/>
      <c r="J547" s="395">
        <f t="shared" si="68"/>
        <v>0</v>
      </c>
      <c r="K547" s="396">
        <f t="shared" si="69"/>
        <v>0</v>
      </c>
      <c r="L547" s="404"/>
      <c r="M547" s="404"/>
      <c r="N547" s="404"/>
      <c r="O547" s="408"/>
      <c r="P547" s="411"/>
      <c r="Q547" s="404"/>
      <c r="R547" s="405"/>
      <c r="S547" s="20" t="s">
        <v>89</v>
      </c>
      <c r="T547" s="19">
        <v>31</v>
      </c>
      <c r="U547" s="404"/>
      <c r="V547" s="404"/>
      <c r="W547" s="404"/>
      <c r="X547" s="404"/>
      <c r="Y547" s="404"/>
      <c r="Z547" s="404"/>
      <c r="AA547" s="404"/>
      <c r="AB547" s="404"/>
      <c r="AC547" s="404"/>
      <c r="AD547" s="404"/>
      <c r="AE547" s="404"/>
      <c r="AF547" s="404"/>
      <c r="AG547" s="404"/>
      <c r="AH547" s="408"/>
      <c r="AI547" s="479"/>
      <c r="AJ547" s="404"/>
      <c r="AK547" s="405"/>
      <c r="AL547" s="20" t="s">
        <v>89</v>
      </c>
    </row>
    <row r="548" spans="1:38" s="301" customFormat="1" ht="12.75" customHeight="1" thickBot="1" x14ac:dyDescent="0.25">
      <c r="A548" s="417"/>
      <c r="B548" s="418">
        <f>SUM(B516:B547)</f>
        <v>0</v>
      </c>
      <c r="C548" s="418">
        <f>SUM(C516:C547)</f>
        <v>0</v>
      </c>
      <c r="D548" s="418">
        <f>SUM(D516:D547)</f>
        <v>0</v>
      </c>
      <c r="E548" s="419">
        <f>SUM(E516:E547)</f>
        <v>0</v>
      </c>
      <c r="F548" s="420">
        <f>SUM(F516:F547)</f>
        <v>0</v>
      </c>
      <c r="G548" s="421"/>
      <c r="H548" s="422" t="s">
        <v>90</v>
      </c>
      <c r="I548" s="423">
        <f>COUNTA(I517:I547)</f>
        <v>0</v>
      </c>
      <c r="J548" s="418">
        <f t="shared" ref="J548:R548" si="70">SUM(J516:J547)</f>
        <v>0</v>
      </c>
      <c r="K548" s="418">
        <f t="shared" si="70"/>
        <v>0</v>
      </c>
      <c r="L548" s="418">
        <f t="shared" si="70"/>
        <v>0</v>
      </c>
      <c r="M548" s="418">
        <f t="shared" si="70"/>
        <v>0</v>
      </c>
      <c r="N548" s="418">
        <f t="shared" si="70"/>
        <v>0</v>
      </c>
      <c r="O548" s="424">
        <f t="shared" si="70"/>
        <v>0</v>
      </c>
      <c r="P548" s="419">
        <f t="shared" si="70"/>
        <v>0</v>
      </c>
      <c r="Q548" s="418">
        <f t="shared" si="70"/>
        <v>0</v>
      </c>
      <c r="R548" s="425">
        <f t="shared" si="70"/>
        <v>0</v>
      </c>
      <c r="S548" s="426"/>
      <c r="T548" s="417"/>
      <c r="U548" s="418">
        <f t="shared" ref="U548:AH548" si="71">SUM(U516:U547)</f>
        <v>0</v>
      </c>
      <c r="V548" s="418">
        <f t="shared" si="71"/>
        <v>0</v>
      </c>
      <c r="W548" s="418">
        <f t="shared" si="71"/>
        <v>0</v>
      </c>
      <c r="X548" s="418">
        <f t="shared" si="71"/>
        <v>0</v>
      </c>
      <c r="Y548" s="418">
        <f t="shared" si="71"/>
        <v>0</v>
      </c>
      <c r="Z548" s="418">
        <f t="shared" si="71"/>
        <v>0</v>
      </c>
      <c r="AA548" s="418">
        <f t="shared" si="71"/>
        <v>0</v>
      </c>
      <c r="AB548" s="418">
        <f t="shared" si="71"/>
        <v>0</v>
      </c>
      <c r="AC548" s="418">
        <f t="shared" si="71"/>
        <v>0</v>
      </c>
      <c r="AD548" s="418">
        <f t="shared" si="71"/>
        <v>0</v>
      </c>
      <c r="AE548" s="418">
        <f t="shared" si="71"/>
        <v>0</v>
      </c>
      <c r="AF548" s="418">
        <f t="shared" si="71"/>
        <v>0</v>
      </c>
      <c r="AG548" s="418">
        <f t="shared" si="71"/>
        <v>0</v>
      </c>
      <c r="AH548" s="420">
        <f t="shared" si="71"/>
        <v>0</v>
      </c>
      <c r="AI548" s="427"/>
      <c r="AJ548" s="418">
        <f>SUM(AJ516:AJ547)</f>
        <v>0</v>
      </c>
      <c r="AK548" s="425">
        <f>SUM(AK516:AK547)</f>
        <v>0</v>
      </c>
      <c r="AL548" s="426"/>
    </row>
    <row r="549" spans="1:38" ht="12.75" customHeight="1" thickTop="1" x14ac:dyDescent="0.2">
      <c r="A549" s="28"/>
      <c r="B549" s="34"/>
      <c r="C549" s="34"/>
      <c r="D549" s="34"/>
      <c r="E549" s="34"/>
      <c r="F549" s="34"/>
      <c r="G549" s="135"/>
      <c r="H549" s="34"/>
      <c r="I549" s="35"/>
      <c r="J549" s="34"/>
      <c r="K549" s="34"/>
      <c r="L549" s="63"/>
      <c r="M549" s="63"/>
      <c r="N549" s="63"/>
      <c r="O549" s="63"/>
      <c r="P549" s="63"/>
      <c r="Q549" s="63"/>
      <c r="R549" s="63"/>
      <c r="S549" s="28"/>
      <c r="T549" s="28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28"/>
    </row>
    <row r="550" spans="1:38" ht="12.75" customHeight="1" x14ac:dyDescent="0.2">
      <c r="A550" s="21"/>
      <c r="B550" s="36"/>
      <c r="C550" s="36"/>
      <c r="D550" s="36"/>
      <c r="E550" s="36"/>
      <c r="F550" s="36"/>
      <c r="G550" s="552" t="str">
        <f>G145</f>
        <v>UNITED STEELWORKERS - LOCAL UNION</v>
      </c>
      <c r="H550" s="552"/>
      <c r="I550" s="552"/>
      <c r="J550" s="307"/>
      <c r="K550" s="136"/>
      <c r="L550" s="36"/>
      <c r="M550" s="36"/>
      <c r="N550" s="36"/>
      <c r="O550" s="36"/>
      <c r="P550" s="36"/>
      <c r="Q550" s="36"/>
      <c r="R550" s="36"/>
      <c r="S550" s="21"/>
      <c r="T550" s="21"/>
      <c r="U550" s="36"/>
      <c r="V550" s="36"/>
      <c r="W550" s="36"/>
      <c r="X550" s="36"/>
      <c r="Y550" s="36"/>
      <c r="Z550" s="36"/>
      <c r="AA550" s="37" t="str">
        <f>$AA$10</f>
        <v>FINANCIAL SECRETARY'S CASH BOOK</v>
      </c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21"/>
    </row>
    <row r="551" spans="1:38" s="152" customFormat="1" ht="12.75" customHeight="1" x14ac:dyDescent="0.2">
      <c r="A551" s="141"/>
      <c r="B551" s="139" t="str">
        <f>B506</f>
        <v>Month</v>
      </c>
      <c r="C551" s="73" t="str">
        <f>C506</f>
        <v>MARCH</v>
      </c>
      <c r="D551" s="139" t="str">
        <f>D506</f>
        <v>Year</v>
      </c>
      <c r="E551" s="30">
        <f>E506</f>
        <v>0</v>
      </c>
      <c r="F551" s="141"/>
      <c r="G551" s="149"/>
      <c r="H551" s="141"/>
      <c r="I551" s="150"/>
      <c r="J551" s="302"/>
      <c r="K551" s="302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  <c r="AB551" s="141"/>
      <c r="AC551" s="141"/>
      <c r="AD551" s="141"/>
      <c r="AE551" s="141"/>
      <c r="AF551" s="141"/>
      <c r="AG551" s="141"/>
      <c r="AH551" s="141"/>
      <c r="AI551" s="139"/>
      <c r="AJ551" s="151" t="str">
        <f>C551</f>
        <v>MARCH</v>
      </c>
      <c r="AK551" s="30">
        <f>E551</f>
        <v>0</v>
      </c>
      <c r="AL551" s="141"/>
    </row>
    <row r="552" spans="1:38" s="152" customFormat="1" ht="12.75" customHeight="1" x14ac:dyDescent="0.2">
      <c r="A552" s="141"/>
      <c r="B552" s="139" t="str">
        <f>B507</f>
        <v>Page No.</v>
      </c>
      <c r="C552" s="148">
        <f>C507+1</f>
        <v>13</v>
      </c>
      <c r="D552" s="141"/>
      <c r="E552" s="141"/>
      <c r="F552" s="141"/>
      <c r="G552" s="149"/>
      <c r="H552" s="141"/>
      <c r="I552" s="150" t="s">
        <v>53</v>
      </c>
      <c r="J552" s="302"/>
      <c r="K552" s="302"/>
      <c r="L552" s="150"/>
      <c r="M552" s="141"/>
      <c r="N552" s="141"/>
      <c r="O552" s="141"/>
      <c r="P552" s="139"/>
      <c r="Q552" s="141"/>
      <c r="R552" s="139"/>
      <c r="S552" s="141"/>
      <c r="T552" s="141"/>
      <c r="U552" s="141"/>
      <c r="V552" s="141"/>
      <c r="W552" s="141"/>
      <c r="X552" s="141"/>
      <c r="Y552" s="141"/>
      <c r="Z552" s="141"/>
      <c r="AA552" s="141"/>
      <c r="AB552" s="153" t="s">
        <v>54</v>
      </c>
      <c r="AC552" s="141"/>
      <c r="AD552" s="141"/>
      <c r="AE552" s="141"/>
      <c r="AF552" s="141"/>
      <c r="AG552" s="141"/>
      <c r="AH552" s="141"/>
      <c r="AI552" s="139" t="str">
        <f>B552</f>
        <v>Page No.</v>
      </c>
      <c r="AJ552" s="148">
        <f>C552</f>
        <v>13</v>
      </c>
      <c r="AK552" s="154"/>
      <c r="AL552" s="155"/>
    </row>
    <row r="553" spans="1:38" ht="12.75" customHeight="1" x14ac:dyDescent="0.2">
      <c r="A553" s="3"/>
      <c r="B553" s="3"/>
      <c r="C553" s="3"/>
      <c r="D553" s="3"/>
      <c r="E553" s="3"/>
      <c r="F553" s="3"/>
      <c r="G553" s="129"/>
      <c r="H553" s="3"/>
      <c r="I553" s="5"/>
      <c r="J553" s="106"/>
      <c r="K553" s="106"/>
      <c r="L553" s="21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1"/>
      <c r="AF553" s="3"/>
      <c r="AG553" s="3"/>
      <c r="AH553" s="3"/>
      <c r="AI553" s="3"/>
      <c r="AJ553" s="3"/>
      <c r="AK553" s="3"/>
      <c r="AL553" s="3"/>
    </row>
    <row r="554" spans="1:38" ht="12.75" customHeight="1" x14ac:dyDescent="0.2">
      <c r="A554" s="26"/>
      <c r="B554" s="26"/>
      <c r="C554" s="26"/>
      <c r="D554" s="26"/>
      <c r="E554" s="26"/>
      <c r="F554" s="26"/>
      <c r="G554" s="130"/>
      <c r="H554" s="26"/>
      <c r="I554" s="27"/>
      <c r="J554" s="303"/>
      <c r="K554" s="303"/>
      <c r="L554" s="27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7"/>
      <c r="AF554" s="26"/>
      <c r="AG554" s="26"/>
      <c r="AH554" s="26"/>
      <c r="AI554" s="26"/>
      <c r="AJ554" s="26"/>
      <c r="AK554" s="26"/>
      <c r="AL554" s="26"/>
    </row>
    <row r="555" spans="1:38" customFormat="1" ht="12.75" customHeight="1" x14ac:dyDescent="0.2">
      <c r="A555" s="1"/>
      <c r="B555" s="3"/>
      <c r="C555" s="3" t="s">
        <v>55</v>
      </c>
      <c r="D555" s="3"/>
      <c r="E555" s="13"/>
      <c r="F555" s="1"/>
      <c r="G555" s="131"/>
      <c r="H555" s="2" t="s">
        <v>56</v>
      </c>
      <c r="I555" s="99"/>
      <c r="J555" s="550" t="s">
        <v>264</v>
      </c>
      <c r="K555" s="551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4"/>
      <c r="AJ555" s="3"/>
      <c r="AK555" s="1"/>
      <c r="AL555" s="3"/>
    </row>
    <row r="556" spans="1:38" customFormat="1" ht="12.75" customHeight="1" x14ac:dyDescent="0.2">
      <c r="A556" s="1"/>
      <c r="B556" s="3"/>
      <c r="C556" s="3"/>
      <c r="D556" s="3"/>
      <c r="E556" s="13"/>
      <c r="F556" s="1"/>
      <c r="G556" s="131"/>
      <c r="H556" s="14"/>
      <c r="I556" s="100"/>
      <c r="J556" s="106"/>
      <c r="K556" s="67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4"/>
      <c r="AJ556" s="3"/>
      <c r="AK556" s="1"/>
      <c r="AL556" s="3"/>
    </row>
    <row r="557" spans="1:38" customFormat="1" ht="12.75" customHeight="1" thickBot="1" x14ac:dyDescent="0.25">
      <c r="A557" s="164"/>
      <c r="B557" s="165">
        <v>1</v>
      </c>
      <c r="C557" s="165">
        <v>2</v>
      </c>
      <c r="D557" s="165">
        <v>3</v>
      </c>
      <c r="E557" s="166">
        <v>4</v>
      </c>
      <c r="F557" s="167">
        <v>5</v>
      </c>
      <c r="G557" s="168"/>
      <c r="H557" s="167">
        <v>7</v>
      </c>
      <c r="I557" s="169">
        <v>8</v>
      </c>
      <c r="J557" s="304">
        <v>9</v>
      </c>
      <c r="K557" s="305">
        <v>10</v>
      </c>
      <c r="L557" s="165">
        <v>11</v>
      </c>
      <c r="M557" s="165" t="s">
        <v>1</v>
      </c>
      <c r="N557" s="165">
        <v>12</v>
      </c>
      <c r="O557" s="165">
        <v>13</v>
      </c>
      <c r="P557" s="165">
        <v>14</v>
      </c>
      <c r="Q557" s="165">
        <v>15</v>
      </c>
      <c r="R557" s="167" t="s">
        <v>2</v>
      </c>
      <c r="S557" s="170"/>
      <c r="T557" s="164"/>
      <c r="U557" s="165">
        <v>16</v>
      </c>
      <c r="V557" s="165">
        <v>17</v>
      </c>
      <c r="W557" s="165">
        <v>18</v>
      </c>
      <c r="X557" s="165">
        <v>19</v>
      </c>
      <c r="Y557" s="165">
        <v>20</v>
      </c>
      <c r="Z557" s="165" t="s">
        <v>3</v>
      </c>
      <c r="AA557" s="165">
        <v>21</v>
      </c>
      <c r="AB557" s="165">
        <v>22</v>
      </c>
      <c r="AC557" s="165">
        <v>23</v>
      </c>
      <c r="AD557" s="165">
        <v>24</v>
      </c>
      <c r="AE557" s="165">
        <v>25</v>
      </c>
      <c r="AF557" s="165">
        <v>26</v>
      </c>
      <c r="AG557" s="165">
        <v>27</v>
      </c>
      <c r="AH557" s="165">
        <v>28</v>
      </c>
      <c r="AI557" s="171">
        <v>29</v>
      </c>
      <c r="AJ557" s="165">
        <v>30</v>
      </c>
      <c r="AK557" s="167">
        <v>31</v>
      </c>
      <c r="AL557" s="170"/>
    </row>
    <row r="558" spans="1:38" s="4" customFormat="1" ht="12.75" customHeight="1" thickTop="1" x14ac:dyDescent="0.2">
      <c r="A558" s="1"/>
      <c r="B558" s="89" t="s">
        <v>4</v>
      </c>
      <c r="C558" s="101"/>
      <c r="D558" s="89" t="s">
        <v>5</v>
      </c>
      <c r="E558" s="89" t="s">
        <v>6</v>
      </c>
      <c r="F558" s="88" t="s">
        <v>7</v>
      </c>
      <c r="G558" s="132"/>
      <c r="H558" s="88"/>
      <c r="I558" s="103"/>
      <c r="J558" s="89"/>
      <c r="K558" s="88"/>
      <c r="L558" s="89"/>
      <c r="M558" s="89"/>
      <c r="N558" s="89"/>
      <c r="O558" s="104"/>
      <c r="P558" s="163"/>
      <c r="Q558" s="107" t="s">
        <v>272</v>
      </c>
      <c r="R558" s="160" t="s">
        <v>273</v>
      </c>
      <c r="S558" s="106"/>
      <c r="T558" s="67"/>
      <c r="U558" s="542" t="s">
        <v>265</v>
      </c>
      <c r="V558" s="543"/>
      <c r="W558" s="543"/>
      <c r="X558" s="543"/>
      <c r="Y558" s="544"/>
      <c r="Z558" s="89" t="s">
        <v>10</v>
      </c>
      <c r="AA558" s="89" t="s">
        <v>11</v>
      </c>
      <c r="AB558" s="89" t="s">
        <v>205</v>
      </c>
      <c r="AC558" s="89" t="s">
        <v>12</v>
      </c>
      <c r="AD558" s="89" t="s">
        <v>13</v>
      </c>
      <c r="AE558" s="89" t="s">
        <v>14</v>
      </c>
      <c r="AF558" s="89"/>
      <c r="AG558" s="89"/>
      <c r="AH558" s="104"/>
      <c r="AI558" s="105"/>
      <c r="AJ558" s="89" t="s">
        <v>15</v>
      </c>
      <c r="AK558" s="88" t="s">
        <v>7</v>
      </c>
      <c r="AL558" s="3"/>
    </row>
    <row r="559" spans="1:38" s="4" customFormat="1" ht="12.75" customHeight="1" x14ac:dyDescent="0.2">
      <c r="A559" s="1"/>
      <c r="B559" s="89" t="s">
        <v>8</v>
      </c>
      <c r="C559" s="89" t="s">
        <v>16</v>
      </c>
      <c r="D559" s="89" t="s">
        <v>17</v>
      </c>
      <c r="E559" s="89" t="s">
        <v>8</v>
      </c>
      <c r="F559" s="88" t="s">
        <v>18</v>
      </c>
      <c r="G559" s="132" t="s">
        <v>19</v>
      </c>
      <c r="H559" s="88" t="s">
        <v>20</v>
      </c>
      <c r="I559" s="103" t="s">
        <v>242</v>
      </c>
      <c r="J559" s="89" t="s">
        <v>21</v>
      </c>
      <c r="K559" s="88" t="s">
        <v>22</v>
      </c>
      <c r="L559" s="107" t="s">
        <v>235</v>
      </c>
      <c r="M559" s="107" t="s">
        <v>236</v>
      </c>
      <c r="N559" s="107" t="s">
        <v>237</v>
      </c>
      <c r="O559" s="104"/>
      <c r="P559" s="158" t="s">
        <v>23</v>
      </c>
      <c r="Q559" s="107" t="s">
        <v>8</v>
      </c>
      <c r="R559" s="160" t="s">
        <v>8</v>
      </c>
      <c r="S559" s="106"/>
      <c r="T559" s="67"/>
      <c r="U559" s="89" t="s">
        <v>25</v>
      </c>
      <c r="V559" s="89" t="s">
        <v>26</v>
      </c>
      <c r="W559" s="101" t="s">
        <v>27</v>
      </c>
      <c r="X559" s="89" t="s">
        <v>28</v>
      </c>
      <c r="Y559" s="89" t="s">
        <v>136</v>
      </c>
      <c r="Z559" s="89" t="s">
        <v>261</v>
      </c>
      <c r="AA559" s="89" t="s">
        <v>137</v>
      </c>
      <c r="AB559" s="89" t="s">
        <v>204</v>
      </c>
      <c r="AC559" s="89" t="s">
        <v>30</v>
      </c>
      <c r="AD559" s="89" t="s">
        <v>140</v>
      </c>
      <c r="AE559" s="89" t="s">
        <v>31</v>
      </c>
      <c r="AF559" s="89" t="s">
        <v>32</v>
      </c>
      <c r="AG559" s="89" t="s">
        <v>206</v>
      </c>
      <c r="AH559" s="104" t="s">
        <v>16</v>
      </c>
      <c r="AI559" s="102" t="s">
        <v>34</v>
      </c>
      <c r="AJ559" s="89" t="s">
        <v>35</v>
      </c>
      <c r="AK559" s="88" t="s">
        <v>18</v>
      </c>
      <c r="AL559" s="3"/>
    </row>
    <row r="560" spans="1:38" s="4" customFormat="1" ht="12.75" customHeight="1" thickBot="1" x14ac:dyDescent="0.25">
      <c r="A560" s="6"/>
      <c r="B560" s="90" t="s">
        <v>36</v>
      </c>
      <c r="C560" s="90" t="s">
        <v>37</v>
      </c>
      <c r="D560" s="90" t="s">
        <v>38</v>
      </c>
      <c r="E560" s="90" t="s">
        <v>39</v>
      </c>
      <c r="F560" s="108" t="s">
        <v>40</v>
      </c>
      <c r="G560" s="133"/>
      <c r="H560" s="108"/>
      <c r="I560" s="109" t="s">
        <v>41</v>
      </c>
      <c r="J560" s="90"/>
      <c r="K560" s="108"/>
      <c r="L560" s="110"/>
      <c r="M560" s="110"/>
      <c r="N560" s="110" t="s">
        <v>238</v>
      </c>
      <c r="O560" s="111"/>
      <c r="P560" s="159"/>
      <c r="Q560" s="161" t="s">
        <v>24</v>
      </c>
      <c r="R560" s="162" t="s">
        <v>24</v>
      </c>
      <c r="S560" s="113"/>
      <c r="T560" s="78"/>
      <c r="U560" s="90" t="s">
        <v>42</v>
      </c>
      <c r="V560" s="90" t="s">
        <v>43</v>
      </c>
      <c r="W560" s="90"/>
      <c r="X560" s="90" t="s">
        <v>44</v>
      </c>
      <c r="Y560" s="90" t="s">
        <v>30</v>
      </c>
      <c r="Z560" s="90" t="s">
        <v>30</v>
      </c>
      <c r="AA560" s="90" t="s">
        <v>138</v>
      </c>
      <c r="AB560" s="90" t="s">
        <v>15</v>
      </c>
      <c r="AC560" s="90" t="s">
        <v>139</v>
      </c>
      <c r="AD560" s="90" t="s">
        <v>141</v>
      </c>
      <c r="AE560" s="90" t="s">
        <v>47</v>
      </c>
      <c r="AF560" s="90" t="s">
        <v>48</v>
      </c>
      <c r="AG560" s="90" t="s">
        <v>15</v>
      </c>
      <c r="AH560" s="111" t="s">
        <v>30</v>
      </c>
      <c r="AI560" s="112"/>
      <c r="AJ560" s="90" t="s">
        <v>49</v>
      </c>
      <c r="AK560" s="108" t="s">
        <v>189</v>
      </c>
      <c r="AL560" s="7"/>
    </row>
    <row r="561" spans="1:38" s="301" customFormat="1" ht="12.75" customHeight="1" thickTop="1" x14ac:dyDescent="0.2">
      <c r="A561" s="331"/>
      <c r="B561" s="363">
        <f>B548</f>
        <v>0</v>
      </c>
      <c r="C561" s="363">
        <f>C548</f>
        <v>0</v>
      </c>
      <c r="D561" s="363">
        <f>D548</f>
        <v>0</v>
      </c>
      <c r="E561" s="363">
        <f>E548</f>
        <v>0</v>
      </c>
      <c r="F561" s="362">
        <f>F548</f>
        <v>0</v>
      </c>
      <c r="G561" s="134" t="str">
        <f>$G$7</f>
        <v>MARCH</v>
      </c>
      <c r="H561" s="334" t="s">
        <v>58</v>
      </c>
      <c r="I561" s="412"/>
      <c r="J561" s="397">
        <f t="shared" ref="J561:R561" si="72">J548</f>
        <v>0</v>
      </c>
      <c r="K561" s="362">
        <f t="shared" si="72"/>
        <v>0</v>
      </c>
      <c r="L561" s="363">
        <f t="shared" si="72"/>
        <v>0</v>
      </c>
      <c r="M561" s="363">
        <f t="shared" si="72"/>
        <v>0</v>
      </c>
      <c r="N561" s="363">
        <f t="shared" si="72"/>
        <v>0</v>
      </c>
      <c r="O561" s="361">
        <f t="shared" si="72"/>
        <v>0</v>
      </c>
      <c r="P561" s="394">
        <f t="shared" si="72"/>
        <v>0</v>
      </c>
      <c r="Q561" s="363">
        <f t="shared" si="72"/>
        <v>0</v>
      </c>
      <c r="R561" s="362">
        <f t="shared" si="72"/>
        <v>0</v>
      </c>
      <c r="S561" s="332"/>
      <c r="T561" s="331"/>
      <c r="U561" s="363">
        <f t="shared" ref="U561:AH561" si="73">U548</f>
        <v>0</v>
      </c>
      <c r="V561" s="363">
        <f t="shared" si="73"/>
        <v>0</v>
      </c>
      <c r="W561" s="363">
        <f t="shared" si="73"/>
        <v>0</v>
      </c>
      <c r="X561" s="363">
        <f t="shared" si="73"/>
        <v>0</v>
      </c>
      <c r="Y561" s="363">
        <f t="shared" si="73"/>
        <v>0</v>
      </c>
      <c r="Z561" s="363">
        <f t="shared" si="73"/>
        <v>0</v>
      </c>
      <c r="AA561" s="363">
        <f t="shared" si="73"/>
        <v>0</v>
      </c>
      <c r="AB561" s="363">
        <f t="shared" si="73"/>
        <v>0</v>
      </c>
      <c r="AC561" s="363">
        <f t="shared" si="73"/>
        <v>0</v>
      </c>
      <c r="AD561" s="363">
        <f t="shared" si="73"/>
        <v>0</v>
      </c>
      <c r="AE561" s="363">
        <f t="shared" si="73"/>
        <v>0</v>
      </c>
      <c r="AF561" s="363">
        <f t="shared" si="73"/>
        <v>0</v>
      </c>
      <c r="AG561" s="363">
        <f t="shared" si="73"/>
        <v>0</v>
      </c>
      <c r="AH561" s="361">
        <f t="shared" si="73"/>
        <v>0</v>
      </c>
      <c r="AI561" s="333"/>
      <c r="AJ561" s="363">
        <f>AJ548</f>
        <v>0</v>
      </c>
      <c r="AK561" s="362">
        <f>AK548</f>
        <v>0</v>
      </c>
      <c r="AL561" s="332"/>
    </row>
    <row r="562" spans="1:38" s="21" customFormat="1" ht="12.75" customHeight="1" x14ac:dyDescent="0.2">
      <c r="A562" s="8">
        <v>1</v>
      </c>
      <c r="B562" s="400"/>
      <c r="C562" s="400"/>
      <c r="D562" s="400"/>
      <c r="E562" s="400"/>
      <c r="F562" s="401"/>
      <c r="G562" s="471"/>
      <c r="H562" s="477"/>
      <c r="I562" s="472"/>
      <c r="J562" s="363">
        <f t="shared" ref="J562:J592" si="74">SUM(B562:F562)</f>
        <v>0</v>
      </c>
      <c r="K562" s="362">
        <f t="shared" ref="K562:K592" si="75">SUM(U562:AK562)-SUM(L562:R562)</f>
        <v>0</v>
      </c>
      <c r="L562" s="400"/>
      <c r="M562" s="400"/>
      <c r="N562" s="400"/>
      <c r="O562" s="406"/>
      <c r="P562" s="409"/>
      <c r="Q562" s="400"/>
      <c r="R562" s="401"/>
      <c r="S562" s="16" t="s">
        <v>59</v>
      </c>
      <c r="T562" s="8">
        <v>1</v>
      </c>
      <c r="U562" s="400"/>
      <c r="V562" s="400"/>
      <c r="W562" s="400"/>
      <c r="X562" s="400"/>
      <c r="Y562" s="400"/>
      <c r="Z562" s="400"/>
      <c r="AA562" s="400"/>
      <c r="AB562" s="400"/>
      <c r="AC562" s="400"/>
      <c r="AD562" s="400"/>
      <c r="AE562" s="400"/>
      <c r="AF562" s="400"/>
      <c r="AG562" s="400"/>
      <c r="AH562" s="406"/>
      <c r="AI562" s="477"/>
      <c r="AJ562" s="400"/>
      <c r="AK562" s="401"/>
      <c r="AL562" s="16" t="s">
        <v>59</v>
      </c>
    </row>
    <row r="563" spans="1:38" s="21" customFormat="1" ht="12.75" customHeight="1" x14ac:dyDescent="0.2">
      <c r="A563" s="8">
        <v>2</v>
      </c>
      <c r="B563" s="400"/>
      <c r="C563" s="400"/>
      <c r="D563" s="400"/>
      <c r="E563" s="400"/>
      <c r="F563" s="401"/>
      <c r="G563" s="471"/>
      <c r="H563" s="477"/>
      <c r="I563" s="472"/>
      <c r="J563" s="363">
        <f t="shared" si="74"/>
        <v>0</v>
      </c>
      <c r="K563" s="362">
        <f t="shared" si="75"/>
        <v>0</v>
      </c>
      <c r="L563" s="400"/>
      <c r="M563" s="400"/>
      <c r="N563" s="400"/>
      <c r="O563" s="406"/>
      <c r="P563" s="409"/>
      <c r="Q563" s="400"/>
      <c r="R563" s="401"/>
      <c r="S563" s="16" t="s">
        <v>60</v>
      </c>
      <c r="T563" s="8">
        <v>2</v>
      </c>
      <c r="U563" s="400"/>
      <c r="V563" s="400"/>
      <c r="W563" s="400"/>
      <c r="X563" s="400"/>
      <c r="Y563" s="400"/>
      <c r="Z563" s="400"/>
      <c r="AA563" s="400"/>
      <c r="AB563" s="400"/>
      <c r="AC563" s="400"/>
      <c r="AD563" s="400"/>
      <c r="AE563" s="400"/>
      <c r="AF563" s="400"/>
      <c r="AG563" s="400"/>
      <c r="AH563" s="406"/>
      <c r="AI563" s="477"/>
      <c r="AJ563" s="400"/>
      <c r="AK563" s="401"/>
      <c r="AL563" s="16" t="s">
        <v>60</v>
      </c>
    </row>
    <row r="564" spans="1:38" s="21" customFormat="1" ht="12.75" customHeight="1" x14ac:dyDescent="0.2">
      <c r="A564" s="8">
        <v>3</v>
      </c>
      <c r="B564" s="400"/>
      <c r="C564" s="400"/>
      <c r="D564" s="400"/>
      <c r="E564" s="400"/>
      <c r="F564" s="401"/>
      <c r="G564" s="471"/>
      <c r="H564" s="477"/>
      <c r="I564" s="472"/>
      <c r="J564" s="363">
        <f t="shared" si="74"/>
        <v>0</v>
      </c>
      <c r="K564" s="362">
        <f t="shared" si="75"/>
        <v>0</v>
      </c>
      <c r="L564" s="400"/>
      <c r="M564" s="400"/>
      <c r="N564" s="400"/>
      <c r="O564" s="406"/>
      <c r="P564" s="409"/>
      <c r="Q564" s="400"/>
      <c r="R564" s="401"/>
      <c r="S564" s="16" t="s">
        <v>61</v>
      </c>
      <c r="T564" s="8">
        <v>3</v>
      </c>
      <c r="U564" s="400"/>
      <c r="V564" s="400"/>
      <c r="W564" s="400"/>
      <c r="X564" s="400"/>
      <c r="Y564" s="400"/>
      <c r="Z564" s="400"/>
      <c r="AA564" s="400"/>
      <c r="AB564" s="400"/>
      <c r="AC564" s="400"/>
      <c r="AD564" s="400"/>
      <c r="AE564" s="400"/>
      <c r="AF564" s="400"/>
      <c r="AG564" s="400"/>
      <c r="AH564" s="406"/>
      <c r="AI564" s="477"/>
      <c r="AJ564" s="400"/>
      <c r="AK564" s="401"/>
      <c r="AL564" s="16" t="s">
        <v>61</v>
      </c>
    </row>
    <row r="565" spans="1:38" s="21" customFormat="1" ht="12.75" customHeight="1" x14ac:dyDescent="0.2">
      <c r="A565" s="8">
        <v>4</v>
      </c>
      <c r="B565" s="400"/>
      <c r="C565" s="400"/>
      <c r="D565" s="400"/>
      <c r="E565" s="400"/>
      <c r="F565" s="401"/>
      <c r="G565" s="471"/>
      <c r="H565" s="477"/>
      <c r="I565" s="472"/>
      <c r="J565" s="363">
        <f t="shared" si="74"/>
        <v>0</v>
      </c>
      <c r="K565" s="362">
        <f t="shared" si="75"/>
        <v>0</v>
      </c>
      <c r="L565" s="400"/>
      <c r="M565" s="400"/>
      <c r="N565" s="400"/>
      <c r="O565" s="406"/>
      <c r="P565" s="409"/>
      <c r="Q565" s="400"/>
      <c r="R565" s="401"/>
      <c r="S565" s="16" t="s">
        <v>62</v>
      </c>
      <c r="T565" s="8">
        <v>4</v>
      </c>
      <c r="U565" s="400"/>
      <c r="V565" s="400"/>
      <c r="W565" s="400"/>
      <c r="X565" s="400"/>
      <c r="Y565" s="400"/>
      <c r="Z565" s="400"/>
      <c r="AA565" s="400"/>
      <c r="AB565" s="400"/>
      <c r="AC565" s="400"/>
      <c r="AD565" s="400"/>
      <c r="AE565" s="400"/>
      <c r="AF565" s="400"/>
      <c r="AG565" s="400"/>
      <c r="AH565" s="406"/>
      <c r="AI565" s="477"/>
      <c r="AJ565" s="400"/>
      <c r="AK565" s="401"/>
      <c r="AL565" s="16" t="s">
        <v>62</v>
      </c>
    </row>
    <row r="566" spans="1:38" s="21" customFormat="1" ht="12.75" customHeight="1" x14ac:dyDescent="0.2">
      <c r="A566" s="8">
        <v>5</v>
      </c>
      <c r="B566" s="400"/>
      <c r="C566" s="400"/>
      <c r="D566" s="400"/>
      <c r="E566" s="400"/>
      <c r="F566" s="401"/>
      <c r="G566" s="471"/>
      <c r="H566" s="477"/>
      <c r="I566" s="472"/>
      <c r="J566" s="363">
        <f t="shared" si="74"/>
        <v>0</v>
      </c>
      <c r="K566" s="362">
        <f t="shared" si="75"/>
        <v>0</v>
      </c>
      <c r="L566" s="400"/>
      <c r="M566" s="400"/>
      <c r="N566" s="400"/>
      <c r="O566" s="406"/>
      <c r="P566" s="409"/>
      <c r="Q566" s="400"/>
      <c r="R566" s="401"/>
      <c r="S566" s="16" t="s">
        <v>63</v>
      </c>
      <c r="T566" s="8">
        <v>5</v>
      </c>
      <c r="U566" s="400"/>
      <c r="V566" s="400"/>
      <c r="W566" s="400"/>
      <c r="X566" s="400"/>
      <c r="Y566" s="400"/>
      <c r="Z566" s="400"/>
      <c r="AA566" s="400"/>
      <c r="AB566" s="400"/>
      <c r="AC566" s="400"/>
      <c r="AD566" s="400"/>
      <c r="AE566" s="400"/>
      <c r="AF566" s="400"/>
      <c r="AG566" s="400"/>
      <c r="AH566" s="406"/>
      <c r="AI566" s="477"/>
      <c r="AJ566" s="400"/>
      <c r="AK566" s="401"/>
      <c r="AL566" s="16" t="s">
        <v>63</v>
      </c>
    </row>
    <row r="567" spans="1:38" s="21" customFormat="1" ht="12.75" customHeight="1" x14ac:dyDescent="0.2">
      <c r="A567" s="17">
        <v>6</v>
      </c>
      <c r="B567" s="402"/>
      <c r="C567" s="402"/>
      <c r="D567" s="402"/>
      <c r="E567" s="402"/>
      <c r="F567" s="403"/>
      <c r="G567" s="473"/>
      <c r="H567" s="478"/>
      <c r="I567" s="474"/>
      <c r="J567" s="363">
        <f t="shared" si="74"/>
        <v>0</v>
      </c>
      <c r="K567" s="362">
        <f t="shared" si="75"/>
        <v>0</v>
      </c>
      <c r="L567" s="402"/>
      <c r="M567" s="402"/>
      <c r="N567" s="402"/>
      <c r="O567" s="407"/>
      <c r="P567" s="410"/>
      <c r="Q567" s="402"/>
      <c r="R567" s="403"/>
      <c r="S567" s="18" t="s">
        <v>64</v>
      </c>
      <c r="T567" s="17">
        <v>6</v>
      </c>
      <c r="U567" s="402"/>
      <c r="V567" s="402"/>
      <c r="W567" s="402"/>
      <c r="X567" s="402"/>
      <c r="Y567" s="402"/>
      <c r="Z567" s="402"/>
      <c r="AA567" s="402"/>
      <c r="AB567" s="402"/>
      <c r="AC567" s="402"/>
      <c r="AD567" s="402"/>
      <c r="AE567" s="402"/>
      <c r="AF567" s="402"/>
      <c r="AG567" s="402"/>
      <c r="AH567" s="407"/>
      <c r="AI567" s="478"/>
      <c r="AJ567" s="402"/>
      <c r="AK567" s="403"/>
      <c r="AL567" s="18" t="s">
        <v>64</v>
      </c>
    </row>
    <row r="568" spans="1:38" s="21" customFormat="1" ht="12.75" customHeight="1" x14ac:dyDescent="0.2">
      <c r="A568" s="8">
        <v>7</v>
      </c>
      <c r="B568" s="400"/>
      <c r="C568" s="400"/>
      <c r="D568" s="400"/>
      <c r="E568" s="400"/>
      <c r="F568" s="401"/>
      <c r="G568" s="471"/>
      <c r="H568" s="477"/>
      <c r="I568" s="472"/>
      <c r="J568" s="363">
        <f t="shared" si="74"/>
        <v>0</v>
      </c>
      <c r="K568" s="362">
        <f t="shared" si="75"/>
        <v>0</v>
      </c>
      <c r="L568" s="400"/>
      <c r="M568" s="400"/>
      <c r="N568" s="400"/>
      <c r="O568" s="406"/>
      <c r="P568" s="409"/>
      <c r="Q568" s="400"/>
      <c r="R568" s="401"/>
      <c r="S568" s="16" t="s">
        <v>65</v>
      </c>
      <c r="T568" s="8">
        <v>7</v>
      </c>
      <c r="U568" s="400"/>
      <c r="V568" s="400"/>
      <c r="W568" s="400"/>
      <c r="X568" s="400"/>
      <c r="Y568" s="400"/>
      <c r="Z568" s="400"/>
      <c r="AA568" s="400"/>
      <c r="AB568" s="400"/>
      <c r="AC568" s="400"/>
      <c r="AD568" s="400"/>
      <c r="AE568" s="400"/>
      <c r="AF568" s="400"/>
      <c r="AG568" s="400"/>
      <c r="AH568" s="406"/>
      <c r="AI568" s="477"/>
      <c r="AJ568" s="400"/>
      <c r="AK568" s="401"/>
      <c r="AL568" s="16" t="s">
        <v>65</v>
      </c>
    </row>
    <row r="569" spans="1:38" s="21" customFormat="1" ht="12.75" customHeight="1" x14ac:dyDescent="0.2">
      <c r="A569" s="8">
        <v>8</v>
      </c>
      <c r="B569" s="400"/>
      <c r="C569" s="400"/>
      <c r="D569" s="400"/>
      <c r="E569" s="400"/>
      <c r="F569" s="401"/>
      <c r="G569" s="471"/>
      <c r="H569" s="477"/>
      <c r="I569" s="472"/>
      <c r="J569" s="363">
        <f t="shared" si="74"/>
        <v>0</v>
      </c>
      <c r="K569" s="362">
        <f t="shared" si="75"/>
        <v>0</v>
      </c>
      <c r="L569" s="400"/>
      <c r="M569" s="400"/>
      <c r="N569" s="400"/>
      <c r="O569" s="406"/>
      <c r="P569" s="409"/>
      <c r="Q569" s="400"/>
      <c r="R569" s="401"/>
      <c r="S569" s="16" t="s">
        <v>66</v>
      </c>
      <c r="T569" s="8">
        <v>8</v>
      </c>
      <c r="U569" s="400"/>
      <c r="V569" s="400"/>
      <c r="W569" s="400"/>
      <c r="X569" s="400"/>
      <c r="Y569" s="400"/>
      <c r="Z569" s="400"/>
      <c r="AA569" s="400"/>
      <c r="AB569" s="400"/>
      <c r="AC569" s="400"/>
      <c r="AD569" s="400"/>
      <c r="AE569" s="400"/>
      <c r="AF569" s="400"/>
      <c r="AG569" s="400"/>
      <c r="AH569" s="406"/>
      <c r="AI569" s="477"/>
      <c r="AJ569" s="400"/>
      <c r="AK569" s="401"/>
      <c r="AL569" s="16" t="s">
        <v>66</v>
      </c>
    </row>
    <row r="570" spans="1:38" s="21" customFormat="1" ht="12.75" customHeight="1" x14ac:dyDescent="0.2">
      <c r="A570" s="8">
        <v>9</v>
      </c>
      <c r="B570" s="400"/>
      <c r="C570" s="400"/>
      <c r="D570" s="400"/>
      <c r="E570" s="400"/>
      <c r="F570" s="401"/>
      <c r="G570" s="471"/>
      <c r="H570" s="477"/>
      <c r="I570" s="472"/>
      <c r="J570" s="363">
        <f t="shared" si="74"/>
        <v>0</v>
      </c>
      <c r="K570" s="362">
        <f t="shared" si="75"/>
        <v>0</v>
      </c>
      <c r="L570" s="400"/>
      <c r="M570" s="400"/>
      <c r="N570" s="400"/>
      <c r="O570" s="406"/>
      <c r="P570" s="409"/>
      <c r="Q570" s="400"/>
      <c r="R570" s="401"/>
      <c r="S570" s="16" t="s">
        <v>67</v>
      </c>
      <c r="T570" s="8">
        <v>9</v>
      </c>
      <c r="U570" s="400"/>
      <c r="V570" s="400"/>
      <c r="W570" s="400"/>
      <c r="X570" s="400"/>
      <c r="Y570" s="400"/>
      <c r="Z570" s="400"/>
      <c r="AA570" s="400"/>
      <c r="AB570" s="400"/>
      <c r="AC570" s="400"/>
      <c r="AD570" s="400"/>
      <c r="AE570" s="400"/>
      <c r="AF570" s="400"/>
      <c r="AG570" s="400"/>
      <c r="AH570" s="406"/>
      <c r="AI570" s="477"/>
      <c r="AJ570" s="400"/>
      <c r="AK570" s="401"/>
      <c r="AL570" s="16" t="s">
        <v>67</v>
      </c>
    </row>
    <row r="571" spans="1:38" s="21" customFormat="1" ht="12.75" customHeight="1" x14ac:dyDescent="0.2">
      <c r="A571" s="8">
        <v>10</v>
      </c>
      <c r="B571" s="400"/>
      <c r="C571" s="400"/>
      <c r="D571" s="400"/>
      <c r="E571" s="400"/>
      <c r="F571" s="401"/>
      <c r="G571" s="471"/>
      <c r="H571" s="477"/>
      <c r="I571" s="472"/>
      <c r="J571" s="363">
        <f t="shared" si="74"/>
        <v>0</v>
      </c>
      <c r="K571" s="362">
        <f t="shared" si="75"/>
        <v>0</v>
      </c>
      <c r="L571" s="400"/>
      <c r="M571" s="400"/>
      <c r="N571" s="400"/>
      <c r="O571" s="406"/>
      <c r="P571" s="409"/>
      <c r="Q571" s="400"/>
      <c r="R571" s="401"/>
      <c r="S571" s="16" t="s">
        <v>68</v>
      </c>
      <c r="T571" s="8">
        <v>10</v>
      </c>
      <c r="U571" s="400"/>
      <c r="V571" s="400"/>
      <c r="W571" s="400"/>
      <c r="X571" s="400"/>
      <c r="Y571" s="400"/>
      <c r="Z571" s="400"/>
      <c r="AA571" s="400"/>
      <c r="AB571" s="400"/>
      <c r="AC571" s="400"/>
      <c r="AD571" s="400"/>
      <c r="AE571" s="400"/>
      <c r="AF571" s="400"/>
      <c r="AG571" s="400"/>
      <c r="AH571" s="406"/>
      <c r="AI571" s="477"/>
      <c r="AJ571" s="400"/>
      <c r="AK571" s="401"/>
      <c r="AL571" s="16" t="s">
        <v>68</v>
      </c>
    </row>
    <row r="572" spans="1:38" s="21" customFormat="1" ht="12.75" customHeight="1" x14ac:dyDescent="0.2">
      <c r="A572" s="8">
        <v>11</v>
      </c>
      <c r="B572" s="400"/>
      <c r="C572" s="400"/>
      <c r="D572" s="400"/>
      <c r="E572" s="400"/>
      <c r="F572" s="401"/>
      <c r="G572" s="471"/>
      <c r="H572" s="477"/>
      <c r="I572" s="472"/>
      <c r="J572" s="363">
        <f t="shared" si="74"/>
        <v>0</v>
      </c>
      <c r="K572" s="362">
        <f t="shared" si="75"/>
        <v>0</v>
      </c>
      <c r="L572" s="400"/>
      <c r="M572" s="400"/>
      <c r="N572" s="400"/>
      <c r="O572" s="406"/>
      <c r="P572" s="409"/>
      <c r="Q572" s="400"/>
      <c r="R572" s="401"/>
      <c r="S572" s="16" t="s">
        <v>69</v>
      </c>
      <c r="T572" s="8">
        <v>11</v>
      </c>
      <c r="U572" s="400"/>
      <c r="V572" s="400"/>
      <c r="W572" s="400"/>
      <c r="X572" s="400"/>
      <c r="Y572" s="400"/>
      <c r="Z572" s="400"/>
      <c r="AA572" s="400"/>
      <c r="AB572" s="400"/>
      <c r="AC572" s="400"/>
      <c r="AD572" s="400"/>
      <c r="AE572" s="400"/>
      <c r="AF572" s="400"/>
      <c r="AG572" s="400"/>
      <c r="AH572" s="406"/>
      <c r="AI572" s="477"/>
      <c r="AJ572" s="400"/>
      <c r="AK572" s="401"/>
      <c r="AL572" s="16" t="s">
        <v>69</v>
      </c>
    </row>
    <row r="573" spans="1:38" s="21" customFormat="1" ht="12.75" customHeight="1" x14ac:dyDescent="0.2">
      <c r="A573" s="8">
        <v>12</v>
      </c>
      <c r="B573" s="400"/>
      <c r="C573" s="400"/>
      <c r="D573" s="400"/>
      <c r="E573" s="400"/>
      <c r="F573" s="401"/>
      <c r="G573" s="471"/>
      <c r="H573" s="477"/>
      <c r="I573" s="472"/>
      <c r="J573" s="363">
        <f t="shared" si="74"/>
        <v>0</v>
      </c>
      <c r="K573" s="362">
        <f t="shared" si="75"/>
        <v>0</v>
      </c>
      <c r="L573" s="400"/>
      <c r="M573" s="400"/>
      <c r="N573" s="400"/>
      <c r="O573" s="406"/>
      <c r="P573" s="409"/>
      <c r="Q573" s="400"/>
      <c r="R573" s="401"/>
      <c r="S573" s="16" t="s">
        <v>70</v>
      </c>
      <c r="T573" s="8">
        <v>12</v>
      </c>
      <c r="U573" s="400"/>
      <c r="V573" s="400"/>
      <c r="W573" s="400"/>
      <c r="X573" s="400"/>
      <c r="Y573" s="400"/>
      <c r="Z573" s="400"/>
      <c r="AA573" s="400"/>
      <c r="AB573" s="400"/>
      <c r="AC573" s="400"/>
      <c r="AD573" s="400"/>
      <c r="AE573" s="400"/>
      <c r="AF573" s="400"/>
      <c r="AG573" s="400"/>
      <c r="AH573" s="406"/>
      <c r="AI573" s="477"/>
      <c r="AJ573" s="400"/>
      <c r="AK573" s="401"/>
      <c r="AL573" s="16" t="s">
        <v>70</v>
      </c>
    </row>
    <row r="574" spans="1:38" s="21" customFormat="1" ht="12.75" customHeight="1" x14ac:dyDescent="0.2">
      <c r="A574" s="8">
        <v>13</v>
      </c>
      <c r="B574" s="400"/>
      <c r="C574" s="400"/>
      <c r="D574" s="400"/>
      <c r="E574" s="400"/>
      <c r="F574" s="401"/>
      <c r="G574" s="471"/>
      <c r="H574" s="477"/>
      <c r="I574" s="472"/>
      <c r="J574" s="363">
        <f t="shared" si="74"/>
        <v>0</v>
      </c>
      <c r="K574" s="362">
        <f t="shared" si="75"/>
        <v>0</v>
      </c>
      <c r="L574" s="400"/>
      <c r="M574" s="400"/>
      <c r="N574" s="400"/>
      <c r="O574" s="406"/>
      <c r="P574" s="409"/>
      <c r="Q574" s="400"/>
      <c r="R574" s="401"/>
      <c r="S574" s="16" t="s">
        <v>71</v>
      </c>
      <c r="T574" s="8">
        <v>13</v>
      </c>
      <c r="U574" s="400"/>
      <c r="V574" s="400"/>
      <c r="W574" s="400"/>
      <c r="X574" s="400"/>
      <c r="Y574" s="400"/>
      <c r="Z574" s="400"/>
      <c r="AA574" s="400"/>
      <c r="AB574" s="400"/>
      <c r="AC574" s="400"/>
      <c r="AD574" s="400"/>
      <c r="AE574" s="400"/>
      <c r="AF574" s="400"/>
      <c r="AG574" s="400"/>
      <c r="AH574" s="406"/>
      <c r="AI574" s="477"/>
      <c r="AJ574" s="400"/>
      <c r="AK574" s="401"/>
      <c r="AL574" s="16" t="s">
        <v>71</v>
      </c>
    </row>
    <row r="575" spans="1:38" s="21" customFormat="1" ht="12.75" customHeight="1" x14ac:dyDescent="0.2">
      <c r="A575" s="8">
        <v>14</v>
      </c>
      <c r="B575" s="400"/>
      <c r="C575" s="400"/>
      <c r="D575" s="400"/>
      <c r="E575" s="400"/>
      <c r="F575" s="401"/>
      <c r="G575" s="471"/>
      <c r="H575" s="477"/>
      <c r="I575" s="472"/>
      <c r="J575" s="363">
        <f t="shared" si="74"/>
        <v>0</v>
      </c>
      <c r="K575" s="362">
        <f t="shared" si="75"/>
        <v>0</v>
      </c>
      <c r="L575" s="400"/>
      <c r="M575" s="400"/>
      <c r="N575" s="400"/>
      <c r="O575" s="406"/>
      <c r="P575" s="409"/>
      <c r="Q575" s="400"/>
      <c r="R575" s="401"/>
      <c r="S575" s="16" t="s">
        <v>72</v>
      </c>
      <c r="T575" s="8">
        <v>14</v>
      </c>
      <c r="U575" s="400"/>
      <c r="V575" s="400"/>
      <c r="W575" s="400"/>
      <c r="X575" s="400"/>
      <c r="Y575" s="400"/>
      <c r="Z575" s="400"/>
      <c r="AA575" s="400"/>
      <c r="AB575" s="400"/>
      <c r="AC575" s="400"/>
      <c r="AD575" s="400"/>
      <c r="AE575" s="400"/>
      <c r="AF575" s="400"/>
      <c r="AG575" s="400"/>
      <c r="AH575" s="406"/>
      <c r="AI575" s="477"/>
      <c r="AJ575" s="400"/>
      <c r="AK575" s="401"/>
      <c r="AL575" s="16" t="s">
        <v>72</v>
      </c>
    </row>
    <row r="576" spans="1:38" s="21" customFormat="1" ht="12.75" customHeight="1" x14ac:dyDescent="0.2">
      <c r="A576" s="8">
        <v>15</v>
      </c>
      <c r="B576" s="400"/>
      <c r="C576" s="400"/>
      <c r="D576" s="400"/>
      <c r="E576" s="400"/>
      <c r="F576" s="401"/>
      <c r="G576" s="471"/>
      <c r="H576" s="477"/>
      <c r="I576" s="472"/>
      <c r="J576" s="363">
        <f t="shared" si="74"/>
        <v>0</v>
      </c>
      <c r="K576" s="362">
        <f t="shared" si="75"/>
        <v>0</v>
      </c>
      <c r="L576" s="400"/>
      <c r="M576" s="400"/>
      <c r="N576" s="400"/>
      <c r="O576" s="406"/>
      <c r="P576" s="409"/>
      <c r="Q576" s="400"/>
      <c r="R576" s="401"/>
      <c r="S576" s="16" t="s">
        <v>73</v>
      </c>
      <c r="T576" s="8">
        <v>15</v>
      </c>
      <c r="U576" s="400"/>
      <c r="V576" s="400"/>
      <c r="W576" s="400"/>
      <c r="X576" s="400"/>
      <c r="Y576" s="400"/>
      <c r="Z576" s="400"/>
      <c r="AA576" s="400"/>
      <c r="AB576" s="400"/>
      <c r="AC576" s="400"/>
      <c r="AD576" s="400"/>
      <c r="AE576" s="400"/>
      <c r="AF576" s="400"/>
      <c r="AG576" s="400"/>
      <c r="AH576" s="406"/>
      <c r="AI576" s="477"/>
      <c r="AJ576" s="400"/>
      <c r="AK576" s="401"/>
      <c r="AL576" s="16" t="s">
        <v>73</v>
      </c>
    </row>
    <row r="577" spans="1:38" s="21" customFormat="1" ht="12.75" customHeight="1" x14ac:dyDescent="0.2">
      <c r="A577" s="8">
        <v>16</v>
      </c>
      <c r="B577" s="400"/>
      <c r="C577" s="400"/>
      <c r="D577" s="400"/>
      <c r="E577" s="400"/>
      <c r="F577" s="401"/>
      <c r="G577" s="471"/>
      <c r="H577" s="477"/>
      <c r="I577" s="472"/>
      <c r="J577" s="363">
        <f t="shared" si="74"/>
        <v>0</v>
      </c>
      <c r="K577" s="362">
        <f t="shared" si="75"/>
        <v>0</v>
      </c>
      <c r="L577" s="400"/>
      <c r="M577" s="400"/>
      <c r="N577" s="400"/>
      <c r="O577" s="406"/>
      <c r="P577" s="409"/>
      <c r="Q577" s="400"/>
      <c r="R577" s="401"/>
      <c r="S577" s="16" t="s">
        <v>74</v>
      </c>
      <c r="T577" s="8">
        <v>16</v>
      </c>
      <c r="U577" s="400"/>
      <c r="V577" s="400"/>
      <c r="W577" s="400"/>
      <c r="X577" s="400"/>
      <c r="Y577" s="400"/>
      <c r="Z577" s="400"/>
      <c r="AA577" s="400"/>
      <c r="AB577" s="400"/>
      <c r="AC577" s="400"/>
      <c r="AD577" s="400"/>
      <c r="AE577" s="400"/>
      <c r="AF577" s="400"/>
      <c r="AG577" s="400"/>
      <c r="AH577" s="406"/>
      <c r="AI577" s="477"/>
      <c r="AJ577" s="400"/>
      <c r="AK577" s="401"/>
      <c r="AL577" s="16" t="s">
        <v>74</v>
      </c>
    </row>
    <row r="578" spans="1:38" s="21" customFormat="1" ht="12.75" customHeight="1" x14ac:dyDescent="0.2">
      <c r="A578" s="8">
        <v>17</v>
      </c>
      <c r="B578" s="400"/>
      <c r="C578" s="400"/>
      <c r="D578" s="400"/>
      <c r="E578" s="400"/>
      <c r="F578" s="401"/>
      <c r="G578" s="471"/>
      <c r="H578" s="477"/>
      <c r="I578" s="472"/>
      <c r="J578" s="363">
        <f t="shared" si="74"/>
        <v>0</v>
      </c>
      <c r="K578" s="362">
        <f t="shared" si="75"/>
        <v>0</v>
      </c>
      <c r="L578" s="400"/>
      <c r="M578" s="400"/>
      <c r="N578" s="400"/>
      <c r="O578" s="406"/>
      <c r="P578" s="409"/>
      <c r="Q578" s="400"/>
      <c r="R578" s="401"/>
      <c r="S578" s="16" t="s">
        <v>75</v>
      </c>
      <c r="T578" s="8">
        <v>17</v>
      </c>
      <c r="U578" s="400"/>
      <c r="V578" s="400"/>
      <c r="W578" s="400"/>
      <c r="X578" s="400"/>
      <c r="Y578" s="400"/>
      <c r="Z578" s="400"/>
      <c r="AA578" s="400"/>
      <c r="AB578" s="400"/>
      <c r="AC578" s="400"/>
      <c r="AD578" s="400"/>
      <c r="AE578" s="400"/>
      <c r="AF578" s="400"/>
      <c r="AG578" s="400"/>
      <c r="AH578" s="406"/>
      <c r="AI578" s="477"/>
      <c r="AJ578" s="400"/>
      <c r="AK578" s="401"/>
      <c r="AL578" s="16" t="s">
        <v>75</v>
      </c>
    </row>
    <row r="579" spans="1:38" s="21" customFormat="1" ht="12.75" customHeight="1" x14ac:dyDescent="0.2">
      <c r="A579" s="8">
        <v>18</v>
      </c>
      <c r="B579" s="400"/>
      <c r="C579" s="400"/>
      <c r="D579" s="400"/>
      <c r="E579" s="400"/>
      <c r="F579" s="401"/>
      <c r="G579" s="471"/>
      <c r="H579" s="477"/>
      <c r="I579" s="472"/>
      <c r="J579" s="363">
        <f t="shared" si="74"/>
        <v>0</v>
      </c>
      <c r="K579" s="362">
        <f t="shared" si="75"/>
        <v>0</v>
      </c>
      <c r="L579" s="400"/>
      <c r="M579" s="400"/>
      <c r="N579" s="400"/>
      <c r="O579" s="406"/>
      <c r="P579" s="409"/>
      <c r="Q579" s="400"/>
      <c r="R579" s="401"/>
      <c r="S579" s="16" t="s">
        <v>76</v>
      </c>
      <c r="T579" s="8">
        <v>18</v>
      </c>
      <c r="U579" s="400"/>
      <c r="V579" s="400"/>
      <c r="W579" s="400"/>
      <c r="X579" s="400"/>
      <c r="Y579" s="400"/>
      <c r="Z579" s="400"/>
      <c r="AA579" s="400"/>
      <c r="AB579" s="400"/>
      <c r="AC579" s="400"/>
      <c r="AD579" s="400"/>
      <c r="AE579" s="400"/>
      <c r="AF579" s="400"/>
      <c r="AG579" s="400"/>
      <c r="AH579" s="406"/>
      <c r="AI579" s="477"/>
      <c r="AJ579" s="400"/>
      <c r="AK579" s="401"/>
      <c r="AL579" s="16" t="s">
        <v>76</v>
      </c>
    </row>
    <row r="580" spans="1:38" s="21" customFormat="1" ht="12.75" customHeight="1" x14ac:dyDescent="0.2">
      <c r="A580" s="8">
        <v>19</v>
      </c>
      <c r="B580" s="400"/>
      <c r="C580" s="400"/>
      <c r="D580" s="400"/>
      <c r="E580" s="400"/>
      <c r="F580" s="401"/>
      <c r="G580" s="471"/>
      <c r="H580" s="477"/>
      <c r="I580" s="472"/>
      <c r="J580" s="363">
        <f t="shared" si="74"/>
        <v>0</v>
      </c>
      <c r="K580" s="362">
        <f t="shared" si="75"/>
        <v>0</v>
      </c>
      <c r="L580" s="400"/>
      <c r="M580" s="400"/>
      <c r="N580" s="400"/>
      <c r="O580" s="406"/>
      <c r="P580" s="409"/>
      <c r="Q580" s="400"/>
      <c r="R580" s="401"/>
      <c r="S580" s="16" t="s">
        <v>77</v>
      </c>
      <c r="T580" s="8">
        <v>19</v>
      </c>
      <c r="U580" s="400"/>
      <c r="V580" s="400"/>
      <c r="W580" s="400"/>
      <c r="X580" s="400"/>
      <c r="Y580" s="400"/>
      <c r="Z580" s="400"/>
      <c r="AA580" s="400"/>
      <c r="AB580" s="400"/>
      <c r="AC580" s="400"/>
      <c r="AD580" s="400"/>
      <c r="AE580" s="400"/>
      <c r="AF580" s="400"/>
      <c r="AG580" s="400"/>
      <c r="AH580" s="406"/>
      <c r="AI580" s="477"/>
      <c r="AJ580" s="400"/>
      <c r="AK580" s="401"/>
      <c r="AL580" s="16" t="s">
        <v>77</v>
      </c>
    </row>
    <row r="581" spans="1:38" s="21" customFormat="1" ht="12.75" customHeight="1" x14ac:dyDescent="0.2">
      <c r="A581" s="8">
        <v>20</v>
      </c>
      <c r="B581" s="400"/>
      <c r="C581" s="400"/>
      <c r="D581" s="400"/>
      <c r="E581" s="400"/>
      <c r="F581" s="401"/>
      <c r="G581" s="471"/>
      <c r="H581" s="477"/>
      <c r="I581" s="472"/>
      <c r="J581" s="363">
        <f t="shared" si="74"/>
        <v>0</v>
      </c>
      <c r="K581" s="362">
        <f t="shared" si="75"/>
        <v>0</v>
      </c>
      <c r="L581" s="400"/>
      <c r="M581" s="400"/>
      <c r="N581" s="400"/>
      <c r="O581" s="406"/>
      <c r="P581" s="409"/>
      <c r="Q581" s="400"/>
      <c r="R581" s="401"/>
      <c r="S581" s="16" t="s">
        <v>78</v>
      </c>
      <c r="T581" s="8">
        <v>20</v>
      </c>
      <c r="U581" s="400"/>
      <c r="V581" s="400"/>
      <c r="W581" s="400"/>
      <c r="X581" s="400"/>
      <c r="Y581" s="400"/>
      <c r="Z581" s="400"/>
      <c r="AA581" s="400"/>
      <c r="AB581" s="400"/>
      <c r="AC581" s="400"/>
      <c r="AD581" s="400"/>
      <c r="AE581" s="400"/>
      <c r="AF581" s="400"/>
      <c r="AG581" s="400"/>
      <c r="AH581" s="406"/>
      <c r="AI581" s="477"/>
      <c r="AJ581" s="400"/>
      <c r="AK581" s="401"/>
      <c r="AL581" s="16" t="s">
        <v>78</v>
      </c>
    </row>
    <row r="582" spans="1:38" s="21" customFormat="1" ht="12.75" customHeight="1" x14ac:dyDescent="0.2">
      <c r="A582" s="8">
        <v>21</v>
      </c>
      <c r="B582" s="400"/>
      <c r="C582" s="400"/>
      <c r="D582" s="400"/>
      <c r="E582" s="400"/>
      <c r="F582" s="401"/>
      <c r="G582" s="471"/>
      <c r="H582" s="477"/>
      <c r="I582" s="472"/>
      <c r="J582" s="363">
        <f t="shared" si="74"/>
        <v>0</v>
      </c>
      <c r="K582" s="362">
        <f t="shared" si="75"/>
        <v>0</v>
      </c>
      <c r="L582" s="400"/>
      <c r="M582" s="400"/>
      <c r="N582" s="400"/>
      <c r="O582" s="406"/>
      <c r="P582" s="409"/>
      <c r="Q582" s="400"/>
      <c r="R582" s="401"/>
      <c r="S582" s="16" t="s">
        <v>79</v>
      </c>
      <c r="T582" s="8">
        <v>21</v>
      </c>
      <c r="U582" s="400"/>
      <c r="V582" s="400"/>
      <c r="W582" s="400"/>
      <c r="X582" s="400"/>
      <c r="Y582" s="400"/>
      <c r="Z582" s="400"/>
      <c r="AA582" s="400"/>
      <c r="AB582" s="400"/>
      <c r="AC582" s="400"/>
      <c r="AD582" s="400"/>
      <c r="AE582" s="400"/>
      <c r="AF582" s="400"/>
      <c r="AG582" s="400"/>
      <c r="AH582" s="406"/>
      <c r="AI582" s="477"/>
      <c r="AJ582" s="400"/>
      <c r="AK582" s="401"/>
      <c r="AL582" s="16" t="s">
        <v>79</v>
      </c>
    </row>
    <row r="583" spans="1:38" s="21" customFormat="1" ht="12.75" customHeight="1" x14ac:dyDescent="0.2">
      <c r="A583" s="8">
        <v>22</v>
      </c>
      <c r="B583" s="400"/>
      <c r="C583" s="400"/>
      <c r="D583" s="400"/>
      <c r="E583" s="400"/>
      <c r="F583" s="401"/>
      <c r="G583" s="471"/>
      <c r="H583" s="477"/>
      <c r="I583" s="472"/>
      <c r="J583" s="363">
        <f t="shared" si="74"/>
        <v>0</v>
      </c>
      <c r="K583" s="362">
        <f t="shared" si="75"/>
        <v>0</v>
      </c>
      <c r="L583" s="400"/>
      <c r="M583" s="400"/>
      <c r="N583" s="400"/>
      <c r="O583" s="406"/>
      <c r="P583" s="409"/>
      <c r="Q583" s="400"/>
      <c r="R583" s="401"/>
      <c r="S583" s="16" t="s">
        <v>80</v>
      </c>
      <c r="T583" s="8">
        <v>22</v>
      </c>
      <c r="U583" s="400"/>
      <c r="V583" s="400"/>
      <c r="W583" s="400"/>
      <c r="X583" s="400"/>
      <c r="Y583" s="400"/>
      <c r="Z583" s="400"/>
      <c r="AA583" s="400"/>
      <c r="AB583" s="400"/>
      <c r="AC583" s="400"/>
      <c r="AD583" s="400"/>
      <c r="AE583" s="400"/>
      <c r="AF583" s="400"/>
      <c r="AG583" s="400"/>
      <c r="AH583" s="406"/>
      <c r="AI583" s="477"/>
      <c r="AJ583" s="400"/>
      <c r="AK583" s="401"/>
      <c r="AL583" s="16" t="s">
        <v>80</v>
      </c>
    </row>
    <row r="584" spans="1:38" s="21" customFormat="1" ht="12.75" customHeight="1" x14ac:dyDescent="0.2">
      <c r="A584" s="8">
        <v>23</v>
      </c>
      <c r="B584" s="400"/>
      <c r="C584" s="400"/>
      <c r="D584" s="400"/>
      <c r="E584" s="400"/>
      <c r="F584" s="401"/>
      <c r="G584" s="471"/>
      <c r="H584" s="477"/>
      <c r="I584" s="472"/>
      <c r="J584" s="363">
        <f t="shared" si="74"/>
        <v>0</v>
      </c>
      <c r="K584" s="362">
        <f t="shared" si="75"/>
        <v>0</v>
      </c>
      <c r="L584" s="400"/>
      <c r="M584" s="400"/>
      <c r="N584" s="400"/>
      <c r="O584" s="406"/>
      <c r="P584" s="409"/>
      <c r="Q584" s="400"/>
      <c r="R584" s="401"/>
      <c r="S584" s="16" t="s">
        <v>81</v>
      </c>
      <c r="T584" s="8">
        <v>23</v>
      </c>
      <c r="U584" s="400"/>
      <c r="V584" s="400"/>
      <c r="W584" s="400"/>
      <c r="X584" s="400"/>
      <c r="Y584" s="400"/>
      <c r="Z584" s="400"/>
      <c r="AA584" s="400"/>
      <c r="AB584" s="400"/>
      <c r="AC584" s="400"/>
      <c r="AD584" s="400"/>
      <c r="AE584" s="400"/>
      <c r="AF584" s="400"/>
      <c r="AG584" s="400"/>
      <c r="AH584" s="406"/>
      <c r="AI584" s="477"/>
      <c r="AJ584" s="400"/>
      <c r="AK584" s="401"/>
      <c r="AL584" s="16" t="s">
        <v>81</v>
      </c>
    </row>
    <row r="585" spans="1:38" s="21" customFormat="1" ht="12.75" customHeight="1" x14ac:dyDescent="0.2">
      <c r="A585" s="8">
        <v>24</v>
      </c>
      <c r="B585" s="400"/>
      <c r="C585" s="400"/>
      <c r="D585" s="400"/>
      <c r="E585" s="400"/>
      <c r="F585" s="401"/>
      <c r="G585" s="471"/>
      <c r="H585" s="477"/>
      <c r="I585" s="472"/>
      <c r="J585" s="363">
        <f t="shared" si="74"/>
        <v>0</v>
      </c>
      <c r="K585" s="362">
        <f t="shared" si="75"/>
        <v>0</v>
      </c>
      <c r="L585" s="400"/>
      <c r="M585" s="400"/>
      <c r="N585" s="400"/>
      <c r="O585" s="406"/>
      <c r="P585" s="409"/>
      <c r="Q585" s="400"/>
      <c r="R585" s="401"/>
      <c r="S585" s="16" t="s">
        <v>82</v>
      </c>
      <c r="T585" s="8">
        <v>24</v>
      </c>
      <c r="U585" s="400"/>
      <c r="V585" s="400"/>
      <c r="W585" s="400"/>
      <c r="X585" s="400"/>
      <c r="Y585" s="400"/>
      <c r="Z585" s="400"/>
      <c r="AA585" s="400"/>
      <c r="AB585" s="400"/>
      <c r="AC585" s="400"/>
      <c r="AD585" s="400"/>
      <c r="AE585" s="400"/>
      <c r="AF585" s="400"/>
      <c r="AG585" s="400"/>
      <c r="AH585" s="406"/>
      <c r="AI585" s="477"/>
      <c r="AJ585" s="400"/>
      <c r="AK585" s="401"/>
      <c r="AL585" s="16" t="s">
        <v>82</v>
      </c>
    </row>
    <row r="586" spans="1:38" s="21" customFormat="1" ht="12.75" customHeight="1" x14ac:dyDescent="0.2">
      <c r="A586" s="8">
        <v>25</v>
      </c>
      <c r="B586" s="400"/>
      <c r="C586" s="400"/>
      <c r="D586" s="400"/>
      <c r="E586" s="400"/>
      <c r="F586" s="401"/>
      <c r="G586" s="471"/>
      <c r="H586" s="477"/>
      <c r="I586" s="472"/>
      <c r="J586" s="363">
        <f t="shared" si="74"/>
        <v>0</v>
      </c>
      <c r="K586" s="362">
        <f t="shared" si="75"/>
        <v>0</v>
      </c>
      <c r="L586" s="400"/>
      <c r="M586" s="400"/>
      <c r="N586" s="400"/>
      <c r="O586" s="406"/>
      <c r="P586" s="409"/>
      <c r="Q586" s="400"/>
      <c r="R586" s="401"/>
      <c r="S586" s="16" t="s">
        <v>83</v>
      </c>
      <c r="T586" s="8">
        <v>25</v>
      </c>
      <c r="U586" s="400"/>
      <c r="V586" s="400"/>
      <c r="W586" s="400"/>
      <c r="X586" s="400"/>
      <c r="Y586" s="400"/>
      <c r="Z586" s="400"/>
      <c r="AA586" s="400"/>
      <c r="AB586" s="400"/>
      <c r="AC586" s="400"/>
      <c r="AD586" s="400"/>
      <c r="AE586" s="400"/>
      <c r="AF586" s="400"/>
      <c r="AG586" s="400"/>
      <c r="AH586" s="406"/>
      <c r="AI586" s="477"/>
      <c r="AJ586" s="400"/>
      <c r="AK586" s="401"/>
      <c r="AL586" s="16" t="s">
        <v>83</v>
      </c>
    </row>
    <row r="587" spans="1:38" s="21" customFormat="1" ht="12.75" customHeight="1" x14ac:dyDescent="0.2">
      <c r="A587" s="8">
        <v>26</v>
      </c>
      <c r="B587" s="400"/>
      <c r="C587" s="400"/>
      <c r="D587" s="400"/>
      <c r="E587" s="400"/>
      <c r="F587" s="401"/>
      <c r="G587" s="471"/>
      <c r="H587" s="477"/>
      <c r="I587" s="472"/>
      <c r="J587" s="363">
        <f t="shared" si="74"/>
        <v>0</v>
      </c>
      <c r="K587" s="362">
        <f t="shared" si="75"/>
        <v>0</v>
      </c>
      <c r="L587" s="400"/>
      <c r="M587" s="400"/>
      <c r="N587" s="400"/>
      <c r="O587" s="406"/>
      <c r="P587" s="409"/>
      <c r="Q587" s="400"/>
      <c r="R587" s="401"/>
      <c r="S587" s="16" t="s">
        <v>84</v>
      </c>
      <c r="T587" s="8">
        <v>26</v>
      </c>
      <c r="U587" s="400"/>
      <c r="V587" s="400"/>
      <c r="W587" s="400"/>
      <c r="X587" s="400"/>
      <c r="Y587" s="400"/>
      <c r="Z587" s="400"/>
      <c r="AA587" s="400"/>
      <c r="AB587" s="400"/>
      <c r="AC587" s="400"/>
      <c r="AD587" s="400"/>
      <c r="AE587" s="400"/>
      <c r="AF587" s="400"/>
      <c r="AG587" s="400"/>
      <c r="AH587" s="406"/>
      <c r="AI587" s="477"/>
      <c r="AJ587" s="400"/>
      <c r="AK587" s="401"/>
      <c r="AL587" s="16" t="s">
        <v>84</v>
      </c>
    </row>
    <row r="588" spans="1:38" s="21" customFormat="1" ht="12.75" customHeight="1" x14ac:dyDescent="0.2">
      <c r="A588" s="8">
        <v>27</v>
      </c>
      <c r="B588" s="400"/>
      <c r="C588" s="400"/>
      <c r="D588" s="400"/>
      <c r="E588" s="400"/>
      <c r="F588" s="401"/>
      <c r="G588" s="471"/>
      <c r="H588" s="477"/>
      <c r="I588" s="472"/>
      <c r="J588" s="363">
        <f t="shared" si="74"/>
        <v>0</v>
      </c>
      <c r="K588" s="362">
        <f t="shared" si="75"/>
        <v>0</v>
      </c>
      <c r="L588" s="400"/>
      <c r="M588" s="400"/>
      <c r="N588" s="400"/>
      <c r="O588" s="406"/>
      <c r="P588" s="409"/>
      <c r="Q588" s="400"/>
      <c r="R588" s="401"/>
      <c r="S588" s="16" t="s">
        <v>85</v>
      </c>
      <c r="T588" s="8">
        <v>27</v>
      </c>
      <c r="U588" s="400"/>
      <c r="V588" s="400"/>
      <c r="W588" s="400"/>
      <c r="X588" s="400"/>
      <c r="Y588" s="400"/>
      <c r="Z588" s="400"/>
      <c r="AA588" s="400"/>
      <c r="AB588" s="400"/>
      <c r="AC588" s="400"/>
      <c r="AD588" s="400"/>
      <c r="AE588" s="400"/>
      <c r="AF588" s="400"/>
      <c r="AG588" s="400"/>
      <c r="AH588" s="406"/>
      <c r="AI588" s="477"/>
      <c r="AJ588" s="400"/>
      <c r="AK588" s="401"/>
      <c r="AL588" s="16" t="s">
        <v>85</v>
      </c>
    </row>
    <row r="589" spans="1:38" s="21" customFormat="1" ht="12.75" customHeight="1" x14ac:dyDescent="0.2">
      <c r="A589" s="8">
        <v>28</v>
      </c>
      <c r="B589" s="400"/>
      <c r="C589" s="400"/>
      <c r="D589" s="400"/>
      <c r="E589" s="400"/>
      <c r="F589" s="401"/>
      <c r="G589" s="471"/>
      <c r="H589" s="477"/>
      <c r="I589" s="472"/>
      <c r="J589" s="363">
        <f t="shared" si="74"/>
        <v>0</v>
      </c>
      <c r="K589" s="362">
        <f t="shared" si="75"/>
        <v>0</v>
      </c>
      <c r="L589" s="400"/>
      <c r="M589" s="400"/>
      <c r="N589" s="400"/>
      <c r="O589" s="406"/>
      <c r="P589" s="409"/>
      <c r="Q589" s="400"/>
      <c r="R589" s="401"/>
      <c r="S589" s="16" t="s">
        <v>86</v>
      </c>
      <c r="T589" s="8">
        <v>28</v>
      </c>
      <c r="U589" s="400"/>
      <c r="V589" s="400"/>
      <c r="W589" s="400"/>
      <c r="X589" s="400"/>
      <c r="Y589" s="400"/>
      <c r="Z589" s="400"/>
      <c r="AA589" s="400"/>
      <c r="AB589" s="400"/>
      <c r="AC589" s="400"/>
      <c r="AD589" s="400"/>
      <c r="AE589" s="400"/>
      <c r="AF589" s="400"/>
      <c r="AG589" s="400"/>
      <c r="AH589" s="406"/>
      <c r="AI589" s="477"/>
      <c r="AJ589" s="400"/>
      <c r="AK589" s="401"/>
      <c r="AL589" s="16" t="s">
        <v>86</v>
      </c>
    </row>
    <row r="590" spans="1:38" s="21" customFormat="1" ht="12.75" customHeight="1" x14ac:dyDescent="0.2">
      <c r="A590" s="8">
        <v>29</v>
      </c>
      <c r="B590" s="400"/>
      <c r="C590" s="400"/>
      <c r="D590" s="400"/>
      <c r="E590" s="400"/>
      <c r="F590" s="401"/>
      <c r="G590" s="471"/>
      <c r="H590" s="477"/>
      <c r="I590" s="472"/>
      <c r="J590" s="363">
        <f t="shared" si="74"/>
        <v>0</v>
      </c>
      <c r="K590" s="362">
        <f t="shared" si="75"/>
        <v>0</v>
      </c>
      <c r="L590" s="400"/>
      <c r="M590" s="400"/>
      <c r="N590" s="400"/>
      <c r="O590" s="406"/>
      <c r="P590" s="409"/>
      <c r="Q590" s="400"/>
      <c r="R590" s="401"/>
      <c r="S590" s="16" t="s">
        <v>87</v>
      </c>
      <c r="T590" s="8">
        <v>29</v>
      </c>
      <c r="U590" s="400"/>
      <c r="V590" s="400"/>
      <c r="W590" s="400"/>
      <c r="X590" s="410"/>
      <c r="Y590" s="400"/>
      <c r="Z590" s="400"/>
      <c r="AA590" s="400"/>
      <c r="AB590" s="400"/>
      <c r="AC590" s="400"/>
      <c r="AD590" s="400"/>
      <c r="AE590" s="400"/>
      <c r="AF590" s="400"/>
      <c r="AG590" s="400"/>
      <c r="AH590" s="406"/>
      <c r="AI590" s="477"/>
      <c r="AJ590" s="400"/>
      <c r="AK590" s="401"/>
      <c r="AL590" s="16" t="s">
        <v>87</v>
      </c>
    </row>
    <row r="591" spans="1:38" s="21" customFormat="1" ht="12.75" customHeight="1" x14ac:dyDescent="0.2">
      <c r="A591" s="8">
        <v>30</v>
      </c>
      <c r="B591" s="400"/>
      <c r="C591" s="400"/>
      <c r="D591" s="400"/>
      <c r="E591" s="400"/>
      <c r="F591" s="401"/>
      <c r="G591" s="471"/>
      <c r="H591" s="477"/>
      <c r="I591" s="472"/>
      <c r="J591" s="363">
        <f t="shared" si="74"/>
        <v>0</v>
      </c>
      <c r="K591" s="362">
        <f t="shared" si="75"/>
        <v>0</v>
      </c>
      <c r="L591" s="400"/>
      <c r="M591" s="400"/>
      <c r="N591" s="400"/>
      <c r="O591" s="406"/>
      <c r="P591" s="409"/>
      <c r="Q591" s="400"/>
      <c r="R591" s="401"/>
      <c r="S591" s="16" t="s">
        <v>88</v>
      </c>
      <c r="T591" s="8">
        <v>30</v>
      </c>
      <c r="U591" s="400"/>
      <c r="V591" s="400"/>
      <c r="W591" s="400"/>
      <c r="X591" s="400"/>
      <c r="Y591" s="400"/>
      <c r="Z591" s="400"/>
      <c r="AA591" s="400"/>
      <c r="AB591" s="400"/>
      <c r="AC591" s="400"/>
      <c r="AD591" s="400"/>
      <c r="AE591" s="400"/>
      <c r="AF591" s="400"/>
      <c r="AG591" s="400"/>
      <c r="AH591" s="406"/>
      <c r="AI591" s="477"/>
      <c r="AJ591" s="400"/>
      <c r="AK591" s="401"/>
      <c r="AL591" s="16" t="s">
        <v>88</v>
      </c>
    </row>
    <row r="592" spans="1:38" s="21" customFormat="1" ht="12.75" customHeight="1" x14ac:dyDescent="0.2">
      <c r="A592" s="19">
        <v>31</v>
      </c>
      <c r="B592" s="404"/>
      <c r="C592" s="404"/>
      <c r="D592" s="404"/>
      <c r="E592" s="404"/>
      <c r="F592" s="405"/>
      <c r="G592" s="475"/>
      <c r="H592" s="479"/>
      <c r="I592" s="476"/>
      <c r="J592" s="395">
        <f t="shared" si="74"/>
        <v>0</v>
      </c>
      <c r="K592" s="396">
        <f t="shared" si="75"/>
        <v>0</v>
      </c>
      <c r="L592" s="404"/>
      <c r="M592" s="404"/>
      <c r="N592" s="404"/>
      <c r="O592" s="408"/>
      <c r="P592" s="411"/>
      <c r="Q592" s="404"/>
      <c r="R592" s="405"/>
      <c r="S592" s="20" t="s">
        <v>89</v>
      </c>
      <c r="T592" s="19">
        <v>31</v>
      </c>
      <c r="U592" s="404"/>
      <c r="V592" s="404"/>
      <c r="W592" s="404"/>
      <c r="X592" s="404"/>
      <c r="Y592" s="404"/>
      <c r="Z592" s="404"/>
      <c r="AA592" s="404"/>
      <c r="AB592" s="404"/>
      <c r="AC592" s="404"/>
      <c r="AD592" s="404"/>
      <c r="AE592" s="404"/>
      <c r="AF592" s="404"/>
      <c r="AG592" s="404"/>
      <c r="AH592" s="408"/>
      <c r="AI592" s="479"/>
      <c r="AJ592" s="404"/>
      <c r="AK592" s="405"/>
      <c r="AL592" s="20" t="s">
        <v>89</v>
      </c>
    </row>
    <row r="593" spans="1:38" s="301" customFormat="1" ht="12.75" customHeight="1" thickBot="1" x14ac:dyDescent="0.25">
      <c r="A593" s="417"/>
      <c r="B593" s="418">
        <f>SUM(B561:B592)</f>
        <v>0</v>
      </c>
      <c r="C593" s="418">
        <f>SUM(C561:C592)</f>
        <v>0</v>
      </c>
      <c r="D593" s="418">
        <f>SUM(D561:D592)</f>
        <v>0</v>
      </c>
      <c r="E593" s="419">
        <f>SUM(E561:E592)</f>
        <v>0</v>
      </c>
      <c r="F593" s="420">
        <f>SUM(F561:F592)</f>
        <v>0</v>
      </c>
      <c r="G593" s="421"/>
      <c r="H593" s="422" t="s">
        <v>90</v>
      </c>
      <c r="I593" s="423">
        <f>COUNTA(I562:I592)</f>
        <v>0</v>
      </c>
      <c r="J593" s="418">
        <f t="shared" ref="J593:R593" si="76">SUM(J561:J592)</f>
        <v>0</v>
      </c>
      <c r="K593" s="418">
        <f t="shared" si="76"/>
        <v>0</v>
      </c>
      <c r="L593" s="418">
        <f t="shared" si="76"/>
        <v>0</v>
      </c>
      <c r="M593" s="418">
        <f t="shared" si="76"/>
        <v>0</v>
      </c>
      <c r="N593" s="418">
        <f t="shared" si="76"/>
        <v>0</v>
      </c>
      <c r="O593" s="424">
        <f t="shared" si="76"/>
        <v>0</v>
      </c>
      <c r="P593" s="419">
        <f t="shared" si="76"/>
        <v>0</v>
      </c>
      <c r="Q593" s="418">
        <f t="shared" si="76"/>
        <v>0</v>
      </c>
      <c r="R593" s="425">
        <f t="shared" si="76"/>
        <v>0</v>
      </c>
      <c r="S593" s="426"/>
      <c r="T593" s="417"/>
      <c r="U593" s="418">
        <f t="shared" ref="U593:AH593" si="77">SUM(U561:U592)</f>
        <v>0</v>
      </c>
      <c r="V593" s="418">
        <f t="shared" si="77"/>
        <v>0</v>
      </c>
      <c r="W593" s="418">
        <f t="shared" si="77"/>
        <v>0</v>
      </c>
      <c r="X593" s="418">
        <f t="shared" si="77"/>
        <v>0</v>
      </c>
      <c r="Y593" s="418">
        <f t="shared" si="77"/>
        <v>0</v>
      </c>
      <c r="Z593" s="418">
        <f t="shared" si="77"/>
        <v>0</v>
      </c>
      <c r="AA593" s="418">
        <f t="shared" si="77"/>
        <v>0</v>
      </c>
      <c r="AB593" s="418">
        <f t="shared" si="77"/>
        <v>0</v>
      </c>
      <c r="AC593" s="418">
        <f t="shared" si="77"/>
        <v>0</v>
      </c>
      <c r="AD593" s="418">
        <f t="shared" si="77"/>
        <v>0</v>
      </c>
      <c r="AE593" s="418">
        <f t="shared" si="77"/>
        <v>0</v>
      </c>
      <c r="AF593" s="418">
        <f t="shared" si="77"/>
        <v>0</v>
      </c>
      <c r="AG593" s="418">
        <f t="shared" si="77"/>
        <v>0</v>
      </c>
      <c r="AH593" s="420">
        <f t="shared" si="77"/>
        <v>0</v>
      </c>
      <c r="AI593" s="427"/>
      <c r="AJ593" s="418">
        <f>SUM(AJ561:AJ592)</f>
        <v>0</v>
      </c>
      <c r="AK593" s="425">
        <f>SUM(AK561:AK592)</f>
        <v>0</v>
      </c>
      <c r="AL593" s="426"/>
    </row>
    <row r="594" spans="1:38" ht="12.75" customHeight="1" thickTop="1" x14ac:dyDescent="0.2">
      <c r="A594" s="28"/>
      <c r="B594" s="34"/>
      <c r="C594" s="34"/>
      <c r="D594" s="34"/>
      <c r="E594" s="34"/>
      <c r="F594" s="34"/>
      <c r="G594" s="135"/>
      <c r="H594" s="34"/>
      <c r="I594" s="35"/>
      <c r="J594" s="34"/>
      <c r="K594" s="34"/>
      <c r="L594" s="63"/>
      <c r="M594" s="63"/>
      <c r="N594" s="63"/>
      <c r="O594" s="63"/>
      <c r="P594" s="63"/>
      <c r="Q594" s="63"/>
      <c r="R594" s="63"/>
      <c r="S594" s="28"/>
      <c r="T594" s="28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28"/>
    </row>
    <row r="595" spans="1:38" ht="12.75" customHeight="1" x14ac:dyDescent="0.2">
      <c r="A595" s="21"/>
      <c r="B595" s="36"/>
      <c r="C595" s="36"/>
      <c r="D595" s="36"/>
      <c r="E595" s="36"/>
      <c r="F595" s="36"/>
      <c r="G595" s="552" t="str">
        <f>G190</f>
        <v>UNITED STEELWORKERS - LOCAL UNION</v>
      </c>
      <c r="H595" s="552"/>
      <c r="I595" s="552"/>
      <c r="J595" s="307"/>
      <c r="K595" s="136"/>
      <c r="L595" s="36"/>
      <c r="M595" s="36"/>
      <c r="N595" s="36"/>
      <c r="O595" s="36"/>
      <c r="P595" s="36"/>
      <c r="Q595" s="36"/>
      <c r="R595" s="36"/>
      <c r="S595" s="21"/>
      <c r="T595" s="21"/>
      <c r="U595" s="36"/>
      <c r="V595" s="36"/>
      <c r="W595" s="36"/>
      <c r="X595" s="36"/>
      <c r="Y595" s="36"/>
      <c r="Z595" s="36"/>
      <c r="AA595" s="37" t="str">
        <f>$AA$10</f>
        <v>FINANCIAL SECRETARY'S CASH BOOK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21"/>
    </row>
    <row r="596" spans="1:38" s="152" customFormat="1" ht="12.75" customHeight="1" x14ac:dyDescent="0.2">
      <c r="A596" s="141"/>
      <c r="B596" s="139" t="str">
        <f>B551</f>
        <v>Month</v>
      </c>
      <c r="C596" s="73" t="str">
        <f>C551</f>
        <v>MARCH</v>
      </c>
      <c r="D596" s="139" t="str">
        <f>D551</f>
        <v>Year</v>
      </c>
      <c r="E596" s="30">
        <f>E551</f>
        <v>0</v>
      </c>
      <c r="F596" s="141"/>
      <c r="G596" s="149"/>
      <c r="H596" s="141"/>
      <c r="I596" s="150"/>
      <c r="J596" s="302"/>
      <c r="K596" s="302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  <c r="AB596" s="141"/>
      <c r="AC596" s="141"/>
      <c r="AD596" s="141"/>
      <c r="AE596" s="141"/>
      <c r="AF596" s="141"/>
      <c r="AG596" s="141"/>
      <c r="AH596" s="141"/>
      <c r="AI596" s="139"/>
      <c r="AJ596" s="151" t="str">
        <f>C596</f>
        <v>MARCH</v>
      </c>
      <c r="AK596" s="30">
        <f>E596</f>
        <v>0</v>
      </c>
      <c r="AL596" s="141"/>
    </row>
    <row r="597" spans="1:38" s="152" customFormat="1" ht="12.75" customHeight="1" x14ac:dyDescent="0.2">
      <c r="A597" s="141"/>
      <c r="B597" s="139" t="str">
        <f>B552</f>
        <v>Page No.</v>
      </c>
      <c r="C597" s="148">
        <f>C552+1</f>
        <v>14</v>
      </c>
      <c r="D597" s="141"/>
      <c r="E597" s="141"/>
      <c r="F597" s="141"/>
      <c r="G597" s="149"/>
      <c r="H597" s="141"/>
      <c r="I597" s="150" t="s">
        <v>53</v>
      </c>
      <c r="J597" s="302"/>
      <c r="K597" s="302"/>
      <c r="L597" s="150"/>
      <c r="M597" s="141"/>
      <c r="N597" s="141"/>
      <c r="O597" s="141"/>
      <c r="P597" s="139"/>
      <c r="Q597" s="141"/>
      <c r="R597" s="139"/>
      <c r="S597" s="141"/>
      <c r="T597" s="141"/>
      <c r="U597" s="141"/>
      <c r="V597" s="141"/>
      <c r="W597" s="141"/>
      <c r="X597" s="141"/>
      <c r="Y597" s="141"/>
      <c r="Z597" s="141"/>
      <c r="AA597" s="141"/>
      <c r="AB597" s="153" t="s">
        <v>54</v>
      </c>
      <c r="AC597" s="141"/>
      <c r="AD597" s="141"/>
      <c r="AE597" s="141"/>
      <c r="AF597" s="141"/>
      <c r="AG597" s="141"/>
      <c r="AH597" s="141"/>
      <c r="AI597" s="139" t="str">
        <f>B597</f>
        <v>Page No.</v>
      </c>
      <c r="AJ597" s="148">
        <f>C597</f>
        <v>14</v>
      </c>
      <c r="AK597" s="154"/>
      <c r="AL597" s="155"/>
    </row>
    <row r="598" spans="1:38" ht="12.75" customHeight="1" x14ac:dyDescent="0.2">
      <c r="A598" s="3"/>
      <c r="B598" s="3"/>
      <c r="C598" s="3"/>
      <c r="D598" s="3"/>
      <c r="E598" s="3"/>
      <c r="F598" s="3"/>
      <c r="G598" s="129"/>
      <c r="H598" s="3"/>
      <c r="I598" s="5"/>
      <c r="J598" s="106"/>
      <c r="K598" s="106"/>
      <c r="L598" s="21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1"/>
      <c r="AF598" s="3"/>
      <c r="AG598" s="3"/>
      <c r="AH598" s="3"/>
      <c r="AI598" s="3"/>
      <c r="AJ598" s="3"/>
      <c r="AK598" s="3"/>
      <c r="AL598" s="3"/>
    </row>
    <row r="599" spans="1:38" ht="12.75" customHeight="1" x14ac:dyDescent="0.2">
      <c r="A599" s="26"/>
      <c r="B599" s="26"/>
      <c r="C599" s="26"/>
      <c r="D599" s="26"/>
      <c r="E599" s="26"/>
      <c r="F599" s="26"/>
      <c r="G599" s="130"/>
      <c r="H599" s="26"/>
      <c r="I599" s="27"/>
      <c r="J599" s="303"/>
      <c r="K599" s="303"/>
      <c r="L599" s="27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7"/>
      <c r="AF599" s="26"/>
      <c r="AG599" s="26"/>
      <c r="AH599" s="26"/>
      <c r="AI599" s="26"/>
      <c r="AJ599" s="26"/>
      <c r="AK599" s="26"/>
      <c r="AL599" s="26"/>
    </row>
    <row r="600" spans="1:38" customFormat="1" ht="12.75" customHeight="1" x14ac:dyDescent="0.2">
      <c r="A600" s="1"/>
      <c r="B600" s="3"/>
      <c r="C600" s="3" t="s">
        <v>55</v>
      </c>
      <c r="D600" s="3"/>
      <c r="E600" s="13"/>
      <c r="F600" s="1"/>
      <c r="G600" s="131"/>
      <c r="H600" s="2" t="s">
        <v>56</v>
      </c>
      <c r="I600" s="99"/>
      <c r="J600" s="550" t="s">
        <v>264</v>
      </c>
      <c r="K600" s="551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4"/>
      <c r="AJ600" s="3"/>
      <c r="AK600" s="1"/>
      <c r="AL600" s="3"/>
    </row>
    <row r="601" spans="1:38" customFormat="1" ht="12.75" customHeight="1" x14ac:dyDescent="0.2">
      <c r="A601" s="1"/>
      <c r="B601" s="3"/>
      <c r="C601" s="3"/>
      <c r="D601" s="3"/>
      <c r="E601" s="13"/>
      <c r="F601" s="1"/>
      <c r="G601" s="131"/>
      <c r="H601" s="14"/>
      <c r="I601" s="100"/>
      <c r="J601" s="106"/>
      <c r="K601" s="67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4"/>
      <c r="AJ601" s="3"/>
      <c r="AK601" s="1"/>
      <c r="AL601" s="3"/>
    </row>
    <row r="602" spans="1:38" customFormat="1" ht="12.75" customHeight="1" thickBot="1" x14ac:dyDescent="0.25">
      <c r="A602" s="164"/>
      <c r="B602" s="165">
        <v>1</v>
      </c>
      <c r="C602" s="165">
        <v>2</v>
      </c>
      <c r="D602" s="165">
        <v>3</v>
      </c>
      <c r="E602" s="166">
        <v>4</v>
      </c>
      <c r="F602" s="167">
        <v>5</v>
      </c>
      <c r="G602" s="168"/>
      <c r="H602" s="167">
        <v>7</v>
      </c>
      <c r="I602" s="169">
        <v>8</v>
      </c>
      <c r="J602" s="304">
        <v>9</v>
      </c>
      <c r="K602" s="305">
        <v>10</v>
      </c>
      <c r="L602" s="165">
        <v>11</v>
      </c>
      <c r="M602" s="165" t="s">
        <v>1</v>
      </c>
      <c r="N602" s="165">
        <v>12</v>
      </c>
      <c r="O602" s="165">
        <v>13</v>
      </c>
      <c r="P602" s="165">
        <v>14</v>
      </c>
      <c r="Q602" s="165">
        <v>15</v>
      </c>
      <c r="R602" s="167" t="s">
        <v>2</v>
      </c>
      <c r="S602" s="170"/>
      <c r="T602" s="164"/>
      <c r="U602" s="165">
        <v>16</v>
      </c>
      <c r="V602" s="165">
        <v>17</v>
      </c>
      <c r="W602" s="165">
        <v>18</v>
      </c>
      <c r="X602" s="165">
        <v>19</v>
      </c>
      <c r="Y602" s="165">
        <v>20</v>
      </c>
      <c r="Z602" s="165" t="s">
        <v>3</v>
      </c>
      <c r="AA602" s="165">
        <v>21</v>
      </c>
      <c r="AB602" s="165">
        <v>22</v>
      </c>
      <c r="AC602" s="165">
        <v>23</v>
      </c>
      <c r="AD602" s="165">
        <v>24</v>
      </c>
      <c r="AE602" s="165">
        <v>25</v>
      </c>
      <c r="AF602" s="165">
        <v>26</v>
      </c>
      <c r="AG602" s="165">
        <v>27</v>
      </c>
      <c r="AH602" s="165">
        <v>28</v>
      </c>
      <c r="AI602" s="171">
        <v>29</v>
      </c>
      <c r="AJ602" s="165">
        <v>30</v>
      </c>
      <c r="AK602" s="167">
        <v>31</v>
      </c>
      <c r="AL602" s="170"/>
    </row>
    <row r="603" spans="1:38" s="4" customFormat="1" ht="12.75" customHeight="1" thickTop="1" x14ac:dyDescent="0.2">
      <c r="A603" s="1"/>
      <c r="B603" s="89" t="s">
        <v>4</v>
      </c>
      <c r="C603" s="101"/>
      <c r="D603" s="89" t="s">
        <v>5</v>
      </c>
      <c r="E603" s="89" t="s">
        <v>6</v>
      </c>
      <c r="F603" s="88" t="s">
        <v>7</v>
      </c>
      <c r="G603" s="132"/>
      <c r="H603" s="88"/>
      <c r="I603" s="103"/>
      <c r="J603" s="89"/>
      <c r="K603" s="88"/>
      <c r="L603" s="89"/>
      <c r="M603" s="89"/>
      <c r="N603" s="89"/>
      <c r="O603" s="104"/>
      <c r="P603" s="163"/>
      <c r="Q603" s="107" t="s">
        <v>272</v>
      </c>
      <c r="R603" s="160" t="s">
        <v>273</v>
      </c>
      <c r="S603" s="106"/>
      <c r="T603" s="67"/>
      <c r="U603" s="542" t="s">
        <v>265</v>
      </c>
      <c r="V603" s="543"/>
      <c r="W603" s="543"/>
      <c r="X603" s="543"/>
      <c r="Y603" s="544"/>
      <c r="Z603" s="89" t="s">
        <v>10</v>
      </c>
      <c r="AA603" s="89" t="s">
        <v>11</v>
      </c>
      <c r="AB603" s="89" t="s">
        <v>205</v>
      </c>
      <c r="AC603" s="89" t="s">
        <v>12</v>
      </c>
      <c r="AD603" s="89" t="s">
        <v>13</v>
      </c>
      <c r="AE603" s="89" t="s">
        <v>14</v>
      </c>
      <c r="AF603" s="89"/>
      <c r="AG603" s="89"/>
      <c r="AH603" s="104"/>
      <c r="AI603" s="105"/>
      <c r="AJ603" s="89" t="s">
        <v>15</v>
      </c>
      <c r="AK603" s="88" t="s">
        <v>7</v>
      </c>
      <c r="AL603" s="3"/>
    </row>
    <row r="604" spans="1:38" s="4" customFormat="1" ht="12.75" customHeight="1" x14ac:dyDescent="0.2">
      <c r="A604" s="1"/>
      <c r="B604" s="89" t="s">
        <v>8</v>
      </c>
      <c r="C604" s="89" t="s">
        <v>16</v>
      </c>
      <c r="D604" s="89" t="s">
        <v>17</v>
      </c>
      <c r="E604" s="89" t="s">
        <v>8</v>
      </c>
      <c r="F604" s="88" t="s">
        <v>18</v>
      </c>
      <c r="G604" s="132" t="s">
        <v>19</v>
      </c>
      <c r="H604" s="88" t="s">
        <v>20</v>
      </c>
      <c r="I604" s="103" t="s">
        <v>242</v>
      </c>
      <c r="J604" s="89" t="s">
        <v>21</v>
      </c>
      <c r="K604" s="88" t="s">
        <v>22</v>
      </c>
      <c r="L604" s="107" t="s">
        <v>235</v>
      </c>
      <c r="M604" s="107" t="s">
        <v>236</v>
      </c>
      <c r="N604" s="107" t="s">
        <v>237</v>
      </c>
      <c r="O604" s="104"/>
      <c r="P604" s="158" t="s">
        <v>23</v>
      </c>
      <c r="Q604" s="107" t="s">
        <v>8</v>
      </c>
      <c r="R604" s="160" t="s">
        <v>8</v>
      </c>
      <c r="S604" s="106"/>
      <c r="T604" s="67"/>
      <c r="U604" s="89" t="s">
        <v>25</v>
      </c>
      <c r="V604" s="89" t="s">
        <v>26</v>
      </c>
      <c r="W604" s="101" t="s">
        <v>27</v>
      </c>
      <c r="X604" s="89" t="s">
        <v>28</v>
      </c>
      <c r="Y604" s="89" t="s">
        <v>136</v>
      </c>
      <c r="Z604" s="89" t="s">
        <v>261</v>
      </c>
      <c r="AA604" s="89" t="s">
        <v>137</v>
      </c>
      <c r="AB604" s="89" t="s">
        <v>204</v>
      </c>
      <c r="AC604" s="89" t="s">
        <v>30</v>
      </c>
      <c r="AD604" s="89" t="s">
        <v>140</v>
      </c>
      <c r="AE604" s="89" t="s">
        <v>31</v>
      </c>
      <c r="AF604" s="89" t="s">
        <v>32</v>
      </c>
      <c r="AG604" s="89" t="s">
        <v>206</v>
      </c>
      <c r="AH604" s="104" t="s">
        <v>16</v>
      </c>
      <c r="AI604" s="102" t="s">
        <v>34</v>
      </c>
      <c r="AJ604" s="89" t="s">
        <v>35</v>
      </c>
      <c r="AK604" s="88" t="s">
        <v>18</v>
      </c>
      <c r="AL604" s="3"/>
    </row>
    <row r="605" spans="1:38" s="4" customFormat="1" ht="12.75" customHeight="1" thickBot="1" x14ac:dyDescent="0.25">
      <c r="A605" s="6"/>
      <c r="B605" s="90" t="s">
        <v>36</v>
      </c>
      <c r="C605" s="90" t="s">
        <v>37</v>
      </c>
      <c r="D605" s="90" t="s">
        <v>38</v>
      </c>
      <c r="E605" s="90" t="s">
        <v>39</v>
      </c>
      <c r="F605" s="108" t="s">
        <v>40</v>
      </c>
      <c r="G605" s="133"/>
      <c r="H605" s="108"/>
      <c r="I605" s="109" t="s">
        <v>41</v>
      </c>
      <c r="J605" s="90"/>
      <c r="K605" s="108"/>
      <c r="L605" s="110"/>
      <c r="M605" s="110"/>
      <c r="N605" s="110" t="s">
        <v>238</v>
      </c>
      <c r="O605" s="111"/>
      <c r="P605" s="159"/>
      <c r="Q605" s="161" t="s">
        <v>24</v>
      </c>
      <c r="R605" s="162" t="s">
        <v>24</v>
      </c>
      <c r="S605" s="113"/>
      <c r="T605" s="78"/>
      <c r="U605" s="90" t="s">
        <v>42</v>
      </c>
      <c r="V605" s="90" t="s">
        <v>43</v>
      </c>
      <c r="W605" s="90"/>
      <c r="X605" s="90" t="s">
        <v>44</v>
      </c>
      <c r="Y605" s="90" t="s">
        <v>30</v>
      </c>
      <c r="Z605" s="90" t="s">
        <v>30</v>
      </c>
      <c r="AA605" s="90" t="s">
        <v>138</v>
      </c>
      <c r="AB605" s="90" t="s">
        <v>15</v>
      </c>
      <c r="AC605" s="90" t="s">
        <v>139</v>
      </c>
      <c r="AD605" s="90" t="s">
        <v>141</v>
      </c>
      <c r="AE605" s="90" t="s">
        <v>47</v>
      </c>
      <c r="AF605" s="90" t="s">
        <v>48</v>
      </c>
      <c r="AG605" s="90" t="s">
        <v>15</v>
      </c>
      <c r="AH605" s="111" t="s">
        <v>30</v>
      </c>
      <c r="AI605" s="112"/>
      <c r="AJ605" s="90" t="s">
        <v>49</v>
      </c>
      <c r="AK605" s="108" t="s">
        <v>189</v>
      </c>
      <c r="AL605" s="7"/>
    </row>
    <row r="606" spans="1:38" s="301" customFormat="1" ht="12.75" customHeight="1" thickTop="1" x14ac:dyDescent="0.2">
      <c r="A606" s="331"/>
      <c r="B606" s="363">
        <f>B593</f>
        <v>0</v>
      </c>
      <c r="C606" s="363">
        <f>C593</f>
        <v>0</v>
      </c>
      <c r="D606" s="363">
        <f>D593</f>
        <v>0</v>
      </c>
      <c r="E606" s="363">
        <f>E593</f>
        <v>0</v>
      </c>
      <c r="F606" s="362">
        <f>F593</f>
        <v>0</v>
      </c>
      <c r="G606" s="134" t="str">
        <f>$G$7</f>
        <v>MARCH</v>
      </c>
      <c r="H606" s="334" t="s">
        <v>58</v>
      </c>
      <c r="I606" s="412"/>
      <c r="J606" s="397">
        <f t="shared" ref="J606:R606" si="78">J593</f>
        <v>0</v>
      </c>
      <c r="K606" s="362">
        <f t="shared" si="78"/>
        <v>0</v>
      </c>
      <c r="L606" s="363">
        <f t="shared" si="78"/>
        <v>0</v>
      </c>
      <c r="M606" s="363">
        <f t="shared" si="78"/>
        <v>0</v>
      </c>
      <c r="N606" s="363">
        <f t="shared" si="78"/>
        <v>0</v>
      </c>
      <c r="O606" s="361">
        <f t="shared" si="78"/>
        <v>0</v>
      </c>
      <c r="P606" s="394">
        <f t="shared" si="78"/>
        <v>0</v>
      </c>
      <c r="Q606" s="363">
        <f t="shared" si="78"/>
        <v>0</v>
      </c>
      <c r="R606" s="362">
        <f t="shared" si="78"/>
        <v>0</v>
      </c>
      <c r="S606" s="332"/>
      <c r="T606" s="331"/>
      <c r="U606" s="363">
        <f t="shared" ref="U606:AH606" si="79">U593</f>
        <v>0</v>
      </c>
      <c r="V606" s="363">
        <f t="shared" si="79"/>
        <v>0</v>
      </c>
      <c r="W606" s="363">
        <f t="shared" si="79"/>
        <v>0</v>
      </c>
      <c r="X606" s="363">
        <f t="shared" si="79"/>
        <v>0</v>
      </c>
      <c r="Y606" s="363">
        <f t="shared" si="79"/>
        <v>0</v>
      </c>
      <c r="Z606" s="363">
        <f t="shared" si="79"/>
        <v>0</v>
      </c>
      <c r="AA606" s="363">
        <f t="shared" si="79"/>
        <v>0</v>
      </c>
      <c r="AB606" s="363">
        <f t="shared" si="79"/>
        <v>0</v>
      </c>
      <c r="AC606" s="363">
        <f t="shared" si="79"/>
        <v>0</v>
      </c>
      <c r="AD606" s="363">
        <f t="shared" si="79"/>
        <v>0</v>
      </c>
      <c r="AE606" s="363">
        <f t="shared" si="79"/>
        <v>0</v>
      </c>
      <c r="AF606" s="363">
        <f t="shared" si="79"/>
        <v>0</v>
      </c>
      <c r="AG606" s="363">
        <f t="shared" si="79"/>
        <v>0</v>
      </c>
      <c r="AH606" s="361">
        <f t="shared" si="79"/>
        <v>0</v>
      </c>
      <c r="AI606" s="333"/>
      <c r="AJ606" s="363">
        <f>AJ593</f>
        <v>0</v>
      </c>
      <c r="AK606" s="362">
        <f>AK593</f>
        <v>0</v>
      </c>
      <c r="AL606" s="332"/>
    </row>
    <row r="607" spans="1:38" s="21" customFormat="1" ht="12.75" customHeight="1" x14ac:dyDescent="0.2">
      <c r="A607" s="8">
        <v>1</v>
      </c>
      <c r="B607" s="400"/>
      <c r="C607" s="400"/>
      <c r="D607" s="400"/>
      <c r="E607" s="400"/>
      <c r="F607" s="401"/>
      <c r="G607" s="471"/>
      <c r="H607" s="477"/>
      <c r="I607" s="472"/>
      <c r="J607" s="363">
        <f t="shared" ref="J607:J637" si="80">SUM(B607:F607)</f>
        <v>0</v>
      </c>
      <c r="K607" s="362">
        <f t="shared" ref="K607:K637" si="81">SUM(U607:AK607)-SUM(L607:R607)</f>
        <v>0</v>
      </c>
      <c r="L607" s="400"/>
      <c r="M607" s="400"/>
      <c r="N607" s="400"/>
      <c r="O607" s="406"/>
      <c r="P607" s="409"/>
      <c r="Q607" s="400"/>
      <c r="R607" s="401"/>
      <c r="S607" s="16" t="s">
        <v>59</v>
      </c>
      <c r="T607" s="8">
        <v>1</v>
      </c>
      <c r="U607" s="400"/>
      <c r="V607" s="400"/>
      <c r="W607" s="400"/>
      <c r="X607" s="400"/>
      <c r="Y607" s="400"/>
      <c r="Z607" s="400"/>
      <c r="AA607" s="400"/>
      <c r="AB607" s="400"/>
      <c r="AC607" s="400"/>
      <c r="AD607" s="400"/>
      <c r="AE607" s="400"/>
      <c r="AF607" s="400"/>
      <c r="AG607" s="400"/>
      <c r="AH607" s="406"/>
      <c r="AI607" s="477"/>
      <c r="AJ607" s="400"/>
      <c r="AK607" s="401"/>
      <c r="AL607" s="16" t="s">
        <v>59</v>
      </c>
    </row>
    <row r="608" spans="1:38" s="21" customFormat="1" ht="12.75" customHeight="1" x14ac:dyDescent="0.2">
      <c r="A608" s="8">
        <v>2</v>
      </c>
      <c r="B608" s="400"/>
      <c r="C608" s="400"/>
      <c r="D608" s="400"/>
      <c r="E608" s="400"/>
      <c r="F608" s="401"/>
      <c r="G608" s="471"/>
      <c r="H608" s="477"/>
      <c r="I608" s="472"/>
      <c r="J608" s="363">
        <f t="shared" si="80"/>
        <v>0</v>
      </c>
      <c r="K608" s="362">
        <f t="shared" si="81"/>
        <v>0</v>
      </c>
      <c r="L608" s="400"/>
      <c r="M608" s="400"/>
      <c r="N608" s="400"/>
      <c r="O608" s="406"/>
      <c r="P608" s="409"/>
      <c r="Q608" s="400"/>
      <c r="R608" s="401"/>
      <c r="S608" s="16" t="s">
        <v>60</v>
      </c>
      <c r="T608" s="8">
        <v>2</v>
      </c>
      <c r="U608" s="400"/>
      <c r="V608" s="400"/>
      <c r="W608" s="400"/>
      <c r="X608" s="400"/>
      <c r="Y608" s="400"/>
      <c r="Z608" s="400"/>
      <c r="AA608" s="400"/>
      <c r="AB608" s="400"/>
      <c r="AC608" s="400"/>
      <c r="AD608" s="400"/>
      <c r="AE608" s="400"/>
      <c r="AF608" s="400"/>
      <c r="AG608" s="400"/>
      <c r="AH608" s="406"/>
      <c r="AI608" s="477"/>
      <c r="AJ608" s="400"/>
      <c r="AK608" s="401"/>
      <c r="AL608" s="16" t="s">
        <v>60</v>
      </c>
    </row>
    <row r="609" spans="1:38" s="21" customFormat="1" ht="12.75" customHeight="1" x14ac:dyDescent="0.2">
      <c r="A609" s="8">
        <v>3</v>
      </c>
      <c r="B609" s="400"/>
      <c r="C609" s="400"/>
      <c r="D609" s="400"/>
      <c r="E609" s="400"/>
      <c r="F609" s="401"/>
      <c r="G609" s="471"/>
      <c r="H609" s="477"/>
      <c r="I609" s="472"/>
      <c r="J609" s="363">
        <f t="shared" si="80"/>
        <v>0</v>
      </c>
      <c r="K609" s="362">
        <f t="shared" si="81"/>
        <v>0</v>
      </c>
      <c r="L609" s="400"/>
      <c r="M609" s="400"/>
      <c r="N609" s="400"/>
      <c r="O609" s="406"/>
      <c r="P609" s="409"/>
      <c r="Q609" s="400"/>
      <c r="R609" s="401"/>
      <c r="S609" s="16" t="s">
        <v>61</v>
      </c>
      <c r="T609" s="8">
        <v>3</v>
      </c>
      <c r="U609" s="400"/>
      <c r="V609" s="400"/>
      <c r="W609" s="400"/>
      <c r="X609" s="400"/>
      <c r="Y609" s="400"/>
      <c r="Z609" s="400"/>
      <c r="AA609" s="400"/>
      <c r="AB609" s="400"/>
      <c r="AC609" s="400"/>
      <c r="AD609" s="400"/>
      <c r="AE609" s="400"/>
      <c r="AF609" s="400"/>
      <c r="AG609" s="400"/>
      <c r="AH609" s="406"/>
      <c r="AI609" s="477"/>
      <c r="AJ609" s="400"/>
      <c r="AK609" s="401"/>
      <c r="AL609" s="16" t="s">
        <v>61</v>
      </c>
    </row>
    <row r="610" spans="1:38" s="21" customFormat="1" ht="12.75" customHeight="1" x14ac:dyDescent="0.2">
      <c r="A610" s="8">
        <v>4</v>
      </c>
      <c r="B610" s="400"/>
      <c r="C610" s="400"/>
      <c r="D610" s="400"/>
      <c r="E610" s="400"/>
      <c r="F610" s="401"/>
      <c r="G610" s="471"/>
      <c r="H610" s="477"/>
      <c r="I610" s="472"/>
      <c r="J610" s="363">
        <f t="shared" si="80"/>
        <v>0</v>
      </c>
      <c r="K610" s="362">
        <f t="shared" si="81"/>
        <v>0</v>
      </c>
      <c r="L610" s="400"/>
      <c r="M610" s="400"/>
      <c r="N610" s="400"/>
      <c r="O610" s="406"/>
      <c r="P610" s="409"/>
      <c r="Q610" s="400"/>
      <c r="R610" s="401"/>
      <c r="S610" s="16" t="s">
        <v>62</v>
      </c>
      <c r="T610" s="8">
        <v>4</v>
      </c>
      <c r="U610" s="400"/>
      <c r="V610" s="400"/>
      <c r="W610" s="400"/>
      <c r="X610" s="400"/>
      <c r="Y610" s="400"/>
      <c r="Z610" s="400"/>
      <c r="AA610" s="400"/>
      <c r="AB610" s="400"/>
      <c r="AC610" s="400"/>
      <c r="AD610" s="400"/>
      <c r="AE610" s="400"/>
      <c r="AF610" s="400"/>
      <c r="AG610" s="400"/>
      <c r="AH610" s="406"/>
      <c r="AI610" s="477"/>
      <c r="AJ610" s="400"/>
      <c r="AK610" s="401"/>
      <c r="AL610" s="16" t="s">
        <v>62</v>
      </c>
    </row>
    <row r="611" spans="1:38" s="21" customFormat="1" ht="12.75" customHeight="1" x14ac:dyDescent="0.2">
      <c r="A611" s="8">
        <v>5</v>
      </c>
      <c r="B611" s="400"/>
      <c r="C611" s="400"/>
      <c r="D611" s="400"/>
      <c r="E611" s="400"/>
      <c r="F611" s="401"/>
      <c r="G611" s="471"/>
      <c r="H611" s="477"/>
      <c r="I611" s="472"/>
      <c r="J611" s="363">
        <f t="shared" si="80"/>
        <v>0</v>
      </c>
      <c r="K611" s="362">
        <f t="shared" si="81"/>
        <v>0</v>
      </c>
      <c r="L611" s="400"/>
      <c r="M611" s="400"/>
      <c r="N611" s="400"/>
      <c r="O611" s="406"/>
      <c r="P611" s="409"/>
      <c r="Q611" s="400"/>
      <c r="R611" s="401"/>
      <c r="S611" s="16" t="s">
        <v>63</v>
      </c>
      <c r="T611" s="8">
        <v>5</v>
      </c>
      <c r="U611" s="400"/>
      <c r="V611" s="400"/>
      <c r="W611" s="400"/>
      <c r="X611" s="400"/>
      <c r="Y611" s="400"/>
      <c r="Z611" s="400"/>
      <c r="AA611" s="400"/>
      <c r="AB611" s="400"/>
      <c r="AC611" s="400"/>
      <c r="AD611" s="400"/>
      <c r="AE611" s="400"/>
      <c r="AF611" s="400"/>
      <c r="AG611" s="400"/>
      <c r="AH611" s="406"/>
      <c r="AI611" s="477"/>
      <c r="AJ611" s="400"/>
      <c r="AK611" s="401"/>
      <c r="AL611" s="16" t="s">
        <v>63</v>
      </c>
    </row>
    <row r="612" spans="1:38" s="21" customFormat="1" ht="12.75" customHeight="1" x14ac:dyDescent="0.2">
      <c r="A612" s="17">
        <v>6</v>
      </c>
      <c r="B612" s="402"/>
      <c r="C612" s="402"/>
      <c r="D612" s="402"/>
      <c r="E612" s="402"/>
      <c r="F612" s="403"/>
      <c r="G612" s="473"/>
      <c r="H612" s="478"/>
      <c r="I612" s="474"/>
      <c r="J612" s="363">
        <f t="shared" si="80"/>
        <v>0</v>
      </c>
      <c r="K612" s="362">
        <f t="shared" si="81"/>
        <v>0</v>
      </c>
      <c r="L612" s="402"/>
      <c r="M612" s="402"/>
      <c r="N612" s="402"/>
      <c r="O612" s="407"/>
      <c r="P612" s="410"/>
      <c r="Q612" s="402"/>
      <c r="R612" s="403"/>
      <c r="S612" s="18" t="s">
        <v>64</v>
      </c>
      <c r="T612" s="17">
        <v>6</v>
      </c>
      <c r="U612" s="402"/>
      <c r="V612" s="402"/>
      <c r="W612" s="402"/>
      <c r="X612" s="402"/>
      <c r="Y612" s="402"/>
      <c r="Z612" s="402"/>
      <c r="AA612" s="402"/>
      <c r="AB612" s="402"/>
      <c r="AC612" s="402"/>
      <c r="AD612" s="402"/>
      <c r="AE612" s="402"/>
      <c r="AF612" s="402"/>
      <c r="AG612" s="402"/>
      <c r="AH612" s="407"/>
      <c r="AI612" s="478"/>
      <c r="AJ612" s="402"/>
      <c r="AK612" s="403"/>
      <c r="AL612" s="18" t="s">
        <v>64</v>
      </c>
    </row>
    <row r="613" spans="1:38" s="21" customFormat="1" ht="12.75" customHeight="1" x14ac:dyDescent="0.2">
      <c r="A613" s="8">
        <v>7</v>
      </c>
      <c r="B613" s="400"/>
      <c r="C613" s="400"/>
      <c r="D613" s="400"/>
      <c r="E613" s="400"/>
      <c r="F613" s="401"/>
      <c r="G613" s="471"/>
      <c r="H613" s="477"/>
      <c r="I613" s="472"/>
      <c r="J613" s="363">
        <f t="shared" si="80"/>
        <v>0</v>
      </c>
      <c r="K613" s="362">
        <f t="shared" si="81"/>
        <v>0</v>
      </c>
      <c r="L613" s="400"/>
      <c r="M613" s="400"/>
      <c r="N613" s="400"/>
      <c r="O613" s="406"/>
      <c r="P613" s="409"/>
      <c r="Q613" s="400"/>
      <c r="R613" s="401"/>
      <c r="S613" s="16" t="s">
        <v>65</v>
      </c>
      <c r="T613" s="8">
        <v>7</v>
      </c>
      <c r="U613" s="400"/>
      <c r="V613" s="400"/>
      <c r="W613" s="400"/>
      <c r="X613" s="400"/>
      <c r="Y613" s="400"/>
      <c r="Z613" s="400"/>
      <c r="AA613" s="400"/>
      <c r="AB613" s="400"/>
      <c r="AC613" s="400"/>
      <c r="AD613" s="400"/>
      <c r="AE613" s="400"/>
      <c r="AF613" s="400"/>
      <c r="AG613" s="400"/>
      <c r="AH613" s="406"/>
      <c r="AI613" s="477"/>
      <c r="AJ613" s="400"/>
      <c r="AK613" s="401"/>
      <c r="AL613" s="16" t="s">
        <v>65</v>
      </c>
    </row>
    <row r="614" spans="1:38" s="21" customFormat="1" ht="12.75" customHeight="1" x14ac:dyDescent="0.2">
      <c r="A614" s="8">
        <v>8</v>
      </c>
      <c r="B614" s="400"/>
      <c r="C614" s="400"/>
      <c r="D614" s="400"/>
      <c r="E614" s="400"/>
      <c r="F614" s="401"/>
      <c r="G614" s="471"/>
      <c r="H614" s="477"/>
      <c r="I614" s="472"/>
      <c r="J614" s="363">
        <f t="shared" si="80"/>
        <v>0</v>
      </c>
      <c r="K614" s="362">
        <f t="shared" si="81"/>
        <v>0</v>
      </c>
      <c r="L614" s="400"/>
      <c r="M614" s="400"/>
      <c r="N614" s="400"/>
      <c r="O614" s="406"/>
      <c r="P614" s="409"/>
      <c r="Q614" s="400"/>
      <c r="R614" s="401"/>
      <c r="S614" s="16" t="s">
        <v>66</v>
      </c>
      <c r="T614" s="8">
        <v>8</v>
      </c>
      <c r="U614" s="400"/>
      <c r="V614" s="400"/>
      <c r="W614" s="400"/>
      <c r="X614" s="400"/>
      <c r="Y614" s="400"/>
      <c r="Z614" s="400"/>
      <c r="AA614" s="400"/>
      <c r="AB614" s="400"/>
      <c r="AC614" s="400"/>
      <c r="AD614" s="400"/>
      <c r="AE614" s="400"/>
      <c r="AF614" s="400"/>
      <c r="AG614" s="400"/>
      <c r="AH614" s="406"/>
      <c r="AI614" s="477"/>
      <c r="AJ614" s="400"/>
      <c r="AK614" s="401"/>
      <c r="AL614" s="16" t="s">
        <v>66</v>
      </c>
    </row>
    <row r="615" spans="1:38" s="21" customFormat="1" ht="12.75" customHeight="1" x14ac:dyDescent="0.2">
      <c r="A615" s="8">
        <v>9</v>
      </c>
      <c r="B615" s="400"/>
      <c r="C615" s="400"/>
      <c r="D615" s="400"/>
      <c r="E615" s="400"/>
      <c r="F615" s="401"/>
      <c r="G615" s="471"/>
      <c r="H615" s="477"/>
      <c r="I615" s="472"/>
      <c r="J615" s="363">
        <f t="shared" si="80"/>
        <v>0</v>
      </c>
      <c r="K615" s="362">
        <f t="shared" si="81"/>
        <v>0</v>
      </c>
      <c r="L615" s="400"/>
      <c r="M615" s="400"/>
      <c r="N615" s="400"/>
      <c r="O615" s="406"/>
      <c r="P615" s="409"/>
      <c r="Q615" s="400"/>
      <c r="R615" s="401"/>
      <c r="S615" s="16" t="s">
        <v>67</v>
      </c>
      <c r="T615" s="8">
        <v>9</v>
      </c>
      <c r="U615" s="400"/>
      <c r="V615" s="400"/>
      <c r="W615" s="400"/>
      <c r="X615" s="400"/>
      <c r="Y615" s="400"/>
      <c r="Z615" s="400"/>
      <c r="AA615" s="400"/>
      <c r="AB615" s="400"/>
      <c r="AC615" s="400"/>
      <c r="AD615" s="400"/>
      <c r="AE615" s="400"/>
      <c r="AF615" s="400"/>
      <c r="AG615" s="400"/>
      <c r="AH615" s="406"/>
      <c r="AI615" s="477"/>
      <c r="AJ615" s="400"/>
      <c r="AK615" s="401"/>
      <c r="AL615" s="16" t="s">
        <v>67</v>
      </c>
    </row>
    <row r="616" spans="1:38" s="21" customFormat="1" ht="12.75" customHeight="1" x14ac:dyDescent="0.2">
      <c r="A616" s="8">
        <v>10</v>
      </c>
      <c r="B616" s="400"/>
      <c r="C616" s="400"/>
      <c r="D616" s="400"/>
      <c r="E616" s="400"/>
      <c r="F616" s="401"/>
      <c r="G616" s="471"/>
      <c r="H616" s="477"/>
      <c r="I616" s="472"/>
      <c r="J616" s="363">
        <f t="shared" si="80"/>
        <v>0</v>
      </c>
      <c r="K616" s="362">
        <f t="shared" si="81"/>
        <v>0</v>
      </c>
      <c r="L616" s="400"/>
      <c r="M616" s="400"/>
      <c r="N616" s="400"/>
      <c r="O616" s="406"/>
      <c r="P616" s="409"/>
      <c r="Q616" s="400"/>
      <c r="R616" s="401"/>
      <c r="S616" s="16" t="s">
        <v>68</v>
      </c>
      <c r="T616" s="8">
        <v>10</v>
      </c>
      <c r="U616" s="400"/>
      <c r="V616" s="400"/>
      <c r="W616" s="400"/>
      <c r="X616" s="400"/>
      <c r="Y616" s="400"/>
      <c r="Z616" s="400"/>
      <c r="AA616" s="400"/>
      <c r="AB616" s="400"/>
      <c r="AC616" s="400"/>
      <c r="AD616" s="400"/>
      <c r="AE616" s="400"/>
      <c r="AF616" s="400"/>
      <c r="AG616" s="400"/>
      <c r="AH616" s="406"/>
      <c r="AI616" s="477"/>
      <c r="AJ616" s="400"/>
      <c r="AK616" s="401"/>
      <c r="AL616" s="16" t="s">
        <v>68</v>
      </c>
    </row>
    <row r="617" spans="1:38" s="21" customFormat="1" ht="12.75" customHeight="1" x14ac:dyDescent="0.2">
      <c r="A617" s="8">
        <v>11</v>
      </c>
      <c r="B617" s="400"/>
      <c r="C617" s="400"/>
      <c r="D617" s="400"/>
      <c r="E617" s="400"/>
      <c r="F617" s="401"/>
      <c r="G617" s="471"/>
      <c r="H617" s="477"/>
      <c r="I617" s="472"/>
      <c r="J617" s="363">
        <f t="shared" si="80"/>
        <v>0</v>
      </c>
      <c r="K617" s="362">
        <f t="shared" si="81"/>
        <v>0</v>
      </c>
      <c r="L617" s="400"/>
      <c r="M617" s="400"/>
      <c r="N617" s="400"/>
      <c r="O617" s="406"/>
      <c r="P617" s="409"/>
      <c r="Q617" s="400"/>
      <c r="R617" s="401"/>
      <c r="S617" s="16" t="s">
        <v>69</v>
      </c>
      <c r="T617" s="8">
        <v>11</v>
      </c>
      <c r="U617" s="400"/>
      <c r="V617" s="400"/>
      <c r="W617" s="400"/>
      <c r="X617" s="400"/>
      <c r="Y617" s="400"/>
      <c r="Z617" s="400"/>
      <c r="AA617" s="400"/>
      <c r="AB617" s="400"/>
      <c r="AC617" s="400"/>
      <c r="AD617" s="400"/>
      <c r="AE617" s="400"/>
      <c r="AF617" s="400"/>
      <c r="AG617" s="400"/>
      <c r="AH617" s="406"/>
      <c r="AI617" s="477"/>
      <c r="AJ617" s="400"/>
      <c r="AK617" s="401"/>
      <c r="AL617" s="16" t="s">
        <v>69</v>
      </c>
    </row>
    <row r="618" spans="1:38" s="21" customFormat="1" ht="12.75" customHeight="1" x14ac:dyDescent="0.2">
      <c r="A618" s="8">
        <v>12</v>
      </c>
      <c r="B618" s="400"/>
      <c r="C618" s="400"/>
      <c r="D618" s="400"/>
      <c r="E618" s="400"/>
      <c r="F618" s="401"/>
      <c r="G618" s="471"/>
      <c r="H618" s="477"/>
      <c r="I618" s="472"/>
      <c r="J618" s="363">
        <f t="shared" si="80"/>
        <v>0</v>
      </c>
      <c r="K618" s="362">
        <f t="shared" si="81"/>
        <v>0</v>
      </c>
      <c r="L618" s="400"/>
      <c r="M618" s="400"/>
      <c r="N618" s="400"/>
      <c r="O618" s="406"/>
      <c r="P618" s="409"/>
      <c r="Q618" s="400"/>
      <c r="R618" s="401"/>
      <c r="S618" s="16" t="s">
        <v>70</v>
      </c>
      <c r="T618" s="8">
        <v>12</v>
      </c>
      <c r="U618" s="400"/>
      <c r="V618" s="400"/>
      <c r="W618" s="400"/>
      <c r="X618" s="400"/>
      <c r="Y618" s="400"/>
      <c r="Z618" s="400"/>
      <c r="AA618" s="400"/>
      <c r="AB618" s="400"/>
      <c r="AC618" s="400"/>
      <c r="AD618" s="400"/>
      <c r="AE618" s="400"/>
      <c r="AF618" s="400"/>
      <c r="AG618" s="400"/>
      <c r="AH618" s="406"/>
      <c r="AI618" s="477"/>
      <c r="AJ618" s="400"/>
      <c r="AK618" s="401"/>
      <c r="AL618" s="16" t="s">
        <v>70</v>
      </c>
    </row>
    <row r="619" spans="1:38" s="21" customFormat="1" ht="12.75" customHeight="1" x14ac:dyDescent="0.2">
      <c r="A619" s="8">
        <v>13</v>
      </c>
      <c r="B619" s="400"/>
      <c r="C619" s="400"/>
      <c r="D619" s="400"/>
      <c r="E619" s="400"/>
      <c r="F619" s="401"/>
      <c r="G619" s="471"/>
      <c r="H619" s="477"/>
      <c r="I619" s="472"/>
      <c r="J619" s="363">
        <f t="shared" si="80"/>
        <v>0</v>
      </c>
      <c r="K619" s="362">
        <f t="shared" si="81"/>
        <v>0</v>
      </c>
      <c r="L619" s="400"/>
      <c r="M619" s="400"/>
      <c r="N619" s="400"/>
      <c r="O619" s="406"/>
      <c r="P619" s="409"/>
      <c r="Q619" s="400"/>
      <c r="R619" s="401"/>
      <c r="S619" s="16" t="s">
        <v>71</v>
      </c>
      <c r="T619" s="8">
        <v>13</v>
      </c>
      <c r="U619" s="400"/>
      <c r="V619" s="400"/>
      <c r="W619" s="400"/>
      <c r="X619" s="400"/>
      <c r="Y619" s="400"/>
      <c r="Z619" s="400"/>
      <c r="AA619" s="400"/>
      <c r="AB619" s="400"/>
      <c r="AC619" s="400"/>
      <c r="AD619" s="400"/>
      <c r="AE619" s="400"/>
      <c r="AF619" s="400"/>
      <c r="AG619" s="400"/>
      <c r="AH619" s="406"/>
      <c r="AI619" s="477"/>
      <c r="AJ619" s="400"/>
      <c r="AK619" s="401"/>
      <c r="AL619" s="16" t="s">
        <v>71</v>
      </c>
    </row>
    <row r="620" spans="1:38" s="21" customFormat="1" ht="12.75" customHeight="1" x14ac:dyDescent="0.2">
      <c r="A620" s="8">
        <v>14</v>
      </c>
      <c r="B620" s="400"/>
      <c r="C620" s="400"/>
      <c r="D620" s="400"/>
      <c r="E620" s="400"/>
      <c r="F620" s="401"/>
      <c r="G620" s="471"/>
      <c r="H620" s="477"/>
      <c r="I620" s="472"/>
      <c r="J620" s="363">
        <f t="shared" si="80"/>
        <v>0</v>
      </c>
      <c r="K620" s="362">
        <f t="shared" si="81"/>
        <v>0</v>
      </c>
      <c r="L620" s="400"/>
      <c r="M620" s="400"/>
      <c r="N620" s="400"/>
      <c r="O620" s="406"/>
      <c r="P620" s="409"/>
      <c r="Q620" s="400"/>
      <c r="R620" s="401"/>
      <c r="S620" s="16" t="s">
        <v>72</v>
      </c>
      <c r="T620" s="8">
        <v>14</v>
      </c>
      <c r="U620" s="400"/>
      <c r="V620" s="400"/>
      <c r="W620" s="400"/>
      <c r="X620" s="400"/>
      <c r="Y620" s="400"/>
      <c r="Z620" s="400"/>
      <c r="AA620" s="400"/>
      <c r="AB620" s="400"/>
      <c r="AC620" s="400"/>
      <c r="AD620" s="400"/>
      <c r="AE620" s="400"/>
      <c r="AF620" s="400"/>
      <c r="AG620" s="400"/>
      <c r="AH620" s="406"/>
      <c r="AI620" s="477"/>
      <c r="AJ620" s="400"/>
      <c r="AK620" s="401"/>
      <c r="AL620" s="16" t="s">
        <v>72</v>
      </c>
    </row>
    <row r="621" spans="1:38" s="21" customFormat="1" ht="12.75" customHeight="1" x14ac:dyDescent="0.2">
      <c r="A621" s="8">
        <v>15</v>
      </c>
      <c r="B621" s="400"/>
      <c r="C621" s="400"/>
      <c r="D621" s="400"/>
      <c r="E621" s="400"/>
      <c r="F621" s="401"/>
      <c r="G621" s="471"/>
      <c r="H621" s="477"/>
      <c r="I621" s="472"/>
      <c r="J621" s="363">
        <f t="shared" si="80"/>
        <v>0</v>
      </c>
      <c r="K621" s="362">
        <f t="shared" si="81"/>
        <v>0</v>
      </c>
      <c r="L621" s="400"/>
      <c r="M621" s="400"/>
      <c r="N621" s="400"/>
      <c r="O621" s="406"/>
      <c r="P621" s="409"/>
      <c r="Q621" s="400"/>
      <c r="R621" s="401"/>
      <c r="S621" s="16" t="s">
        <v>73</v>
      </c>
      <c r="T621" s="8">
        <v>15</v>
      </c>
      <c r="U621" s="400"/>
      <c r="V621" s="400"/>
      <c r="W621" s="400"/>
      <c r="X621" s="400"/>
      <c r="Y621" s="400"/>
      <c r="Z621" s="400"/>
      <c r="AA621" s="400"/>
      <c r="AB621" s="400"/>
      <c r="AC621" s="400"/>
      <c r="AD621" s="400"/>
      <c r="AE621" s="400"/>
      <c r="AF621" s="400"/>
      <c r="AG621" s="400"/>
      <c r="AH621" s="406"/>
      <c r="AI621" s="477"/>
      <c r="AJ621" s="400"/>
      <c r="AK621" s="401"/>
      <c r="AL621" s="16" t="s">
        <v>73</v>
      </c>
    </row>
    <row r="622" spans="1:38" s="21" customFormat="1" ht="12.75" customHeight="1" x14ac:dyDescent="0.2">
      <c r="A622" s="8">
        <v>16</v>
      </c>
      <c r="B622" s="400"/>
      <c r="C622" s="400"/>
      <c r="D622" s="400"/>
      <c r="E622" s="400"/>
      <c r="F622" s="401"/>
      <c r="G622" s="471"/>
      <c r="H622" s="477"/>
      <c r="I622" s="472"/>
      <c r="J622" s="363">
        <f t="shared" si="80"/>
        <v>0</v>
      </c>
      <c r="K622" s="362">
        <f t="shared" si="81"/>
        <v>0</v>
      </c>
      <c r="L622" s="400"/>
      <c r="M622" s="400"/>
      <c r="N622" s="400"/>
      <c r="O622" s="406"/>
      <c r="P622" s="409"/>
      <c r="Q622" s="400"/>
      <c r="R622" s="401"/>
      <c r="S622" s="16" t="s">
        <v>74</v>
      </c>
      <c r="T622" s="8">
        <v>16</v>
      </c>
      <c r="U622" s="400"/>
      <c r="V622" s="400"/>
      <c r="W622" s="400"/>
      <c r="X622" s="400"/>
      <c r="Y622" s="400"/>
      <c r="Z622" s="400"/>
      <c r="AA622" s="400"/>
      <c r="AB622" s="400"/>
      <c r="AC622" s="400"/>
      <c r="AD622" s="400"/>
      <c r="AE622" s="400"/>
      <c r="AF622" s="400"/>
      <c r="AG622" s="400"/>
      <c r="AH622" s="406"/>
      <c r="AI622" s="477"/>
      <c r="AJ622" s="400"/>
      <c r="AK622" s="401"/>
      <c r="AL622" s="16" t="s">
        <v>74</v>
      </c>
    </row>
    <row r="623" spans="1:38" s="21" customFormat="1" ht="12.75" customHeight="1" x14ac:dyDescent="0.2">
      <c r="A623" s="8">
        <v>17</v>
      </c>
      <c r="B623" s="400"/>
      <c r="C623" s="400"/>
      <c r="D623" s="400"/>
      <c r="E623" s="400"/>
      <c r="F623" s="401"/>
      <c r="G623" s="471"/>
      <c r="H623" s="477"/>
      <c r="I623" s="472"/>
      <c r="J623" s="363">
        <f t="shared" si="80"/>
        <v>0</v>
      </c>
      <c r="K623" s="362">
        <f t="shared" si="81"/>
        <v>0</v>
      </c>
      <c r="L623" s="400"/>
      <c r="M623" s="400"/>
      <c r="N623" s="400"/>
      <c r="O623" s="406"/>
      <c r="P623" s="409"/>
      <c r="Q623" s="400"/>
      <c r="R623" s="401"/>
      <c r="S623" s="16" t="s">
        <v>75</v>
      </c>
      <c r="T623" s="8">
        <v>17</v>
      </c>
      <c r="U623" s="400"/>
      <c r="V623" s="400"/>
      <c r="W623" s="400"/>
      <c r="X623" s="400"/>
      <c r="Y623" s="400"/>
      <c r="Z623" s="400"/>
      <c r="AA623" s="400"/>
      <c r="AB623" s="400"/>
      <c r="AC623" s="400"/>
      <c r="AD623" s="400"/>
      <c r="AE623" s="400"/>
      <c r="AF623" s="400"/>
      <c r="AG623" s="400"/>
      <c r="AH623" s="406"/>
      <c r="AI623" s="477"/>
      <c r="AJ623" s="400"/>
      <c r="AK623" s="401"/>
      <c r="AL623" s="16" t="s">
        <v>75</v>
      </c>
    </row>
    <row r="624" spans="1:38" s="21" customFormat="1" ht="12.75" customHeight="1" x14ac:dyDescent="0.2">
      <c r="A624" s="8">
        <v>18</v>
      </c>
      <c r="B624" s="400"/>
      <c r="C624" s="400"/>
      <c r="D624" s="400"/>
      <c r="E624" s="400"/>
      <c r="F624" s="401"/>
      <c r="G624" s="471"/>
      <c r="H624" s="477"/>
      <c r="I624" s="472"/>
      <c r="J624" s="363">
        <f t="shared" si="80"/>
        <v>0</v>
      </c>
      <c r="K624" s="362">
        <f t="shared" si="81"/>
        <v>0</v>
      </c>
      <c r="L624" s="400"/>
      <c r="M624" s="400"/>
      <c r="N624" s="400"/>
      <c r="O624" s="406"/>
      <c r="P624" s="409"/>
      <c r="Q624" s="400"/>
      <c r="R624" s="401"/>
      <c r="S624" s="16" t="s">
        <v>76</v>
      </c>
      <c r="T624" s="8">
        <v>18</v>
      </c>
      <c r="U624" s="400"/>
      <c r="V624" s="400"/>
      <c r="W624" s="400"/>
      <c r="X624" s="400"/>
      <c r="Y624" s="400"/>
      <c r="Z624" s="400"/>
      <c r="AA624" s="400"/>
      <c r="AB624" s="400"/>
      <c r="AC624" s="400"/>
      <c r="AD624" s="400"/>
      <c r="AE624" s="400"/>
      <c r="AF624" s="400"/>
      <c r="AG624" s="400"/>
      <c r="AH624" s="406"/>
      <c r="AI624" s="477"/>
      <c r="AJ624" s="400"/>
      <c r="AK624" s="401"/>
      <c r="AL624" s="16" t="s">
        <v>76</v>
      </c>
    </row>
    <row r="625" spans="1:38" s="21" customFormat="1" ht="12.75" customHeight="1" x14ac:dyDescent="0.2">
      <c r="A625" s="8">
        <v>19</v>
      </c>
      <c r="B625" s="400"/>
      <c r="C625" s="400"/>
      <c r="D625" s="400"/>
      <c r="E625" s="400"/>
      <c r="F625" s="401"/>
      <c r="G625" s="471"/>
      <c r="H625" s="477"/>
      <c r="I625" s="472"/>
      <c r="J625" s="363">
        <f t="shared" si="80"/>
        <v>0</v>
      </c>
      <c r="K625" s="362">
        <f t="shared" si="81"/>
        <v>0</v>
      </c>
      <c r="L625" s="400"/>
      <c r="M625" s="400"/>
      <c r="N625" s="400"/>
      <c r="O625" s="406"/>
      <c r="P625" s="409"/>
      <c r="Q625" s="400"/>
      <c r="R625" s="401"/>
      <c r="S625" s="16" t="s">
        <v>77</v>
      </c>
      <c r="T625" s="8">
        <v>19</v>
      </c>
      <c r="U625" s="400"/>
      <c r="V625" s="400"/>
      <c r="W625" s="400"/>
      <c r="X625" s="400"/>
      <c r="Y625" s="400"/>
      <c r="Z625" s="400"/>
      <c r="AA625" s="400"/>
      <c r="AB625" s="400"/>
      <c r="AC625" s="400"/>
      <c r="AD625" s="400"/>
      <c r="AE625" s="400"/>
      <c r="AF625" s="400"/>
      <c r="AG625" s="400"/>
      <c r="AH625" s="406"/>
      <c r="AI625" s="477"/>
      <c r="AJ625" s="400"/>
      <c r="AK625" s="401"/>
      <c r="AL625" s="16" t="s">
        <v>77</v>
      </c>
    </row>
    <row r="626" spans="1:38" s="21" customFormat="1" ht="12.75" customHeight="1" x14ac:dyDescent="0.2">
      <c r="A626" s="8">
        <v>20</v>
      </c>
      <c r="B626" s="400"/>
      <c r="C626" s="400"/>
      <c r="D626" s="400"/>
      <c r="E626" s="400"/>
      <c r="F626" s="401"/>
      <c r="G626" s="471"/>
      <c r="H626" s="477"/>
      <c r="I626" s="472"/>
      <c r="J626" s="363">
        <f t="shared" si="80"/>
        <v>0</v>
      </c>
      <c r="K626" s="362">
        <f t="shared" si="81"/>
        <v>0</v>
      </c>
      <c r="L626" s="400"/>
      <c r="M626" s="400"/>
      <c r="N626" s="400"/>
      <c r="O626" s="406"/>
      <c r="P626" s="409"/>
      <c r="Q626" s="400"/>
      <c r="R626" s="401"/>
      <c r="S626" s="16" t="s">
        <v>78</v>
      </c>
      <c r="T626" s="8">
        <v>20</v>
      </c>
      <c r="U626" s="400"/>
      <c r="V626" s="400"/>
      <c r="W626" s="400"/>
      <c r="X626" s="400"/>
      <c r="Y626" s="400"/>
      <c r="Z626" s="400"/>
      <c r="AA626" s="400"/>
      <c r="AB626" s="400"/>
      <c r="AC626" s="400"/>
      <c r="AD626" s="400"/>
      <c r="AE626" s="400"/>
      <c r="AF626" s="400"/>
      <c r="AG626" s="400"/>
      <c r="AH626" s="406"/>
      <c r="AI626" s="477"/>
      <c r="AJ626" s="400"/>
      <c r="AK626" s="401"/>
      <c r="AL626" s="16" t="s">
        <v>78</v>
      </c>
    </row>
    <row r="627" spans="1:38" s="21" customFormat="1" ht="12.75" customHeight="1" x14ac:dyDescent="0.2">
      <c r="A627" s="8">
        <v>21</v>
      </c>
      <c r="B627" s="400"/>
      <c r="C627" s="400"/>
      <c r="D627" s="400"/>
      <c r="E627" s="400"/>
      <c r="F627" s="401"/>
      <c r="G627" s="471"/>
      <c r="H627" s="477"/>
      <c r="I627" s="472"/>
      <c r="J627" s="363">
        <f t="shared" si="80"/>
        <v>0</v>
      </c>
      <c r="K627" s="362">
        <f t="shared" si="81"/>
        <v>0</v>
      </c>
      <c r="L627" s="400"/>
      <c r="M627" s="400"/>
      <c r="N627" s="400"/>
      <c r="O627" s="406"/>
      <c r="P627" s="409"/>
      <c r="Q627" s="400"/>
      <c r="R627" s="401"/>
      <c r="S627" s="16" t="s">
        <v>79</v>
      </c>
      <c r="T627" s="8">
        <v>21</v>
      </c>
      <c r="U627" s="400"/>
      <c r="V627" s="400"/>
      <c r="W627" s="400"/>
      <c r="X627" s="400"/>
      <c r="Y627" s="400"/>
      <c r="Z627" s="400"/>
      <c r="AA627" s="400"/>
      <c r="AB627" s="400"/>
      <c r="AC627" s="400"/>
      <c r="AD627" s="400"/>
      <c r="AE627" s="400"/>
      <c r="AF627" s="400"/>
      <c r="AG627" s="400"/>
      <c r="AH627" s="406"/>
      <c r="AI627" s="477"/>
      <c r="AJ627" s="400"/>
      <c r="AK627" s="401"/>
      <c r="AL627" s="16" t="s">
        <v>79</v>
      </c>
    </row>
    <row r="628" spans="1:38" s="21" customFormat="1" ht="12.75" customHeight="1" x14ac:dyDescent="0.2">
      <c r="A628" s="8">
        <v>22</v>
      </c>
      <c r="B628" s="400"/>
      <c r="C628" s="400"/>
      <c r="D628" s="400"/>
      <c r="E628" s="400"/>
      <c r="F628" s="401"/>
      <c r="G628" s="471"/>
      <c r="H628" s="477"/>
      <c r="I628" s="472"/>
      <c r="J628" s="363">
        <f t="shared" si="80"/>
        <v>0</v>
      </c>
      <c r="K628" s="362">
        <f t="shared" si="81"/>
        <v>0</v>
      </c>
      <c r="L628" s="400"/>
      <c r="M628" s="400"/>
      <c r="N628" s="400"/>
      <c r="O628" s="406"/>
      <c r="P628" s="409"/>
      <c r="Q628" s="400"/>
      <c r="R628" s="401"/>
      <c r="S628" s="16" t="s">
        <v>80</v>
      </c>
      <c r="T628" s="8">
        <v>22</v>
      </c>
      <c r="U628" s="400"/>
      <c r="V628" s="400"/>
      <c r="W628" s="400"/>
      <c r="X628" s="400"/>
      <c r="Y628" s="400"/>
      <c r="Z628" s="400"/>
      <c r="AA628" s="400"/>
      <c r="AB628" s="400"/>
      <c r="AC628" s="400"/>
      <c r="AD628" s="400"/>
      <c r="AE628" s="400"/>
      <c r="AF628" s="400"/>
      <c r="AG628" s="400"/>
      <c r="AH628" s="406"/>
      <c r="AI628" s="477"/>
      <c r="AJ628" s="400"/>
      <c r="AK628" s="401"/>
      <c r="AL628" s="16" t="s">
        <v>80</v>
      </c>
    </row>
    <row r="629" spans="1:38" s="21" customFormat="1" ht="12.75" customHeight="1" x14ac:dyDescent="0.2">
      <c r="A629" s="8">
        <v>23</v>
      </c>
      <c r="B629" s="400"/>
      <c r="C629" s="400"/>
      <c r="D629" s="400"/>
      <c r="E629" s="400"/>
      <c r="F629" s="401"/>
      <c r="G629" s="471"/>
      <c r="H629" s="477"/>
      <c r="I629" s="472"/>
      <c r="J629" s="363">
        <f t="shared" si="80"/>
        <v>0</v>
      </c>
      <c r="K629" s="362">
        <f t="shared" si="81"/>
        <v>0</v>
      </c>
      <c r="L629" s="400"/>
      <c r="M629" s="400"/>
      <c r="N629" s="400"/>
      <c r="O629" s="406"/>
      <c r="P629" s="409"/>
      <c r="Q629" s="400"/>
      <c r="R629" s="401"/>
      <c r="S629" s="16" t="s">
        <v>81</v>
      </c>
      <c r="T629" s="8">
        <v>23</v>
      </c>
      <c r="U629" s="400"/>
      <c r="V629" s="400"/>
      <c r="W629" s="400"/>
      <c r="X629" s="400"/>
      <c r="Y629" s="400"/>
      <c r="Z629" s="400"/>
      <c r="AA629" s="400"/>
      <c r="AB629" s="400"/>
      <c r="AC629" s="400"/>
      <c r="AD629" s="400"/>
      <c r="AE629" s="400"/>
      <c r="AF629" s="400"/>
      <c r="AG629" s="400"/>
      <c r="AH629" s="406"/>
      <c r="AI629" s="477"/>
      <c r="AJ629" s="400"/>
      <c r="AK629" s="401"/>
      <c r="AL629" s="16" t="s">
        <v>81</v>
      </c>
    </row>
    <row r="630" spans="1:38" s="21" customFormat="1" ht="12.75" customHeight="1" x14ac:dyDescent="0.2">
      <c r="A630" s="8">
        <v>24</v>
      </c>
      <c r="B630" s="400"/>
      <c r="C630" s="400"/>
      <c r="D630" s="400"/>
      <c r="E630" s="400"/>
      <c r="F630" s="401"/>
      <c r="G630" s="471"/>
      <c r="H630" s="477"/>
      <c r="I630" s="472"/>
      <c r="J630" s="363">
        <f t="shared" si="80"/>
        <v>0</v>
      </c>
      <c r="K630" s="362">
        <f t="shared" si="81"/>
        <v>0</v>
      </c>
      <c r="L630" s="400"/>
      <c r="M630" s="400"/>
      <c r="N630" s="400"/>
      <c r="O630" s="406"/>
      <c r="P630" s="409"/>
      <c r="Q630" s="400"/>
      <c r="R630" s="401"/>
      <c r="S630" s="16" t="s">
        <v>82</v>
      </c>
      <c r="T630" s="8">
        <v>24</v>
      </c>
      <c r="U630" s="400"/>
      <c r="V630" s="400"/>
      <c r="W630" s="400"/>
      <c r="X630" s="400"/>
      <c r="Y630" s="400"/>
      <c r="Z630" s="400"/>
      <c r="AA630" s="400"/>
      <c r="AB630" s="400"/>
      <c r="AC630" s="400"/>
      <c r="AD630" s="400"/>
      <c r="AE630" s="400"/>
      <c r="AF630" s="400"/>
      <c r="AG630" s="400"/>
      <c r="AH630" s="406"/>
      <c r="AI630" s="477"/>
      <c r="AJ630" s="400"/>
      <c r="AK630" s="401"/>
      <c r="AL630" s="16" t="s">
        <v>82</v>
      </c>
    </row>
    <row r="631" spans="1:38" s="21" customFormat="1" ht="12.75" customHeight="1" x14ac:dyDescent="0.2">
      <c r="A631" s="8">
        <v>25</v>
      </c>
      <c r="B631" s="400"/>
      <c r="C631" s="400"/>
      <c r="D631" s="400"/>
      <c r="E631" s="400"/>
      <c r="F631" s="401"/>
      <c r="G631" s="471"/>
      <c r="H631" s="477"/>
      <c r="I631" s="472"/>
      <c r="J631" s="363">
        <f t="shared" si="80"/>
        <v>0</v>
      </c>
      <c r="K631" s="362">
        <f t="shared" si="81"/>
        <v>0</v>
      </c>
      <c r="L631" s="400"/>
      <c r="M631" s="400"/>
      <c r="N631" s="400"/>
      <c r="O631" s="406"/>
      <c r="P631" s="409"/>
      <c r="Q631" s="400"/>
      <c r="R631" s="401"/>
      <c r="S631" s="16" t="s">
        <v>83</v>
      </c>
      <c r="T631" s="8">
        <v>25</v>
      </c>
      <c r="U631" s="400"/>
      <c r="V631" s="400"/>
      <c r="W631" s="400"/>
      <c r="X631" s="400"/>
      <c r="Y631" s="400"/>
      <c r="Z631" s="400"/>
      <c r="AA631" s="400"/>
      <c r="AB631" s="400"/>
      <c r="AC631" s="400"/>
      <c r="AD631" s="400"/>
      <c r="AE631" s="400"/>
      <c r="AF631" s="400"/>
      <c r="AG631" s="400"/>
      <c r="AH631" s="406"/>
      <c r="AI631" s="477"/>
      <c r="AJ631" s="400"/>
      <c r="AK631" s="401"/>
      <c r="AL631" s="16" t="s">
        <v>83</v>
      </c>
    </row>
    <row r="632" spans="1:38" s="21" customFormat="1" ht="12.75" customHeight="1" x14ac:dyDescent="0.2">
      <c r="A632" s="8">
        <v>26</v>
      </c>
      <c r="B632" s="400"/>
      <c r="C632" s="400"/>
      <c r="D632" s="400"/>
      <c r="E632" s="400"/>
      <c r="F632" s="401"/>
      <c r="G632" s="471"/>
      <c r="H632" s="477"/>
      <c r="I632" s="472"/>
      <c r="J632" s="363">
        <f t="shared" si="80"/>
        <v>0</v>
      </c>
      <c r="K632" s="362">
        <f t="shared" si="81"/>
        <v>0</v>
      </c>
      <c r="L632" s="400"/>
      <c r="M632" s="400"/>
      <c r="N632" s="400"/>
      <c r="O632" s="406"/>
      <c r="P632" s="409"/>
      <c r="Q632" s="400"/>
      <c r="R632" s="401"/>
      <c r="S632" s="16" t="s">
        <v>84</v>
      </c>
      <c r="T632" s="8">
        <v>26</v>
      </c>
      <c r="U632" s="400"/>
      <c r="V632" s="400"/>
      <c r="W632" s="400"/>
      <c r="X632" s="400"/>
      <c r="Y632" s="400"/>
      <c r="Z632" s="400"/>
      <c r="AA632" s="400"/>
      <c r="AB632" s="400"/>
      <c r="AC632" s="400"/>
      <c r="AD632" s="400"/>
      <c r="AE632" s="400"/>
      <c r="AF632" s="400"/>
      <c r="AG632" s="400"/>
      <c r="AH632" s="406"/>
      <c r="AI632" s="477"/>
      <c r="AJ632" s="400"/>
      <c r="AK632" s="401"/>
      <c r="AL632" s="16" t="s">
        <v>84</v>
      </c>
    </row>
    <row r="633" spans="1:38" s="21" customFormat="1" ht="12.75" customHeight="1" x14ac:dyDescent="0.2">
      <c r="A633" s="8">
        <v>27</v>
      </c>
      <c r="B633" s="400"/>
      <c r="C633" s="400"/>
      <c r="D633" s="400"/>
      <c r="E633" s="400"/>
      <c r="F633" s="401"/>
      <c r="G633" s="471"/>
      <c r="H633" s="477"/>
      <c r="I633" s="472"/>
      <c r="J633" s="363">
        <f t="shared" si="80"/>
        <v>0</v>
      </c>
      <c r="K633" s="362">
        <f t="shared" si="81"/>
        <v>0</v>
      </c>
      <c r="L633" s="400"/>
      <c r="M633" s="400"/>
      <c r="N633" s="400"/>
      <c r="O633" s="406"/>
      <c r="P633" s="409"/>
      <c r="Q633" s="400"/>
      <c r="R633" s="401"/>
      <c r="S633" s="16" t="s">
        <v>85</v>
      </c>
      <c r="T633" s="8">
        <v>27</v>
      </c>
      <c r="U633" s="400"/>
      <c r="V633" s="400"/>
      <c r="W633" s="400"/>
      <c r="X633" s="400"/>
      <c r="Y633" s="400"/>
      <c r="Z633" s="400"/>
      <c r="AA633" s="400"/>
      <c r="AB633" s="400"/>
      <c r="AC633" s="400"/>
      <c r="AD633" s="400"/>
      <c r="AE633" s="400"/>
      <c r="AF633" s="400"/>
      <c r="AG633" s="400"/>
      <c r="AH633" s="406"/>
      <c r="AI633" s="477"/>
      <c r="AJ633" s="400"/>
      <c r="AK633" s="401"/>
      <c r="AL633" s="16" t="s">
        <v>85</v>
      </c>
    </row>
    <row r="634" spans="1:38" s="21" customFormat="1" ht="12.75" customHeight="1" x14ac:dyDescent="0.2">
      <c r="A634" s="8">
        <v>28</v>
      </c>
      <c r="B634" s="400"/>
      <c r="C634" s="400"/>
      <c r="D634" s="400"/>
      <c r="E634" s="400"/>
      <c r="F634" s="401"/>
      <c r="G634" s="471"/>
      <c r="H634" s="477"/>
      <c r="I634" s="472"/>
      <c r="J634" s="363">
        <f t="shared" si="80"/>
        <v>0</v>
      </c>
      <c r="K634" s="362">
        <f t="shared" si="81"/>
        <v>0</v>
      </c>
      <c r="L634" s="400"/>
      <c r="M634" s="400"/>
      <c r="N634" s="400"/>
      <c r="O634" s="406"/>
      <c r="P634" s="409"/>
      <c r="Q634" s="400"/>
      <c r="R634" s="401"/>
      <c r="S634" s="16" t="s">
        <v>86</v>
      </c>
      <c r="T634" s="8">
        <v>28</v>
      </c>
      <c r="U634" s="400"/>
      <c r="V634" s="400"/>
      <c r="W634" s="400"/>
      <c r="X634" s="400"/>
      <c r="Y634" s="400"/>
      <c r="Z634" s="400"/>
      <c r="AA634" s="400"/>
      <c r="AB634" s="400"/>
      <c r="AC634" s="400"/>
      <c r="AD634" s="400"/>
      <c r="AE634" s="400"/>
      <c r="AF634" s="400"/>
      <c r="AG634" s="400"/>
      <c r="AH634" s="406"/>
      <c r="AI634" s="477"/>
      <c r="AJ634" s="400"/>
      <c r="AK634" s="401"/>
      <c r="AL634" s="16" t="s">
        <v>86</v>
      </c>
    </row>
    <row r="635" spans="1:38" s="21" customFormat="1" ht="12.75" customHeight="1" x14ac:dyDescent="0.2">
      <c r="A635" s="8">
        <v>29</v>
      </c>
      <c r="B635" s="400"/>
      <c r="C635" s="400"/>
      <c r="D635" s="400"/>
      <c r="E635" s="400"/>
      <c r="F635" s="401"/>
      <c r="G635" s="471"/>
      <c r="H635" s="477"/>
      <c r="I635" s="472"/>
      <c r="J635" s="363">
        <f t="shared" si="80"/>
        <v>0</v>
      </c>
      <c r="K635" s="362">
        <f t="shared" si="81"/>
        <v>0</v>
      </c>
      <c r="L635" s="400"/>
      <c r="M635" s="400"/>
      <c r="N635" s="400"/>
      <c r="O635" s="406"/>
      <c r="P635" s="409"/>
      <c r="Q635" s="400"/>
      <c r="R635" s="401"/>
      <c r="S635" s="16" t="s">
        <v>87</v>
      </c>
      <c r="T635" s="8">
        <v>29</v>
      </c>
      <c r="U635" s="400"/>
      <c r="V635" s="400"/>
      <c r="W635" s="400"/>
      <c r="X635" s="410"/>
      <c r="Y635" s="400"/>
      <c r="Z635" s="400"/>
      <c r="AA635" s="400"/>
      <c r="AB635" s="400"/>
      <c r="AC635" s="400"/>
      <c r="AD635" s="400"/>
      <c r="AE635" s="400"/>
      <c r="AF635" s="400"/>
      <c r="AG635" s="400"/>
      <c r="AH635" s="406"/>
      <c r="AI635" s="477"/>
      <c r="AJ635" s="400"/>
      <c r="AK635" s="401"/>
      <c r="AL635" s="16" t="s">
        <v>87</v>
      </c>
    </row>
    <row r="636" spans="1:38" s="21" customFormat="1" ht="12.75" customHeight="1" x14ac:dyDescent="0.2">
      <c r="A636" s="8">
        <v>30</v>
      </c>
      <c r="B636" s="400"/>
      <c r="C636" s="400"/>
      <c r="D636" s="400"/>
      <c r="E636" s="400"/>
      <c r="F636" s="401"/>
      <c r="G636" s="471"/>
      <c r="H636" s="477"/>
      <c r="I636" s="472"/>
      <c r="J636" s="363">
        <f t="shared" si="80"/>
        <v>0</v>
      </c>
      <c r="K636" s="362">
        <f t="shared" si="81"/>
        <v>0</v>
      </c>
      <c r="L636" s="400"/>
      <c r="M636" s="400"/>
      <c r="N636" s="400"/>
      <c r="O636" s="406"/>
      <c r="P636" s="409"/>
      <c r="Q636" s="400"/>
      <c r="R636" s="401"/>
      <c r="S636" s="16" t="s">
        <v>88</v>
      </c>
      <c r="T636" s="8">
        <v>30</v>
      </c>
      <c r="U636" s="400"/>
      <c r="V636" s="400"/>
      <c r="W636" s="400"/>
      <c r="X636" s="400"/>
      <c r="Y636" s="400"/>
      <c r="Z636" s="400"/>
      <c r="AA636" s="400"/>
      <c r="AB636" s="400"/>
      <c r="AC636" s="400"/>
      <c r="AD636" s="400"/>
      <c r="AE636" s="400"/>
      <c r="AF636" s="400"/>
      <c r="AG636" s="400"/>
      <c r="AH636" s="406"/>
      <c r="AI636" s="477"/>
      <c r="AJ636" s="400"/>
      <c r="AK636" s="401"/>
      <c r="AL636" s="16" t="s">
        <v>88</v>
      </c>
    </row>
    <row r="637" spans="1:38" s="21" customFormat="1" ht="12.75" customHeight="1" x14ac:dyDescent="0.2">
      <c r="A637" s="19">
        <v>31</v>
      </c>
      <c r="B637" s="404"/>
      <c r="C637" s="404"/>
      <c r="D637" s="404"/>
      <c r="E637" s="404"/>
      <c r="F637" s="405"/>
      <c r="G637" s="475"/>
      <c r="H637" s="479"/>
      <c r="I637" s="476"/>
      <c r="J637" s="395">
        <f t="shared" si="80"/>
        <v>0</v>
      </c>
      <c r="K637" s="396">
        <f t="shared" si="81"/>
        <v>0</v>
      </c>
      <c r="L637" s="404"/>
      <c r="M637" s="404"/>
      <c r="N637" s="404"/>
      <c r="O637" s="408"/>
      <c r="P637" s="411"/>
      <c r="Q637" s="404"/>
      <c r="R637" s="405"/>
      <c r="S637" s="20" t="s">
        <v>89</v>
      </c>
      <c r="T637" s="19">
        <v>31</v>
      </c>
      <c r="U637" s="404"/>
      <c r="V637" s="404"/>
      <c r="W637" s="404"/>
      <c r="X637" s="404"/>
      <c r="Y637" s="404"/>
      <c r="Z637" s="404"/>
      <c r="AA637" s="404"/>
      <c r="AB637" s="404"/>
      <c r="AC637" s="404"/>
      <c r="AD637" s="404"/>
      <c r="AE637" s="404"/>
      <c r="AF637" s="404"/>
      <c r="AG637" s="404"/>
      <c r="AH637" s="408"/>
      <c r="AI637" s="479"/>
      <c r="AJ637" s="404"/>
      <c r="AK637" s="405"/>
      <c r="AL637" s="20" t="s">
        <v>89</v>
      </c>
    </row>
    <row r="638" spans="1:38" s="301" customFormat="1" ht="12.75" customHeight="1" thickBot="1" x14ac:dyDescent="0.25">
      <c r="A638" s="417"/>
      <c r="B638" s="418">
        <f>SUM(B606:B637)</f>
        <v>0</v>
      </c>
      <c r="C638" s="418">
        <f>SUM(C606:C637)</f>
        <v>0</v>
      </c>
      <c r="D638" s="418">
        <f>SUM(D606:D637)</f>
        <v>0</v>
      </c>
      <c r="E638" s="419">
        <f>SUM(E606:E637)</f>
        <v>0</v>
      </c>
      <c r="F638" s="420">
        <f>SUM(F606:F637)</f>
        <v>0</v>
      </c>
      <c r="G638" s="421"/>
      <c r="H638" s="422" t="s">
        <v>90</v>
      </c>
      <c r="I638" s="423">
        <f>COUNTA(I607:I637)</f>
        <v>0</v>
      </c>
      <c r="J638" s="418">
        <f t="shared" ref="J638:R638" si="82">SUM(J606:J637)</f>
        <v>0</v>
      </c>
      <c r="K638" s="418">
        <f t="shared" si="82"/>
        <v>0</v>
      </c>
      <c r="L638" s="418">
        <f t="shared" si="82"/>
        <v>0</v>
      </c>
      <c r="M638" s="418">
        <f t="shared" si="82"/>
        <v>0</v>
      </c>
      <c r="N638" s="418">
        <f t="shared" si="82"/>
        <v>0</v>
      </c>
      <c r="O638" s="424">
        <f t="shared" si="82"/>
        <v>0</v>
      </c>
      <c r="P638" s="419">
        <f t="shared" si="82"/>
        <v>0</v>
      </c>
      <c r="Q638" s="418">
        <f t="shared" si="82"/>
        <v>0</v>
      </c>
      <c r="R638" s="425">
        <f t="shared" si="82"/>
        <v>0</v>
      </c>
      <c r="S638" s="426"/>
      <c r="T638" s="417"/>
      <c r="U638" s="418">
        <f t="shared" ref="U638:AH638" si="83">SUM(U606:U637)</f>
        <v>0</v>
      </c>
      <c r="V638" s="418">
        <f t="shared" si="83"/>
        <v>0</v>
      </c>
      <c r="W638" s="418">
        <f t="shared" si="83"/>
        <v>0</v>
      </c>
      <c r="X638" s="418">
        <f t="shared" si="83"/>
        <v>0</v>
      </c>
      <c r="Y638" s="418">
        <f t="shared" si="83"/>
        <v>0</v>
      </c>
      <c r="Z638" s="418">
        <f t="shared" si="83"/>
        <v>0</v>
      </c>
      <c r="AA638" s="418">
        <f t="shared" si="83"/>
        <v>0</v>
      </c>
      <c r="AB638" s="418">
        <f t="shared" si="83"/>
        <v>0</v>
      </c>
      <c r="AC638" s="418">
        <f t="shared" si="83"/>
        <v>0</v>
      </c>
      <c r="AD638" s="418">
        <f t="shared" si="83"/>
        <v>0</v>
      </c>
      <c r="AE638" s="418">
        <f t="shared" si="83"/>
        <v>0</v>
      </c>
      <c r="AF638" s="418">
        <f t="shared" si="83"/>
        <v>0</v>
      </c>
      <c r="AG638" s="418">
        <f t="shared" si="83"/>
        <v>0</v>
      </c>
      <c r="AH638" s="420">
        <f t="shared" si="83"/>
        <v>0</v>
      </c>
      <c r="AI638" s="427"/>
      <c r="AJ638" s="418">
        <f>SUM(AJ606:AJ637)</f>
        <v>0</v>
      </c>
      <c r="AK638" s="425">
        <f>SUM(AK606:AK637)</f>
        <v>0</v>
      </c>
      <c r="AL638" s="426"/>
    </row>
    <row r="639" spans="1:38" ht="12.75" customHeight="1" thickTop="1" x14ac:dyDescent="0.2">
      <c r="A639" s="28"/>
      <c r="B639" s="34"/>
      <c r="C639" s="34"/>
      <c r="D639" s="34"/>
      <c r="E639" s="34"/>
      <c r="F639" s="34"/>
      <c r="G639" s="135"/>
      <c r="H639" s="34"/>
      <c r="I639" s="35"/>
      <c r="J639" s="34"/>
      <c r="K639" s="34"/>
      <c r="L639" s="63"/>
      <c r="M639" s="63"/>
      <c r="N639" s="63"/>
      <c r="O639" s="63"/>
      <c r="P639" s="63"/>
      <c r="Q639" s="63"/>
      <c r="R639" s="63"/>
      <c r="S639" s="28"/>
      <c r="T639" s="28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28"/>
    </row>
    <row r="640" spans="1:38" ht="12.75" customHeight="1" x14ac:dyDescent="0.2">
      <c r="A640" s="21"/>
      <c r="B640" s="36"/>
      <c r="C640" s="36"/>
      <c r="D640" s="36"/>
      <c r="E640" s="36"/>
      <c r="F640" s="36"/>
      <c r="G640" s="552" t="str">
        <f>G235</f>
        <v>UNITED STEELWORKERS - LOCAL UNION</v>
      </c>
      <c r="H640" s="552"/>
      <c r="I640" s="552"/>
      <c r="J640" s="307"/>
      <c r="K640" s="136"/>
      <c r="L640" s="36"/>
      <c r="M640" s="36"/>
      <c r="N640" s="36"/>
      <c r="O640" s="36"/>
      <c r="P640" s="36"/>
      <c r="Q640" s="36"/>
      <c r="R640" s="36"/>
      <c r="S640" s="21"/>
      <c r="T640" s="21"/>
      <c r="U640" s="36"/>
      <c r="V640" s="36"/>
      <c r="W640" s="36"/>
      <c r="X640" s="36"/>
      <c r="Y640" s="36"/>
      <c r="Z640" s="36"/>
      <c r="AA640" s="37" t="str">
        <f>$AA$10</f>
        <v>FINANCIAL SECRETARY'S CASH BOOK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21"/>
    </row>
    <row r="641" spans="1:38" s="152" customFormat="1" ht="12.75" customHeight="1" x14ac:dyDescent="0.2">
      <c r="A641" s="141"/>
      <c r="B641" s="139" t="str">
        <f>B596</f>
        <v>Month</v>
      </c>
      <c r="C641" s="73" t="str">
        <f>C596</f>
        <v>MARCH</v>
      </c>
      <c r="D641" s="139" t="str">
        <f>D596</f>
        <v>Year</v>
      </c>
      <c r="E641" s="30">
        <f>E596</f>
        <v>0</v>
      </c>
      <c r="F641" s="141"/>
      <c r="G641" s="149"/>
      <c r="H641" s="141"/>
      <c r="I641" s="150"/>
      <c r="J641" s="302"/>
      <c r="K641" s="302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39"/>
      <c r="AJ641" s="151" t="str">
        <f>C641</f>
        <v>MARCH</v>
      </c>
      <c r="AK641" s="30">
        <f>E641</f>
        <v>0</v>
      </c>
      <c r="AL641" s="141"/>
    </row>
    <row r="642" spans="1:38" s="152" customFormat="1" ht="12.75" customHeight="1" x14ac:dyDescent="0.2">
      <c r="A642" s="141"/>
      <c r="B642" s="139" t="str">
        <f>B597</f>
        <v>Page No.</v>
      </c>
      <c r="C642" s="148">
        <f>C597+1</f>
        <v>15</v>
      </c>
      <c r="D642" s="141"/>
      <c r="E642" s="141"/>
      <c r="F642" s="141"/>
      <c r="G642" s="149"/>
      <c r="H642" s="141"/>
      <c r="I642" s="150" t="s">
        <v>53</v>
      </c>
      <c r="J642" s="302"/>
      <c r="K642" s="302"/>
      <c r="L642" s="150"/>
      <c r="M642" s="141"/>
      <c r="N642" s="141"/>
      <c r="O642" s="141"/>
      <c r="P642" s="139"/>
      <c r="Q642" s="141"/>
      <c r="R642" s="139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53" t="s">
        <v>54</v>
      </c>
      <c r="AC642" s="141"/>
      <c r="AD642" s="141"/>
      <c r="AE642" s="141"/>
      <c r="AF642" s="141"/>
      <c r="AG642" s="141"/>
      <c r="AH642" s="141"/>
      <c r="AI642" s="139" t="str">
        <f>B642</f>
        <v>Page No.</v>
      </c>
      <c r="AJ642" s="148">
        <f>C642</f>
        <v>15</v>
      </c>
      <c r="AK642" s="154"/>
      <c r="AL642" s="155"/>
    </row>
    <row r="643" spans="1:38" ht="12.75" customHeight="1" x14ac:dyDescent="0.2">
      <c r="A643" s="3"/>
      <c r="B643" s="3"/>
      <c r="C643" s="3"/>
      <c r="D643" s="3"/>
      <c r="E643" s="3"/>
      <c r="F643" s="3"/>
      <c r="G643" s="129"/>
      <c r="H643" s="3"/>
      <c r="I643" s="5"/>
      <c r="J643" s="106"/>
      <c r="K643" s="106"/>
      <c r="L643" s="21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1"/>
      <c r="AF643" s="3"/>
      <c r="AG643" s="3"/>
      <c r="AH643" s="3"/>
      <c r="AI643" s="3"/>
      <c r="AJ643" s="3"/>
      <c r="AK643" s="3"/>
      <c r="AL643" s="3"/>
    </row>
    <row r="644" spans="1:38" ht="12.75" customHeight="1" x14ac:dyDescent="0.2">
      <c r="A644" s="26"/>
      <c r="B644" s="26"/>
      <c r="C644" s="26"/>
      <c r="D644" s="26"/>
      <c r="E644" s="26"/>
      <c r="F644" s="26"/>
      <c r="G644" s="130"/>
      <c r="H644" s="26"/>
      <c r="I644" s="27"/>
      <c r="J644" s="303"/>
      <c r="K644" s="303"/>
      <c r="L644" s="27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7"/>
      <c r="AF644" s="26"/>
      <c r="AG644" s="26"/>
      <c r="AH644" s="26"/>
      <c r="AI644" s="26"/>
      <c r="AJ644" s="26"/>
      <c r="AK644" s="26"/>
      <c r="AL644" s="26"/>
    </row>
    <row r="645" spans="1:38" customFormat="1" ht="12.75" customHeight="1" x14ac:dyDescent="0.2">
      <c r="A645" s="1"/>
      <c r="B645" s="3"/>
      <c r="C645" s="3" t="s">
        <v>55</v>
      </c>
      <c r="D645" s="3"/>
      <c r="E645" s="13"/>
      <c r="F645" s="1"/>
      <c r="G645" s="131"/>
      <c r="H645" s="2" t="s">
        <v>56</v>
      </c>
      <c r="I645" s="99"/>
      <c r="J645" s="550" t="s">
        <v>264</v>
      </c>
      <c r="K645" s="551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4"/>
      <c r="AJ645" s="3"/>
      <c r="AK645" s="1"/>
      <c r="AL645" s="3"/>
    </row>
    <row r="646" spans="1:38" customFormat="1" ht="12.75" customHeight="1" x14ac:dyDescent="0.2">
      <c r="A646" s="1"/>
      <c r="B646" s="3"/>
      <c r="C646" s="3"/>
      <c r="D646" s="3"/>
      <c r="E646" s="13"/>
      <c r="F646" s="1"/>
      <c r="G646" s="131"/>
      <c r="H646" s="14"/>
      <c r="I646" s="100"/>
      <c r="J646" s="106"/>
      <c r="K646" s="67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4"/>
      <c r="AJ646" s="3"/>
      <c r="AK646" s="1"/>
      <c r="AL646" s="3"/>
    </row>
    <row r="647" spans="1:38" customFormat="1" ht="12.75" customHeight="1" thickBot="1" x14ac:dyDescent="0.25">
      <c r="A647" s="164"/>
      <c r="B647" s="165">
        <v>1</v>
      </c>
      <c r="C647" s="165">
        <v>2</v>
      </c>
      <c r="D647" s="165">
        <v>3</v>
      </c>
      <c r="E647" s="166">
        <v>4</v>
      </c>
      <c r="F647" s="167">
        <v>5</v>
      </c>
      <c r="G647" s="168"/>
      <c r="H647" s="167">
        <v>7</v>
      </c>
      <c r="I647" s="169">
        <v>8</v>
      </c>
      <c r="J647" s="304">
        <v>9</v>
      </c>
      <c r="K647" s="305">
        <v>10</v>
      </c>
      <c r="L647" s="165">
        <v>11</v>
      </c>
      <c r="M647" s="165" t="s">
        <v>1</v>
      </c>
      <c r="N647" s="165">
        <v>12</v>
      </c>
      <c r="O647" s="165">
        <v>13</v>
      </c>
      <c r="P647" s="165">
        <v>14</v>
      </c>
      <c r="Q647" s="165">
        <v>15</v>
      </c>
      <c r="R647" s="167" t="s">
        <v>2</v>
      </c>
      <c r="S647" s="170"/>
      <c r="T647" s="164"/>
      <c r="U647" s="165">
        <v>16</v>
      </c>
      <c r="V647" s="165">
        <v>17</v>
      </c>
      <c r="W647" s="165">
        <v>18</v>
      </c>
      <c r="X647" s="165">
        <v>19</v>
      </c>
      <c r="Y647" s="165">
        <v>20</v>
      </c>
      <c r="Z647" s="165" t="s">
        <v>3</v>
      </c>
      <c r="AA647" s="165">
        <v>21</v>
      </c>
      <c r="AB647" s="165">
        <v>22</v>
      </c>
      <c r="AC647" s="165">
        <v>23</v>
      </c>
      <c r="AD647" s="165">
        <v>24</v>
      </c>
      <c r="AE647" s="165">
        <v>25</v>
      </c>
      <c r="AF647" s="165">
        <v>26</v>
      </c>
      <c r="AG647" s="165">
        <v>27</v>
      </c>
      <c r="AH647" s="165">
        <v>28</v>
      </c>
      <c r="AI647" s="171">
        <v>29</v>
      </c>
      <c r="AJ647" s="165">
        <v>30</v>
      </c>
      <c r="AK647" s="167">
        <v>31</v>
      </c>
      <c r="AL647" s="170"/>
    </row>
    <row r="648" spans="1:38" s="4" customFormat="1" ht="12.75" customHeight="1" thickTop="1" x14ac:dyDescent="0.2">
      <c r="A648" s="1"/>
      <c r="B648" s="89" t="s">
        <v>4</v>
      </c>
      <c r="C648" s="101"/>
      <c r="D648" s="89" t="s">
        <v>5</v>
      </c>
      <c r="E648" s="89" t="s">
        <v>6</v>
      </c>
      <c r="F648" s="88" t="s">
        <v>7</v>
      </c>
      <c r="G648" s="132"/>
      <c r="H648" s="88"/>
      <c r="I648" s="103"/>
      <c r="J648" s="89"/>
      <c r="K648" s="88"/>
      <c r="L648" s="89"/>
      <c r="M648" s="89"/>
      <c r="N648" s="89"/>
      <c r="O648" s="104"/>
      <c r="P648" s="163"/>
      <c r="Q648" s="107" t="s">
        <v>272</v>
      </c>
      <c r="R648" s="160" t="s">
        <v>273</v>
      </c>
      <c r="S648" s="106"/>
      <c r="T648" s="67"/>
      <c r="U648" s="542" t="s">
        <v>265</v>
      </c>
      <c r="V648" s="543"/>
      <c r="W648" s="543"/>
      <c r="X648" s="543"/>
      <c r="Y648" s="544"/>
      <c r="Z648" s="89" t="s">
        <v>10</v>
      </c>
      <c r="AA648" s="89" t="s">
        <v>11</v>
      </c>
      <c r="AB648" s="89" t="s">
        <v>205</v>
      </c>
      <c r="AC648" s="89" t="s">
        <v>12</v>
      </c>
      <c r="AD648" s="89" t="s">
        <v>13</v>
      </c>
      <c r="AE648" s="89" t="s">
        <v>14</v>
      </c>
      <c r="AF648" s="89"/>
      <c r="AG648" s="89"/>
      <c r="AH648" s="104"/>
      <c r="AI648" s="105"/>
      <c r="AJ648" s="89" t="s">
        <v>15</v>
      </c>
      <c r="AK648" s="88" t="s">
        <v>7</v>
      </c>
      <c r="AL648" s="3"/>
    </row>
    <row r="649" spans="1:38" s="4" customFormat="1" ht="12.75" customHeight="1" x14ac:dyDescent="0.2">
      <c r="A649" s="1"/>
      <c r="B649" s="89" t="s">
        <v>8</v>
      </c>
      <c r="C649" s="89" t="s">
        <v>16</v>
      </c>
      <c r="D649" s="89" t="s">
        <v>17</v>
      </c>
      <c r="E649" s="89" t="s">
        <v>8</v>
      </c>
      <c r="F649" s="88" t="s">
        <v>18</v>
      </c>
      <c r="G649" s="132" t="s">
        <v>19</v>
      </c>
      <c r="H649" s="88" t="s">
        <v>20</v>
      </c>
      <c r="I649" s="103" t="s">
        <v>242</v>
      </c>
      <c r="J649" s="89" t="s">
        <v>21</v>
      </c>
      <c r="K649" s="88" t="s">
        <v>22</v>
      </c>
      <c r="L649" s="107" t="s">
        <v>235</v>
      </c>
      <c r="M649" s="107" t="s">
        <v>236</v>
      </c>
      <c r="N649" s="107" t="s">
        <v>237</v>
      </c>
      <c r="O649" s="104"/>
      <c r="P649" s="158" t="s">
        <v>23</v>
      </c>
      <c r="Q649" s="107" t="s">
        <v>8</v>
      </c>
      <c r="R649" s="160" t="s">
        <v>8</v>
      </c>
      <c r="S649" s="106"/>
      <c r="T649" s="67"/>
      <c r="U649" s="89" t="s">
        <v>25</v>
      </c>
      <c r="V649" s="89" t="s">
        <v>26</v>
      </c>
      <c r="W649" s="101" t="s">
        <v>27</v>
      </c>
      <c r="X649" s="89" t="s">
        <v>28</v>
      </c>
      <c r="Y649" s="89" t="s">
        <v>136</v>
      </c>
      <c r="Z649" s="89" t="s">
        <v>261</v>
      </c>
      <c r="AA649" s="89" t="s">
        <v>137</v>
      </c>
      <c r="AB649" s="89" t="s">
        <v>204</v>
      </c>
      <c r="AC649" s="89" t="s">
        <v>30</v>
      </c>
      <c r="AD649" s="89" t="s">
        <v>140</v>
      </c>
      <c r="AE649" s="89" t="s">
        <v>31</v>
      </c>
      <c r="AF649" s="89" t="s">
        <v>32</v>
      </c>
      <c r="AG649" s="89" t="s">
        <v>206</v>
      </c>
      <c r="AH649" s="104" t="s">
        <v>16</v>
      </c>
      <c r="AI649" s="102" t="s">
        <v>34</v>
      </c>
      <c r="AJ649" s="89" t="s">
        <v>35</v>
      </c>
      <c r="AK649" s="88" t="s">
        <v>18</v>
      </c>
      <c r="AL649" s="3"/>
    </row>
    <row r="650" spans="1:38" s="4" customFormat="1" ht="12.75" customHeight="1" thickBot="1" x14ac:dyDescent="0.25">
      <c r="A650" s="6"/>
      <c r="B650" s="90" t="s">
        <v>36</v>
      </c>
      <c r="C650" s="90" t="s">
        <v>37</v>
      </c>
      <c r="D650" s="90" t="s">
        <v>38</v>
      </c>
      <c r="E650" s="90" t="s">
        <v>39</v>
      </c>
      <c r="F650" s="108" t="s">
        <v>40</v>
      </c>
      <c r="G650" s="133"/>
      <c r="H650" s="108"/>
      <c r="I650" s="109" t="s">
        <v>41</v>
      </c>
      <c r="J650" s="90"/>
      <c r="K650" s="108"/>
      <c r="L650" s="110"/>
      <c r="M650" s="110"/>
      <c r="N650" s="110" t="s">
        <v>238</v>
      </c>
      <c r="O650" s="111"/>
      <c r="P650" s="159"/>
      <c r="Q650" s="161" t="s">
        <v>24</v>
      </c>
      <c r="R650" s="162" t="s">
        <v>24</v>
      </c>
      <c r="S650" s="113"/>
      <c r="T650" s="78"/>
      <c r="U650" s="90" t="s">
        <v>42</v>
      </c>
      <c r="V650" s="90" t="s">
        <v>43</v>
      </c>
      <c r="W650" s="90"/>
      <c r="X650" s="90" t="s">
        <v>44</v>
      </c>
      <c r="Y650" s="90" t="s">
        <v>30</v>
      </c>
      <c r="Z650" s="90" t="s">
        <v>30</v>
      </c>
      <c r="AA650" s="90" t="s">
        <v>138</v>
      </c>
      <c r="AB650" s="90" t="s">
        <v>15</v>
      </c>
      <c r="AC650" s="90" t="s">
        <v>139</v>
      </c>
      <c r="AD650" s="90" t="s">
        <v>141</v>
      </c>
      <c r="AE650" s="90" t="s">
        <v>47</v>
      </c>
      <c r="AF650" s="90" t="s">
        <v>48</v>
      </c>
      <c r="AG650" s="90" t="s">
        <v>15</v>
      </c>
      <c r="AH650" s="111" t="s">
        <v>30</v>
      </c>
      <c r="AI650" s="112"/>
      <c r="AJ650" s="90" t="s">
        <v>49</v>
      </c>
      <c r="AK650" s="108" t="s">
        <v>189</v>
      </c>
      <c r="AL650" s="7"/>
    </row>
    <row r="651" spans="1:38" s="301" customFormat="1" ht="12.75" customHeight="1" thickTop="1" x14ac:dyDescent="0.2">
      <c r="A651" s="331"/>
      <c r="B651" s="363">
        <f>B638</f>
        <v>0</v>
      </c>
      <c r="C651" s="363">
        <f>C638</f>
        <v>0</v>
      </c>
      <c r="D651" s="363">
        <f>D638</f>
        <v>0</v>
      </c>
      <c r="E651" s="363">
        <f>E638</f>
        <v>0</v>
      </c>
      <c r="F651" s="362">
        <f>F638</f>
        <v>0</v>
      </c>
      <c r="G651" s="134" t="str">
        <f>$G$7</f>
        <v>MARCH</v>
      </c>
      <c r="H651" s="334" t="s">
        <v>58</v>
      </c>
      <c r="I651" s="412"/>
      <c r="J651" s="397">
        <f t="shared" ref="J651:R651" si="84">J638</f>
        <v>0</v>
      </c>
      <c r="K651" s="362">
        <f t="shared" si="84"/>
        <v>0</v>
      </c>
      <c r="L651" s="363">
        <f t="shared" si="84"/>
        <v>0</v>
      </c>
      <c r="M651" s="363">
        <f t="shared" si="84"/>
        <v>0</v>
      </c>
      <c r="N651" s="363">
        <f t="shared" si="84"/>
        <v>0</v>
      </c>
      <c r="O651" s="361">
        <f t="shared" si="84"/>
        <v>0</v>
      </c>
      <c r="P651" s="394">
        <f t="shared" si="84"/>
        <v>0</v>
      </c>
      <c r="Q651" s="363">
        <f t="shared" si="84"/>
        <v>0</v>
      </c>
      <c r="R651" s="362">
        <f t="shared" si="84"/>
        <v>0</v>
      </c>
      <c r="S651" s="332"/>
      <c r="T651" s="331"/>
      <c r="U651" s="363">
        <f t="shared" ref="U651:AH651" si="85">U638</f>
        <v>0</v>
      </c>
      <c r="V651" s="363">
        <f t="shared" si="85"/>
        <v>0</v>
      </c>
      <c r="W651" s="363">
        <f t="shared" si="85"/>
        <v>0</v>
      </c>
      <c r="X651" s="363">
        <f t="shared" si="85"/>
        <v>0</v>
      </c>
      <c r="Y651" s="363">
        <f t="shared" si="85"/>
        <v>0</v>
      </c>
      <c r="Z651" s="363">
        <f t="shared" si="85"/>
        <v>0</v>
      </c>
      <c r="AA651" s="363">
        <f t="shared" si="85"/>
        <v>0</v>
      </c>
      <c r="AB651" s="363">
        <f t="shared" si="85"/>
        <v>0</v>
      </c>
      <c r="AC651" s="363">
        <f t="shared" si="85"/>
        <v>0</v>
      </c>
      <c r="AD651" s="363">
        <f t="shared" si="85"/>
        <v>0</v>
      </c>
      <c r="AE651" s="363">
        <f t="shared" si="85"/>
        <v>0</v>
      </c>
      <c r="AF651" s="363">
        <f t="shared" si="85"/>
        <v>0</v>
      </c>
      <c r="AG651" s="363">
        <f t="shared" si="85"/>
        <v>0</v>
      </c>
      <c r="AH651" s="361">
        <f t="shared" si="85"/>
        <v>0</v>
      </c>
      <c r="AI651" s="333"/>
      <c r="AJ651" s="363">
        <f>AJ638</f>
        <v>0</v>
      </c>
      <c r="AK651" s="362">
        <f>AK638</f>
        <v>0</v>
      </c>
      <c r="AL651" s="332"/>
    </row>
    <row r="652" spans="1:38" s="21" customFormat="1" ht="12.75" customHeight="1" x14ac:dyDescent="0.2">
      <c r="A652" s="8">
        <v>1</v>
      </c>
      <c r="B652" s="400"/>
      <c r="C652" s="400"/>
      <c r="D652" s="400"/>
      <c r="E652" s="400"/>
      <c r="F652" s="401"/>
      <c r="G652" s="471"/>
      <c r="H652" s="477"/>
      <c r="I652" s="472"/>
      <c r="J652" s="363">
        <f t="shared" ref="J652:J682" si="86">SUM(B652:F652)</f>
        <v>0</v>
      </c>
      <c r="K652" s="362">
        <f t="shared" ref="K652:K682" si="87">SUM(U652:AK652)-SUM(L652:R652)</f>
        <v>0</v>
      </c>
      <c r="L652" s="400"/>
      <c r="M652" s="400"/>
      <c r="N652" s="400"/>
      <c r="O652" s="406"/>
      <c r="P652" s="409"/>
      <c r="Q652" s="400"/>
      <c r="R652" s="401"/>
      <c r="S652" s="16" t="s">
        <v>59</v>
      </c>
      <c r="T652" s="8">
        <v>1</v>
      </c>
      <c r="U652" s="400"/>
      <c r="V652" s="400"/>
      <c r="W652" s="400"/>
      <c r="X652" s="400"/>
      <c r="Y652" s="400"/>
      <c r="Z652" s="400"/>
      <c r="AA652" s="400"/>
      <c r="AB652" s="400"/>
      <c r="AC652" s="400"/>
      <c r="AD652" s="400"/>
      <c r="AE652" s="400"/>
      <c r="AF652" s="400"/>
      <c r="AG652" s="400"/>
      <c r="AH652" s="406"/>
      <c r="AI652" s="477"/>
      <c r="AJ652" s="400"/>
      <c r="AK652" s="401"/>
      <c r="AL652" s="16" t="s">
        <v>59</v>
      </c>
    </row>
    <row r="653" spans="1:38" s="21" customFormat="1" ht="12.75" customHeight="1" x14ac:dyDescent="0.2">
      <c r="A653" s="8">
        <v>2</v>
      </c>
      <c r="B653" s="400"/>
      <c r="C653" s="400"/>
      <c r="D653" s="400"/>
      <c r="E653" s="400"/>
      <c r="F653" s="401"/>
      <c r="G653" s="471"/>
      <c r="H653" s="477"/>
      <c r="I653" s="472"/>
      <c r="J653" s="363">
        <f t="shared" si="86"/>
        <v>0</v>
      </c>
      <c r="K653" s="362">
        <f t="shared" si="87"/>
        <v>0</v>
      </c>
      <c r="L653" s="400"/>
      <c r="M653" s="400"/>
      <c r="N653" s="400"/>
      <c r="O653" s="406"/>
      <c r="P653" s="409"/>
      <c r="Q653" s="400"/>
      <c r="R653" s="401"/>
      <c r="S653" s="16" t="s">
        <v>60</v>
      </c>
      <c r="T653" s="8">
        <v>2</v>
      </c>
      <c r="U653" s="400"/>
      <c r="V653" s="400"/>
      <c r="W653" s="400"/>
      <c r="X653" s="400"/>
      <c r="Y653" s="400"/>
      <c r="Z653" s="400"/>
      <c r="AA653" s="400"/>
      <c r="AB653" s="400"/>
      <c r="AC653" s="400"/>
      <c r="AD653" s="400"/>
      <c r="AE653" s="400"/>
      <c r="AF653" s="400"/>
      <c r="AG653" s="400"/>
      <c r="AH653" s="406"/>
      <c r="AI653" s="477"/>
      <c r="AJ653" s="400"/>
      <c r="AK653" s="401"/>
      <c r="AL653" s="16" t="s">
        <v>60</v>
      </c>
    </row>
    <row r="654" spans="1:38" s="21" customFormat="1" ht="12.75" customHeight="1" x14ac:dyDescent="0.2">
      <c r="A654" s="8">
        <v>3</v>
      </c>
      <c r="B654" s="400"/>
      <c r="C654" s="400"/>
      <c r="D654" s="400"/>
      <c r="E654" s="400"/>
      <c r="F654" s="401"/>
      <c r="G654" s="471"/>
      <c r="H654" s="477"/>
      <c r="I654" s="472"/>
      <c r="J654" s="363">
        <f t="shared" si="86"/>
        <v>0</v>
      </c>
      <c r="K654" s="362">
        <f t="shared" si="87"/>
        <v>0</v>
      </c>
      <c r="L654" s="400"/>
      <c r="M654" s="400"/>
      <c r="N654" s="400"/>
      <c r="O654" s="406"/>
      <c r="P654" s="409"/>
      <c r="Q654" s="400"/>
      <c r="R654" s="401"/>
      <c r="S654" s="16" t="s">
        <v>61</v>
      </c>
      <c r="T654" s="8">
        <v>3</v>
      </c>
      <c r="U654" s="400"/>
      <c r="V654" s="400"/>
      <c r="W654" s="400"/>
      <c r="X654" s="400"/>
      <c r="Y654" s="400"/>
      <c r="Z654" s="400"/>
      <c r="AA654" s="400"/>
      <c r="AB654" s="400"/>
      <c r="AC654" s="400"/>
      <c r="AD654" s="400"/>
      <c r="AE654" s="400"/>
      <c r="AF654" s="400"/>
      <c r="AG654" s="400"/>
      <c r="AH654" s="406"/>
      <c r="AI654" s="477"/>
      <c r="AJ654" s="400"/>
      <c r="AK654" s="401"/>
      <c r="AL654" s="16" t="s">
        <v>61</v>
      </c>
    </row>
    <row r="655" spans="1:38" s="21" customFormat="1" ht="12.75" customHeight="1" x14ac:dyDescent="0.2">
      <c r="A655" s="8">
        <v>4</v>
      </c>
      <c r="B655" s="400"/>
      <c r="C655" s="400"/>
      <c r="D655" s="400"/>
      <c r="E655" s="400"/>
      <c r="F655" s="401"/>
      <c r="G655" s="471"/>
      <c r="H655" s="477"/>
      <c r="I655" s="472"/>
      <c r="J655" s="363">
        <f t="shared" si="86"/>
        <v>0</v>
      </c>
      <c r="K655" s="362">
        <f t="shared" si="87"/>
        <v>0</v>
      </c>
      <c r="L655" s="400"/>
      <c r="M655" s="400"/>
      <c r="N655" s="400"/>
      <c r="O655" s="406"/>
      <c r="P655" s="409"/>
      <c r="Q655" s="400"/>
      <c r="R655" s="401"/>
      <c r="S655" s="16" t="s">
        <v>62</v>
      </c>
      <c r="T655" s="8">
        <v>4</v>
      </c>
      <c r="U655" s="400"/>
      <c r="V655" s="400"/>
      <c r="W655" s="400"/>
      <c r="X655" s="400"/>
      <c r="Y655" s="400"/>
      <c r="Z655" s="400"/>
      <c r="AA655" s="400"/>
      <c r="AB655" s="400"/>
      <c r="AC655" s="400"/>
      <c r="AD655" s="400"/>
      <c r="AE655" s="400"/>
      <c r="AF655" s="400"/>
      <c r="AG655" s="400"/>
      <c r="AH655" s="406"/>
      <c r="AI655" s="477"/>
      <c r="AJ655" s="400"/>
      <c r="AK655" s="401"/>
      <c r="AL655" s="16" t="s">
        <v>62</v>
      </c>
    </row>
    <row r="656" spans="1:38" s="21" customFormat="1" ht="12.75" customHeight="1" x14ac:dyDescent="0.2">
      <c r="A656" s="8">
        <v>5</v>
      </c>
      <c r="B656" s="400"/>
      <c r="C656" s="400"/>
      <c r="D656" s="400"/>
      <c r="E656" s="400"/>
      <c r="F656" s="401"/>
      <c r="G656" s="471"/>
      <c r="H656" s="477"/>
      <c r="I656" s="472"/>
      <c r="J656" s="363">
        <f t="shared" si="86"/>
        <v>0</v>
      </c>
      <c r="K656" s="362">
        <f t="shared" si="87"/>
        <v>0</v>
      </c>
      <c r="L656" s="400"/>
      <c r="M656" s="400"/>
      <c r="N656" s="400"/>
      <c r="O656" s="406"/>
      <c r="P656" s="409"/>
      <c r="Q656" s="400"/>
      <c r="R656" s="401"/>
      <c r="S656" s="16" t="s">
        <v>63</v>
      </c>
      <c r="T656" s="8">
        <v>5</v>
      </c>
      <c r="U656" s="400"/>
      <c r="V656" s="400"/>
      <c r="W656" s="400"/>
      <c r="X656" s="400"/>
      <c r="Y656" s="400"/>
      <c r="Z656" s="400"/>
      <c r="AA656" s="400"/>
      <c r="AB656" s="400"/>
      <c r="AC656" s="400"/>
      <c r="AD656" s="400"/>
      <c r="AE656" s="400"/>
      <c r="AF656" s="400"/>
      <c r="AG656" s="400"/>
      <c r="AH656" s="406"/>
      <c r="AI656" s="477"/>
      <c r="AJ656" s="400"/>
      <c r="AK656" s="401"/>
      <c r="AL656" s="16" t="s">
        <v>63</v>
      </c>
    </row>
    <row r="657" spans="1:38" s="21" customFormat="1" ht="12.75" customHeight="1" x14ac:dyDescent="0.2">
      <c r="A657" s="17">
        <v>6</v>
      </c>
      <c r="B657" s="402"/>
      <c r="C657" s="402"/>
      <c r="D657" s="402"/>
      <c r="E657" s="402"/>
      <c r="F657" s="403"/>
      <c r="G657" s="473"/>
      <c r="H657" s="478"/>
      <c r="I657" s="474"/>
      <c r="J657" s="363">
        <f t="shared" si="86"/>
        <v>0</v>
      </c>
      <c r="K657" s="362">
        <f t="shared" si="87"/>
        <v>0</v>
      </c>
      <c r="L657" s="402"/>
      <c r="M657" s="402"/>
      <c r="N657" s="402"/>
      <c r="O657" s="407"/>
      <c r="P657" s="410"/>
      <c r="Q657" s="402"/>
      <c r="R657" s="403"/>
      <c r="S657" s="18" t="s">
        <v>64</v>
      </c>
      <c r="T657" s="17">
        <v>6</v>
      </c>
      <c r="U657" s="402"/>
      <c r="V657" s="402"/>
      <c r="W657" s="402"/>
      <c r="X657" s="402"/>
      <c r="Y657" s="402"/>
      <c r="Z657" s="402"/>
      <c r="AA657" s="402"/>
      <c r="AB657" s="402"/>
      <c r="AC657" s="402"/>
      <c r="AD657" s="402"/>
      <c r="AE657" s="402"/>
      <c r="AF657" s="402"/>
      <c r="AG657" s="402"/>
      <c r="AH657" s="407"/>
      <c r="AI657" s="478"/>
      <c r="AJ657" s="402"/>
      <c r="AK657" s="403"/>
      <c r="AL657" s="18" t="s">
        <v>64</v>
      </c>
    </row>
    <row r="658" spans="1:38" s="21" customFormat="1" ht="12.75" customHeight="1" x14ac:dyDescent="0.2">
      <c r="A658" s="8">
        <v>7</v>
      </c>
      <c r="B658" s="400"/>
      <c r="C658" s="400"/>
      <c r="D658" s="400"/>
      <c r="E658" s="400"/>
      <c r="F658" s="401"/>
      <c r="G658" s="471"/>
      <c r="H658" s="477"/>
      <c r="I658" s="472"/>
      <c r="J658" s="363">
        <f t="shared" si="86"/>
        <v>0</v>
      </c>
      <c r="K658" s="362">
        <f t="shared" si="87"/>
        <v>0</v>
      </c>
      <c r="L658" s="400"/>
      <c r="M658" s="400"/>
      <c r="N658" s="400"/>
      <c r="O658" s="406"/>
      <c r="P658" s="409"/>
      <c r="Q658" s="400"/>
      <c r="R658" s="401"/>
      <c r="S658" s="16" t="s">
        <v>65</v>
      </c>
      <c r="T658" s="8">
        <v>7</v>
      </c>
      <c r="U658" s="400"/>
      <c r="V658" s="400"/>
      <c r="W658" s="400"/>
      <c r="X658" s="400"/>
      <c r="Y658" s="400"/>
      <c r="Z658" s="400"/>
      <c r="AA658" s="400"/>
      <c r="AB658" s="400"/>
      <c r="AC658" s="400"/>
      <c r="AD658" s="400"/>
      <c r="AE658" s="400"/>
      <c r="AF658" s="400"/>
      <c r="AG658" s="400"/>
      <c r="AH658" s="406"/>
      <c r="AI658" s="477"/>
      <c r="AJ658" s="400"/>
      <c r="AK658" s="401"/>
      <c r="AL658" s="16" t="s">
        <v>65</v>
      </c>
    </row>
    <row r="659" spans="1:38" s="21" customFormat="1" ht="12.75" customHeight="1" x14ac:dyDescent="0.2">
      <c r="A659" s="8">
        <v>8</v>
      </c>
      <c r="B659" s="400"/>
      <c r="C659" s="400"/>
      <c r="D659" s="400"/>
      <c r="E659" s="400"/>
      <c r="F659" s="401"/>
      <c r="G659" s="471"/>
      <c r="H659" s="477"/>
      <c r="I659" s="472"/>
      <c r="J659" s="363">
        <f t="shared" si="86"/>
        <v>0</v>
      </c>
      <c r="K659" s="362">
        <f t="shared" si="87"/>
        <v>0</v>
      </c>
      <c r="L659" s="400"/>
      <c r="M659" s="400"/>
      <c r="N659" s="400"/>
      <c r="O659" s="406"/>
      <c r="P659" s="409"/>
      <c r="Q659" s="400"/>
      <c r="R659" s="401"/>
      <c r="S659" s="16" t="s">
        <v>66</v>
      </c>
      <c r="T659" s="8">
        <v>8</v>
      </c>
      <c r="U659" s="400"/>
      <c r="V659" s="400"/>
      <c r="W659" s="400"/>
      <c r="X659" s="400"/>
      <c r="Y659" s="400"/>
      <c r="Z659" s="400"/>
      <c r="AA659" s="400"/>
      <c r="AB659" s="400"/>
      <c r="AC659" s="400"/>
      <c r="AD659" s="400"/>
      <c r="AE659" s="400"/>
      <c r="AF659" s="400"/>
      <c r="AG659" s="400"/>
      <c r="AH659" s="406"/>
      <c r="AI659" s="477"/>
      <c r="AJ659" s="400"/>
      <c r="AK659" s="401"/>
      <c r="AL659" s="16" t="s">
        <v>66</v>
      </c>
    </row>
    <row r="660" spans="1:38" s="21" customFormat="1" ht="12.75" customHeight="1" x14ac:dyDescent="0.2">
      <c r="A660" s="8">
        <v>9</v>
      </c>
      <c r="B660" s="400"/>
      <c r="C660" s="400"/>
      <c r="D660" s="400"/>
      <c r="E660" s="400"/>
      <c r="F660" s="401"/>
      <c r="G660" s="471"/>
      <c r="H660" s="477"/>
      <c r="I660" s="472"/>
      <c r="J660" s="363">
        <f t="shared" si="86"/>
        <v>0</v>
      </c>
      <c r="K660" s="362">
        <f t="shared" si="87"/>
        <v>0</v>
      </c>
      <c r="L660" s="400"/>
      <c r="M660" s="400"/>
      <c r="N660" s="400"/>
      <c r="O660" s="406"/>
      <c r="P660" s="409"/>
      <c r="Q660" s="400"/>
      <c r="R660" s="401"/>
      <c r="S660" s="16" t="s">
        <v>67</v>
      </c>
      <c r="T660" s="8">
        <v>9</v>
      </c>
      <c r="U660" s="400"/>
      <c r="V660" s="400"/>
      <c r="W660" s="400"/>
      <c r="X660" s="400"/>
      <c r="Y660" s="400"/>
      <c r="Z660" s="400"/>
      <c r="AA660" s="400"/>
      <c r="AB660" s="400"/>
      <c r="AC660" s="400"/>
      <c r="AD660" s="400"/>
      <c r="AE660" s="400"/>
      <c r="AF660" s="400"/>
      <c r="AG660" s="400"/>
      <c r="AH660" s="406"/>
      <c r="AI660" s="477"/>
      <c r="AJ660" s="400"/>
      <c r="AK660" s="401"/>
      <c r="AL660" s="16" t="s">
        <v>67</v>
      </c>
    </row>
    <row r="661" spans="1:38" s="21" customFormat="1" ht="12.75" customHeight="1" x14ac:dyDescent="0.2">
      <c r="A661" s="8">
        <v>10</v>
      </c>
      <c r="B661" s="400"/>
      <c r="C661" s="400"/>
      <c r="D661" s="400"/>
      <c r="E661" s="400"/>
      <c r="F661" s="401"/>
      <c r="G661" s="471"/>
      <c r="H661" s="477"/>
      <c r="I661" s="472"/>
      <c r="J661" s="363">
        <f t="shared" si="86"/>
        <v>0</v>
      </c>
      <c r="K661" s="362">
        <f t="shared" si="87"/>
        <v>0</v>
      </c>
      <c r="L661" s="400"/>
      <c r="M661" s="400"/>
      <c r="N661" s="400"/>
      <c r="O661" s="406"/>
      <c r="P661" s="409"/>
      <c r="Q661" s="400"/>
      <c r="R661" s="401"/>
      <c r="S661" s="16" t="s">
        <v>68</v>
      </c>
      <c r="T661" s="8">
        <v>10</v>
      </c>
      <c r="U661" s="400"/>
      <c r="V661" s="400"/>
      <c r="W661" s="400"/>
      <c r="X661" s="400"/>
      <c r="Y661" s="400"/>
      <c r="Z661" s="400"/>
      <c r="AA661" s="400"/>
      <c r="AB661" s="400"/>
      <c r="AC661" s="400"/>
      <c r="AD661" s="400"/>
      <c r="AE661" s="400"/>
      <c r="AF661" s="400"/>
      <c r="AG661" s="400"/>
      <c r="AH661" s="406"/>
      <c r="AI661" s="477"/>
      <c r="AJ661" s="400"/>
      <c r="AK661" s="401"/>
      <c r="AL661" s="16" t="s">
        <v>68</v>
      </c>
    </row>
    <row r="662" spans="1:38" s="21" customFormat="1" ht="12.75" customHeight="1" x14ac:dyDescent="0.2">
      <c r="A662" s="8">
        <v>11</v>
      </c>
      <c r="B662" s="400"/>
      <c r="C662" s="400"/>
      <c r="D662" s="400"/>
      <c r="E662" s="400"/>
      <c r="F662" s="401"/>
      <c r="G662" s="471"/>
      <c r="H662" s="477"/>
      <c r="I662" s="472"/>
      <c r="J662" s="363">
        <f t="shared" si="86"/>
        <v>0</v>
      </c>
      <c r="K662" s="362">
        <f t="shared" si="87"/>
        <v>0</v>
      </c>
      <c r="L662" s="400"/>
      <c r="M662" s="400"/>
      <c r="N662" s="400"/>
      <c r="O662" s="406"/>
      <c r="P662" s="409"/>
      <c r="Q662" s="400"/>
      <c r="R662" s="401"/>
      <c r="S662" s="16" t="s">
        <v>69</v>
      </c>
      <c r="T662" s="8">
        <v>11</v>
      </c>
      <c r="U662" s="400"/>
      <c r="V662" s="400"/>
      <c r="W662" s="400"/>
      <c r="X662" s="400"/>
      <c r="Y662" s="400"/>
      <c r="Z662" s="400"/>
      <c r="AA662" s="400"/>
      <c r="AB662" s="400"/>
      <c r="AC662" s="400"/>
      <c r="AD662" s="400"/>
      <c r="AE662" s="400"/>
      <c r="AF662" s="400"/>
      <c r="AG662" s="400"/>
      <c r="AH662" s="406"/>
      <c r="AI662" s="477"/>
      <c r="AJ662" s="400"/>
      <c r="AK662" s="401"/>
      <c r="AL662" s="16" t="s">
        <v>69</v>
      </c>
    </row>
    <row r="663" spans="1:38" s="21" customFormat="1" ht="12.75" customHeight="1" x14ac:dyDescent="0.2">
      <c r="A663" s="8">
        <v>12</v>
      </c>
      <c r="B663" s="400"/>
      <c r="C663" s="400"/>
      <c r="D663" s="400"/>
      <c r="E663" s="400"/>
      <c r="F663" s="401"/>
      <c r="G663" s="471"/>
      <c r="H663" s="477"/>
      <c r="I663" s="472"/>
      <c r="J663" s="363">
        <f t="shared" si="86"/>
        <v>0</v>
      </c>
      <c r="K663" s="362">
        <f t="shared" si="87"/>
        <v>0</v>
      </c>
      <c r="L663" s="400"/>
      <c r="M663" s="400"/>
      <c r="N663" s="400"/>
      <c r="O663" s="406"/>
      <c r="P663" s="409"/>
      <c r="Q663" s="400"/>
      <c r="R663" s="401"/>
      <c r="S663" s="16" t="s">
        <v>70</v>
      </c>
      <c r="T663" s="8">
        <v>12</v>
      </c>
      <c r="U663" s="400"/>
      <c r="V663" s="400"/>
      <c r="W663" s="400"/>
      <c r="X663" s="400"/>
      <c r="Y663" s="400"/>
      <c r="Z663" s="400"/>
      <c r="AA663" s="400"/>
      <c r="AB663" s="400"/>
      <c r="AC663" s="400"/>
      <c r="AD663" s="400"/>
      <c r="AE663" s="400"/>
      <c r="AF663" s="400"/>
      <c r="AG663" s="400"/>
      <c r="AH663" s="406"/>
      <c r="AI663" s="477"/>
      <c r="AJ663" s="400"/>
      <c r="AK663" s="401"/>
      <c r="AL663" s="16" t="s">
        <v>70</v>
      </c>
    </row>
    <row r="664" spans="1:38" s="21" customFormat="1" ht="12.75" customHeight="1" x14ac:dyDescent="0.2">
      <c r="A664" s="8">
        <v>13</v>
      </c>
      <c r="B664" s="400"/>
      <c r="C664" s="400"/>
      <c r="D664" s="400"/>
      <c r="E664" s="400"/>
      <c r="F664" s="401"/>
      <c r="G664" s="471"/>
      <c r="H664" s="477"/>
      <c r="I664" s="472"/>
      <c r="J664" s="363">
        <f t="shared" si="86"/>
        <v>0</v>
      </c>
      <c r="K664" s="362">
        <f t="shared" si="87"/>
        <v>0</v>
      </c>
      <c r="L664" s="400"/>
      <c r="M664" s="400"/>
      <c r="N664" s="400"/>
      <c r="O664" s="406"/>
      <c r="P664" s="409"/>
      <c r="Q664" s="400"/>
      <c r="R664" s="401"/>
      <c r="S664" s="16" t="s">
        <v>71</v>
      </c>
      <c r="T664" s="8">
        <v>13</v>
      </c>
      <c r="U664" s="400"/>
      <c r="V664" s="400"/>
      <c r="W664" s="400"/>
      <c r="X664" s="400"/>
      <c r="Y664" s="400"/>
      <c r="Z664" s="400"/>
      <c r="AA664" s="400"/>
      <c r="AB664" s="400"/>
      <c r="AC664" s="400"/>
      <c r="AD664" s="400"/>
      <c r="AE664" s="400"/>
      <c r="AF664" s="400"/>
      <c r="AG664" s="400"/>
      <c r="AH664" s="406"/>
      <c r="AI664" s="477"/>
      <c r="AJ664" s="400"/>
      <c r="AK664" s="401"/>
      <c r="AL664" s="16" t="s">
        <v>71</v>
      </c>
    </row>
    <row r="665" spans="1:38" s="21" customFormat="1" ht="12.75" customHeight="1" x14ac:dyDescent="0.2">
      <c r="A665" s="8">
        <v>14</v>
      </c>
      <c r="B665" s="400"/>
      <c r="C665" s="400"/>
      <c r="D665" s="400"/>
      <c r="E665" s="400"/>
      <c r="F665" s="401"/>
      <c r="G665" s="471"/>
      <c r="H665" s="477"/>
      <c r="I665" s="472"/>
      <c r="J665" s="363">
        <f t="shared" si="86"/>
        <v>0</v>
      </c>
      <c r="K665" s="362">
        <f t="shared" si="87"/>
        <v>0</v>
      </c>
      <c r="L665" s="400"/>
      <c r="M665" s="400"/>
      <c r="N665" s="400"/>
      <c r="O665" s="406"/>
      <c r="P665" s="409"/>
      <c r="Q665" s="400"/>
      <c r="R665" s="401"/>
      <c r="S665" s="16" t="s">
        <v>72</v>
      </c>
      <c r="T665" s="8">
        <v>14</v>
      </c>
      <c r="U665" s="400"/>
      <c r="V665" s="400"/>
      <c r="W665" s="400"/>
      <c r="X665" s="400"/>
      <c r="Y665" s="400"/>
      <c r="Z665" s="400"/>
      <c r="AA665" s="400"/>
      <c r="AB665" s="400"/>
      <c r="AC665" s="400"/>
      <c r="AD665" s="400"/>
      <c r="AE665" s="400"/>
      <c r="AF665" s="400"/>
      <c r="AG665" s="400"/>
      <c r="AH665" s="406"/>
      <c r="AI665" s="477"/>
      <c r="AJ665" s="400"/>
      <c r="AK665" s="401"/>
      <c r="AL665" s="16" t="s">
        <v>72</v>
      </c>
    </row>
    <row r="666" spans="1:38" s="21" customFormat="1" ht="12.75" customHeight="1" x14ac:dyDescent="0.2">
      <c r="A666" s="8">
        <v>15</v>
      </c>
      <c r="B666" s="400"/>
      <c r="C666" s="400"/>
      <c r="D666" s="400"/>
      <c r="E666" s="400"/>
      <c r="F666" s="401"/>
      <c r="G666" s="471"/>
      <c r="H666" s="477"/>
      <c r="I666" s="472"/>
      <c r="J666" s="363">
        <f t="shared" si="86"/>
        <v>0</v>
      </c>
      <c r="K666" s="362">
        <f t="shared" si="87"/>
        <v>0</v>
      </c>
      <c r="L666" s="400"/>
      <c r="M666" s="400"/>
      <c r="N666" s="400"/>
      <c r="O666" s="406"/>
      <c r="P666" s="409"/>
      <c r="Q666" s="400"/>
      <c r="R666" s="401"/>
      <c r="S666" s="16" t="s">
        <v>73</v>
      </c>
      <c r="T666" s="8">
        <v>15</v>
      </c>
      <c r="U666" s="400"/>
      <c r="V666" s="400"/>
      <c r="W666" s="400"/>
      <c r="X666" s="400"/>
      <c r="Y666" s="400"/>
      <c r="Z666" s="400"/>
      <c r="AA666" s="400"/>
      <c r="AB666" s="400"/>
      <c r="AC666" s="400"/>
      <c r="AD666" s="400"/>
      <c r="AE666" s="400"/>
      <c r="AF666" s="400"/>
      <c r="AG666" s="400"/>
      <c r="AH666" s="406"/>
      <c r="AI666" s="477"/>
      <c r="AJ666" s="400"/>
      <c r="AK666" s="401"/>
      <c r="AL666" s="16" t="s">
        <v>73</v>
      </c>
    </row>
    <row r="667" spans="1:38" s="21" customFormat="1" ht="12.75" customHeight="1" x14ac:dyDescent="0.2">
      <c r="A667" s="8">
        <v>16</v>
      </c>
      <c r="B667" s="400"/>
      <c r="C667" s="400"/>
      <c r="D667" s="400"/>
      <c r="E667" s="400"/>
      <c r="F667" s="401"/>
      <c r="G667" s="471"/>
      <c r="H667" s="477"/>
      <c r="I667" s="472"/>
      <c r="J667" s="363">
        <f t="shared" si="86"/>
        <v>0</v>
      </c>
      <c r="K667" s="362">
        <f t="shared" si="87"/>
        <v>0</v>
      </c>
      <c r="L667" s="400"/>
      <c r="M667" s="400"/>
      <c r="N667" s="400"/>
      <c r="O667" s="406"/>
      <c r="P667" s="409"/>
      <c r="Q667" s="400"/>
      <c r="R667" s="401"/>
      <c r="S667" s="16" t="s">
        <v>74</v>
      </c>
      <c r="T667" s="8">
        <v>16</v>
      </c>
      <c r="U667" s="400"/>
      <c r="V667" s="400"/>
      <c r="W667" s="400"/>
      <c r="X667" s="400"/>
      <c r="Y667" s="400"/>
      <c r="Z667" s="400"/>
      <c r="AA667" s="400"/>
      <c r="AB667" s="400"/>
      <c r="AC667" s="400"/>
      <c r="AD667" s="400"/>
      <c r="AE667" s="400"/>
      <c r="AF667" s="400"/>
      <c r="AG667" s="400"/>
      <c r="AH667" s="406"/>
      <c r="AI667" s="477"/>
      <c r="AJ667" s="400"/>
      <c r="AK667" s="401"/>
      <c r="AL667" s="16" t="s">
        <v>74</v>
      </c>
    </row>
    <row r="668" spans="1:38" s="21" customFormat="1" ht="12.75" customHeight="1" x14ac:dyDescent="0.2">
      <c r="A668" s="8">
        <v>17</v>
      </c>
      <c r="B668" s="400"/>
      <c r="C668" s="400"/>
      <c r="D668" s="400"/>
      <c r="E668" s="400"/>
      <c r="F668" s="401"/>
      <c r="G668" s="471"/>
      <c r="H668" s="477"/>
      <c r="I668" s="472"/>
      <c r="J668" s="363">
        <f t="shared" si="86"/>
        <v>0</v>
      </c>
      <c r="K668" s="362">
        <f t="shared" si="87"/>
        <v>0</v>
      </c>
      <c r="L668" s="400"/>
      <c r="M668" s="400"/>
      <c r="N668" s="400"/>
      <c r="O668" s="406"/>
      <c r="P668" s="409"/>
      <c r="Q668" s="400"/>
      <c r="R668" s="401"/>
      <c r="S668" s="16" t="s">
        <v>75</v>
      </c>
      <c r="T668" s="8">
        <v>17</v>
      </c>
      <c r="U668" s="400"/>
      <c r="V668" s="400"/>
      <c r="W668" s="400"/>
      <c r="X668" s="400"/>
      <c r="Y668" s="400"/>
      <c r="Z668" s="400"/>
      <c r="AA668" s="400"/>
      <c r="AB668" s="400"/>
      <c r="AC668" s="400"/>
      <c r="AD668" s="400"/>
      <c r="AE668" s="400"/>
      <c r="AF668" s="400"/>
      <c r="AG668" s="400"/>
      <c r="AH668" s="406"/>
      <c r="AI668" s="477"/>
      <c r="AJ668" s="400"/>
      <c r="AK668" s="401"/>
      <c r="AL668" s="16" t="s">
        <v>75</v>
      </c>
    </row>
    <row r="669" spans="1:38" s="21" customFormat="1" ht="12.75" customHeight="1" x14ac:dyDescent="0.2">
      <c r="A669" s="8">
        <v>18</v>
      </c>
      <c r="B669" s="400"/>
      <c r="C669" s="400"/>
      <c r="D669" s="400"/>
      <c r="E669" s="400"/>
      <c r="F669" s="401"/>
      <c r="G669" s="471"/>
      <c r="H669" s="477"/>
      <c r="I669" s="472"/>
      <c r="J669" s="363">
        <f t="shared" si="86"/>
        <v>0</v>
      </c>
      <c r="K669" s="362">
        <f t="shared" si="87"/>
        <v>0</v>
      </c>
      <c r="L669" s="400"/>
      <c r="M669" s="400"/>
      <c r="N669" s="400"/>
      <c r="O669" s="406"/>
      <c r="P669" s="409"/>
      <c r="Q669" s="400"/>
      <c r="R669" s="401"/>
      <c r="S669" s="16" t="s">
        <v>76</v>
      </c>
      <c r="T669" s="8">
        <v>18</v>
      </c>
      <c r="U669" s="400"/>
      <c r="V669" s="400"/>
      <c r="W669" s="400"/>
      <c r="X669" s="400"/>
      <c r="Y669" s="400"/>
      <c r="Z669" s="400"/>
      <c r="AA669" s="400"/>
      <c r="AB669" s="400"/>
      <c r="AC669" s="400"/>
      <c r="AD669" s="400"/>
      <c r="AE669" s="400"/>
      <c r="AF669" s="400"/>
      <c r="AG669" s="400"/>
      <c r="AH669" s="406"/>
      <c r="AI669" s="477"/>
      <c r="AJ669" s="400"/>
      <c r="AK669" s="401"/>
      <c r="AL669" s="16" t="s">
        <v>76</v>
      </c>
    </row>
    <row r="670" spans="1:38" s="21" customFormat="1" ht="12.75" customHeight="1" x14ac:dyDescent="0.2">
      <c r="A670" s="8">
        <v>19</v>
      </c>
      <c r="B670" s="400"/>
      <c r="C670" s="400"/>
      <c r="D670" s="400"/>
      <c r="E670" s="400"/>
      <c r="F670" s="401"/>
      <c r="G670" s="471"/>
      <c r="H670" s="477"/>
      <c r="I670" s="472"/>
      <c r="J670" s="363">
        <f t="shared" si="86"/>
        <v>0</v>
      </c>
      <c r="K670" s="362">
        <f t="shared" si="87"/>
        <v>0</v>
      </c>
      <c r="L670" s="400"/>
      <c r="M670" s="400"/>
      <c r="N670" s="400"/>
      <c r="O670" s="406"/>
      <c r="P670" s="409"/>
      <c r="Q670" s="400"/>
      <c r="R670" s="401"/>
      <c r="S670" s="16" t="s">
        <v>77</v>
      </c>
      <c r="T670" s="8">
        <v>19</v>
      </c>
      <c r="U670" s="400"/>
      <c r="V670" s="400"/>
      <c r="W670" s="400"/>
      <c r="X670" s="400"/>
      <c r="Y670" s="400"/>
      <c r="Z670" s="400"/>
      <c r="AA670" s="400"/>
      <c r="AB670" s="400"/>
      <c r="AC670" s="400"/>
      <c r="AD670" s="400"/>
      <c r="AE670" s="400"/>
      <c r="AF670" s="400"/>
      <c r="AG670" s="400"/>
      <c r="AH670" s="406"/>
      <c r="AI670" s="477"/>
      <c r="AJ670" s="400"/>
      <c r="AK670" s="401"/>
      <c r="AL670" s="16" t="s">
        <v>77</v>
      </c>
    </row>
    <row r="671" spans="1:38" s="21" customFormat="1" ht="12.75" customHeight="1" x14ac:dyDescent="0.2">
      <c r="A671" s="8">
        <v>20</v>
      </c>
      <c r="B671" s="400"/>
      <c r="C671" s="400"/>
      <c r="D671" s="400"/>
      <c r="E671" s="400"/>
      <c r="F671" s="401"/>
      <c r="G671" s="471"/>
      <c r="H671" s="477"/>
      <c r="I671" s="472"/>
      <c r="J671" s="363">
        <f t="shared" si="86"/>
        <v>0</v>
      </c>
      <c r="K671" s="362">
        <f t="shared" si="87"/>
        <v>0</v>
      </c>
      <c r="L671" s="400"/>
      <c r="M671" s="400"/>
      <c r="N671" s="400"/>
      <c r="O671" s="406"/>
      <c r="P671" s="409"/>
      <c r="Q671" s="400"/>
      <c r="R671" s="401"/>
      <c r="S671" s="16" t="s">
        <v>78</v>
      </c>
      <c r="T671" s="8">
        <v>20</v>
      </c>
      <c r="U671" s="400"/>
      <c r="V671" s="400"/>
      <c r="W671" s="400"/>
      <c r="X671" s="400"/>
      <c r="Y671" s="400"/>
      <c r="Z671" s="400"/>
      <c r="AA671" s="400"/>
      <c r="AB671" s="400"/>
      <c r="AC671" s="400"/>
      <c r="AD671" s="400"/>
      <c r="AE671" s="400"/>
      <c r="AF671" s="400"/>
      <c r="AG671" s="400"/>
      <c r="AH671" s="406"/>
      <c r="AI671" s="477"/>
      <c r="AJ671" s="400"/>
      <c r="AK671" s="401"/>
      <c r="AL671" s="16" t="s">
        <v>78</v>
      </c>
    </row>
    <row r="672" spans="1:38" s="21" customFormat="1" ht="12.75" customHeight="1" x14ac:dyDescent="0.2">
      <c r="A672" s="8">
        <v>21</v>
      </c>
      <c r="B672" s="400"/>
      <c r="C672" s="400"/>
      <c r="D672" s="400"/>
      <c r="E672" s="400"/>
      <c r="F672" s="401"/>
      <c r="G672" s="471"/>
      <c r="H672" s="477"/>
      <c r="I672" s="472"/>
      <c r="J672" s="363">
        <f t="shared" si="86"/>
        <v>0</v>
      </c>
      <c r="K672" s="362">
        <f t="shared" si="87"/>
        <v>0</v>
      </c>
      <c r="L672" s="400"/>
      <c r="M672" s="400"/>
      <c r="N672" s="400"/>
      <c r="O672" s="406"/>
      <c r="P672" s="409"/>
      <c r="Q672" s="400"/>
      <c r="R672" s="401"/>
      <c r="S672" s="16" t="s">
        <v>79</v>
      </c>
      <c r="T672" s="8">
        <v>21</v>
      </c>
      <c r="U672" s="400"/>
      <c r="V672" s="400"/>
      <c r="W672" s="400"/>
      <c r="X672" s="400"/>
      <c r="Y672" s="400"/>
      <c r="Z672" s="400"/>
      <c r="AA672" s="400"/>
      <c r="AB672" s="400"/>
      <c r="AC672" s="400"/>
      <c r="AD672" s="400"/>
      <c r="AE672" s="400"/>
      <c r="AF672" s="400"/>
      <c r="AG672" s="400"/>
      <c r="AH672" s="406"/>
      <c r="AI672" s="477"/>
      <c r="AJ672" s="400"/>
      <c r="AK672" s="401"/>
      <c r="AL672" s="16" t="s">
        <v>79</v>
      </c>
    </row>
    <row r="673" spans="1:39" s="21" customFormat="1" ht="12.75" customHeight="1" x14ac:dyDescent="0.2">
      <c r="A673" s="8">
        <v>22</v>
      </c>
      <c r="B673" s="400"/>
      <c r="C673" s="400"/>
      <c r="D673" s="400"/>
      <c r="E673" s="400"/>
      <c r="F673" s="401"/>
      <c r="G673" s="471"/>
      <c r="H673" s="477"/>
      <c r="I673" s="472"/>
      <c r="J673" s="363">
        <f t="shared" si="86"/>
        <v>0</v>
      </c>
      <c r="K673" s="362">
        <f t="shared" si="87"/>
        <v>0</v>
      </c>
      <c r="L673" s="400"/>
      <c r="M673" s="400"/>
      <c r="N673" s="400"/>
      <c r="O673" s="406"/>
      <c r="P673" s="409"/>
      <c r="Q673" s="400"/>
      <c r="R673" s="401"/>
      <c r="S673" s="16" t="s">
        <v>80</v>
      </c>
      <c r="T673" s="8">
        <v>22</v>
      </c>
      <c r="U673" s="400"/>
      <c r="V673" s="400"/>
      <c r="W673" s="400"/>
      <c r="X673" s="400"/>
      <c r="Y673" s="400"/>
      <c r="Z673" s="400"/>
      <c r="AA673" s="400"/>
      <c r="AB673" s="400"/>
      <c r="AC673" s="400"/>
      <c r="AD673" s="400"/>
      <c r="AE673" s="400"/>
      <c r="AF673" s="400"/>
      <c r="AG673" s="400"/>
      <c r="AH673" s="406"/>
      <c r="AI673" s="477"/>
      <c r="AJ673" s="400"/>
      <c r="AK673" s="401"/>
      <c r="AL673" s="16" t="s">
        <v>80</v>
      </c>
    </row>
    <row r="674" spans="1:39" s="21" customFormat="1" ht="12.75" customHeight="1" x14ac:dyDescent="0.2">
      <c r="A674" s="8">
        <v>23</v>
      </c>
      <c r="B674" s="400"/>
      <c r="C674" s="400"/>
      <c r="D674" s="400"/>
      <c r="E674" s="400"/>
      <c r="F674" s="401"/>
      <c r="G674" s="471"/>
      <c r="H674" s="477"/>
      <c r="I674" s="472"/>
      <c r="J674" s="363">
        <f t="shared" si="86"/>
        <v>0</v>
      </c>
      <c r="K674" s="362">
        <f t="shared" si="87"/>
        <v>0</v>
      </c>
      <c r="L674" s="400"/>
      <c r="M674" s="400"/>
      <c r="N674" s="400"/>
      <c r="O674" s="406"/>
      <c r="P674" s="409"/>
      <c r="Q674" s="400"/>
      <c r="R674" s="401"/>
      <c r="S674" s="16" t="s">
        <v>81</v>
      </c>
      <c r="T674" s="8">
        <v>23</v>
      </c>
      <c r="U674" s="400"/>
      <c r="V674" s="400"/>
      <c r="W674" s="400"/>
      <c r="X674" s="400"/>
      <c r="Y674" s="400"/>
      <c r="Z674" s="400"/>
      <c r="AA674" s="400"/>
      <c r="AB674" s="400"/>
      <c r="AC674" s="400"/>
      <c r="AD674" s="400"/>
      <c r="AE674" s="400"/>
      <c r="AF674" s="400"/>
      <c r="AG674" s="400"/>
      <c r="AH674" s="406"/>
      <c r="AI674" s="477"/>
      <c r="AJ674" s="400"/>
      <c r="AK674" s="401"/>
      <c r="AL674" s="16" t="s">
        <v>81</v>
      </c>
    </row>
    <row r="675" spans="1:39" s="21" customFormat="1" ht="12.75" customHeight="1" x14ac:dyDescent="0.2">
      <c r="A675" s="8">
        <v>24</v>
      </c>
      <c r="B675" s="400"/>
      <c r="C675" s="400"/>
      <c r="D675" s="400"/>
      <c r="E675" s="400"/>
      <c r="F675" s="401"/>
      <c r="G675" s="471"/>
      <c r="H675" s="477"/>
      <c r="I675" s="472"/>
      <c r="J675" s="363">
        <f t="shared" si="86"/>
        <v>0</v>
      </c>
      <c r="K675" s="362">
        <f t="shared" si="87"/>
        <v>0</v>
      </c>
      <c r="L675" s="400"/>
      <c r="M675" s="400"/>
      <c r="N675" s="400"/>
      <c r="O675" s="406"/>
      <c r="P675" s="409"/>
      <c r="Q675" s="400"/>
      <c r="R675" s="401"/>
      <c r="S675" s="16" t="s">
        <v>82</v>
      </c>
      <c r="T675" s="8">
        <v>24</v>
      </c>
      <c r="U675" s="400"/>
      <c r="V675" s="400"/>
      <c r="W675" s="400"/>
      <c r="X675" s="400"/>
      <c r="Y675" s="400"/>
      <c r="Z675" s="400"/>
      <c r="AA675" s="400"/>
      <c r="AB675" s="400"/>
      <c r="AC675" s="400"/>
      <c r="AD675" s="400"/>
      <c r="AE675" s="400"/>
      <c r="AF675" s="400"/>
      <c r="AG675" s="400"/>
      <c r="AH675" s="406"/>
      <c r="AI675" s="477"/>
      <c r="AJ675" s="400"/>
      <c r="AK675" s="401"/>
      <c r="AL675" s="16" t="s">
        <v>82</v>
      </c>
    </row>
    <row r="676" spans="1:39" s="21" customFormat="1" ht="12.75" customHeight="1" x14ac:dyDescent="0.2">
      <c r="A676" s="8">
        <v>25</v>
      </c>
      <c r="B676" s="400"/>
      <c r="C676" s="400"/>
      <c r="D676" s="400"/>
      <c r="E676" s="400"/>
      <c r="F676" s="401"/>
      <c r="G676" s="471"/>
      <c r="H676" s="477"/>
      <c r="I676" s="472"/>
      <c r="J676" s="363">
        <f t="shared" si="86"/>
        <v>0</v>
      </c>
      <c r="K676" s="362">
        <f t="shared" si="87"/>
        <v>0</v>
      </c>
      <c r="L676" s="400"/>
      <c r="M676" s="400"/>
      <c r="N676" s="400"/>
      <c r="O676" s="406"/>
      <c r="P676" s="409"/>
      <c r="Q676" s="400"/>
      <c r="R676" s="401"/>
      <c r="S676" s="16" t="s">
        <v>83</v>
      </c>
      <c r="T676" s="8">
        <v>25</v>
      </c>
      <c r="U676" s="400"/>
      <c r="V676" s="400"/>
      <c r="W676" s="400"/>
      <c r="X676" s="400"/>
      <c r="Y676" s="400"/>
      <c r="Z676" s="400"/>
      <c r="AA676" s="400"/>
      <c r="AB676" s="400"/>
      <c r="AC676" s="400"/>
      <c r="AD676" s="400"/>
      <c r="AE676" s="400"/>
      <c r="AF676" s="400"/>
      <c r="AG676" s="400"/>
      <c r="AH676" s="406"/>
      <c r="AI676" s="477"/>
      <c r="AJ676" s="400"/>
      <c r="AK676" s="401"/>
      <c r="AL676" s="16" t="s">
        <v>83</v>
      </c>
    </row>
    <row r="677" spans="1:39" s="21" customFormat="1" ht="12.75" customHeight="1" x14ac:dyDescent="0.2">
      <c r="A677" s="8">
        <v>26</v>
      </c>
      <c r="B677" s="400"/>
      <c r="C677" s="400"/>
      <c r="D677" s="400"/>
      <c r="E677" s="400"/>
      <c r="F677" s="401"/>
      <c r="G677" s="471"/>
      <c r="H677" s="477"/>
      <c r="I677" s="472"/>
      <c r="J677" s="363">
        <f t="shared" si="86"/>
        <v>0</v>
      </c>
      <c r="K677" s="362">
        <f t="shared" si="87"/>
        <v>0</v>
      </c>
      <c r="L677" s="400"/>
      <c r="M677" s="400"/>
      <c r="N677" s="400"/>
      <c r="O677" s="406"/>
      <c r="P677" s="409"/>
      <c r="Q677" s="400"/>
      <c r="R677" s="401"/>
      <c r="S677" s="16" t="s">
        <v>84</v>
      </c>
      <c r="T677" s="8">
        <v>26</v>
      </c>
      <c r="U677" s="400"/>
      <c r="V677" s="400"/>
      <c r="W677" s="400"/>
      <c r="X677" s="400"/>
      <c r="Y677" s="400"/>
      <c r="Z677" s="400"/>
      <c r="AA677" s="400"/>
      <c r="AB677" s="400"/>
      <c r="AC677" s="400"/>
      <c r="AD677" s="400"/>
      <c r="AE677" s="400"/>
      <c r="AF677" s="400"/>
      <c r="AG677" s="400"/>
      <c r="AH677" s="406"/>
      <c r="AI677" s="477"/>
      <c r="AJ677" s="400"/>
      <c r="AK677" s="401"/>
      <c r="AL677" s="16" t="s">
        <v>84</v>
      </c>
    </row>
    <row r="678" spans="1:39" s="21" customFormat="1" ht="12.75" customHeight="1" x14ac:dyDescent="0.2">
      <c r="A678" s="8">
        <v>27</v>
      </c>
      <c r="B678" s="400"/>
      <c r="C678" s="400"/>
      <c r="D678" s="400"/>
      <c r="E678" s="400"/>
      <c r="F678" s="401"/>
      <c r="G678" s="471"/>
      <c r="H678" s="477"/>
      <c r="I678" s="472"/>
      <c r="J678" s="363">
        <f t="shared" si="86"/>
        <v>0</v>
      </c>
      <c r="K678" s="362">
        <f t="shared" si="87"/>
        <v>0</v>
      </c>
      <c r="L678" s="400"/>
      <c r="M678" s="400"/>
      <c r="N678" s="400"/>
      <c r="O678" s="406"/>
      <c r="P678" s="409"/>
      <c r="Q678" s="400"/>
      <c r="R678" s="401"/>
      <c r="S678" s="16" t="s">
        <v>85</v>
      </c>
      <c r="T678" s="8">
        <v>27</v>
      </c>
      <c r="U678" s="400"/>
      <c r="V678" s="400"/>
      <c r="W678" s="400"/>
      <c r="X678" s="400"/>
      <c r="Y678" s="400"/>
      <c r="Z678" s="400"/>
      <c r="AA678" s="400"/>
      <c r="AB678" s="400"/>
      <c r="AC678" s="400"/>
      <c r="AD678" s="400"/>
      <c r="AE678" s="400"/>
      <c r="AF678" s="400"/>
      <c r="AG678" s="400"/>
      <c r="AH678" s="406"/>
      <c r="AI678" s="477"/>
      <c r="AJ678" s="400"/>
      <c r="AK678" s="401"/>
      <c r="AL678" s="16" t="s">
        <v>85</v>
      </c>
    </row>
    <row r="679" spans="1:39" s="21" customFormat="1" ht="12.75" customHeight="1" x14ac:dyDescent="0.2">
      <c r="A679" s="8">
        <v>28</v>
      </c>
      <c r="B679" s="400"/>
      <c r="C679" s="400"/>
      <c r="D679" s="400"/>
      <c r="E679" s="400"/>
      <c r="F679" s="401"/>
      <c r="G679" s="471"/>
      <c r="H679" s="477"/>
      <c r="I679" s="472"/>
      <c r="J679" s="363">
        <f t="shared" si="86"/>
        <v>0</v>
      </c>
      <c r="K679" s="362">
        <f t="shared" si="87"/>
        <v>0</v>
      </c>
      <c r="L679" s="400"/>
      <c r="M679" s="400"/>
      <c r="N679" s="400"/>
      <c r="O679" s="406"/>
      <c r="P679" s="409"/>
      <c r="Q679" s="400"/>
      <c r="R679" s="401"/>
      <c r="S679" s="16" t="s">
        <v>86</v>
      </c>
      <c r="T679" s="8">
        <v>28</v>
      </c>
      <c r="U679" s="400"/>
      <c r="V679" s="400"/>
      <c r="W679" s="400"/>
      <c r="X679" s="400"/>
      <c r="Y679" s="400"/>
      <c r="Z679" s="400"/>
      <c r="AA679" s="400"/>
      <c r="AB679" s="400"/>
      <c r="AC679" s="400"/>
      <c r="AD679" s="400"/>
      <c r="AE679" s="400"/>
      <c r="AF679" s="400"/>
      <c r="AG679" s="400"/>
      <c r="AH679" s="406"/>
      <c r="AI679" s="477"/>
      <c r="AJ679" s="400"/>
      <c r="AK679" s="401"/>
      <c r="AL679" s="16" t="s">
        <v>86</v>
      </c>
    </row>
    <row r="680" spans="1:39" s="21" customFormat="1" ht="12.75" customHeight="1" x14ac:dyDescent="0.2">
      <c r="A680" s="8">
        <v>29</v>
      </c>
      <c r="B680" s="400"/>
      <c r="C680" s="400"/>
      <c r="D680" s="400"/>
      <c r="E680" s="400"/>
      <c r="F680" s="401"/>
      <c r="G680" s="471"/>
      <c r="H680" s="477"/>
      <c r="I680" s="472"/>
      <c r="J680" s="363">
        <f t="shared" si="86"/>
        <v>0</v>
      </c>
      <c r="K680" s="362">
        <f t="shared" si="87"/>
        <v>0</v>
      </c>
      <c r="L680" s="400"/>
      <c r="M680" s="400"/>
      <c r="N680" s="400"/>
      <c r="O680" s="406"/>
      <c r="P680" s="409"/>
      <c r="Q680" s="400"/>
      <c r="R680" s="401"/>
      <c r="S680" s="16" t="s">
        <v>87</v>
      </c>
      <c r="T680" s="8">
        <v>29</v>
      </c>
      <c r="U680" s="400"/>
      <c r="V680" s="400"/>
      <c r="W680" s="400"/>
      <c r="X680" s="410"/>
      <c r="Y680" s="400"/>
      <c r="Z680" s="400"/>
      <c r="AA680" s="400"/>
      <c r="AB680" s="400"/>
      <c r="AC680" s="400"/>
      <c r="AD680" s="400"/>
      <c r="AE680" s="400"/>
      <c r="AF680" s="400"/>
      <c r="AG680" s="400"/>
      <c r="AH680" s="406"/>
      <c r="AI680" s="477"/>
      <c r="AJ680" s="400"/>
      <c r="AK680" s="401"/>
      <c r="AL680" s="16" t="s">
        <v>87</v>
      </c>
    </row>
    <row r="681" spans="1:39" s="21" customFormat="1" ht="12.75" customHeight="1" x14ac:dyDescent="0.2">
      <c r="A681" s="8">
        <v>30</v>
      </c>
      <c r="B681" s="400"/>
      <c r="C681" s="400"/>
      <c r="D681" s="400"/>
      <c r="E681" s="400"/>
      <c r="F681" s="401"/>
      <c r="G681" s="471"/>
      <c r="H681" s="477"/>
      <c r="I681" s="472"/>
      <c r="J681" s="363">
        <f t="shared" si="86"/>
        <v>0</v>
      </c>
      <c r="K681" s="362">
        <f t="shared" si="87"/>
        <v>0</v>
      </c>
      <c r="L681" s="400"/>
      <c r="M681" s="400"/>
      <c r="N681" s="400"/>
      <c r="O681" s="406"/>
      <c r="P681" s="409"/>
      <c r="Q681" s="400"/>
      <c r="R681" s="401"/>
      <c r="S681" s="16" t="s">
        <v>88</v>
      </c>
      <c r="T681" s="8">
        <v>30</v>
      </c>
      <c r="U681" s="400"/>
      <c r="V681" s="400"/>
      <c r="W681" s="400"/>
      <c r="X681" s="400"/>
      <c r="Y681" s="400"/>
      <c r="Z681" s="400"/>
      <c r="AA681" s="400"/>
      <c r="AB681" s="400"/>
      <c r="AC681" s="400"/>
      <c r="AD681" s="400"/>
      <c r="AE681" s="400"/>
      <c r="AF681" s="400"/>
      <c r="AG681" s="400"/>
      <c r="AH681" s="406"/>
      <c r="AI681" s="477"/>
      <c r="AJ681" s="400"/>
      <c r="AK681" s="401"/>
      <c r="AL681" s="16" t="s">
        <v>88</v>
      </c>
    </row>
    <row r="682" spans="1:39" s="21" customFormat="1" ht="12.75" customHeight="1" x14ac:dyDescent="0.2">
      <c r="A682" s="19">
        <v>31</v>
      </c>
      <c r="B682" s="404"/>
      <c r="C682" s="404"/>
      <c r="D682" s="404"/>
      <c r="E682" s="404"/>
      <c r="F682" s="405"/>
      <c r="G682" s="475"/>
      <c r="H682" s="479"/>
      <c r="I682" s="476"/>
      <c r="J682" s="395">
        <f t="shared" si="86"/>
        <v>0</v>
      </c>
      <c r="K682" s="396">
        <f t="shared" si="87"/>
        <v>0</v>
      </c>
      <c r="L682" s="404"/>
      <c r="M682" s="404"/>
      <c r="N682" s="404"/>
      <c r="O682" s="408"/>
      <c r="P682" s="411"/>
      <c r="Q682" s="404"/>
      <c r="R682" s="405"/>
      <c r="S682" s="20" t="s">
        <v>89</v>
      </c>
      <c r="T682" s="19">
        <v>31</v>
      </c>
      <c r="U682" s="404"/>
      <c r="V682" s="404"/>
      <c r="W682" s="404"/>
      <c r="X682" s="404"/>
      <c r="Y682" s="404"/>
      <c r="Z682" s="404"/>
      <c r="AA682" s="404"/>
      <c r="AB682" s="404"/>
      <c r="AC682" s="404"/>
      <c r="AD682" s="404"/>
      <c r="AE682" s="404"/>
      <c r="AF682" s="404"/>
      <c r="AG682" s="404"/>
      <c r="AH682" s="408"/>
      <c r="AI682" s="479"/>
      <c r="AJ682" s="404"/>
      <c r="AK682" s="405"/>
      <c r="AL682" s="20" t="s">
        <v>89</v>
      </c>
    </row>
    <row r="683" spans="1:39" s="301" customFormat="1" ht="12.75" customHeight="1" thickBot="1" x14ac:dyDescent="0.25">
      <c r="A683" s="417"/>
      <c r="B683" s="418">
        <f>SUM(B651:B682)</f>
        <v>0</v>
      </c>
      <c r="C683" s="418">
        <f>SUM(C651:C682)</f>
        <v>0</v>
      </c>
      <c r="D683" s="418">
        <f>SUM(D651:D682)</f>
        <v>0</v>
      </c>
      <c r="E683" s="419">
        <f>SUM(E651:E682)</f>
        <v>0</v>
      </c>
      <c r="F683" s="420">
        <f>SUM(F651:F682)</f>
        <v>0</v>
      </c>
      <c r="G683" s="421"/>
      <c r="H683" s="422" t="s">
        <v>90</v>
      </c>
      <c r="I683" s="423">
        <f>COUNTA(I652:I682)</f>
        <v>0</v>
      </c>
      <c r="J683" s="418">
        <f t="shared" ref="J683:R683" si="88">SUM(J651:J682)</f>
        <v>0</v>
      </c>
      <c r="K683" s="418">
        <f t="shared" si="88"/>
        <v>0</v>
      </c>
      <c r="L683" s="418">
        <f t="shared" si="88"/>
        <v>0</v>
      </c>
      <c r="M683" s="418">
        <f t="shared" si="88"/>
        <v>0</v>
      </c>
      <c r="N683" s="418">
        <f t="shared" si="88"/>
        <v>0</v>
      </c>
      <c r="O683" s="424">
        <f t="shared" si="88"/>
        <v>0</v>
      </c>
      <c r="P683" s="419">
        <f t="shared" si="88"/>
        <v>0</v>
      </c>
      <c r="Q683" s="418">
        <f t="shared" si="88"/>
        <v>0</v>
      </c>
      <c r="R683" s="425">
        <f t="shared" si="88"/>
        <v>0</v>
      </c>
      <c r="S683" s="426"/>
      <c r="T683" s="417"/>
      <c r="U683" s="418">
        <f t="shared" ref="U683:AH683" si="89">SUM(U651:U682)</f>
        <v>0</v>
      </c>
      <c r="V683" s="418">
        <f t="shared" si="89"/>
        <v>0</v>
      </c>
      <c r="W683" s="418">
        <f t="shared" si="89"/>
        <v>0</v>
      </c>
      <c r="X683" s="418">
        <f t="shared" si="89"/>
        <v>0</v>
      </c>
      <c r="Y683" s="418">
        <f t="shared" si="89"/>
        <v>0</v>
      </c>
      <c r="Z683" s="418">
        <f t="shared" si="89"/>
        <v>0</v>
      </c>
      <c r="AA683" s="418">
        <f t="shared" si="89"/>
        <v>0</v>
      </c>
      <c r="AB683" s="418">
        <f t="shared" si="89"/>
        <v>0</v>
      </c>
      <c r="AC683" s="418">
        <f t="shared" si="89"/>
        <v>0</v>
      </c>
      <c r="AD683" s="418">
        <f t="shared" si="89"/>
        <v>0</v>
      </c>
      <c r="AE683" s="418">
        <f t="shared" si="89"/>
        <v>0</v>
      </c>
      <c r="AF683" s="418">
        <f t="shared" si="89"/>
        <v>0</v>
      </c>
      <c r="AG683" s="418">
        <f t="shared" si="89"/>
        <v>0</v>
      </c>
      <c r="AH683" s="420">
        <f t="shared" si="89"/>
        <v>0</v>
      </c>
      <c r="AI683" s="427"/>
      <c r="AJ683" s="418">
        <f>SUM(AJ651:AJ682)</f>
        <v>0</v>
      </c>
      <c r="AK683" s="425">
        <f>SUM(AK651:AK682)</f>
        <v>0</v>
      </c>
      <c r="AL683" s="426"/>
    </row>
    <row r="684" spans="1:39" ht="12.75" customHeight="1" thickTop="1" x14ac:dyDescent="0.2">
      <c r="A684" s="28"/>
      <c r="B684" s="34"/>
      <c r="C684" s="34"/>
      <c r="D684" s="34"/>
      <c r="E684" s="34"/>
      <c r="F684" s="34"/>
      <c r="G684" s="135"/>
      <c r="H684" s="34"/>
      <c r="I684" s="35"/>
      <c r="J684" s="34"/>
      <c r="K684" s="34"/>
      <c r="L684" s="63"/>
      <c r="M684" s="63"/>
      <c r="N684" s="63"/>
      <c r="O684" s="63"/>
      <c r="P684" s="63"/>
      <c r="Q684" s="63"/>
      <c r="R684" s="63"/>
      <c r="S684" s="28"/>
      <c r="T684" s="28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28"/>
    </row>
    <row r="685" spans="1:39" s="21" customFormat="1" ht="12.75" customHeight="1" x14ac:dyDescent="0.2">
      <c r="B685" s="36"/>
      <c r="C685" s="36"/>
      <c r="D685" s="36"/>
      <c r="E685" s="36"/>
      <c r="F685" s="36"/>
      <c r="G685" s="128"/>
      <c r="H685" s="36" t="s">
        <v>119</v>
      </c>
      <c r="I685" s="36"/>
      <c r="J685" s="453">
        <f>SUM(J683-K683)</f>
        <v>0</v>
      </c>
      <c r="K685" s="36"/>
      <c r="L685" s="64"/>
      <c r="M685" s="64"/>
      <c r="N685" s="64"/>
      <c r="O685" s="64"/>
      <c r="P685" s="64"/>
      <c r="Q685" s="64"/>
      <c r="R685" s="64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</row>
    <row r="686" spans="1:39" ht="12.75" customHeight="1" thickBot="1" x14ac:dyDescent="0.25">
      <c r="A686" s="21"/>
      <c r="B686" s="21"/>
      <c r="C686" s="21"/>
      <c r="D686" s="21"/>
      <c r="E686" s="21"/>
      <c r="F686" s="21"/>
      <c r="G686" s="481"/>
      <c r="H686" s="60"/>
      <c r="I686" s="61"/>
      <c r="J686" s="61"/>
      <c r="K686" s="6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</row>
    <row r="687" spans="1:39" ht="12.75" customHeight="1" x14ac:dyDescent="0.2">
      <c r="A687" s="21"/>
      <c r="B687" s="574" t="s">
        <v>257</v>
      </c>
      <c r="C687" s="575"/>
      <c r="D687" s="575"/>
      <c r="E687" s="575"/>
      <c r="F687" s="575"/>
      <c r="G687" s="576"/>
      <c r="H687" s="22"/>
      <c r="I687" s="119"/>
      <c r="J687" s="62"/>
      <c r="K687" s="571" t="s">
        <v>147</v>
      </c>
      <c r="L687" s="572"/>
      <c r="M687" s="572"/>
      <c r="N687" s="572"/>
      <c r="O687" s="573"/>
      <c r="P687" s="573"/>
      <c r="Q687" s="47"/>
      <c r="R687" s="40"/>
      <c r="S687" s="40"/>
      <c r="T687" s="529" t="s">
        <v>497</v>
      </c>
      <c r="U687" s="530"/>
      <c r="V687" s="530"/>
      <c r="W687" s="531"/>
      <c r="X687" s="21"/>
      <c r="Y687" s="529" t="s">
        <v>497</v>
      </c>
      <c r="Z687" s="530"/>
      <c r="AA687" s="530"/>
      <c r="AB687" s="531"/>
      <c r="AC687" s="40"/>
      <c r="AD687" s="529" t="s">
        <v>497</v>
      </c>
      <c r="AE687" s="530"/>
      <c r="AF687" s="530"/>
      <c r="AG687" s="531"/>
      <c r="AH687" s="21"/>
      <c r="AI687" s="21"/>
      <c r="AJ687" s="21"/>
      <c r="AK687" s="21"/>
      <c r="AL687" s="21"/>
      <c r="AM687" s="21"/>
    </row>
    <row r="688" spans="1:39" ht="12.75" customHeight="1" thickBot="1" x14ac:dyDescent="0.25">
      <c r="A688" s="21"/>
      <c r="B688" s="50" t="s">
        <v>258</v>
      </c>
      <c r="C688" s="51" t="s">
        <v>130</v>
      </c>
      <c r="D688" s="51" t="s">
        <v>258</v>
      </c>
      <c r="E688" s="51" t="s">
        <v>130</v>
      </c>
      <c r="F688" s="51" t="s">
        <v>258</v>
      </c>
      <c r="G688" s="312" t="s">
        <v>130</v>
      </c>
      <c r="H688" s="40"/>
      <c r="I688" s="119"/>
      <c r="J688" s="62"/>
      <c r="K688" s="560" t="s">
        <v>129</v>
      </c>
      <c r="L688" s="561"/>
      <c r="M688" s="561"/>
      <c r="N688" s="561"/>
      <c r="O688" s="558"/>
      <c r="P688" s="558"/>
      <c r="Q688" s="48"/>
      <c r="R688" s="40"/>
      <c r="S688" s="40"/>
      <c r="T688" s="114" t="s">
        <v>247</v>
      </c>
      <c r="U688" s="583">
        <f>FEBRUARY!U688</f>
        <v>0</v>
      </c>
      <c r="V688" s="583"/>
      <c r="W688" s="584"/>
      <c r="X688" s="21"/>
      <c r="Y688" s="114" t="s">
        <v>243</v>
      </c>
      <c r="Z688" s="583">
        <f>FEBRUARY!Z688</f>
        <v>0</v>
      </c>
      <c r="AA688" s="583"/>
      <c r="AB688" s="584"/>
      <c r="AC688" s="40"/>
      <c r="AD688" s="114" t="s">
        <v>376</v>
      </c>
      <c r="AE688" s="583">
        <f>FEBRUARY!AE688</f>
        <v>0</v>
      </c>
      <c r="AF688" s="583"/>
      <c r="AG688" s="584"/>
      <c r="AH688" s="21"/>
      <c r="AI688" s="21"/>
      <c r="AJ688" s="21"/>
      <c r="AK688" s="21"/>
      <c r="AL688" s="21"/>
      <c r="AM688" s="21"/>
    </row>
    <row r="689" spans="1:39" ht="12.75" customHeight="1" x14ac:dyDescent="0.2">
      <c r="A689" s="21"/>
      <c r="B689" s="490"/>
      <c r="C689" s="387">
        <v>0</v>
      </c>
      <c r="D689" s="492"/>
      <c r="E689" s="387">
        <v>0</v>
      </c>
      <c r="F689" s="492"/>
      <c r="G689" s="485">
        <v>0</v>
      </c>
      <c r="H689" s="61"/>
      <c r="I689" s="117"/>
      <c r="J689" s="118"/>
      <c r="K689" s="569" t="s">
        <v>190</v>
      </c>
      <c r="L689" s="570"/>
      <c r="M689" s="570"/>
      <c r="N689" s="570"/>
      <c r="O689" s="559">
        <f>J21</f>
        <v>0</v>
      </c>
      <c r="P689" s="559"/>
      <c r="Q689" s="48"/>
      <c r="R689" s="40"/>
      <c r="S689" s="40"/>
      <c r="T689" s="114" t="s">
        <v>207</v>
      </c>
      <c r="U689" s="583">
        <f>FEBRUARY!U689</f>
        <v>0</v>
      </c>
      <c r="V689" s="583"/>
      <c r="W689" s="584"/>
      <c r="X689" s="21"/>
      <c r="Y689" s="114" t="s">
        <v>207</v>
      </c>
      <c r="Z689" s="583">
        <f>FEBRUARY!Z689</f>
        <v>0</v>
      </c>
      <c r="AA689" s="583"/>
      <c r="AB689" s="584"/>
      <c r="AC689" s="40"/>
      <c r="AD689" s="114" t="s">
        <v>207</v>
      </c>
      <c r="AE689" s="583">
        <f>FEBRUARY!AE689</f>
        <v>0</v>
      </c>
      <c r="AF689" s="583"/>
      <c r="AG689" s="584"/>
      <c r="AH689" s="21"/>
      <c r="AI689" s="21"/>
      <c r="AJ689" s="21"/>
      <c r="AK689" s="21"/>
      <c r="AL689" s="21"/>
      <c r="AM689" s="21"/>
    </row>
    <row r="690" spans="1:39" ht="12.75" customHeight="1" x14ac:dyDescent="0.2">
      <c r="A690" s="21"/>
      <c r="B690" s="490"/>
      <c r="C690" s="387">
        <v>0</v>
      </c>
      <c r="D690" s="492"/>
      <c r="E690" s="387">
        <v>0</v>
      </c>
      <c r="F690" s="492"/>
      <c r="G690" s="486">
        <v>0</v>
      </c>
      <c r="H690" s="61"/>
      <c r="I690" s="118"/>
      <c r="J690" s="118"/>
      <c r="K690" s="557" t="s">
        <v>131</v>
      </c>
      <c r="L690" s="558"/>
      <c r="M690" s="558"/>
      <c r="N690" s="558"/>
      <c r="O690" s="559">
        <f>J7</f>
        <v>0</v>
      </c>
      <c r="P690" s="559"/>
      <c r="Q690" s="48"/>
      <c r="R690" s="40"/>
      <c r="S690" s="40"/>
      <c r="T690" s="114" t="s">
        <v>263</v>
      </c>
      <c r="U690" s="583">
        <f>FEBRUARY!U690</f>
        <v>0</v>
      </c>
      <c r="V690" s="583"/>
      <c r="W690" s="584"/>
      <c r="X690" s="21"/>
      <c r="Y690" s="114" t="s">
        <v>263</v>
      </c>
      <c r="Z690" s="583">
        <f>FEBRUARY!Z690</f>
        <v>0</v>
      </c>
      <c r="AA690" s="583"/>
      <c r="AB690" s="584"/>
      <c r="AC690" s="40"/>
      <c r="AD690" s="114" t="s">
        <v>263</v>
      </c>
      <c r="AE690" s="583">
        <f>FEBRUARY!AE690</f>
        <v>0</v>
      </c>
      <c r="AF690" s="583"/>
      <c r="AG690" s="584"/>
      <c r="AH690" s="21"/>
      <c r="AI690" s="21"/>
      <c r="AJ690" s="21"/>
      <c r="AK690" s="21"/>
      <c r="AL690" s="21"/>
      <c r="AM690" s="21"/>
    </row>
    <row r="691" spans="1:39" ht="12.75" customHeight="1" x14ac:dyDescent="0.2">
      <c r="A691" s="21"/>
      <c r="B691" s="490"/>
      <c r="C691" s="387">
        <v>0</v>
      </c>
      <c r="D691" s="492"/>
      <c r="E691" s="387">
        <v>0</v>
      </c>
      <c r="F691" s="492"/>
      <c r="G691" s="486">
        <v>0</v>
      </c>
      <c r="H691" s="61"/>
      <c r="I691" s="118"/>
      <c r="J691" s="118"/>
      <c r="K691" s="557" t="s">
        <v>132</v>
      </c>
      <c r="L691" s="558"/>
      <c r="M691" s="558"/>
      <c r="N691" s="558"/>
      <c r="O691" s="559">
        <f>SUM(O689:P690)</f>
        <v>0</v>
      </c>
      <c r="P691" s="559"/>
      <c r="Q691" s="48"/>
      <c r="R691" s="40"/>
      <c r="S691" s="40"/>
      <c r="T691" s="114" t="s">
        <v>208</v>
      </c>
      <c r="U691" s="528">
        <f>FEBRUARY!U695</f>
        <v>0</v>
      </c>
      <c r="V691" s="528"/>
      <c r="W691" s="49"/>
      <c r="X691" s="21"/>
      <c r="Y691" s="114" t="s">
        <v>208</v>
      </c>
      <c r="Z691" s="528">
        <f>FEBRUARY!Z695</f>
        <v>0</v>
      </c>
      <c r="AA691" s="528"/>
      <c r="AB691" s="49"/>
      <c r="AC691" s="40"/>
      <c r="AD691" s="114" t="s">
        <v>208</v>
      </c>
      <c r="AE691" s="528">
        <f>FEBRUARY!AE695</f>
        <v>0</v>
      </c>
      <c r="AF691" s="528"/>
      <c r="AG691" s="49"/>
      <c r="AH691" s="21"/>
      <c r="AI691" s="21"/>
      <c r="AJ691" s="21"/>
      <c r="AK691" s="21"/>
      <c r="AL691" s="21"/>
      <c r="AM691" s="21"/>
    </row>
    <row r="692" spans="1:39" ht="12.75" customHeight="1" x14ac:dyDescent="0.2">
      <c r="A692" s="21"/>
      <c r="B692" s="490"/>
      <c r="C692" s="387">
        <v>0</v>
      </c>
      <c r="D692" s="492"/>
      <c r="E692" s="387">
        <v>0</v>
      </c>
      <c r="F692" s="492"/>
      <c r="G692" s="486">
        <v>0</v>
      </c>
      <c r="H692" s="61"/>
      <c r="I692" s="118"/>
      <c r="J692" s="118"/>
      <c r="K692" s="557" t="s">
        <v>133</v>
      </c>
      <c r="L692" s="558"/>
      <c r="M692" s="558"/>
      <c r="N692" s="558"/>
      <c r="O692" s="559">
        <f>K7</f>
        <v>0</v>
      </c>
      <c r="P692" s="559"/>
      <c r="Q692" s="48"/>
      <c r="R692" s="40"/>
      <c r="S692" s="40"/>
      <c r="T692" s="114" t="s">
        <v>209</v>
      </c>
      <c r="U692" s="527">
        <v>0</v>
      </c>
      <c r="V692" s="527"/>
      <c r="W692" s="49"/>
      <c r="X692" s="21"/>
      <c r="Y692" s="114" t="s">
        <v>209</v>
      </c>
      <c r="Z692" s="527">
        <v>0</v>
      </c>
      <c r="AA692" s="527"/>
      <c r="AB692" s="49"/>
      <c r="AC692" s="40"/>
      <c r="AD692" s="114" t="s">
        <v>209</v>
      </c>
      <c r="AE692" s="527">
        <v>0</v>
      </c>
      <c r="AF692" s="527"/>
      <c r="AG692" s="49"/>
      <c r="AH692" s="21"/>
      <c r="AI692" s="21"/>
      <c r="AJ692" s="21"/>
      <c r="AK692" s="21"/>
      <c r="AL692" s="21"/>
      <c r="AM692" s="21"/>
    </row>
    <row r="693" spans="1:39" ht="12.75" customHeight="1" x14ac:dyDescent="0.2">
      <c r="A693" s="21"/>
      <c r="B693" s="490"/>
      <c r="C693" s="387">
        <v>0</v>
      </c>
      <c r="D693" s="492"/>
      <c r="E693" s="387">
        <v>0</v>
      </c>
      <c r="F693" s="492"/>
      <c r="G693" s="486">
        <v>0</v>
      </c>
      <c r="H693" s="61"/>
      <c r="I693" s="118"/>
      <c r="J693" s="118"/>
      <c r="K693" s="557" t="s">
        <v>134</v>
      </c>
      <c r="L693" s="558"/>
      <c r="M693" s="558"/>
      <c r="N693" s="558"/>
      <c r="O693" s="562"/>
      <c r="P693" s="562"/>
      <c r="Q693" s="124" t="s">
        <v>192</v>
      </c>
      <c r="R693" s="40"/>
      <c r="S693" s="40"/>
      <c r="T693" s="114" t="s">
        <v>210</v>
      </c>
      <c r="U693" s="527">
        <v>0</v>
      </c>
      <c r="V693" s="527"/>
      <c r="W693" s="49"/>
      <c r="X693" s="21"/>
      <c r="Y693" s="114" t="s">
        <v>210</v>
      </c>
      <c r="Z693" s="527">
        <v>0</v>
      </c>
      <c r="AA693" s="527"/>
      <c r="AB693" s="49"/>
      <c r="AC693" s="40"/>
      <c r="AD693" s="114" t="s">
        <v>210</v>
      </c>
      <c r="AE693" s="527">
        <v>0</v>
      </c>
      <c r="AF693" s="527"/>
      <c r="AG693" s="49"/>
      <c r="AH693" s="21"/>
      <c r="AI693" s="21"/>
      <c r="AJ693" s="21"/>
      <c r="AK693" s="21"/>
      <c r="AL693" s="21"/>
      <c r="AM693" s="21"/>
    </row>
    <row r="694" spans="1:39" ht="12.75" customHeight="1" x14ac:dyDescent="0.2">
      <c r="A694" s="21"/>
      <c r="B694" s="490"/>
      <c r="C694" s="387">
        <v>0</v>
      </c>
      <c r="D694" s="492"/>
      <c r="E694" s="387">
        <v>0</v>
      </c>
      <c r="F694" s="492"/>
      <c r="G694" s="486">
        <v>0</v>
      </c>
      <c r="H694" s="61"/>
      <c r="I694" s="118"/>
      <c r="J694" s="118"/>
      <c r="K694" s="563" t="s">
        <v>148</v>
      </c>
      <c r="L694" s="564"/>
      <c r="M694" s="564"/>
      <c r="N694" s="564"/>
      <c r="O694" s="559">
        <f>SUM(O691-O692+O693)</f>
        <v>0</v>
      </c>
      <c r="P694" s="559"/>
      <c r="Q694" s="124"/>
      <c r="R694" s="40"/>
      <c r="S694" s="40"/>
      <c r="T694" s="114" t="s">
        <v>211</v>
      </c>
      <c r="U694" s="527">
        <v>0</v>
      </c>
      <c r="V694" s="527"/>
      <c r="W694" s="49"/>
      <c r="X694" s="21"/>
      <c r="Y694" s="114" t="s">
        <v>211</v>
      </c>
      <c r="Z694" s="527">
        <v>0</v>
      </c>
      <c r="AA694" s="527"/>
      <c r="AB694" s="49"/>
      <c r="AC694" s="40"/>
      <c r="AD694" s="114" t="s">
        <v>211</v>
      </c>
      <c r="AE694" s="527">
        <v>0</v>
      </c>
      <c r="AF694" s="527"/>
      <c r="AG694" s="49"/>
      <c r="AH694" s="21"/>
      <c r="AI694" s="21"/>
      <c r="AJ694" s="21"/>
      <c r="AK694" s="21"/>
      <c r="AL694" s="21"/>
      <c r="AM694" s="21"/>
    </row>
    <row r="695" spans="1:39" ht="12.75" customHeight="1" x14ac:dyDescent="0.2">
      <c r="A695" s="21"/>
      <c r="B695" s="490"/>
      <c r="C695" s="387">
        <v>0</v>
      </c>
      <c r="D695" s="492"/>
      <c r="E695" s="387">
        <v>0</v>
      </c>
      <c r="F695" s="492"/>
      <c r="G695" s="486">
        <v>0</v>
      </c>
      <c r="H695" s="61"/>
      <c r="I695" s="118"/>
      <c r="J695" s="118"/>
      <c r="K695" s="557"/>
      <c r="L695" s="558"/>
      <c r="M695" s="558"/>
      <c r="N695" s="558"/>
      <c r="O695" s="565"/>
      <c r="P695" s="565"/>
      <c r="Q695" s="124"/>
      <c r="R695" s="40"/>
      <c r="S695" s="40"/>
      <c r="T695" s="114" t="s">
        <v>220</v>
      </c>
      <c r="U695" s="528">
        <f>U691+U692+U693-U694</f>
        <v>0</v>
      </c>
      <c r="V695" s="528"/>
      <c r="W695" s="49"/>
      <c r="X695" s="21"/>
      <c r="Y695" s="114" t="s">
        <v>220</v>
      </c>
      <c r="Z695" s="528">
        <f>Z691+Z692+Z693-Z694</f>
        <v>0</v>
      </c>
      <c r="AA695" s="528"/>
      <c r="AB695" s="49"/>
      <c r="AC695" s="40"/>
      <c r="AD695" s="114" t="s">
        <v>220</v>
      </c>
      <c r="AE695" s="528">
        <f>AE691+AE692+AE693-AE694</f>
        <v>0</v>
      </c>
      <c r="AF695" s="528"/>
      <c r="AG695" s="49"/>
      <c r="AH695" s="21"/>
      <c r="AI695" s="21"/>
      <c r="AJ695" s="21"/>
      <c r="AK695" s="21"/>
      <c r="AL695" s="21"/>
      <c r="AM695" s="21"/>
    </row>
    <row r="696" spans="1:39" ht="12.75" customHeight="1" x14ac:dyDescent="0.2">
      <c r="A696" s="21"/>
      <c r="B696" s="490"/>
      <c r="C696" s="387">
        <v>0</v>
      </c>
      <c r="D696" s="492"/>
      <c r="E696" s="387">
        <v>0</v>
      </c>
      <c r="F696" s="492"/>
      <c r="G696" s="486">
        <v>0</v>
      </c>
      <c r="H696" s="61"/>
      <c r="I696" s="119"/>
      <c r="J696" s="118"/>
      <c r="K696" s="557"/>
      <c r="L696" s="558"/>
      <c r="M696" s="558"/>
      <c r="N696" s="558"/>
      <c r="O696" s="565"/>
      <c r="P696" s="565"/>
      <c r="Q696" s="124"/>
      <c r="R696" s="40"/>
      <c r="S696" s="40"/>
      <c r="T696" s="115"/>
      <c r="U696" s="52"/>
      <c r="V696" s="52"/>
      <c r="W696" s="49"/>
      <c r="X696" s="21"/>
      <c r="Y696" s="115"/>
      <c r="Z696" s="52"/>
      <c r="AA696" s="52"/>
      <c r="AB696" s="49"/>
      <c r="AC696" s="40"/>
      <c r="AD696" s="115"/>
      <c r="AE696" s="52"/>
      <c r="AF696" s="52"/>
      <c r="AG696" s="49"/>
      <c r="AH696" s="21"/>
      <c r="AI696" s="21"/>
      <c r="AJ696" s="21"/>
      <c r="AK696" s="21"/>
      <c r="AL696" s="21"/>
      <c r="AM696" s="21"/>
    </row>
    <row r="697" spans="1:39" ht="12.75" customHeight="1" x14ac:dyDescent="0.2">
      <c r="A697" s="21"/>
      <c r="B697" s="490"/>
      <c r="C697" s="387">
        <v>0</v>
      </c>
      <c r="D697" s="492"/>
      <c r="E697" s="387">
        <v>0</v>
      </c>
      <c r="F697" s="492"/>
      <c r="G697" s="486">
        <v>0</v>
      </c>
      <c r="H697" s="61"/>
      <c r="I697" s="119"/>
      <c r="J697" s="118"/>
      <c r="K697" s="563" t="s">
        <v>149</v>
      </c>
      <c r="L697" s="564"/>
      <c r="M697" s="564"/>
      <c r="N697" s="564"/>
      <c r="O697" s="562"/>
      <c r="P697" s="562"/>
      <c r="Q697" s="124"/>
      <c r="R697" s="40"/>
      <c r="S697" s="40"/>
      <c r="T697" s="115"/>
      <c r="U697" s="432"/>
      <c r="V697" s="52"/>
      <c r="W697" s="49"/>
      <c r="X697" s="21"/>
      <c r="Y697" s="115"/>
      <c r="Z697" s="52"/>
      <c r="AA697" s="52"/>
      <c r="AB697" s="49"/>
      <c r="AC697" s="40"/>
      <c r="AD697" s="115"/>
      <c r="AE697" s="52"/>
      <c r="AF697" s="52"/>
      <c r="AG697" s="49"/>
      <c r="AH697" s="21"/>
      <c r="AI697" s="21"/>
      <c r="AJ697" s="21"/>
      <c r="AK697" s="21"/>
      <c r="AL697" s="21"/>
      <c r="AM697" s="21"/>
    </row>
    <row r="698" spans="1:39" ht="12.75" customHeight="1" x14ac:dyDescent="0.2">
      <c r="A698" s="21"/>
      <c r="B698" s="490"/>
      <c r="C698" s="387">
        <v>0</v>
      </c>
      <c r="D698" s="492"/>
      <c r="E698" s="387">
        <v>0</v>
      </c>
      <c r="F698" s="492"/>
      <c r="G698" s="486">
        <v>0</v>
      </c>
      <c r="H698" s="61"/>
      <c r="I698" s="119"/>
      <c r="J698" s="118"/>
      <c r="K698" s="557" t="s">
        <v>283</v>
      </c>
      <c r="L698" s="558"/>
      <c r="M698" s="558"/>
      <c r="N698" s="558"/>
      <c r="O698" s="562"/>
      <c r="P698" s="562"/>
      <c r="Q698" s="48"/>
      <c r="R698" s="40"/>
      <c r="S698" s="40"/>
      <c r="T698" s="114" t="s">
        <v>248</v>
      </c>
      <c r="U698" s="583">
        <f>FEBRUARY!U698</f>
        <v>0</v>
      </c>
      <c r="V698" s="583"/>
      <c r="W698" s="584"/>
      <c r="X698" s="21"/>
      <c r="Y698" s="114" t="s">
        <v>244</v>
      </c>
      <c r="Z698" s="583">
        <f>FEBRUARY!Z698</f>
        <v>0</v>
      </c>
      <c r="AA698" s="583"/>
      <c r="AB698" s="584"/>
      <c r="AC698" s="40"/>
      <c r="AD698" s="114" t="s">
        <v>377</v>
      </c>
      <c r="AE698" s="583">
        <f>FEBRUARY!AE698</f>
        <v>0</v>
      </c>
      <c r="AF698" s="583"/>
      <c r="AG698" s="584"/>
      <c r="AH698" s="21"/>
      <c r="AI698" s="21"/>
      <c r="AJ698" s="21"/>
      <c r="AK698" s="21"/>
      <c r="AL698" s="21"/>
      <c r="AM698" s="21"/>
    </row>
    <row r="699" spans="1:39" ht="12.75" customHeight="1" x14ac:dyDescent="0.2">
      <c r="A699" s="21"/>
      <c r="B699" s="490"/>
      <c r="C699" s="387">
        <v>0</v>
      </c>
      <c r="D699" s="492"/>
      <c r="E699" s="387">
        <v>0</v>
      </c>
      <c r="F699" s="492"/>
      <c r="G699" s="486">
        <v>0</v>
      </c>
      <c r="H699" s="61"/>
      <c r="I699" s="119"/>
      <c r="J699" s="118"/>
      <c r="K699" s="557" t="s">
        <v>266</v>
      </c>
      <c r="L699" s="558"/>
      <c r="M699" s="558"/>
      <c r="N699" s="558"/>
      <c r="O699" s="559">
        <f>H727</f>
        <v>0</v>
      </c>
      <c r="P699" s="559"/>
      <c r="Q699" s="124"/>
      <c r="R699" s="53" t="s">
        <v>234</v>
      </c>
      <c r="S699" s="53"/>
      <c r="T699" s="114" t="s">
        <v>207</v>
      </c>
      <c r="U699" s="583">
        <f>FEBRUARY!U699</f>
        <v>0</v>
      </c>
      <c r="V699" s="583"/>
      <c r="W699" s="584"/>
      <c r="X699" s="21"/>
      <c r="Y699" s="114" t="s">
        <v>207</v>
      </c>
      <c r="Z699" s="583">
        <f>FEBRUARY!Z699</f>
        <v>0</v>
      </c>
      <c r="AA699" s="583"/>
      <c r="AB699" s="584"/>
      <c r="AC699" s="53"/>
      <c r="AD699" s="114" t="s">
        <v>207</v>
      </c>
      <c r="AE699" s="583">
        <f>FEBRUARY!AE699</f>
        <v>0</v>
      </c>
      <c r="AF699" s="583"/>
      <c r="AG699" s="584"/>
      <c r="AH699" s="21"/>
      <c r="AI699" s="21"/>
      <c r="AJ699" s="21"/>
      <c r="AK699" s="21"/>
      <c r="AL699" s="21"/>
      <c r="AM699" s="21"/>
    </row>
    <row r="700" spans="1:39" ht="12.75" customHeight="1" x14ac:dyDescent="0.2">
      <c r="A700" s="21"/>
      <c r="B700" s="490"/>
      <c r="C700" s="387">
        <v>0</v>
      </c>
      <c r="D700" s="492"/>
      <c r="E700" s="387">
        <v>0</v>
      </c>
      <c r="F700" s="492"/>
      <c r="G700" s="486">
        <v>0</v>
      </c>
      <c r="H700" s="61"/>
      <c r="I700" s="119"/>
      <c r="J700" s="118"/>
      <c r="K700" s="557" t="s">
        <v>134</v>
      </c>
      <c r="L700" s="558"/>
      <c r="M700" s="558"/>
      <c r="N700" s="558"/>
      <c r="O700" s="562"/>
      <c r="P700" s="562"/>
      <c r="Q700" s="124" t="s">
        <v>192</v>
      </c>
      <c r="R700" s="452">
        <f>SUM(E2-O701)</f>
        <v>0</v>
      </c>
      <c r="S700" s="54"/>
      <c r="T700" s="114" t="s">
        <v>263</v>
      </c>
      <c r="U700" s="583">
        <f>FEBRUARY!U700</f>
        <v>0</v>
      </c>
      <c r="V700" s="583"/>
      <c r="W700" s="584"/>
      <c r="X700" s="21"/>
      <c r="Y700" s="114" t="s">
        <v>263</v>
      </c>
      <c r="Z700" s="583">
        <f>FEBRUARY!Z700</f>
        <v>0</v>
      </c>
      <c r="AA700" s="583"/>
      <c r="AB700" s="584"/>
      <c r="AC700" s="54"/>
      <c r="AD700" s="114" t="s">
        <v>263</v>
      </c>
      <c r="AE700" s="583">
        <f>FEBRUARY!AE700</f>
        <v>0</v>
      </c>
      <c r="AF700" s="583"/>
      <c r="AG700" s="584"/>
      <c r="AH700" s="21"/>
      <c r="AI700" s="21"/>
      <c r="AJ700" s="21"/>
      <c r="AK700" s="21"/>
      <c r="AL700" s="21"/>
      <c r="AM700" s="21"/>
    </row>
    <row r="701" spans="1:39" ht="12.75" customHeight="1" x14ac:dyDescent="0.2">
      <c r="A701" s="21"/>
      <c r="B701" s="490"/>
      <c r="C701" s="387">
        <v>0</v>
      </c>
      <c r="D701" s="492"/>
      <c r="E701" s="387">
        <v>0</v>
      </c>
      <c r="F701" s="492"/>
      <c r="G701" s="486">
        <v>0</v>
      </c>
      <c r="H701" s="61"/>
      <c r="I701" s="119"/>
      <c r="J701" s="118"/>
      <c r="K701" s="563" t="s">
        <v>396</v>
      </c>
      <c r="L701" s="564"/>
      <c r="M701" s="564"/>
      <c r="N701" s="564"/>
      <c r="O701" s="559">
        <f>SUM(O697-O699+O700+O698)</f>
        <v>0</v>
      </c>
      <c r="P701" s="559"/>
      <c r="Q701" s="48"/>
      <c r="R701" s="40"/>
      <c r="S701" s="40"/>
      <c r="T701" s="114" t="s">
        <v>208</v>
      </c>
      <c r="U701" s="528">
        <f>FEBRUARY!U705</f>
        <v>0</v>
      </c>
      <c r="V701" s="528"/>
      <c r="W701" s="49"/>
      <c r="X701" s="21"/>
      <c r="Y701" s="114" t="s">
        <v>208</v>
      </c>
      <c r="Z701" s="528">
        <f>FEBRUARY!Z705</f>
        <v>0</v>
      </c>
      <c r="AA701" s="528"/>
      <c r="AB701" s="49"/>
      <c r="AC701" s="40"/>
      <c r="AD701" s="114" t="s">
        <v>208</v>
      </c>
      <c r="AE701" s="528">
        <f>FEBRUARY!AE705</f>
        <v>0</v>
      </c>
      <c r="AF701" s="528"/>
      <c r="AG701" s="49"/>
      <c r="AH701" s="21"/>
      <c r="AI701" s="21"/>
      <c r="AJ701" s="21"/>
      <c r="AK701" s="21"/>
      <c r="AL701" s="21"/>
      <c r="AM701" s="21"/>
    </row>
    <row r="702" spans="1:39" ht="12.75" customHeight="1" thickBot="1" x14ac:dyDescent="0.25">
      <c r="A702" s="21"/>
      <c r="B702" s="490"/>
      <c r="C702" s="387">
        <v>0</v>
      </c>
      <c r="D702" s="492"/>
      <c r="E702" s="387">
        <v>0</v>
      </c>
      <c r="F702" s="492"/>
      <c r="G702" s="486">
        <v>0</v>
      </c>
      <c r="H702" s="61"/>
      <c r="I702" s="119"/>
      <c r="J702" s="118"/>
      <c r="K702" s="566"/>
      <c r="L702" s="567"/>
      <c r="M702" s="567"/>
      <c r="N702" s="567"/>
      <c r="O702" s="568"/>
      <c r="P702" s="568"/>
      <c r="Q702" s="55"/>
      <c r="R702" s="40"/>
      <c r="S702" s="40"/>
      <c r="T702" s="114" t="s">
        <v>209</v>
      </c>
      <c r="U702" s="527">
        <v>0</v>
      </c>
      <c r="V702" s="527"/>
      <c r="W702" s="49"/>
      <c r="X702" s="21"/>
      <c r="Y702" s="114" t="s">
        <v>209</v>
      </c>
      <c r="Z702" s="527">
        <v>0</v>
      </c>
      <c r="AA702" s="527"/>
      <c r="AB702" s="49"/>
      <c r="AC702" s="40"/>
      <c r="AD702" s="114" t="s">
        <v>209</v>
      </c>
      <c r="AE702" s="527">
        <v>0</v>
      </c>
      <c r="AF702" s="527"/>
      <c r="AG702" s="49"/>
      <c r="AH702" s="21"/>
      <c r="AI702" s="21"/>
      <c r="AJ702" s="21"/>
      <c r="AK702" s="21"/>
      <c r="AL702" s="21"/>
      <c r="AM702" s="21"/>
    </row>
    <row r="703" spans="1:39" ht="12.75" customHeight="1" x14ac:dyDescent="0.2">
      <c r="A703" s="21"/>
      <c r="B703" s="490"/>
      <c r="C703" s="387">
        <v>0</v>
      </c>
      <c r="D703" s="492"/>
      <c r="E703" s="387">
        <v>0</v>
      </c>
      <c r="F703" s="492"/>
      <c r="G703" s="486">
        <v>0</v>
      </c>
      <c r="H703" s="61"/>
      <c r="I703" s="122"/>
      <c r="J703" s="123"/>
      <c r="K703" s="21"/>
      <c r="L703" s="21"/>
      <c r="M703" s="21"/>
      <c r="N703" s="21"/>
      <c r="O703" s="21"/>
      <c r="P703" s="21"/>
      <c r="Q703" s="21"/>
      <c r="R703" s="21"/>
      <c r="S703" s="21"/>
      <c r="T703" s="114" t="s">
        <v>210</v>
      </c>
      <c r="U703" s="527">
        <v>0</v>
      </c>
      <c r="V703" s="527"/>
      <c r="W703" s="49"/>
      <c r="X703" s="21"/>
      <c r="Y703" s="114" t="s">
        <v>210</v>
      </c>
      <c r="Z703" s="527">
        <v>0</v>
      </c>
      <c r="AA703" s="527"/>
      <c r="AB703" s="49"/>
      <c r="AC703" s="21"/>
      <c r="AD703" s="114" t="s">
        <v>210</v>
      </c>
      <c r="AE703" s="527">
        <v>0</v>
      </c>
      <c r="AF703" s="527"/>
      <c r="AG703" s="49"/>
      <c r="AH703" s="21"/>
      <c r="AI703" s="21"/>
      <c r="AJ703" s="21"/>
      <c r="AK703" s="21"/>
      <c r="AL703" s="21"/>
      <c r="AM703" s="21"/>
    </row>
    <row r="704" spans="1:39" ht="12.75" customHeight="1" x14ac:dyDescent="0.2">
      <c r="A704" s="21"/>
      <c r="B704" s="490"/>
      <c r="C704" s="387">
        <v>0</v>
      </c>
      <c r="D704" s="492"/>
      <c r="E704" s="387">
        <v>0</v>
      </c>
      <c r="F704" s="492"/>
      <c r="G704" s="486">
        <v>0</v>
      </c>
      <c r="H704" s="61"/>
      <c r="I704" s="122"/>
      <c r="J704" s="123"/>
      <c r="K704" s="21"/>
      <c r="L704" s="21"/>
      <c r="M704" s="21"/>
      <c r="N704" s="21"/>
      <c r="O704" s="21"/>
      <c r="P704" s="21"/>
      <c r="Q704" s="21"/>
      <c r="R704" s="21"/>
      <c r="S704" s="21"/>
      <c r="T704" s="114" t="s">
        <v>211</v>
      </c>
      <c r="U704" s="527">
        <v>0</v>
      </c>
      <c r="V704" s="527"/>
      <c r="W704" s="49"/>
      <c r="X704" s="21"/>
      <c r="Y704" s="114" t="s">
        <v>211</v>
      </c>
      <c r="Z704" s="527">
        <v>0</v>
      </c>
      <c r="AA704" s="527"/>
      <c r="AB704" s="49"/>
      <c r="AC704" s="21"/>
      <c r="AD704" s="114" t="s">
        <v>211</v>
      </c>
      <c r="AE704" s="527">
        <v>0</v>
      </c>
      <c r="AF704" s="527"/>
      <c r="AG704" s="49"/>
      <c r="AH704" s="21"/>
      <c r="AI704" s="21"/>
      <c r="AJ704" s="21"/>
      <c r="AK704" s="21"/>
      <c r="AL704" s="21"/>
      <c r="AM704" s="21"/>
    </row>
    <row r="705" spans="1:39" ht="12.75" customHeight="1" x14ac:dyDescent="0.2">
      <c r="A705" s="21"/>
      <c r="B705" s="490"/>
      <c r="C705" s="387">
        <v>0</v>
      </c>
      <c r="D705" s="492"/>
      <c r="E705" s="387">
        <v>0</v>
      </c>
      <c r="F705" s="492"/>
      <c r="G705" s="486">
        <v>0</v>
      </c>
      <c r="H705" s="61"/>
      <c r="I705" s="122"/>
      <c r="J705" s="123"/>
      <c r="K705" s="21"/>
      <c r="L705" s="21"/>
      <c r="M705" s="21"/>
      <c r="N705" s="21"/>
      <c r="O705" s="21"/>
      <c r="P705" s="21"/>
      <c r="Q705" s="21"/>
      <c r="R705" s="21"/>
      <c r="S705" s="21"/>
      <c r="T705" s="114" t="str">
        <f>T695</f>
        <v>AS OF 3/31</v>
      </c>
      <c r="U705" s="528">
        <f>U701+U702+U703-U704</f>
        <v>0</v>
      </c>
      <c r="V705" s="528"/>
      <c r="W705" s="49"/>
      <c r="X705" s="21"/>
      <c r="Y705" s="114" t="str">
        <f>Y695</f>
        <v>AS OF 3/31</v>
      </c>
      <c r="Z705" s="528">
        <f>Z701+Z702+Z703-Z704</f>
        <v>0</v>
      </c>
      <c r="AA705" s="528"/>
      <c r="AB705" s="49"/>
      <c r="AC705" s="21"/>
      <c r="AD705" s="114" t="str">
        <f>AD695</f>
        <v>AS OF 3/31</v>
      </c>
      <c r="AE705" s="528">
        <f>AE701+AE702+AE703-AE704</f>
        <v>0</v>
      </c>
      <c r="AF705" s="528"/>
      <c r="AG705" s="49"/>
      <c r="AH705" s="21"/>
      <c r="AI705" s="21"/>
      <c r="AJ705" s="21"/>
      <c r="AK705" s="21"/>
      <c r="AL705" s="21"/>
      <c r="AM705" s="21"/>
    </row>
    <row r="706" spans="1:39" ht="12.75" customHeight="1" x14ac:dyDescent="0.2">
      <c r="A706" s="21"/>
      <c r="B706" s="490"/>
      <c r="C706" s="387">
        <v>0</v>
      </c>
      <c r="D706" s="492"/>
      <c r="E706" s="387">
        <v>0</v>
      </c>
      <c r="F706" s="492"/>
      <c r="G706" s="486">
        <v>0</v>
      </c>
      <c r="H706" s="61"/>
      <c r="I706" s="122"/>
      <c r="J706" s="123"/>
      <c r="K706" s="21"/>
      <c r="L706" s="21"/>
      <c r="M706" s="21"/>
      <c r="N706" s="21"/>
      <c r="O706" s="21"/>
      <c r="P706" s="21"/>
      <c r="Q706" s="21"/>
      <c r="R706" s="21"/>
      <c r="S706" s="21"/>
      <c r="T706" s="115"/>
      <c r="U706" s="52"/>
      <c r="V706" s="52"/>
      <c r="W706" s="49"/>
      <c r="X706" s="21"/>
      <c r="Y706" s="115"/>
      <c r="Z706" s="52"/>
      <c r="AA706" s="52"/>
      <c r="AB706" s="49"/>
      <c r="AC706" s="21"/>
      <c r="AD706" s="115"/>
      <c r="AE706" s="52"/>
      <c r="AF706" s="52"/>
      <c r="AG706" s="49"/>
      <c r="AH706" s="21"/>
      <c r="AI706" s="21"/>
      <c r="AJ706" s="21"/>
      <c r="AK706" s="21"/>
      <c r="AL706" s="21"/>
      <c r="AM706" s="21"/>
    </row>
    <row r="707" spans="1:39" ht="12.75" customHeight="1" x14ac:dyDescent="0.2">
      <c r="A707" s="21"/>
      <c r="B707" s="490"/>
      <c r="C707" s="387">
        <v>0</v>
      </c>
      <c r="D707" s="492"/>
      <c r="E707" s="387">
        <v>0</v>
      </c>
      <c r="F707" s="492"/>
      <c r="G707" s="486">
        <v>0</v>
      </c>
      <c r="H707" s="61"/>
      <c r="I707" s="122"/>
      <c r="J707" s="123"/>
      <c r="K707" s="21"/>
      <c r="L707" s="21"/>
      <c r="M707" s="21"/>
      <c r="N707" s="21"/>
      <c r="O707" s="21"/>
      <c r="P707" s="21"/>
      <c r="Q707" s="21"/>
      <c r="R707" s="21"/>
      <c r="S707" s="21"/>
      <c r="T707" s="115"/>
      <c r="U707" s="52"/>
      <c r="V707" s="52"/>
      <c r="W707" s="49"/>
      <c r="X707" s="21"/>
      <c r="Y707" s="115"/>
      <c r="Z707" s="52"/>
      <c r="AA707" s="52"/>
      <c r="AB707" s="49"/>
      <c r="AC707" s="21"/>
      <c r="AD707" s="115"/>
      <c r="AE707" s="52"/>
      <c r="AF707" s="52"/>
      <c r="AG707" s="49"/>
      <c r="AH707" s="21"/>
      <c r="AI707" s="21"/>
      <c r="AJ707" s="21"/>
      <c r="AK707" s="21"/>
      <c r="AL707" s="21"/>
      <c r="AM707" s="21"/>
    </row>
    <row r="708" spans="1:39" ht="12.75" customHeight="1" x14ac:dyDescent="0.2">
      <c r="A708" s="21"/>
      <c r="B708" s="490"/>
      <c r="C708" s="387">
        <v>0</v>
      </c>
      <c r="D708" s="492"/>
      <c r="E708" s="387">
        <v>0</v>
      </c>
      <c r="F708" s="492"/>
      <c r="G708" s="486">
        <v>0</v>
      </c>
      <c r="H708" s="61"/>
      <c r="I708" s="122"/>
      <c r="J708" s="123"/>
      <c r="K708" s="21"/>
      <c r="L708" s="21"/>
      <c r="M708" s="21"/>
      <c r="N708" s="21"/>
      <c r="O708" s="21"/>
      <c r="P708" s="21"/>
      <c r="Q708" s="21"/>
      <c r="R708" s="21"/>
      <c r="S708" s="21"/>
      <c r="T708" s="114" t="s">
        <v>249</v>
      </c>
      <c r="U708" s="583">
        <f>FEBRUARY!U708</f>
        <v>0</v>
      </c>
      <c r="V708" s="583"/>
      <c r="W708" s="584"/>
      <c r="X708" s="21"/>
      <c r="Y708" s="114" t="s">
        <v>245</v>
      </c>
      <c r="Z708" s="583">
        <f>FEBRUARY!Z708</f>
        <v>0</v>
      </c>
      <c r="AA708" s="583"/>
      <c r="AB708" s="584"/>
      <c r="AC708" s="21"/>
      <c r="AD708" s="114" t="s">
        <v>378</v>
      </c>
      <c r="AE708" s="583">
        <f>FEBRUARY!AE708</f>
        <v>0</v>
      </c>
      <c r="AF708" s="583"/>
      <c r="AG708" s="584"/>
      <c r="AH708" s="21"/>
      <c r="AI708" s="21"/>
      <c r="AJ708" s="21"/>
      <c r="AK708" s="21"/>
      <c r="AL708" s="21"/>
      <c r="AM708" s="21"/>
    </row>
    <row r="709" spans="1:39" ht="12.75" customHeight="1" x14ac:dyDescent="0.2">
      <c r="A709" s="21"/>
      <c r="B709" s="490"/>
      <c r="C709" s="387">
        <v>0</v>
      </c>
      <c r="D709" s="492"/>
      <c r="E709" s="387">
        <v>0</v>
      </c>
      <c r="F709" s="492"/>
      <c r="G709" s="486">
        <v>0</v>
      </c>
      <c r="H709" s="61"/>
      <c r="I709" s="122"/>
      <c r="J709" s="123"/>
      <c r="K709" s="21"/>
      <c r="L709" s="21"/>
      <c r="M709" s="21"/>
      <c r="N709" s="21"/>
      <c r="O709" s="21"/>
      <c r="P709" s="21"/>
      <c r="Q709" s="21"/>
      <c r="R709" s="21"/>
      <c r="S709" s="21"/>
      <c r="T709" s="114" t="s">
        <v>207</v>
      </c>
      <c r="U709" s="583">
        <f>FEBRUARY!U709</f>
        <v>0</v>
      </c>
      <c r="V709" s="583"/>
      <c r="W709" s="584"/>
      <c r="X709" s="21"/>
      <c r="Y709" s="114" t="s">
        <v>207</v>
      </c>
      <c r="Z709" s="583">
        <f>FEBRUARY!Z709</f>
        <v>0</v>
      </c>
      <c r="AA709" s="583"/>
      <c r="AB709" s="584"/>
      <c r="AC709" s="21"/>
      <c r="AD709" s="114" t="s">
        <v>207</v>
      </c>
      <c r="AE709" s="583">
        <f>FEBRUARY!AE709</f>
        <v>0</v>
      </c>
      <c r="AF709" s="583"/>
      <c r="AG709" s="584"/>
      <c r="AH709" s="21"/>
      <c r="AI709" s="21"/>
      <c r="AJ709" s="21"/>
      <c r="AK709" s="21"/>
      <c r="AL709" s="21"/>
      <c r="AM709" s="21"/>
    </row>
    <row r="710" spans="1:39" ht="12.75" customHeight="1" x14ac:dyDescent="0.2">
      <c r="A710" s="21"/>
      <c r="B710" s="490"/>
      <c r="C710" s="387">
        <v>0</v>
      </c>
      <c r="D710" s="492"/>
      <c r="E710" s="387">
        <v>0</v>
      </c>
      <c r="F710" s="492"/>
      <c r="G710" s="486">
        <v>0</v>
      </c>
      <c r="H710" s="61"/>
      <c r="I710" s="122"/>
      <c r="J710" s="123"/>
      <c r="K710" s="123"/>
      <c r="L710" s="123"/>
      <c r="M710" s="60"/>
      <c r="N710" s="21"/>
      <c r="O710" s="21"/>
      <c r="P710" s="21"/>
      <c r="Q710" s="21"/>
      <c r="R710" s="21"/>
      <c r="S710" s="21"/>
      <c r="T710" s="114" t="s">
        <v>263</v>
      </c>
      <c r="U710" s="583">
        <f>FEBRUARY!U710</f>
        <v>0</v>
      </c>
      <c r="V710" s="583"/>
      <c r="W710" s="584"/>
      <c r="X710" s="21"/>
      <c r="Y710" s="114" t="s">
        <v>263</v>
      </c>
      <c r="Z710" s="583">
        <f>FEBRUARY!Z710</f>
        <v>0</v>
      </c>
      <c r="AA710" s="583"/>
      <c r="AB710" s="584"/>
      <c r="AC710" s="21"/>
      <c r="AD710" s="114" t="s">
        <v>263</v>
      </c>
      <c r="AE710" s="583">
        <f>FEBRUARY!AE710</f>
        <v>0</v>
      </c>
      <c r="AF710" s="583"/>
      <c r="AG710" s="584"/>
      <c r="AH710" s="21"/>
      <c r="AI710" s="21"/>
      <c r="AJ710" s="21"/>
      <c r="AK710" s="21"/>
      <c r="AL710" s="21"/>
      <c r="AM710" s="21"/>
    </row>
    <row r="711" spans="1:39" ht="12.75" customHeight="1" x14ac:dyDescent="0.2">
      <c r="A711" s="21"/>
      <c r="B711" s="490"/>
      <c r="C711" s="387">
        <v>0</v>
      </c>
      <c r="D711" s="492"/>
      <c r="E711" s="387">
        <v>0</v>
      </c>
      <c r="F711" s="492"/>
      <c r="G711" s="486">
        <v>0</v>
      </c>
      <c r="H711" s="61"/>
      <c r="I711" s="122"/>
      <c r="J711" s="123"/>
      <c r="K711" s="123"/>
      <c r="L711" s="123"/>
      <c r="M711" s="60"/>
      <c r="N711" s="21"/>
      <c r="O711" s="21"/>
      <c r="P711" s="21"/>
      <c r="Q711" s="21"/>
      <c r="R711" s="21"/>
      <c r="S711" s="21"/>
      <c r="T711" s="114" t="s">
        <v>208</v>
      </c>
      <c r="U711" s="528">
        <f>FEBRUARY!U715</f>
        <v>0</v>
      </c>
      <c r="V711" s="528"/>
      <c r="W711" s="49"/>
      <c r="X711" s="21"/>
      <c r="Y711" s="114" t="s">
        <v>208</v>
      </c>
      <c r="Z711" s="528">
        <f>FEBRUARY!Z715</f>
        <v>0</v>
      </c>
      <c r="AA711" s="528"/>
      <c r="AB711" s="49"/>
      <c r="AC711" s="21"/>
      <c r="AD711" s="114" t="s">
        <v>208</v>
      </c>
      <c r="AE711" s="528">
        <f>FEBRUARY!AE715</f>
        <v>0</v>
      </c>
      <c r="AF711" s="528"/>
      <c r="AG711" s="49"/>
      <c r="AH711" s="21"/>
      <c r="AI711" s="21"/>
      <c r="AJ711" s="21"/>
      <c r="AK711" s="21"/>
      <c r="AL711" s="21"/>
      <c r="AM711" s="21"/>
    </row>
    <row r="712" spans="1:39" ht="12.75" customHeight="1" x14ac:dyDescent="0.2">
      <c r="A712" s="21"/>
      <c r="B712" s="490"/>
      <c r="C712" s="387">
        <v>0</v>
      </c>
      <c r="D712" s="492"/>
      <c r="E712" s="387">
        <v>0</v>
      </c>
      <c r="F712" s="492"/>
      <c r="G712" s="486">
        <v>0</v>
      </c>
      <c r="H712" s="61"/>
      <c r="I712" s="122"/>
      <c r="J712" s="123"/>
      <c r="K712" s="123"/>
      <c r="L712" s="123"/>
      <c r="M712" s="60"/>
      <c r="N712" s="21"/>
      <c r="O712" s="21"/>
      <c r="P712" s="21"/>
      <c r="Q712" s="21"/>
      <c r="R712" s="21"/>
      <c r="S712" s="21"/>
      <c r="T712" s="114" t="s">
        <v>209</v>
      </c>
      <c r="U712" s="527">
        <v>0</v>
      </c>
      <c r="V712" s="527"/>
      <c r="W712" s="49"/>
      <c r="X712" s="21"/>
      <c r="Y712" s="114" t="s">
        <v>209</v>
      </c>
      <c r="Z712" s="527">
        <v>0</v>
      </c>
      <c r="AA712" s="527"/>
      <c r="AB712" s="49"/>
      <c r="AC712" s="21"/>
      <c r="AD712" s="114" t="s">
        <v>209</v>
      </c>
      <c r="AE712" s="527">
        <v>0</v>
      </c>
      <c r="AF712" s="527"/>
      <c r="AG712" s="49"/>
      <c r="AH712" s="21"/>
      <c r="AI712" s="21"/>
      <c r="AJ712" s="21"/>
      <c r="AK712" s="21"/>
      <c r="AL712" s="21"/>
      <c r="AM712" s="21"/>
    </row>
    <row r="713" spans="1:39" ht="12.75" customHeight="1" x14ac:dyDescent="0.2">
      <c r="A713" s="21"/>
      <c r="B713" s="490"/>
      <c r="C713" s="387">
        <v>0</v>
      </c>
      <c r="D713" s="492"/>
      <c r="E713" s="387">
        <v>0</v>
      </c>
      <c r="F713" s="492"/>
      <c r="G713" s="486">
        <v>0</v>
      </c>
      <c r="H713" s="61"/>
      <c r="I713" s="122"/>
      <c r="J713" s="123"/>
      <c r="K713" s="123"/>
      <c r="L713" s="123"/>
      <c r="M713" s="60"/>
      <c r="N713" s="21"/>
      <c r="O713" s="21"/>
      <c r="P713" s="21"/>
      <c r="Q713" s="21"/>
      <c r="R713" s="21"/>
      <c r="S713" s="21"/>
      <c r="T713" s="114" t="s">
        <v>210</v>
      </c>
      <c r="U713" s="527">
        <v>0</v>
      </c>
      <c r="V713" s="527"/>
      <c r="W713" s="49"/>
      <c r="X713" s="21"/>
      <c r="Y713" s="114" t="s">
        <v>210</v>
      </c>
      <c r="Z713" s="527">
        <v>0</v>
      </c>
      <c r="AA713" s="527"/>
      <c r="AB713" s="49"/>
      <c r="AC713" s="21"/>
      <c r="AD713" s="114" t="s">
        <v>210</v>
      </c>
      <c r="AE713" s="527">
        <v>0</v>
      </c>
      <c r="AF713" s="527"/>
      <c r="AG713" s="49"/>
      <c r="AH713" s="21"/>
      <c r="AI713" s="21"/>
      <c r="AJ713" s="21"/>
      <c r="AK713" s="21"/>
      <c r="AL713" s="21"/>
      <c r="AM713" s="21"/>
    </row>
    <row r="714" spans="1:39" ht="12.75" customHeight="1" x14ac:dyDescent="0.2">
      <c r="A714" s="21"/>
      <c r="B714" s="490"/>
      <c r="C714" s="387">
        <v>0</v>
      </c>
      <c r="D714" s="492"/>
      <c r="E714" s="387">
        <v>0</v>
      </c>
      <c r="F714" s="492"/>
      <c r="G714" s="486">
        <v>0</v>
      </c>
      <c r="H714" s="61"/>
      <c r="I714" s="122"/>
      <c r="J714" s="123"/>
      <c r="K714" s="123"/>
      <c r="L714" s="123"/>
      <c r="M714" s="60"/>
      <c r="N714" s="21"/>
      <c r="O714" s="21"/>
      <c r="P714" s="21"/>
      <c r="Q714" s="21"/>
      <c r="R714" s="21"/>
      <c r="S714" s="21"/>
      <c r="T714" s="114" t="s">
        <v>211</v>
      </c>
      <c r="U714" s="527">
        <v>0</v>
      </c>
      <c r="V714" s="527"/>
      <c r="W714" s="49"/>
      <c r="X714" s="21"/>
      <c r="Y714" s="114" t="s">
        <v>211</v>
      </c>
      <c r="Z714" s="527">
        <v>0</v>
      </c>
      <c r="AA714" s="527"/>
      <c r="AB714" s="49"/>
      <c r="AC714" s="21"/>
      <c r="AD714" s="114" t="s">
        <v>211</v>
      </c>
      <c r="AE714" s="527">
        <v>0</v>
      </c>
      <c r="AF714" s="527"/>
      <c r="AG714" s="49"/>
      <c r="AH714" s="21"/>
      <c r="AI714" s="21"/>
      <c r="AJ714" s="21"/>
      <c r="AK714" s="21"/>
      <c r="AL714" s="21"/>
      <c r="AM714" s="21"/>
    </row>
    <row r="715" spans="1:39" ht="12.75" customHeight="1" x14ac:dyDescent="0.2">
      <c r="A715" s="21"/>
      <c r="B715" s="490"/>
      <c r="C715" s="387">
        <v>0</v>
      </c>
      <c r="D715" s="492"/>
      <c r="E715" s="387">
        <v>0</v>
      </c>
      <c r="F715" s="492"/>
      <c r="G715" s="486">
        <v>0</v>
      </c>
      <c r="H715" s="61"/>
      <c r="I715" s="122"/>
      <c r="J715" s="123"/>
      <c r="K715" s="123"/>
      <c r="L715" s="123"/>
      <c r="M715" s="60"/>
      <c r="N715" s="21"/>
      <c r="O715" s="21"/>
      <c r="P715" s="21"/>
      <c r="Q715" s="21"/>
      <c r="R715" s="21"/>
      <c r="S715" s="21"/>
      <c r="T715" s="114" t="str">
        <f>T705</f>
        <v>AS OF 3/31</v>
      </c>
      <c r="U715" s="528">
        <f>U711+U712+U713-U714</f>
        <v>0</v>
      </c>
      <c r="V715" s="528"/>
      <c r="W715" s="49"/>
      <c r="X715" s="21"/>
      <c r="Y715" s="114" t="str">
        <f>Y705</f>
        <v>AS OF 3/31</v>
      </c>
      <c r="Z715" s="528">
        <f>Z711+Z712+Z713-Z714</f>
        <v>0</v>
      </c>
      <c r="AA715" s="528"/>
      <c r="AB715" s="49"/>
      <c r="AC715" s="21"/>
      <c r="AD715" s="114" t="str">
        <f>AD705</f>
        <v>AS OF 3/31</v>
      </c>
      <c r="AE715" s="528">
        <f>AE711+AE712+AE713-AE714</f>
        <v>0</v>
      </c>
      <c r="AF715" s="528"/>
      <c r="AG715" s="49"/>
      <c r="AH715" s="21"/>
      <c r="AI715" s="21"/>
      <c r="AJ715" s="21"/>
      <c r="AK715" s="21"/>
      <c r="AL715" s="21"/>
      <c r="AM715" s="21"/>
    </row>
    <row r="716" spans="1:39" ht="12.75" customHeight="1" x14ac:dyDescent="0.2">
      <c r="A716" s="21"/>
      <c r="B716" s="490"/>
      <c r="C716" s="387">
        <v>0</v>
      </c>
      <c r="D716" s="492"/>
      <c r="E716" s="387">
        <v>0</v>
      </c>
      <c r="F716" s="492"/>
      <c r="G716" s="486">
        <v>0</v>
      </c>
      <c r="H716" s="61"/>
      <c r="I716" s="122"/>
      <c r="J716" s="123"/>
      <c r="K716" s="123"/>
      <c r="L716" s="123"/>
      <c r="M716" s="60"/>
      <c r="N716" s="21"/>
      <c r="O716" s="21"/>
      <c r="P716" s="21"/>
      <c r="Q716" s="21"/>
      <c r="R716" s="21"/>
      <c r="S716" s="21"/>
      <c r="T716" s="115"/>
      <c r="U716" s="52"/>
      <c r="V716" s="52"/>
      <c r="W716" s="49"/>
      <c r="X716" s="21"/>
      <c r="Y716" s="115"/>
      <c r="Z716" s="52"/>
      <c r="AA716" s="52"/>
      <c r="AB716" s="49"/>
      <c r="AC716" s="21"/>
      <c r="AD716" s="115"/>
      <c r="AE716" s="52"/>
      <c r="AF716" s="52"/>
      <c r="AG716" s="49"/>
      <c r="AH716" s="21"/>
      <c r="AI716" s="21"/>
      <c r="AJ716" s="21"/>
      <c r="AK716" s="21"/>
      <c r="AL716" s="21"/>
      <c r="AM716" s="21"/>
    </row>
    <row r="717" spans="1:39" ht="12.75" customHeight="1" x14ac:dyDescent="0.2">
      <c r="A717" s="21"/>
      <c r="B717" s="490"/>
      <c r="C717" s="387">
        <v>0</v>
      </c>
      <c r="D717" s="492"/>
      <c r="E717" s="387">
        <v>0</v>
      </c>
      <c r="F717" s="492"/>
      <c r="G717" s="486">
        <v>0</v>
      </c>
      <c r="H717" s="61"/>
      <c r="I717" s="122"/>
      <c r="J717" s="123"/>
      <c r="K717" s="123"/>
      <c r="L717" s="123"/>
      <c r="M717" s="60"/>
      <c r="N717" s="21"/>
      <c r="O717" s="21"/>
      <c r="P717" s="21"/>
      <c r="Q717" s="21"/>
      <c r="R717" s="21"/>
      <c r="S717" s="21"/>
      <c r="T717" s="115"/>
      <c r="U717" s="52"/>
      <c r="V717" s="52"/>
      <c r="W717" s="49"/>
      <c r="X717" s="21"/>
      <c r="Y717" s="115"/>
      <c r="Z717" s="52"/>
      <c r="AA717" s="52"/>
      <c r="AB717" s="49"/>
      <c r="AC717" s="21"/>
      <c r="AD717" s="115"/>
      <c r="AE717" s="52"/>
      <c r="AF717" s="52"/>
      <c r="AG717" s="49"/>
      <c r="AH717" s="21"/>
      <c r="AI717" s="21"/>
      <c r="AJ717" s="21"/>
      <c r="AK717" s="21"/>
      <c r="AL717" s="21"/>
      <c r="AM717" s="21"/>
    </row>
    <row r="718" spans="1:39" ht="12.75" customHeight="1" x14ac:dyDescent="0.2">
      <c r="A718" s="21"/>
      <c r="B718" s="490"/>
      <c r="C718" s="387">
        <v>0</v>
      </c>
      <c r="D718" s="492"/>
      <c r="E718" s="387">
        <v>0</v>
      </c>
      <c r="F718" s="492"/>
      <c r="G718" s="486">
        <v>0</v>
      </c>
      <c r="H718" s="61"/>
      <c r="I718" s="122"/>
      <c r="J718" s="398"/>
      <c r="K718" s="123"/>
      <c r="L718" s="123"/>
      <c r="M718" s="60"/>
      <c r="N718" s="21"/>
      <c r="O718" s="21"/>
      <c r="P718" s="21"/>
      <c r="Q718" s="21"/>
      <c r="R718" s="21"/>
      <c r="S718" s="21"/>
      <c r="T718" s="114" t="s">
        <v>250</v>
      </c>
      <c r="U718" s="583">
        <f>FEBRUARY!U718</f>
        <v>0</v>
      </c>
      <c r="V718" s="583"/>
      <c r="W718" s="584"/>
      <c r="X718" s="21"/>
      <c r="Y718" s="114" t="s">
        <v>246</v>
      </c>
      <c r="Z718" s="583">
        <f>FEBRUARY!Z718</f>
        <v>0</v>
      </c>
      <c r="AA718" s="583"/>
      <c r="AB718" s="584"/>
      <c r="AC718" s="21"/>
      <c r="AD718" s="114" t="s">
        <v>443</v>
      </c>
      <c r="AE718" s="583">
        <f>FEBRUARY!AE718</f>
        <v>0</v>
      </c>
      <c r="AF718" s="583"/>
      <c r="AG718" s="584"/>
      <c r="AH718" s="21"/>
      <c r="AI718" s="21"/>
      <c r="AJ718" s="21"/>
      <c r="AK718" s="21"/>
      <c r="AL718" s="21"/>
      <c r="AM718" s="21"/>
    </row>
    <row r="719" spans="1:39" ht="12.75" customHeight="1" x14ac:dyDescent="0.2">
      <c r="A719" s="21"/>
      <c r="B719" s="490"/>
      <c r="C719" s="387">
        <v>0</v>
      </c>
      <c r="D719" s="492"/>
      <c r="E719" s="387">
        <v>0</v>
      </c>
      <c r="F719" s="492"/>
      <c r="G719" s="486">
        <v>0</v>
      </c>
      <c r="H719" s="61"/>
      <c r="I719" s="122"/>
      <c r="J719" s="123"/>
      <c r="K719" s="123"/>
      <c r="L719" s="123"/>
      <c r="M719" s="60"/>
      <c r="N719" s="21"/>
      <c r="O719" s="21"/>
      <c r="P719" s="21"/>
      <c r="Q719" s="21"/>
      <c r="R719" s="21"/>
      <c r="S719" s="21"/>
      <c r="T719" s="114" t="s">
        <v>207</v>
      </c>
      <c r="U719" s="583">
        <f>FEBRUARY!U719</f>
        <v>0</v>
      </c>
      <c r="V719" s="583"/>
      <c r="W719" s="584"/>
      <c r="X719" s="21"/>
      <c r="Y719" s="114" t="s">
        <v>207</v>
      </c>
      <c r="Z719" s="583">
        <f>FEBRUARY!Z719</f>
        <v>0</v>
      </c>
      <c r="AA719" s="583"/>
      <c r="AB719" s="584"/>
      <c r="AC719" s="21"/>
      <c r="AD719" s="114" t="s">
        <v>207</v>
      </c>
      <c r="AE719" s="583">
        <f>FEBRUARY!AE719</f>
        <v>0</v>
      </c>
      <c r="AF719" s="583"/>
      <c r="AG719" s="584"/>
      <c r="AH719" s="21"/>
      <c r="AI719" s="21"/>
      <c r="AJ719" s="21"/>
      <c r="AK719" s="21"/>
      <c r="AL719" s="21"/>
      <c r="AM719" s="21"/>
    </row>
    <row r="720" spans="1:39" ht="12.75" customHeight="1" x14ac:dyDescent="0.2">
      <c r="A720" s="21"/>
      <c r="B720" s="490"/>
      <c r="C720" s="387">
        <v>0</v>
      </c>
      <c r="D720" s="492"/>
      <c r="E720" s="387">
        <v>0</v>
      </c>
      <c r="F720" s="492"/>
      <c r="G720" s="486">
        <v>0</v>
      </c>
      <c r="H720" s="61"/>
      <c r="I720" s="122"/>
      <c r="J720" s="123"/>
      <c r="K720" s="123"/>
      <c r="L720" s="123"/>
      <c r="M720" s="60"/>
      <c r="N720" s="21"/>
      <c r="O720" s="21"/>
      <c r="P720" s="21"/>
      <c r="Q720" s="21"/>
      <c r="R720" s="21"/>
      <c r="S720" s="21"/>
      <c r="T720" s="114" t="s">
        <v>263</v>
      </c>
      <c r="U720" s="583">
        <f>FEBRUARY!U720</f>
        <v>0</v>
      </c>
      <c r="V720" s="583"/>
      <c r="W720" s="584"/>
      <c r="X720" s="21"/>
      <c r="Y720" s="114" t="s">
        <v>263</v>
      </c>
      <c r="Z720" s="583">
        <f>FEBRUARY!Z720</f>
        <v>0</v>
      </c>
      <c r="AA720" s="583"/>
      <c r="AB720" s="584"/>
      <c r="AC720" s="21"/>
      <c r="AD720" s="114" t="s">
        <v>263</v>
      </c>
      <c r="AE720" s="583">
        <f>FEBRUARY!AE720</f>
        <v>0</v>
      </c>
      <c r="AF720" s="583"/>
      <c r="AG720" s="584"/>
      <c r="AH720" s="21"/>
      <c r="AI720" s="21"/>
      <c r="AJ720" s="21"/>
      <c r="AK720" s="21"/>
      <c r="AL720" s="21"/>
      <c r="AM720" s="21"/>
    </row>
    <row r="721" spans="1:40" ht="12.75" customHeight="1" x14ac:dyDescent="0.2">
      <c r="A721" s="21"/>
      <c r="B721" s="490"/>
      <c r="C721" s="387">
        <v>0</v>
      </c>
      <c r="D721" s="492"/>
      <c r="E721" s="387">
        <v>0</v>
      </c>
      <c r="F721" s="492"/>
      <c r="G721" s="486">
        <v>0</v>
      </c>
      <c r="H721" s="61"/>
      <c r="I721" s="122"/>
      <c r="J721" s="123"/>
      <c r="K721" s="123"/>
      <c r="L721" s="123"/>
      <c r="M721" s="60"/>
      <c r="N721" s="21"/>
      <c r="O721" s="21"/>
      <c r="P721" s="21"/>
      <c r="Q721" s="21"/>
      <c r="R721" s="21"/>
      <c r="S721" s="21"/>
      <c r="T721" s="114" t="s">
        <v>208</v>
      </c>
      <c r="U721" s="528">
        <f>FEBRUARY!U725</f>
        <v>0</v>
      </c>
      <c r="V721" s="528"/>
      <c r="W721" s="49"/>
      <c r="X721" s="21"/>
      <c r="Y721" s="114" t="s">
        <v>208</v>
      </c>
      <c r="Z721" s="528">
        <f>FEBRUARY!Z725</f>
        <v>0</v>
      </c>
      <c r="AA721" s="528"/>
      <c r="AB721" s="49"/>
      <c r="AC721" s="21"/>
      <c r="AD721" s="114" t="s">
        <v>208</v>
      </c>
      <c r="AE721" s="528">
        <f>FEBRUARY!AE725</f>
        <v>0</v>
      </c>
      <c r="AF721" s="528"/>
      <c r="AG721" s="49"/>
      <c r="AH721" s="21"/>
      <c r="AI721" s="21"/>
      <c r="AJ721" s="21"/>
      <c r="AK721" s="21"/>
      <c r="AL721" s="21"/>
      <c r="AM721" s="21"/>
    </row>
    <row r="722" spans="1:40" ht="12.75" customHeight="1" x14ac:dyDescent="0.2">
      <c r="A722" s="21"/>
      <c r="B722" s="490"/>
      <c r="C722" s="387">
        <v>0</v>
      </c>
      <c r="D722" s="492"/>
      <c r="E722" s="387">
        <v>0</v>
      </c>
      <c r="F722" s="492"/>
      <c r="G722" s="486">
        <v>0</v>
      </c>
      <c r="H722" s="61"/>
      <c r="I722" s="122"/>
      <c r="J722" s="123"/>
      <c r="K722" s="123"/>
      <c r="L722" s="123"/>
      <c r="M722" s="60"/>
      <c r="N722" s="21"/>
      <c r="O722" s="21"/>
      <c r="P722" s="21"/>
      <c r="Q722" s="21"/>
      <c r="R722" s="21"/>
      <c r="S722" s="21"/>
      <c r="T722" s="114" t="s">
        <v>209</v>
      </c>
      <c r="U722" s="527">
        <v>0</v>
      </c>
      <c r="V722" s="527"/>
      <c r="W722" s="49"/>
      <c r="X722" s="21"/>
      <c r="Y722" s="114" t="s">
        <v>209</v>
      </c>
      <c r="Z722" s="527">
        <v>0</v>
      </c>
      <c r="AA722" s="527"/>
      <c r="AB722" s="49"/>
      <c r="AC722" s="21"/>
      <c r="AD722" s="114" t="s">
        <v>209</v>
      </c>
      <c r="AE722" s="527">
        <v>0</v>
      </c>
      <c r="AF722" s="527"/>
      <c r="AG722" s="49"/>
      <c r="AH722" s="21"/>
      <c r="AI722" s="21"/>
      <c r="AJ722" s="21"/>
      <c r="AK722" s="21"/>
      <c r="AL722" s="21"/>
      <c r="AM722" s="21"/>
    </row>
    <row r="723" spans="1:40" ht="12.75" customHeight="1" x14ac:dyDescent="0.2">
      <c r="A723" s="21"/>
      <c r="B723" s="490"/>
      <c r="C723" s="387">
        <v>0</v>
      </c>
      <c r="D723" s="492"/>
      <c r="E723" s="387">
        <v>0</v>
      </c>
      <c r="F723" s="492"/>
      <c r="G723" s="486">
        <v>0</v>
      </c>
      <c r="H723" s="61"/>
      <c r="I723" s="122"/>
      <c r="J723" s="123"/>
      <c r="K723" s="123"/>
      <c r="L723" s="123"/>
      <c r="M723" s="60"/>
      <c r="N723" s="21"/>
      <c r="O723" s="21"/>
      <c r="P723" s="21"/>
      <c r="Q723" s="21"/>
      <c r="R723" s="21"/>
      <c r="S723" s="21"/>
      <c r="T723" s="114" t="s">
        <v>210</v>
      </c>
      <c r="U723" s="527">
        <v>0</v>
      </c>
      <c r="V723" s="527"/>
      <c r="W723" s="49"/>
      <c r="X723" s="21"/>
      <c r="Y723" s="114" t="s">
        <v>210</v>
      </c>
      <c r="Z723" s="527">
        <v>0</v>
      </c>
      <c r="AA723" s="527"/>
      <c r="AB723" s="49"/>
      <c r="AC723" s="21"/>
      <c r="AD723" s="114" t="s">
        <v>210</v>
      </c>
      <c r="AE723" s="527">
        <v>0</v>
      </c>
      <c r="AF723" s="527"/>
      <c r="AG723" s="49"/>
      <c r="AH723" s="21"/>
      <c r="AI723" s="21"/>
      <c r="AJ723" s="21"/>
      <c r="AK723" s="21"/>
      <c r="AL723" s="21"/>
      <c r="AM723" s="21"/>
    </row>
    <row r="724" spans="1:40" ht="12.75" customHeight="1" x14ac:dyDescent="0.2">
      <c r="A724" s="21"/>
      <c r="B724" s="490"/>
      <c r="C724" s="387">
        <v>0</v>
      </c>
      <c r="D724" s="492"/>
      <c r="E724" s="387">
        <v>0</v>
      </c>
      <c r="F724" s="492"/>
      <c r="G724" s="486">
        <v>0</v>
      </c>
      <c r="H724" s="61"/>
      <c r="I724" s="122"/>
      <c r="J724" s="123"/>
      <c r="K724" s="123"/>
      <c r="L724" s="123"/>
      <c r="M724" s="60"/>
      <c r="N724" s="21"/>
      <c r="O724" s="21"/>
      <c r="P724" s="21"/>
      <c r="Q724" s="21"/>
      <c r="R724" s="21"/>
      <c r="S724" s="21"/>
      <c r="T724" s="114" t="s">
        <v>211</v>
      </c>
      <c r="U724" s="527">
        <v>0</v>
      </c>
      <c r="V724" s="527"/>
      <c r="W724" s="49"/>
      <c r="X724" s="21"/>
      <c r="Y724" s="114" t="s">
        <v>211</v>
      </c>
      <c r="Z724" s="527">
        <v>0</v>
      </c>
      <c r="AA724" s="527"/>
      <c r="AB724" s="49"/>
      <c r="AC724" s="21"/>
      <c r="AD724" s="114" t="s">
        <v>211</v>
      </c>
      <c r="AE724" s="527">
        <v>0</v>
      </c>
      <c r="AF724" s="527"/>
      <c r="AG724" s="49"/>
      <c r="AH724" s="21"/>
      <c r="AI724" s="21"/>
      <c r="AJ724" s="21"/>
      <c r="AK724" s="21"/>
      <c r="AL724" s="21"/>
      <c r="AM724" s="21"/>
    </row>
    <row r="725" spans="1:40" ht="12.75" customHeight="1" x14ac:dyDescent="0.2">
      <c r="A725" s="21"/>
      <c r="B725" s="490"/>
      <c r="C725" s="387">
        <v>0</v>
      </c>
      <c r="D725" s="492"/>
      <c r="E725" s="387">
        <v>0</v>
      </c>
      <c r="F725" s="492"/>
      <c r="G725" s="486">
        <v>0</v>
      </c>
      <c r="H725" s="61"/>
      <c r="I725" s="122"/>
      <c r="J725" s="123"/>
      <c r="K725" s="123"/>
      <c r="L725" s="123"/>
      <c r="M725" s="60"/>
      <c r="N725" s="21"/>
      <c r="O725" s="21"/>
      <c r="P725" s="21"/>
      <c r="Q725" s="21"/>
      <c r="R725" s="21"/>
      <c r="S725" s="21"/>
      <c r="T725" s="114" t="str">
        <f>T715</f>
        <v>AS OF 3/31</v>
      </c>
      <c r="U725" s="528">
        <f>U721+U722+U723-U724</f>
        <v>0</v>
      </c>
      <c r="V725" s="528"/>
      <c r="W725" s="49"/>
      <c r="X725" s="21"/>
      <c r="Y725" s="114" t="str">
        <f>Y715</f>
        <v>AS OF 3/31</v>
      </c>
      <c r="Z725" s="528">
        <f>Z721+Z722+Z723-Z724</f>
        <v>0</v>
      </c>
      <c r="AA725" s="528"/>
      <c r="AB725" s="49"/>
      <c r="AC725" s="21"/>
      <c r="AD725" s="114" t="str">
        <f>AD715</f>
        <v>AS OF 3/31</v>
      </c>
      <c r="AE725" s="528">
        <f>AE721+AE722+AE723-AE724</f>
        <v>0</v>
      </c>
      <c r="AF725" s="528"/>
      <c r="AG725" s="49"/>
      <c r="AH725" s="21"/>
      <c r="AI725" s="21"/>
      <c r="AJ725" s="21"/>
      <c r="AK725" s="21"/>
      <c r="AL725" s="21"/>
      <c r="AM725" s="21"/>
    </row>
    <row r="726" spans="1:40" ht="12.75" customHeight="1" thickBot="1" x14ac:dyDescent="0.25">
      <c r="A726" s="21"/>
      <c r="B726" s="491"/>
      <c r="C726" s="388">
        <v>0</v>
      </c>
      <c r="D726" s="493"/>
      <c r="E726" s="388">
        <v>0</v>
      </c>
      <c r="F726" s="493"/>
      <c r="G726" s="487">
        <v>0</v>
      </c>
      <c r="H726" s="62" t="s">
        <v>270</v>
      </c>
      <c r="I726" s="122"/>
      <c r="J726" s="123"/>
      <c r="K726" s="123"/>
      <c r="L726" s="123"/>
      <c r="M726" s="60"/>
      <c r="N726" s="21"/>
      <c r="O726" s="21"/>
      <c r="P726" s="21"/>
      <c r="Q726" s="21"/>
      <c r="R726" s="21"/>
      <c r="S726" s="21"/>
      <c r="T726" s="56"/>
      <c r="U726" s="57"/>
      <c r="V726" s="57"/>
      <c r="W726" s="58"/>
      <c r="X726" s="21"/>
      <c r="Y726" s="116"/>
      <c r="Z726" s="57"/>
      <c r="AA726" s="57"/>
      <c r="AB726" s="58"/>
      <c r="AC726" s="21"/>
      <c r="AD726" s="116"/>
      <c r="AE726" s="57"/>
      <c r="AF726" s="57"/>
      <c r="AG726" s="58"/>
      <c r="AH726" s="21"/>
      <c r="AI726" s="21"/>
      <c r="AJ726" s="21"/>
      <c r="AK726" s="21"/>
      <c r="AL726" s="21"/>
      <c r="AM726" s="21"/>
    </row>
    <row r="727" spans="1:40" ht="12.75" customHeight="1" x14ac:dyDescent="0.2">
      <c r="A727" s="21"/>
      <c r="B727" s="33" t="s">
        <v>135</v>
      </c>
      <c r="C727" s="389">
        <f>SUM(C689:C726)</f>
        <v>0</v>
      </c>
      <c r="D727" s="59" t="s">
        <v>135</v>
      </c>
      <c r="E727" s="389">
        <f>SUM(E689:E726)</f>
        <v>0</v>
      </c>
      <c r="F727" s="59" t="s">
        <v>135</v>
      </c>
      <c r="G727" s="488">
        <f>SUM(G689:G726)</f>
        <v>0</v>
      </c>
      <c r="H727" s="390">
        <f>SUM(G727,E727,C727,C770,E770,G770)</f>
        <v>0</v>
      </c>
      <c r="I727" s="122"/>
      <c r="J727" s="123"/>
      <c r="K727" s="123"/>
      <c r="L727" s="123"/>
      <c r="M727" s="60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</row>
    <row r="728" spans="1:40" ht="12.75" customHeight="1" x14ac:dyDescent="0.2">
      <c r="A728" s="21"/>
      <c r="G728" s="482"/>
      <c r="H728" s="61"/>
      <c r="I728" s="122"/>
      <c r="J728" s="123"/>
      <c r="K728" s="123"/>
      <c r="L728" s="123"/>
      <c r="M728" s="60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</row>
    <row r="729" spans="1:40" ht="12.75" customHeight="1" thickBot="1" x14ac:dyDescent="0.25">
      <c r="A729" s="21"/>
      <c r="G729" s="482"/>
      <c r="H729" s="61"/>
      <c r="I729" s="122"/>
      <c r="J729" s="123"/>
      <c r="K729" s="123"/>
      <c r="L729" s="123"/>
      <c r="M729" s="60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</row>
    <row r="730" spans="1:40" ht="12.75" customHeight="1" x14ac:dyDescent="0.2">
      <c r="A730" s="21"/>
      <c r="B730" s="534" t="s">
        <v>257</v>
      </c>
      <c r="C730" s="535"/>
      <c r="D730" s="535"/>
      <c r="E730" s="535"/>
      <c r="F730" s="535"/>
      <c r="G730" s="536"/>
      <c r="H730" s="308"/>
      <c r="I730" s="119"/>
      <c r="J730" s="529" t="s">
        <v>497</v>
      </c>
      <c r="K730" s="530"/>
      <c r="L730" s="530"/>
      <c r="M730" s="531"/>
      <c r="N730" s="21"/>
      <c r="O730" s="529" t="s">
        <v>497</v>
      </c>
      <c r="P730" s="530"/>
      <c r="Q730" s="530"/>
      <c r="R730" s="531"/>
      <c r="S730" s="40"/>
      <c r="T730" s="40"/>
      <c r="U730" s="21"/>
      <c r="V730" s="309"/>
      <c r="W730" s="309"/>
      <c r="X730" s="309"/>
      <c r="Y730" s="309"/>
      <c r="Z730" s="299"/>
      <c r="AA730" s="309"/>
      <c r="AB730" s="309"/>
      <c r="AC730" s="309"/>
      <c r="AD730" s="309"/>
      <c r="AE730" s="309"/>
      <c r="AF730" s="309"/>
      <c r="AG730" s="309"/>
      <c r="AH730" s="309"/>
      <c r="AI730" s="310"/>
      <c r="AJ730" s="21"/>
      <c r="AK730" s="21"/>
      <c r="AL730" s="21"/>
      <c r="AM730" s="21"/>
    </row>
    <row r="731" spans="1:40" ht="12.75" customHeight="1" thickBot="1" x14ac:dyDescent="0.25">
      <c r="A731" s="21"/>
      <c r="B731" s="50" t="s">
        <v>258</v>
      </c>
      <c r="C731" s="311" t="s">
        <v>130</v>
      </c>
      <c r="D731" s="51" t="s">
        <v>258</v>
      </c>
      <c r="E731" s="311" t="s">
        <v>130</v>
      </c>
      <c r="F731" s="51" t="s">
        <v>258</v>
      </c>
      <c r="G731" s="312" t="s">
        <v>130</v>
      </c>
      <c r="H731" s="40"/>
      <c r="I731" s="119"/>
      <c r="J731" s="296" t="s">
        <v>406</v>
      </c>
      <c r="K731" s="580">
        <f>FEBRUARY!K731</f>
        <v>0</v>
      </c>
      <c r="L731" s="580"/>
      <c r="M731" s="581"/>
      <c r="N731" s="21"/>
      <c r="O731" s="296" t="s">
        <v>407</v>
      </c>
      <c r="P731" s="580">
        <f>FEBRUARY!P731</f>
        <v>0</v>
      </c>
      <c r="Q731" s="580"/>
      <c r="R731" s="581"/>
      <c r="S731" s="119"/>
      <c r="T731" s="40"/>
      <c r="U731" s="21"/>
      <c r="V731" s="300"/>
      <c r="W731" s="313"/>
      <c r="X731" s="313"/>
      <c r="Y731" s="313"/>
      <c r="Z731" s="299"/>
      <c r="AA731" s="300"/>
      <c r="AB731" s="313"/>
      <c r="AC731" s="313"/>
      <c r="AD731" s="313"/>
      <c r="AE731" s="300"/>
      <c r="AF731" s="65"/>
      <c r="AG731" s="65"/>
      <c r="AH731" s="65"/>
      <c r="AI731" s="313"/>
      <c r="AJ731" s="21"/>
      <c r="AK731" s="21"/>
      <c r="AL731" s="21"/>
      <c r="AM731" s="21"/>
    </row>
    <row r="732" spans="1:40" ht="12.75" customHeight="1" x14ac:dyDescent="0.2">
      <c r="A732" s="21"/>
      <c r="B732" s="490"/>
      <c r="C732" s="387">
        <v>0</v>
      </c>
      <c r="D732" s="492"/>
      <c r="E732" s="387">
        <v>0</v>
      </c>
      <c r="F732" s="492"/>
      <c r="G732" s="485">
        <v>0</v>
      </c>
      <c r="H732" s="61"/>
      <c r="I732" s="314"/>
      <c r="J732" s="296" t="s">
        <v>207</v>
      </c>
      <c r="K732" s="580">
        <f>FEBRUARY!K732</f>
        <v>0</v>
      </c>
      <c r="L732" s="580"/>
      <c r="M732" s="581"/>
      <c r="N732" s="21"/>
      <c r="O732" s="296" t="s">
        <v>207</v>
      </c>
      <c r="P732" s="580">
        <f>FEBRUARY!P732</f>
        <v>0</v>
      </c>
      <c r="Q732" s="580"/>
      <c r="R732" s="581"/>
      <c r="S732" s="314"/>
      <c r="T732" s="40"/>
      <c r="U732" s="21"/>
      <c r="V732" s="300"/>
      <c r="W732" s="313"/>
      <c r="X732" s="313"/>
      <c r="Y732" s="313"/>
      <c r="Z732" s="299"/>
      <c r="AA732" s="300"/>
      <c r="AB732" s="313"/>
      <c r="AC732" s="313"/>
      <c r="AD732" s="313"/>
      <c r="AE732" s="300"/>
      <c r="AF732" s="313"/>
      <c r="AG732" s="313"/>
      <c r="AH732" s="313"/>
      <c r="AI732" s="61"/>
      <c r="AJ732" s="21"/>
      <c r="AK732" s="21"/>
      <c r="AL732" s="21"/>
      <c r="AM732" s="21"/>
    </row>
    <row r="733" spans="1:40" ht="12.75" customHeight="1" x14ac:dyDescent="0.2">
      <c r="A733" s="21"/>
      <c r="B733" s="490"/>
      <c r="C733" s="387">
        <v>0</v>
      </c>
      <c r="D733" s="492"/>
      <c r="E733" s="387">
        <v>0</v>
      </c>
      <c r="F733" s="492"/>
      <c r="G733" s="486">
        <v>0</v>
      </c>
      <c r="H733" s="61"/>
      <c r="I733" s="118"/>
      <c r="J733" s="296" t="s">
        <v>263</v>
      </c>
      <c r="K733" s="580">
        <f>FEBRUARY!K733</f>
        <v>0</v>
      </c>
      <c r="L733" s="580"/>
      <c r="M733" s="581"/>
      <c r="N733" s="21"/>
      <c r="O733" s="296" t="s">
        <v>263</v>
      </c>
      <c r="P733" s="580">
        <f>FEBRUARY!P733</f>
        <v>0</v>
      </c>
      <c r="Q733" s="580"/>
      <c r="R733" s="581"/>
      <c r="S733" s="118"/>
      <c r="T733" s="40"/>
      <c r="U733" s="21"/>
      <c r="V733" s="300"/>
      <c r="W733" s="313"/>
      <c r="X733" s="313"/>
      <c r="Y733" s="313"/>
      <c r="Z733" s="299"/>
      <c r="AA733" s="300"/>
      <c r="AB733" s="313"/>
      <c r="AC733" s="313"/>
      <c r="AD733" s="313"/>
      <c r="AE733" s="300"/>
      <c r="AF733" s="313"/>
      <c r="AG733" s="313"/>
      <c r="AH733" s="313"/>
      <c r="AI733" s="61"/>
      <c r="AJ733" s="21"/>
      <c r="AK733" s="21"/>
      <c r="AL733" s="21"/>
      <c r="AM733" s="21"/>
    </row>
    <row r="734" spans="1:40" ht="12.75" customHeight="1" x14ac:dyDescent="0.2">
      <c r="A734" s="21"/>
      <c r="B734" s="490"/>
      <c r="C734" s="387">
        <v>0</v>
      </c>
      <c r="D734" s="492"/>
      <c r="E734" s="387">
        <v>0</v>
      </c>
      <c r="F734" s="492"/>
      <c r="G734" s="486">
        <v>0</v>
      </c>
      <c r="H734" s="61"/>
      <c r="I734" s="118"/>
      <c r="J734" s="296" t="s">
        <v>208</v>
      </c>
      <c r="K734" s="582">
        <f>FEBRUARY!K738</f>
        <v>0</v>
      </c>
      <c r="L734" s="582"/>
      <c r="M734" s="433"/>
      <c r="N734" s="21"/>
      <c r="O734" s="296" t="s">
        <v>208</v>
      </c>
      <c r="P734" s="582">
        <f>FEBRUARY!P738</f>
        <v>0</v>
      </c>
      <c r="Q734" s="582"/>
      <c r="R734" s="433"/>
      <c r="S734" s="118"/>
      <c r="T734" s="40"/>
      <c r="U734" s="21"/>
      <c r="V734" s="300"/>
      <c r="W734" s="315"/>
      <c r="X734" s="315"/>
      <c r="Y734" s="118"/>
      <c r="Z734" s="299"/>
      <c r="AA734" s="300"/>
      <c r="AB734" s="315"/>
      <c r="AC734" s="315"/>
      <c r="AD734" s="118"/>
      <c r="AE734" s="300"/>
      <c r="AF734" s="315"/>
      <c r="AG734" s="315"/>
      <c r="AH734" s="118"/>
      <c r="AI734" s="61"/>
      <c r="AJ734" s="21"/>
      <c r="AK734" s="21"/>
      <c r="AL734" s="21"/>
      <c r="AM734" s="21"/>
    </row>
    <row r="735" spans="1:40" ht="12.75" customHeight="1" x14ac:dyDescent="0.2">
      <c r="A735" s="21"/>
      <c r="B735" s="490"/>
      <c r="C735" s="387">
        <v>0</v>
      </c>
      <c r="D735" s="492"/>
      <c r="E735" s="387">
        <v>0</v>
      </c>
      <c r="F735" s="492"/>
      <c r="G735" s="486">
        <v>0</v>
      </c>
      <c r="H735" s="61"/>
      <c r="I735" s="118"/>
      <c r="J735" s="296" t="s">
        <v>209</v>
      </c>
      <c r="K735" s="521">
        <v>0</v>
      </c>
      <c r="L735" s="521"/>
      <c r="M735" s="48"/>
      <c r="N735" s="21"/>
      <c r="O735" s="296" t="s">
        <v>209</v>
      </c>
      <c r="P735" s="521">
        <v>0</v>
      </c>
      <c r="Q735" s="521"/>
      <c r="R735" s="48"/>
      <c r="S735" s="118"/>
      <c r="T735" s="40"/>
      <c r="U735" s="21"/>
      <c r="V735" s="300"/>
      <c r="W735" s="315"/>
      <c r="X735" s="315"/>
      <c r="Y735" s="118"/>
      <c r="Z735" s="299"/>
      <c r="AA735" s="300"/>
      <c r="AB735" s="315"/>
      <c r="AC735" s="315"/>
      <c r="AD735" s="118"/>
      <c r="AE735" s="300"/>
      <c r="AF735" s="315"/>
      <c r="AG735" s="315"/>
      <c r="AH735" s="118"/>
      <c r="AI735" s="61"/>
      <c r="AJ735" s="21"/>
      <c r="AK735" s="21"/>
      <c r="AL735" s="21"/>
      <c r="AM735" s="21"/>
    </row>
    <row r="736" spans="1:40" ht="12.75" customHeight="1" x14ac:dyDescent="0.2">
      <c r="A736" s="21"/>
      <c r="B736" s="490"/>
      <c r="C736" s="387">
        <v>0</v>
      </c>
      <c r="D736" s="492"/>
      <c r="E736" s="387">
        <v>0</v>
      </c>
      <c r="F736" s="492"/>
      <c r="G736" s="486">
        <v>0</v>
      </c>
      <c r="H736" s="61"/>
      <c r="I736" s="118"/>
      <c r="J736" s="296" t="s">
        <v>210</v>
      </c>
      <c r="K736" s="521">
        <v>0</v>
      </c>
      <c r="L736" s="521"/>
      <c r="M736" s="48"/>
      <c r="N736" s="21"/>
      <c r="O736" s="296" t="s">
        <v>210</v>
      </c>
      <c r="P736" s="521">
        <v>0</v>
      </c>
      <c r="Q736" s="521"/>
      <c r="R736" s="48"/>
      <c r="S736" s="118"/>
      <c r="T736" s="40"/>
      <c r="U736" s="21"/>
      <c r="V736" s="300"/>
      <c r="W736" s="315"/>
      <c r="X736" s="315"/>
      <c r="Y736" s="118"/>
      <c r="Z736" s="299"/>
      <c r="AA736" s="300"/>
      <c r="AB736" s="315"/>
      <c r="AC736" s="315"/>
      <c r="AD736" s="118"/>
      <c r="AE736" s="300"/>
      <c r="AF736" s="315"/>
      <c r="AG736" s="315"/>
      <c r="AH736" s="118"/>
      <c r="AI736" s="61"/>
      <c r="AJ736" s="21"/>
      <c r="AK736" s="21"/>
      <c r="AL736" s="21"/>
      <c r="AM736" s="21"/>
    </row>
    <row r="737" spans="1:39" ht="12.75" customHeight="1" x14ac:dyDescent="0.2">
      <c r="A737" s="21"/>
      <c r="B737" s="490"/>
      <c r="C737" s="387">
        <v>0</v>
      </c>
      <c r="D737" s="492"/>
      <c r="E737" s="387">
        <v>0</v>
      </c>
      <c r="F737" s="492"/>
      <c r="G737" s="486">
        <v>0</v>
      </c>
      <c r="H737" s="61"/>
      <c r="I737" s="118"/>
      <c r="J737" s="296" t="s">
        <v>211</v>
      </c>
      <c r="K737" s="521">
        <v>0</v>
      </c>
      <c r="L737" s="521"/>
      <c r="M737" s="48"/>
      <c r="N737" s="21"/>
      <c r="O737" s="296" t="s">
        <v>211</v>
      </c>
      <c r="P737" s="521">
        <v>0</v>
      </c>
      <c r="Q737" s="521"/>
      <c r="R737" s="48"/>
      <c r="S737" s="118"/>
      <c r="T737" s="40"/>
      <c r="U737" s="21"/>
      <c r="V737" s="300"/>
      <c r="W737" s="315"/>
      <c r="X737" s="315"/>
      <c r="Y737" s="118"/>
      <c r="Z737" s="299"/>
      <c r="AA737" s="300"/>
      <c r="AB737" s="315"/>
      <c r="AC737" s="315"/>
      <c r="AD737" s="118"/>
      <c r="AE737" s="300"/>
      <c r="AF737" s="315"/>
      <c r="AG737" s="315"/>
      <c r="AH737" s="118"/>
      <c r="AI737" s="61"/>
      <c r="AJ737" s="21"/>
      <c r="AK737" s="21"/>
      <c r="AL737" s="21"/>
      <c r="AM737" s="21"/>
    </row>
    <row r="738" spans="1:39" ht="12.75" customHeight="1" x14ac:dyDescent="0.2">
      <c r="A738" s="21"/>
      <c r="B738" s="490"/>
      <c r="C738" s="387">
        <v>0</v>
      </c>
      <c r="D738" s="492"/>
      <c r="E738" s="387">
        <v>0</v>
      </c>
      <c r="F738" s="492"/>
      <c r="G738" s="486">
        <v>0</v>
      </c>
      <c r="H738" s="61"/>
      <c r="I738" s="118"/>
      <c r="J738" s="296" t="s">
        <v>220</v>
      </c>
      <c r="K738" s="522">
        <f>K734+K735+K736-K737</f>
        <v>0</v>
      </c>
      <c r="L738" s="522"/>
      <c r="M738" s="48"/>
      <c r="N738" s="21"/>
      <c r="O738" s="296" t="s">
        <v>220</v>
      </c>
      <c r="P738" s="522">
        <f>P734+P735+P736-P737</f>
        <v>0</v>
      </c>
      <c r="Q738" s="522"/>
      <c r="R738" s="48"/>
      <c r="S738" s="118"/>
      <c r="T738" s="40"/>
      <c r="U738" s="21"/>
      <c r="V738" s="300"/>
      <c r="W738" s="316"/>
      <c r="X738" s="316"/>
      <c r="Y738" s="299"/>
      <c r="Z738" s="299"/>
      <c r="AA738" s="300"/>
      <c r="AB738" s="316"/>
      <c r="AC738" s="316"/>
      <c r="AD738" s="299"/>
      <c r="AE738" s="300"/>
      <c r="AF738" s="316"/>
      <c r="AG738" s="316"/>
      <c r="AH738" s="299"/>
      <c r="AI738" s="40"/>
      <c r="AJ738" s="21"/>
      <c r="AK738" s="21"/>
      <c r="AL738" s="21"/>
      <c r="AM738" s="21"/>
    </row>
    <row r="739" spans="1:39" ht="12.75" customHeight="1" x14ac:dyDescent="0.2">
      <c r="A739" s="21"/>
      <c r="B739" s="490"/>
      <c r="C739" s="387">
        <v>0</v>
      </c>
      <c r="D739" s="492"/>
      <c r="E739" s="387">
        <v>0</v>
      </c>
      <c r="F739" s="492"/>
      <c r="G739" s="486">
        <v>0</v>
      </c>
      <c r="H739" s="61"/>
      <c r="I739" s="119"/>
      <c r="J739" s="317"/>
      <c r="K739" s="40"/>
      <c r="L739" s="40"/>
      <c r="M739" s="48"/>
      <c r="N739" s="21"/>
      <c r="O739" s="317"/>
      <c r="P739" s="40"/>
      <c r="Q739" s="40"/>
      <c r="R739" s="48"/>
      <c r="S739" s="119"/>
      <c r="T739" s="40"/>
      <c r="U739" s="21"/>
      <c r="V739" s="299"/>
      <c r="W739" s="299"/>
      <c r="X739" s="299"/>
      <c r="Y739" s="299"/>
      <c r="Z739" s="299"/>
      <c r="AA739" s="299"/>
      <c r="AB739" s="299"/>
      <c r="AC739" s="299"/>
      <c r="AD739" s="299"/>
      <c r="AE739" s="299"/>
      <c r="AF739" s="299"/>
      <c r="AG739" s="299"/>
      <c r="AH739" s="299"/>
      <c r="AI739" s="40"/>
      <c r="AJ739" s="21"/>
      <c r="AK739" s="21"/>
      <c r="AL739" s="21"/>
      <c r="AM739" s="21"/>
    </row>
    <row r="740" spans="1:39" ht="12.75" customHeight="1" x14ac:dyDescent="0.2">
      <c r="A740" s="21"/>
      <c r="B740" s="490"/>
      <c r="C740" s="387">
        <v>0</v>
      </c>
      <c r="D740" s="492"/>
      <c r="E740" s="387">
        <v>0</v>
      </c>
      <c r="F740" s="492"/>
      <c r="G740" s="486">
        <v>0</v>
      </c>
      <c r="H740" s="61"/>
      <c r="I740" s="119"/>
      <c r="J740" s="317"/>
      <c r="K740" s="40"/>
      <c r="L740" s="40"/>
      <c r="M740" s="48"/>
      <c r="N740" s="21"/>
      <c r="O740" s="317"/>
      <c r="P740" s="40"/>
      <c r="Q740" s="40"/>
      <c r="R740" s="48"/>
      <c r="S740" s="119"/>
      <c r="T740" s="40"/>
      <c r="U740" s="21"/>
      <c r="V740" s="299"/>
      <c r="W740" s="299"/>
      <c r="X740" s="299"/>
      <c r="Y740" s="299"/>
      <c r="Z740" s="299"/>
      <c r="AA740" s="299"/>
      <c r="AB740" s="299"/>
      <c r="AC740" s="299"/>
      <c r="AD740" s="299"/>
      <c r="AE740" s="299"/>
      <c r="AF740" s="299"/>
      <c r="AG740" s="299"/>
      <c r="AH740" s="299"/>
      <c r="AI740" s="40"/>
      <c r="AJ740" s="21"/>
      <c r="AK740" s="21"/>
      <c r="AL740" s="21"/>
      <c r="AM740" s="21"/>
    </row>
    <row r="741" spans="1:39" ht="12.75" customHeight="1" x14ac:dyDescent="0.2">
      <c r="A741" s="21"/>
      <c r="B741" s="490"/>
      <c r="C741" s="387">
        <v>0</v>
      </c>
      <c r="D741" s="492"/>
      <c r="E741" s="387">
        <v>0</v>
      </c>
      <c r="F741" s="492"/>
      <c r="G741" s="486">
        <v>0</v>
      </c>
      <c r="H741" s="61"/>
      <c r="I741" s="119"/>
      <c r="J741" s="296" t="s">
        <v>408</v>
      </c>
      <c r="K741" s="580">
        <f>FEBRUARY!K741</f>
        <v>0</v>
      </c>
      <c r="L741" s="580"/>
      <c r="M741" s="581"/>
      <c r="N741" s="21"/>
      <c r="O741" s="296" t="s">
        <v>409</v>
      </c>
      <c r="P741" s="580">
        <f>FEBRUARY!P741</f>
        <v>0</v>
      </c>
      <c r="Q741" s="580"/>
      <c r="R741" s="581"/>
      <c r="S741" s="119"/>
      <c r="T741" s="40"/>
      <c r="U741" s="21"/>
      <c r="V741" s="300"/>
      <c r="W741" s="313"/>
      <c r="X741" s="313"/>
      <c r="Y741" s="313"/>
      <c r="Z741" s="299"/>
      <c r="AA741" s="300"/>
      <c r="AB741" s="313"/>
      <c r="AC741" s="313"/>
      <c r="AD741" s="313"/>
      <c r="AE741" s="300"/>
      <c r="AF741" s="313"/>
      <c r="AG741" s="313"/>
      <c r="AH741" s="313"/>
      <c r="AI741" s="313"/>
      <c r="AJ741" s="21"/>
      <c r="AK741" s="21"/>
      <c r="AL741" s="21"/>
      <c r="AM741" s="21"/>
    </row>
    <row r="742" spans="1:39" ht="12.75" customHeight="1" x14ac:dyDescent="0.2">
      <c r="A742" s="21"/>
      <c r="B742" s="490"/>
      <c r="C742" s="387">
        <v>0</v>
      </c>
      <c r="D742" s="492"/>
      <c r="E742" s="387">
        <v>0</v>
      </c>
      <c r="F742" s="492"/>
      <c r="G742" s="486">
        <v>0</v>
      </c>
      <c r="H742" s="61"/>
      <c r="I742" s="119"/>
      <c r="J742" s="296" t="s">
        <v>207</v>
      </c>
      <c r="K742" s="580">
        <f>FEBRUARY!K742</f>
        <v>0</v>
      </c>
      <c r="L742" s="580"/>
      <c r="M742" s="581"/>
      <c r="N742" s="21"/>
      <c r="O742" s="296" t="s">
        <v>207</v>
      </c>
      <c r="P742" s="580">
        <f>FEBRUARY!P742</f>
        <v>0</v>
      </c>
      <c r="Q742" s="580"/>
      <c r="R742" s="581"/>
      <c r="S742" s="119"/>
      <c r="T742" s="24"/>
      <c r="U742" s="24"/>
      <c r="V742" s="300"/>
      <c r="W742" s="313"/>
      <c r="X742" s="313"/>
      <c r="Y742" s="313"/>
      <c r="Z742" s="299"/>
      <c r="AA742" s="300"/>
      <c r="AB742" s="313"/>
      <c r="AC742" s="313"/>
      <c r="AD742" s="313"/>
      <c r="AE742" s="300"/>
      <c r="AF742" s="313"/>
      <c r="AG742" s="313"/>
      <c r="AH742" s="313"/>
      <c r="AI742" s="61"/>
      <c r="AJ742" s="21"/>
      <c r="AK742" s="21"/>
      <c r="AL742" s="21"/>
      <c r="AM742" s="21"/>
    </row>
    <row r="743" spans="1:39" ht="12.75" customHeight="1" x14ac:dyDescent="0.2">
      <c r="A743" s="21"/>
      <c r="B743" s="490"/>
      <c r="C743" s="387">
        <v>0</v>
      </c>
      <c r="D743" s="492"/>
      <c r="E743" s="387">
        <v>0</v>
      </c>
      <c r="F743" s="492"/>
      <c r="G743" s="486">
        <v>0</v>
      </c>
      <c r="H743" s="61"/>
      <c r="I743" s="119"/>
      <c r="J743" s="296" t="s">
        <v>263</v>
      </c>
      <c r="K743" s="580">
        <f>FEBRUARY!K743</f>
        <v>0</v>
      </c>
      <c r="L743" s="580"/>
      <c r="M743" s="581"/>
      <c r="N743" s="21"/>
      <c r="O743" s="296" t="s">
        <v>263</v>
      </c>
      <c r="P743" s="580">
        <f>FEBRUARY!P743</f>
        <v>0</v>
      </c>
      <c r="Q743" s="580"/>
      <c r="R743" s="581"/>
      <c r="S743" s="119"/>
      <c r="T743" s="318"/>
      <c r="U743" s="318"/>
      <c r="V743" s="300"/>
      <c r="W743" s="313"/>
      <c r="X743" s="313"/>
      <c r="Y743" s="313"/>
      <c r="Z743" s="299"/>
      <c r="AA743" s="300"/>
      <c r="AB743" s="313"/>
      <c r="AC743" s="313"/>
      <c r="AD743" s="313"/>
      <c r="AE743" s="300"/>
      <c r="AF743" s="313"/>
      <c r="AG743" s="313"/>
      <c r="AH743" s="313"/>
      <c r="AI743" s="61"/>
      <c r="AJ743" s="21"/>
      <c r="AK743" s="21"/>
      <c r="AL743" s="21"/>
      <c r="AM743" s="21"/>
    </row>
    <row r="744" spans="1:39" ht="12.75" customHeight="1" x14ac:dyDescent="0.2">
      <c r="A744" s="21"/>
      <c r="B744" s="490"/>
      <c r="C744" s="387">
        <v>0</v>
      </c>
      <c r="D744" s="492"/>
      <c r="E744" s="387">
        <v>0</v>
      </c>
      <c r="F744" s="492"/>
      <c r="G744" s="486">
        <v>0</v>
      </c>
      <c r="H744" s="61"/>
      <c r="I744" s="119"/>
      <c r="J744" s="296" t="s">
        <v>208</v>
      </c>
      <c r="K744" s="582">
        <f>FEBRUARY!K748</f>
        <v>0</v>
      </c>
      <c r="L744" s="582"/>
      <c r="M744" s="433"/>
      <c r="N744" s="21"/>
      <c r="O744" s="296" t="s">
        <v>208</v>
      </c>
      <c r="P744" s="582">
        <f>FEBRUARY!P748</f>
        <v>0</v>
      </c>
      <c r="Q744" s="582"/>
      <c r="R744" s="433"/>
      <c r="S744" s="119"/>
      <c r="T744" s="40"/>
      <c r="U744" s="21"/>
      <c r="V744" s="300"/>
      <c r="W744" s="315"/>
      <c r="X744" s="315"/>
      <c r="Y744" s="118"/>
      <c r="Z744" s="299"/>
      <c r="AA744" s="300"/>
      <c r="AB744" s="315"/>
      <c r="AC744" s="315"/>
      <c r="AD744" s="118"/>
      <c r="AE744" s="300"/>
      <c r="AF744" s="315"/>
      <c r="AG744" s="315"/>
      <c r="AH744" s="118"/>
      <c r="AI744" s="61"/>
      <c r="AJ744" s="21"/>
      <c r="AK744" s="21"/>
      <c r="AL744" s="21"/>
      <c r="AM744" s="21"/>
    </row>
    <row r="745" spans="1:39" ht="12.75" customHeight="1" x14ac:dyDescent="0.2">
      <c r="A745" s="21"/>
      <c r="B745" s="490"/>
      <c r="C745" s="387">
        <v>0</v>
      </c>
      <c r="D745" s="492"/>
      <c r="E745" s="387">
        <v>0</v>
      </c>
      <c r="F745" s="492"/>
      <c r="G745" s="486">
        <v>0</v>
      </c>
      <c r="H745" s="61"/>
      <c r="I745" s="119"/>
      <c r="J745" s="296" t="s">
        <v>209</v>
      </c>
      <c r="K745" s="521">
        <v>0</v>
      </c>
      <c r="L745" s="521"/>
      <c r="M745" s="48"/>
      <c r="N745" s="21"/>
      <c r="O745" s="296" t="s">
        <v>209</v>
      </c>
      <c r="P745" s="521">
        <v>0</v>
      </c>
      <c r="Q745" s="521"/>
      <c r="R745" s="48"/>
      <c r="S745" s="119"/>
      <c r="T745" s="40"/>
      <c r="U745" s="21"/>
      <c r="V745" s="300"/>
      <c r="W745" s="315"/>
      <c r="X745" s="315"/>
      <c r="Y745" s="118"/>
      <c r="Z745" s="299"/>
      <c r="AA745" s="300"/>
      <c r="AB745" s="315"/>
      <c r="AC745" s="315"/>
      <c r="AD745" s="118"/>
      <c r="AE745" s="300"/>
      <c r="AF745" s="315"/>
      <c r="AG745" s="315"/>
      <c r="AH745" s="118"/>
      <c r="AI745" s="61"/>
      <c r="AJ745" s="21"/>
      <c r="AK745" s="21"/>
      <c r="AL745" s="21"/>
      <c r="AM745" s="21"/>
    </row>
    <row r="746" spans="1:39" ht="12.75" customHeight="1" x14ac:dyDescent="0.2">
      <c r="A746" s="21"/>
      <c r="B746" s="490"/>
      <c r="C746" s="387">
        <v>0</v>
      </c>
      <c r="D746" s="492"/>
      <c r="E746" s="387">
        <v>0</v>
      </c>
      <c r="F746" s="492"/>
      <c r="G746" s="486">
        <v>0</v>
      </c>
      <c r="H746" s="61"/>
      <c r="I746" s="122"/>
      <c r="J746" s="296" t="s">
        <v>210</v>
      </c>
      <c r="K746" s="521">
        <v>0</v>
      </c>
      <c r="L746" s="521"/>
      <c r="M746" s="48"/>
      <c r="N746" s="21"/>
      <c r="O746" s="296" t="s">
        <v>210</v>
      </c>
      <c r="P746" s="521">
        <v>0</v>
      </c>
      <c r="Q746" s="521"/>
      <c r="R746" s="48"/>
      <c r="S746" s="122"/>
      <c r="T746" s="21"/>
      <c r="U746" s="21"/>
      <c r="V746" s="300"/>
      <c r="W746" s="315"/>
      <c r="X746" s="315"/>
      <c r="Y746" s="118"/>
      <c r="Z746" s="299"/>
      <c r="AA746" s="300"/>
      <c r="AB746" s="315"/>
      <c r="AC746" s="315"/>
      <c r="AD746" s="118"/>
      <c r="AE746" s="300"/>
      <c r="AF746" s="315"/>
      <c r="AG746" s="315"/>
      <c r="AH746" s="118"/>
      <c r="AI746" s="61"/>
      <c r="AJ746" s="21"/>
      <c r="AK746" s="21"/>
      <c r="AL746" s="21"/>
      <c r="AM746" s="21"/>
    </row>
    <row r="747" spans="1:39" ht="12.75" customHeight="1" x14ac:dyDescent="0.2">
      <c r="A747" s="21"/>
      <c r="B747" s="490"/>
      <c r="C747" s="387">
        <v>0</v>
      </c>
      <c r="D747" s="492"/>
      <c r="E747" s="387">
        <v>0</v>
      </c>
      <c r="F747" s="492"/>
      <c r="G747" s="486">
        <v>0</v>
      </c>
      <c r="H747" s="61"/>
      <c r="I747" s="122"/>
      <c r="J747" s="296" t="s">
        <v>211</v>
      </c>
      <c r="K747" s="521">
        <v>0</v>
      </c>
      <c r="L747" s="521"/>
      <c r="M747" s="48"/>
      <c r="N747" s="21"/>
      <c r="O747" s="296" t="s">
        <v>211</v>
      </c>
      <c r="P747" s="521">
        <v>0</v>
      </c>
      <c r="Q747" s="521"/>
      <c r="R747" s="48"/>
      <c r="S747" s="122"/>
      <c r="T747" s="21"/>
      <c r="U747" s="21"/>
      <c r="V747" s="300"/>
      <c r="W747" s="315"/>
      <c r="X747" s="315"/>
      <c r="Y747" s="118"/>
      <c r="Z747" s="299"/>
      <c r="AA747" s="300"/>
      <c r="AB747" s="315"/>
      <c r="AC747" s="315"/>
      <c r="AD747" s="118"/>
      <c r="AE747" s="300"/>
      <c r="AF747" s="315"/>
      <c r="AG747" s="315"/>
      <c r="AH747" s="118"/>
      <c r="AI747" s="61"/>
      <c r="AJ747" s="21"/>
      <c r="AK747" s="21"/>
      <c r="AL747" s="21"/>
      <c r="AM747" s="21"/>
    </row>
    <row r="748" spans="1:39" ht="12.75" customHeight="1" x14ac:dyDescent="0.2">
      <c r="A748" s="21"/>
      <c r="B748" s="490"/>
      <c r="C748" s="387">
        <v>0</v>
      </c>
      <c r="D748" s="492"/>
      <c r="E748" s="387">
        <v>0</v>
      </c>
      <c r="F748" s="492"/>
      <c r="G748" s="486">
        <v>0</v>
      </c>
      <c r="H748" s="61"/>
      <c r="I748" s="122"/>
      <c r="J748" s="296" t="s">
        <v>220</v>
      </c>
      <c r="K748" s="522">
        <f>K744+K745+K746-K747</f>
        <v>0</v>
      </c>
      <c r="L748" s="522"/>
      <c r="M748" s="48"/>
      <c r="N748" s="21"/>
      <c r="O748" s="296" t="s">
        <v>220</v>
      </c>
      <c r="P748" s="522">
        <f>P744+P745+P746-P747</f>
        <v>0</v>
      </c>
      <c r="Q748" s="522"/>
      <c r="R748" s="48"/>
      <c r="S748" s="122"/>
      <c r="T748" s="21"/>
      <c r="U748" s="21"/>
      <c r="V748" s="300"/>
      <c r="W748" s="316"/>
      <c r="X748" s="316"/>
      <c r="Y748" s="299"/>
      <c r="Z748" s="299"/>
      <c r="AA748" s="300"/>
      <c r="AB748" s="316"/>
      <c r="AC748" s="316"/>
      <c r="AD748" s="299"/>
      <c r="AE748" s="300"/>
      <c r="AF748" s="316"/>
      <c r="AG748" s="316"/>
      <c r="AH748" s="299"/>
      <c r="AI748" s="40"/>
      <c r="AJ748" s="21"/>
      <c r="AK748" s="21"/>
      <c r="AL748" s="21"/>
      <c r="AM748" s="21"/>
    </row>
    <row r="749" spans="1:39" ht="12.75" customHeight="1" x14ac:dyDescent="0.2">
      <c r="A749" s="21"/>
      <c r="B749" s="490"/>
      <c r="C749" s="387">
        <v>0</v>
      </c>
      <c r="D749" s="492"/>
      <c r="E749" s="387">
        <v>0</v>
      </c>
      <c r="F749" s="492"/>
      <c r="G749" s="486">
        <v>0</v>
      </c>
      <c r="H749" s="61"/>
      <c r="I749" s="122"/>
      <c r="J749" s="317"/>
      <c r="K749" s="40"/>
      <c r="L749" s="40"/>
      <c r="M749" s="48"/>
      <c r="N749" s="21"/>
      <c r="O749" s="317"/>
      <c r="P749" s="40"/>
      <c r="Q749" s="40"/>
      <c r="R749" s="48"/>
      <c r="S749" s="122"/>
      <c r="T749" s="21"/>
      <c r="U749" s="21"/>
      <c r="V749" s="299"/>
      <c r="W749" s="299"/>
      <c r="X749" s="299"/>
      <c r="Y749" s="299"/>
      <c r="Z749" s="299"/>
      <c r="AA749" s="299"/>
      <c r="AB749" s="299"/>
      <c r="AC749" s="299"/>
      <c r="AD749" s="299"/>
      <c r="AE749" s="299"/>
      <c r="AF749" s="299"/>
      <c r="AG749" s="299"/>
      <c r="AH749" s="299"/>
      <c r="AI749" s="40"/>
      <c r="AJ749" s="21"/>
      <c r="AK749" s="21"/>
      <c r="AL749" s="21"/>
      <c r="AM749" s="21"/>
    </row>
    <row r="750" spans="1:39" ht="12.75" customHeight="1" x14ac:dyDescent="0.2">
      <c r="A750" s="21"/>
      <c r="B750" s="490"/>
      <c r="C750" s="387">
        <v>0</v>
      </c>
      <c r="D750" s="492"/>
      <c r="E750" s="387">
        <v>0</v>
      </c>
      <c r="F750" s="492"/>
      <c r="G750" s="486">
        <v>0</v>
      </c>
      <c r="H750" s="61"/>
      <c r="I750" s="122"/>
      <c r="J750" s="317"/>
      <c r="K750" s="40"/>
      <c r="L750" s="40"/>
      <c r="M750" s="48"/>
      <c r="N750" s="21"/>
      <c r="O750" s="317"/>
      <c r="P750" s="40"/>
      <c r="Q750" s="40"/>
      <c r="R750" s="48"/>
      <c r="S750" s="122"/>
      <c r="T750" s="21"/>
      <c r="U750" s="21"/>
      <c r="V750" s="299"/>
      <c r="W750" s="299"/>
      <c r="X750" s="299"/>
      <c r="Y750" s="299"/>
      <c r="Z750" s="299"/>
      <c r="AA750" s="299"/>
      <c r="AB750" s="299"/>
      <c r="AC750" s="299"/>
      <c r="AD750" s="299"/>
      <c r="AE750" s="299"/>
      <c r="AF750" s="299"/>
      <c r="AG750" s="299"/>
      <c r="AH750" s="299"/>
      <c r="AI750" s="40"/>
      <c r="AJ750" s="21"/>
      <c r="AK750" s="21"/>
      <c r="AL750" s="21"/>
      <c r="AM750" s="21"/>
    </row>
    <row r="751" spans="1:39" ht="12.75" customHeight="1" x14ac:dyDescent="0.2">
      <c r="A751" s="21"/>
      <c r="B751" s="490"/>
      <c r="C751" s="387">
        <v>0</v>
      </c>
      <c r="D751" s="492"/>
      <c r="E751" s="387">
        <v>0</v>
      </c>
      <c r="F751" s="492"/>
      <c r="G751" s="486">
        <v>0</v>
      </c>
      <c r="H751" s="61"/>
      <c r="I751" s="122"/>
      <c r="J751" s="296" t="s">
        <v>410</v>
      </c>
      <c r="K751" s="580">
        <f>FEBRUARY!K751</f>
        <v>0</v>
      </c>
      <c r="L751" s="580"/>
      <c r="M751" s="581"/>
      <c r="N751" s="21"/>
      <c r="O751" s="296" t="s">
        <v>411</v>
      </c>
      <c r="P751" s="580">
        <f>FEBRUARY!P751</f>
        <v>0</v>
      </c>
      <c r="Q751" s="580"/>
      <c r="R751" s="581"/>
      <c r="S751" s="122"/>
      <c r="T751" s="21"/>
      <c r="U751" s="21"/>
      <c r="V751" s="300"/>
      <c r="W751" s="313"/>
      <c r="X751" s="313"/>
      <c r="Y751" s="313"/>
      <c r="Z751" s="299"/>
      <c r="AA751" s="300"/>
      <c r="AB751" s="313"/>
      <c r="AC751" s="313"/>
      <c r="AD751" s="313"/>
      <c r="AE751" s="300"/>
      <c r="AF751" s="313"/>
      <c r="AG751" s="313"/>
      <c r="AH751" s="313"/>
      <c r="AI751" s="313"/>
      <c r="AJ751" s="21"/>
      <c r="AK751" s="21"/>
      <c r="AL751" s="21"/>
      <c r="AM751" s="21"/>
    </row>
    <row r="752" spans="1:39" ht="12.75" customHeight="1" x14ac:dyDescent="0.2">
      <c r="A752" s="21"/>
      <c r="B752" s="490"/>
      <c r="C752" s="387">
        <v>0</v>
      </c>
      <c r="D752" s="492"/>
      <c r="E752" s="387">
        <v>0</v>
      </c>
      <c r="F752" s="492"/>
      <c r="G752" s="486">
        <v>0</v>
      </c>
      <c r="H752" s="61"/>
      <c r="I752" s="122"/>
      <c r="J752" s="296" t="s">
        <v>207</v>
      </c>
      <c r="K752" s="580">
        <f>FEBRUARY!K752</f>
        <v>0</v>
      </c>
      <c r="L752" s="580"/>
      <c r="M752" s="581"/>
      <c r="N752" s="21"/>
      <c r="O752" s="296" t="s">
        <v>207</v>
      </c>
      <c r="P752" s="580">
        <f>FEBRUARY!P752</f>
        <v>0</v>
      </c>
      <c r="Q752" s="580"/>
      <c r="R752" s="581"/>
      <c r="S752" s="122"/>
      <c r="T752" s="21"/>
      <c r="U752" s="21"/>
      <c r="V752" s="300"/>
      <c r="W752" s="313"/>
      <c r="X752" s="313"/>
      <c r="Y752" s="313"/>
      <c r="Z752" s="299"/>
      <c r="AA752" s="300"/>
      <c r="AB752" s="313"/>
      <c r="AC752" s="313"/>
      <c r="AD752" s="313"/>
      <c r="AE752" s="300"/>
      <c r="AF752" s="313"/>
      <c r="AG752" s="313"/>
      <c r="AH752" s="313"/>
      <c r="AI752" s="61"/>
      <c r="AJ752" s="21"/>
      <c r="AK752" s="21"/>
      <c r="AL752" s="21"/>
      <c r="AM752" s="21"/>
    </row>
    <row r="753" spans="1:39" ht="12.75" customHeight="1" x14ac:dyDescent="0.2">
      <c r="A753" s="21"/>
      <c r="B753" s="490"/>
      <c r="C753" s="387">
        <v>0</v>
      </c>
      <c r="D753" s="492"/>
      <c r="E753" s="387">
        <v>0</v>
      </c>
      <c r="F753" s="492"/>
      <c r="G753" s="486">
        <v>0</v>
      </c>
      <c r="H753" s="61"/>
      <c r="I753" s="122"/>
      <c r="J753" s="296" t="s">
        <v>263</v>
      </c>
      <c r="K753" s="580">
        <f>FEBRUARY!K753</f>
        <v>0</v>
      </c>
      <c r="L753" s="580"/>
      <c r="M753" s="581"/>
      <c r="N753" s="21"/>
      <c r="O753" s="296" t="s">
        <v>263</v>
      </c>
      <c r="P753" s="580">
        <f>FEBRUARY!P753</f>
        <v>0</v>
      </c>
      <c r="Q753" s="580"/>
      <c r="R753" s="581"/>
      <c r="S753" s="122"/>
      <c r="T753" s="21"/>
      <c r="U753" s="21"/>
      <c r="V753" s="300"/>
      <c r="W753" s="313"/>
      <c r="X753" s="313"/>
      <c r="Y753" s="313"/>
      <c r="Z753" s="299"/>
      <c r="AA753" s="300"/>
      <c r="AB753" s="313"/>
      <c r="AC753" s="313"/>
      <c r="AD753" s="313"/>
      <c r="AE753" s="300"/>
      <c r="AF753" s="313"/>
      <c r="AG753" s="313"/>
      <c r="AH753" s="313"/>
      <c r="AI753" s="61"/>
      <c r="AJ753" s="21"/>
      <c r="AK753" s="21"/>
      <c r="AL753" s="21"/>
      <c r="AM753" s="21"/>
    </row>
    <row r="754" spans="1:39" ht="12.75" customHeight="1" x14ac:dyDescent="0.2">
      <c r="A754" s="21"/>
      <c r="B754" s="490"/>
      <c r="C754" s="387">
        <v>0</v>
      </c>
      <c r="D754" s="492"/>
      <c r="E754" s="387">
        <v>0</v>
      </c>
      <c r="F754" s="492"/>
      <c r="G754" s="486">
        <v>0</v>
      </c>
      <c r="H754" s="61"/>
      <c r="I754" s="122"/>
      <c r="J754" s="296" t="s">
        <v>208</v>
      </c>
      <c r="K754" s="582">
        <f>FEBRUARY!K758</f>
        <v>0</v>
      </c>
      <c r="L754" s="582"/>
      <c r="M754" s="433"/>
      <c r="N754" s="21"/>
      <c r="O754" s="296" t="s">
        <v>208</v>
      </c>
      <c r="P754" s="582">
        <f>FEBRUARY!P758</f>
        <v>0</v>
      </c>
      <c r="Q754" s="582"/>
      <c r="R754" s="433"/>
      <c r="S754" s="122"/>
      <c r="T754" s="21"/>
      <c r="U754" s="21"/>
      <c r="V754" s="300"/>
      <c r="W754" s="315"/>
      <c r="X754" s="315"/>
      <c r="Y754" s="118"/>
      <c r="Z754" s="299"/>
      <c r="AA754" s="300"/>
      <c r="AB754" s="315"/>
      <c r="AC754" s="315"/>
      <c r="AD754" s="118"/>
      <c r="AE754" s="300"/>
      <c r="AF754" s="315"/>
      <c r="AG754" s="315"/>
      <c r="AH754" s="118"/>
      <c r="AI754" s="61"/>
      <c r="AJ754" s="21"/>
      <c r="AK754" s="21"/>
      <c r="AL754" s="21"/>
      <c r="AM754" s="21"/>
    </row>
    <row r="755" spans="1:39" ht="12.75" customHeight="1" x14ac:dyDescent="0.2">
      <c r="A755" s="21"/>
      <c r="B755" s="490"/>
      <c r="C755" s="387">
        <v>0</v>
      </c>
      <c r="D755" s="492"/>
      <c r="E755" s="387">
        <v>0</v>
      </c>
      <c r="F755" s="492"/>
      <c r="G755" s="486">
        <v>0</v>
      </c>
      <c r="H755" s="61"/>
      <c r="I755" s="122"/>
      <c r="J755" s="296" t="s">
        <v>209</v>
      </c>
      <c r="K755" s="521">
        <v>0</v>
      </c>
      <c r="L755" s="521"/>
      <c r="M755" s="48"/>
      <c r="N755" s="21"/>
      <c r="O755" s="296" t="s">
        <v>209</v>
      </c>
      <c r="P755" s="521">
        <v>0</v>
      </c>
      <c r="Q755" s="521"/>
      <c r="R755" s="48"/>
      <c r="S755" s="122"/>
      <c r="T755" s="21"/>
      <c r="U755" s="21"/>
      <c r="V755" s="300"/>
      <c r="W755" s="315"/>
      <c r="X755" s="315"/>
      <c r="Y755" s="118"/>
      <c r="Z755" s="299"/>
      <c r="AA755" s="300"/>
      <c r="AB755" s="315"/>
      <c r="AC755" s="315"/>
      <c r="AD755" s="118"/>
      <c r="AE755" s="300"/>
      <c r="AF755" s="315"/>
      <c r="AG755" s="315"/>
      <c r="AH755" s="118"/>
      <c r="AI755" s="61"/>
      <c r="AJ755" s="21"/>
      <c r="AK755" s="21"/>
      <c r="AL755" s="21"/>
      <c r="AM755" s="21"/>
    </row>
    <row r="756" spans="1:39" ht="12.75" customHeight="1" x14ac:dyDescent="0.2">
      <c r="A756" s="21"/>
      <c r="B756" s="490"/>
      <c r="C756" s="387">
        <v>0</v>
      </c>
      <c r="D756" s="492"/>
      <c r="E756" s="387">
        <v>0</v>
      </c>
      <c r="F756" s="492"/>
      <c r="G756" s="486">
        <v>0</v>
      </c>
      <c r="H756" s="61"/>
      <c r="I756" s="122"/>
      <c r="J756" s="296" t="s">
        <v>210</v>
      </c>
      <c r="K756" s="521">
        <v>0</v>
      </c>
      <c r="L756" s="521"/>
      <c r="M756" s="48"/>
      <c r="N756" s="21"/>
      <c r="O756" s="296" t="s">
        <v>210</v>
      </c>
      <c r="P756" s="521">
        <v>0</v>
      </c>
      <c r="Q756" s="521"/>
      <c r="R756" s="48"/>
      <c r="S756" s="122"/>
      <c r="T756" s="21"/>
      <c r="U756" s="21"/>
      <c r="V756" s="300"/>
      <c r="W756" s="315"/>
      <c r="X756" s="315"/>
      <c r="Y756" s="118"/>
      <c r="Z756" s="299"/>
      <c r="AA756" s="300"/>
      <c r="AB756" s="315"/>
      <c r="AC756" s="315"/>
      <c r="AD756" s="118"/>
      <c r="AE756" s="300"/>
      <c r="AF756" s="315"/>
      <c r="AG756" s="315"/>
      <c r="AH756" s="118"/>
      <c r="AI756" s="61"/>
      <c r="AJ756" s="21"/>
      <c r="AK756" s="21"/>
      <c r="AL756" s="21"/>
      <c r="AM756" s="21"/>
    </row>
    <row r="757" spans="1:39" ht="12.75" customHeight="1" x14ac:dyDescent="0.2">
      <c r="A757" s="21"/>
      <c r="B757" s="490"/>
      <c r="C757" s="387">
        <v>0</v>
      </c>
      <c r="D757" s="492"/>
      <c r="E757" s="387">
        <v>0</v>
      </c>
      <c r="F757" s="492"/>
      <c r="G757" s="486">
        <v>0</v>
      </c>
      <c r="H757" s="61"/>
      <c r="I757" s="122"/>
      <c r="J757" s="296" t="s">
        <v>211</v>
      </c>
      <c r="K757" s="521">
        <v>0</v>
      </c>
      <c r="L757" s="521"/>
      <c r="M757" s="48"/>
      <c r="N757" s="21"/>
      <c r="O757" s="296" t="s">
        <v>211</v>
      </c>
      <c r="P757" s="521">
        <v>0</v>
      </c>
      <c r="Q757" s="521"/>
      <c r="R757" s="48"/>
      <c r="S757" s="122"/>
      <c r="T757" s="21"/>
      <c r="U757" s="21"/>
      <c r="V757" s="300"/>
      <c r="W757" s="315"/>
      <c r="X757" s="315"/>
      <c r="Y757" s="118"/>
      <c r="Z757" s="299"/>
      <c r="AA757" s="300"/>
      <c r="AB757" s="315"/>
      <c r="AC757" s="315"/>
      <c r="AD757" s="118"/>
      <c r="AE757" s="300"/>
      <c r="AF757" s="315"/>
      <c r="AG757" s="315"/>
      <c r="AH757" s="118"/>
      <c r="AI757" s="61"/>
      <c r="AJ757" s="21"/>
      <c r="AK757" s="21"/>
      <c r="AL757" s="21"/>
      <c r="AM757" s="21"/>
    </row>
    <row r="758" spans="1:39" ht="12.75" customHeight="1" x14ac:dyDescent="0.2">
      <c r="A758" s="21"/>
      <c r="B758" s="490"/>
      <c r="C758" s="387">
        <v>0</v>
      </c>
      <c r="D758" s="492"/>
      <c r="E758" s="387">
        <v>0</v>
      </c>
      <c r="F758" s="492"/>
      <c r="G758" s="486">
        <v>0</v>
      </c>
      <c r="H758" s="61"/>
      <c r="I758" s="122"/>
      <c r="J758" s="296" t="s">
        <v>220</v>
      </c>
      <c r="K758" s="522">
        <f>K754+K755+K756-K757</f>
        <v>0</v>
      </c>
      <c r="L758" s="522"/>
      <c r="M758" s="48"/>
      <c r="N758" s="21"/>
      <c r="O758" s="296" t="s">
        <v>220</v>
      </c>
      <c r="P758" s="522">
        <f>P754+P755+P756-P757</f>
        <v>0</v>
      </c>
      <c r="Q758" s="522"/>
      <c r="R758" s="48"/>
      <c r="S758" s="122"/>
      <c r="T758" s="21"/>
      <c r="U758" s="21"/>
      <c r="V758" s="300"/>
      <c r="W758" s="316"/>
      <c r="X758" s="316"/>
      <c r="Y758" s="299"/>
      <c r="Z758" s="299"/>
      <c r="AA758" s="300"/>
      <c r="AB758" s="316"/>
      <c r="AC758" s="316"/>
      <c r="AD758" s="299"/>
      <c r="AE758" s="300"/>
      <c r="AF758" s="316"/>
      <c r="AG758" s="316"/>
      <c r="AH758" s="299"/>
      <c r="AI758" s="40"/>
      <c r="AJ758" s="21"/>
      <c r="AK758" s="21"/>
      <c r="AL758" s="21"/>
      <c r="AM758" s="21"/>
    </row>
    <row r="759" spans="1:39" ht="12.75" customHeight="1" x14ac:dyDescent="0.2">
      <c r="A759" s="21"/>
      <c r="B759" s="490"/>
      <c r="C759" s="387">
        <v>0</v>
      </c>
      <c r="D759" s="492"/>
      <c r="E759" s="387">
        <v>0</v>
      </c>
      <c r="F759" s="492"/>
      <c r="G759" s="486">
        <v>0</v>
      </c>
      <c r="H759" s="61"/>
      <c r="I759" s="122"/>
      <c r="J759" s="317"/>
      <c r="K759" s="40"/>
      <c r="L759" s="40"/>
      <c r="M759" s="48"/>
      <c r="N759" s="21"/>
      <c r="O759" s="317"/>
      <c r="P759" s="40"/>
      <c r="Q759" s="40"/>
      <c r="R759" s="48"/>
      <c r="S759" s="122"/>
      <c r="T759" s="21"/>
      <c r="U759" s="21"/>
      <c r="V759" s="299"/>
      <c r="W759" s="299"/>
      <c r="X759" s="299"/>
      <c r="Y759" s="299"/>
      <c r="Z759" s="299"/>
      <c r="AA759" s="299"/>
      <c r="AB759" s="299"/>
      <c r="AC759" s="299"/>
      <c r="AD759" s="299"/>
      <c r="AE759" s="299"/>
      <c r="AF759" s="299"/>
      <c r="AG759" s="299"/>
      <c r="AH759" s="299"/>
      <c r="AI759" s="40"/>
      <c r="AJ759" s="21"/>
      <c r="AK759" s="21"/>
      <c r="AL759" s="21"/>
      <c r="AM759" s="21"/>
    </row>
    <row r="760" spans="1:39" ht="12.75" customHeight="1" x14ac:dyDescent="0.2">
      <c r="A760" s="21"/>
      <c r="B760" s="490"/>
      <c r="C760" s="387">
        <v>0</v>
      </c>
      <c r="D760" s="492"/>
      <c r="E760" s="387">
        <v>0</v>
      </c>
      <c r="F760" s="492"/>
      <c r="G760" s="486">
        <v>0</v>
      </c>
      <c r="H760" s="61"/>
      <c r="I760" s="122"/>
      <c r="J760" s="317"/>
      <c r="K760" s="40"/>
      <c r="L760" s="40"/>
      <c r="M760" s="48"/>
      <c r="N760" s="21"/>
      <c r="O760" s="317"/>
      <c r="P760" s="40"/>
      <c r="Q760" s="40"/>
      <c r="R760" s="48"/>
      <c r="S760" s="122"/>
      <c r="T760" s="21"/>
      <c r="U760" s="21"/>
      <c r="V760" s="299"/>
      <c r="W760" s="299"/>
      <c r="X760" s="299"/>
      <c r="Y760" s="299"/>
      <c r="Z760" s="299"/>
      <c r="AA760" s="299"/>
      <c r="AB760" s="299"/>
      <c r="AC760" s="299"/>
      <c r="AD760" s="299"/>
      <c r="AE760" s="299"/>
      <c r="AF760" s="299"/>
      <c r="AG760" s="299"/>
      <c r="AH760" s="299"/>
      <c r="AI760" s="40"/>
      <c r="AJ760" s="21"/>
      <c r="AK760" s="21"/>
      <c r="AL760" s="21"/>
      <c r="AM760" s="21"/>
    </row>
    <row r="761" spans="1:39" ht="12.75" customHeight="1" x14ac:dyDescent="0.2">
      <c r="A761" s="21"/>
      <c r="B761" s="490"/>
      <c r="C761" s="387">
        <v>0</v>
      </c>
      <c r="D761" s="492"/>
      <c r="E761" s="387">
        <v>0</v>
      </c>
      <c r="F761" s="492"/>
      <c r="G761" s="486">
        <v>0</v>
      </c>
      <c r="H761" s="61"/>
      <c r="I761" s="122"/>
      <c r="J761" s="296" t="s">
        <v>412</v>
      </c>
      <c r="K761" s="580">
        <f>FEBRUARY!K761</f>
        <v>0</v>
      </c>
      <c r="L761" s="580"/>
      <c r="M761" s="581"/>
      <c r="N761" s="21"/>
      <c r="O761" s="296" t="s">
        <v>413</v>
      </c>
      <c r="P761" s="580">
        <f>FEBRUARY!P761</f>
        <v>0</v>
      </c>
      <c r="Q761" s="580"/>
      <c r="R761" s="581"/>
      <c r="S761" s="122"/>
      <c r="T761" s="21"/>
      <c r="U761" s="21"/>
      <c r="V761" s="300"/>
      <c r="W761" s="313"/>
      <c r="X761" s="313"/>
      <c r="Y761" s="313"/>
      <c r="Z761" s="299"/>
      <c r="AA761" s="300"/>
      <c r="AB761" s="313"/>
      <c r="AC761" s="313"/>
      <c r="AD761" s="313"/>
      <c r="AE761" s="300"/>
      <c r="AF761" s="313"/>
      <c r="AG761" s="313"/>
      <c r="AH761" s="313"/>
      <c r="AI761" s="313"/>
      <c r="AJ761" s="21"/>
      <c r="AK761" s="21"/>
      <c r="AL761" s="21"/>
      <c r="AM761" s="21"/>
    </row>
    <row r="762" spans="1:39" ht="12.75" customHeight="1" x14ac:dyDescent="0.2">
      <c r="A762" s="21"/>
      <c r="B762" s="490"/>
      <c r="C762" s="387">
        <v>0</v>
      </c>
      <c r="D762" s="492"/>
      <c r="E762" s="387">
        <v>0</v>
      </c>
      <c r="F762" s="492"/>
      <c r="G762" s="486">
        <v>0</v>
      </c>
      <c r="H762" s="61"/>
      <c r="I762" s="122"/>
      <c r="J762" s="296" t="s">
        <v>207</v>
      </c>
      <c r="K762" s="580">
        <f>FEBRUARY!K762</f>
        <v>0</v>
      </c>
      <c r="L762" s="580"/>
      <c r="M762" s="581"/>
      <c r="N762" s="21"/>
      <c r="O762" s="296" t="s">
        <v>207</v>
      </c>
      <c r="P762" s="580">
        <f>FEBRUARY!P762</f>
        <v>0</v>
      </c>
      <c r="Q762" s="580"/>
      <c r="R762" s="581"/>
      <c r="S762" s="122"/>
      <c r="T762" s="21"/>
      <c r="U762" s="21"/>
      <c r="V762" s="300"/>
      <c r="W762" s="313"/>
      <c r="X762" s="313"/>
      <c r="Y762" s="313"/>
      <c r="Z762" s="299"/>
      <c r="AA762" s="300"/>
      <c r="AB762" s="313"/>
      <c r="AC762" s="313"/>
      <c r="AD762" s="313"/>
      <c r="AE762" s="300"/>
      <c r="AF762" s="313"/>
      <c r="AG762" s="313"/>
      <c r="AH762" s="313"/>
      <c r="AI762" s="61"/>
      <c r="AJ762" s="21"/>
      <c r="AK762" s="21"/>
      <c r="AL762" s="21"/>
      <c r="AM762" s="21"/>
    </row>
    <row r="763" spans="1:39" ht="12.75" customHeight="1" x14ac:dyDescent="0.2">
      <c r="A763" s="21"/>
      <c r="B763" s="490"/>
      <c r="C763" s="387">
        <v>0</v>
      </c>
      <c r="D763" s="492"/>
      <c r="E763" s="387">
        <v>0</v>
      </c>
      <c r="F763" s="492"/>
      <c r="G763" s="486">
        <v>0</v>
      </c>
      <c r="H763" s="61"/>
      <c r="I763" s="122"/>
      <c r="J763" s="296" t="s">
        <v>263</v>
      </c>
      <c r="K763" s="580">
        <f>FEBRUARY!K763</f>
        <v>0</v>
      </c>
      <c r="L763" s="580"/>
      <c r="M763" s="581"/>
      <c r="N763" s="21"/>
      <c r="O763" s="296" t="s">
        <v>263</v>
      </c>
      <c r="P763" s="580">
        <f>FEBRUARY!P763</f>
        <v>0</v>
      </c>
      <c r="Q763" s="580"/>
      <c r="R763" s="581"/>
      <c r="S763" s="119"/>
      <c r="T763" s="21"/>
      <c r="U763" s="21"/>
      <c r="V763" s="300"/>
      <c r="W763" s="313"/>
      <c r="X763" s="313"/>
      <c r="Y763" s="313"/>
      <c r="Z763" s="299"/>
      <c r="AA763" s="300"/>
      <c r="AB763" s="313"/>
      <c r="AC763" s="313"/>
      <c r="AD763" s="313"/>
      <c r="AE763" s="300"/>
      <c r="AF763" s="313"/>
      <c r="AG763" s="313"/>
      <c r="AH763" s="313"/>
      <c r="AI763" s="61"/>
      <c r="AJ763" s="21"/>
      <c r="AK763" s="21"/>
      <c r="AL763" s="21"/>
      <c r="AM763" s="21"/>
    </row>
    <row r="764" spans="1:39" ht="12.75" customHeight="1" x14ac:dyDescent="0.2">
      <c r="A764" s="21"/>
      <c r="B764" s="490"/>
      <c r="C764" s="387">
        <v>0</v>
      </c>
      <c r="D764" s="492"/>
      <c r="E764" s="387">
        <v>0</v>
      </c>
      <c r="F764" s="492"/>
      <c r="G764" s="486">
        <v>0</v>
      </c>
      <c r="H764" s="61"/>
      <c r="I764" s="122"/>
      <c r="J764" s="296" t="s">
        <v>208</v>
      </c>
      <c r="K764" s="582">
        <f>FEBRUARY!K768</f>
        <v>0</v>
      </c>
      <c r="L764" s="582"/>
      <c r="M764" s="433"/>
      <c r="N764" s="21"/>
      <c r="O764" s="296" t="s">
        <v>208</v>
      </c>
      <c r="P764" s="582">
        <f>FEBRUARY!P768</f>
        <v>0</v>
      </c>
      <c r="Q764" s="582"/>
      <c r="R764" s="433"/>
      <c r="S764" s="314"/>
      <c r="T764" s="21"/>
      <c r="U764" s="21"/>
      <c r="V764" s="300"/>
      <c r="W764" s="315"/>
      <c r="X764" s="315"/>
      <c r="Y764" s="118"/>
      <c r="Z764" s="299"/>
      <c r="AA764" s="300"/>
      <c r="AB764" s="315"/>
      <c r="AC764" s="315"/>
      <c r="AD764" s="118"/>
      <c r="AE764" s="300"/>
      <c r="AF764" s="315"/>
      <c r="AG764" s="315"/>
      <c r="AH764" s="118"/>
      <c r="AI764" s="61"/>
      <c r="AJ764" s="21"/>
      <c r="AK764" s="21"/>
      <c r="AL764" s="21"/>
      <c r="AM764" s="21"/>
    </row>
    <row r="765" spans="1:39" ht="12.75" customHeight="1" x14ac:dyDescent="0.2">
      <c r="A765" s="21"/>
      <c r="B765" s="490"/>
      <c r="C765" s="387">
        <v>0</v>
      </c>
      <c r="D765" s="492"/>
      <c r="E765" s="387">
        <v>0</v>
      </c>
      <c r="F765" s="492"/>
      <c r="G765" s="486">
        <v>0</v>
      </c>
      <c r="H765" s="61"/>
      <c r="I765" s="122"/>
      <c r="J765" s="296" t="s">
        <v>209</v>
      </c>
      <c r="K765" s="521">
        <v>0</v>
      </c>
      <c r="L765" s="521"/>
      <c r="M765" s="48"/>
      <c r="N765" s="21"/>
      <c r="O765" s="296" t="s">
        <v>209</v>
      </c>
      <c r="P765" s="521">
        <v>0</v>
      </c>
      <c r="Q765" s="521"/>
      <c r="R765" s="48"/>
      <c r="S765" s="118"/>
      <c r="T765" s="21"/>
      <c r="U765" s="21"/>
      <c r="V765" s="300"/>
      <c r="W765" s="315"/>
      <c r="X765" s="315"/>
      <c r="Y765" s="118"/>
      <c r="Z765" s="299"/>
      <c r="AA765" s="300"/>
      <c r="AB765" s="315"/>
      <c r="AC765" s="315"/>
      <c r="AD765" s="118"/>
      <c r="AE765" s="300"/>
      <c r="AF765" s="315"/>
      <c r="AG765" s="315"/>
      <c r="AH765" s="118"/>
      <c r="AI765" s="61"/>
      <c r="AJ765" s="21"/>
      <c r="AK765" s="21"/>
      <c r="AL765" s="21"/>
      <c r="AM765" s="21"/>
    </row>
    <row r="766" spans="1:39" ht="12.75" customHeight="1" x14ac:dyDescent="0.2">
      <c r="A766" s="21"/>
      <c r="B766" s="490"/>
      <c r="C766" s="387">
        <v>0</v>
      </c>
      <c r="D766" s="492"/>
      <c r="E766" s="387">
        <v>0</v>
      </c>
      <c r="F766" s="492"/>
      <c r="G766" s="486">
        <v>0</v>
      </c>
      <c r="H766" s="61"/>
      <c r="I766" s="122"/>
      <c r="J766" s="296" t="s">
        <v>210</v>
      </c>
      <c r="K766" s="521">
        <v>0</v>
      </c>
      <c r="L766" s="521"/>
      <c r="M766" s="48"/>
      <c r="N766" s="21"/>
      <c r="O766" s="296" t="s">
        <v>210</v>
      </c>
      <c r="P766" s="521">
        <v>0</v>
      </c>
      <c r="Q766" s="521"/>
      <c r="R766" s="48"/>
      <c r="S766" s="118"/>
      <c r="T766" s="21"/>
      <c r="U766" s="21"/>
      <c r="V766" s="300"/>
      <c r="W766" s="315"/>
      <c r="X766" s="315"/>
      <c r="Y766" s="118"/>
      <c r="Z766" s="299"/>
      <c r="AA766" s="300"/>
      <c r="AB766" s="315"/>
      <c r="AC766" s="315"/>
      <c r="AD766" s="118"/>
      <c r="AE766" s="300"/>
      <c r="AF766" s="315"/>
      <c r="AG766" s="315"/>
      <c r="AH766" s="118"/>
      <c r="AI766" s="61"/>
      <c r="AJ766" s="21"/>
      <c r="AK766" s="21"/>
      <c r="AL766" s="21"/>
      <c r="AM766" s="21"/>
    </row>
    <row r="767" spans="1:39" ht="12.75" customHeight="1" x14ac:dyDescent="0.2">
      <c r="A767" s="21"/>
      <c r="B767" s="490"/>
      <c r="C767" s="387">
        <v>0</v>
      </c>
      <c r="D767" s="492"/>
      <c r="E767" s="387">
        <v>0</v>
      </c>
      <c r="F767" s="492"/>
      <c r="G767" s="486">
        <v>0</v>
      </c>
      <c r="H767" s="61"/>
      <c r="I767" s="122"/>
      <c r="J767" s="296" t="s">
        <v>211</v>
      </c>
      <c r="K767" s="521">
        <v>0</v>
      </c>
      <c r="L767" s="521"/>
      <c r="M767" s="48"/>
      <c r="N767" s="21"/>
      <c r="O767" s="296" t="s">
        <v>211</v>
      </c>
      <c r="P767" s="521">
        <v>0</v>
      </c>
      <c r="Q767" s="521"/>
      <c r="R767" s="48"/>
      <c r="S767" s="118"/>
      <c r="T767" s="21"/>
      <c r="U767" s="21"/>
      <c r="V767" s="300"/>
      <c r="W767" s="315"/>
      <c r="X767" s="315"/>
      <c r="Y767" s="118"/>
      <c r="Z767" s="299"/>
      <c r="AA767" s="300"/>
      <c r="AB767" s="315"/>
      <c r="AC767" s="315"/>
      <c r="AD767" s="118"/>
      <c r="AE767" s="300"/>
      <c r="AF767" s="315"/>
      <c r="AG767" s="315"/>
      <c r="AH767" s="118"/>
      <c r="AI767" s="61"/>
      <c r="AJ767" s="21"/>
      <c r="AK767" s="21"/>
      <c r="AL767" s="21"/>
      <c r="AM767" s="21"/>
    </row>
    <row r="768" spans="1:39" ht="12.75" customHeight="1" x14ac:dyDescent="0.2">
      <c r="A768" s="21"/>
      <c r="B768" s="490"/>
      <c r="C768" s="387">
        <v>0</v>
      </c>
      <c r="D768" s="492"/>
      <c r="E768" s="387">
        <v>0</v>
      </c>
      <c r="F768" s="492"/>
      <c r="G768" s="486">
        <v>0</v>
      </c>
      <c r="H768" s="61"/>
      <c r="I768" s="122"/>
      <c r="J768" s="296" t="s">
        <v>220</v>
      </c>
      <c r="K768" s="522">
        <f>K764+K765+K766-K767</f>
        <v>0</v>
      </c>
      <c r="L768" s="522"/>
      <c r="M768" s="48"/>
      <c r="N768" s="21"/>
      <c r="O768" s="296" t="s">
        <v>220</v>
      </c>
      <c r="P768" s="522">
        <f>P764+P765+P766-P767</f>
        <v>0</v>
      </c>
      <c r="Q768" s="522"/>
      <c r="R768" s="48"/>
      <c r="S768" s="118"/>
      <c r="T768" s="21"/>
      <c r="U768" s="21"/>
      <c r="V768" s="300"/>
      <c r="W768" s="316"/>
      <c r="X768" s="316"/>
      <c r="Y768" s="299"/>
      <c r="Z768" s="299"/>
      <c r="AA768" s="300"/>
      <c r="AB768" s="316"/>
      <c r="AC768" s="316"/>
      <c r="AD768" s="299"/>
      <c r="AE768" s="300"/>
      <c r="AF768" s="316"/>
      <c r="AG768" s="316"/>
      <c r="AH768" s="299"/>
      <c r="AI768" s="40"/>
      <c r="AJ768" s="21"/>
      <c r="AK768" s="21"/>
      <c r="AL768" s="21"/>
      <c r="AM768" s="21"/>
    </row>
    <row r="769" spans="1:40" ht="12.75" customHeight="1" thickBot="1" x14ac:dyDescent="0.25">
      <c r="A769" s="21"/>
      <c r="B769" s="491"/>
      <c r="C769" s="388">
        <v>0</v>
      </c>
      <c r="D769" s="493"/>
      <c r="E769" s="388">
        <v>0</v>
      </c>
      <c r="F769" s="493"/>
      <c r="G769" s="487">
        <v>0</v>
      </c>
      <c r="H769" s="319"/>
      <c r="I769" s="122"/>
      <c r="J769" s="320"/>
      <c r="K769" s="51"/>
      <c r="L769" s="51"/>
      <c r="M769" s="55"/>
      <c r="N769" s="21"/>
      <c r="O769" s="321"/>
      <c r="P769" s="51"/>
      <c r="Q769" s="51"/>
      <c r="R769" s="55"/>
      <c r="S769" s="118"/>
      <c r="T769" s="21"/>
      <c r="U769" s="21"/>
      <c r="V769" s="299"/>
      <c r="W769" s="299"/>
      <c r="X769" s="299"/>
      <c r="Y769" s="299"/>
      <c r="Z769" s="299"/>
      <c r="AA769" s="299"/>
      <c r="AB769" s="299"/>
      <c r="AC769" s="299"/>
      <c r="AD769" s="299"/>
      <c r="AE769" s="299"/>
      <c r="AF769" s="299"/>
      <c r="AG769" s="299"/>
      <c r="AH769" s="299"/>
      <c r="AI769" s="40"/>
      <c r="AJ769" s="21"/>
      <c r="AK769" s="21"/>
      <c r="AL769" s="21"/>
      <c r="AM769" s="21"/>
    </row>
    <row r="770" spans="1:40" ht="12.75" customHeight="1" x14ac:dyDescent="0.2">
      <c r="A770" s="21"/>
      <c r="B770" s="322" t="s">
        <v>135</v>
      </c>
      <c r="C770" s="386">
        <f>SUM(C732:C769)</f>
        <v>0</v>
      </c>
      <c r="D770" s="323" t="s">
        <v>135</v>
      </c>
      <c r="E770" s="386">
        <f>SUM(E732:E769)</f>
        <v>0</v>
      </c>
      <c r="F770" s="323" t="s">
        <v>135</v>
      </c>
      <c r="G770" s="489">
        <f>SUM(G732:G769)</f>
        <v>0</v>
      </c>
      <c r="H770" s="324"/>
      <c r="I770" s="122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21"/>
      <c r="U770" s="21"/>
      <c r="V770" s="299"/>
      <c r="W770" s="299"/>
      <c r="X770" s="299"/>
      <c r="Y770" s="299"/>
      <c r="Z770" s="299"/>
      <c r="AA770" s="299"/>
      <c r="AB770" s="299"/>
      <c r="AC770" s="299"/>
      <c r="AD770" s="299"/>
      <c r="AE770" s="299"/>
      <c r="AF770" s="299"/>
      <c r="AG770" s="299"/>
      <c r="AH770" s="299"/>
      <c r="AI770" s="21"/>
      <c r="AJ770" s="21"/>
      <c r="AK770" s="21"/>
      <c r="AL770" s="21"/>
      <c r="AM770" s="21"/>
      <c r="AN770" s="21"/>
    </row>
    <row r="771" spans="1:40" ht="12.75" customHeight="1" x14ac:dyDescent="0.2">
      <c r="G771" s="482"/>
      <c r="H771" s="66"/>
      <c r="I771" s="66"/>
      <c r="J771" s="66"/>
    </row>
    <row r="772" spans="1:40" ht="12.75" customHeight="1" x14ac:dyDescent="0.2">
      <c r="G772" s="482"/>
    </row>
    <row r="773" spans="1:40" ht="12.75" customHeight="1" x14ac:dyDescent="0.2">
      <c r="G773" s="482"/>
    </row>
    <row r="774" spans="1:40" ht="12.75" customHeight="1" x14ac:dyDescent="0.2">
      <c r="G774" s="482"/>
    </row>
    <row r="775" spans="1:40" ht="12.75" customHeight="1" x14ac:dyDescent="0.2">
      <c r="G775" s="482"/>
    </row>
    <row r="776" spans="1:40" ht="12.75" customHeight="1" x14ac:dyDescent="0.2">
      <c r="G776" s="482"/>
    </row>
    <row r="777" spans="1:40" ht="12.75" customHeight="1" x14ac:dyDescent="0.2">
      <c r="G777" s="482"/>
    </row>
    <row r="778" spans="1:40" ht="12.75" customHeight="1" x14ac:dyDescent="0.2">
      <c r="G778" s="482"/>
    </row>
    <row r="779" spans="1:40" ht="12.75" customHeight="1" x14ac:dyDescent="0.2">
      <c r="G779" s="482"/>
    </row>
    <row r="780" spans="1:40" ht="12.75" customHeight="1" x14ac:dyDescent="0.2">
      <c r="G780" s="482"/>
    </row>
    <row r="781" spans="1:40" ht="12.75" customHeight="1" x14ac:dyDescent="0.2">
      <c r="G781" s="482"/>
    </row>
    <row r="782" spans="1:40" ht="12.75" customHeight="1" x14ac:dyDescent="0.2">
      <c r="G782" s="482"/>
    </row>
    <row r="783" spans="1:40" ht="12.75" customHeight="1" x14ac:dyDescent="0.2">
      <c r="G783" s="482"/>
    </row>
    <row r="784" spans="1:40" ht="12.75" customHeight="1" x14ac:dyDescent="0.2">
      <c r="G784" s="482"/>
    </row>
    <row r="785" spans="7:7" ht="12.75" customHeight="1" x14ac:dyDescent="0.2">
      <c r="G785" s="482"/>
    </row>
    <row r="786" spans="7:7" ht="12.75" customHeight="1" x14ac:dyDescent="0.2">
      <c r="G786" s="482"/>
    </row>
    <row r="787" spans="7:7" ht="12.75" customHeight="1" x14ac:dyDescent="0.2">
      <c r="G787" s="482"/>
    </row>
    <row r="788" spans="7:7" ht="12.75" customHeight="1" x14ac:dyDescent="0.2">
      <c r="G788" s="482"/>
    </row>
    <row r="789" spans="7:7" ht="12.75" customHeight="1" x14ac:dyDescent="0.2">
      <c r="G789" s="482"/>
    </row>
    <row r="790" spans="7:7" ht="12.75" customHeight="1" x14ac:dyDescent="0.2">
      <c r="G790" s="482"/>
    </row>
    <row r="791" spans="7:7" ht="12.75" customHeight="1" x14ac:dyDescent="0.2">
      <c r="G791" s="482"/>
    </row>
    <row r="792" spans="7:7" ht="12.75" customHeight="1" x14ac:dyDescent="0.2">
      <c r="G792" s="482"/>
    </row>
    <row r="793" spans="7:7" ht="12.75" customHeight="1" x14ac:dyDescent="0.2">
      <c r="G793" s="482"/>
    </row>
    <row r="794" spans="7:7" ht="12.75" customHeight="1" x14ac:dyDescent="0.2">
      <c r="G794" s="482"/>
    </row>
    <row r="795" spans="7:7" ht="12.75" customHeight="1" x14ac:dyDescent="0.2">
      <c r="G795" s="482"/>
    </row>
    <row r="796" spans="7:7" ht="12.75" customHeight="1" x14ac:dyDescent="0.2">
      <c r="G796" s="482"/>
    </row>
    <row r="797" spans="7:7" ht="12.75" customHeight="1" x14ac:dyDescent="0.2">
      <c r="G797" s="482"/>
    </row>
    <row r="798" spans="7:7" ht="12.75" customHeight="1" x14ac:dyDescent="0.2">
      <c r="G798" s="482"/>
    </row>
    <row r="799" spans="7:7" ht="12.75" customHeight="1" x14ac:dyDescent="0.2">
      <c r="G799" s="482"/>
    </row>
    <row r="800" spans="7:7" ht="12.75" customHeight="1" x14ac:dyDescent="0.2">
      <c r="G800" s="482"/>
    </row>
    <row r="801" spans="7:7" ht="12.75" customHeight="1" x14ac:dyDescent="0.2">
      <c r="G801" s="482"/>
    </row>
    <row r="802" spans="7:7" ht="12.75" customHeight="1" x14ac:dyDescent="0.2">
      <c r="G802" s="482"/>
    </row>
    <row r="803" spans="7:7" ht="12.75" customHeight="1" x14ac:dyDescent="0.2">
      <c r="G803" s="482"/>
    </row>
    <row r="804" spans="7:7" ht="12.75" customHeight="1" x14ac:dyDescent="0.2">
      <c r="G804" s="482"/>
    </row>
    <row r="805" spans="7:7" ht="12.75" customHeight="1" x14ac:dyDescent="0.2">
      <c r="G805" s="482"/>
    </row>
    <row r="806" spans="7:7" ht="12.75" customHeight="1" x14ac:dyDescent="0.2">
      <c r="G806" s="482"/>
    </row>
    <row r="807" spans="7:7" ht="12.75" customHeight="1" x14ac:dyDescent="0.2">
      <c r="G807" s="482"/>
    </row>
    <row r="808" spans="7:7" ht="12.75" customHeight="1" x14ac:dyDescent="0.2">
      <c r="G808" s="482"/>
    </row>
    <row r="809" spans="7:7" ht="12.75" customHeight="1" x14ac:dyDescent="0.2">
      <c r="G809" s="482"/>
    </row>
    <row r="810" spans="7:7" ht="12.75" customHeight="1" x14ac:dyDescent="0.2">
      <c r="G810" s="482"/>
    </row>
    <row r="811" spans="7:7" ht="12.75" customHeight="1" x14ac:dyDescent="0.2">
      <c r="G811" s="482"/>
    </row>
    <row r="812" spans="7:7" ht="12.75" customHeight="1" x14ac:dyDescent="0.2">
      <c r="G812" s="482"/>
    </row>
    <row r="813" spans="7:7" ht="12.75" customHeight="1" x14ac:dyDescent="0.2">
      <c r="G813" s="482"/>
    </row>
    <row r="814" spans="7:7" ht="12.75" customHeight="1" x14ac:dyDescent="0.2">
      <c r="G814" s="482"/>
    </row>
    <row r="815" spans="7:7" ht="12.75" customHeight="1" x14ac:dyDescent="0.2">
      <c r="G815" s="482"/>
    </row>
    <row r="816" spans="7:7" ht="12.75" customHeight="1" x14ac:dyDescent="0.2">
      <c r="G816" s="482"/>
    </row>
    <row r="817" spans="7:7" ht="12.75" customHeight="1" x14ac:dyDescent="0.2">
      <c r="G817" s="482"/>
    </row>
    <row r="818" spans="7:7" ht="12.75" customHeight="1" x14ac:dyDescent="0.2">
      <c r="G818" s="482"/>
    </row>
    <row r="819" spans="7:7" ht="12.75" customHeight="1" x14ac:dyDescent="0.2">
      <c r="G819" s="482"/>
    </row>
    <row r="820" spans="7:7" ht="12.75" customHeight="1" x14ac:dyDescent="0.2">
      <c r="G820" s="482"/>
    </row>
    <row r="821" spans="7:7" ht="12.75" customHeight="1" x14ac:dyDescent="0.2">
      <c r="G821" s="482"/>
    </row>
    <row r="822" spans="7:7" ht="12.75" customHeight="1" x14ac:dyDescent="0.2">
      <c r="G822" s="482"/>
    </row>
    <row r="823" spans="7:7" ht="12.75" customHeight="1" x14ac:dyDescent="0.2">
      <c r="G823" s="482"/>
    </row>
    <row r="824" spans="7:7" ht="12.75" customHeight="1" x14ac:dyDescent="0.2">
      <c r="G824" s="482"/>
    </row>
    <row r="825" spans="7:7" ht="12.75" customHeight="1" x14ac:dyDescent="0.2">
      <c r="G825" s="482"/>
    </row>
    <row r="826" spans="7:7" ht="12.75" customHeight="1" x14ac:dyDescent="0.2">
      <c r="G826" s="482"/>
    </row>
    <row r="827" spans="7:7" ht="12.75" customHeight="1" x14ac:dyDescent="0.2">
      <c r="G827" s="482"/>
    </row>
    <row r="828" spans="7:7" ht="12.75" customHeight="1" x14ac:dyDescent="0.2">
      <c r="G828" s="482"/>
    </row>
    <row r="829" spans="7:7" ht="12.75" customHeight="1" x14ac:dyDescent="0.2">
      <c r="G829" s="482"/>
    </row>
    <row r="830" spans="7:7" ht="12.75" customHeight="1" x14ac:dyDescent="0.2">
      <c r="G830" s="482"/>
    </row>
    <row r="831" spans="7:7" ht="12.75" customHeight="1" x14ac:dyDescent="0.2">
      <c r="G831" s="482"/>
    </row>
    <row r="832" spans="7:7" ht="12.75" customHeight="1" x14ac:dyDescent="0.2">
      <c r="G832" s="482"/>
    </row>
    <row r="833" spans="7:7" ht="12.75" customHeight="1" x14ac:dyDescent="0.2">
      <c r="G833" s="482"/>
    </row>
    <row r="834" spans="7:7" ht="12.75" customHeight="1" x14ac:dyDescent="0.2">
      <c r="G834" s="482"/>
    </row>
    <row r="835" spans="7:7" ht="12.75" customHeight="1" x14ac:dyDescent="0.2">
      <c r="G835" s="482"/>
    </row>
    <row r="836" spans="7:7" ht="12.75" customHeight="1" x14ac:dyDescent="0.2">
      <c r="G836" s="482"/>
    </row>
    <row r="837" spans="7:7" ht="12.75" customHeight="1" x14ac:dyDescent="0.2">
      <c r="G837" s="482"/>
    </row>
    <row r="838" spans="7:7" ht="12.75" customHeight="1" x14ac:dyDescent="0.2">
      <c r="G838" s="482"/>
    </row>
    <row r="839" spans="7:7" ht="12.75" customHeight="1" x14ac:dyDescent="0.2">
      <c r="G839" s="482"/>
    </row>
    <row r="840" spans="7:7" ht="12.75" customHeight="1" x14ac:dyDescent="0.2">
      <c r="G840" s="482"/>
    </row>
    <row r="841" spans="7:7" ht="12.75" customHeight="1" x14ac:dyDescent="0.2">
      <c r="G841" s="482"/>
    </row>
    <row r="842" spans="7:7" ht="12.75" customHeight="1" x14ac:dyDescent="0.2">
      <c r="G842" s="482"/>
    </row>
    <row r="843" spans="7:7" ht="12.75" customHeight="1" x14ac:dyDescent="0.2">
      <c r="G843" s="482"/>
    </row>
    <row r="844" spans="7:7" ht="12.75" customHeight="1" x14ac:dyDescent="0.2">
      <c r="G844" s="482"/>
    </row>
    <row r="845" spans="7:7" ht="12.75" customHeight="1" x14ac:dyDescent="0.2">
      <c r="G845" s="482"/>
    </row>
    <row r="846" spans="7:7" ht="12.75" customHeight="1" x14ac:dyDescent="0.2">
      <c r="G846" s="482"/>
    </row>
    <row r="847" spans="7:7" ht="12.75" customHeight="1" x14ac:dyDescent="0.2">
      <c r="G847" s="482"/>
    </row>
    <row r="848" spans="7:7" ht="12.75" customHeight="1" x14ac:dyDescent="0.2">
      <c r="G848" s="482"/>
    </row>
    <row r="849" spans="7:7" ht="12.75" customHeight="1" x14ac:dyDescent="0.2">
      <c r="G849" s="482"/>
    </row>
    <row r="850" spans="7:7" ht="12.75" customHeight="1" x14ac:dyDescent="0.2">
      <c r="G850" s="482"/>
    </row>
    <row r="851" spans="7:7" ht="12.75" customHeight="1" x14ac:dyDescent="0.2">
      <c r="G851" s="482"/>
    </row>
    <row r="852" spans="7:7" ht="12.75" customHeight="1" x14ac:dyDescent="0.2">
      <c r="G852" s="482"/>
    </row>
    <row r="853" spans="7:7" ht="12.75" customHeight="1" x14ac:dyDescent="0.2">
      <c r="G853" s="482"/>
    </row>
    <row r="854" spans="7:7" ht="12.75" customHeight="1" x14ac:dyDescent="0.2">
      <c r="G854" s="482"/>
    </row>
    <row r="855" spans="7:7" ht="12.75" customHeight="1" x14ac:dyDescent="0.2">
      <c r="G855" s="482"/>
    </row>
    <row r="856" spans="7:7" ht="12.75" customHeight="1" x14ac:dyDescent="0.2">
      <c r="G856" s="482"/>
    </row>
    <row r="857" spans="7:7" ht="12.75" customHeight="1" x14ac:dyDescent="0.2">
      <c r="G857" s="482"/>
    </row>
    <row r="858" spans="7:7" ht="12.75" customHeight="1" x14ac:dyDescent="0.2">
      <c r="G858" s="482"/>
    </row>
    <row r="859" spans="7:7" ht="12.75" customHeight="1" x14ac:dyDescent="0.2">
      <c r="G859" s="482"/>
    </row>
    <row r="860" spans="7:7" ht="12.75" customHeight="1" x14ac:dyDescent="0.2">
      <c r="G860" s="482"/>
    </row>
    <row r="861" spans="7:7" ht="12.75" customHeight="1" x14ac:dyDescent="0.2">
      <c r="G861" s="482"/>
    </row>
    <row r="862" spans="7:7" ht="12.75" customHeight="1" x14ac:dyDescent="0.2">
      <c r="G862" s="482"/>
    </row>
    <row r="863" spans="7:7" ht="12.75" customHeight="1" x14ac:dyDescent="0.2">
      <c r="G863" s="482"/>
    </row>
    <row r="864" spans="7:7" ht="12.75" customHeight="1" x14ac:dyDescent="0.2">
      <c r="G864" s="482"/>
    </row>
    <row r="865" spans="7:7" ht="12.75" customHeight="1" x14ac:dyDescent="0.2">
      <c r="G865" s="482"/>
    </row>
    <row r="866" spans="7:7" ht="12.75" customHeight="1" x14ac:dyDescent="0.2">
      <c r="G866" s="482"/>
    </row>
    <row r="867" spans="7:7" ht="12.75" customHeight="1" x14ac:dyDescent="0.2">
      <c r="G867" s="482"/>
    </row>
    <row r="868" spans="7:7" ht="12.75" customHeight="1" x14ac:dyDescent="0.2">
      <c r="G868" s="482"/>
    </row>
    <row r="869" spans="7:7" ht="12.75" customHeight="1" x14ac:dyDescent="0.2">
      <c r="G869" s="482"/>
    </row>
    <row r="870" spans="7:7" ht="12.75" customHeight="1" x14ac:dyDescent="0.2">
      <c r="G870" s="482"/>
    </row>
    <row r="871" spans="7:7" ht="12.75" customHeight="1" x14ac:dyDescent="0.2">
      <c r="G871" s="482"/>
    </row>
    <row r="872" spans="7:7" ht="12.75" customHeight="1" x14ac:dyDescent="0.2">
      <c r="G872" s="482"/>
    </row>
    <row r="873" spans="7:7" ht="12.75" customHeight="1" x14ac:dyDescent="0.2">
      <c r="G873" s="482"/>
    </row>
    <row r="874" spans="7:7" ht="12.75" customHeight="1" x14ac:dyDescent="0.2">
      <c r="G874" s="482"/>
    </row>
    <row r="875" spans="7:7" ht="12.75" customHeight="1" x14ac:dyDescent="0.2">
      <c r="G875" s="482"/>
    </row>
    <row r="876" spans="7:7" ht="12.75" customHeight="1" x14ac:dyDescent="0.2">
      <c r="G876" s="482"/>
    </row>
    <row r="877" spans="7:7" ht="12.75" customHeight="1" x14ac:dyDescent="0.2">
      <c r="G877" s="482"/>
    </row>
    <row r="878" spans="7:7" ht="12.75" customHeight="1" x14ac:dyDescent="0.2">
      <c r="G878" s="482"/>
    </row>
    <row r="879" spans="7:7" ht="12.75" customHeight="1" x14ac:dyDescent="0.2">
      <c r="G879" s="482"/>
    </row>
    <row r="880" spans="7:7" ht="12.75" customHeight="1" x14ac:dyDescent="0.2">
      <c r="G880" s="482"/>
    </row>
    <row r="881" spans="7:7" ht="12.75" customHeight="1" x14ac:dyDescent="0.2">
      <c r="G881" s="482"/>
    </row>
    <row r="882" spans="7:7" ht="12.75" customHeight="1" x14ac:dyDescent="0.2">
      <c r="G882" s="482"/>
    </row>
    <row r="883" spans="7:7" ht="12.75" customHeight="1" x14ac:dyDescent="0.2">
      <c r="G883" s="482"/>
    </row>
    <row r="884" spans="7:7" ht="12.75" customHeight="1" x14ac:dyDescent="0.2">
      <c r="G884" s="482"/>
    </row>
    <row r="885" spans="7:7" ht="12.75" customHeight="1" x14ac:dyDescent="0.2">
      <c r="G885" s="482"/>
    </row>
    <row r="886" spans="7:7" ht="12.75" customHeight="1" x14ac:dyDescent="0.2">
      <c r="G886" s="482"/>
    </row>
    <row r="887" spans="7:7" ht="12.75" customHeight="1" x14ac:dyDescent="0.2">
      <c r="G887" s="482"/>
    </row>
    <row r="888" spans="7:7" ht="12.75" customHeight="1" x14ac:dyDescent="0.2">
      <c r="G888" s="482"/>
    </row>
    <row r="889" spans="7:7" ht="12.75" customHeight="1" x14ac:dyDescent="0.2">
      <c r="G889" s="482"/>
    </row>
    <row r="890" spans="7:7" ht="12.75" customHeight="1" x14ac:dyDescent="0.2">
      <c r="G890" s="482"/>
    </row>
    <row r="891" spans="7:7" ht="12.75" customHeight="1" x14ac:dyDescent="0.2">
      <c r="G891" s="482"/>
    </row>
    <row r="892" spans="7:7" ht="12.75" customHeight="1" x14ac:dyDescent="0.2">
      <c r="G892" s="482"/>
    </row>
    <row r="893" spans="7:7" ht="12.75" customHeight="1" x14ac:dyDescent="0.2">
      <c r="G893" s="482"/>
    </row>
    <row r="894" spans="7:7" ht="12.75" customHeight="1" x14ac:dyDescent="0.2">
      <c r="G894" s="482"/>
    </row>
    <row r="895" spans="7:7" ht="12.75" customHeight="1" x14ac:dyDescent="0.2">
      <c r="G895" s="482"/>
    </row>
    <row r="896" spans="7:7" ht="12.75" customHeight="1" x14ac:dyDescent="0.2">
      <c r="G896" s="482"/>
    </row>
    <row r="897" spans="7:7" ht="12.75" customHeight="1" x14ac:dyDescent="0.2">
      <c r="G897" s="482"/>
    </row>
    <row r="898" spans="7:7" ht="12.75" customHeight="1" x14ac:dyDescent="0.2">
      <c r="G898" s="482"/>
    </row>
    <row r="899" spans="7:7" ht="12.75" customHeight="1" x14ac:dyDescent="0.2">
      <c r="G899" s="482"/>
    </row>
    <row r="900" spans="7:7" ht="12.75" customHeight="1" x14ac:dyDescent="0.2">
      <c r="G900" s="482"/>
    </row>
    <row r="901" spans="7:7" ht="12.75" customHeight="1" x14ac:dyDescent="0.2">
      <c r="G901" s="482"/>
    </row>
    <row r="902" spans="7:7" ht="12.75" customHeight="1" x14ac:dyDescent="0.2">
      <c r="G902" s="482"/>
    </row>
    <row r="903" spans="7:7" ht="12.75" customHeight="1" x14ac:dyDescent="0.2">
      <c r="G903" s="482"/>
    </row>
    <row r="904" spans="7:7" ht="12.75" customHeight="1" x14ac:dyDescent="0.2">
      <c r="G904" s="482"/>
    </row>
    <row r="905" spans="7:7" ht="12.75" customHeight="1" x14ac:dyDescent="0.2">
      <c r="G905" s="482"/>
    </row>
    <row r="906" spans="7:7" ht="12.75" customHeight="1" x14ac:dyDescent="0.2">
      <c r="G906" s="482"/>
    </row>
    <row r="907" spans="7:7" ht="12.75" customHeight="1" x14ac:dyDescent="0.2">
      <c r="G907" s="482"/>
    </row>
    <row r="908" spans="7:7" ht="12.75" customHeight="1" x14ac:dyDescent="0.2">
      <c r="G908" s="482"/>
    </row>
    <row r="909" spans="7:7" ht="12.75" customHeight="1" x14ac:dyDescent="0.2">
      <c r="G909" s="482"/>
    </row>
    <row r="910" spans="7:7" ht="12.75" customHeight="1" x14ac:dyDescent="0.2">
      <c r="G910" s="482"/>
    </row>
    <row r="911" spans="7:7" ht="12.75" customHeight="1" x14ac:dyDescent="0.2">
      <c r="G911" s="482"/>
    </row>
    <row r="912" spans="7:7" ht="12.75" customHeight="1" x14ac:dyDescent="0.2">
      <c r="G912" s="482"/>
    </row>
    <row r="913" spans="7:7" ht="12.75" customHeight="1" x14ac:dyDescent="0.2">
      <c r="G913" s="482"/>
    </row>
    <row r="914" spans="7:7" ht="12.75" customHeight="1" x14ac:dyDescent="0.2">
      <c r="G914" s="482"/>
    </row>
    <row r="915" spans="7:7" ht="12.75" customHeight="1" x14ac:dyDescent="0.2">
      <c r="G915" s="482"/>
    </row>
    <row r="916" spans="7:7" ht="12.75" customHeight="1" x14ac:dyDescent="0.2">
      <c r="G916" s="482"/>
    </row>
    <row r="917" spans="7:7" ht="12.75" customHeight="1" x14ac:dyDescent="0.2">
      <c r="G917" s="482"/>
    </row>
    <row r="918" spans="7:7" ht="12.75" customHeight="1" x14ac:dyDescent="0.2">
      <c r="G918" s="482"/>
    </row>
    <row r="919" spans="7:7" ht="12.75" customHeight="1" x14ac:dyDescent="0.2">
      <c r="G919" s="482"/>
    </row>
    <row r="920" spans="7:7" ht="12.75" customHeight="1" x14ac:dyDescent="0.2">
      <c r="G920" s="482"/>
    </row>
    <row r="921" spans="7:7" ht="12.75" customHeight="1" x14ac:dyDescent="0.2">
      <c r="G921" s="482"/>
    </row>
    <row r="922" spans="7:7" ht="12.75" customHeight="1" x14ac:dyDescent="0.2">
      <c r="G922" s="482"/>
    </row>
    <row r="923" spans="7:7" ht="12.75" customHeight="1" x14ac:dyDescent="0.2">
      <c r="G923" s="482"/>
    </row>
    <row r="924" spans="7:7" ht="12.75" customHeight="1" x14ac:dyDescent="0.2">
      <c r="G924" s="482"/>
    </row>
    <row r="925" spans="7:7" ht="12.75" customHeight="1" x14ac:dyDescent="0.2">
      <c r="G925" s="482"/>
    </row>
    <row r="926" spans="7:7" ht="12.75" customHeight="1" x14ac:dyDescent="0.2">
      <c r="G926" s="482"/>
    </row>
    <row r="927" spans="7:7" ht="12.75" customHeight="1" x14ac:dyDescent="0.2">
      <c r="G927" s="482"/>
    </row>
    <row r="928" spans="7:7" ht="12.75" customHeight="1" x14ac:dyDescent="0.2">
      <c r="G928" s="482"/>
    </row>
    <row r="929" spans="7:7" ht="12.75" customHeight="1" x14ac:dyDescent="0.2">
      <c r="G929" s="482"/>
    </row>
    <row r="930" spans="7:7" ht="12.75" customHeight="1" x14ac:dyDescent="0.2">
      <c r="G930" s="482"/>
    </row>
    <row r="931" spans="7:7" ht="12.75" customHeight="1" x14ac:dyDescent="0.2">
      <c r="G931" s="482"/>
    </row>
    <row r="932" spans="7:7" ht="12.75" customHeight="1" x14ac:dyDescent="0.2">
      <c r="G932" s="482"/>
    </row>
    <row r="933" spans="7:7" ht="12.75" customHeight="1" x14ac:dyDescent="0.2">
      <c r="G933" s="482"/>
    </row>
    <row r="934" spans="7:7" ht="12.75" customHeight="1" x14ac:dyDescent="0.2">
      <c r="G934" s="482"/>
    </row>
    <row r="935" spans="7:7" ht="12.75" customHeight="1" x14ac:dyDescent="0.2">
      <c r="G935" s="482"/>
    </row>
    <row r="936" spans="7:7" ht="12.75" customHeight="1" x14ac:dyDescent="0.2">
      <c r="G936" s="482"/>
    </row>
    <row r="937" spans="7:7" ht="12.75" customHeight="1" x14ac:dyDescent="0.2">
      <c r="G937" s="482"/>
    </row>
    <row r="938" spans="7:7" ht="12.75" customHeight="1" x14ac:dyDescent="0.2">
      <c r="G938" s="482"/>
    </row>
    <row r="939" spans="7:7" ht="12.75" customHeight="1" x14ac:dyDescent="0.2">
      <c r="G939" s="482"/>
    </row>
    <row r="940" spans="7:7" ht="12.75" customHeight="1" x14ac:dyDescent="0.2">
      <c r="G940" s="482"/>
    </row>
    <row r="941" spans="7:7" ht="12.75" customHeight="1" x14ac:dyDescent="0.2">
      <c r="G941" s="482"/>
    </row>
    <row r="942" spans="7:7" ht="12.75" customHeight="1" x14ac:dyDescent="0.2">
      <c r="G942" s="482"/>
    </row>
    <row r="943" spans="7:7" ht="12.75" customHeight="1" x14ac:dyDescent="0.2">
      <c r="G943" s="482"/>
    </row>
    <row r="944" spans="7:7" ht="12.75" customHeight="1" x14ac:dyDescent="0.2">
      <c r="G944" s="482"/>
    </row>
    <row r="945" spans="7:7" ht="12.75" customHeight="1" x14ac:dyDescent="0.2">
      <c r="G945" s="482"/>
    </row>
    <row r="946" spans="7:7" ht="12.75" customHeight="1" x14ac:dyDescent="0.2">
      <c r="G946" s="482"/>
    </row>
    <row r="947" spans="7:7" ht="12.75" customHeight="1" x14ac:dyDescent="0.2">
      <c r="G947" s="482"/>
    </row>
    <row r="948" spans="7:7" ht="12.75" customHeight="1" x14ac:dyDescent="0.2">
      <c r="G948" s="482"/>
    </row>
    <row r="949" spans="7:7" ht="12.75" customHeight="1" x14ac:dyDescent="0.2">
      <c r="G949" s="482"/>
    </row>
    <row r="950" spans="7:7" ht="12.75" customHeight="1" x14ac:dyDescent="0.2">
      <c r="G950" s="482"/>
    </row>
    <row r="951" spans="7:7" ht="12.75" customHeight="1" x14ac:dyDescent="0.2">
      <c r="G951" s="482"/>
    </row>
    <row r="952" spans="7:7" ht="12.75" customHeight="1" x14ac:dyDescent="0.2">
      <c r="G952" s="482"/>
    </row>
    <row r="953" spans="7:7" ht="12.75" customHeight="1" x14ac:dyDescent="0.2">
      <c r="G953" s="482"/>
    </row>
    <row r="954" spans="7:7" ht="12.75" customHeight="1" x14ac:dyDescent="0.2">
      <c r="G954" s="482"/>
    </row>
    <row r="955" spans="7:7" ht="12.75" customHeight="1" x14ac:dyDescent="0.2">
      <c r="G955" s="482"/>
    </row>
    <row r="956" spans="7:7" ht="12.75" customHeight="1" x14ac:dyDescent="0.2">
      <c r="G956" s="482"/>
    </row>
    <row r="957" spans="7:7" ht="12.75" customHeight="1" x14ac:dyDescent="0.2">
      <c r="G957" s="482"/>
    </row>
    <row r="958" spans="7:7" ht="12.75" customHeight="1" x14ac:dyDescent="0.2">
      <c r="G958" s="482"/>
    </row>
    <row r="959" spans="7:7" ht="12.75" customHeight="1" x14ac:dyDescent="0.2">
      <c r="G959" s="482"/>
    </row>
    <row r="960" spans="7:7" ht="12.75" customHeight="1" x14ac:dyDescent="0.2">
      <c r="G960" s="482"/>
    </row>
    <row r="961" spans="7:7" ht="12.75" customHeight="1" x14ac:dyDescent="0.2">
      <c r="G961" s="482"/>
    </row>
    <row r="962" spans="7:7" ht="12.75" customHeight="1" x14ac:dyDescent="0.2">
      <c r="G962" s="482"/>
    </row>
    <row r="963" spans="7:7" ht="12.75" customHeight="1" x14ac:dyDescent="0.2">
      <c r="G963" s="482"/>
    </row>
    <row r="964" spans="7:7" ht="12.75" customHeight="1" x14ac:dyDescent="0.2">
      <c r="G964" s="482"/>
    </row>
    <row r="965" spans="7:7" ht="12.75" customHeight="1" x14ac:dyDescent="0.2">
      <c r="G965" s="482"/>
    </row>
    <row r="966" spans="7:7" ht="12.75" customHeight="1" x14ac:dyDescent="0.2">
      <c r="G966" s="482"/>
    </row>
    <row r="967" spans="7:7" ht="12.75" customHeight="1" x14ac:dyDescent="0.2">
      <c r="G967" s="482"/>
    </row>
    <row r="968" spans="7:7" ht="12.75" customHeight="1" x14ac:dyDescent="0.2">
      <c r="G968" s="482"/>
    </row>
    <row r="969" spans="7:7" ht="12.75" customHeight="1" x14ac:dyDescent="0.2">
      <c r="G969" s="482"/>
    </row>
    <row r="970" spans="7:7" ht="12.75" customHeight="1" x14ac:dyDescent="0.2">
      <c r="G970" s="482"/>
    </row>
    <row r="971" spans="7:7" ht="12.75" customHeight="1" x14ac:dyDescent="0.2">
      <c r="G971" s="482"/>
    </row>
    <row r="972" spans="7:7" ht="12.75" customHeight="1" x14ac:dyDescent="0.2">
      <c r="G972" s="482"/>
    </row>
    <row r="973" spans="7:7" ht="12.75" customHeight="1" x14ac:dyDescent="0.2">
      <c r="G973" s="482"/>
    </row>
    <row r="974" spans="7:7" ht="12.75" customHeight="1" x14ac:dyDescent="0.2">
      <c r="G974" s="482"/>
    </row>
    <row r="975" spans="7:7" ht="12.75" customHeight="1" x14ac:dyDescent="0.2">
      <c r="G975" s="482"/>
    </row>
    <row r="976" spans="7:7" ht="12.75" customHeight="1" x14ac:dyDescent="0.2">
      <c r="G976" s="482"/>
    </row>
    <row r="977" spans="7:7" ht="12.75" customHeight="1" x14ac:dyDescent="0.2">
      <c r="G977" s="482"/>
    </row>
    <row r="978" spans="7:7" ht="12.75" customHeight="1" x14ac:dyDescent="0.2">
      <c r="G978" s="482"/>
    </row>
    <row r="979" spans="7:7" ht="12.75" customHeight="1" x14ac:dyDescent="0.2">
      <c r="G979" s="482"/>
    </row>
    <row r="980" spans="7:7" ht="12.75" customHeight="1" x14ac:dyDescent="0.2">
      <c r="G980" s="482"/>
    </row>
    <row r="981" spans="7:7" ht="12.75" customHeight="1" x14ac:dyDescent="0.2">
      <c r="G981" s="482"/>
    </row>
    <row r="982" spans="7:7" ht="12.75" customHeight="1" x14ac:dyDescent="0.2">
      <c r="G982" s="482"/>
    </row>
    <row r="983" spans="7:7" ht="12.75" customHeight="1" x14ac:dyDescent="0.2">
      <c r="G983" s="482"/>
    </row>
    <row r="984" spans="7:7" ht="12.75" customHeight="1" x14ac:dyDescent="0.2">
      <c r="G984" s="482"/>
    </row>
    <row r="985" spans="7:7" ht="12.75" customHeight="1" x14ac:dyDescent="0.2">
      <c r="G985" s="482"/>
    </row>
    <row r="986" spans="7:7" ht="12.75" customHeight="1" x14ac:dyDescent="0.2">
      <c r="G986" s="482"/>
    </row>
    <row r="987" spans="7:7" ht="12.75" customHeight="1" x14ac:dyDescent="0.2">
      <c r="G987" s="482"/>
    </row>
    <row r="988" spans="7:7" ht="12.75" customHeight="1" x14ac:dyDescent="0.2">
      <c r="G988" s="482"/>
    </row>
    <row r="989" spans="7:7" ht="12.75" customHeight="1" x14ac:dyDescent="0.2">
      <c r="G989" s="482"/>
    </row>
    <row r="990" spans="7:7" ht="12.75" customHeight="1" x14ac:dyDescent="0.2">
      <c r="G990" s="482"/>
    </row>
    <row r="991" spans="7:7" ht="12.75" customHeight="1" x14ac:dyDescent="0.2">
      <c r="G991" s="482"/>
    </row>
    <row r="992" spans="7:7" ht="12.75" customHeight="1" x14ac:dyDescent="0.2">
      <c r="G992" s="482"/>
    </row>
    <row r="993" spans="7:7" ht="12.75" customHeight="1" x14ac:dyDescent="0.2">
      <c r="G993" s="482"/>
    </row>
    <row r="994" spans="7:7" ht="12.75" customHeight="1" x14ac:dyDescent="0.2">
      <c r="G994" s="482"/>
    </row>
    <row r="995" spans="7:7" ht="12.75" customHeight="1" x14ac:dyDescent="0.2">
      <c r="G995" s="482"/>
    </row>
    <row r="996" spans="7:7" ht="12.75" customHeight="1" x14ac:dyDescent="0.2">
      <c r="G996" s="482"/>
    </row>
    <row r="997" spans="7:7" ht="12.75" customHeight="1" x14ac:dyDescent="0.2">
      <c r="G997" s="482"/>
    </row>
    <row r="998" spans="7:7" ht="12.75" customHeight="1" x14ac:dyDescent="0.2">
      <c r="G998" s="482"/>
    </row>
    <row r="999" spans="7:7" ht="12.75" customHeight="1" x14ac:dyDescent="0.2">
      <c r="G999" s="482"/>
    </row>
    <row r="1000" spans="7:7" ht="12.75" customHeight="1" x14ac:dyDescent="0.2">
      <c r="G1000" s="482"/>
    </row>
    <row r="1001" spans="7:7" ht="12.75" customHeight="1" x14ac:dyDescent="0.2">
      <c r="G1001" s="482"/>
    </row>
    <row r="1002" spans="7:7" ht="12.75" customHeight="1" x14ac:dyDescent="0.2">
      <c r="G1002" s="482"/>
    </row>
    <row r="1003" spans="7:7" ht="12.75" customHeight="1" x14ac:dyDescent="0.2">
      <c r="G1003" s="482"/>
    </row>
    <row r="1004" spans="7:7" ht="12.75" customHeight="1" x14ac:dyDescent="0.2">
      <c r="G1004" s="482"/>
    </row>
    <row r="1005" spans="7:7" ht="12.75" customHeight="1" x14ac:dyDescent="0.2">
      <c r="G1005" s="482"/>
    </row>
    <row r="1006" spans="7:7" ht="12.75" customHeight="1" x14ac:dyDescent="0.2">
      <c r="G1006" s="482"/>
    </row>
    <row r="1007" spans="7:7" ht="12.75" customHeight="1" x14ac:dyDescent="0.2">
      <c r="G1007" s="482"/>
    </row>
    <row r="1008" spans="7:7" ht="12.75" customHeight="1" x14ac:dyDescent="0.2">
      <c r="G1008" s="482"/>
    </row>
    <row r="1009" spans="7:7" ht="12.75" customHeight="1" x14ac:dyDescent="0.2">
      <c r="G1009" s="482"/>
    </row>
    <row r="1010" spans="7:7" ht="12.75" customHeight="1" x14ac:dyDescent="0.2">
      <c r="G1010" s="482"/>
    </row>
    <row r="1011" spans="7:7" ht="12.75" customHeight="1" x14ac:dyDescent="0.2">
      <c r="G1011" s="482"/>
    </row>
    <row r="1012" spans="7:7" ht="12.75" customHeight="1" x14ac:dyDescent="0.2">
      <c r="G1012" s="482"/>
    </row>
    <row r="1013" spans="7:7" ht="12.75" customHeight="1" x14ac:dyDescent="0.2">
      <c r="G1013" s="482"/>
    </row>
    <row r="1014" spans="7:7" ht="12.75" customHeight="1" x14ac:dyDescent="0.2">
      <c r="G1014" s="482"/>
    </row>
    <row r="1015" spans="7:7" ht="12.75" customHeight="1" x14ac:dyDescent="0.2">
      <c r="G1015" s="482"/>
    </row>
    <row r="1016" spans="7:7" ht="12.75" customHeight="1" x14ac:dyDescent="0.2">
      <c r="G1016" s="482"/>
    </row>
    <row r="1017" spans="7:7" ht="12.75" customHeight="1" x14ac:dyDescent="0.2">
      <c r="G1017" s="482"/>
    </row>
    <row r="1018" spans="7:7" ht="12.75" customHeight="1" x14ac:dyDescent="0.2">
      <c r="G1018" s="482"/>
    </row>
    <row r="1019" spans="7:7" ht="12.75" customHeight="1" x14ac:dyDescent="0.2">
      <c r="G1019" s="482"/>
    </row>
    <row r="1020" spans="7:7" ht="12.75" customHeight="1" x14ac:dyDescent="0.2">
      <c r="G1020" s="482"/>
    </row>
    <row r="1021" spans="7:7" ht="12.75" customHeight="1" x14ac:dyDescent="0.2">
      <c r="G1021" s="482"/>
    </row>
    <row r="1022" spans="7:7" ht="12.75" customHeight="1" x14ac:dyDescent="0.2">
      <c r="G1022" s="482"/>
    </row>
    <row r="1023" spans="7:7" ht="12.75" customHeight="1" x14ac:dyDescent="0.2">
      <c r="G1023" s="482"/>
    </row>
    <row r="1024" spans="7:7" ht="12.75" customHeight="1" x14ac:dyDescent="0.2">
      <c r="G1024" s="482"/>
    </row>
    <row r="1025" spans="7:7" ht="12.75" customHeight="1" x14ac:dyDescent="0.2">
      <c r="G1025" s="482"/>
    </row>
    <row r="1026" spans="7:7" ht="12.75" customHeight="1" x14ac:dyDescent="0.2">
      <c r="G1026" s="482"/>
    </row>
    <row r="1027" spans="7:7" ht="12.75" customHeight="1" x14ac:dyDescent="0.2">
      <c r="G1027" s="482"/>
    </row>
    <row r="1028" spans="7:7" ht="12.75" customHeight="1" x14ac:dyDescent="0.2">
      <c r="G1028" s="482"/>
    </row>
    <row r="1029" spans="7:7" ht="12.75" customHeight="1" x14ac:dyDescent="0.2">
      <c r="G1029" s="482"/>
    </row>
    <row r="1030" spans="7:7" ht="12.75" customHeight="1" x14ac:dyDescent="0.2">
      <c r="G1030" s="482"/>
    </row>
    <row r="1031" spans="7:7" ht="12.75" customHeight="1" x14ac:dyDescent="0.2">
      <c r="G1031" s="482"/>
    </row>
    <row r="1032" spans="7:7" ht="12.75" customHeight="1" x14ac:dyDescent="0.2">
      <c r="G1032" s="482"/>
    </row>
    <row r="1033" spans="7:7" ht="12.75" customHeight="1" x14ac:dyDescent="0.2">
      <c r="G1033" s="482"/>
    </row>
    <row r="1034" spans="7:7" ht="12.75" customHeight="1" x14ac:dyDescent="0.2">
      <c r="G1034" s="482"/>
    </row>
    <row r="1035" spans="7:7" ht="12.75" customHeight="1" x14ac:dyDescent="0.2">
      <c r="G1035" s="482"/>
    </row>
    <row r="1036" spans="7:7" ht="12.75" customHeight="1" x14ac:dyDescent="0.2">
      <c r="G1036" s="482"/>
    </row>
    <row r="1037" spans="7:7" ht="12.75" customHeight="1" x14ac:dyDescent="0.2">
      <c r="G1037" s="482"/>
    </row>
    <row r="1038" spans="7:7" ht="12.75" customHeight="1" x14ac:dyDescent="0.2">
      <c r="G1038" s="482"/>
    </row>
    <row r="1039" spans="7:7" ht="12.75" customHeight="1" x14ac:dyDescent="0.2">
      <c r="G1039" s="482"/>
    </row>
    <row r="1040" spans="7:7" ht="12.75" customHeight="1" x14ac:dyDescent="0.2">
      <c r="G1040" s="482"/>
    </row>
    <row r="1041" spans="7:7" ht="12.75" customHeight="1" x14ac:dyDescent="0.2">
      <c r="G1041" s="482"/>
    </row>
    <row r="1042" spans="7:7" ht="12.75" customHeight="1" x14ac:dyDescent="0.2">
      <c r="G1042" s="482"/>
    </row>
    <row r="1043" spans="7:7" ht="12.75" customHeight="1" x14ac:dyDescent="0.2">
      <c r="G1043" s="482"/>
    </row>
    <row r="1044" spans="7:7" ht="12.75" customHeight="1" x14ac:dyDescent="0.2">
      <c r="G1044" s="482"/>
    </row>
    <row r="1045" spans="7:7" ht="12.75" customHeight="1" x14ac:dyDescent="0.2">
      <c r="G1045" s="482"/>
    </row>
    <row r="1046" spans="7:7" ht="12.75" customHeight="1" x14ac:dyDescent="0.2">
      <c r="G1046" s="482"/>
    </row>
    <row r="1047" spans="7:7" ht="12.75" customHeight="1" x14ac:dyDescent="0.2">
      <c r="G1047" s="482"/>
    </row>
    <row r="1048" spans="7:7" ht="12.75" customHeight="1" x14ac:dyDescent="0.2">
      <c r="G1048" s="482"/>
    </row>
    <row r="1049" spans="7:7" ht="12.75" customHeight="1" x14ac:dyDescent="0.2">
      <c r="G1049" s="482"/>
    </row>
    <row r="1050" spans="7:7" ht="12.75" customHeight="1" x14ac:dyDescent="0.2">
      <c r="G1050" s="482"/>
    </row>
    <row r="1051" spans="7:7" ht="12.75" customHeight="1" x14ac:dyDescent="0.2">
      <c r="G1051" s="482"/>
    </row>
    <row r="1052" spans="7:7" ht="12.75" customHeight="1" x14ac:dyDescent="0.2">
      <c r="G1052" s="482"/>
    </row>
    <row r="1053" spans="7:7" ht="12.75" customHeight="1" x14ac:dyDescent="0.2">
      <c r="G1053" s="482"/>
    </row>
    <row r="1054" spans="7:7" ht="12.75" customHeight="1" x14ac:dyDescent="0.2">
      <c r="G1054" s="482"/>
    </row>
    <row r="1055" spans="7:7" ht="12.75" customHeight="1" x14ac:dyDescent="0.2">
      <c r="G1055" s="482"/>
    </row>
    <row r="1056" spans="7:7" ht="12.75" customHeight="1" x14ac:dyDescent="0.2">
      <c r="G1056" s="482"/>
    </row>
    <row r="1057" spans="7:7" ht="12.75" customHeight="1" x14ac:dyDescent="0.2">
      <c r="G1057" s="482"/>
    </row>
    <row r="1058" spans="7:7" ht="12.75" customHeight="1" x14ac:dyDescent="0.2">
      <c r="G1058" s="482"/>
    </row>
    <row r="1059" spans="7:7" ht="12.75" customHeight="1" x14ac:dyDescent="0.2">
      <c r="G1059" s="482"/>
    </row>
    <row r="1060" spans="7:7" ht="12.75" customHeight="1" x14ac:dyDescent="0.2">
      <c r="G1060" s="482"/>
    </row>
    <row r="1061" spans="7:7" ht="12.75" customHeight="1" x14ac:dyDescent="0.2">
      <c r="G1061" s="482"/>
    </row>
    <row r="1062" spans="7:7" ht="12.75" customHeight="1" x14ac:dyDescent="0.2">
      <c r="G1062" s="482"/>
    </row>
    <row r="1063" spans="7:7" ht="12.75" customHeight="1" x14ac:dyDescent="0.2">
      <c r="G1063" s="482"/>
    </row>
    <row r="1064" spans="7:7" ht="12.75" customHeight="1" x14ac:dyDescent="0.2">
      <c r="G1064" s="482"/>
    </row>
    <row r="1065" spans="7:7" ht="12.75" customHeight="1" x14ac:dyDescent="0.2">
      <c r="G1065" s="482"/>
    </row>
    <row r="1066" spans="7:7" ht="12.75" customHeight="1" x14ac:dyDescent="0.2">
      <c r="G1066" s="482"/>
    </row>
    <row r="1067" spans="7:7" ht="12.75" customHeight="1" x14ac:dyDescent="0.2">
      <c r="G1067" s="482"/>
    </row>
    <row r="1068" spans="7:7" ht="12.75" customHeight="1" x14ac:dyDescent="0.2">
      <c r="G1068" s="482"/>
    </row>
    <row r="1069" spans="7:7" ht="12.75" customHeight="1" x14ac:dyDescent="0.2">
      <c r="G1069" s="482"/>
    </row>
    <row r="1070" spans="7:7" ht="12.75" customHeight="1" x14ac:dyDescent="0.2">
      <c r="G1070" s="482"/>
    </row>
    <row r="1071" spans="7:7" ht="12.75" customHeight="1" x14ac:dyDescent="0.2">
      <c r="G1071" s="482"/>
    </row>
    <row r="1072" spans="7:7" ht="12.75" customHeight="1" x14ac:dyDescent="0.2">
      <c r="G1072" s="482"/>
    </row>
    <row r="1073" spans="7:7" ht="12.75" customHeight="1" x14ac:dyDescent="0.2">
      <c r="G1073" s="482"/>
    </row>
    <row r="1074" spans="7:7" ht="12.75" customHeight="1" x14ac:dyDescent="0.2">
      <c r="G1074" s="482"/>
    </row>
    <row r="1075" spans="7:7" ht="12.75" customHeight="1" x14ac:dyDescent="0.2">
      <c r="G1075" s="482"/>
    </row>
    <row r="1076" spans="7:7" ht="12.75" customHeight="1" x14ac:dyDescent="0.2">
      <c r="G1076" s="482"/>
    </row>
    <row r="1077" spans="7:7" ht="12.75" customHeight="1" x14ac:dyDescent="0.2">
      <c r="G1077" s="482"/>
    </row>
    <row r="1078" spans="7:7" ht="12.75" customHeight="1" x14ac:dyDescent="0.2">
      <c r="G1078" s="482"/>
    </row>
    <row r="1079" spans="7:7" ht="12.75" customHeight="1" x14ac:dyDescent="0.2">
      <c r="G1079" s="482"/>
    </row>
    <row r="1080" spans="7:7" ht="12.75" customHeight="1" x14ac:dyDescent="0.2">
      <c r="G1080" s="482"/>
    </row>
    <row r="1081" spans="7:7" ht="12.75" customHeight="1" x14ac:dyDescent="0.2">
      <c r="G1081" s="482"/>
    </row>
    <row r="1082" spans="7:7" ht="12.75" customHeight="1" x14ac:dyDescent="0.2">
      <c r="G1082" s="482"/>
    </row>
    <row r="1083" spans="7:7" ht="12.75" customHeight="1" x14ac:dyDescent="0.2">
      <c r="G1083" s="482"/>
    </row>
    <row r="1084" spans="7:7" ht="12.75" customHeight="1" x14ac:dyDescent="0.2">
      <c r="G1084" s="482"/>
    </row>
    <row r="1085" spans="7:7" ht="12.75" customHeight="1" x14ac:dyDescent="0.2">
      <c r="G1085" s="482"/>
    </row>
    <row r="1086" spans="7:7" ht="12.75" customHeight="1" x14ac:dyDescent="0.2">
      <c r="G1086" s="482"/>
    </row>
    <row r="1087" spans="7:7" ht="12.75" customHeight="1" x14ac:dyDescent="0.2">
      <c r="G1087" s="482"/>
    </row>
    <row r="1088" spans="7:7" ht="12.75" customHeight="1" x14ac:dyDescent="0.2">
      <c r="G1088" s="482"/>
    </row>
    <row r="1089" spans="7:7" ht="12.75" customHeight="1" x14ac:dyDescent="0.2">
      <c r="G1089" s="482"/>
    </row>
    <row r="1090" spans="7:7" ht="12.75" customHeight="1" x14ac:dyDescent="0.2">
      <c r="G1090" s="482"/>
    </row>
    <row r="1091" spans="7:7" ht="12.75" customHeight="1" x14ac:dyDescent="0.2">
      <c r="G1091" s="482"/>
    </row>
    <row r="1092" spans="7:7" ht="12.75" customHeight="1" x14ac:dyDescent="0.2">
      <c r="G1092" s="482"/>
    </row>
    <row r="1093" spans="7:7" ht="12.75" customHeight="1" x14ac:dyDescent="0.2">
      <c r="G1093" s="482"/>
    </row>
    <row r="1094" spans="7:7" ht="12.75" customHeight="1" x14ac:dyDescent="0.2">
      <c r="G1094" s="482"/>
    </row>
    <row r="1095" spans="7:7" ht="12.75" customHeight="1" x14ac:dyDescent="0.2">
      <c r="G1095" s="482"/>
    </row>
    <row r="1096" spans="7:7" ht="12.75" customHeight="1" x14ac:dyDescent="0.2">
      <c r="G1096" s="482"/>
    </row>
    <row r="1097" spans="7:7" ht="12.75" customHeight="1" x14ac:dyDescent="0.2">
      <c r="G1097" s="482"/>
    </row>
    <row r="1098" spans="7:7" ht="12.75" customHeight="1" x14ac:dyDescent="0.2">
      <c r="G1098" s="482"/>
    </row>
    <row r="1099" spans="7:7" ht="12.75" customHeight="1" x14ac:dyDescent="0.2">
      <c r="G1099" s="482"/>
    </row>
    <row r="1100" spans="7:7" ht="12.75" customHeight="1" x14ac:dyDescent="0.2">
      <c r="G1100" s="482"/>
    </row>
    <row r="1101" spans="7:7" ht="12.75" customHeight="1" x14ac:dyDescent="0.2">
      <c r="G1101" s="482"/>
    </row>
    <row r="1102" spans="7:7" ht="12.75" customHeight="1" x14ac:dyDescent="0.2">
      <c r="G1102" s="482"/>
    </row>
    <row r="1103" spans="7:7" ht="12.75" customHeight="1" x14ac:dyDescent="0.2">
      <c r="G1103" s="482"/>
    </row>
    <row r="1104" spans="7:7" ht="12.75" customHeight="1" x14ac:dyDescent="0.2">
      <c r="G1104" s="482"/>
    </row>
    <row r="1105" spans="7:7" ht="12.75" customHeight="1" x14ac:dyDescent="0.2">
      <c r="G1105" s="482"/>
    </row>
    <row r="1106" spans="7:7" ht="12.75" customHeight="1" x14ac:dyDescent="0.2">
      <c r="G1106" s="482"/>
    </row>
    <row r="1107" spans="7:7" ht="12.75" customHeight="1" x14ac:dyDescent="0.2">
      <c r="G1107" s="482"/>
    </row>
    <row r="1108" spans="7:7" ht="12.75" customHeight="1" x14ac:dyDescent="0.2">
      <c r="G1108" s="482"/>
    </row>
    <row r="1109" spans="7:7" ht="12.75" customHeight="1" x14ac:dyDescent="0.2">
      <c r="G1109" s="482"/>
    </row>
    <row r="1110" spans="7:7" ht="12.75" customHeight="1" x14ac:dyDescent="0.2">
      <c r="G1110" s="482"/>
    </row>
    <row r="1111" spans="7:7" ht="12.75" customHeight="1" x14ac:dyDescent="0.2">
      <c r="G1111" s="482"/>
    </row>
    <row r="1112" spans="7:7" ht="12.75" customHeight="1" x14ac:dyDescent="0.2">
      <c r="G1112" s="482"/>
    </row>
    <row r="1113" spans="7:7" ht="12.75" customHeight="1" x14ac:dyDescent="0.2">
      <c r="G1113" s="482"/>
    </row>
    <row r="1114" spans="7:7" ht="12.75" customHeight="1" x14ac:dyDescent="0.2">
      <c r="G1114" s="482"/>
    </row>
    <row r="1115" spans="7:7" ht="12.75" customHeight="1" x14ac:dyDescent="0.2">
      <c r="G1115" s="482"/>
    </row>
    <row r="1116" spans="7:7" ht="12.75" customHeight="1" x14ac:dyDescent="0.2">
      <c r="G1116" s="482"/>
    </row>
    <row r="1117" spans="7:7" ht="12.75" customHeight="1" x14ac:dyDescent="0.2">
      <c r="G1117" s="482"/>
    </row>
    <row r="1118" spans="7:7" ht="12.75" customHeight="1" x14ac:dyDescent="0.2">
      <c r="G1118" s="482"/>
    </row>
    <row r="1119" spans="7:7" ht="12.75" customHeight="1" x14ac:dyDescent="0.2">
      <c r="G1119" s="482"/>
    </row>
    <row r="1120" spans="7:7" ht="12.75" customHeight="1" x14ac:dyDescent="0.2">
      <c r="G1120" s="482"/>
    </row>
    <row r="1121" spans="7:7" ht="12.75" customHeight="1" x14ac:dyDescent="0.2">
      <c r="G1121" s="482"/>
    </row>
    <row r="1122" spans="7:7" ht="12.75" customHeight="1" x14ac:dyDescent="0.2">
      <c r="G1122" s="482"/>
    </row>
    <row r="1123" spans="7:7" ht="12.75" customHeight="1" x14ac:dyDescent="0.2">
      <c r="G1123" s="482"/>
    </row>
    <row r="1124" spans="7:7" ht="12.75" customHeight="1" x14ac:dyDescent="0.2">
      <c r="G1124" s="482"/>
    </row>
    <row r="1125" spans="7:7" ht="12.75" customHeight="1" x14ac:dyDescent="0.2">
      <c r="G1125" s="482"/>
    </row>
    <row r="1126" spans="7:7" ht="12.75" customHeight="1" x14ac:dyDescent="0.2">
      <c r="G1126" s="482"/>
    </row>
    <row r="1127" spans="7:7" ht="12.75" customHeight="1" x14ac:dyDescent="0.2">
      <c r="G1127" s="482"/>
    </row>
    <row r="1128" spans="7:7" ht="12.75" customHeight="1" x14ac:dyDescent="0.2">
      <c r="G1128" s="482"/>
    </row>
    <row r="1129" spans="7:7" ht="12.75" customHeight="1" x14ac:dyDescent="0.2">
      <c r="G1129" s="482"/>
    </row>
    <row r="1130" spans="7:7" ht="12.75" customHeight="1" x14ac:dyDescent="0.2">
      <c r="G1130" s="482"/>
    </row>
    <row r="1131" spans="7:7" ht="12.75" customHeight="1" x14ac:dyDescent="0.2">
      <c r="G1131" s="482"/>
    </row>
    <row r="1132" spans="7:7" ht="12.75" customHeight="1" x14ac:dyDescent="0.2">
      <c r="G1132" s="482"/>
    </row>
    <row r="1133" spans="7:7" ht="12.75" customHeight="1" x14ac:dyDescent="0.2">
      <c r="G1133" s="482"/>
    </row>
    <row r="1134" spans="7:7" ht="12.75" customHeight="1" x14ac:dyDescent="0.2">
      <c r="G1134" s="482"/>
    </row>
    <row r="1135" spans="7:7" ht="12.75" customHeight="1" x14ac:dyDescent="0.2">
      <c r="G1135" s="482"/>
    </row>
    <row r="1136" spans="7:7" ht="12.75" customHeight="1" x14ac:dyDescent="0.2">
      <c r="G1136" s="482"/>
    </row>
    <row r="1137" spans="7:7" ht="12.75" customHeight="1" x14ac:dyDescent="0.2">
      <c r="G1137" s="482"/>
    </row>
    <row r="1138" spans="7:7" ht="12.75" customHeight="1" x14ac:dyDescent="0.2">
      <c r="G1138" s="482"/>
    </row>
    <row r="1139" spans="7:7" ht="12.75" customHeight="1" x14ac:dyDescent="0.2">
      <c r="G1139" s="482"/>
    </row>
    <row r="1140" spans="7:7" ht="12.75" customHeight="1" x14ac:dyDescent="0.2">
      <c r="G1140" s="482"/>
    </row>
    <row r="1141" spans="7:7" ht="12.75" customHeight="1" x14ac:dyDescent="0.2">
      <c r="G1141" s="482"/>
    </row>
    <row r="1142" spans="7:7" ht="12.75" customHeight="1" x14ac:dyDescent="0.2">
      <c r="G1142" s="482"/>
    </row>
    <row r="1143" spans="7:7" ht="12.75" customHeight="1" x14ac:dyDescent="0.2">
      <c r="G1143" s="482"/>
    </row>
    <row r="1144" spans="7:7" ht="12.75" customHeight="1" x14ac:dyDescent="0.2">
      <c r="G1144" s="482"/>
    </row>
    <row r="1145" spans="7:7" ht="12.75" customHeight="1" x14ac:dyDescent="0.2">
      <c r="G1145" s="482"/>
    </row>
    <row r="1146" spans="7:7" ht="12.75" customHeight="1" x14ac:dyDescent="0.2">
      <c r="G1146" s="482"/>
    </row>
    <row r="1147" spans="7:7" ht="12.75" customHeight="1" x14ac:dyDescent="0.2">
      <c r="G1147" s="482"/>
    </row>
    <row r="1148" spans="7:7" ht="12.75" customHeight="1" x14ac:dyDescent="0.2">
      <c r="G1148" s="482"/>
    </row>
    <row r="1149" spans="7:7" ht="12.75" customHeight="1" x14ac:dyDescent="0.2">
      <c r="G1149" s="482"/>
    </row>
    <row r="1150" spans="7:7" ht="12.75" customHeight="1" x14ac:dyDescent="0.2">
      <c r="G1150" s="482"/>
    </row>
    <row r="1151" spans="7:7" ht="12.75" customHeight="1" x14ac:dyDescent="0.2">
      <c r="G1151" s="482"/>
    </row>
    <row r="1152" spans="7:7" ht="12.75" customHeight="1" x14ac:dyDescent="0.2">
      <c r="G1152" s="482"/>
    </row>
    <row r="1153" spans="7:7" ht="12.75" customHeight="1" x14ac:dyDescent="0.2">
      <c r="G1153" s="482"/>
    </row>
    <row r="1154" spans="7:7" ht="12.75" customHeight="1" x14ac:dyDescent="0.2">
      <c r="G1154" s="482"/>
    </row>
    <row r="1155" spans="7:7" ht="12.75" customHeight="1" x14ac:dyDescent="0.2">
      <c r="G1155" s="482"/>
    </row>
    <row r="1156" spans="7:7" ht="12.75" customHeight="1" x14ac:dyDescent="0.2">
      <c r="G1156" s="482"/>
    </row>
    <row r="1157" spans="7:7" ht="12.75" customHeight="1" x14ac:dyDescent="0.2">
      <c r="G1157" s="482"/>
    </row>
    <row r="1158" spans="7:7" ht="12.75" customHeight="1" x14ac:dyDescent="0.2">
      <c r="G1158" s="482"/>
    </row>
    <row r="1159" spans="7:7" ht="12.75" customHeight="1" x14ac:dyDescent="0.2">
      <c r="G1159" s="482"/>
    </row>
    <row r="1160" spans="7:7" ht="12.75" customHeight="1" x14ac:dyDescent="0.2">
      <c r="G1160" s="482"/>
    </row>
    <row r="1161" spans="7:7" ht="12.75" customHeight="1" x14ac:dyDescent="0.2">
      <c r="G1161" s="482"/>
    </row>
    <row r="1162" spans="7:7" ht="12.75" customHeight="1" x14ac:dyDescent="0.2">
      <c r="G1162" s="482"/>
    </row>
    <row r="1163" spans="7:7" ht="12.75" customHeight="1" x14ac:dyDescent="0.2">
      <c r="G1163" s="482"/>
    </row>
    <row r="1164" spans="7:7" ht="12.75" customHeight="1" x14ac:dyDescent="0.2">
      <c r="G1164" s="482"/>
    </row>
    <row r="1165" spans="7:7" ht="12.75" customHeight="1" x14ac:dyDescent="0.2">
      <c r="G1165" s="482"/>
    </row>
    <row r="1166" spans="7:7" ht="12.75" customHeight="1" x14ac:dyDescent="0.2">
      <c r="G1166" s="482"/>
    </row>
    <row r="1167" spans="7:7" ht="12.75" customHeight="1" x14ac:dyDescent="0.2">
      <c r="G1167" s="482"/>
    </row>
    <row r="1168" spans="7:7" ht="12.75" customHeight="1" x14ac:dyDescent="0.2">
      <c r="G1168" s="482"/>
    </row>
    <row r="1169" spans="7:7" ht="12.75" customHeight="1" x14ac:dyDescent="0.2">
      <c r="G1169" s="482"/>
    </row>
    <row r="1170" spans="7:7" ht="12.75" customHeight="1" x14ac:dyDescent="0.2">
      <c r="G1170" s="482"/>
    </row>
    <row r="1171" spans="7:7" ht="12.75" customHeight="1" x14ac:dyDescent="0.2">
      <c r="G1171" s="482"/>
    </row>
    <row r="1172" spans="7:7" ht="12.75" customHeight="1" x14ac:dyDescent="0.2">
      <c r="G1172" s="482"/>
    </row>
    <row r="1173" spans="7:7" ht="12.75" customHeight="1" x14ac:dyDescent="0.2">
      <c r="G1173" s="482"/>
    </row>
    <row r="1174" spans="7:7" ht="12.75" customHeight="1" x14ac:dyDescent="0.2">
      <c r="G1174" s="482"/>
    </row>
    <row r="1175" spans="7:7" ht="12.75" customHeight="1" x14ac:dyDescent="0.2">
      <c r="G1175" s="482"/>
    </row>
    <row r="1176" spans="7:7" ht="12.75" customHeight="1" x14ac:dyDescent="0.2">
      <c r="G1176" s="482"/>
    </row>
    <row r="1177" spans="7:7" ht="12.75" customHeight="1" x14ac:dyDescent="0.2">
      <c r="G1177" s="482"/>
    </row>
    <row r="1178" spans="7:7" ht="12.75" customHeight="1" x14ac:dyDescent="0.2">
      <c r="G1178" s="482"/>
    </row>
    <row r="1179" spans="7:7" ht="12.75" customHeight="1" x14ac:dyDescent="0.2">
      <c r="G1179" s="482"/>
    </row>
    <row r="1180" spans="7:7" ht="12.75" customHeight="1" x14ac:dyDescent="0.2">
      <c r="G1180" s="482"/>
    </row>
    <row r="1181" spans="7:7" ht="12.75" customHeight="1" x14ac:dyDescent="0.2">
      <c r="G1181" s="482"/>
    </row>
    <row r="1182" spans="7:7" ht="12.75" customHeight="1" x14ac:dyDescent="0.2">
      <c r="G1182" s="482"/>
    </row>
    <row r="1183" spans="7:7" ht="12.75" customHeight="1" x14ac:dyDescent="0.2">
      <c r="G1183" s="482"/>
    </row>
    <row r="1184" spans="7:7" ht="12.75" customHeight="1" x14ac:dyDescent="0.2">
      <c r="G1184" s="482"/>
    </row>
    <row r="1185" spans="7:7" ht="12.75" customHeight="1" x14ac:dyDescent="0.2">
      <c r="G1185" s="482"/>
    </row>
    <row r="1186" spans="7:7" ht="12.75" customHeight="1" x14ac:dyDescent="0.2">
      <c r="G1186" s="482"/>
    </row>
    <row r="1187" spans="7:7" ht="12.75" customHeight="1" x14ac:dyDescent="0.2">
      <c r="G1187" s="482"/>
    </row>
    <row r="1188" spans="7:7" ht="12.75" customHeight="1" x14ac:dyDescent="0.2">
      <c r="G1188" s="482"/>
    </row>
    <row r="1189" spans="7:7" ht="12.75" customHeight="1" x14ac:dyDescent="0.2">
      <c r="G1189" s="482"/>
    </row>
    <row r="1190" spans="7:7" ht="12.75" customHeight="1" x14ac:dyDescent="0.2">
      <c r="G1190" s="482"/>
    </row>
    <row r="1191" spans="7:7" ht="12.75" customHeight="1" x14ac:dyDescent="0.2">
      <c r="G1191" s="482"/>
    </row>
    <row r="1192" spans="7:7" ht="12.75" customHeight="1" x14ac:dyDescent="0.2">
      <c r="G1192" s="482"/>
    </row>
    <row r="1193" spans="7:7" ht="12.75" customHeight="1" x14ac:dyDescent="0.2">
      <c r="G1193" s="482"/>
    </row>
    <row r="1194" spans="7:7" ht="12.75" customHeight="1" x14ac:dyDescent="0.2">
      <c r="G1194" s="482"/>
    </row>
    <row r="1195" spans="7:7" ht="12.75" customHeight="1" x14ac:dyDescent="0.2">
      <c r="G1195" s="482"/>
    </row>
    <row r="1196" spans="7:7" ht="12.75" customHeight="1" x14ac:dyDescent="0.2">
      <c r="G1196" s="482"/>
    </row>
    <row r="1197" spans="7:7" ht="12.75" customHeight="1" x14ac:dyDescent="0.2">
      <c r="G1197" s="482"/>
    </row>
    <row r="1198" spans="7:7" ht="12.75" customHeight="1" x14ac:dyDescent="0.2">
      <c r="G1198" s="482"/>
    </row>
    <row r="1199" spans="7:7" ht="12.75" customHeight="1" x14ac:dyDescent="0.2">
      <c r="G1199" s="482"/>
    </row>
    <row r="1200" spans="7:7" ht="12.75" customHeight="1" x14ac:dyDescent="0.2">
      <c r="G1200" s="482"/>
    </row>
    <row r="1201" spans="7:7" ht="12.75" customHeight="1" x14ac:dyDescent="0.2">
      <c r="G1201" s="482"/>
    </row>
    <row r="1202" spans="7:7" ht="12.75" customHeight="1" x14ac:dyDescent="0.2">
      <c r="G1202" s="482"/>
    </row>
    <row r="1203" spans="7:7" ht="12.75" customHeight="1" x14ac:dyDescent="0.2">
      <c r="G1203" s="482"/>
    </row>
    <row r="1204" spans="7:7" ht="12.75" customHeight="1" x14ac:dyDescent="0.2">
      <c r="G1204" s="482"/>
    </row>
    <row r="1205" spans="7:7" ht="12.75" customHeight="1" x14ac:dyDescent="0.2">
      <c r="G1205" s="482"/>
    </row>
    <row r="1206" spans="7:7" ht="12.75" customHeight="1" x14ac:dyDescent="0.2">
      <c r="G1206" s="482"/>
    </row>
    <row r="1207" spans="7:7" ht="12.75" customHeight="1" x14ac:dyDescent="0.2">
      <c r="G1207" s="482"/>
    </row>
    <row r="1208" spans="7:7" ht="12.75" customHeight="1" x14ac:dyDescent="0.2">
      <c r="G1208" s="482"/>
    </row>
    <row r="1209" spans="7:7" ht="12.75" customHeight="1" x14ac:dyDescent="0.2">
      <c r="G1209" s="482"/>
    </row>
    <row r="1210" spans="7:7" ht="12.75" customHeight="1" x14ac:dyDescent="0.2">
      <c r="G1210" s="482"/>
    </row>
    <row r="1211" spans="7:7" ht="12.75" customHeight="1" x14ac:dyDescent="0.2">
      <c r="G1211" s="482"/>
    </row>
    <row r="1212" spans="7:7" ht="12.75" customHeight="1" x14ac:dyDescent="0.2">
      <c r="G1212" s="482"/>
    </row>
    <row r="1213" spans="7:7" ht="12.75" customHeight="1" x14ac:dyDescent="0.2">
      <c r="G1213" s="482"/>
    </row>
    <row r="1214" spans="7:7" ht="12.75" customHeight="1" x14ac:dyDescent="0.2">
      <c r="G1214" s="482"/>
    </row>
    <row r="1215" spans="7:7" ht="12.75" customHeight="1" x14ac:dyDescent="0.2">
      <c r="G1215" s="482"/>
    </row>
    <row r="1216" spans="7:7" ht="12.75" customHeight="1" x14ac:dyDescent="0.2">
      <c r="G1216" s="482"/>
    </row>
    <row r="1217" spans="7:7" ht="12.75" customHeight="1" x14ac:dyDescent="0.2">
      <c r="G1217" s="482"/>
    </row>
    <row r="1218" spans="7:7" ht="12.75" customHeight="1" x14ac:dyDescent="0.2">
      <c r="G1218" s="482"/>
    </row>
    <row r="1219" spans="7:7" ht="12.75" customHeight="1" x14ac:dyDescent="0.2">
      <c r="G1219" s="482"/>
    </row>
    <row r="1220" spans="7:7" ht="12.75" customHeight="1" x14ac:dyDescent="0.2">
      <c r="G1220" s="482"/>
    </row>
    <row r="1221" spans="7:7" ht="12.75" customHeight="1" x14ac:dyDescent="0.2">
      <c r="G1221" s="482"/>
    </row>
    <row r="1222" spans="7:7" ht="12.75" customHeight="1" x14ac:dyDescent="0.2">
      <c r="G1222" s="482"/>
    </row>
    <row r="1223" spans="7:7" ht="12.75" customHeight="1" x14ac:dyDescent="0.2">
      <c r="G1223" s="482"/>
    </row>
    <row r="1224" spans="7:7" ht="12.75" customHeight="1" x14ac:dyDescent="0.2">
      <c r="G1224" s="482"/>
    </row>
    <row r="1225" spans="7:7" ht="12.75" customHeight="1" x14ac:dyDescent="0.2">
      <c r="G1225" s="482"/>
    </row>
    <row r="1226" spans="7:7" ht="12.75" customHeight="1" x14ac:dyDescent="0.2">
      <c r="G1226" s="482"/>
    </row>
    <row r="1227" spans="7:7" ht="12.75" customHeight="1" x14ac:dyDescent="0.2">
      <c r="G1227" s="482"/>
    </row>
    <row r="1228" spans="7:7" ht="12.75" customHeight="1" x14ac:dyDescent="0.2">
      <c r="G1228" s="482"/>
    </row>
    <row r="1229" spans="7:7" ht="12.75" customHeight="1" x14ac:dyDescent="0.2">
      <c r="G1229" s="482"/>
    </row>
    <row r="1230" spans="7:7" ht="12.75" customHeight="1" x14ac:dyDescent="0.2">
      <c r="G1230" s="482"/>
    </row>
    <row r="1231" spans="7:7" ht="12.75" customHeight="1" x14ac:dyDescent="0.2">
      <c r="G1231" s="482"/>
    </row>
    <row r="1232" spans="7:7" ht="12.75" customHeight="1" x14ac:dyDescent="0.2">
      <c r="G1232" s="482"/>
    </row>
    <row r="1233" spans="7:7" ht="12.75" customHeight="1" x14ac:dyDescent="0.2">
      <c r="G1233" s="482"/>
    </row>
    <row r="1234" spans="7:7" ht="12.75" customHeight="1" x14ac:dyDescent="0.2">
      <c r="G1234" s="482"/>
    </row>
    <row r="1235" spans="7:7" ht="12.75" customHeight="1" x14ac:dyDescent="0.2">
      <c r="G1235" s="482"/>
    </row>
    <row r="1236" spans="7:7" ht="12.75" customHeight="1" x14ac:dyDescent="0.2">
      <c r="G1236" s="482"/>
    </row>
    <row r="1237" spans="7:7" ht="12.75" customHeight="1" x14ac:dyDescent="0.2">
      <c r="G1237" s="482"/>
    </row>
    <row r="1238" spans="7:7" ht="12.75" customHeight="1" x14ac:dyDescent="0.2">
      <c r="G1238" s="482"/>
    </row>
    <row r="1239" spans="7:7" ht="12.75" customHeight="1" x14ac:dyDescent="0.2">
      <c r="G1239" s="482"/>
    </row>
    <row r="1240" spans="7:7" ht="12.75" customHeight="1" x14ac:dyDescent="0.2">
      <c r="G1240" s="482"/>
    </row>
    <row r="1241" spans="7:7" ht="12.75" customHeight="1" x14ac:dyDescent="0.2">
      <c r="G1241" s="482"/>
    </row>
    <row r="1242" spans="7:7" ht="12.75" customHeight="1" x14ac:dyDescent="0.2">
      <c r="G1242" s="482"/>
    </row>
    <row r="1243" spans="7:7" ht="12.75" customHeight="1" x14ac:dyDescent="0.2">
      <c r="G1243" s="482"/>
    </row>
    <row r="1244" spans="7:7" ht="12.75" customHeight="1" x14ac:dyDescent="0.2">
      <c r="G1244" s="482"/>
    </row>
    <row r="1245" spans="7:7" ht="12.75" customHeight="1" x14ac:dyDescent="0.2">
      <c r="G1245" s="482"/>
    </row>
    <row r="1246" spans="7:7" ht="12.75" customHeight="1" x14ac:dyDescent="0.2">
      <c r="G1246" s="482"/>
    </row>
    <row r="1247" spans="7:7" ht="12.75" customHeight="1" x14ac:dyDescent="0.2">
      <c r="G1247" s="482"/>
    </row>
    <row r="1248" spans="7:7" ht="12.75" customHeight="1" x14ac:dyDescent="0.2">
      <c r="G1248" s="482"/>
    </row>
    <row r="1249" spans="7:7" ht="12.75" customHeight="1" x14ac:dyDescent="0.2">
      <c r="G1249" s="482"/>
    </row>
    <row r="1250" spans="7:7" ht="12.75" customHeight="1" x14ac:dyDescent="0.2">
      <c r="G1250" s="482"/>
    </row>
    <row r="1251" spans="7:7" ht="12.75" customHeight="1" x14ac:dyDescent="0.2">
      <c r="G1251" s="482"/>
    </row>
    <row r="1252" spans="7:7" ht="12.75" customHeight="1" x14ac:dyDescent="0.2">
      <c r="G1252" s="482"/>
    </row>
    <row r="1253" spans="7:7" ht="12.75" customHeight="1" x14ac:dyDescent="0.2">
      <c r="G1253" s="482"/>
    </row>
    <row r="1254" spans="7:7" ht="12.75" customHeight="1" x14ac:dyDescent="0.2">
      <c r="G1254" s="482"/>
    </row>
    <row r="1255" spans="7:7" ht="12.75" customHeight="1" x14ac:dyDescent="0.2">
      <c r="G1255" s="482"/>
    </row>
    <row r="1256" spans="7:7" ht="12.75" customHeight="1" x14ac:dyDescent="0.2">
      <c r="G1256" s="482"/>
    </row>
    <row r="1257" spans="7:7" ht="12.75" customHeight="1" x14ac:dyDescent="0.2">
      <c r="G1257" s="482"/>
    </row>
    <row r="1258" spans="7:7" ht="12.75" customHeight="1" x14ac:dyDescent="0.2">
      <c r="G1258" s="482"/>
    </row>
    <row r="1259" spans="7:7" ht="12.75" customHeight="1" x14ac:dyDescent="0.2">
      <c r="G1259" s="482"/>
    </row>
    <row r="1260" spans="7:7" ht="12.75" customHeight="1" x14ac:dyDescent="0.2">
      <c r="G1260" s="482"/>
    </row>
    <row r="1261" spans="7:7" ht="12.75" customHeight="1" x14ac:dyDescent="0.2">
      <c r="G1261" s="482"/>
    </row>
    <row r="1262" spans="7:7" ht="12.75" customHeight="1" x14ac:dyDescent="0.2">
      <c r="G1262" s="482"/>
    </row>
    <row r="1263" spans="7:7" ht="12.75" customHeight="1" x14ac:dyDescent="0.2">
      <c r="G1263" s="482"/>
    </row>
    <row r="1264" spans="7:7" ht="12.75" customHeight="1" x14ac:dyDescent="0.2">
      <c r="G1264" s="482"/>
    </row>
    <row r="1265" spans="7:7" ht="12.75" customHeight="1" x14ac:dyDescent="0.2">
      <c r="G1265" s="482"/>
    </row>
    <row r="1266" spans="7:7" ht="12.75" customHeight="1" x14ac:dyDescent="0.2">
      <c r="G1266" s="482"/>
    </row>
    <row r="1267" spans="7:7" ht="12.75" customHeight="1" x14ac:dyDescent="0.2">
      <c r="G1267" s="482"/>
    </row>
    <row r="1268" spans="7:7" ht="12.75" customHeight="1" x14ac:dyDescent="0.2">
      <c r="G1268" s="482"/>
    </row>
    <row r="1269" spans="7:7" ht="12.75" customHeight="1" x14ac:dyDescent="0.2">
      <c r="G1269" s="482"/>
    </row>
    <row r="1270" spans="7:7" ht="12.75" customHeight="1" x14ac:dyDescent="0.2">
      <c r="G1270" s="482"/>
    </row>
    <row r="1271" spans="7:7" ht="12.75" customHeight="1" x14ac:dyDescent="0.2">
      <c r="G1271" s="482"/>
    </row>
    <row r="1272" spans="7:7" ht="12.75" customHeight="1" x14ac:dyDescent="0.2">
      <c r="G1272" s="482"/>
    </row>
    <row r="1273" spans="7:7" ht="12.75" customHeight="1" x14ac:dyDescent="0.2">
      <c r="G1273" s="482"/>
    </row>
    <row r="1274" spans="7:7" ht="12.75" customHeight="1" x14ac:dyDescent="0.2">
      <c r="G1274" s="482"/>
    </row>
    <row r="1275" spans="7:7" ht="12.75" customHeight="1" x14ac:dyDescent="0.2">
      <c r="G1275" s="482"/>
    </row>
    <row r="1276" spans="7:7" ht="12.75" customHeight="1" x14ac:dyDescent="0.2">
      <c r="G1276" s="482"/>
    </row>
    <row r="1277" spans="7:7" ht="12.75" customHeight="1" x14ac:dyDescent="0.2">
      <c r="G1277" s="482"/>
    </row>
    <row r="1278" spans="7:7" ht="12.75" customHeight="1" x14ac:dyDescent="0.2">
      <c r="G1278" s="482"/>
    </row>
    <row r="1279" spans="7:7" ht="12.75" customHeight="1" x14ac:dyDescent="0.2">
      <c r="G1279" s="482"/>
    </row>
    <row r="1280" spans="7:7" ht="12.75" customHeight="1" x14ac:dyDescent="0.2">
      <c r="G1280" s="482"/>
    </row>
    <row r="1281" spans="7:7" ht="12.75" customHeight="1" x14ac:dyDescent="0.2">
      <c r="G1281" s="482"/>
    </row>
    <row r="1282" spans="7:7" ht="12.75" customHeight="1" x14ac:dyDescent="0.2">
      <c r="G1282" s="482"/>
    </row>
    <row r="1283" spans="7:7" ht="12.75" customHeight="1" x14ac:dyDescent="0.2">
      <c r="G1283" s="482"/>
    </row>
    <row r="1284" spans="7:7" ht="12.75" customHeight="1" x14ac:dyDescent="0.2">
      <c r="G1284" s="482"/>
    </row>
    <row r="1285" spans="7:7" ht="12.75" customHeight="1" x14ac:dyDescent="0.2">
      <c r="G1285" s="482"/>
    </row>
    <row r="1286" spans="7:7" ht="12.75" customHeight="1" x14ac:dyDescent="0.2">
      <c r="G1286" s="482"/>
    </row>
    <row r="1287" spans="7:7" ht="12.75" customHeight="1" x14ac:dyDescent="0.2">
      <c r="G1287" s="482"/>
    </row>
    <row r="1288" spans="7:7" ht="12.75" customHeight="1" x14ac:dyDescent="0.2">
      <c r="G1288" s="482"/>
    </row>
    <row r="1289" spans="7:7" ht="12.75" customHeight="1" x14ac:dyDescent="0.2">
      <c r="G1289" s="482"/>
    </row>
    <row r="1290" spans="7:7" ht="12.75" customHeight="1" x14ac:dyDescent="0.2">
      <c r="G1290" s="482"/>
    </row>
    <row r="1291" spans="7:7" ht="12.75" customHeight="1" x14ac:dyDescent="0.2">
      <c r="G1291" s="482"/>
    </row>
    <row r="1292" spans="7:7" ht="12.75" customHeight="1" x14ac:dyDescent="0.2">
      <c r="G1292" s="482"/>
    </row>
    <row r="1293" spans="7:7" ht="12.75" customHeight="1" x14ac:dyDescent="0.2">
      <c r="G1293" s="482"/>
    </row>
    <row r="1294" spans="7:7" ht="12.75" customHeight="1" x14ac:dyDescent="0.2">
      <c r="G1294" s="482"/>
    </row>
    <row r="1295" spans="7:7" ht="12.75" customHeight="1" x14ac:dyDescent="0.2">
      <c r="G1295" s="482"/>
    </row>
    <row r="1296" spans="7:7" ht="12.75" customHeight="1" x14ac:dyDescent="0.2">
      <c r="G1296" s="482"/>
    </row>
    <row r="1297" spans="7:7" ht="12.75" customHeight="1" x14ac:dyDescent="0.2">
      <c r="G1297" s="482"/>
    </row>
    <row r="1298" spans="7:7" ht="12.75" customHeight="1" x14ac:dyDescent="0.2">
      <c r="G1298" s="482"/>
    </row>
    <row r="1299" spans="7:7" ht="12.75" customHeight="1" x14ac:dyDescent="0.2">
      <c r="G1299" s="482"/>
    </row>
    <row r="1300" spans="7:7" ht="12.75" customHeight="1" x14ac:dyDescent="0.2">
      <c r="G1300" s="482"/>
    </row>
    <row r="1301" spans="7:7" ht="12.75" customHeight="1" x14ac:dyDescent="0.2">
      <c r="G1301" s="482"/>
    </row>
    <row r="1302" spans="7:7" ht="12.75" customHeight="1" x14ac:dyDescent="0.2">
      <c r="G1302" s="482"/>
    </row>
    <row r="1303" spans="7:7" ht="12.75" customHeight="1" x14ac:dyDescent="0.2">
      <c r="G1303" s="482"/>
    </row>
    <row r="1304" spans="7:7" ht="12.75" customHeight="1" x14ac:dyDescent="0.2">
      <c r="G1304" s="482"/>
    </row>
    <row r="1305" spans="7:7" ht="12.75" customHeight="1" x14ac:dyDescent="0.2">
      <c r="G1305" s="482"/>
    </row>
    <row r="1306" spans="7:7" ht="12.75" customHeight="1" x14ac:dyDescent="0.2">
      <c r="G1306" s="482"/>
    </row>
    <row r="1307" spans="7:7" ht="12.75" customHeight="1" x14ac:dyDescent="0.2">
      <c r="G1307" s="482"/>
    </row>
    <row r="1308" spans="7:7" ht="12.75" customHeight="1" x14ac:dyDescent="0.2">
      <c r="G1308" s="482"/>
    </row>
    <row r="1309" spans="7:7" ht="12.75" customHeight="1" x14ac:dyDescent="0.2">
      <c r="G1309" s="482"/>
    </row>
    <row r="1310" spans="7:7" ht="12.75" customHeight="1" x14ac:dyDescent="0.2">
      <c r="G1310" s="482"/>
    </row>
    <row r="1311" spans="7:7" ht="12.75" customHeight="1" x14ac:dyDescent="0.2">
      <c r="G1311" s="482"/>
    </row>
    <row r="1312" spans="7:7" ht="12.75" customHeight="1" x14ac:dyDescent="0.2">
      <c r="G1312" s="482"/>
    </row>
    <row r="1313" spans="7:7" ht="12.75" customHeight="1" x14ac:dyDescent="0.2">
      <c r="G1313" s="482"/>
    </row>
    <row r="1314" spans="7:7" ht="12.75" customHeight="1" x14ac:dyDescent="0.2">
      <c r="G1314" s="482"/>
    </row>
    <row r="1315" spans="7:7" ht="12.75" customHeight="1" x14ac:dyDescent="0.2">
      <c r="G1315" s="482"/>
    </row>
    <row r="1316" spans="7:7" ht="12.75" customHeight="1" x14ac:dyDescent="0.2">
      <c r="G1316" s="482"/>
    </row>
    <row r="1317" spans="7:7" ht="12.75" customHeight="1" x14ac:dyDescent="0.2">
      <c r="G1317" s="482"/>
    </row>
    <row r="1318" spans="7:7" ht="12.75" customHeight="1" x14ac:dyDescent="0.2">
      <c r="G1318" s="482"/>
    </row>
    <row r="1319" spans="7:7" ht="12.75" customHeight="1" x14ac:dyDescent="0.2">
      <c r="G1319" s="482"/>
    </row>
    <row r="1320" spans="7:7" ht="12.75" customHeight="1" x14ac:dyDescent="0.2">
      <c r="G1320" s="482"/>
    </row>
    <row r="1321" spans="7:7" ht="12.75" customHeight="1" x14ac:dyDescent="0.2">
      <c r="G1321" s="482"/>
    </row>
    <row r="1322" spans="7:7" ht="12.75" customHeight="1" x14ac:dyDescent="0.2">
      <c r="G1322" s="482"/>
    </row>
    <row r="1323" spans="7:7" ht="12.75" customHeight="1" x14ac:dyDescent="0.2">
      <c r="G1323" s="482"/>
    </row>
    <row r="1324" spans="7:7" ht="12.75" customHeight="1" x14ac:dyDescent="0.2">
      <c r="G1324" s="482"/>
    </row>
    <row r="1325" spans="7:7" ht="12.75" customHeight="1" x14ac:dyDescent="0.2">
      <c r="G1325" s="482"/>
    </row>
    <row r="1326" spans="7:7" ht="12.75" customHeight="1" x14ac:dyDescent="0.2">
      <c r="G1326" s="482"/>
    </row>
    <row r="1327" spans="7:7" ht="12.75" customHeight="1" x14ac:dyDescent="0.2">
      <c r="G1327" s="482"/>
    </row>
    <row r="1328" spans="7:7" ht="12.75" customHeight="1" x14ac:dyDescent="0.2">
      <c r="G1328" s="482"/>
    </row>
    <row r="1329" spans="7:7" ht="12.75" customHeight="1" x14ac:dyDescent="0.2">
      <c r="G1329" s="482"/>
    </row>
    <row r="1330" spans="7:7" ht="12.75" customHeight="1" x14ac:dyDescent="0.2">
      <c r="G1330" s="482"/>
    </row>
    <row r="1331" spans="7:7" ht="12.75" customHeight="1" x14ac:dyDescent="0.2">
      <c r="G1331" s="482"/>
    </row>
    <row r="1332" spans="7:7" ht="12.75" customHeight="1" x14ac:dyDescent="0.2">
      <c r="G1332" s="482"/>
    </row>
    <row r="1333" spans="7:7" ht="12.75" customHeight="1" x14ac:dyDescent="0.2">
      <c r="G1333" s="482"/>
    </row>
    <row r="1334" spans="7:7" ht="12.75" customHeight="1" x14ac:dyDescent="0.2">
      <c r="G1334" s="482"/>
    </row>
    <row r="1335" spans="7:7" ht="12.75" customHeight="1" x14ac:dyDescent="0.2">
      <c r="G1335" s="482"/>
    </row>
    <row r="1336" spans="7:7" ht="12.75" customHeight="1" x14ac:dyDescent="0.2">
      <c r="G1336" s="482"/>
    </row>
    <row r="1337" spans="7:7" ht="12.75" customHeight="1" x14ac:dyDescent="0.2">
      <c r="G1337" s="482"/>
    </row>
    <row r="1338" spans="7:7" ht="12.75" customHeight="1" x14ac:dyDescent="0.2">
      <c r="G1338" s="482"/>
    </row>
    <row r="1339" spans="7:7" ht="12.75" customHeight="1" x14ac:dyDescent="0.2">
      <c r="G1339" s="482"/>
    </row>
    <row r="1340" spans="7:7" ht="12.75" customHeight="1" x14ac:dyDescent="0.2">
      <c r="G1340" s="482"/>
    </row>
    <row r="1341" spans="7:7" ht="12.75" customHeight="1" x14ac:dyDescent="0.2">
      <c r="G1341" s="482"/>
    </row>
    <row r="1342" spans="7:7" ht="12.75" customHeight="1" x14ac:dyDescent="0.2">
      <c r="G1342" s="482"/>
    </row>
    <row r="1343" spans="7:7" ht="12.75" customHeight="1" x14ac:dyDescent="0.2">
      <c r="G1343" s="482"/>
    </row>
    <row r="1344" spans="7:7" ht="12.75" customHeight="1" x14ac:dyDescent="0.2">
      <c r="G1344" s="482"/>
    </row>
    <row r="1345" spans="7:7" ht="12.75" customHeight="1" x14ac:dyDescent="0.2">
      <c r="G1345" s="482"/>
    </row>
    <row r="1346" spans="7:7" ht="12.75" customHeight="1" x14ac:dyDescent="0.2">
      <c r="G1346" s="482"/>
    </row>
    <row r="1347" spans="7:7" ht="12.75" customHeight="1" x14ac:dyDescent="0.2">
      <c r="G1347" s="482"/>
    </row>
    <row r="1348" spans="7:7" ht="12.75" customHeight="1" x14ac:dyDescent="0.2">
      <c r="G1348" s="482"/>
    </row>
    <row r="1349" spans="7:7" ht="12.75" customHeight="1" x14ac:dyDescent="0.2">
      <c r="G1349" s="482"/>
    </row>
    <row r="1350" spans="7:7" ht="12.75" customHeight="1" x14ac:dyDescent="0.2">
      <c r="G1350" s="482"/>
    </row>
    <row r="1351" spans="7:7" ht="12.75" customHeight="1" x14ac:dyDescent="0.2">
      <c r="G1351" s="482"/>
    </row>
    <row r="1352" spans="7:7" ht="12.75" customHeight="1" x14ac:dyDescent="0.2">
      <c r="G1352" s="482"/>
    </row>
    <row r="1353" spans="7:7" ht="12.75" customHeight="1" x14ac:dyDescent="0.2">
      <c r="G1353" s="482"/>
    </row>
    <row r="1354" spans="7:7" ht="12.75" customHeight="1" x14ac:dyDescent="0.2">
      <c r="G1354" s="482"/>
    </row>
    <row r="1355" spans="7:7" ht="12.75" customHeight="1" x14ac:dyDescent="0.2">
      <c r="G1355" s="482"/>
    </row>
    <row r="1356" spans="7:7" ht="12.75" customHeight="1" x14ac:dyDescent="0.2">
      <c r="G1356" s="482"/>
    </row>
    <row r="1357" spans="7:7" ht="12.75" customHeight="1" x14ac:dyDescent="0.2">
      <c r="G1357" s="482"/>
    </row>
    <row r="1358" spans="7:7" ht="12.75" customHeight="1" x14ac:dyDescent="0.2">
      <c r="G1358" s="482"/>
    </row>
    <row r="1359" spans="7:7" ht="12.75" customHeight="1" x14ac:dyDescent="0.2">
      <c r="G1359" s="482"/>
    </row>
    <row r="1360" spans="7:7" ht="12.75" customHeight="1" x14ac:dyDescent="0.2">
      <c r="G1360" s="482"/>
    </row>
    <row r="1361" spans="7:7" ht="12.75" customHeight="1" x14ac:dyDescent="0.2">
      <c r="G1361" s="482"/>
    </row>
    <row r="1362" spans="7:7" ht="12.75" customHeight="1" x14ac:dyDescent="0.2">
      <c r="G1362" s="482"/>
    </row>
    <row r="1363" spans="7:7" ht="12.75" customHeight="1" x14ac:dyDescent="0.2">
      <c r="G1363" s="482"/>
    </row>
    <row r="1364" spans="7:7" ht="12.75" customHeight="1" x14ac:dyDescent="0.2">
      <c r="G1364" s="482"/>
    </row>
    <row r="1365" spans="7:7" ht="12.75" customHeight="1" x14ac:dyDescent="0.2">
      <c r="G1365" s="482"/>
    </row>
    <row r="1366" spans="7:7" ht="12.75" customHeight="1" x14ac:dyDescent="0.2">
      <c r="G1366" s="482"/>
    </row>
    <row r="1367" spans="7:7" ht="12.75" customHeight="1" x14ac:dyDescent="0.2">
      <c r="G1367" s="482"/>
    </row>
    <row r="1368" spans="7:7" ht="12.75" customHeight="1" x14ac:dyDescent="0.2">
      <c r="G1368" s="482"/>
    </row>
    <row r="1369" spans="7:7" ht="12.75" customHeight="1" x14ac:dyDescent="0.2">
      <c r="G1369" s="482"/>
    </row>
    <row r="1370" spans="7:7" ht="12.75" customHeight="1" x14ac:dyDescent="0.2">
      <c r="G1370" s="482"/>
    </row>
    <row r="1371" spans="7:7" ht="12.75" customHeight="1" x14ac:dyDescent="0.2">
      <c r="G1371" s="482"/>
    </row>
    <row r="1372" spans="7:7" ht="12.75" customHeight="1" x14ac:dyDescent="0.2">
      <c r="G1372" s="482"/>
    </row>
    <row r="1373" spans="7:7" ht="12.75" customHeight="1" x14ac:dyDescent="0.2">
      <c r="G1373" s="482"/>
    </row>
    <row r="1374" spans="7:7" ht="12.75" customHeight="1" x14ac:dyDescent="0.2">
      <c r="G1374" s="482"/>
    </row>
    <row r="1375" spans="7:7" ht="12.75" customHeight="1" x14ac:dyDescent="0.2">
      <c r="G1375" s="482"/>
    </row>
    <row r="1376" spans="7:7" ht="12.75" customHeight="1" x14ac:dyDescent="0.2">
      <c r="G1376" s="482"/>
    </row>
    <row r="1377" spans="7:7" ht="12.75" customHeight="1" x14ac:dyDescent="0.2">
      <c r="G1377" s="482"/>
    </row>
    <row r="1378" spans="7:7" ht="12.75" customHeight="1" x14ac:dyDescent="0.2">
      <c r="G1378" s="482"/>
    </row>
    <row r="1379" spans="7:7" ht="12.75" customHeight="1" x14ac:dyDescent="0.2">
      <c r="G1379" s="482"/>
    </row>
    <row r="1380" spans="7:7" ht="12.75" customHeight="1" x14ac:dyDescent="0.2">
      <c r="G1380" s="482"/>
    </row>
    <row r="1381" spans="7:7" ht="12.75" customHeight="1" x14ac:dyDescent="0.2">
      <c r="G1381" s="482"/>
    </row>
    <row r="1382" spans="7:7" ht="12.75" customHeight="1" x14ac:dyDescent="0.2">
      <c r="G1382" s="482"/>
    </row>
    <row r="1383" spans="7:7" ht="12.75" customHeight="1" x14ac:dyDescent="0.2">
      <c r="G1383" s="482"/>
    </row>
    <row r="1384" spans="7:7" ht="12.75" customHeight="1" x14ac:dyDescent="0.2">
      <c r="G1384" s="482"/>
    </row>
    <row r="1385" spans="7:7" ht="12.75" customHeight="1" x14ac:dyDescent="0.2">
      <c r="G1385" s="482"/>
    </row>
    <row r="1386" spans="7:7" ht="12.75" customHeight="1" x14ac:dyDescent="0.2">
      <c r="G1386" s="482"/>
    </row>
    <row r="1387" spans="7:7" ht="12.75" customHeight="1" x14ac:dyDescent="0.2">
      <c r="G1387" s="482"/>
    </row>
    <row r="1388" spans="7:7" ht="12.75" customHeight="1" x14ac:dyDescent="0.2">
      <c r="G1388" s="482"/>
    </row>
    <row r="1389" spans="7:7" ht="12.75" customHeight="1" x14ac:dyDescent="0.2">
      <c r="G1389" s="482"/>
    </row>
    <row r="1390" spans="7:7" ht="12.75" customHeight="1" x14ac:dyDescent="0.2">
      <c r="G1390" s="482"/>
    </row>
    <row r="1391" spans="7:7" ht="12.75" customHeight="1" x14ac:dyDescent="0.2">
      <c r="G1391" s="482"/>
    </row>
    <row r="1392" spans="7:7" ht="12.75" customHeight="1" x14ac:dyDescent="0.2">
      <c r="G1392" s="482"/>
    </row>
    <row r="1393" spans="7:7" ht="12.75" customHeight="1" x14ac:dyDescent="0.2">
      <c r="G1393" s="482"/>
    </row>
    <row r="1394" spans="7:7" ht="12.75" customHeight="1" x14ac:dyDescent="0.2">
      <c r="G1394" s="482"/>
    </row>
    <row r="1395" spans="7:7" ht="12.75" customHeight="1" x14ac:dyDescent="0.2">
      <c r="G1395" s="482"/>
    </row>
    <row r="1396" spans="7:7" ht="12.75" customHeight="1" x14ac:dyDescent="0.2">
      <c r="G1396" s="482"/>
    </row>
    <row r="1397" spans="7:7" ht="12.75" customHeight="1" x14ac:dyDescent="0.2">
      <c r="G1397" s="482"/>
    </row>
    <row r="1398" spans="7:7" ht="12.75" customHeight="1" x14ac:dyDescent="0.2">
      <c r="G1398" s="482"/>
    </row>
    <row r="1399" spans="7:7" ht="12.75" customHeight="1" x14ac:dyDescent="0.2">
      <c r="G1399" s="482"/>
    </row>
    <row r="1400" spans="7:7" ht="12.75" customHeight="1" x14ac:dyDescent="0.2">
      <c r="G1400" s="482"/>
    </row>
    <row r="1401" spans="7:7" ht="12.75" customHeight="1" x14ac:dyDescent="0.2">
      <c r="G1401" s="482"/>
    </row>
    <row r="1402" spans="7:7" ht="12.75" customHeight="1" x14ac:dyDescent="0.2">
      <c r="G1402" s="482"/>
    </row>
    <row r="1403" spans="7:7" ht="12.75" customHeight="1" x14ac:dyDescent="0.2">
      <c r="G1403" s="482"/>
    </row>
    <row r="1404" spans="7:7" ht="12.75" customHeight="1" x14ac:dyDescent="0.2">
      <c r="G1404" s="482"/>
    </row>
    <row r="1405" spans="7:7" ht="12.75" customHeight="1" x14ac:dyDescent="0.2">
      <c r="G1405" s="482"/>
    </row>
    <row r="1406" spans="7:7" ht="12.75" customHeight="1" x14ac:dyDescent="0.2">
      <c r="G1406" s="482"/>
    </row>
    <row r="1407" spans="7:7" ht="12.75" customHeight="1" x14ac:dyDescent="0.2">
      <c r="G1407" s="482"/>
    </row>
    <row r="1408" spans="7:7" ht="12.75" customHeight="1" x14ac:dyDescent="0.2">
      <c r="G1408" s="482"/>
    </row>
    <row r="1409" spans="7:7" ht="12.75" customHeight="1" x14ac:dyDescent="0.2">
      <c r="G1409" s="482"/>
    </row>
    <row r="1410" spans="7:7" ht="12.75" customHeight="1" x14ac:dyDescent="0.2">
      <c r="G1410" s="482"/>
    </row>
    <row r="1411" spans="7:7" ht="12.75" customHeight="1" x14ac:dyDescent="0.2">
      <c r="G1411" s="482"/>
    </row>
    <row r="1412" spans="7:7" ht="12.75" customHeight="1" x14ac:dyDescent="0.2">
      <c r="G1412" s="482"/>
    </row>
    <row r="1413" spans="7:7" ht="12.75" customHeight="1" x14ac:dyDescent="0.2">
      <c r="G1413" s="482"/>
    </row>
    <row r="1414" spans="7:7" ht="12.75" customHeight="1" x14ac:dyDescent="0.2">
      <c r="G1414" s="482"/>
    </row>
    <row r="1415" spans="7:7" ht="12.75" customHeight="1" x14ac:dyDescent="0.2">
      <c r="G1415" s="482"/>
    </row>
    <row r="1416" spans="7:7" ht="12.75" customHeight="1" x14ac:dyDescent="0.2">
      <c r="G1416" s="482"/>
    </row>
    <row r="1417" spans="7:7" ht="12.75" customHeight="1" x14ac:dyDescent="0.2">
      <c r="G1417" s="482"/>
    </row>
    <row r="1418" spans="7:7" ht="12.75" customHeight="1" x14ac:dyDescent="0.2">
      <c r="G1418" s="482"/>
    </row>
    <row r="1419" spans="7:7" ht="12.75" customHeight="1" x14ac:dyDescent="0.2">
      <c r="G1419" s="482"/>
    </row>
    <row r="1420" spans="7:7" ht="12.75" customHeight="1" x14ac:dyDescent="0.2">
      <c r="G1420" s="482"/>
    </row>
    <row r="1421" spans="7:7" ht="12.75" customHeight="1" x14ac:dyDescent="0.2">
      <c r="G1421" s="482"/>
    </row>
    <row r="1422" spans="7:7" ht="12.75" customHeight="1" x14ac:dyDescent="0.2">
      <c r="G1422" s="482"/>
    </row>
    <row r="1423" spans="7:7" ht="12.75" customHeight="1" x14ac:dyDescent="0.2">
      <c r="G1423" s="482"/>
    </row>
    <row r="1424" spans="7:7" ht="12.75" customHeight="1" x14ac:dyDescent="0.2">
      <c r="G1424" s="482"/>
    </row>
    <row r="1425" spans="7:7" ht="12.75" customHeight="1" x14ac:dyDescent="0.2">
      <c r="G1425" s="482"/>
    </row>
    <row r="1426" spans="7:7" ht="12.75" customHeight="1" x14ac:dyDescent="0.2">
      <c r="G1426" s="482"/>
    </row>
    <row r="1427" spans="7:7" ht="12.75" customHeight="1" x14ac:dyDescent="0.2">
      <c r="G1427" s="482"/>
    </row>
    <row r="1428" spans="7:7" ht="12.75" customHeight="1" x14ac:dyDescent="0.2">
      <c r="G1428" s="482"/>
    </row>
    <row r="1429" spans="7:7" ht="12.75" customHeight="1" x14ac:dyDescent="0.2">
      <c r="G1429" s="482"/>
    </row>
    <row r="1430" spans="7:7" ht="12.75" customHeight="1" x14ac:dyDescent="0.2">
      <c r="G1430" s="482"/>
    </row>
    <row r="1431" spans="7:7" ht="12.75" customHeight="1" x14ac:dyDescent="0.2">
      <c r="G1431" s="482"/>
    </row>
    <row r="1432" spans="7:7" ht="12.75" customHeight="1" x14ac:dyDescent="0.2">
      <c r="G1432" s="482"/>
    </row>
    <row r="1433" spans="7:7" ht="12.75" customHeight="1" x14ac:dyDescent="0.2">
      <c r="G1433" s="482"/>
    </row>
    <row r="1434" spans="7:7" ht="12.75" customHeight="1" x14ac:dyDescent="0.2">
      <c r="G1434" s="482"/>
    </row>
    <row r="1435" spans="7:7" ht="12.75" customHeight="1" x14ac:dyDescent="0.2">
      <c r="G1435" s="482"/>
    </row>
    <row r="1436" spans="7:7" ht="12.75" customHeight="1" x14ac:dyDescent="0.2">
      <c r="G1436" s="482"/>
    </row>
    <row r="1437" spans="7:7" ht="12.75" customHeight="1" x14ac:dyDescent="0.2">
      <c r="G1437" s="482"/>
    </row>
    <row r="1438" spans="7:7" ht="12.75" customHeight="1" x14ac:dyDescent="0.2">
      <c r="G1438" s="482"/>
    </row>
    <row r="1439" spans="7:7" ht="12.75" customHeight="1" x14ac:dyDescent="0.2">
      <c r="G1439" s="482"/>
    </row>
    <row r="1440" spans="7:7" ht="12.75" customHeight="1" x14ac:dyDescent="0.2">
      <c r="G1440" s="482"/>
    </row>
    <row r="1441" spans="7:7" ht="12.75" customHeight="1" x14ac:dyDescent="0.2">
      <c r="G1441" s="482"/>
    </row>
    <row r="1442" spans="7:7" ht="12.75" customHeight="1" x14ac:dyDescent="0.2">
      <c r="G1442" s="482"/>
    </row>
    <row r="1443" spans="7:7" ht="12.75" customHeight="1" x14ac:dyDescent="0.2">
      <c r="G1443" s="482"/>
    </row>
    <row r="1444" spans="7:7" ht="12.75" customHeight="1" x14ac:dyDescent="0.2">
      <c r="G1444" s="482"/>
    </row>
    <row r="1445" spans="7:7" ht="12.75" customHeight="1" x14ac:dyDescent="0.2">
      <c r="G1445" s="482"/>
    </row>
    <row r="1446" spans="7:7" ht="12.75" customHeight="1" x14ac:dyDescent="0.2">
      <c r="G1446" s="482"/>
    </row>
    <row r="1447" spans="7:7" ht="12.75" customHeight="1" x14ac:dyDescent="0.2">
      <c r="G1447" s="482"/>
    </row>
    <row r="1448" spans="7:7" ht="12.75" customHeight="1" x14ac:dyDescent="0.2">
      <c r="G1448" s="482"/>
    </row>
    <row r="1449" spans="7:7" ht="12.75" customHeight="1" x14ac:dyDescent="0.2">
      <c r="G1449" s="482"/>
    </row>
    <row r="1450" spans="7:7" ht="12.75" customHeight="1" x14ac:dyDescent="0.2">
      <c r="G1450" s="482"/>
    </row>
    <row r="1451" spans="7:7" ht="12.75" customHeight="1" x14ac:dyDescent="0.2">
      <c r="G1451" s="482"/>
    </row>
    <row r="1452" spans="7:7" ht="12.75" customHeight="1" x14ac:dyDescent="0.2">
      <c r="G1452" s="482"/>
    </row>
    <row r="1453" spans="7:7" ht="12.75" customHeight="1" x14ac:dyDescent="0.2">
      <c r="G1453" s="482"/>
    </row>
    <row r="1454" spans="7:7" ht="12.75" customHeight="1" x14ac:dyDescent="0.2">
      <c r="G1454" s="482"/>
    </row>
    <row r="1455" spans="7:7" ht="12.75" customHeight="1" x14ac:dyDescent="0.2">
      <c r="G1455" s="482"/>
    </row>
    <row r="1456" spans="7:7" ht="12.75" customHeight="1" x14ac:dyDescent="0.2">
      <c r="G1456" s="482"/>
    </row>
    <row r="1457" spans="7:7" ht="12.75" customHeight="1" x14ac:dyDescent="0.2">
      <c r="G1457" s="482"/>
    </row>
    <row r="1458" spans="7:7" ht="12.75" customHeight="1" x14ac:dyDescent="0.2">
      <c r="G1458" s="482"/>
    </row>
    <row r="1459" spans="7:7" ht="12.75" customHeight="1" x14ac:dyDescent="0.2">
      <c r="G1459" s="482"/>
    </row>
    <row r="1460" spans="7:7" ht="12.75" customHeight="1" x14ac:dyDescent="0.2">
      <c r="G1460" s="482"/>
    </row>
    <row r="1461" spans="7:7" ht="12.75" customHeight="1" x14ac:dyDescent="0.2">
      <c r="G1461" s="482"/>
    </row>
    <row r="1462" spans="7:7" ht="12.75" customHeight="1" x14ac:dyDescent="0.2">
      <c r="G1462" s="482"/>
    </row>
    <row r="1463" spans="7:7" ht="12.75" customHeight="1" x14ac:dyDescent="0.2">
      <c r="G1463" s="482"/>
    </row>
    <row r="1464" spans="7:7" ht="12.75" customHeight="1" x14ac:dyDescent="0.2">
      <c r="G1464" s="482"/>
    </row>
    <row r="1465" spans="7:7" ht="12.75" customHeight="1" x14ac:dyDescent="0.2">
      <c r="G1465" s="482"/>
    </row>
    <row r="1466" spans="7:7" ht="12.75" customHeight="1" x14ac:dyDescent="0.2">
      <c r="G1466" s="482"/>
    </row>
    <row r="1467" spans="7:7" ht="12.75" customHeight="1" x14ac:dyDescent="0.2">
      <c r="G1467" s="482"/>
    </row>
    <row r="1468" spans="7:7" ht="12.75" customHeight="1" x14ac:dyDescent="0.2">
      <c r="G1468" s="482"/>
    </row>
    <row r="1469" spans="7:7" ht="12.75" customHeight="1" x14ac:dyDescent="0.2">
      <c r="G1469" s="482"/>
    </row>
    <row r="1470" spans="7:7" ht="12.75" customHeight="1" x14ac:dyDescent="0.2">
      <c r="G1470" s="482"/>
    </row>
    <row r="1471" spans="7:7" ht="12.75" customHeight="1" x14ac:dyDescent="0.2">
      <c r="G1471" s="482"/>
    </row>
    <row r="1472" spans="7:7" ht="12.75" customHeight="1" x14ac:dyDescent="0.2">
      <c r="G1472" s="482"/>
    </row>
    <row r="1473" spans="7:7" ht="12.75" customHeight="1" x14ac:dyDescent="0.2">
      <c r="G1473" s="482"/>
    </row>
    <row r="1474" spans="7:7" ht="12.75" customHeight="1" x14ac:dyDescent="0.2">
      <c r="G1474" s="482"/>
    </row>
    <row r="1475" spans="7:7" ht="12.75" customHeight="1" x14ac:dyDescent="0.2">
      <c r="G1475" s="482"/>
    </row>
    <row r="1476" spans="7:7" ht="12.75" customHeight="1" x14ac:dyDescent="0.2">
      <c r="G1476" s="482"/>
    </row>
    <row r="1477" spans="7:7" ht="12.75" customHeight="1" x14ac:dyDescent="0.2">
      <c r="G1477" s="482"/>
    </row>
    <row r="1478" spans="7:7" ht="12.75" customHeight="1" x14ac:dyDescent="0.2">
      <c r="G1478" s="482"/>
    </row>
    <row r="1479" spans="7:7" ht="12.75" customHeight="1" x14ac:dyDescent="0.2">
      <c r="G1479" s="482"/>
    </row>
    <row r="1480" spans="7:7" ht="12.75" customHeight="1" x14ac:dyDescent="0.2">
      <c r="G1480" s="482"/>
    </row>
    <row r="1481" spans="7:7" ht="12.75" customHeight="1" x14ac:dyDescent="0.2">
      <c r="G1481" s="482"/>
    </row>
    <row r="1482" spans="7:7" ht="12.75" customHeight="1" x14ac:dyDescent="0.2">
      <c r="G1482" s="482"/>
    </row>
    <row r="1483" spans="7:7" ht="12.75" customHeight="1" x14ac:dyDescent="0.2">
      <c r="G1483" s="482"/>
    </row>
    <row r="1484" spans="7:7" ht="12.75" customHeight="1" x14ac:dyDescent="0.2">
      <c r="G1484" s="482"/>
    </row>
    <row r="1485" spans="7:7" ht="12.75" customHeight="1" x14ac:dyDescent="0.2">
      <c r="G1485" s="482"/>
    </row>
    <row r="1486" spans="7:7" ht="12.75" customHeight="1" x14ac:dyDescent="0.2">
      <c r="G1486" s="482"/>
    </row>
    <row r="1487" spans="7:7" ht="12.75" customHeight="1" x14ac:dyDescent="0.2">
      <c r="G1487" s="482"/>
    </row>
    <row r="1488" spans="7:7" ht="12.75" customHeight="1" x14ac:dyDescent="0.2">
      <c r="G1488" s="482"/>
    </row>
    <row r="1489" spans="7:7" ht="12.75" customHeight="1" x14ac:dyDescent="0.2">
      <c r="G1489" s="482"/>
    </row>
    <row r="1490" spans="7:7" ht="12.75" customHeight="1" x14ac:dyDescent="0.2">
      <c r="G1490" s="482"/>
    </row>
    <row r="1491" spans="7:7" ht="12.75" customHeight="1" x14ac:dyDescent="0.2">
      <c r="G1491" s="482"/>
    </row>
    <row r="1492" spans="7:7" ht="12.75" customHeight="1" x14ac:dyDescent="0.2">
      <c r="G1492" s="482"/>
    </row>
    <row r="1493" spans="7:7" ht="12.75" customHeight="1" x14ac:dyDescent="0.2">
      <c r="G1493" s="482"/>
    </row>
    <row r="1494" spans="7:7" ht="12.75" customHeight="1" x14ac:dyDescent="0.2">
      <c r="G1494" s="482"/>
    </row>
    <row r="1495" spans="7:7" ht="12.75" customHeight="1" x14ac:dyDescent="0.2">
      <c r="G1495" s="482"/>
    </row>
    <row r="1496" spans="7:7" ht="12.75" customHeight="1" x14ac:dyDescent="0.2">
      <c r="G1496" s="482"/>
    </row>
    <row r="1497" spans="7:7" ht="12.75" customHeight="1" x14ac:dyDescent="0.2">
      <c r="G1497" s="482"/>
    </row>
    <row r="1498" spans="7:7" ht="12.75" customHeight="1" x14ac:dyDescent="0.2">
      <c r="G1498" s="482"/>
    </row>
    <row r="1499" spans="7:7" ht="12.75" customHeight="1" x14ac:dyDescent="0.2">
      <c r="G1499" s="482"/>
    </row>
    <row r="1500" spans="7:7" ht="12.75" customHeight="1" x14ac:dyDescent="0.2">
      <c r="G1500" s="482"/>
    </row>
    <row r="1501" spans="7:7" ht="12.75" customHeight="1" x14ac:dyDescent="0.2">
      <c r="G1501" s="482"/>
    </row>
    <row r="1502" spans="7:7" ht="12.75" customHeight="1" x14ac:dyDescent="0.2">
      <c r="G1502" s="482"/>
    </row>
    <row r="1503" spans="7:7" ht="12.75" customHeight="1" x14ac:dyDescent="0.2">
      <c r="G1503" s="482"/>
    </row>
    <row r="1504" spans="7:7" ht="12.75" customHeight="1" x14ac:dyDescent="0.2">
      <c r="G1504" s="482"/>
    </row>
    <row r="1505" spans="7:7" ht="12.75" customHeight="1" x14ac:dyDescent="0.2">
      <c r="G1505" s="482"/>
    </row>
    <row r="1506" spans="7:7" ht="12.75" customHeight="1" x14ac:dyDescent="0.2">
      <c r="G1506" s="482"/>
    </row>
    <row r="1507" spans="7:7" ht="12.75" customHeight="1" x14ac:dyDescent="0.2">
      <c r="G1507" s="482"/>
    </row>
    <row r="1508" spans="7:7" ht="12.75" customHeight="1" x14ac:dyDescent="0.2">
      <c r="G1508" s="482"/>
    </row>
    <row r="1509" spans="7:7" ht="12.75" customHeight="1" x14ac:dyDescent="0.2">
      <c r="G1509" s="482"/>
    </row>
    <row r="1510" spans="7:7" ht="12.75" customHeight="1" x14ac:dyDescent="0.2">
      <c r="G1510" s="482"/>
    </row>
    <row r="1511" spans="7:7" ht="12.75" customHeight="1" x14ac:dyDescent="0.2">
      <c r="G1511" s="482"/>
    </row>
    <row r="1512" spans="7:7" ht="12.75" customHeight="1" x14ac:dyDescent="0.2">
      <c r="G1512" s="482"/>
    </row>
    <row r="1513" spans="7:7" ht="12.75" customHeight="1" x14ac:dyDescent="0.2">
      <c r="G1513" s="482"/>
    </row>
    <row r="1514" spans="7:7" ht="12.75" customHeight="1" x14ac:dyDescent="0.2">
      <c r="G1514" s="482"/>
    </row>
    <row r="1515" spans="7:7" ht="12.75" customHeight="1" x14ac:dyDescent="0.2">
      <c r="G1515" s="482"/>
    </row>
    <row r="1516" spans="7:7" ht="12.75" customHeight="1" x14ac:dyDescent="0.2">
      <c r="G1516" s="482"/>
    </row>
    <row r="1517" spans="7:7" ht="12.75" customHeight="1" x14ac:dyDescent="0.2">
      <c r="G1517" s="482"/>
    </row>
    <row r="1518" spans="7:7" ht="12.75" customHeight="1" x14ac:dyDescent="0.2">
      <c r="G1518" s="482"/>
    </row>
    <row r="1519" spans="7:7" ht="12.75" customHeight="1" x14ac:dyDescent="0.2">
      <c r="G1519" s="482"/>
    </row>
    <row r="1520" spans="7:7" ht="12.75" customHeight="1" x14ac:dyDescent="0.2">
      <c r="G1520" s="482"/>
    </row>
    <row r="1521" spans="7:7" ht="12.75" customHeight="1" x14ac:dyDescent="0.2">
      <c r="G1521" s="482"/>
    </row>
    <row r="1522" spans="7:7" ht="12.75" customHeight="1" x14ac:dyDescent="0.2">
      <c r="G1522" s="482"/>
    </row>
    <row r="1523" spans="7:7" ht="12.75" customHeight="1" x14ac:dyDescent="0.2">
      <c r="G1523" s="482"/>
    </row>
    <row r="1524" spans="7:7" ht="12.75" customHeight="1" x14ac:dyDescent="0.2">
      <c r="G1524" s="482"/>
    </row>
    <row r="1525" spans="7:7" ht="12.75" customHeight="1" x14ac:dyDescent="0.2">
      <c r="G1525" s="482"/>
    </row>
    <row r="1526" spans="7:7" ht="12.75" customHeight="1" x14ac:dyDescent="0.2">
      <c r="G1526" s="482"/>
    </row>
    <row r="1527" spans="7:7" ht="12.75" customHeight="1" x14ac:dyDescent="0.2">
      <c r="G1527" s="482"/>
    </row>
    <row r="1528" spans="7:7" ht="12.75" customHeight="1" x14ac:dyDescent="0.2">
      <c r="G1528" s="482"/>
    </row>
    <row r="1529" spans="7:7" ht="12.75" customHeight="1" x14ac:dyDescent="0.2">
      <c r="G1529" s="482"/>
    </row>
    <row r="1530" spans="7:7" ht="12.75" customHeight="1" x14ac:dyDescent="0.2">
      <c r="G1530" s="482"/>
    </row>
    <row r="1531" spans="7:7" ht="12.75" customHeight="1" x14ac:dyDescent="0.2">
      <c r="G1531" s="482"/>
    </row>
    <row r="1532" spans="7:7" ht="12.75" customHeight="1" x14ac:dyDescent="0.2">
      <c r="G1532" s="482"/>
    </row>
    <row r="1533" spans="7:7" ht="12.75" customHeight="1" x14ac:dyDescent="0.2">
      <c r="G1533" s="482"/>
    </row>
    <row r="1534" spans="7:7" ht="12.75" customHeight="1" x14ac:dyDescent="0.2">
      <c r="G1534" s="482"/>
    </row>
    <row r="1535" spans="7:7" ht="12.75" customHeight="1" x14ac:dyDescent="0.2">
      <c r="G1535" s="482"/>
    </row>
    <row r="1536" spans="7:7" ht="12.75" customHeight="1" x14ac:dyDescent="0.2">
      <c r="G1536" s="482"/>
    </row>
    <row r="1537" spans="7:7" ht="12.75" customHeight="1" x14ac:dyDescent="0.2">
      <c r="G1537" s="482"/>
    </row>
    <row r="1538" spans="7:7" ht="12.75" customHeight="1" x14ac:dyDescent="0.2">
      <c r="G1538" s="482"/>
    </row>
    <row r="1539" spans="7:7" ht="12.75" customHeight="1" x14ac:dyDescent="0.2">
      <c r="G1539" s="482"/>
    </row>
    <row r="1540" spans="7:7" ht="12.75" customHeight="1" x14ac:dyDescent="0.2">
      <c r="G1540" s="482"/>
    </row>
    <row r="1541" spans="7:7" ht="12.75" customHeight="1" x14ac:dyDescent="0.2">
      <c r="G1541" s="482"/>
    </row>
    <row r="1542" spans="7:7" ht="12.75" customHeight="1" x14ac:dyDescent="0.2">
      <c r="G1542" s="482"/>
    </row>
    <row r="1543" spans="7:7" ht="12.75" customHeight="1" x14ac:dyDescent="0.2">
      <c r="G1543" s="482"/>
    </row>
    <row r="1544" spans="7:7" ht="12.75" customHeight="1" x14ac:dyDescent="0.2">
      <c r="G1544" s="482"/>
    </row>
    <row r="1545" spans="7:7" ht="12.75" customHeight="1" x14ac:dyDescent="0.2">
      <c r="G1545" s="482"/>
    </row>
    <row r="1546" spans="7:7" ht="12.75" customHeight="1" x14ac:dyDescent="0.2">
      <c r="G1546" s="482"/>
    </row>
    <row r="1547" spans="7:7" ht="12.75" customHeight="1" x14ac:dyDescent="0.2">
      <c r="G1547" s="482"/>
    </row>
    <row r="1548" spans="7:7" ht="12.75" customHeight="1" x14ac:dyDescent="0.2">
      <c r="G1548" s="482"/>
    </row>
    <row r="1549" spans="7:7" ht="12.75" customHeight="1" x14ac:dyDescent="0.2">
      <c r="G1549" s="482"/>
    </row>
    <row r="1550" spans="7:7" ht="12.75" customHeight="1" x14ac:dyDescent="0.2">
      <c r="G1550" s="482"/>
    </row>
    <row r="1551" spans="7:7" ht="12.75" customHeight="1" x14ac:dyDescent="0.2">
      <c r="G1551" s="482"/>
    </row>
    <row r="1552" spans="7:7" ht="12.75" customHeight="1" x14ac:dyDescent="0.2">
      <c r="G1552" s="482"/>
    </row>
    <row r="1553" spans="7:7" ht="12.75" customHeight="1" x14ac:dyDescent="0.2">
      <c r="G1553" s="482"/>
    </row>
    <row r="1554" spans="7:7" ht="12.75" customHeight="1" x14ac:dyDescent="0.2">
      <c r="G1554" s="482"/>
    </row>
    <row r="1555" spans="7:7" ht="12.75" customHeight="1" x14ac:dyDescent="0.2">
      <c r="G1555" s="482"/>
    </row>
    <row r="1556" spans="7:7" ht="12.75" customHeight="1" x14ac:dyDescent="0.2">
      <c r="G1556" s="482"/>
    </row>
    <row r="1557" spans="7:7" ht="12.75" customHeight="1" x14ac:dyDescent="0.2">
      <c r="G1557" s="482"/>
    </row>
    <row r="1558" spans="7:7" ht="12.75" customHeight="1" x14ac:dyDescent="0.2">
      <c r="G1558" s="482"/>
    </row>
    <row r="1559" spans="7:7" ht="12.75" customHeight="1" x14ac:dyDescent="0.2">
      <c r="G1559" s="482"/>
    </row>
    <row r="1560" spans="7:7" ht="12.75" customHeight="1" x14ac:dyDescent="0.2">
      <c r="G1560" s="482"/>
    </row>
    <row r="1561" spans="7:7" ht="12.75" customHeight="1" x14ac:dyDescent="0.2">
      <c r="G1561" s="482"/>
    </row>
    <row r="1562" spans="7:7" ht="12.75" customHeight="1" x14ac:dyDescent="0.2">
      <c r="G1562" s="482"/>
    </row>
    <row r="1563" spans="7:7" ht="12.75" customHeight="1" x14ac:dyDescent="0.2">
      <c r="G1563" s="482"/>
    </row>
    <row r="1564" spans="7:7" ht="12.75" customHeight="1" x14ac:dyDescent="0.2">
      <c r="G1564" s="482"/>
    </row>
    <row r="1565" spans="7:7" ht="12.75" customHeight="1" x14ac:dyDescent="0.2">
      <c r="G1565" s="482"/>
    </row>
    <row r="1566" spans="7:7" ht="12.75" customHeight="1" x14ac:dyDescent="0.2">
      <c r="G1566" s="482"/>
    </row>
    <row r="1567" spans="7:7" ht="12.75" customHeight="1" x14ac:dyDescent="0.2">
      <c r="G1567" s="482"/>
    </row>
    <row r="1568" spans="7:7" ht="12.75" customHeight="1" x14ac:dyDescent="0.2">
      <c r="G1568" s="482"/>
    </row>
    <row r="1569" spans="7:7" ht="12.75" customHeight="1" x14ac:dyDescent="0.2">
      <c r="G1569" s="482"/>
    </row>
    <row r="1570" spans="7:7" ht="12.75" customHeight="1" x14ac:dyDescent="0.2">
      <c r="G1570" s="482"/>
    </row>
    <row r="1571" spans="7:7" ht="12.75" customHeight="1" x14ac:dyDescent="0.2">
      <c r="G1571" s="482"/>
    </row>
    <row r="1572" spans="7:7" ht="12.75" customHeight="1" x14ac:dyDescent="0.2">
      <c r="G1572" s="482"/>
    </row>
    <row r="1573" spans="7:7" ht="12.75" customHeight="1" x14ac:dyDescent="0.2">
      <c r="G1573" s="482"/>
    </row>
    <row r="1574" spans="7:7" ht="12.75" customHeight="1" x14ac:dyDescent="0.2">
      <c r="G1574" s="482"/>
    </row>
    <row r="1575" spans="7:7" ht="12.75" customHeight="1" x14ac:dyDescent="0.2">
      <c r="G1575" s="482"/>
    </row>
    <row r="1576" spans="7:7" ht="12.75" customHeight="1" x14ac:dyDescent="0.2">
      <c r="G1576" s="482"/>
    </row>
    <row r="1577" spans="7:7" ht="12.75" customHeight="1" x14ac:dyDescent="0.2">
      <c r="G1577" s="482"/>
    </row>
    <row r="1578" spans="7:7" ht="12.75" customHeight="1" x14ac:dyDescent="0.2">
      <c r="G1578" s="482"/>
    </row>
    <row r="1579" spans="7:7" ht="12.75" customHeight="1" x14ac:dyDescent="0.2">
      <c r="G1579" s="482"/>
    </row>
    <row r="1580" spans="7:7" ht="12.75" customHeight="1" x14ac:dyDescent="0.2">
      <c r="G1580" s="482"/>
    </row>
    <row r="1581" spans="7:7" ht="12.75" customHeight="1" x14ac:dyDescent="0.2">
      <c r="G1581" s="482"/>
    </row>
    <row r="1582" spans="7:7" ht="12.75" customHeight="1" x14ac:dyDescent="0.2">
      <c r="G1582" s="482"/>
    </row>
    <row r="1583" spans="7:7" ht="12.75" customHeight="1" x14ac:dyDescent="0.2">
      <c r="G1583" s="482"/>
    </row>
    <row r="1584" spans="7:7" ht="12.75" customHeight="1" x14ac:dyDescent="0.2">
      <c r="G1584" s="482"/>
    </row>
    <row r="1585" spans="7:7" ht="12.75" customHeight="1" x14ac:dyDescent="0.2">
      <c r="G1585" s="482"/>
    </row>
    <row r="1586" spans="7:7" ht="12.75" customHeight="1" x14ac:dyDescent="0.2">
      <c r="G1586" s="482"/>
    </row>
    <row r="1587" spans="7:7" ht="12.75" customHeight="1" x14ac:dyDescent="0.2">
      <c r="G1587" s="482"/>
    </row>
    <row r="1588" spans="7:7" ht="12.75" customHeight="1" x14ac:dyDescent="0.2">
      <c r="G1588" s="482"/>
    </row>
    <row r="1589" spans="7:7" ht="12.75" customHeight="1" x14ac:dyDescent="0.2">
      <c r="G1589" s="482"/>
    </row>
    <row r="1590" spans="7:7" ht="12.75" customHeight="1" x14ac:dyDescent="0.2">
      <c r="G1590" s="482"/>
    </row>
    <row r="1591" spans="7:7" ht="12.75" customHeight="1" x14ac:dyDescent="0.2">
      <c r="G1591" s="482"/>
    </row>
    <row r="1592" spans="7:7" ht="12.75" customHeight="1" x14ac:dyDescent="0.2">
      <c r="G1592" s="482"/>
    </row>
    <row r="1593" spans="7:7" ht="12.75" customHeight="1" x14ac:dyDescent="0.2">
      <c r="G1593" s="482"/>
    </row>
    <row r="1594" spans="7:7" ht="12.75" customHeight="1" x14ac:dyDescent="0.2">
      <c r="G1594" s="482"/>
    </row>
    <row r="1595" spans="7:7" ht="12.75" customHeight="1" x14ac:dyDescent="0.2">
      <c r="G1595" s="482"/>
    </row>
    <row r="1596" spans="7:7" ht="12.75" customHeight="1" x14ac:dyDescent="0.2">
      <c r="G1596" s="482"/>
    </row>
    <row r="1597" spans="7:7" ht="12.75" customHeight="1" x14ac:dyDescent="0.2">
      <c r="G1597" s="482"/>
    </row>
    <row r="1598" spans="7:7" ht="12.75" customHeight="1" x14ac:dyDescent="0.2">
      <c r="G1598" s="482"/>
    </row>
    <row r="1599" spans="7:7" ht="12.75" customHeight="1" x14ac:dyDescent="0.2">
      <c r="G1599" s="482"/>
    </row>
    <row r="1600" spans="7:7" ht="12.75" customHeight="1" x14ac:dyDescent="0.2">
      <c r="G1600" s="482"/>
    </row>
    <row r="1601" spans="7:7" ht="12.75" customHeight="1" x14ac:dyDescent="0.2">
      <c r="G1601" s="482"/>
    </row>
    <row r="1602" spans="7:7" ht="12.75" customHeight="1" x14ac:dyDescent="0.2">
      <c r="G1602" s="482"/>
    </row>
    <row r="1603" spans="7:7" ht="12.75" customHeight="1" x14ac:dyDescent="0.2">
      <c r="G1603" s="482"/>
    </row>
    <row r="1604" spans="7:7" ht="12.75" customHeight="1" x14ac:dyDescent="0.2">
      <c r="G1604" s="482"/>
    </row>
    <row r="1605" spans="7:7" ht="12.75" customHeight="1" x14ac:dyDescent="0.2">
      <c r="G1605" s="482"/>
    </row>
    <row r="1606" spans="7:7" ht="12.75" customHeight="1" x14ac:dyDescent="0.2">
      <c r="G1606" s="482"/>
    </row>
    <row r="1607" spans="7:7" ht="12.75" customHeight="1" x14ac:dyDescent="0.2">
      <c r="G1607" s="482"/>
    </row>
    <row r="1608" spans="7:7" ht="12.75" customHeight="1" x14ac:dyDescent="0.2">
      <c r="G1608" s="482"/>
    </row>
    <row r="1609" spans="7:7" ht="12.75" customHeight="1" x14ac:dyDescent="0.2">
      <c r="G1609" s="482"/>
    </row>
    <row r="1610" spans="7:7" ht="12.75" customHeight="1" x14ac:dyDescent="0.2">
      <c r="G1610" s="482"/>
    </row>
    <row r="1611" spans="7:7" ht="12.75" customHeight="1" x14ac:dyDescent="0.2">
      <c r="G1611" s="482"/>
    </row>
    <row r="1612" spans="7:7" ht="12.75" customHeight="1" x14ac:dyDescent="0.2">
      <c r="G1612" s="482"/>
    </row>
    <row r="1613" spans="7:7" ht="12.75" customHeight="1" x14ac:dyDescent="0.2">
      <c r="G1613" s="482"/>
    </row>
    <row r="1614" spans="7:7" ht="12.75" customHeight="1" x14ac:dyDescent="0.2">
      <c r="G1614" s="482"/>
    </row>
    <row r="1615" spans="7:7" ht="12.75" customHeight="1" x14ac:dyDescent="0.2">
      <c r="G1615" s="482"/>
    </row>
    <row r="1616" spans="7:7" ht="12.75" customHeight="1" x14ac:dyDescent="0.2">
      <c r="G1616" s="482"/>
    </row>
    <row r="1617" spans="7:7" ht="12.75" customHeight="1" x14ac:dyDescent="0.2">
      <c r="G1617" s="482"/>
    </row>
    <row r="1618" spans="7:7" ht="12.75" customHeight="1" x14ac:dyDescent="0.2">
      <c r="G1618" s="482"/>
    </row>
    <row r="1619" spans="7:7" ht="12.75" customHeight="1" x14ac:dyDescent="0.2">
      <c r="G1619" s="482"/>
    </row>
    <row r="1620" spans="7:7" ht="12.75" customHeight="1" x14ac:dyDescent="0.2">
      <c r="G1620" s="482"/>
    </row>
    <row r="1621" spans="7:7" ht="12.75" customHeight="1" x14ac:dyDescent="0.2">
      <c r="G1621" s="482"/>
    </row>
    <row r="1622" spans="7:7" ht="12.75" customHeight="1" x14ac:dyDescent="0.2">
      <c r="G1622" s="482"/>
    </row>
    <row r="1623" spans="7:7" ht="12.75" customHeight="1" x14ac:dyDescent="0.2">
      <c r="G1623" s="482"/>
    </row>
    <row r="1624" spans="7:7" ht="12.75" customHeight="1" x14ac:dyDescent="0.2">
      <c r="G1624" s="482"/>
    </row>
    <row r="1625" spans="7:7" ht="12.75" customHeight="1" x14ac:dyDescent="0.2">
      <c r="G1625" s="482"/>
    </row>
    <row r="1626" spans="7:7" ht="12.75" customHeight="1" x14ac:dyDescent="0.2">
      <c r="G1626" s="482"/>
    </row>
    <row r="1627" spans="7:7" ht="12.75" customHeight="1" x14ac:dyDescent="0.2">
      <c r="G1627" s="482"/>
    </row>
    <row r="1628" spans="7:7" ht="12.75" customHeight="1" x14ac:dyDescent="0.2">
      <c r="G1628" s="482"/>
    </row>
    <row r="1629" spans="7:7" ht="12.75" customHeight="1" x14ac:dyDescent="0.2">
      <c r="G1629" s="482"/>
    </row>
    <row r="1630" spans="7:7" ht="12.75" customHeight="1" x14ac:dyDescent="0.2">
      <c r="G1630" s="482"/>
    </row>
    <row r="1631" spans="7:7" ht="12.75" customHeight="1" x14ac:dyDescent="0.2">
      <c r="G1631" s="482"/>
    </row>
    <row r="1632" spans="7:7" ht="12.75" customHeight="1" x14ac:dyDescent="0.2">
      <c r="G1632" s="482"/>
    </row>
    <row r="1633" spans="7:7" ht="12.75" customHeight="1" x14ac:dyDescent="0.2">
      <c r="G1633" s="482"/>
    </row>
    <row r="1634" spans="7:7" ht="12.75" customHeight="1" x14ac:dyDescent="0.2">
      <c r="G1634" s="482"/>
    </row>
    <row r="1635" spans="7:7" ht="12.75" customHeight="1" x14ac:dyDescent="0.2">
      <c r="G1635" s="482"/>
    </row>
    <row r="1636" spans="7:7" ht="12.75" customHeight="1" x14ac:dyDescent="0.2">
      <c r="G1636" s="482"/>
    </row>
    <row r="1637" spans="7:7" ht="12.75" customHeight="1" x14ac:dyDescent="0.2">
      <c r="G1637" s="482"/>
    </row>
    <row r="1638" spans="7:7" ht="12.75" customHeight="1" x14ac:dyDescent="0.2">
      <c r="G1638" s="482"/>
    </row>
    <row r="1639" spans="7:7" ht="12.75" customHeight="1" x14ac:dyDescent="0.2">
      <c r="G1639" s="482"/>
    </row>
    <row r="1640" spans="7:7" ht="12.75" customHeight="1" x14ac:dyDescent="0.2">
      <c r="G1640" s="482"/>
    </row>
    <row r="1641" spans="7:7" ht="12.75" customHeight="1" x14ac:dyDescent="0.2">
      <c r="G1641" s="482"/>
    </row>
    <row r="1642" spans="7:7" ht="12.75" customHeight="1" x14ac:dyDescent="0.2">
      <c r="G1642" s="482"/>
    </row>
    <row r="1643" spans="7:7" ht="12.75" customHeight="1" x14ac:dyDescent="0.2">
      <c r="G1643" s="482"/>
    </row>
    <row r="1644" spans="7:7" ht="12.75" customHeight="1" x14ac:dyDescent="0.2">
      <c r="G1644" s="482"/>
    </row>
    <row r="1645" spans="7:7" ht="12.75" customHeight="1" x14ac:dyDescent="0.2">
      <c r="G1645" s="482"/>
    </row>
    <row r="1646" spans="7:7" ht="12.75" customHeight="1" x14ac:dyDescent="0.2">
      <c r="G1646" s="482"/>
    </row>
    <row r="1647" spans="7:7" ht="12.75" customHeight="1" x14ac:dyDescent="0.2">
      <c r="G1647" s="482"/>
    </row>
    <row r="1648" spans="7:7" ht="12.75" customHeight="1" x14ac:dyDescent="0.2">
      <c r="G1648" s="482"/>
    </row>
    <row r="1649" spans="7:7" ht="12.75" customHeight="1" x14ac:dyDescent="0.2">
      <c r="G1649" s="482"/>
    </row>
    <row r="1650" spans="7:7" ht="12.75" customHeight="1" x14ac:dyDescent="0.2">
      <c r="G1650" s="482"/>
    </row>
    <row r="1651" spans="7:7" ht="12.75" customHeight="1" x14ac:dyDescent="0.2">
      <c r="G1651" s="482"/>
    </row>
    <row r="1652" spans="7:7" ht="12.75" customHeight="1" x14ac:dyDescent="0.2">
      <c r="G1652" s="482"/>
    </row>
    <row r="1653" spans="7:7" ht="12.75" customHeight="1" x14ac:dyDescent="0.2">
      <c r="G1653" s="482"/>
    </row>
    <row r="1654" spans="7:7" ht="12.75" customHeight="1" x14ac:dyDescent="0.2">
      <c r="G1654" s="482"/>
    </row>
    <row r="1655" spans="7:7" ht="12.75" customHeight="1" x14ac:dyDescent="0.2">
      <c r="G1655" s="482"/>
    </row>
    <row r="1656" spans="7:7" ht="12.75" customHeight="1" x14ac:dyDescent="0.2">
      <c r="G1656" s="482"/>
    </row>
    <row r="1657" spans="7:7" ht="12.75" customHeight="1" x14ac:dyDescent="0.2">
      <c r="G1657" s="482"/>
    </row>
    <row r="1658" spans="7:7" ht="12.75" customHeight="1" x14ac:dyDescent="0.2">
      <c r="G1658" s="482"/>
    </row>
    <row r="1659" spans="7:7" ht="12.75" customHeight="1" x14ac:dyDescent="0.2">
      <c r="G1659" s="482"/>
    </row>
    <row r="1660" spans="7:7" ht="12.75" customHeight="1" x14ac:dyDescent="0.2">
      <c r="G1660" s="482"/>
    </row>
    <row r="1661" spans="7:7" ht="12.75" customHeight="1" x14ac:dyDescent="0.2">
      <c r="G1661" s="482"/>
    </row>
    <row r="1662" spans="7:7" ht="12.75" customHeight="1" x14ac:dyDescent="0.2">
      <c r="G1662" s="482"/>
    </row>
    <row r="1663" spans="7:7" ht="12.75" customHeight="1" x14ac:dyDescent="0.2">
      <c r="G1663" s="482"/>
    </row>
    <row r="1664" spans="7:7" ht="12.75" customHeight="1" x14ac:dyDescent="0.2">
      <c r="G1664" s="482"/>
    </row>
    <row r="1665" spans="7:7" ht="12.75" customHeight="1" x14ac:dyDescent="0.2">
      <c r="G1665" s="482"/>
    </row>
    <row r="1666" spans="7:7" ht="12.75" customHeight="1" x14ac:dyDescent="0.2">
      <c r="G1666" s="482"/>
    </row>
    <row r="1667" spans="7:7" ht="12.75" customHeight="1" x14ac:dyDescent="0.2">
      <c r="G1667" s="482"/>
    </row>
    <row r="1668" spans="7:7" ht="12.75" customHeight="1" x14ac:dyDescent="0.2">
      <c r="G1668" s="482"/>
    </row>
    <row r="1669" spans="7:7" ht="12.75" customHeight="1" x14ac:dyDescent="0.2">
      <c r="G1669" s="482"/>
    </row>
    <row r="1670" spans="7:7" ht="12.75" customHeight="1" x14ac:dyDescent="0.2">
      <c r="G1670" s="482"/>
    </row>
    <row r="1671" spans="7:7" ht="12.75" customHeight="1" x14ac:dyDescent="0.2">
      <c r="G1671" s="482"/>
    </row>
    <row r="1672" spans="7:7" ht="12.75" customHeight="1" x14ac:dyDescent="0.2">
      <c r="G1672" s="482"/>
    </row>
    <row r="1673" spans="7:7" ht="12.75" customHeight="1" x14ac:dyDescent="0.2">
      <c r="G1673" s="482"/>
    </row>
    <row r="1674" spans="7:7" ht="12.75" customHeight="1" x14ac:dyDescent="0.2">
      <c r="G1674" s="482"/>
    </row>
    <row r="1675" spans="7:7" ht="12.75" customHeight="1" x14ac:dyDescent="0.2">
      <c r="G1675" s="482"/>
    </row>
    <row r="1676" spans="7:7" ht="12.75" customHeight="1" x14ac:dyDescent="0.2">
      <c r="G1676" s="482"/>
    </row>
    <row r="1677" spans="7:7" ht="12.75" customHeight="1" x14ac:dyDescent="0.2">
      <c r="G1677" s="482"/>
    </row>
    <row r="1678" spans="7:7" ht="12.75" customHeight="1" x14ac:dyDescent="0.2">
      <c r="G1678" s="482"/>
    </row>
    <row r="1679" spans="7:7" ht="12.75" customHeight="1" x14ac:dyDescent="0.2">
      <c r="G1679" s="482"/>
    </row>
    <row r="1680" spans="7:7" ht="12.75" customHeight="1" x14ac:dyDescent="0.2">
      <c r="G1680" s="482"/>
    </row>
    <row r="1681" spans="7:7" ht="12.75" customHeight="1" x14ac:dyDescent="0.2">
      <c r="G1681" s="482"/>
    </row>
    <row r="1682" spans="7:7" ht="12.75" customHeight="1" x14ac:dyDescent="0.2">
      <c r="G1682" s="482"/>
    </row>
    <row r="1683" spans="7:7" ht="12.75" customHeight="1" x14ac:dyDescent="0.2">
      <c r="G1683" s="482"/>
    </row>
    <row r="1684" spans="7:7" ht="12.75" customHeight="1" x14ac:dyDescent="0.2">
      <c r="G1684" s="482"/>
    </row>
    <row r="1685" spans="7:7" ht="12.75" customHeight="1" x14ac:dyDescent="0.2">
      <c r="G1685" s="482"/>
    </row>
    <row r="1686" spans="7:7" ht="12.75" customHeight="1" x14ac:dyDescent="0.2">
      <c r="G1686" s="482"/>
    </row>
    <row r="1687" spans="7:7" ht="12.75" customHeight="1" x14ac:dyDescent="0.2">
      <c r="G1687" s="482"/>
    </row>
    <row r="1688" spans="7:7" ht="12.75" customHeight="1" x14ac:dyDescent="0.2">
      <c r="G1688" s="482"/>
    </row>
    <row r="1689" spans="7:7" ht="12.75" customHeight="1" x14ac:dyDescent="0.2">
      <c r="G1689" s="482"/>
    </row>
    <row r="1690" spans="7:7" ht="12.75" customHeight="1" x14ac:dyDescent="0.2">
      <c r="G1690" s="482"/>
    </row>
    <row r="1691" spans="7:7" ht="12.75" customHeight="1" x14ac:dyDescent="0.2">
      <c r="G1691" s="482"/>
    </row>
    <row r="1692" spans="7:7" ht="12.75" customHeight="1" x14ac:dyDescent="0.2">
      <c r="G1692" s="482"/>
    </row>
    <row r="1693" spans="7:7" ht="12.75" customHeight="1" x14ac:dyDescent="0.2">
      <c r="G1693" s="482"/>
    </row>
    <row r="1694" spans="7:7" ht="12.75" customHeight="1" x14ac:dyDescent="0.2">
      <c r="G1694" s="482"/>
    </row>
    <row r="1695" spans="7:7" ht="12.75" customHeight="1" x14ac:dyDescent="0.2">
      <c r="G1695" s="482"/>
    </row>
    <row r="1696" spans="7:7" ht="12.75" customHeight="1" x14ac:dyDescent="0.2">
      <c r="G1696" s="482"/>
    </row>
    <row r="1697" spans="7:7" ht="12.75" customHeight="1" x14ac:dyDescent="0.2">
      <c r="G1697" s="482"/>
    </row>
    <row r="1698" spans="7:7" ht="12.75" customHeight="1" x14ac:dyDescent="0.2">
      <c r="G1698" s="482"/>
    </row>
    <row r="1699" spans="7:7" ht="12.75" customHeight="1" x14ac:dyDescent="0.2">
      <c r="G1699" s="482"/>
    </row>
    <row r="1700" spans="7:7" ht="12.75" customHeight="1" x14ac:dyDescent="0.2">
      <c r="G1700" s="482"/>
    </row>
    <row r="1701" spans="7:7" ht="12.75" customHeight="1" x14ac:dyDescent="0.2">
      <c r="G1701" s="482"/>
    </row>
    <row r="1702" spans="7:7" ht="12.75" customHeight="1" x14ac:dyDescent="0.2">
      <c r="G1702" s="482"/>
    </row>
    <row r="1703" spans="7:7" ht="12.75" customHeight="1" x14ac:dyDescent="0.2">
      <c r="G1703" s="482"/>
    </row>
    <row r="1704" spans="7:7" ht="12.75" customHeight="1" x14ac:dyDescent="0.2">
      <c r="G1704" s="482"/>
    </row>
    <row r="1705" spans="7:7" ht="12.75" customHeight="1" x14ac:dyDescent="0.2">
      <c r="G1705" s="482"/>
    </row>
    <row r="1706" spans="7:7" ht="12.75" customHeight="1" x14ac:dyDescent="0.2">
      <c r="G1706" s="482"/>
    </row>
    <row r="1707" spans="7:7" ht="12.75" customHeight="1" x14ac:dyDescent="0.2">
      <c r="G1707" s="482"/>
    </row>
    <row r="1708" spans="7:7" ht="12.75" customHeight="1" x14ac:dyDescent="0.2">
      <c r="G1708" s="482"/>
    </row>
    <row r="1709" spans="7:7" ht="12.75" customHeight="1" x14ac:dyDescent="0.2">
      <c r="G1709" s="482"/>
    </row>
    <row r="1710" spans="7:7" ht="12.75" customHeight="1" x14ac:dyDescent="0.2">
      <c r="G1710" s="482"/>
    </row>
    <row r="1711" spans="7:7" ht="12.75" customHeight="1" x14ac:dyDescent="0.2">
      <c r="G1711" s="482"/>
    </row>
    <row r="1712" spans="7:7" ht="12.75" customHeight="1" x14ac:dyDescent="0.2">
      <c r="G1712" s="482"/>
    </row>
    <row r="1713" spans="7:7" ht="12.75" customHeight="1" x14ac:dyDescent="0.2">
      <c r="G1713" s="482"/>
    </row>
    <row r="1714" spans="7:7" ht="12.75" customHeight="1" x14ac:dyDescent="0.2">
      <c r="G1714" s="482"/>
    </row>
    <row r="1715" spans="7:7" ht="12.75" customHeight="1" x14ac:dyDescent="0.2">
      <c r="G1715" s="482"/>
    </row>
    <row r="1716" spans="7:7" ht="12.75" customHeight="1" x14ac:dyDescent="0.2">
      <c r="G1716" s="482"/>
    </row>
    <row r="1717" spans="7:7" ht="12.75" customHeight="1" x14ac:dyDescent="0.2">
      <c r="G1717" s="482"/>
    </row>
    <row r="1718" spans="7:7" ht="12.75" customHeight="1" x14ac:dyDescent="0.2">
      <c r="G1718" s="482"/>
    </row>
    <row r="1719" spans="7:7" ht="12.75" customHeight="1" x14ac:dyDescent="0.2">
      <c r="G1719" s="482"/>
    </row>
    <row r="1720" spans="7:7" ht="12.75" customHeight="1" x14ac:dyDescent="0.2">
      <c r="G1720" s="482"/>
    </row>
    <row r="1721" spans="7:7" ht="12.75" customHeight="1" x14ac:dyDescent="0.2">
      <c r="G1721" s="482"/>
    </row>
    <row r="1722" spans="7:7" ht="12.75" customHeight="1" x14ac:dyDescent="0.2">
      <c r="G1722" s="482"/>
    </row>
    <row r="1723" spans="7:7" ht="12.75" customHeight="1" x14ac:dyDescent="0.2">
      <c r="G1723" s="482"/>
    </row>
    <row r="1724" spans="7:7" ht="12.75" customHeight="1" x14ac:dyDescent="0.2">
      <c r="G1724" s="482"/>
    </row>
    <row r="1725" spans="7:7" ht="12.75" customHeight="1" x14ac:dyDescent="0.2">
      <c r="G1725" s="482"/>
    </row>
    <row r="1726" spans="7:7" ht="12.75" customHeight="1" x14ac:dyDescent="0.2">
      <c r="G1726" s="482"/>
    </row>
    <row r="1727" spans="7:7" ht="12.75" customHeight="1" x14ac:dyDescent="0.2">
      <c r="G1727" s="482"/>
    </row>
    <row r="1728" spans="7:7" ht="12.75" customHeight="1" x14ac:dyDescent="0.2">
      <c r="G1728" s="482"/>
    </row>
    <row r="1729" spans="7:7" ht="12.75" customHeight="1" x14ac:dyDescent="0.2">
      <c r="G1729" s="482"/>
    </row>
    <row r="1730" spans="7:7" ht="12.75" customHeight="1" x14ac:dyDescent="0.2">
      <c r="G1730" s="482"/>
    </row>
    <row r="1731" spans="7:7" ht="12.75" customHeight="1" x14ac:dyDescent="0.2">
      <c r="G1731" s="482"/>
    </row>
    <row r="1732" spans="7:7" ht="12.75" customHeight="1" x14ac:dyDescent="0.2">
      <c r="G1732" s="482"/>
    </row>
    <row r="1733" spans="7:7" ht="12.75" customHeight="1" x14ac:dyDescent="0.2">
      <c r="G1733" s="482"/>
    </row>
    <row r="1734" spans="7:7" ht="12.75" customHeight="1" x14ac:dyDescent="0.2">
      <c r="G1734" s="482"/>
    </row>
    <row r="1735" spans="7:7" ht="12.75" customHeight="1" x14ac:dyDescent="0.2">
      <c r="G1735" s="482"/>
    </row>
    <row r="1736" spans="7:7" ht="12.75" customHeight="1" x14ac:dyDescent="0.2">
      <c r="G1736" s="482"/>
    </row>
    <row r="1737" spans="7:7" ht="12.75" customHeight="1" x14ac:dyDescent="0.2">
      <c r="G1737" s="482"/>
    </row>
    <row r="1738" spans="7:7" ht="12.75" customHeight="1" x14ac:dyDescent="0.2">
      <c r="G1738" s="482"/>
    </row>
    <row r="1739" spans="7:7" ht="12.75" customHeight="1" x14ac:dyDescent="0.2">
      <c r="G1739" s="482"/>
    </row>
    <row r="1740" spans="7:7" ht="12.75" customHeight="1" x14ac:dyDescent="0.2">
      <c r="G1740" s="482"/>
    </row>
    <row r="1741" spans="7:7" ht="12.75" customHeight="1" x14ac:dyDescent="0.2">
      <c r="G1741" s="482"/>
    </row>
    <row r="1742" spans="7:7" ht="12.75" customHeight="1" x14ac:dyDescent="0.2">
      <c r="G1742" s="482"/>
    </row>
    <row r="1743" spans="7:7" ht="12.75" customHeight="1" x14ac:dyDescent="0.2">
      <c r="G1743" s="482"/>
    </row>
    <row r="1744" spans="7:7" ht="12.75" customHeight="1" x14ac:dyDescent="0.2">
      <c r="G1744" s="482"/>
    </row>
    <row r="1745" spans="7:7" ht="12.75" customHeight="1" x14ac:dyDescent="0.2">
      <c r="G1745" s="482"/>
    </row>
    <row r="1746" spans="7:7" ht="12.75" customHeight="1" x14ac:dyDescent="0.2">
      <c r="G1746" s="482"/>
    </row>
    <row r="1747" spans="7:7" ht="12.75" customHeight="1" x14ac:dyDescent="0.2">
      <c r="G1747" s="482"/>
    </row>
    <row r="1748" spans="7:7" ht="12.75" customHeight="1" x14ac:dyDescent="0.2">
      <c r="G1748" s="482"/>
    </row>
    <row r="1749" spans="7:7" ht="12.75" customHeight="1" x14ac:dyDescent="0.2">
      <c r="G1749" s="482"/>
    </row>
    <row r="1750" spans="7:7" ht="12.75" customHeight="1" x14ac:dyDescent="0.2">
      <c r="G1750" s="482"/>
    </row>
    <row r="1751" spans="7:7" ht="12.75" customHeight="1" x14ac:dyDescent="0.2">
      <c r="G1751" s="482"/>
    </row>
    <row r="1752" spans="7:7" ht="12.75" customHeight="1" x14ac:dyDescent="0.2">
      <c r="G1752" s="482"/>
    </row>
    <row r="1753" spans="7:7" ht="12.75" customHeight="1" x14ac:dyDescent="0.2">
      <c r="G1753" s="482"/>
    </row>
    <row r="1754" spans="7:7" ht="12.75" customHeight="1" x14ac:dyDescent="0.2">
      <c r="G1754" s="482"/>
    </row>
    <row r="1755" spans="7:7" ht="12.75" customHeight="1" x14ac:dyDescent="0.2">
      <c r="G1755" s="482"/>
    </row>
    <row r="1756" spans="7:7" ht="12.75" customHeight="1" x14ac:dyDescent="0.2">
      <c r="G1756" s="482"/>
    </row>
    <row r="1757" spans="7:7" ht="12.75" customHeight="1" x14ac:dyDescent="0.2">
      <c r="G1757" s="482"/>
    </row>
    <row r="1758" spans="7:7" ht="12.75" customHeight="1" x14ac:dyDescent="0.2">
      <c r="G1758" s="482"/>
    </row>
    <row r="1759" spans="7:7" ht="12.75" customHeight="1" x14ac:dyDescent="0.2">
      <c r="G1759" s="482"/>
    </row>
    <row r="1760" spans="7:7" ht="12.75" customHeight="1" x14ac:dyDescent="0.2">
      <c r="G1760" s="482"/>
    </row>
    <row r="1761" spans="7:7" ht="12.75" customHeight="1" x14ac:dyDescent="0.2">
      <c r="G1761" s="482"/>
    </row>
    <row r="1762" spans="7:7" ht="12.75" customHeight="1" x14ac:dyDescent="0.2">
      <c r="G1762" s="482"/>
    </row>
    <row r="1763" spans="7:7" ht="12.75" customHeight="1" x14ac:dyDescent="0.2">
      <c r="G1763" s="482"/>
    </row>
    <row r="1764" spans="7:7" ht="12.75" customHeight="1" x14ac:dyDescent="0.2">
      <c r="G1764" s="482"/>
    </row>
    <row r="1765" spans="7:7" ht="12.75" customHeight="1" x14ac:dyDescent="0.2">
      <c r="G1765" s="482"/>
    </row>
    <row r="1766" spans="7:7" ht="12.75" customHeight="1" x14ac:dyDescent="0.2">
      <c r="G1766" s="482"/>
    </row>
    <row r="1767" spans="7:7" ht="12.75" customHeight="1" x14ac:dyDescent="0.2">
      <c r="G1767" s="482"/>
    </row>
    <row r="1768" spans="7:7" ht="12.75" customHeight="1" x14ac:dyDescent="0.2">
      <c r="G1768" s="482"/>
    </row>
    <row r="1769" spans="7:7" ht="12.75" customHeight="1" x14ac:dyDescent="0.2">
      <c r="G1769" s="482"/>
    </row>
    <row r="1770" spans="7:7" ht="12.75" customHeight="1" x14ac:dyDescent="0.2">
      <c r="G1770" s="482"/>
    </row>
    <row r="1771" spans="7:7" ht="12.75" customHeight="1" x14ac:dyDescent="0.2">
      <c r="G1771" s="482"/>
    </row>
    <row r="1772" spans="7:7" ht="12.75" customHeight="1" x14ac:dyDescent="0.2">
      <c r="G1772" s="482"/>
    </row>
    <row r="1773" spans="7:7" ht="12.75" customHeight="1" x14ac:dyDescent="0.2">
      <c r="G1773" s="482"/>
    </row>
    <row r="1774" spans="7:7" ht="12.75" customHeight="1" x14ac:dyDescent="0.2">
      <c r="G1774" s="482"/>
    </row>
    <row r="1775" spans="7:7" ht="12.75" customHeight="1" x14ac:dyDescent="0.2">
      <c r="G1775" s="482"/>
    </row>
    <row r="1776" spans="7:7" ht="12.75" customHeight="1" x14ac:dyDescent="0.2">
      <c r="G1776" s="482"/>
    </row>
    <row r="1777" spans="7:7" ht="12.75" customHeight="1" x14ac:dyDescent="0.2">
      <c r="G1777" s="482"/>
    </row>
    <row r="1778" spans="7:7" ht="12.75" customHeight="1" x14ac:dyDescent="0.2">
      <c r="G1778" s="482"/>
    </row>
    <row r="1779" spans="7:7" ht="12.75" customHeight="1" x14ac:dyDescent="0.2">
      <c r="G1779" s="482"/>
    </row>
    <row r="1780" spans="7:7" ht="12.75" customHeight="1" x14ac:dyDescent="0.2">
      <c r="G1780" s="482"/>
    </row>
    <row r="1781" spans="7:7" ht="12.75" customHeight="1" x14ac:dyDescent="0.2">
      <c r="G1781" s="482"/>
    </row>
    <row r="1782" spans="7:7" ht="12.75" customHeight="1" x14ac:dyDescent="0.2">
      <c r="G1782" s="482"/>
    </row>
    <row r="1783" spans="7:7" ht="12.75" customHeight="1" x14ac:dyDescent="0.2">
      <c r="G1783" s="482"/>
    </row>
    <row r="1784" spans="7:7" ht="12.75" customHeight="1" x14ac:dyDescent="0.2">
      <c r="G1784" s="482"/>
    </row>
    <row r="1785" spans="7:7" ht="12.75" customHeight="1" x14ac:dyDescent="0.2">
      <c r="G1785" s="482"/>
    </row>
    <row r="1786" spans="7:7" ht="12.75" customHeight="1" x14ac:dyDescent="0.2">
      <c r="G1786" s="482"/>
    </row>
    <row r="1787" spans="7:7" ht="12.75" customHeight="1" x14ac:dyDescent="0.2">
      <c r="G1787" s="482"/>
    </row>
    <row r="1788" spans="7:7" ht="12.75" customHeight="1" x14ac:dyDescent="0.2">
      <c r="G1788" s="482"/>
    </row>
    <row r="1789" spans="7:7" ht="12.75" customHeight="1" x14ac:dyDescent="0.2">
      <c r="G1789" s="482"/>
    </row>
    <row r="1790" spans="7:7" ht="12.75" customHeight="1" x14ac:dyDescent="0.2">
      <c r="G1790" s="482"/>
    </row>
    <row r="1791" spans="7:7" ht="12.75" customHeight="1" x14ac:dyDescent="0.2">
      <c r="G1791" s="482"/>
    </row>
    <row r="1792" spans="7:7" ht="12.75" customHeight="1" x14ac:dyDescent="0.2">
      <c r="G1792" s="482"/>
    </row>
    <row r="1793" spans="7:7" ht="12.75" customHeight="1" x14ac:dyDescent="0.2">
      <c r="G1793" s="482"/>
    </row>
    <row r="1794" spans="7:7" ht="12.75" customHeight="1" x14ac:dyDescent="0.2">
      <c r="G1794" s="482"/>
    </row>
    <row r="1795" spans="7:7" ht="12.75" customHeight="1" x14ac:dyDescent="0.2">
      <c r="G1795" s="482"/>
    </row>
    <row r="1796" spans="7:7" ht="12.75" customHeight="1" x14ac:dyDescent="0.2">
      <c r="G1796" s="482"/>
    </row>
    <row r="1797" spans="7:7" ht="12.75" customHeight="1" x14ac:dyDescent="0.2">
      <c r="G1797" s="482"/>
    </row>
    <row r="1798" spans="7:7" ht="12.75" customHeight="1" x14ac:dyDescent="0.2">
      <c r="G1798" s="482"/>
    </row>
    <row r="1799" spans="7:7" ht="12.75" customHeight="1" x14ac:dyDescent="0.2">
      <c r="G1799" s="482"/>
    </row>
    <row r="1800" spans="7:7" ht="12.75" customHeight="1" x14ac:dyDescent="0.2">
      <c r="G1800" s="482"/>
    </row>
    <row r="1801" spans="7:7" ht="12.75" customHeight="1" x14ac:dyDescent="0.2">
      <c r="G1801" s="482"/>
    </row>
    <row r="1802" spans="7:7" ht="12.75" customHeight="1" x14ac:dyDescent="0.2">
      <c r="G1802" s="482"/>
    </row>
    <row r="1803" spans="7:7" ht="12.75" customHeight="1" x14ac:dyDescent="0.2">
      <c r="G1803" s="482"/>
    </row>
    <row r="1804" spans="7:7" ht="12.75" customHeight="1" x14ac:dyDescent="0.2">
      <c r="G1804" s="482"/>
    </row>
    <row r="1805" spans="7:7" ht="12.75" customHeight="1" x14ac:dyDescent="0.2">
      <c r="G1805" s="482"/>
    </row>
    <row r="1806" spans="7:7" ht="12.75" customHeight="1" x14ac:dyDescent="0.2">
      <c r="G1806" s="482"/>
    </row>
    <row r="1807" spans="7:7" ht="12.75" customHeight="1" x14ac:dyDescent="0.2">
      <c r="G1807" s="482"/>
    </row>
    <row r="1808" spans="7:7" ht="12.75" customHeight="1" x14ac:dyDescent="0.2">
      <c r="G1808" s="482"/>
    </row>
    <row r="1809" spans="7:7" ht="12.75" customHeight="1" x14ac:dyDescent="0.2">
      <c r="G1809" s="482"/>
    </row>
    <row r="1810" spans="7:7" ht="12.75" customHeight="1" x14ac:dyDescent="0.2">
      <c r="G1810" s="482"/>
    </row>
    <row r="1811" spans="7:7" ht="12.75" customHeight="1" x14ac:dyDescent="0.2">
      <c r="G1811" s="482"/>
    </row>
    <row r="1812" spans="7:7" ht="12.75" customHeight="1" x14ac:dyDescent="0.2">
      <c r="G1812" s="482"/>
    </row>
    <row r="1813" spans="7:7" ht="12.75" customHeight="1" x14ac:dyDescent="0.2">
      <c r="G1813" s="482"/>
    </row>
    <row r="1814" spans="7:7" ht="12.75" customHeight="1" x14ac:dyDescent="0.2">
      <c r="G1814" s="482"/>
    </row>
    <row r="1815" spans="7:7" ht="12.75" customHeight="1" x14ac:dyDescent="0.2">
      <c r="G1815" s="482"/>
    </row>
    <row r="1816" spans="7:7" ht="12.75" customHeight="1" x14ac:dyDescent="0.2">
      <c r="G1816" s="482"/>
    </row>
    <row r="1817" spans="7:7" ht="12.75" customHeight="1" x14ac:dyDescent="0.2">
      <c r="G1817" s="482"/>
    </row>
    <row r="1818" spans="7:7" ht="12.75" customHeight="1" x14ac:dyDescent="0.2">
      <c r="G1818" s="482"/>
    </row>
    <row r="1819" spans="7:7" ht="12.75" customHeight="1" x14ac:dyDescent="0.2">
      <c r="G1819" s="482"/>
    </row>
    <row r="1820" spans="7:7" ht="12.75" customHeight="1" x14ac:dyDescent="0.2">
      <c r="G1820" s="482"/>
    </row>
    <row r="1821" spans="7:7" ht="12.75" customHeight="1" x14ac:dyDescent="0.2">
      <c r="G1821" s="482"/>
    </row>
    <row r="1822" spans="7:7" ht="12.75" customHeight="1" x14ac:dyDescent="0.2">
      <c r="G1822" s="482"/>
    </row>
    <row r="1823" spans="7:7" ht="12.75" customHeight="1" x14ac:dyDescent="0.2">
      <c r="G1823" s="482"/>
    </row>
    <row r="1824" spans="7:7" ht="12.75" customHeight="1" x14ac:dyDescent="0.2">
      <c r="G1824" s="482"/>
    </row>
    <row r="1825" spans="7:7" ht="12.75" customHeight="1" x14ac:dyDescent="0.2">
      <c r="G1825" s="482"/>
    </row>
    <row r="1826" spans="7:7" ht="12.75" customHeight="1" x14ac:dyDescent="0.2">
      <c r="G1826" s="482"/>
    </row>
    <row r="1827" spans="7:7" ht="12.75" customHeight="1" x14ac:dyDescent="0.2">
      <c r="G1827" s="482"/>
    </row>
    <row r="1828" spans="7:7" ht="12.75" customHeight="1" x14ac:dyDescent="0.2">
      <c r="G1828" s="482"/>
    </row>
    <row r="1829" spans="7:7" ht="12.75" customHeight="1" x14ac:dyDescent="0.2">
      <c r="G1829" s="482"/>
    </row>
    <row r="1830" spans="7:7" ht="12.75" customHeight="1" x14ac:dyDescent="0.2">
      <c r="G1830" s="482"/>
    </row>
    <row r="1831" spans="7:7" ht="12.75" customHeight="1" x14ac:dyDescent="0.2">
      <c r="G1831" s="482"/>
    </row>
    <row r="1832" spans="7:7" ht="12.75" customHeight="1" x14ac:dyDescent="0.2">
      <c r="G1832" s="482"/>
    </row>
    <row r="1833" spans="7:7" ht="12.75" customHeight="1" x14ac:dyDescent="0.2">
      <c r="G1833" s="482"/>
    </row>
    <row r="1834" spans="7:7" ht="12.75" customHeight="1" x14ac:dyDescent="0.2">
      <c r="G1834" s="482"/>
    </row>
    <row r="1835" spans="7:7" ht="12.75" customHeight="1" x14ac:dyDescent="0.2">
      <c r="G1835" s="482"/>
    </row>
    <row r="1836" spans="7:7" ht="12.75" customHeight="1" x14ac:dyDescent="0.2">
      <c r="G1836" s="482"/>
    </row>
    <row r="1837" spans="7:7" ht="12.75" customHeight="1" x14ac:dyDescent="0.2">
      <c r="G1837" s="482"/>
    </row>
    <row r="1838" spans="7:7" ht="12.75" customHeight="1" x14ac:dyDescent="0.2">
      <c r="G1838" s="482"/>
    </row>
    <row r="1839" spans="7:7" ht="12.75" customHeight="1" x14ac:dyDescent="0.2">
      <c r="G1839" s="482"/>
    </row>
    <row r="1840" spans="7:7" ht="12.75" customHeight="1" x14ac:dyDescent="0.2">
      <c r="G1840" s="482"/>
    </row>
    <row r="1841" spans="7:7" ht="12.75" customHeight="1" x14ac:dyDescent="0.2">
      <c r="G1841" s="482"/>
    </row>
    <row r="1842" spans="7:7" ht="12.75" customHeight="1" x14ac:dyDescent="0.2">
      <c r="G1842" s="482"/>
    </row>
    <row r="1843" spans="7:7" ht="12.75" customHeight="1" x14ac:dyDescent="0.2">
      <c r="G1843" s="482"/>
    </row>
  </sheetData>
  <sheetProtection algorithmName="SHA-512" hashValue="9yc+LvYtQg3IYqKVZINyHh6D6Bex1VbayFi0T4MwYjT7Yz4CVQMYmDvzErCm2pntYqT//W5JRp9sFOEm6T2YXA==" saltValue="dTDcT+SEXA9Oit+qIfbOfQ==" spinCount="100000" sheet="1" objects="1" scenarios="1" formatColumns="0" formatRows="0"/>
  <mergeCells count="247">
    <mergeCell ref="B2:D2"/>
    <mergeCell ref="E2:F2"/>
    <mergeCell ref="U4:Y4"/>
    <mergeCell ref="G10:I10"/>
    <mergeCell ref="U63:Y63"/>
    <mergeCell ref="G100:I100"/>
    <mergeCell ref="G145:I145"/>
    <mergeCell ref="J150:K150"/>
    <mergeCell ref="U153:Y153"/>
    <mergeCell ref="G190:I190"/>
    <mergeCell ref="J105:K105"/>
    <mergeCell ref="U108:Y108"/>
    <mergeCell ref="J15:K15"/>
    <mergeCell ref="U18:Y18"/>
    <mergeCell ref="G55:I55"/>
    <mergeCell ref="J60:K60"/>
    <mergeCell ref="G325:I325"/>
    <mergeCell ref="J330:K330"/>
    <mergeCell ref="U333:Y333"/>
    <mergeCell ref="G370:I370"/>
    <mergeCell ref="U243:Y243"/>
    <mergeCell ref="G280:I280"/>
    <mergeCell ref="J285:K285"/>
    <mergeCell ref="U288:Y288"/>
    <mergeCell ref="J195:K195"/>
    <mergeCell ref="U198:Y198"/>
    <mergeCell ref="G235:I235"/>
    <mergeCell ref="J240:K240"/>
    <mergeCell ref="U423:Y423"/>
    <mergeCell ref="B687:G687"/>
    <mergeCell ref="K687:N687"/>
    <mergeCell ref="O687:P687"/>
    <mergeCell ref="T687:W687"/>
    <mergeCell ref="J375:K375"/>
    <mergeCell ref="U378:Y378"/>
    <mergeCell ref="G415:I415"/>
    <mergeCell ref="J420:K420"/>
    <mergeCell ref="G460:I460"/>
    <mergeCell ref="J465:K465"/>
    <mergeCell ref="U468:Y468"/>
    <mergeCell ref="G505:I505"/>
    <mergeCell ref="J510:K510"/>
    <mergeCell ref="U513:Y513"/>
    <mergeCell ref="G550:I550"/>
    <mergeCell ref="J555:K555"/>
    <mergeCell ref="U558:Y558"/>
    <mergeCell ref="G595:I595"/>
    <mergeCell ref="J600:K600"/>
    <mergeCell ref="U603:Y603"/>
    <mergeCell ref="G640:I640"/>
    <mergeCell ref="J645:K645"/>
    <mergeCell ref="U648:Y648"/>
    <mergeCell ref="K690:N690"/>
    <mergeCell ref="O690:P690"/>
    <mergeCell ref="K689:N689"/>
    <mergeCell ref="O689:P689"/>
    <mergeCell ref="Y687:AB687"/>
    <mergeCell ref="K688:N688"/>
    <mergeCell ref="O688:P688"/>
    <mergeCell ref="U688:W688"/>
    <mergeCell ref="Z688:AB688"/>
    <mergeCell ref="Z690:AB690"/>
    <mergeCell ref="Z689:AB689"/>
    <mergeCell ref="U690:W690"/>
    <mergeCell ref="U689:W689"/>
    <mergeCell ref="K692:N692"/>
    <mergeCell ref="O692:P692"/>
    <mergeCell ref="U693:V693"/>
    <mergeCell ref="Z693:AA693"/>
    <mergeCell ref="K691:N691"/>
    <mergeCell ref="O691:P691"/>
    <mergeCell ref="U692:V692"/>
    <mergeCell ref="Z692:AA692"/>
    <mergeCell ref="U691:V691"/>
    <mergeCell ref="Z691:AA691"/>
    <mergeCell ref="K695:N695"/>
    <mergeCell ref="O695:P695"/>
    <mergeCell ref="K696:N696"/>
    <mergeCell ref="O696:P696"/>
    <mergeCell ref="K694:N694"/>
    <mergeCell ref="O694:P694"/>
    <mergeCell ref="U695:V695"/>
    <mergeCell ref="Z695:AA695"/>
    <mergeCell ref="K693:N693"/>
    <mergeCell ref="O693:P693"/>
    <mergeCell ref="U694:V694"/>
    <mergeCell ref="Z694:AA694"/>
    <mergeCell ref="K699:N699"/>
    <mergeCell ref="O699:P699"/>
    <mergeCell ref="K697:N697"/>
    <mergeCell ref="O697:P697"/>
    <mergeCell ref="U698:W698"/>
    <mergeCell ref="Z698:AB698"/>
    <mergeCell ref="U700:W700"/>
    <mergeCell ref="U699:W699"/>
    <mergeCell ref="Z700:AB700"/>
    <mergeCell ref="Z699:AB699"/>
    <mergeCell ref="K698:N698"/>
    <mergeCell ref="O698:P698"/>
    <mergeCell ref="K702:N702"/>
    <mergeCell ref="O702:P702"/>
    <mergeCell ref="U702:V702"/>
    <mergeCell ref="Z702:AA702"/>
    <mergeCell ref="K701:N701"/>
    <mergeCell ref="O701:P701"/>
    <mergeCell ref="U701:V701"/>
    <mergeCell ref="Z701:AA701"/>
    <mergeCell ref="K700:N700"/>
    <mergeCell ref="O700:P700"/>
    <mergeCell ref="U705:V705"/>
    <mergeCell ref="Z705:AA705"/>
    <mergeCell ref="U708:W708"/>
    <mergeCell ref="Z708:AB708"/>
    <mergeCell ref="Z710:AB710"/>
    <mergeCell ref="Z709:AB709"/>
    <mergeCell ref="U710:W710"/>
    <mergeCell ref="U709:W709"/>
    <mergeCell ref="U703:V703"/>
    <mergeCell ref="Z703:AA703"/>
    <mergeCell ref="U704:V704"/>
    <mergeCell ref="Z704:AA704"/>
    <mergeCell ref="U713:V713"/>
    <mergeCell ref="Z713:AA713"/>
    <mergeCell ref="U714:V714"/>
    <mergeCell ref="Z714:AA714"/>
    <mergeCell ref="U720:W720"/>
    <mergeCell ref="U719:W719"/>
    <mergeCell ref="Z720:AB720"/>
    <mergeCell ref="Z719:AB719"/>
    <mergeCell ref="U711:V711"/>
    <mergeCell ref="Z711:AA711"/>
    <mergeCell ref="U712:V712"/>
    <mergeCell ref="Z712:AA712"/>
    <mergeCell ref="Z723:AA723"/>
    <mergeCell ref="U724:V724"/>
    <mergeCell ref="Z724:AA724"/>
    <mergeCell ref="U721:V721"/>
    <mergeCell ref="Z721:AA721"/>
    <mergeCell ref="U722:V722"/>
    <mergeCell ref="Z722:AA722"/>
    <mergeCell ref="U715:V715"/>
    <mergeCell ref="Z715:AA715"/>
    <mergeCell ref="U718:W718"/>
    <mergeCell ref="Z718:AB718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89:AG689"/>
    <mergeCell ref="AE698:AG698"/>
    <mergeCell ref="AE701:AF701"/>
    <mergeCell ref="AE702:AF702"/>
    <mergeCell ref="AE703:AF703"/>
    <mergeCell ref="AE704:AF704"/>
    <mergeCell ref="AE705:AF705"/>
    <mergeCell ref="AE708:AG708"/>
    <mergeCell ref="AE700:AG700"/>
    <mergeCell ref="AE699:AG699"/>
    <mergeCell ref="AE710:AG710"/>
    <mergeCell ref="AE709:AG709"/>
    <mergeCell ref="B730:G730"/>
    <mergeCell ref="O730:R730"/>
    <mergeCell ref="K731:M731"/>
    <mergeCell ref="P731:R731"/>
    <mergeCell ref="K732:M732"/>
    <mergeCell ref="P732:R732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U725:V725"/>
    <mergeCell ref="Z725:AA725"/>
    <mergeCell ref="U723:V723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P747:Q747"/>
    <mergeCell ref="K748:L748"/>
    <mergeCell ref="P748:Q748"/>
    <mergeCell ref="K751:M751"/>
    <mergeCell ref="P751:R751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68:L768"/>
    <mergeCell ref="P768:Q768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K764:L764"/>
    <mergeCell ref="P764:Q764"/>
    <mergeCell ref="J730:M730"/>
    <mergeCell ref="K757:L757"/>
    <mergeCell ref="P757:Q757"/>
    <mergeCell ref="K765:L765"/>
    <mergeCell ref="P765:Q765"/>
    <mergeCell ref="K766:L766"/>
    <mergeCell ref="P766:Q766"/>
    <mergeCell ref="K767:L767"/>
    <mergeCell ref="P767:Q767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45:L745"/>
    <mergeCell ref="P745:Q745"/>
    <mergeCell ref="K746:L746"/>
    <mergeCell ref="P746:Q746"/>
    <mergeCell ref="K747:L747"/>
  </mergeCells>
  <phoneticPr fontId="2" type="noConversion"/>
  <printOptions horizontalCentered="1" verticalCentered="1"/>
  <pageMargins left="0" right="0" top="0.75" bottom="0.5" header="0.5" footer="0.2"/>
  <pageSetup paperSize="5" scale="87" pageOrder="overThenDown" orientation="landscape" horizontalDpi="4294967293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J51"/>
  <sheetViews>
    <sheetView showGridLines="0" workbookViewId="0">
      <selection activeCell="J7" sqref="J7"/>
    </sheetView>
  </sheetViews>
  <sheetFormatPr defaultColWidth="8.85546875" defaultRowHeight="15.6" customHeight="1" x14ac:dyDescent="0.2"/>
  <cols>
    <col min="8" max="10" width="11.7109375" customWidth="1"/>
  </cols>
  <sheetData>
    <row r="1" spans="1:10" ht="15.6" customHeight="1" x14ac:dyDescent="0.2">
      <c r="A1" s="45"/>
      <c r="B1" s="45"/>
      <c r="C1" s="45"/>
      <c r="D1" s="45"/>
      <c r="E1" s="45"/>
      <c r="F1" s="45"/>
      <c r="G1" s="45"/>
      <c r="H1" s="45"/>
      <c r="I1" s="45"/>
      <c r="J1" s="45"/>
    </row>
    <row r="2" spans="1:10" s="225" customFormat="1" ht="15.6" customHeight="1" x14ac:dyDescent="0.25">
      <c r="A2" s="586" t="str">
        <f>JANUARY!G10</f>
        <v>UNITED STEELWORKERS - LOCAL UNION</v>
      </c>
      <c r="B2" s="586"/>
      <c r="C2" s="586"/>
      <c r="D2" s="586"/>
      <c r="E2" s="586"/>
      <c r="F2" s="586" t="str">
        <f>JANUARY!G10</f>
        <v>UNITED STEELWORKERS - LOCAL UNION</v>
      </c>
      <c r="G2" s="586"/>
      <c r="H2" s="586"/>
      <c r="I2" s="586"/>
      <c r="J2" s="586"/>
    </row>
    <row r="3" spans="1:10" s="225" customFormat="1" ht="15.6" customHeight="1" x14ac:dyDescent="0.25">
      <c r="A3" s="586" t="s">
        <v>362</v>
      </c>
      <c r="B3" s="586"/>
      <c r="C3" s="586"/>
      <c r="D3" s="586"/>
      <c r="E3" s="586"/>
      <c r="F3" s="586"/>
      <c r="G3" s="586"/>
      <c r="H3" s="586"/>
      <c r="I3" s="586"/>
      <c r="J3" s="586"/>
    </row>
    <row r="4" spans="1:10" s="225" customFormat="1" ht="15.6" customHeight="1" x14ac:dyDescent="0.25">
      <c r="B4" s="229"/>
      <c r="C4" s="229"/>
      <c r="D4" s="229"/>
      <c r="E4" s="229"/>
      <c r="F4" s="227" t="s">
        <v>360</v>
      </c>
      <c r="G4" s="230">
        <f>JANUARY!E11</f>
        <v>0</v>
      </c>
      <c r="H4" s="229"/>
      <c r="I4" s="229"/>
      <c r="J4" s="229"/>
    </row>
    <row r="5" spans="1:10" ht="15.6" customHeight="1" x14ac:dyDescent="0.2">
      <c r="A5" s="45" t="s">
        <v>239</v>
      </c>
      <c r="B5" s="45"/>
      <c r="C5" s="45"/>
      <c r="D5" s="45"/>
      <c r="E5" s="45"/>
      <c r="F5" s="45"/>
      <c r="G5" s="428" t="s">
        <v>439</v>
      </c>
      <c r="H5" s="199" t="s">
        <v>358</v>
      </c>
      <c r="I5" s="199"/>
      <c r="J5" s="45"/>
    </row>
    <row r="6" spans="1:10" ht="15.6" customHeight="1" thickBot="1" x14ac:dyDescent="0.25">
      <c r="A6" s="45"/>
      <c r="B6" s="45"/>
      <c r="C6" s="45"/>
      <c r="D6" s="45"/>
      <c r="E6" s="45"/>
      <c r="F6" s="45"/>
      <c r="G6" s="45"/>
      <c r="H6" s="45"/>
      <c r="I6" s="45"/>
      <c r="J6" s="45"/>
    </row>
    <row r="7" spans="1:10" ht="15.6" customHeight="1" x14ac:dyDescent="0.2">
      <c r="A7" s="45" t="s">
        <v>310</v>
      </c>
      <c r="B7" s="45"/>
      <c r="C7" s="45"/>
      <c r="D7" s="45"/>
      <c r="E7" s="45"/>
      <c r="F7" s="45"/>
      <c r="G7" s="45"/>
      <c r="H7" s="241"/>
      <c r="I7" s="241" t="s">
        <v>311</v>
      </c>
      <c r="J7" s="339">
        <f>FebRpt!J39</f>
        <v>0</v>
      </c>
    </row>
    <row r="8" spans="1:10" ht="15.6" customHeight="1" x14ac:dyDescent="0.2">
      <c r="A8" s="188" t="s">
        <v>312</v>
      </c>
      <c r="B8" s="188"/>
      <c r="C8" s="188"/>
      <c r="D8" s="188"/>
      <c r="E8" s="188"/>
      <c r="F8" s="45"/>
      <c r="G8" s="45"/>
      <c r="H8" s="241"/>
      <c r="I8" s="241"/>
      <c r="J8" s="340"/>
    </row>
    <row r="9" spans="1:10" ht="15.6" customHeight="1" x14ac:dyDescent="0.2">
      <c r="A9" s="45" t="s">
        <v>313</v>
      </c>
      <c r="B9" s="45"/>
      <c r="C9" s="45"/>
      <c r="D9" s="45"/>
      <c r="E9" s="45"/>
      <c r="F9" s="45"/>
      <c r="G9" s="45"/>
      <c r="H9" s="241"/>
      <c r="I9" s="352">
        <f>SUM(MARCH!$B$7)</f>
        <v>0</v>
      </c>
      <c r="J9" s="342"/>
    </row>
    <row r="10" spans="1:10" ht="15.6" customHeight="1" x14ac:dyDescent="0.2">
      <c r="A10" s="45" t="s">
        <v>375</v>
      </c>
      <c r="B10" s="45"/>
      <c r="C10" s="45"/>
      <c r="D10" s="45"/>
      <c r="E10" s="45"/>
      <c r="F10" s="45"/>
      <c r="G10" s="45"/>
      <c r="H10" s="241"/>
      <c r="I10" s="343">
        <f>SUM(MARCH!$C$7)</f>
        <v>0</v>
      </c>
      <c r="J10" s="342"/>
    </row>
    <row r="11" spans="1:10" ht="15.6" customHeight="1" x14ac:dyDescent="0.2">
      <c r="A11" s="45" t="s">
        <v>314</v>
      </c>
      <c r="B11" s="45"/>
      <c r="C11" s="45"/>
      <c r="D11" s="45"/>
      <c r="E11" s="45"/>
      <c r="F11" s="45"/>
      <c r="G11" s="45"/>
      <c r="H11" s="241"/>
      <c r="I11" s="343">
        <f>SUM(MARCH!$D$7)</f>
        <v>0</v>
      </c>
      <c r="J11" s="342"/>
    </row>
    <row r="12" spans="1:10" ht="15.6" customHeight="1" x14ac:dyDescent="0.2">
      <c r="A12" s="45" t="s">
        <v>315</v>
      </c>
      <c r="B12" s="45"/>
      <c r="C12" s="45"/>
      <c r="D12" s="45"/>
      <c r="E12" s="45"/>
      <c r="F12" s="45"/>
      <c r="G12" s="45"/>
      <c r="H12" s="241"/>
      <c r="I12" s="343">
        <f>SUM(MARCH!$E$7)</f>
        <v>0</v>
      </c>
      <c r="J12" s="342"/>
    </row>
    <row r="13" spans="1:10" ht="15.6" customHeight="1" x14ac:dyDescent="0.2">
      <c r="A13" s="45" t="s">
        <v>293</v>
      </c>
      <c r="B13" s="45"/>
      <c r="C13" s="45"/>
      <c r="D13" s="45"/>
      <c r="E13" s="45"/>
      <c r="F13" s="45"/>
      <c r="G13" s="45"/>
      <c r="H13" s="241"/>
      <c r="I13" s="343">
        <f>SUM(MARCH!$F$7)</f>
        <v>0</v>
      </c>
      <c r="J13" s="342"/>
    </row>
    <row r="14" spans="1:10" ht="15.6" customHeight="1" x14ac:dyDescent="0.2">
      <c r="A14" s="45" t="s">
        <v>316</v>
      </c>
      <c r="B14" s="45"/>
      <c r="C14" s="45"/>
      <c r="D14" s="45"/>
      <c r="E14" s="45"/>
      <c r="F14" s="45"/>
      <c r="G14" s="45"/>
      <c r="H14" s="241"/>
      <c r="I14" s="343">
        <f>SUM(MARCH!$L$7:$O$7)</f>
        <v>0</v>
      </c>
      <c r="J14" s="342"/>
    </row>
    <row r="15" spans="1:10" ht="15.6" customHeight="1" x14ac:dyDescent="0.2">
      <c r="A15" s="45"/>
      <c r="B15" s="45" t="s">
        <v>317</v>
      </c>
      <c r="C15" s="45" t="s">
        <v>294</v>
      </c>
      <c r="D15" s="45"/>
      <c r="E15" s="45"/>
      <c r="F15" s="45"/>
      <c r="G15" s="45"/>
      <c r="H15" s="241"/>
      <c r="I15" s="343">
        <f>SUM(MARCH!$Q$7:$R$7)</f>
        <v>0</v>
      </c>
      <c r="J15" s="342"/>
    </row>
    <row r="16" spans="1:10" ht="15.6" customHeight="1" thickBot="1" x14ac:dyDescent="0.25">
      <c r="A16" s="45"/>
      <c r="B16" s="45"/>
      <c r="C16" s="45" t="s">
        <v>295</v>
      </c>
      <c r="D16" s="45"/>
      <c r="E16" s="45"/>
      <c r="F16" s="45"/>
      <c r="G16" s="45"/>
      <c r="H16" s="241"/>
      <c r="I16" s="344">
        <f>SUM(MARCH!$P$7)</f>
        <v>0</v>
      </c>
      <c r="J16" s="342"/>
    </row>
    <row r="17" spans="1:10" ht="15.6" customHeight="1" thickBot="1" x14ac:dyDescent="0.25">
      <c r="A17" s="45"/>
      <c r="B17" s="188" t="s">
        <v>318</v>
      </c>
      <c r="C17" s="45"/>
      <c r="D17" s="45"/>
      <c r="E17" s="45"/>
      <c r="F17" s="45"/>
      <c r="G17" s="45"/>
      <c r="H17" s="241"/>
      <c r="I17" s="345"/>
      <c r="J17" s="262">
        <f>SUM(I9:I16)</f>
        <v>0</v>
      </c>
    </row>
    <row r="18" spans="1:10" ht="15.6" customHeight="1" thickTop="1" thickBot="1" x14ac:dyDescent="0.25">
      <c r="A18" s="45"/>
      <c r="B18" s="188" t="s">
        <v>319</v>
      </c>
      <c r="C18" s="45"/>
      <c r="D18" s="45"/>
      <c r="E18" s="45"/>
      <c r="F18" s="45"/>
      <c r="G18" s="45"/>
      <c r="H18" s="241"/>
      <c r="I18" s="241"/>
      <c r="J18" s="346">
        <f>SUM(J7+J17)</f>
        <v>0</v>
      </c>
    </row>
    <row r="19" spans="1:10" ht="15.6" customHeight="1" x14ac:dyDescent="0.2">
      <c r="A19" s="45"/>
      <c r="B19" s="45"/>
      <c r="C19" s="45"/>
      <c r="D19" s="45"/>
      <c r="E19" s="45"/>
      <c r="F19" s="45"/>
      <c r="G19" s="45"/>
      <c r="H19" s="241"/>
      <c r="I19" s="241"/>
      <c r="J19" s="347" t="s">
        <v>239</v>
      </c>
    </row>
    <row r="20" spans="1:10" ht="15.6" customHeight="1" x14ac:dyDescent="0.2">
      <c r="A20" s="45" t="s">
        <v>320</v>
      </c>
      <c r="B20" s="45"/>
      <c r="C20" s="45"/>
      <c r="D20" s="45"/>
      <c r="E20" s="45"/>
      <c r="F20" s="45"/>
      <c r="G20" s="45"/>
      <c r="H20" s="241"/>
      <c r="I20" s="241"/>
      <c r="J20" s="342"/>
    </row>
    <row r="21" spans="1:10" ht="15.6" customHeight="1" thickBot="1" x14ac:dyDescent="0.25">
      <c r="A21" s="45" t="s">
        <v>297</v>
      </c>
      <c r="B21" s="45"/>
      <c r="C21" s="45"/>
      <c r="D21" s="45"/>
      <c r="E21" s="45"/>
      <c r="F21" s="45"/>
      <c r="G21" s="45"/>
      <c r="H21" s="241"/>
      <c r="I21" s="241"/>
      <c r="J21" s="342"/>
    </row>
    <row r="22" spans="1:10" ht="15.6" customHeight="1" x14ac:dyDescent="0.2">
      <c r="A22" s="45" t="s">
        <v>321</v>
      </c>
      <c r="B22" s="45"/>
      <c r="C22" s="45"/>
      <c r="D22" s="45"/>
      <c r="E22" s="45"/>
      <c r="F22" s="45"/>
      <c r="G22" s="45"/>
      <c r="H22" s="339">
        <f>SUM(MARCH!$U$7)</f>
        <v>0</v>
      </c>
      <c r="I22" s="241"/>
      <c r="J22" s="342"/>
    </row>
    <row r="23" spans="1:10" ht="15.6" customHeight="1" x14ac:dyDescent="0.2">
      <c r="A23" s="45" t="s">
        <v>322</v>
      </c>
      <c r="B23" s="45"/>
      <c r="C23" s="45"/>
      <c r="D23" s="45"/>
      <c r="E23" s="45"/>
      <c r="F23" s="45"/>
      <c r="G23" s="45"/>
      <c r="H23" s="348">
        <f>SUM(MARCH!$V$7)</f>
        <v>0</v>
      </c>
      <c r="I23" s="241"/>
      <c r="J23" s="342"/>
    </row>
    <row r="24" spans="1:10" ht="15.6" customHeight="1" thickBot="1" x14ac:dyDescent="0.25">
      <c r="A24" s="45" t="s">
        <v>323</v>
      </c>
      <c r="B24" s="45"/>
      <c r="C24" s="45"/>
      <c r="D24" s="45"/>
      <c r="E24" s="45"/>
      <c r="F24" s="45"/>
      <c r="G24" s="45"/>
      <c r="H24" s="348">
        <f>SUM(MARCH!$W$7:'MARCH'!$X$7)</f>
        <v>0</v>
      </c>
      <c r="I24" s="241"/>
      <c r="J24" s="342"/>
    </row>
    <row r="25" spans="1:10" ht="15.6" customHeight="1" thickBot="1" x14ac:dyDescent="0.25">
      <c r="A25" s="45" t="s">
        <v>324</v>
      </c>
      <c r="B25" s="45"/>
      <c r="C25" s="45"/>
      <c r="D25" s="45"/>
      <c r="E25" s="45"/>
      <c r="F25" s="45"/>
      <c r="G25" s="45"/>
      <c r="H25" s="344">
        <f>SUM(MARCH!$Y$7)</f>
        <v>0</v>
      </c>
      <c r="I25" s="341">
        <f>SUM(H22:H25)</f>
        <v>0</v>
      </c>
      <c r="J25" s="342"/>
    </row>
    <row r="26" spans="1:10" ht="15.6" customHeight="1" x14ac:dyDescent="0.2">
      <c r="A26" s="45" t="s">
        <v>298</v>
      </c>
      <c r="B26" s="45"/>
      <c r="C26" s="45"/>
      <c r="D26" s="45"/>
      <c r="E26" s="45"/>
      <c r="F26" s="45"/>
      <c r="G26" s="45"/>
      <c r="H26" s="241"/>
      <c r="I26" s="343">
        <f>SUM(MARCH!$Z$7)</f>
        <v>0</v>
      </c>
      <c r="J26" s="342"/>
    </row>
    <row r="27" spans="1:10" ht="15.6" customHeight="1" x14ac:dyDescent="0.2">
      <c r="A27" s="45" t="s">
        <v>299</v>
      </c>
      <c r="B27" s="45"/>
      <c r="C27" s="45"/>
      <c r="D27" s="45"/>
      <c r="E27" s="45"/>
      <c r="F27" s="45"/>
      <c r="G27" s="45"/>
      <c r="H27" s="241"/>
      <c r="I27" s="343">
        <f>SUM(MARCH!$AA$7)</f>
        <v>0</v>
      </c>
      <c r="J27" s="342"/>
    </row>
    <row r="28" spans="1:10" ht="15.6" customHeight="1" x14ac:dyDescent="0.2">
      <c r="A28" s="45" t="s">
        <v>325</v>
      </c>
      <c r="B28" s="45"/>
      <c r="C28" s="45"/>
      <c r="D28" s="45"/>
      <c r="E28" s="45"/>
      <c r="F28" s="45"/>
      <c r="G28" s="45"/>
      <c r="H28" s="241"/>
      <c r="I28" s="343">
        <f>SUM(MARCH!$AB$7)</f>
        <v>0</v>
      </c>
      <c r="J28" s="342"/>
    </row>
    <row r="29" spans="1:10" ht="15.6" customHeight="1" x14ac:dyDescent="0.2">
      <c r="A29" s="45" t="s">
        <v>326</v>
      </c>
      <c r="B29" s="45"/>
      <c r="C29" s="45"/>
      <c r="D29" s="45"/>
      <c r="E29" s="45"/>
      <c r="F29" s="45"/>
      <c r="G29" s="45"/>
      <c r="H29" s="241"/>
      <c r="I29" s="343">
        <f>SUM(MARCH!$AC$7)</f>
        <v>0</v>
      </c>
      <c r="J29" s="342"/>
    </row>
    <row r="30" spans="1:10" ht="15.6" customHeight="1" x14ac:dyDescent="0.2">
      <c r="A30" s="45" t="s">
        <v>327</v>
      </c>
      <c r="B30" s="45"/>
      <c r="C30" s="45"/>
      <c r="D30" s="45"/>
      <c r="E30" s="45"/>
      <c r="F30" s="45"/>
      <c r="G30" s="45"/>
      <c r="H30" s="241"/>
      <c r="I30" s="343">
        <f>SUM(MARCH!$AD$7)</f>
        <v>0</v>
      </c>
      <c r="J30" s="342"/>
    </row>
    <row r="31" spans="1:10" ht="15.6" customHeight="1" x14ac:dyDescent="0.2">
      <c r="A31" s="45" t="s">
        <v>328</v>
      </c>
      <c r="B31" s="45"/>
      <c r="C31" s="45"/>
      <c r="D31" s="45"/>
      <c r="E31" s="45"/>
      <c r="F31" s="45"/>
      <c r="G31" s="45"/>
      <c r="H31" s="241"/>
      <c r="I31" s="343">
        <f>SUM(MARCH!$AE$7)</f>
        <v>0</v>
      </c>
      <c r="J31" s="342"/>
    </row>
    <row r="32" spans="1:10" ht="15.6" customHeight="1" x14ac:dyDescent="0.2">
      <c r="A32" s="45" t="s">
        <v>329</v>
      </c>
      <c r="B32" s="45"/>
      <c r="C32" s="45"/>
      <c r="D32" s="45"/>
      <c r="E32" s="45"/>
      <c r="F32" s="45"/>
      <c r="G32" s="45"/>
      <c r="H32" s="241"/>
      <c r="I32" s="343">
        <f>SUM(MARCH!$AF$7)</f>
        <v>0</v>
      </c>
      <c r="J32" s="342"/>
    </row>
    <row r="33" spans="1:10" ht="15.6" customHeight="1" x14ac:dyDescent="0.2">
      <c r="A33" s="45" t="s">
        <v>330</v>
      </c>
      <c r="B33" s="45"/>
      <c r="C33" s="45"/>
      <c r="D33" s="45"/>
      <c r="E33" s="45"/>
      <c r="F33" s="45"/>
      <c r="G33" s="45"/>
      <c r="H33" s="241"/>
      <c r="I33" s="343">
        <f>SUM(MARCH!$AG$7)</f>
        <v>0</v>
      </c>
      <c r="J33" s="342"/>
    </row>
    <row r="34" spans="1:10" ht="15.6" customHeight="1" x14ac:dyDescent="0.2">
      <c r="A34" s="45" t="s">
        <v>331</v>
      </c>
      <c r="B34" s="45"/>
      <c r="C34" s="45"/>
      <c r="D34" s="45"/>
      <c r="E34" s="45"/>
      <c r="F34" s="45"/>
      <c r="G34" s="45"/>
      <c r="H34" s="241"/>
      <c r="I34" s="343">
        <f>SUM(MARCH!$AH$7)</f>
        <v>0</v>
      </c>
      <c r="J34" s="342"/>
    </row>
    <row r="35" spans="1:10" ht="15.6" customHeight="1" x14ac:dyDescent="0.2">
      <c r="A35" s="45" t="s">
        <v>331</v>
      </c>
      <c r="B35" s="45"/>
      <c r="C35" s="45"/>
      <c r="D35" s="45"/>
      <c r="E35" s="45"/>
      <c r="F35" s="45"/>
      <c r="G35" s="45"/>
      <c r="H35" s="241"/>
      <c r="I35" s="350" t="s">
        <v>239</v>
      </c>
      <c r="J35" s="342"/>
    </row>
    <row r="36" spans="1:10" ht="15.6" customHeight="1" x14ac:dyDescent="0.2">
      <c r="A36" s="45" t="s">
        <v>332</v>
      </c>
      <c r="B36" s="45"/>
      <c r="C36" s="45"/>
      <c r="D36" s="45"/>
      <c r="E36" s="45"/>
      <c r="F36" s="45"/>
      <c r="G36" s="45"/>
      <c r="H36" s="241"/>
      <c r="I36" s="343">
        <f>SUM(MARCH!$AJ$7)</f>
        <v>0</v>
      </c>
      <c r="J36" s="342"/>
    </row>
    <row r="37" spans="1:10" ht="15.6" customHeight="1" thickBot="1" x14ac:dyDescent="0.25">
      <c r="A37" s="45" t="s">
        <v>333</v>
      </c>
      <c r="B37" s="45"/>
      <c r="C37" s="45"/>
      <c r="D37" s="45"/>
      <c r="E37" s="45"/>
      <c r="F37" s="45"/>
      <c r="G37" s="45"/>
      <c r="H37" s="241"/>
      <c r="I37" s="344">
        <f>SUM(MARCH!$AK$7)</f>
        <v>0</v>
      </c>
      <c r="J37" s="342"/>
    </row>
    <row r="38" spans="1:10" ht="15.6" customHeight="1" thickBot="1" x14ac:dyDescent="0.25">
      <c r="A38" s="211" t="s">
        <v>334</v>
      </c>
      <c r="B38" s="45"/>
      <c r="C38" s="45"/>
      <c r="D38" s="45"/>
      <c r="E38" s="45"/>
      <c r="F38" s="45"/>
      <c r="G38" s="45"/>
      <c r="H38" s="241"/>
      <c r="I38" s="264"/>
      <c r="J38" s="338">
        <f>SUM(I25:I37)</f>
        <v>0</v>
      </c>
    </row>
    <row r="39" spans="1:10" ht="15.6" customHeight="1" thickTop="1" thickBot="1" x14ac:dyDescent="0.25">
      <c r="A39" s="188" t="s">
        <v>300</v>
      </c>
      <c r="B39" s="45"/>
      <c r="C39" s="45"/>
      <c r="D39" s="45"/>
      <c r="E39" s="45"/>
      <c r="F39" s="45"/>
      <c r="G39" s="45"/>
      <c r="H39" s="241"/>
      <c r="I39" s="241"/>
      <c r="J39" s="351">
        <f>SUM(J18-J38)</f>
        <v>0</v>
      </c>
    </row>
    <row r="40" spans="1:10" ht="15.6" customHeight="1" x14ac:dyDescent="0.2">
      <c r="A40" s="45"/>
      <c r="B40" s="45"/>
      <c r="C40" s="45"/>
      <c r="D40" s="45"/>
      <c r="E40" s="45"/>
      <c r="F40" s="45"/>
      <c r="G40" s="45"/>
      <c r="H40" s="45"/>
      <c r="I40" s="45"/>
      <c r="J40" s="45"/>
    </row>
    <row r="41" spans="1:10" ht="15.6" customHeight="1" x14ac:dyDescent="0.2">
      <c r="A41" s="45" t="s">
        <v>335</v>
      </c>
      <c r="B41" s="45"/>
      <c r="C41" s="45"/>
      <c r="D41" s="45"/>
      <c r="E41" s="45"/>
      <c r="F41" s="45"/>
      <c r="G41" s="45"/>
      <c r="H41" s="45"/>
      <c r="I41" s="45"/>
      <c r="J41" s="45"/>
    </row>
    <row r="42" spans="1:10" ht="15.6" customHeight="1" x14ac:dyDescent="0.2">
      <c r="A42" s="45" t="s">
        <v>336</v>
      </c>
      <c r="B42" s="45"/>
      <c r="C42" s="45"/>
      <c r="D42" s="45"/>
      <c r="E42" s="45"/>
      <c r="F42" s="45"/>
      <c r="G42" s="45"/>
      <c r="H42" s="45"/>
      <c r="I42" s="45"/>
      <c r="J42" s="45"/>
    </row>
    <row r="43" spans="1:10" ht="15.6" customHeight="1" x14ac:dyDescent="0.2">
      <c r="A43" s="45" t="s">
        <v>337</v>
      </c>
      <c r="B43" s="45"/>
      <c r="C43" s="45"/>
      <c r="D43" s="45"/>
      <c r="E43" s="45"/>
      <c r="F43" s="45"/>
      <c r="G43" s="45"/>
      <c r="H43" s="45"/>
      <c r="I43" s="578"/>
      <c r="J43" s="579"/>
    </row>
    <row r="44" spans="1:10" ht="15.6" customHeight="1" x14ac:dyDescent="0.2">
      <c r="A44" s="45"/>
      <c r="B44" s="45"/>
      <c r="C44" s="45"/>
      <c r="D44" s="45"/>
      <c r="E44" s="45"/>
      <c r="F44" s="45"/>
      <c r="G44" s="45"/>
      <c r="H44" s="45"/>
      <c r="I44" s="45"/>
      <c r="J44" s="45"/>
    </row>
    <row r="45" spans="1:10" ht="15.6" customHeight="1" x14ac:dyDescent="0.2">
      <c r="A45" s="191"/>
      <c r="B45" s="191"/>
      <c r="C45" s="191" t="s">
        <v>239</v>
      </c>
      <c r="D45" s="191"/>
      <c r="E45" s="45"/>
      <c r="F45" s="45"/>
      <c r="G45" s="45"/>
      <c r="H45" s="191"/>
      <c r="I45" s="191"/>
      <c r="J45" s="191"/>
    </row>
    <row r="46" spans="1:10" ht="15.6" customHeight="1" x14ac:dyDescent="0.2">
      <c r="A46" s="45"/>
      <c r="B46" s="45"/>
      <c r="C46" s="45"/>
      <c r="D46" s="197" t="s">
        <v>338</v>
      </c>
      <c r="E46" s="45"/>
      <c r="F46" s="45"/>
      <c r="G46" s="45"/>
      <c r="H46" s="178"/>
      <c r="I46" s="178"/>
      <c r="J46" s="214" t="s">
        <v>339</v>
      </c>
    </row>
    <row r="47" spans="1:10" ht="15.6" customHeight="1" x14ac:dyDescent="0.2">
      <c r="A47" s="45"/>
      <c r="B47" s="45"/>
      <c r="C47" s="45"/>
      <c r="D47" s="45"/>
      <c r="E47" s="45"/>
      <c r="F47" s="45"/>
      <c r="G47" s="45"/>
      <c r="H47" s="45" t="s">
        <v>239</v>
      </c>
      <c r="I47" s="45"/>
      <c r="J47" s="45"/>
    </row>
    <row r="48" spans="1:10" ht="15.6" customHeight="1" x14ac:dyDescent="0.2">
      <c r="A48" s="198"/>
      <c r="B48" s="45"/>
      <c r="C48" s="45"/>
      <c r="D48" s="45"/>
      <c r="E48" s="45"/>
      <c r="F48" s="45"/>
      <c r="G48" s="45"/>
      <c r="H48" s="45"/>
      <c r="I48" s="45"/>
      <c r="J48" s="45"/>
    </row>
    <row r="49" spans="1:10" ht="15.6" customHeight="1" x14ac:dyDescent="0.2">
      <c r="A49" s="21" t="s">
        <v>340</v>
      </c>
      <c r="B49" s="21"/>
      <c r="C49" s="21" t="s">
        <v>341</v>
      </c>
      <c r="D49" s="45"/>
      <c r="E49" s="45"/>
      <c r="F49" s="45"/>
      <c r="G49" s="45"/>
      <c r="H49" s="45"/>
      <c r="I49" s="45"/>
      <c r="J49" s="45"/>
    </row>
    <row r="50" spans="1:10" ht="15.6" customHeight="1" x14ac:dyDescent="0.2">
      <c r="A50" s="198" t="s">
        <v>342</v>
      </c>
      <c r="B50" s="198"/>
      <c r="C50" s="198"/>
      <c r="D50" s="198"/>
      <c r="E50" s="198"/>
      <c r="F50" s="198"/>
      <c r="G50" s="198"/>
      <c r="H50" s="198"/>
      <c r="I50" s="198"/>
      <c r="J50" s="45"/>
    </row>
    <row r="51" spans="1:10" ht="15.6" customHeight="1" x14ac:dyDescent="0.2">
      <c r="A51" s="198" t="s">
        <v>343</v>
      </c>
      <c r="B51" s="198"/>
      <c r="C51" s="198"/>
      <c r="D51" s="198"/>
      <c r="E51" s="198"/>
      <c r="F51" s="198"/>
      <c r="G51" s="198"/>
      <c r="H51" s="198"/>
      <c r="I51" s="198"/>
      <c r="J51" s="45"/>
    </row>
  </sheetData>
  <sheetProtection algorithmName="SHA-512" hashValue="knTU7DKJBwA46hsspxzAgXaerusFeRch/9jOolSoyGuoVUQTd15XC03B7oxPkjMpKjZ+julLoMKYktPltZImeQ==" saltValue="9JlZg6WHSqz12qudrNLA8w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M69"/>
  <sheetViews>
    <sheetView showGridLines="0" workbookViewId="0">
      <selection activeCell="J8" sqref="J8"/>
    </sheetView>
  </sheetViews>
  <sheetFormatPr defaultColWidth="8.85546875" defaultRowHeight="14.45" customHeight="1" x14ac:dyDescent="0.2"/>
  <cols>
    <col min="8" max="10" width="11.7109375" style="242" customWidth="1"/>
    <col min="11" max="13" width="9.140625" style="469"/>
  </cols>
  <sheetData>
    <row r="1" spans="1:13" s="215" customFormat="1" ht="14.45" customHeight="1" x14ac:dyDescent="0.2">
      <c r="A1" s="609" t="str">
        <f>JANUARY!G10</f>
        <v>UNITED STEELWORKERS - LOCAL UNION</v>
      </c>
      <c r="B1" s="609"/>
      <c r="C1" s="609"/>
      <c r="D1" s="609"/>
      <c r="E1" s="609"/>
      <c r="F1" s="609"/>
      <c r="G1" s="609"/>
      <c r="H1" s="609"/>
      <c r="I1" s="609"/>
      <c r="J1" s="609"/>
      <c r="K1" s="295"/>
      <c r="L1" s="295"/>
      <c r="M1" s="295"/>
    </row>
    <row r="2" spans="1:13" s="215" customFormat="1" ht="14.45" customHeight="1" x14ac:dyDescent="0.2">
      <c r="A2" s="610" t="s">
        <v>284</v>
      </c>
      <c r="B2" s="610"/>
      <c r="C2" s="610"/>
      <c r="D2" s="610"/>
      <c r="E2" s="610"/>
      <c r="F2" s="610"/>
      <c r="G2" s="610"/>
      <c r="H2" s="610"/>
      <c r="I2" s="610"/>
      <c r="J2" s="610"/>
      <c r="K2" s="295"/>
      <c r="L2" s="295"/>
      <c r="M2" s="295"/>
    </row>
    <row r="3" spans="1:13" s="215" customFormat="1" ht="14.45" customHeight="1" x14ac:dyDescent="0.2">
      <c r="B3" s="236"/>
      <c r="C3" s="236"/>
      <c r="D3" s="236"/>
      <c r="E3" s="236"/>
      <c r="F3" s="237" t="s">
        <v>361</v>
      </c>
      <c r="G3" s="238">
        <f>JANUARY!E11</f>
        <v>0</v>
      </c>
      <c r="H3" s="271"/>
      <c r="I3" s="271"/>
      <c r="J3" s="271"/>
      <c r="K3" s="295"/>
      <c r="L3" s="295"/>
      <c r="M3" s="295"/>
    </row>
    <row r="4" spans="1:13" s="215" customFormat="1" ht="14.45" customHeight="1" x14ac:dyDescent="0.2">
      <c r="A4" s="234"/>
      <c r="B4" s="234"/>
      <c r="C4" s="234"/>
      <c r="E4" s="235"/>
      <c r="F4" s="235" t="s">
        <v>285</v>
      </c>
      <c r="G4" s="611" t="s">
        <v>354</v>
      </c>
      <c r="H4" s="611"/>
      <c r="I4" s="611"/>
      <c r="J4" s="611"/>
      <c r="K4" s="295"/>
      <c r="L4" s="295"/>
      <c r="M4" s="295"/>
    </row>
    <row r="5" spans="1:13" ht="14.45" customHeight="1" x14ac:dyDescent="0.2">
      <c r="A5" s="215"/>
      <c r="B5" s="215"/>
      <c r="C5" s="215"/>
      <c r="D5" s="215"/>
      <c r="E5" s="612" t="s">
        <v>355</v>
      </c>
      <c r="F5" s="612"/>
      <c r="G5" s="215"/>
      <c r="H5" s="239"/>
      <c r="I5" s="239"/>
      <c r="J5" s="239"/>
      <c r="K5" s="466"/>
      <c r="L5" s="466"/>
      <c r="M5" s="466"/>
    </row>
    <row r="6" spans="1:13" ht="14.45" customHeight="1" x14ac:dyDescent="0.2">
      <c r="A6" s="613" t="s">
        <v>288</v>
      </c>
      <c r="B6" s="613"/>
      <c r="C6" s="613"/>
      <c r="D6" s="613"/>
      <c r="E6" s="613"/>
      <c r="F6" s="613"/>
      <c r="G6" s="613"/>
      <c r="H6" s="613"/>
      <c r="I6" s="613"/>
      <c r="J6" s="613"/>
      <c r="K6" s="466"/>
      <c r="L6" s="466"/>
      <c r="M6" s="466"/>
    </row>
    <row r="7" spans="1:13" ht="14.45" customHeight="1" thickBot="1" x14ac:dyDescent="0.25">
      <c r="A7" s="4"/>
      <c r="B7" s="4"/>
      <c r="C7" s="4"/>
      <c r="D7" s="4"/>
      <c r="E7" s="4"/>
      <c r="F7" s="4"/>
      <c r="G7" s="4"/>
      <c r="H7" s="272"/>
      <c r="I7" s="272"/>
      <c r="J7" s="272"/>
      <c r="K7" s="466"/>
      <c r="L7" s="466"/>
      <c r="M7" s="466"/>
    </row>
    <row r="8" spans="1:13" ht="14.45" customHeight="1" x14ac:dyDescent="0.2">
      <c r="A8" s="215" t="s">
        <v>460</v>
      </c>
      <c r="B8" s="215"/>
      <c r="C8" s="215"/>
      <c r="D8" s="215"/>
      <c r="E8" s="215"/>
      <c r="F8" s="4"/>
      <c r="G8" s="4"/>
      <c r="H8" s="272"/>
      <c r="I8" s="272"/>
      <c r="J8" s="243">
        <f>JanRpt!J7</f>
        <v>0</v>
      </c>
      <c r="K8" s="466"/>
      <c r="L8" s="466"/>
      <c r="M8" s="466"/>
    </row>
    <row r="9" spans="1:13" ht="14.45" customHeight="1" x14ac:dyDescent="0.2">
      <c r="A9" s="215" t="s">
        <v>289</v>
      </c>
      <c r="B9" s="215"/>
      <c r="C9" s="215"/>
      <c r="D9" s="215"/>
      <c r="E9" s="215"/>
      <c r="F9" s="4"/>
      <c r="G9" s="4"/>
      <c r="H9" s="272"/>
      <c r="I9" s="273"/>
      <c r="J9" s="274" t="s">
        <v>239</v>
      </c>
      <c r="K9" s="467" t="s">
        <v>356</v>
      </c>
      <c r="L9" s="467" t="s">
        <v>357</v>
      </c>
      <c r="M9" s="467" t="s">
        <v>358</v>
      </c>
    </row>
    <row r="10" spans="1:13" ht="14.45" customHeight="1" x14ac:dyDescent="0.2">
      <c r="A10" s="215" t="s">
        <v>461</v>
      </c>
      <c r="B10" s="215"/>
      <c r="C10" s="215"/>
      <c r="D10" s="215"/>
      <c r="E10" s="215"/>
      <c r="F10" s="4"/>
      <c r="G10" s="4"/>
      <c r="H10" s="272"/>
      <c r="I10" s="275">
        <f>SUM(K10:M10)</f>
        <v>0</v>
      </c>
      <c r="J10" s="276"/>
      <c r="K10" s="468">
        <f>JanRpt!I9</f>
        <v>0</v>
      </c>
      <c r="L10" s="468">
        <f>FebRpt!I9</f>
        <v>0</v>
      </c>
      <c r="M10" s="468">
        <f>MarRpt!I9</f>
        <v>0</v>
      </c>
    </row>
    <row r="11" spans="1:13" ht="14.45" customHeight="1" x14ac:dyDescent="0.2">
      <c r="A11" s="215" t="s">
        <v>462</v>
      </c>
      <c r="B11" s="215"/>
      <c r="C11" s="215"/>
      <c r="D11" s="215"/>
      <c r="E11" s="215"/>
      <c r="F11" s="4"/>
      <c r="G11" s="4"/>
      <c r="H11" s="272"/>
      <c r="I11" s="277">
        <f t="shared" ref="I11:I17" si="0">SUM(K11:M11)</f>
        <v>0</v>
      </c>
      <c r="J11" s="276"/>
      <c r="K11" s="468">
        <f>JanRpt!I10</f>
        <v>0</v>
      </c>
      <c r="L11" s="468">
        <f>FebRpt!I10</f>
        <v>0</v>
      </c>
      <c r="M11" s="468">
        <f>MarRpt!I10</f>
        <v>0</v>
      </c>
    </row>
    <row r="12" spans="1:13" ht="14.45" customHeight="1" x14ac:dyDescent="0.2">
      <c r="A12" s="215" t="s">
        <v>463</v>
      </c>
      <c r="B12" s="215"/>
      <c r="C12" s="215"/>
      <c r="D12" s="215"/>
      <c r="E12" s="215"/>
      <c r="F12" s="4"/>
      <c r="G12" s="4"/>
      <c r="H12" s="272"/>
      <c r="I12" s="278">
        <f t="shared" si="0"/>
        <v>0</v>
      </c>
      <c r="J12" s="276"/>
      <c r="K12" s="468">
        <f>JanRpt!I11</f>
        <v>0</v>
      </c>
      <c r="L12" s="468">
        <f>FebRpt!I11</f>
        <v>0</v>
      </c>
      <c r="M12" s="468">
        <f>MarRpt!I11</f>
        <v>0</v>
      </c>
    </row>
    <row r="13" spans="1:13" ht="14.45" customHeight="1" x14ac:dyDescent="0.2">
      <c r="A13" s="215" t="s">
        <v>464</v>
      </c>
      <c r="B13" s="215"/>
      <c r="C13" s="215"/>
      <c r="D13" s="215"/>
      <c r="E13" s="215"/>
      <c r="F13" s="4"/>
      <c r="G13" s="4"/>
      <c r="H13" s="272"/>
      <c r="I13" s="278">
        <f t="shared" si="0"/>
        <v>0</v>
      </c>
      <c r="J13" s="276"/>
      <c r="K13" s="468">
        <f>JanRpt!I12</f>
        <v>0</v>
      </c>
      <c r="L13" s="468">
        <f>FebRpt!I12</f>
        <v>0</v>
      </c>
      <c r="M13" s="468">
        <f>MarRpt!I12</f>
        <v>0</v>
      </c>
    </row>
    <row r="14" spans="1:13" ht="14.45" customHeight="1" x14ac:dyDescent="0.2">
      <c r="A14" s="215" t="s">
        <v>465</v>
      </c>
      <c r="B14" s="215"/>
      <c r="C14" s="215"/>
      <c r="D14" s="215"/>
      <c r="E14" s="215"/>
      <c r="F14" s="4"/>
      <c r="G14" s="4"/>
      <c r="H14" s="272"/>
      <c r="I14" s="278">
        <f t="shared" si="0"/>
        <v>0</v>
      </c>
      <c r="J14" s="276"/>
      <c r="K14" s="468">
        <f>JanRpt!I13</f>
        <v>0</v>
      </c>
      <c r="L14" s="468">
        <f>FebRpt!I13</f>
        <v>0</v>
      </c>
      <c r="M14" s="468">
        <f>MarRpt!I13</f>
        <v>0</v>
      </c>
    </row>
    <row r="15" spans="1:13" ht="14.45" customHeight="1" x14ac:dyDescent="0.2">
      <c r="A15" s="215" t="s">
        <v>466</v>
      </c>
      <c r="B15" s="215"/>
      <c r="C15" s="215"/>
      <c r="D15" s="215"/>
      <c r="E15" s="215"/>
      <c r="F15" s="4"/>
      <c r="G15" s="4"/>
      <c r="H15" s="272"/>
      <c r="I15" s="278">
        <f t="shared" si="0"/>
        <v>0</v>
      </c>
      <c r="J15" s="276"/>
      <c r="K15" s="468">
        <f>JanRpt!I14</f>
        <v>0</v>
      </c>
      <c r="L15" s="468">
        <f>FebRpt!I14</f>
        <v>0</v>
      </c>
      <c r="M15" s="468">
        <f>MarRpt!I14</f>
        <v>0</v>
      </c>
    </row>
    <row r="16" spans="1:13" ht="14.45" customHeight="1" x14ac:dyDescent="0.2">
      <c r="A16" s="215"/>
      <c r="B16" s="215"/>
      <c r="C16" s="215" t="s">
        <v>467</v>
      </c>
      <c r="D16" s="215"/>
      <c r="E16" s="215"/>
      <c r="F16" s="4"/>
      <c r="G16" s="4"/>
      <c r="H16" s="272"/>
      <c r="I16" s="278">
        <f t="shared" si="0"/>
        <v>0</v>
      </c>
      <c r="J16" s="276"/>
      <c r="K16" s="468">
        <f>JanRpt!I15</f>
        <v>0</v>
      </c>
      <c r="L16" s="468">
        <f>FebRpt!I15</f>
        <v>0</v>
      </c>
      <c r="M16" s="468">
        <f>MarRpt!I15</f>
        <v>0</v>
      </c>
    </row>
    <row r="17" spans="1:13" ht="14.45" customHeight="1" thickBot="1" x14ac:dyDescent="0.25">
      <c r="A17" s="215"/>
      <c r="B17" s="215"/>
      <c r="C17" s="215" t="s">
        <v>468</v>
      </c>
      <c r="D17" s="215"/>
      <c r="E17" s="215"/>
      <c r="F17" s="4"/>
      <c r="G17" s="4"/>
      <c r="H17" s="272"/>
      <c r="I17" s="279">
        <f t="shared" si="0"/>
        <v>0</v>
      </c>
      <c r="J17" s="276"/>
      <c r="K17" s="468">
        <f>JanRpt!I16</f>
        <v>0</v>
      </c>
      <c r="L17" s="468">
        <f>FebRpt!I16</f>
        <v>0</v>
      </c>
      <c r="M17" s="468">
        <f>MarRpt!I16</f>
        <v>0</v>
      </c>
    </row>
    <row r="18" spans="1:13" ht="14.45" customHeight="1" x14ac:dyDescent="0.2">
      <c r="A18" s="215"/>
      <c r="B18" s="217" t="s">
        <v>469</v>
      </c>
      <c r="C18" s="215"/>
      <c r="D18" s="215"/>
      <c r="E18" s="215"/>
      <c r="F18" s="4"/>
      <c r="G18" s="4"/>
      <c r="H18" s="272"/>
      <c r="I18" s="272"/>
      <c r="J18" s="280">
        <f>SUM(I10:I17)</f>
        <v>0</v>
      </c>
      <c r="K18" s="466" t="s">
        <v>239</v>
      </c>
      <c r="L18" s="466"/>
      <c r="M18" s="466"/>
    </row>
    <row r="19" spans="1:13" ht="14.45" customHeight="1" thickBot="1" x14ac:dyDescent="0.25">
      <c r="A19" s="215"/>
      <c r="B19" s="217" t="s">
        <v>470</v>
      </c>
      <c r="C19" s="215"/>
      <c r="D19" s="215"/>
      <c r="E19" s="215"/>
      <c r="F19" s="4"/>
      <c r="G19" s="4"/>
      <c r="H19" s="272"/>
      <c r="I19" s="272"/>
      <c r="J19" s="281">
        <f>SUM(J8:J18)</f>
        <v>0</v>
      </c>
      <c r="K19" s="466"/>
      <c r="L19" s="466"/>
      <c r="M19" s="466"/>
    </row>
    <row r="20" spans="1:13" ht="14.45" customHeight="1" x14ac:dyDescent="0.2">
      <c r="A20" s="215"/>
      <c r="B20" s="215"/>
      <c r="C20" s="215"/>
      <c r="D20" s="215"/>
      <c r="E20" s="215"/>
      <c r="F20" s="4"/>
      <c r="G20" s="4"/>
      <c r="H20" s="272"/>
      <c r="I20" s="272"/>
      <c r="J20" s="282"/>
      <c r="K20" s="466"/>
      <c r="L20" s="466"/>
      <c r="M20" s="466"/>
    </row>
    <row r="21" spans="1:13" ht="14.45" customHeight="1" x14ac:dyDescent="0.2">
      <c r="A21" s="215"/>
      <c r="B21" s="215" t="s">
        <v>296</v>
      </c>
      <c r="C21" s="215"/>
      <c r="D21" s="215"/>
      <c r="E21" s="215"/>
      <c r="F21" s="4"/>
      <c r="G21" s="4"/>
      <c r="H21" s="272"/>
      <c r="I21" s="272"/>
      <c r="J21" s="276"/>
      <c r="K21" s="466"/>
      <c r="L21" s="466"/>
      <c r="M21" s="466"/>
    </row>
    <row r="22" spans="1:13" ht="14.45" customHeight="1" x14ac:dyDescent="0.2">
      <c r="A22" s="215" t="s">
        <v>297</v>
      </c>
      <c r="B22" s="215"/>
      <c r="C22" s="215"/>
      <c r="D22" s="215"/>
      <c r="E22" s="215"/>
      <c r="F22" s="4"/>
      <c r="G22" s="4"/>
      <c r="H22" s="272"/>
      <c r="I22" s="272"/>
      <c r="J22" s="276"/>
      <c r="K22" s="467" t="s">
        <v>356</v>
      </c>
      <c r="L22" s="467" t="s">
        <v>357</v>
      </c>
      <c r="M22" s="467" t="s">
        <v>358</v>
      </c>
    </row>
    <row r="23" spans="1:13" ht="14.45" customHeight="1" x14ac:dyDescent="0.2">
      <c r="A23" s="215"/>
      <c r="B23" s="215" t="s">
        <v>471</v>
      </c>
      <c r="C23" s="215"/>
      <c r="D23" s="215"/>
      <c r="E23" s="215"/>
      <c r="F23" s="4"/>
      <c r="G23" s="4"/>
      <c r="H23" s="283">
        <f>SUM(K23:M23)</f>
        <v>0</v>
      </c>
      <c r="I23" s="272"/>
      <c r="J23" s="276"/>
      <c r="K23" s="468">
        <f>JanRpt!H22</f>
        <v>0</v>
      </c>
      <c r="L23" s="468">
        <f>FebRpt!H22</f>
        <v>0</v>
      </c>
      <c r="M23" s="468">
        <f>MarRpt!H22</f>
        <v>0</v>
      </c>
    </row>
    <row r="24" spans="1:13" ht="14.45" customHeight="1" x14ac:dyDescent="0.2">
      <c r="A24" s="215"/>
      <c r="B24" s="215" t="s">
        <v>472</v>
      </c>
      <c r="C24" s="215"/>
      <c r="D24" s="215"/>
      <c r="E24" s="215"/>
      <c r="F24" s="4"/>
      <c r="G24" s="4"/>
      <c r="H24" s="284">
        <f>SUM(K24:M24)</f>
        <v>0</v>
      </c>
      <c r="I24" s="272"/>
      <c r="J24" s="276"/>
      <c r="K24" s="468">
        <f>JanRpt!H23</f>
        <v>0</v>
      </c>
      <c r="L24" s="468">
        <f>FebRpt!H23</f>
        <v>0</v>
      </c>
      <c r="M24" s="468">
        <f>MarRpt!H23</f>
        <v>0</v>
      </c>
    </row>
    <row r="25" spans="1:13" ht="14.45" customHeight="1" x14ac:dyDescent="0.2">
      <c r="A25" s="215"/>
      <c r="B25" s="215" t="s">
        <v>473</v>
      </c>
      <c r="C25" s="215"/>
      <c r="D25" s="215"/>
      <c r="E25" s="215"/>
      <c r="F25" s="4"/>
      <c r="G25" s="4"/>
      <c r="H25" s="284">
        <f>SUM(K25:M25)</f>
        <v>0</v>
      </c>
      <c r="I25" s="272"/>
      <c r="J25" s="276"/>
      <c r="K25" s="468">
        <f>JanRpt!H24</f>
        <v>0</v>
      </c>
      <c r="L25" s="468">
        <f>FebRpt!H24</f>
        <v>0</v>
      </c>
      <c r="M25" s="468">
        <f>MarRpt!H24</f>
        <v>0</v>
      </c>
    </row>
    <row r="26" spans="1:13" ht="14.45" customHeight="1" thickBot="1" x14ac:dyDescent="0.25">
      <c r="A26" s="215"/>
      <c r="B26" s="215" t="s">
        <v>474</v>
      </c>
      <c r="C26" s="215"/>
      <c r="D26" s="215"/>
      <c r="E26" s="215"/>
      <c r="F26" s="4"/>
      <c r="G26" s="4"/>
      <c r="H26" s="285">
        <f>SUM(K26:M26)</f>
        <v>0</v>
      </c>
      <c r="I26" s="272"/>
      <c r="J26" s="276"/>
      <c r="K26" s="468">
        <f>JanRpt!H25</f>
        <v>0</v>
      </c>
      <c r="L26" s="468">
        <f>FebRpt!H25</f>
        <v>0</v>
      </c>
      <c r="M26" s="468">
        <f>MarRpt!H25</f>
        <v>0</v>
      </c>
    </row>
    <row r="27" spans="1:13" ht="14.45" customHeight="1" x14ac:dyDescent="0.2">
      <c r="A27" s="215"/>
      <c r="B27" s="217" t="s">
        <v>475</v>
      </c>
      <c r="C27" s="215"/>
      <c r="D27" s="215"/>
      <c r="E27" s="215"/>
      <c r="F27" s="4"/>
      <c r="G27" s="4"/>
      <c r="H27" s="272"/>
      <c r="I27" s="286">
        <f>SUM(H23:H26)</f>
        <v>0</v>
      </c>
      <c r="J27" s="276"/>
      <c r="K27" s="467" t="s">
        <v>356</v>
      </c>
      <c r="L27" s="467" t="s">
        <v>357</v>
      </c>
      <c r="M27" s="467" t="s">
        <v>358</v>
      </c>
    </row>
    <row r="28" spans="1:13" ht="14.45" customHeight="1" x14ac:dyDescent="0.2">
      <c r="A28" s="215" t="s">
        <v>476</v>
      </c>
      <c r="B28" s="215"/>
      <c r="C28" s="215"/>
      <c r="D28" s="215"/>
      <c r="E28" s="215"/>
      <c r="F28" s="4"/>
      <c r="G28" s="4"/>
      <c r="H28" s="272"/>
      <c r="I28" s="287">
        <f>SUM(K28:M28)</f>
        <v>0</v>
      </c>
      <c r="J28" s="276"/>
      <c r="K28" s="468">
        <f>JanRpt!I26</f>
        <v>0</v>
      </c>
      <c r="L28" s="468">
        <f>FebRpt!I26</f>
        <v>0</v>
      </c>
      <c r="M28" s="468">
        <f>MarRpt!I26</f>
        <v>0</v>
      </c>
    </row>
    <row r="29" spans="1:13" ht="14.45" customHeight="1" x14ac:dyDescent="0.2">
      <c r="A29" s="215" t="s">
        <v>477</v>
      </c>
      <c r="B29" s="215"/>
      <c r="C29" s="215"/>
      <c r="D29" s="215"/>
      <c r="E29" s="215"/>
      <c r="F29" s="4"/>
      <c r="G29" s="4"/>
      <c r="H29" s="272"/>
      <c r="I29" s="287">
        <f t="shared" ref="I29:I39" si="1">SUM(K29:M29)</f>
        <v>0</v>
      </c>
      <c r="J29" s="276"/>
      <c r="K29" s="468">
        <f>JanRpt!I27</f>
        <v>0</v>
      </c>
      <c r="L29" s="468">
        <f>FebRpt!I27</f>
        <v>0</v>
      </c>
      <c r="M29" s="468">
        <f>MarRpt!I27</f>
        <v>0</v>
      </c>
    </row>
    <row r="30" spans="1:13" ht="14.45" customHeight="1" x14ac:dyDescent="0.2">
      <c r="A30" s="215" t="s">
        <v>478</v>
      </c>
      <c r="B30" s="215"/>
      <c r="C30" s="215"/>
      <c r="D30" s="215"/>
      <c r="E30" s="215"/>
      <c r="F30" s="4"/>
      <c r="G30" s="4"/>
      <c r="H30" s="272"/>
      <c r="I30" s="287">
        <f t="shared" si="1"/>
        <v>0</v>
      </c>
      <c r="J30" s="276"/>
      <c r="K30" s="468">
        <f>JanRpt!I28</f>
        <v>0</v>
      </c>
      <c r="L30" s="468">
        <f>FebRpt!I28</f>
        <v>0</v>
      </c>
      <c r="M30" s="468">
        <f>MarRpt!I28</f>
        <v>0</v>
      </c>
    </row>
    <row r="31" spans="1:13" ht="14.45" customHeight="1" x14ac:dyDescent="0.2">
      <c r="A31" s="215" t="s">
        <v>479</v>
      </c>
      <c r="B31" s="215"/>
      <c r="C31" s="215"/>
      <c r="D31" s="215"/>
      <c r="E31" s="215"/>
      <c r="F31" s="4"/>
      <c r="G31" s="4"/>
      <c r="H31" s="272"/>
      <c r="I31" s="287">
        <f t="shared" si="1"/>
        <v>0</v>
      </c>
      <c r="J31" s="276"/>
      <c r="K31" s="468">
        <f>JanRpt!I29</f>
        <v>0</v>
      </c>
      <c r="L31" s="468">
        <f>FebRpt!I29</f>
        <v>0</v>
      </c>
      <c r="M31" s="468">
        <f>MarRpt!I29</f>
        <v>0</v>
      </c>
    </row>
    <row r="32" spans="1:13" ht="14.45" customHeight="1" x14ac:dyDescent="0.2">
      <c r="A32" s="215" t="s">
        <v>480</v>
      </c>
      <c r="B32" s="215"/>
      <c r="C32" s="215"/>
      <c r="D32" s="215"/>
      <c r="E32" s="215"/>
      <c r="F32" s="4"/>
      <c r="G32" s="4"/>
      <c r="H32" s="272"/>
      <c r="I32" s="287">
        <f t="shared" si="1"/>
        <v>0</v>
      </c>
      <c r="J32" s="276"/>
      <c r="K32" s="468">
        <f>JanRpt!I30</f>
        <v>0</v>
      </c>
      <c r="L32" s="468">
        <f>FebRpt!I30</f>
        <v>0</v>
      </c>
      <c r="M32" s="468">
        <f>MarRpt!I30</f>
        <v>0</v>
      </c>
    </row>
    <row r="33" spans="1:13" ht="14.45" customHeight="1" x14ac:dyDescent="0.2">
      <c r="A33" s="215" t="s">
        <v>481</v>
      </c>
      <c r="B33" s="215"/>
      <c r="C33" s="215"/>
      <c r="D33" s="215"/>
      <c r="E33" s="215"/>
      <c r="F33" s="4"/>
      <c r="G33" s="4"/>
      <c r="H33" s="272"/>
      <c r="I33" s="287">
        <f t="shared" si="1"/>
        <v>0</v>
      </c>
      <c r="J33" s="276"/>
      <c r="K33" s="468">
        <f>JanRpt!I31</f>
        <v>0</v>
      </c>
      <c r="L33" s="468">
        <f>FebRpt!I31</f>
        <v>0</v>
      </c>
      <c r="M33" s="468">
        <f>MarRpt!I31</f>
        <v>0</v>
      </c>
    </row>
    <row r="34" spans="1:13" ht="14.45" customHeight="1" x14ac:dyDescent="0.2">
      <c r="A34" s="215" t="s">
        <v>482</v>
      </c>
      <c r="B34" s="215"/>
      <c r="C34" s="215"/>
      <c r="D34" s="215"/>
      <c r="E34" s="215"/>
      <c r="F34" s="4"/>
      <c r="G34" s="4"/>
      <c r="H34" s="272"/>
      <c r="I34" s="287">
        <f t="shared" si="1"/>
        <v>0</v>
      </c>
      <c r="J34" s="276"/>
      <c r="K34" s="468">
        <f>JanRpt!I32</f>
        <v>0</v>
      </c>
      <c r="L34" s="468">
        <f>FebRpt!I32</f>
        <v>0</v>
      </c>
      <c r="M34" s="468">
        <f>MarRpt!I32</f>
        <v>0</v>
      </c>
    </row>
    <row r="35" spans="1:13" ht="14.45" customHeight="1" x14ac:dyDescent="0.2">
      <c r="A35" s="215" t="s">
        <v>483</v>
      </c>
      <c r="B35" s="215"/>
      <c r="C35" s="215"/>
      <c r="D35" s="215"/>
      <c r="E35" s="215"/>
      <c r="F35" s="4"/>
      <c r="G35" s="4"/>
      <c r="H35" s="272"/>
      <c r="I35" s="287">
        <f t="shared" si="1"/>
        <v>0</v>
      </c>
      <c r="J35" s="276"/>
      <c r="K35" s="468">
        <f>JanRpt!I33</f>
        <v>0</v>
      </c>
      <c r="L35" s="468">
        <f>FebRpt!I33</f>
        <v>0</v>
      </c>
      <c r="M35" s="468">
        <f>MarRpt!I33</f>
        <v>0</v>
      </c>
    </row>
    <row r="36" spans="1:13" ht="14.45" customHeight="1" x14ac:dyDescent="0.2">
      <c r="A36" s="215" t="s">
        <v>484</v>
      </c>
      <c r="B36" s="215"/>
      <c r="C36" s="215"/>
      <c r="D36" s="215"/>
      <c r="E36" s="215"/>
      <c r="F36" s="4"/>
      <c r="G36" s="4"/>
      <c r="H36" s="272"/>
      <c r="I36" s="287">
        <f t="shared" si="1"/>
        <v>0</v>
      </c>
      <c r="J36" s="276"/>
      <c r="K36" s="468">
        <f>JanRpt!I34</f>
        <v>0</v>
      </c>
      <c r="L36" s="468">
        <f>FebRpt!I34</f>
        <v>0</v>
      </c>
      <c r="M36" s="468">
        <f>MarRpt!I34</f>
        <v>0</v>
      </c>
    </row>
    <row r="37" spans="1:13" ht="14.45" customHeight="1" x14ac:dyDescent="0.2">
      <c r="A37" s="215" t="s">
        <v>484</v>
      </c>
      <c r="B37" s="215"/>
      <c r="C37" s="215"/>
      <c r="D37" s="215"/>
      <c r="E37" s="215"/>
      <c r="F37" s="4"/>
      <c r="G37" s="4"/>
      <c r="H37" s="272"/>
      <c r="I37" s="287">
        <f t="shared" si="1"/>
        <v>0</v>
      </c>
      <c r="J37" s="276"/>
      <c r="K37" s="468">
        <f>JanRpt!I35</f>
        <v>0</v>
      </c>
      <c r="L37" s="468" t="str">
        <f>FebRpt!I35</f>
        <v xml:space="preserve"> </v>
      </c>
      <c r="M37" s="468" t="str">
        <f>MarRpt!I35</f>
        <v xml:space="preserve"> </v>
      </c>
    </row>
    <row r="38" spans="1:13" ht="14.45" customHeight="1" x14ac:dyDescent="0.2">
      <c r="A38" s="215" t="s">
        <v>485</v>
      </c>
      <c r="B38" s="215"/>
      <c r="C38" s="215"/>
      <c r="D38" s="215"/>
      <c r="E38" s="215"/>
      <c r="F38" s="216"/>
      <c r="G38" s="4"/>
      <c r="H38" s="272"/>
      <c r="I38" s="287">
        <f t="shared" si="1"/>
        <v>0</v>
      </c>
      <c r="J38" s="276"/>
      <c r="K38" s="468">
        <f>JanRpt!I36</f>
        <v>0</v>
      </c>
      <c r="L38" s="468">
        <f>FebRpt!I36</f>
        <v>0</v>
      </c>
      <c r="M38" s="468">
        <f>MarRpt!I36</f>
        <v>0</v>
      </c>
    </row>
    <row r="39" spans="1:13" ht="14.45" customHeight="1" thickBot="1" x14ac:dyDescent="0.25">
      <c r="A39" s="215" t="s">
        <v>486</v>
      </c>
      <c r="B39" s="215"/>
      <c r="C39" s="215"/>
      <c r="D39" s="215"/>
      <c r="E39" s="215"/>
      <c r="F39" s="4"/>
      <c r="G39" s="4"/>
      <c r="H39" s="272"/>
      <c r="I39" s="279">
        <f t="shared" si="1"/>
        <v>0</v>
      </c>
      <c r="J39" s="276"/>
      <c r="K39" s="468">
        <f>JanRpt!I37</f>
        <v>0</v>
      </c>
      <c r="L39" s="468">
        <f>FebRpt!I37</f>
        <v>0</v>
      </c>
      <c r="M39" s="468">
        <f>MarRpt!I37</f>
        <v>0</v>
      </c>
    </row>
    <row r="40" spans="1:13" ht="14.45" customHeight="1" thickBot="1" x14ac:dyDescent="0.25">
      <c r="A40" s="215"/>
      <c r="B40" s="215"/>
      <c r="C40" s="215"/>
      <c r="D40" s="215"/>
      <c r="E40" s="215"/>
      <c r="F40" s="4"/>
      <c r="G40" s="4"/>
      <c r="H40" s="272"/>
      <c r="I40" s="272"/>
      <c r="J40" s="288"/>
      <c r="K40" s="466"/>
      <c r="L40" s="466"/>
      <c r="M40" s="466"/>
    </row>
    <row r="41" spans="1:13" ht="14.45" customHeight="1" thickTop="1" x14ac:dyDescent="0.2">
      <c r="A41" s="215"/>
      <c r="B41" s="217" t="s">
        <v>487</v>
      </c>
      <c r="C41" s="215"/>
      <c r="D41" s="215"/>
      <c r="E41" s="215"/>
      <c r="F41" s="4"/>
      <c r="G41" s="4"/>
      <c r="H41" s="272"/>
      <c r="I41" s="272"/>
      <c r="J41" s="289">
        <f>SUM(I27:I39)</f>
        <v>0</v>
      </c>
      <c r="K41" s="466"/>
      <c r="L41" s="466"/>
      <c r="M41" s="466"/>
    </row>
    <row r="42" spans="1:13" ht="14.45" customHeight="1" thickBot="1" x14ac:dyDescent="0.25">
      <c r="A42" s="217" t="s">
        <v>488</v>
      </c>
      <c r="B42" s="215"/>
      <c r="C42" s="215"/>
      <c r="D42" s="215"/>
      <c r="E42" s="215"/>
      <c r="F42" s="4"/>
      <c r="G42" s="4"/>
      <c r="H42" s="272"/>
      <c r="I42" s="272"/>
      <c r="J42" s="290">
        <f>SUM(J19-J41)</f>
        <v>0</v>
      </c>
      <c r="K42" s="466" t="s">
        <v>239</v>
      </c>
      <c r="L42" s="466"/>
      <c r="M42" s="466"/>
    </row>
    <row r="43" spans="1:13" ht="14.45" customHeight="1" thickTop="1" x14ac:dyDescent="0.2">
      <c r="A43" s="4"/>
      <c r="B43" s="4"/>
      <c r="C43" s="4"/>
      <c r="D43" s="4"/>
      <c r="E43" s="4"/>
      <c r="F43" s="4"/>
      <c r="G43" s="4"/>
      <c r="H43" s="272"/>
      <c r="I43" s="272"/>
      <c r="J43" s="291"/>
      <c r="K43" s="466"/>
      <c r="L43" s="466"/>
      <c r="M43" s="466"/>
    </row>
    <row r="44" spans="1:13" ht="14.45" customHeight="1" x14ac:dyDescent="0.2">
      <c r="A44" s="589" t="s">
        <v>301</v>
      </c>
      <c r="B44" s="589"/>
      <c r="C44" s="589"/>
      <c r="D44" s="589"/>
      <c r="E44" s="589"/>
      <c r="F44" s="589"/>
      <c r="G44" s="589"/>
      <c r="H44" s="589"/>
      <c r="I44" s="589"/>
      <c r="J44" s="589"/>
      <c r="K44" s="466"/>
      <c r="L44" s="466"/>
      <c r="M44" s="466"/>
    </row>
    <row r="45" spans="1:13" ht="14.45" customHeight="1" x14ac:dyDescent="0.2">
      <c r="A45" s="215"/>
      <c r="B45" s="215"/>
      <c r="C45" s="215"/>
      <c r="D45" s="215"/>
      <c r="E45" s="215"/>
      <c r="F45" s="4"/>
      <c r="G45" s="4"/>
      <c r="H45" s="272"/>
      <c r="I45" s="272"/>
      <c r="J45" s="272"/>
      <c r="K45" s="466"/>
      <c r="L45" s="466"/>
      <c r="M45" s="466"/>
    </row>
    <row r="46" spans="1:13" ht="14.45" customHeight="1" x14ac:dyDescent="0.2">
      <c r="A46" s="215" t="s">
        <v>302</v>
      </c>
      <c r="B46" s="215"/>
      <c r="C46" s="385" t="s">
        <v>432</v>
      </c>
      <c r="D46" s="215" t="s">
        <v>489</v>
      </c>
      <c r="E46" s="215"/>
      <c r="F46" s="590">
        <f>MARCH!$O$697</f>
        <v>0</v>
      </c>
      <c r="G46" s="591"/>
      <c r="H46" s="272"/>
      <c r="I46" s="272"/>
      <c r="J46" s="272"/>
      <c r="K46" s="466"/>
      <c r="L46" s="466"/>
      <c r="M46" s="466"/>
    </row>
    <row r="47" spans="1:13" ht="14.45" customHeight="1" x14ac:dyDescent="0.2">
      <c r="A47" s="215" t="s">
        <v>490</v>
      </c>
      <c r="B47" s="215"/>
      <c r="C47" s="215"/>
      <c r="D47" s="215"/>
      <c r="E47" s="215"/>
      <c r="F47" s="592">
        <f>MARCH!O698</f>
        <v>0</v>
      </c>
      <c r="G47" s="593"/>
      <c r="H47" s="272"/>
      <c r="I47" s="272"/>
      <c r="J47" s="272"/>
      <c r="K47" s="466"/>
      <c r="L47" s="466"/>
      <c r="M47" s="466"/>
    </row>
    <row r="48" spans="1:13" ht="14.45" customHeight="1" x14ac:dyDescent="0.2">
      <c r="A48" s="215" t="s">
        <v>491</v>
      </c>
      <c r="B48" s="215"/>
      <c r="C48" s="215"/>
      <c r="D48" s="215"/>
      <c r="E48" s="215"/>
      <c r="F48" s="594">
        <f>SUM(F46:F47)</f>
        <v>0</v>
      </c>
      <c r="G48" s="595"/>
      <c r="H48" s="272"/>
      <c r="I48" s="272"/>
      <c r="J48" s="272"/>
      <c r="K48" s="466"/>
      <c r="L48" s="466"/>
      <c r="M48" s="466"/>
    </row>
    <row r="49" spans="1:13" ht="14.45" customHeight="1" x14ac:dyDescent="0.2">
      <c r="A49" s="215" t="s">
        <v>492</v>
      </c>
      <c r="B49" s="215"/>
      <c r="C49" s="215"/>
      <c r="D49" s="215"/>
      <c r="E49" s="215"/>
      <c r="F49" s="596">
        <f>MARCH!O699</f>
        <v>0</v>
      </c>
      <c r="G49" s="597"/>
      <c r="H49" s="272"/>
      <c r="I49" s="272"/>
      <c r="J49" s="272"/>
      <c r="K49" s="466"/>
      <c r="L49" s="466"/>
      <c r="M49" s="466"/>
    </row>
    <row r="50" spans="1:13" ht="14.45" customHeight="1" x14ac:dyDescent="0.2">
      <c r="A50" s="215"/>
      <c r="B50" s="215"/>
      <c r="C50" s="215"/>
      <c r="D50" s="215" t="s">
        <v>493</v>
      </c>
      <c r="E50" s="215"/>
      <c r="F50" s="218"/>
      <c r="G50" s="218"/>
      <c r="H50" s="598">
        <f>SUM(F48)-SUM(F49)</f>
        <v>0</v>
      </c>
      <c r="I50" s="599"/>
      <c r="J50" s="600"/>
      <c r="K50" s="466"/>
      <c r="L50" s="466"/>
      <c r="M50" s="466"/>
    </row>
    <row r="51" spans="1:13" ht="14.45" customHeight="1" x14ac:dyDescent="0.2">
      <c r="A51" s="215"/>
      <c r="B51" s="215"/>
      <c r="C51" s="215"/>
      <c r="D51" s="215" t="s">
        <v>494</v>
      </c>
      <c r="E51" s="215"/>
      <c r="F51" s="4"/>
      <c r="G51" s="4"/>
      <c r="H51" s="601">
        <f>MARCH!$U$695</f>
        <v>0</v>
      </c>
      <c r="I51" s="602"/>
      <c r="J51" s="603"/>
      <c r="K51" s="466"/>
      <c r="L51" s="466"/>
      <c r="M51" s="466"/>
    </row>
    <row r="52" spans="1:13" ht="14.45" customHeight="1" x14ac:dyDescent="0.2">
      <c r="A52" s="215"/>
      <c r="B52" s="215"/>
      <c r="C52" s="215"/>
      <c r="D52" s="215" t="s">
        <v>495</v>
      </c>
      <c r="E52" s="215"/>
      <c r="F52" s="4"/>
      <c r="G52" s="4"/>
      <c r="H52" s="601">
        <f>MARCH!$U$705+MARCH!$U$715+MARCH!$U$725+MARCH!$Z$695+MARCH!$Z$705+MARCH!$Z$715+MARCH!$Z$725+MARCH!AE695+MARCH!AE705+MARCH!AE715+MARCH!AE725+MARCH!K738+MARCH!K748+MARCH!K758+MARCH!K768+MARCH!P738+MARCH!P748+MARCH!P758+MARCH!P768</f>
        <v>0</v>
      </c>
      <c r="I52" s="602"/>
      <c r="J52" s="603"/>
      <c r="K52" s="466"/>
      <c r="L52" s="466"/>
      <c r="M52" s="466"/>
    </row>
    <row r="53" spans="1:13" ht="14.45" customHeight="1" x14ac:dyDescent="0.2">
      <c r="A53" s="215"/>
      <c r="B53" s="215"/>
      <c r="C53" s="215"/>
      <c r="D53" s="217" t="s">
        <v>496</v>
      </c>
      <c r="E53" s="215"/>
      <c r="F53" s="4"/>
      <c r="G53" s="4"/>
      <c r="H53" s="604">
        <f>SUM(H50:J52)</f>
        <v>0</v>
      </c>
      <c r="I53" s="605"/>
      <c r="J53" s="606"/>
      <c r="K53" s="466"/>
      <c r="L53" s="466"/>
      <c r="M53" s="466"/>
    </row>
    <row r="54" spans="1:13" ht="14.45" customHeight="1" x14ac:dyDescent="0.2">
      <c r="A54" s="219"/>
      <c r="B54" s="220" t="s">
        <v>499</v>
      </c>
      <c r="C54" s="219"/>
      <c r="D54" s="219"/>
      <c r="E54" s="219"/>
      <c r="F54" s="219"/>
      <c r="G54" s="219"/>
      <c r="H54" s="607" t="s">
        <v>303</v>
      </c>
      <c r="I54" s="607"/>
      <c r="J54" s="607"/>
      <c r="K54" s="466"/>
      <c r="L54" s="466"/>
      <c r="M54" s="466"/>
    </row>
    <row r="55" spans="1:13" ht="14.45" customHeight="1" x14ac:dyDescent="0.2">
      <c r="A55" s="589" t="s">
        <v>304</v>
      </c>
      <c r="B55" s="589"/>
      <c r="C55" s="589"/>
      <c r="D55" s="589"/>
      <c r="E55" s="589"/>
      <c r="F55" s="589"/>
      <c r="G55" s="589"/>
      <c r="H55" s="589"/>
      <c r="I55" s="589"/>
      <c r="J55" s="589"/>
      <c r="K55" s="466"/>
      <c r="L55" s="466"/>
      <c r="M55" s="466"/>
    </row>
    <row r="56" spans="1:13" ht="14.45" customHeight="1" x14ac:dyDescent="0.2">
      <c r="A56" s="608"/>
      <c r="B56" s="608"/>
      <c r="C56" s="608"/>
      <c r="D56" s="608"/>
      <c r="E56" s="608"/>
      <c r="F56" s="608"/>
      <c r="G56" s="608"/>
      <c r="H56" s="608"/>
      <c r="I56" s="608"/>
      <c r="J56" s="608"/>
      <c r="K56" s="466"/>
      <c r="L56" s="466"/>
      <c r="M56" s="466"/>
    </row>
    <row r="57" spans="1:13" ht="14.45" customHeight="1" x14ac:dyDescent="0.2">
      <c r="A57" s="608"/>
      <c r="B57" s="608"/>
      <c r="C57" s="608"/>
      <c r="D57" s="608"/>
      <c r="E57" s="608"/>
      <c r="F57" s="608"/>
      <c r="G57" s="608"/>
      <c r="H57" s="608"/>
      <c r="I57" s="608"/>
      <c r="J57" s="608"/>
      <c r="K57" s="466"/>
      <c r="L57" s="466"/>
      <c r="M57" s="466"/>
    </row>
    <row r="58" spans="1:13" ht="14.45" customHeight="1" x14ac:dyDescent="0.2">
      <c r="A58" s="608"/>
      <c r="B58" s="608"/>
      <c r="C58" s="608"/>
      <c r="D58" s="608"/>
      <c r="E58" s="608"/>
      <c r="F58" s="608"/>
      <c r="G58" s="608"/>
      <c r="H58" s="608"/>
      <c r="I58" s="608"/>
      <c r="J58" s="608"/>
      <c r="K58" s="466"/>
      <c r="L58" s="466"/>
      <c r="M58" s="466"/>
    </row>
    <row r="59" spans="1:13" ht="14.45" customHeight="1" x14ac:dyDescent="0.2">
      <c r="A59" s="608"/>
      <c r="B59" s="608"/>
      <c r="C59" s="608"/>
      <c r="D59" s="608"/>
      <c r="E59" s="608"/>
      <c r="F59" s="608"/>
      <c r="G59" s="608"/>
      <c r="H59" s="608"/>
      <c r="I59" s="608"/>
      <c r="J59" s="608"/>
      <c r="K59" s="466"/>
      <c r="L59" s="466"/>
      <c r="M59" s="466"/>
    </row>
    <row r="60" spans="1:13" ht="14.45" customHeight="1" thickBot="1" x14ac:dyDescent="0.25">
      <c r="A60" s="221"/>
      <c r="B60" s="221"/>
      <c r="C60" s="221"/>
      <c r="D60" s="221"/>
      <c r="E60" s="221"/>
      <c r="F60" s="221"/>
      <c r="G60" s="221"/>
      <c r="H60" s="292"/>
      <c r="I60" s="292"/>
      <c r="J60" s="292"/>
      <c r="K60" s="466"/>
      <c r="L60" s="466"/>
      <c r="M60" s="466"/>
    </row>
    <row r="61" spans="1:13" ht="14.45" customHeight="1" x14ac:dyDescent="0.2">
      <c r="A61" s="588" t="s">
        <v>305</v>
      </c>
      <c r="B61" s="588"/>
      <c r="C61" s="588"/>
      <c r="D61" s="588"/>
      <c r="E61" s="588"/>
      <c r="F61" s="588"/>
      <c r="G61" s="588"/>
      <c r="H61" s="588"/>
      <c r="I61" s="588"/>
      <c r="J61" s="588"/>
      <c r="K61" s="466"/>
      <c r="L61" s="466"/>
      <c r="M61" s="466"/>
    </row>
    <row r="62" spans="1:13" ht="14.45" customHeight="1" x14ac:dyDescent="0.2">
      <c r="A62" s="215"/>
      <c r="B62" s="215"/>
      <c r="C62" s="215"/>
      <c r="D62" s="215"/>
      <c r="E62" s="215"/>
      <c r="F62" s="215"/>
      <c r="G62" s="215"/>
      <c r="H62" s="239"/>
      <c r="I62" s="239"/>
      <c r="J62" s="239"/>
      <c r="K62" s="466"/>
      <c r="L62" s="466"/>
      <c r="M62" s="466"/>
    </row>
    <row r="63" spans="1:13" ht="14.45" customHeight="1" x14ac:dyDescent="0.2">
      <c r="A63" s="587"/>
      <c r="B63" s="587"/>
      <c r="C63" s="587"/>
      <c r="D63" s="222" t="s">
        <v>306</v>
      </c>
      <c r="E63" s="215"/>
      <c r="F63" s="215"/>
      <c r="G63" s="587"/>
      <c r="H63" s="587"/>
      <c r="I63" s="587"/>
      <c r="J63" s="293" t="s">
        <v>306</v>
      </c>
      <c r="K63" s="466"/>
      <c r="L63" s="466"/>
      <c r="M63" s="466"/>
    </row>
    <row r="64" spans="1:13" ht="14.45" customHeight="1" x14ac:dyDescent="0.2">
      <c r="A64" s="215"/>
      <c r="B64" s="215"/>
      <c r="C64" s="215"/>
      <c r="D64" s="215"/>
      <c r="E64" s="215"/>
      <c r="F64" s="215"/>
      <c r="G64" s="215"/>
      <c r="H64" s="239"/>
      <c r="I64" s="239"/>
      <c r="J64" s="239"/>
      <c r="K64" s="466"/>
      <c r="L64" s="466"/>
      <c r="M64" s="466"/>
    </row>
    <row r="65" spans="1:13" ht="14.45" customHeight="1" x14ac:dyDescent="0.2">
      <c r="A65" s="587"/>
      <c r="B65" s="587"/>
      <c r="C65" s="587"/>
      <c r="D65" s="222" t="s">
        <v>19</v>
      </c>
      <c r="E65" s="215"/>
      <c r="F65" s="215"/>
      <c r="G65" s="587"/>
      <c r="H65" s="587"/>
      <c r="I65" s="587"/>
      <c r="J65" s="293" t="s">
        <v>306</v>
      </c>
      <c r="K65" s="466"/>
      <c r="L65" s="466"/>
      <c r="M65" s="466"/>
    </row>
    <row r="66" spans="1:13" ht="14.45" customHeight="1" thickBot="1" x14ac:dyDescent="0.25">
      <c r="A66" s="223"/>
      <c r="B66" s="223"/>
      <c r="C66" s="223"/>
      <c r="D66" s="223"/>
      <c r="E66" s="223"/>
      <c r="F66" s="223"/>
      <c r="G66" s="223"/>
      <c r="H66" s="294"/>
      <c r="I66" s="294"/>
      <c r="J66" s="294"/>
      <c r="K66" s="466"/>
      <c r="L66" s="466"/>
      <c r="M66" s="466"/>
    </row>
    <row r="67" spans="1:13" ht="14.45" customHeight="1" x14ac:dyDescent="0.2">
      <c r="A67" s="215"/>
      <c r="B67" s="215"/>
      <c r="C67" s="215"/>
      <c r="D67" s="215"/>
      <c r="E67" s="215"/>
      <c r="F67" s="215"/>
      <c r="G67" s="215"/>
      <c r="H67" s="239"/>
      <c r="I67" s="239"/>
      <c r="J67" s="295" t="s">
        <v>459</v>
      </c>
      <c r="K67" s="466"/>
      <c r="L67" s="466"/>
      <c r="M67" s="466"/>
    </row>
    <row r="68" spans="1:13" ht="14.45" customHeight="1" x14ac:dyDescent="0.2">
      <c r="A68" s="217" t="s">
        <v>307</v>
      </c>
      <c r="B68" s="215"/>
      <c r="C68" s="215"/>
      <c r="D68" s="215"/>
      <c r="E68" s="215"/>
      <c r="F68" s="215"/>
      <c r="G68" s="215"/>
      <c r="H68" s="239"/>
      <c r="I68" s="239"/>
      <c r="J68" s="239"/>
      <c r="K68" s="466"/>
      <c r="L68" s="466"/>
      <c r="M68" s="466"/>
    </row>
    <row r="69" spans="1:13" ht="14.45" customHeight="1" x14ac:dyDescent="0.2">
      <c r="A69" s="217" t="s">
        <v>308</v>
      </c>
      <c r="B69" s="217"/>
      <c r="C69" s="217"/>
      <c r="D69" s="217"/>
      <c r="E69" s="217"/>
      <c r="F69" s="217"/>
      <c r="G69" s="215"/>
      <c r="H69" s="239"/>
      <c r="I69" s="239"/>
      <c r="J69" s="239"/>
      <c r="K69" s="466"/>
      <c r="L69" s="466"/>
      <c r="M69" s="466"/>
    </row>
  </sheetData>
  <sheetProtection algorithmName="SHA-512" hashValue="qOY7K5EJYFQtyAO0+kO+C+4peVtLNjo/EP3LFkqpcWtJySqP7LMjGvzVb5U/AP/PGwwUfGpVUeYg4fKlbls2xQ==" saltValue="0DptoUx3GN2aYdrRAJaWuA==" spinCount="100000" sheet="1" objects="1" scenarios="1" formatColumns="0" formatRows="0"/>
  <mergeCells count="25">
    <mergeCell ref="A1:J1"/>
    <mergeCell ref="A2:J2"/>
    <mergeCell ref="G4:J4"/>
    <mergeCell ref="E5:F5"/>
    <mergeCell ref="A6:J6"/>
    <mergeCell ref="A55:J55"/>
    <mergeCell ref="A56:J56"/>
    <mergeCell ref="A57:J57"/>
    <mergeCell ref="A58:J58"/>
    <mergeCell ref="A59:J59"/>
    <mergeCell ref="H50:J50"/>
    <mergeCell ref="H51:J51"/>
    <mergeCell ref="H52:J52"/>
    <mergeCell ref="H53:J53"/>
    <mergeCell ref="H54:J54"/>
    <mergeCell ref="A44:J44"/>
    <mergeCell ref="F46:G46"/>
    <mergeCell ref="F47:G47"/>
    <mergeCell ref="F48:G48"/>
    <mergeCell ref="F49:G49"/>
    <mergeCell ref="A63:C63"/>
    <mergeCell ref="G63:I63"/>
    <mergeCell ref="G65:I65"/>
    <mergeCell ref="A65:C65"/>
    <mergeCell ref="A61:J61"/>
  </mergeCells>
  <printOptions horizontalCentered="1" verticalCentered="1"/>
  <pageMargins left="0" right="0" top="0" bottom="0" header="0.3" footer="0.3"/>
  <pageSetup paperSize="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IN1843"/>
  <sheetViews>
    <sheetView workbookViewId="0">
      <selection activeCell="G22" sqref="G22"/>
    </sheetView>
  </sheetViews>
  <sheetFormatPr defaultColWidth="9.140625" defaultRowHeight="12.75" customHeight="1" x14ac:dyDescent="0.2"/>
  <cols>
    <col min="1" max="1" width="2.5703125" style="45" customWidth="1"/>
    <col min="2" max="6" width="9.140625" style="45" customWidth="1"/>
    <col min="7" max="7" width="9.140625" style="483" customWidth="1"/>
    <col min="8" max="8" width="32.85546875" style="45" customWidth="1"/>
    <col min="9" max="34" width="9.140625" style="45" customWidth="1"/>
    <col min="35" max="35" width="37" style="45" customWidth="1"/>
    <col min="36" max="37" width="9.140625" style="45" customWidth="1"/>
    <col min="38" max="38" width="2.5703125" style="45" customWidth="1"/>
    <col min="39" max="16384" width="9.140625" style="45"/>
  </cols>
  <sheetData>
    <row r="1" spans="1:248" ht="12.75" customHeight="1" x14ac:dyDescent="0.2">
      <c r="A1" s="21"/>
      <c r="B1" s="23" t="s">
        <v>0</v>
      </c>
      <c r="C1" s="21"/>
      <c r="D1" s="21"/>
      <c r="E1" s="21"/>
      <c r="F1" s="21"/>
      <c r="G1" s="128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248" ht="12.75" customHeight="1" x14ac:dyDescent="0.2">
      <c r="A2" s="21"/>
      <c r="B2" s="545" t="s">
        <v>128</v>
      </c>
      <c r="C2" s="546"/>
      <c r="D2" s="546"/>
      <c r="E2" s="547">
        <f>J685</f>
        <v>0</v>
      </c>
      <c r="F2" s="548"/>
      <c r="G2" s="12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248" customFormat="1" ht="12.75" customHeight="1" thickBot="1" x14ac:dyDescent="0.25">
      <c r="A3" s="164"/>
      <c r="B3" s="165">
        <v>1</v>
      </c>
      <c r="C3" s="165">
        <v>2</v>
      </c>
      <c r="D3" s="165">
        <v>3</v>
      </c>
      <c r="E3" s="166">
        <v>4</v>
      </c>
      <c r="F3" s="167">
        <v>5</v>
      </c>
      <c r="G3" s="168"/>
      <c r="H3" s="167">
        <v>7</v>
      </c>
      <c r="I3" s="169">
        <v>8</v>
      </c>
      <c r="J3" s="165">
        <v>9</v>
      </c>
      <c r="K3" s="167">
        <v>10</v>
      </c>
      <c r="L3" s="165">
        <v>11</v>
      </c>
      <c r="M3" s="165" t="s">
        <v>1</v>
      </c>
      <c r="N3" s="165">
        <v>12</v>
      </c>
      <c r="O3" s="165">
        <v>13</v>
      </c>
      <c r="P3" s="165">
        <v>14</v>
      </c>
      <c r="Q3" s="165">
        <v>15</v>
      </c>
      <c r="R3" s="167" t="s">
        <v>2</v>
      </c>
      <c r="S3" s="170"/>
      <c r="T3" s="164"/>
      <c r="U3" s="165">
        <v>16</v>
      </c>
      <c r="V3" s="165">
        <v>17</v>
      </c>
      <c r="W3" s="165">
        <v>18</v>
      </c>
      <c r="X3" s="165">
        <v>19</v>
      </c>
      <c r="Y3" s="165">
        <v>20</v>
      </c>
      <c r="Z3" s="165" t="s">
        <v>3</v>
      </c>
      <c r="AA3" s="165">
        <v>21</v>
      </c>
      <c r="AB3" s="165">
        <v>22</v>
      </c>
      <c r="AC3" s="165">
        <v>23</v>
      </c>
      <c r="AD3" s="165">
        <v>24</v>
      </c>
      <c r="AE3" s="165">
        <v>25</v>
      </c>
      <c r="AF3" s="165">
        <v>26</v>
      </c>
      <c r="AG3" s="165">
        <v>27</v>
      </c>
      <c r="AH3" s="165">
        <v>28</v>
      </c>
      <c r="AI3" s="171">
        <v>29</v>
      </c>
      <c r="AJ3" s="165">
        <v>30</v>
      </c>
      <c r="AK3" s="167">
        <v>31</v>
      </c>
      <c r="AL3" s="170"/>
    </row>
    <row r="4" spans="1:248" s="4" customFormat="1" ht="12.75" customHeight="1" thickTop="1" x14ac:dyDescent="0.2">
      <c r="A4" s="1"/>
      <c r="B4" s="68" t="s">
        <v>4</v>
      </c>
      <c r="C4" s="69"/>
      <c r="D4" s="68" t="s">
        <v>504</v>
      </c>
      <c r="E4" s="68" t="s">
        <v>6</v>
      </c>
      <c r="F4" s="70" t="s">
        <v>7</v>
      </c>
      <c r="G4" s="125"/>
      <c r="H4" s="70"/>
      <c r="I4" s="92"/>
      <c r="J4" s="68"/>
      <c r="K4" s="70"/>
      <c r="L4" s="68"/>
      <c r="M4" s="68"/>
      <c r="N4" s="68" t="s">
        <v>502</v>
      </c>
      <c r="O4" s="75" t="s">
        <v>505</v>
      </c>
      <c r="P4" s="172"/>
      <c r="Q4" s="68" t="s">
        <v>272</v>
      </c>
      <c r="R4" s="70" t="s">
        <v>273</v>
      </c>
      <c r="S4" s="93"/>
      <c r="T4" s="517"/>
      <c r="U4" s="554" t="s">
        <v>265</v>
      </c>
      <c r="V4" s="555"/>
      <c r="W4" s="555"/>
      <c r="X4" s="555"/>
      <c r="Y4" s="556"/>
      <c r="Z4" s="68" t="s">
        <v>10</v>
      </c>
      <c r="AA4" s="68" t="s">
        <v>11</v>
      </c>
      <c r="AB4" s="68" t="s">
        <v>205</v>
      </c>
      <c r="AC4" s="68" t="s">
        <v>12</v>
      </c>
      <c r="AD4" s="68" t="s">
        <v>13</v>
      </c>
      <c r="AE4" s="68" t="s">
        <v>14</v>
      </c>
      <c r="AF4" s="68"/>
      <c r="AG4" s="68"/>
      <c r="AH4" s="75"/>
      <c r="AI4" s="518"/>
      <c r="AJ4" s="68" t="s">
        <v>15</v>
      </c>
      <c r="AK4" s="70" t="s">
        <v>7</v>
      </c>
      <c r="AL4" s="3"/>
    </row>
    <row r="5" spans="1:248" s="95" customFormat="1" ht="12.75" customHeight="1" x14ac:dyDescent="0.2">
      <c r="A5" s="10"/>
      <c r="B5" s="68" t="s">
        <v>8</v>
      </c>
      <c r="C5" s="68" t="s">
        <v>16</v>
      </c>
      <c r="D5" s="68" t="s">
        <v>203</v>
      </c>
      <c r="E5" s="68" t="s">
        <v>8</v>
      </c>
      <c r="F5" s="70" t="s">
        <v>18</v>
      </c>
      <c r="G5" s="484" t="s">
        <v>439</v>
      </c>
      <c r="H5" s="70" t="s">
        <v>20</v>
      </c>
      <c r="I5" s="92" t="s">
        <v>242</v>
      </c>
      <c r="J5" s="68" t="s">
        <v>21</v>
      </c>
      <c r="K5" s="70" t="s">
        <v>22</v>
      </c>
      <c r="L5" s="68" t="s">
        <v>235</v>
      </c>
      <c r="M5" s="68" t="s">
        <v>236</v>
      </c>
      <c r="N5" s="68" t="s">
        <v>503</v>
      </c>
      <c r="O5" s="75" t="s">
        <v>501</v>
      </c>
      <c r="P5" s="77" t="s">
        <v>23</v>
      </c>
      <c r="Q5" s="68" t="s">
        <v>8</v>
      </c>
      <c r="R5" s="70" t="s">
        <v>8</v>
      </c>
      <c r="S5" s="75" t="s">
        <v>135</v>
      </c>
      <c r="T5" s="70" t="s">
        <v>135</v>
      </c>
      <c r="U5" s="68" t="s">
        <v>25</v>
      </c>
      <c r="V5" s="68" t="s">
        <v>26</v>
      </c>
      <c r="W5" s="68" t="s">
        <v>27</v>
      </c>
      <c r="X5" s="68" t="s">
        <v>28</v>
      </c>
      <c r="Y5" s="68" t="s">
        <v>136</v>
      </c>
      <c r="Z5" s="68" t="s">
        <v>261</v>
      </c>
      <c r="AA5" s="68" t="s">
        <v>137</v>
      </c>
      <c r="AB5" s="68" t="s">
        <v>204</v>
      </c>
      <c r="AC5" s="68" t="s">
        <v>30</v>
      </c>
      <c r="AD5" s="68" t="s">
        <v>140</v>
      </c>
      <c r="AE5" s="68" t="s">
        <v>31</v>
      </c>
      <c r="AF5" s="68" t="s">
        <v>32</v>
      </c>
      <c r="AG5" s="68" t="s">
        <v>206</v>
      </c>
      <c r="AH5" s="75" t="s">
        <v>16</v>
      </c>
      <c r="AI5" s="71" t="s">
        <v>34</v>
      </c>
      <c r="AJ5" s="68" t="s">
        <v>35</v>
      </c>
      <c r="AK5" s="70" t="s">
        <v>18</v>
      </c>
      <c r="AL5" s="93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  <c r="DL5" s="94"/>
      <c r="DM5" s="94"/>
      <c r="DN5" s="94"/>
      <c r="DO5" s="94"/>
      <c r="DP5" s="94"/>
      <c r="DQ5" s="94"/>
      <c r="DR5" s="94"/>
      <c r="DS5" s="94"/>
      <c r="DT5" s="94"/>
      <c r="DU5" s="94"/>
      <c r="DV5" s="94"/>
      <c r="DW5" s="94"/>
      <c r="DX5" s="94"/>
      <c r="DY5" s="94"/>
      <c r="DZ5" s="94"/>
      <c r="EA5" s="94"/>
      <c r="EB5" s="94"/>
      <c r="EC5" s="94"/>
      <c r="ED5" s="94"/>
      <c r="EE5" s="94"/>
      <c r="EF5" s="94"/>
      <c r="EG5" s="94"/>
      <c r="EH5" s="94"/>
      <c r="EI5" s="94"/>
      <c r="EJ5" s="94"/>
      <c r="EK5" s="94"/>
      <c r="EL5" s="94"/>
      <c r="EM5" s="94"/>
      <c r="EN5" s="94"/>
      <c r="EO5" s="94"/>
      <c r="EP5" s="94"/>
      <c r="EQ5" s="94"/>
      <c r="ER5" s="94"/>
      <c r="ES5" s="94"/>
      <c r="ET5" s="94"/>
      <c r="EU5" s="94"/>
      <c r="EV5" s="94"/>
      <c r="EW5" s="94"/>
      <c r="EX5" s="94"/>
      <c r="EY5" s="94"/>
      <c r="EZ5" s="94"/>
      <c r="FA5" s="94"/>
      <c r="FB5" s="94"/>
      <c r="FC5" s="94"/>
      <c r="FD5" s="94"/>
      <c r="FE5" s="94"/>
      <c r="FF5" s="94"/>
      <c r="FG5" s="94"/>
      <c r="FH5" s="94"/>
      <c r="FI5" s="94"/>
      <c r="FJ5" s="94"/>
      <c r="FK5" s="94"/>
      <c r="FL5" s="94"/>
      <c r="FM5" s="94"/>
      <c r="FN5" s="94"/>
      <c r="FO5" s="94"/>
      <c r="FP5" s="94"/>
      <c r="FQ5" s="94"/>
      <c r="FR5" s="94"/>
      <c r="FS5" s="94"/>
      <c r="FT5" s="94"/>
      <c r="FU5" s="94"/>
      <c r="FV5" s="94"/>
      <c r="FW5" s="94"/>
      <c r="FX5" s="94"/>
      <c r="FY5" s="94"/>
      <c r="FZ5" s="94"/>
      <c r="GA5" s="94"/>
      <c r="GB5" s="94"/>
      <c r="GC5" s="94"/>
      <c r="GD5" s="94"/>
      <c r="GE5" s="94"/>
      <c r="GF5" s="94"/>
      <c r="GG5" s="94"/>
      <c r="GH5" s="94"/>
      <c r="GI5" s="94"/>
      <c r="GJ5" s="94"/>
      <c r="GK5" s="94"/>
      <c r="GL5" s="94"/>
      <c r="GM5" s="94"/>
      <c r="GN5" s="94"/>
      <c r="GO5" s="94"/>
      <c r="GP5" s="94"/>
      <c r="GQ5" s="94"/>
      <c r="GR5" s="94"/>
      <c r="GS5" s="94"/>
      <c r="GT5" s="94"/>
      <c r="GU5" s="94"/>
      <c r="GV5" s="94"/>
      <c r="GW5" s="94"/>
      <c r="GX5" s="94"/>
      <c r="GY5" s="94"/>
      <c r="GZ5" s="94"/>
      <c r="HA5" s="94"/>
      <c r="HB5" s="94"/>
      <c r="HC5" s="94"/>
      <c r="HD5" s="94"/>
      <c r="HE5" s="94"/>
      <c r="HF5" s="94"/>
      <c r="HG5" s="94"/>
      <c r="HH5" s="94"/>
      <c r="HI5" s="94"/>
      <c r="HJ5" s="94"/>
      <c r="HK5" s="94"/>
      <c r="HL5" s="94"/>
      <c r="HM5" s="94"/>
      <c r="HN5" s="94"/>
      <c r="HO5" s="94"/>
      <c r="HP5" s="94"/>
      <c r="HQ5" s="94"/>
      <c r="HR5" s="94"/>
      <c r="HS5" s="94"/>
      <c r="HT5" s="94"/>
      <c r="HU5" s="94"/>
      <c r="HV5" s="94"/>
      <c r="HW5" s="94"/>
      <c r="HX5" s="94"/>
      <c r="HY5" s="94"/>
      <c r="HZ5" s="94"/>
      <c r="IA5" s="94"/>
      <c r="IB5" s="94"/>
      <c r="IC5" s="94"/>
      <c r="ID5" s="94"/>
      <c r="IE5" s="94"/>
      <c r="IF5" s="94"/>
      <c r="IG5" s="94"/>
      <c r="IH5" s="94"/>
      <c r="II5" s="94"/>
      <c r="IJ5" s="94"/>
      <c r="IK5" s="94"/>
      <c r="IL5" s="94"/>
      <c r="IM5" s="94"/>
      <c r="IN5" s="94"/>
    </row>
    <row r="6" spans="1:248" s="95" customFormat="1" ht="12.75" customHeight="1" thickBot="1" x14ac:dyDescent="0.25">
      <c r="A6" s="12"/>
      <c r="B6" s="79" t="s">
        <v>36</v>
      </c>
      <c r="C6" s="79" t="s">
        <v>37</v>
      </c>
      <c r="D6" s="79" t="s">
        <v>38</v>
      </c>
      <c r="E6" s="79" t="s">
        <v>39</v>
      </c>
      <c r="F6" s="80" t="s">
        <v>40</v>
      </c>
      <c r="G6" s="126"/>
      <c r="H6" s="80"/>
      <c r="I6" s="96" t="s">
        <v>41</v>
      </c>
      <c r="J6" s="79"/>
      <c r="K6" s="80"/>
      <c r="L6" s="79"/>
      <c r="M6" s="79"/>
      <c r="N6" s="79" t="s">
        <v>238</v>
      </c>
      <c r="O6" s="82" t="s">
        <v>238</v>
      </c>
      <c r="P6" s="84"/>
      <c r="Q6" s="516" t="s">
        <v>24</v>
      </c>
      <c r="R6" s="85" t="s">
        <v>24</v>
      </c>
      <c r="S6" s="82" t="s">
        <v>109</v>
      </c>
      <c r="T6" s="80" t="s">
        <v>187</v>
      </c>
      <c r="U6" s="79" t="s">
        <v>42</v>
      </c>
      <c r="V6" s="79" t="s">
        <v>43</v>
      </c>
      <c r="W6" s="79"/>
      <c r="X6" s="79" t="s">
        <v>44</v>
      </c>
      <c r="Y6" s="79" t="s">
        <v>30</v>
      </c>
      <c r="Z6" s="79" t="s">
        <v>30</v>
      </c>
      <c r="AA6" s="79" t="s">
        <v>138</v>
      </c>
      <c r="AB6" s="79" t="s">
        <v>15</v>
      </c>
      <c r="AC6" s="79" t="s">
        <v>139</v>
      </c>
      <c r="AD6" s="79" t="s">
        <v>141</v>
      </c>
      <c r="AE6" s="79" t="s">
        <v>47</v>
      </c>
      <c r="AF6" s="79" t="s">
        <v>48</v>
      </c>
      <c r="AG6" s="79" t="s">
        <v>15</v>
      </c>
      <c r="AH6" s="82" t="s">
        <v>30</v>
      </c>
      <c r="AI6" s="97"/>
      <c r="AJ6" s="79" t="s">
        <v>49</v>
      </c>
      <c r="AK6" s="80" t="s">
        <v>188</v>
      </c>
      <c r="AL6" s="98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  <c r="DL6" s="94"/>
      <c r="DM6" s="94"/>
      <c r="DN6" s="94"/>
      <c r="DO6" s="94"/>
      <c r="DP6" s="94"/>
      <c r="DQ6" s="94"/>
      <c r="DR6" s="94"/>
      <c r="DS6" s="94"/>
      <c r="DT6" s="94"/>
      <c r="DU6" s="94"/>
      <c r="DV6" s="94"/>
      <c r="DW6" s="94"/>
      <c r="DX6" s="94"/>
      <c r="DY6" s="94"/>
      <c r="DZ6" s="94"/>
      <c r="EA6" s="94"/>
      <c r="EB6" s="94"/>
      <c r="EC6" s="94"/>
      <c r="ED6" s="94"/>
      <c r="EE6" s="94"/>
      <c r="EF6" s="94"/>
      <c r="EG6" s="94"/>
      <c r="EH6" s="94"/>
      <c r="EI6" s="94"/>
      <c r="EJ6" s="94"/>
      <c r="EK6" s="94"/>
      <c r="EL6" s="94"/>
      <c r="EM6" s="94"/>
      <c r="EN6" s="94"/>
      <c r="EO6" s="94"/>
      <c r="EP6" s="94"/>
      <c r="EQ6" s="94"/>
      <c r="ER6" s="94"/>
      <c r="ES6" s="94"/>
      <c r="ET6" s="94"/>
      <c r="EU6" s="94"/>
      <c r="EV6" s="94"/>
      <c r="EW6" s="94"/>
      <c r="EX6" s="94"/>
      <c r="EY6" s="94"/>
      <c r="EZ6" s="94"/>
      <c r="FA6" s="94"/>
      <c r="FB6" s="94"/>
      <c r="FC6" s="94"/>
      <c r="FD6" s="94"/>
      <c r="FE6" s="94"/>
      <c r="FF6" s="94"/>
      <c r="FG6" s="94"/>
      <c r="FH6" s="94"/>
      <c r="FI6" s="94"/>
      <c r="FJ6" s="94"/>
      <c r="FK6" s="94"/>
      <c r="FL6" s="94"/>
      <c r="FM6" s="94"/>
      <c r="FN6" s="94"/>
      <c r="FO6" s="94"/>
      <c r="FP6" s="94"/>
      <c r="FQ6" s="94"/>
      <c r="FR6" s="94"/>
      <c r="FS6" s="94"/>
      <c r="FT6" s="94"/>
      <c r="FU6" s="94"/>
      <c r="FV6" s="94"/>
      <c r="FW6" s="94"/>
      <c r="FX6" s="94"/>
      <c r="FY6" s="94"/>
      <c r="FZ6" s="94"/>
      <c r="GA6" s="94"/>
      <c r="GB6" s="94"/>
      <c r="GC6" s="94"/>
      <c r="GD6" s="94"/>
      <c r="GE6" s="94"/>
      <c r="GF6" s="94"/>
      <c r="GG6" s="94"/>
      <c r="GH6" s="94"/>
      <c r="GI6" s="94"/>
      <c r="GJ6" s="94"/>
      <c r="GK6" s="94"/>
      <c r="GL6" s="94"/>
      <c r="GM6" s="94"/>
      <c r="GN6" s="94"/>
      <c r="GO6" s="94"/>
      <c r="GP6" s="94"/>
      <c r="GQ6" s="94"/>
      <c r="GR6" s="94"/>
      <c r="GS6" s="94"/>
      <c r="GT6" s="94"/>
      <c r="GU6" s="94"/>
      <c r="GV6" s="94"/>
      <c r="GW6" s="94"/>
      <c r="GX6" s="94"/>
      <c r="GY6" s="94"/>
      <c r="GZ6" s="94"/>
      <c r="HA6" s="94"/>
      <c r="HB6" s="94"/>
      <c r="HC6" s="94"/>
      <c r="HD6" s="94"/>
      <c r="HE6" s="94"/>
      <c r="HF6" s="94"/>
      <c r="HG6" s="94"/>
      <c r="HH6" s="94"/>
      <c r="HI6" s="94"/>
      <c r="HJ6" s="94"/>
      <c r="HK6" s="94"/>
      <c r="HL6" s="94"/>
      <c r="HM6" s="94"/>
      <c r="HN6" s="94"/>
      <c r="HO6" s="94"/>
      <c r="HP6" s="94"/>
      <c r="HQ6" s="94"/>
      <c r="HR6" s="94"/>
      <c r="HS6" s="94"/>
      <c r="HT6" s="94"/>
      <c r="HU6" s="94"/>
      <c r="HV6" s="94"/>
      <c r="HW6" s="94"/>
      <c r="HX6" s="94"/>
      <c r="HY6" s="94"/>
      <c r="HZ6" s="94"/>
      <c r="IA6" s="94"/>
      <c r="IB6" s="94"/>
      <c r="IC6" s="94"/>
      <c r="ID6" s="94"/>
      <c r="IE6" s="94"/>
      <c r="IF6" s="94"/>
      <c r="IG6" s="94"/>
      <c r="IH6" s="94"/>
      <c r="II6" s="94"/>
      <c r="IJ6" s="94"/>
      <c r="IK6" s="94"/>
      <c r="IL6" s="94"/>
      <c r="IM6" s="94"/>
      <c r="IN6" s="94"/>
    </row>
    <row r="7" spans="1:248" s="330" customFormat="1" ht="12.75" customHeight="1" thickTop="1" x14ac:dyDescent="0.2">
      <c r="A7" s="325"/>
      <c r="B7" s="380">
        <f>B683</f>
        <v>0</v>
      </c>
      <c r="C7" s="380">
        <f>C683</f>
        <v>0</v>
      </c>
      <c r="D7" s="380">
        <f>D683</f>
        <v>0</v>
      </c>
      <c r="E7" s="391">
        <f>E683</f>
        <v>0</v>
      </c>
      <c r="F7" s="383">
        <f>F683</f>
        <v>0</v>
      </c>
      <c r="G7" s="127" t="str">
        <f>C11</f>
        <v>APRIL</v>
      </c>
      <c r="H7" s="326"/>
      <c r="I7" s="327"/>
      <c r="J7" s="380">
        <f>J683-J21</f>
        <v>0</v>
      </c>
      <c r="K7" s="381">
        <f t="shared" ref="K7:R7" si="0">K683</f>
        <v>0</v>
      </c>
      <c r="L7" s="380">
        <f t="shared" si="0"/>
        <v>0</v>
      </c>
      <c r="M7" s="380">
        <f t="shared" si="0"/>
        <v>0</v>
      </c>
      <c r="N7" s="380">
        <f t="shared" si="0"/>
        <v>0</v>
      </c>
      <c r="O7" s="392">
        <f t="shared" si="0"/>
        <v>0</v>
      </c>
      <c r="P7" s="391">
        <f t="shared" si="0"/>
        <v>0</v>
      </c>
      <c r="Q7" s="380">
        <f t="shared" si="0"/>
        <v>0</v>
      </c>
      <c r="R7" s="381">
        <f t="shared" si="0"/>
        <v>0</v>
      </c>
      <c r="S7" s="382">
        <f>SUM(L7:R7)</f>
        <v>0</v>
      </c>
      <c r="T7" s="383">
        <f>SUM(U7:AK7)</f>
        <v>0</v>
      </c>
      <c r="U7" s="380">
        <f t="shared" ref="U7:AH7" si="1">U683</f>
        <v>0</v>
      </c>
      <c r="V7" s="380">
        <f t="shared" si="1"/>
        <v>0</v>
      </c>
      <c r="W7" s="380">
        <f t="shared" si="1"/>
        <v>0</v>
      </c>
      <c r="X7" s="380">
        <f t="shared" si="1"/>
        <v>0</v>
      </c>
      <c r="Y7" s="380">
        <f t="shared" si="1"/>
        <v>0</v>
      </c>
      <c r="Z7" s="380">
        <f t="shared" si="1"/>
        <v>0</v>
      </c>
      <c r="AA7" s="380">
        <f t="shared" si="1"/>
        <v>0</v>
      </c>
      <c r="AB7" s="380">
        <f t="shared" si="1"/>
        <v>0</v>
      </c>
      <c r="AC7" s="380">
        <f t="shared" si="1"/>
        <v>0</v>
      </c>
      <c r="AD7" s="380">
        <f t="shared" si="1"/>
        <v>0</v>
      </c>
      <c r="AE7" s="380">
        <f t="shared" si="1"/>
        <v>0</v>
      </c>
      <c r="AF7" s="380">
        <f t="shared" si="1"/>
        <v>0</v>
      </c>
      <c r="AG7" s="380">
        <f t="shared" si="1"/>
        <v>0</v>
      </c>
      <c r="AH7" s="381">
        <f t="shared" si="1"/>
        <v>0</v>
      </c>
      <c r="AI7" s="328"/>
      <c r="AJ7" s="380">
        <f>AJ683</f>
        <v>0</v>
      </c>
      <c r="AK7" s="381">
        <f>AK683</f>
        <v>0</v>
      </c>
      <c r="AL7" s="329"/>
    </row>
    <row r="8" spans="1:248" s="120" customFormat="1" ht="12.75" customHeight="1" x14ac:dyDescent="0.2">
      <c r="A8" s="36"/>
      <c r="B8" s="36"/>
      <c r="C8" s="36"/>
      <c r="D8" s="36"/>
      <c r="E8" s="36"/>
      <c r="F8" s="36"/>
      <c r="G8" s="128"/>
      <c r="H8" s="36"/>
      <c r="I8" s="36"/>
      <c r="J8" s="136"/>
      <c r="K8" s="136"/>
      <c r="L8" s="36"/>
      <c r="M8" s="36"/>
      <c r="N8" s="36"/>
      <c r="O8" s="36"/>
      <c r="P8" s="36"/>
      <c r="Q8" s="36"/>
      <c r="R8" s="36"/>
      <c r="S8" s="36"/>
      <c r="T8" s="399">
        <f>SUM(K7:R7)-T7</f>
        <v>0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248" ht="12.75" customHeight="1" x14ac:dyDescent="0.2">
      <c r="A9" s="21"/>
      <c r="B9" s="21"/>
      <c r="C9" s="21"/>
      <c r="D9" s="21"/>
      <c r="E9" s="21"/>
      <c r="F9" s="21"/>
      <c r="G9" s="128"/>
      <c r="H9" s="21"/>
      <c r="I9" s="24"/>
      <c r="J9" s="301"/>
      <c r="K9" s="30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248" ht="12.75" customHeight="1" x14ac:dyDescent="0.2">
      <c r="A10" s="21"/>
      <c r="B10" s="21"/>
      <c r="C10" s="21"/>
      <c r="D10" s="21"/>
      <c r="E10" s="21"/>
      <c r="F10" s="21"/>
      <c r="G10" s="552" t="str">
        <f>MARCH!G10</f>
        <v>UNITED STEELWORKERS - LOCAL UNION</v>
      </c>
      <c r="H10" s="552"/>
      <c r="I10" s="552"/>
      <c r="J10" s="93"/>
      <c r="K10" s="30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1" t="str">
        <f>JANUARY!AA10</f>
        <v>FINANCIAL SECRETARY'S CASH BOOK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248" s="152" customFormat="1" ht="12.75" customHeight="1" x14ac:dyDescent="0.2">
      <c r="A11" s="141"/>
      <c r="B11" s="139" t="s">
        <v>51</v>
      </c>
      <c r="C11" s="73" t="s">
        <v>150</v>
      </c>
      <c r="D11" s="139" t="s">
        <v>241</v>
      </c>
      <c r="E11" s="30">
        <f>MARCH!E11</f>
        <v>0</v>
      </c>
      <c r="F11" s="141"/>
      <c r="G11" s="149"/>
      <c r="H11" s="141"/>
      <c r="I11" s="150"/>
      <c r="J11" s="302"/>
      <c r="K11" s="302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39"/>
      <c r="AJ11" s="151" t="str">
        <f>C11</f>
        <v>APRIL</v>
      </c>
      <c r="AK11" s="30">
        <f>E11</f>
        <v>0</v>
      </c>
      <c r="AL11" s="141"/>
    </row>
    <row r="12" spans="1:248" s="152" customFormat="1" ht="12.75" customHeight="1" x14ac:dyDescent="0.2">
      <c r="A12" s="141"/>
      <c r="B12" s="139" t="s">
        <v>52</v>
      </c>
      <c r="C12" s="148" t="s">
        <v>143</v>
      </c>
      <c r="D12" s="141"/>
      <c r="E12" s="141"/>
      <c r="F12" s="141"/>
      <c r="G12" s="149"/>
      <c r="H12" s="141"/>
      <c r="I12" s="150" t="s">
        <v>53</v>
      </c>
      <c r="J12" s="302"/>
      <c r="K12" s="302"/>
      <c r="L12" s="150"/>
      <c r="M12" s="141"/>
      <c r="N12" s="141"/>
      <c r="O12" s="141"/>
      <c r="P12" s="139"/>
      <c r="Q12" s="141"/>
      <c r="R12" s="139"/>
      <c r="S12" s="141"/>
      <c r="T12" s="141"/>
      <c r="U12" s="141"/>
      <c r="V12" s="141"/>
      <c r="W12" s="141"/>
      <c r="X12" s="141"/>
      <c r="Y12" s="141"/>
      <c r="Z12" s="141"/>
      <c r="AA12" s="141"/>
      <c r="AB12" s="153" t="s">
        <v>54</v>
      </c>
      <c r="AC12" s="141"/>
      <c r="AD12" s="141"/>
      <c r="AE12" s="141"/>
      <c r="AF12" s="141"/>
      <c r="AG12" s="141"/>
      <c r="AH12" s="141"/>
      <c r="AI12" s="139" t="str">
        <f>B12</f>
        <v>Page No.</v>
      </c>
      <c r="AJ12" s="148" t="str">
        <f>C12</f>
        <v>1</v>
      </c>
      <c r="AK12" s="154"/>
      <c r="AL12" s="156"/>
    </row>
    <row r="13" spans="1:248" ht="12.75" customHeight="1" x14ac:dyDescent="0.2">
      <c r="A13" s="3"/>
      <c r="B13" s="3"/>
      <c r="C13" s="3"/>
      <c r="D13" s="3"/>
      <c r="E13" s="3"/>
      <c r="F13" s="3"/>
      <c r="G13" s="129"/>
      <c r="H13" s="3"/>
      <c r="I13" s="5"/>
      <c r="J13" s="106"/>
      <c r="K13" s="106"/>
      <c r="L13" s="2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1"/>
      <c r="AF13" s="3"/>
      <c r="AG13" s="3"/>
      <c r="AH13" s="3"/>
      <c r="AI13" s="25"/>
      <c r="AJ13" s="30"/>
      <c r="AK13" s="121"/>
      <c r="AL13" s="3"/>
    </row>
    <row r="14" spans="1:248" ht="12.75" customHeight="1" x14ac:dyDescent="0.2">
      <c r="A14" s="26"/>
      <c r="B14" s="26"/>
      <c r="C14" s="26"/>
      <c r="D14" s="26"/>
      <c r="E14" s="26"/>
      <c r="F14" s="26"/>
      <c r="G14" s="130"/>
      <c r="H14" s="26"/>
      <c r="I14" s="27"/>
      <c r="J14" s="303"/>
      <c r="K14" s="303"/>
      <c r="L14" s="27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7"/>
      <c r="AF14" s="26"/>
      <c r="AG14" s="26"/>
      <c r="AH14" s="26"/>
      <c r="AI14" s="26"/>
      <c r="AJ14" s="39"/>
      <c r="AK14" s="26"/>
      <c r="AL14" s="26"/>
    </row>
    <row r="15" spans="1:248" customFormat="1" ht="12.75" customHeight="1" x14ac:dyDescent="0.2">
      <c r="A15" s="1"/>
      <c r="B15" s="3"/>
      <c r="C15" s="3" t="s">
        <v>55</v>
      </c>
      <c r="D15" s="3"/>
      <c r="E15" s="13"/>
      <c r="F15" s="1"/>
      <c r="G15" s="131"/>
      <c r="H15" s="2" t="s">
        <v>56</v>
      </c>
      <c r="I15" s="99"/>
      <c r="J15" s="550" t="s">
        <v>264</v>
      </c>
      <c r="K15" s="551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4"/>
      <c r="AJ15" s="3"/>
      <c r="AK15" s="1"/>
      <c r="AL15" s="3"/>
    </row>
    <row r="16" spans="1:248" customFormat="1" ht="12.75" customHeight="1" x14ac:dyDescent="0.2">
      <c r="A16" s="1"/>
      <c r="B16" s="3"/>
      <c r="C16" s="3"/>
      <c r="D16" s="3"/>
      <c r="E16" s="13"/>
      <c r="F16" s="1"/>
      <c r="G16" s="131"/>
      <c r="H16" s="14"/>
      <c r="I16" s="100"/>
      <c r="J16" s="106"/>
      <c r="K16" s="67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4"/>
      <c r="AJ16" s="3"/>
      <c r="AK16" s="1"/>
      <c r="AL16" s="3"/>
    </row>
    <row r="17" spans="1:38" customFormat="1" ht="12.75" customHeight="1" thickBot="1" x14ac:dyDescent="0.25">
      <c r="A17" s="164"/>
      <c r="B17" s="165">
        <v>1</v>
      </c>
      <c r="C17" s="165">
        <v>2</v>
      </c>
      <c r="D17" s="165">
        <v>3</v>
      </c>
      <c r="E17" s="166">
        <v>4</v>
      </c>
      <c r="F17" s="167">
        <v>5</v>
      </c>
      <c r="G17" s="168"/>
      <c r="H17" s="167">
        <v>7</v>
      </c>
      <c r="I17" s="169">
        <v>8</v>
      </c>
      <c r="J17" s="304">
        <v>9</v>
      </c>
      <c r="K17" s="305">
        <v>10</v>
      </c>
      <c r="L17" s="165">
        <v>11</v>
      </c>
      <c r="M17" s="165" t="s">
        <v>1</v>
      </c>
      <c r="N17" s="165">
        <v>12</v>
      </c>
      <c r="O17" s="165">
        <v>13</v>
      </c>
      <c r="P17" s="165">
        <v>14</v>
      </c>
      <c r="Q17" s="165">
        <v>15</v>
      </c>
      <c r="R17" s="167" t="s">
        <v>2</v>
      </c>
      <c r="S17" s="170"/>
      <c r="T17" s="164"/>
      <c r="U17" s="165">
        <v>16</v>
      </c>
      <c r="V17" s="165">
        <v>17</v>
      </c>
      <c r="W17" s="165">
        <v>18</v>
      </c>
      <c r="X17" s="165">
        <v>19</v>
      </c>
      <c r="Y17" s="165">
        <v>20</v>
      </c>
      <c r="Z17" s="165" t="s">
        <v>3</v>
      </c>
      <c r="AA17" s="165">
        <v>21</v>
      </c>
      <c r="AB17" s="165">
        <v>22</v>
      </c>
      <c r="AC17" s="165">
        <v>23</v>
      </c>
      <c r="AD17" s="165">
        <v>24</v>
      </c>
      <c r="AE17" s="165">
        <v>25</v>
      </c>
      <c r="AF17" s="165">
        <v>26</v>
      </c>
      <c r="AG17" s="165">
        <v>27</v>
      </c>
      <c r="AH17" s="165">
        <v>28</v>
      </c>
      <c r="AI17" s="171">
        <v>29</v>
      </c>
      <c r="AJ17" s="165">
        <v>30</v>
      </c>
      <c r="AK17" s="167">
        <v>31</v>
      </c>
      <c r="AL17" s="170"/>
    </row>
    <row r="18" spans="1:38" s="4" customFormat="1" ht="12.75" customHeight="1" thickTop="1" x14ac:dyDescent="0.2">
      <c r="A18" s="1"/>
      <c r="B18" s="89" t="s">
        <v>4</v>
      </c>
      <c r="C18" s="101"/>
      <c r="D18" s="89" t="s">
        <v>5</v>
      </c>
      <c r="E18" s="89" t="s">
        <v>6</v>
      </c>
      <c r="F18" s="88" t="s">
        <v>7</v>
      </c>
      <c r="G18" s="132"/>
      <c r="H18" s="88"/>
      <c r="I18" s="103"/>
      <c r="J18" s="89"/>
      <c r="K18" s="88"/>
      <c r="L18" s="89"/>
      <c r="M18" s="89"/>
      <c r="N18" s="89" t="s">
        <v>237</v>
      </c>
      <c r="O18" s="104" t="s">
        <v>505</v>
      </c>
      <c r="P18" s="163"/>
      <c r="Q18" s="107" t="s">
        <v>272</v>
      </c>
      <c r="R18" s="160" t="s">
        <v>273</v>
      </c>
      <c r="S18" s="106"/>
      <c r="T18" s="67"/>
      <c r="U18" s="542" t="s">
        <v>265</v>
      </c>
      <c r="V18" s="543"/>
      <c r="W18" s="543"/>
      <c r="X18" s="543"/>
      <c r="Y18" s="544"/>
      <c r="Z18" s="89" t="s">
        <v>10</v>
      </c>
      <c r="AA18" s="89" t="s">
        <v>11</v>
      </c>
      <c r="AB18" s="89" t="s">
        <v>205</v>
      </c>
      <c r="AC18" s="89" t="s">
        <v>12</v>
      </c>
      <c r="AD18" s="89" t="s">
        <v>13</v>
      </c>
      <c r="AE18" s="89" t="s">
        <v>14</v>
      </c>
      <c r="AF18" s="89"/>
      <c r="AG18" s="89"/>
      <c r="AH18" s="104"/>
      <c r="AI18" s="105"/>
      <c r="AJ18" s="89" t="s">
        <v>15</v>
      </c>
      <c r="AK18" s="88" t="s">
        <v>7</v>
      </c>
      <c r="AL18" s="3"/>
    </row>
    <row r="19" spans="1:38" s="4" customFormat="1" ht="12.75" customHeight="1" x14ac:dyDescent="0.2">
      <c r="A19" s="1"/>
      <c r="B19" s="89" t="s">
        <v>8</v>
      </c>
      <c r="C19" s="89" t="s">
        <v>16</v>
      </c>
      <c r="D19" s="89" t="s">
        <v>17</v>
      </c>
      <c r="E19" s="89" t="s">
        <v>8</v>
      </c>
      <c r="F19" s="88" t="s">
        <v>18</v>
      </c>
      <c r="G19" s="132" t="s">
        <v>19</v>
      </c>
      <c r="H19" s="88" t="s">
        <v>20</v>
      </c>
      <c r="I19" s="103" t="s">
        <v>242</v>
      </c>
      <c r="J19" s="89" t="s">
        <v>21</v>
      </c>
      <c r="K19" s="88" t="s">
        <v>22</v>
      </c>
      <c r="L19" s="107" t="s">
        <v>235</v>
      </c>
      <c r="M19" s="107" t="s">
        <v>236</v>
      </c>
      <c r="N19" s="89" t="s">
        <v>501</v>
      </c>
      <c r="O19" s="104" t="s">
        <v>501</v>
      </c>
      <c r="P19" s="158" t="s">
        <v>23</v>
      </c>
      <c r="Q19" s="107" t="s">
        <v>8</v>
      </c>
      <c r="R19" s="160" t="s">
        <v>8</v>
      </c>
      <c r="S19" s="106"/>
      <c r="T19" s="67"/>
      <c r="U19" s="89" t="s">
        <v>25</v>
      </c>
      <c r="V19" s="89" t="s">
        <v>26</v>
      </c>
      <c r="W19" s="89" t="s">
        <v>27</v>
      </c>
      <c r="X19" s="89" t="s">
        <v>28</v>
      </c>
      <c r="Y19" s="89" t="s">
        <v>136</v>
      </c>
      <c r="Z19" s="89" t="s">
        <v>261</v>
      </c>
      <c r="AA19" s="89" t="s">
        <v>137</v>
      </c>
      <c r="AB19" s="89" t="s">
        <v>204</v>
      </c>
      <c r="AC19" s="89" t="s">
        <v>30</v>
      </c>
      <c r="AD19" s="89" t="s">
        <v>140</v>
      </c>
      <c r="AE19" s="89" t="s">
        <v>31</v>
      </c>
      <c r="AF19" s="89" t="s">
        <v>32</v>
      </c>
      <c r="AG19" s="89" t="s">
        <v>206</v>
      </c>
      <c r="AH19" s="104" t="s">
        <v>16</v>
      </c>
      <c r="AI19" s="102" t="s">
        <v>34</v>
      </c>
      <c r="AJ19" s="89" t="s">
        <v>35</v>
      </c>
      <c r="AK19" s="88" t="s">
        <v>18</v>
      </c>
      <c r="AL19" s="3"/>
    </row>
    <row r="20" spans="1:38" s="4" customFormat="1" ht="12.75" customHeight="1" thickBot="1" x14ac:dyDescent="0.25">
      <c r="A20" s="6"/>
      <c r="B20" s="90" t="s">
        <v>36</v>
      </c>
      <c r="C20" s="90" t="s">
        <v>37</v>
      </c>
      <c r="D20" s="90" t="s">
        <v>38</v>
      </c>
      <c r="E20" s="90" t="s">
        <v>39</v>
      </c>
      <c r="F20" s="108" t="s">
        <v>40</v>
      </c>
      <c r="G20" s="133"/>
      <c r="H20" s="108"/>
      <c r="I20" s="109" t="s">
        <v>41</v>
      </c>
      <c r="J20" s="90"/>
      <c r="K20" s="108"/>
      <c r="L20" s="110"/>
      <c r="M20" s="110"/>
      <c r="N20" s="90" t="s">
        <v>238</v>
      </c>
      <c r="O20" s="111" t="s">
        <v>238</v>
      </c>
      <c r="P20" s="159"/>
      <c r="Q20" s="161" t="s">
        <v>24</v>
      </c>
      <c r="R20" s="162" t="s">
        <v>24</v>
      </c>
      <c r="S20" s="113"/>
      <c r="T20" s="78"/>
      <c r="U20" s="90" t="s">
        <v>42</v>
      </c>
      <c r="V20" s="90" t="s">
        <v>43</v>
      </c>
      <c r="W20" s="90"/>
      <c r="X20" s="90" t="s">
        <v>44</v>
      </c>
      <c r="Y20" s="90" t="s">
        <v>30</v>
      </c>
      <c r="Z20" s="90" t="s">
        <v>30</v>
      </c>
      <c r="AA20" s="90" t="s">
        <v>138</v>
      </c>
      <c r="AB20" s="90" t="s">
        <v>15</v>
      </c>
      <c r="AC20" s="90" t="s">
        <v>139</v>
      </c>
      <c r="AD20" s="90" t="s">
        <v>141</v>
      </c>
      <c r="AE20" s="90" t="s">
        <v>47</v>
      </c>
      <c r="AF20" s="90" t="s">
        <v>48</v>
      </c>
      <c r="AG20" s="90" t="s">
        <v>15</v>
      </c>
      <c r="AH20" s="111" t="s">
        <v>30</v>
      </c>
      <c r="AI20" s="112"/>
      <c r="AJ20" s="90" t="s">
        <v>49</v>
      </c>
      <c r="AK20" s="108" t="s">
        <v>189</v>
      </c>
      <c r="AL20" s="7"/>
    </row>
    <row r="21" spans="1:38" s="301" customFormat="1" ht="12.75" customHeight="1" thickTop="1" x14ac:dyDescent="0.2">
      <c r="A21" s="331"/>
      <c r="B21" s="363"/>
      <c r="C21" s="363"/>
      <c r="D21" s="363"/>
      <c r="E21" s="363"/>
      <c r="F21" s="362"/>
      <c r="G21" s="471" t="str">
        <f>G7</f>
        <v>APRIL</v>
      </c>
      <c r="H21" s="334" t="s">
        <v>58</v>
      </c>
      <c r="I21" s="412"/>
      <c r="J21" s="397">
        <f>MARCH!E2</f>
        <v>0</v>
      </c>
      <c r="K21" s="362"/>
      <c r="L21" s="363"/>
      <c r="M21" s="363"/>
      <c r="N21" s="363"/>
      <c r="O21" s="361"/>
      <c r="P21" s="394"/>
      <c r="Q21" s="363"/>
      <c r="R21" s="362"/>
      <c r="S21" s="332"/>
      <c r="T21" s="331"/>
      <c r="U21" s="363"/>
      <c r="V21" s="363"/>
      <c r="W21" s="363"/>
      <c r="X21" s="363"/>
      <c r="Y21" s="363"/>
      <c r="Z21" s="363"/>
      <c r="AA21" s="363"/>
      <c r="AB21" s="363"/>
      <c r="AC21" s="363"/>
      <c r="AD21" s="363"/>
      <c r="AE21" s="363"/>
      <c r="AF21" s="363"/>
      <c r="AG21" s="363"/>
      <c r="AH21" s="361"/>
      <c r="AI21" s="333"/>
      <c r="AJ21" s="363"/>
      <c r="AK21" s="362"/>
      <c r="AL21" s="332"/>
    </row>
    <row r="22" spans="1:38" s="21" customFormat="1" ht="12.75" customHeight="1" x14ac:dyDescent="0.2">
      <c r="A22" s="8">
        <v>1</v>
      </c>
      <c r="B22" s="400"/>
      <c r="C22" s="400"/>
      <c r="D22" s="400"/>
      <c r="E22" s="400"/>
      <c r="F22" s="401"/>
      <c r="G22" s="471"/>
      <c r="H22" s="477"/>
      <c r="I22" s="472"/>
      <c r="J22" s="363">
        <f t="shared" ref="J22:J52" si="2">SUM(B22:F22)</f>
        <v>0</v>
      </c>
      <c r="K22" s="362">
        <f>SUM(U22:AK22)-SUM(L22:R22)</f>
        <v>0</v>
      </c>
      <c r="L22" s="400"/>
      <c r="M22" s="400"/>
      <c r="N22" s="400"/>
      <c r="O22" s="406"/>
      <c r="P22" s="409"/>
      <c r="Q22" s="400"/>
      <c r="R22" s="401"/>
      <c r="S22" s="16" t="s">
        <v>59</v>
      </c>
      <c r="T22" s="8">
        <v>1</v>
      </c>
      <c r="U22" s="400"/>
      <c r="V22" s="400"/>
      <c r="W22" s="400"/>
      <c r="X22" s="400"/>
      <c r="Y22" s="400"/>
      <c r="Z22" s="400"/>
      <c r="AA22" s="400"/>
      <c r="AB22" s="400"/>
      <c r="AC22" s="400"/>
      <c r="AD22" s="400"/>
      <c r="AE22" s="400"/>
      <c r="AF22" s="400"/>
      <c r="AG22" s="400"/>
      <c r="AH22" s="406"/>
      <c r="AI22" s="477"/>
      <c r="AJ22" s="400"/>
      <c r="AK22" s="401"/>
      <c r="AL22" s="16" t="s">
        <v>59</v>
      </c>
    </row>
    <row r="23" spans="1:38" s="21" customFormat="1" ht="12.75" customHeight="1" x14ac:dyDescent="0.2">
      <c r="A23" s="8">
        <v>2</v>
      </c>
      <c r="B23" s="400"/>
      <c r="C23" s="400"/>
      <c r="D23" s="400"/>
      <c r="E23" s="400"/>
      <c r="F23" s="401"/>
      <c r="G23" s="471"/>
      <c r="H23" s="477"/>
      <c r="I23" s="472"/>
      <c r="J23" s="363">
        <f t="shared" si="2"/>
        <v>0</v>
      </c>
      <c r="K23" s="362">
        <f t="shared" ref="K23:K52" si="3">SUM(U23:AK23)-SUM(L23:R23)</f>
        <v>0</v>
      </c>
      <c r="L23" s="400"/>
      <c r="M23" s="400"/>
      <c r="N23" s="400"/>
      <c r="O23" s="406"/>
      <c r="P23" s="409"/>
      <c r="Q23" s="400"/>
      <c r="R23" s="401"/>
      <c r="S23" s="16" t="s">
        <v>60</v>
      </c>
      <c r="T23" s="8">
        <v>2</v>
      </c>
      <c r="U23" s="400"/>
      <c r="V23" s="400"/>
      <c r="W23" s="400"/>
      <c r="X23" s="400"/>
      <c r="Y23" s="400"/>
      <c r="Z23" s="400"/>
      <c r="AA23" s="400"/>
      <c r="AB23" s="400"/>
      <c r="AC23" s="400"/>
      <c r="AD23" s="400"/>
      <c r="AE23" s="400"/>
      <c r="AF23" s="400"/>
      <c r="AG23" s="400"/>
      <c r="AH23" s="406"/>
      <c r="AI23" s="477"/>
      <c r="AJ23" s="400"/>
      <c r="AK23" s="401"/>
      <c r="AL23" s="16" t="s">
        <v>60</v>
      </c>
    </row>
    <row r="24" spans="1:38" s="21" customFormat="1" ht="12.75" customHeight="1" x14ac:dyDescent="0.2">
      <c r="A24" s="8">
        <v>3</v>
      </c>
      <c r="B24" s="400"/>
      <c r="C24" s="400"/>
      <c r="D24" s="400"/>
      <c r="E24" s="400"/>
      <c r="F24" s="401"/>
      <c r="G24" s="471"/>
      <c r="H24" s="477"/>
      <c r="I24" s="472"/>
      <c r="J24" s="363">
        <f t="shared" si="2"/>
        <v>0</v>
      </c>
      <c r="K24" s="362">
        <f t="shared" si="3"/>
        <v>0</v>
      </c>
      <c r="L24" s="400"/>
      <c r="M24" s="400"/>
      <c r="N24" s="400"/>
      <c r="O24" s="406"/>
      <c r="P24" s="409"/>
      <c r="Q24" s="400"/>
      <c r="R24" s="401"/>
      <c r="S24" s="16" t="s">
        <v>61</v>
      </c>
      <c r="T24" s="8">
        <v>3</v>
      </c>
      <c r="U24" s="400"/>
      <c r="V24" s="400"/>
      <c r="W24" s="400"/>
      <c r="X24" s="400"/>
      <c r="Y24" s="400"/>
      <c r="Z24" s="400"/>
      <c r="AA24" s="400"/>
      <c r="AB24" s="400"/>
      <c r="AC24" s="400"/>
      <c r="AD24" s="400"/>
      <c r="AE24" s="400"/>
      <c r="AF24" s="400"/>
      <c r="AG24" s="400"/>
      <c r="AH24" s="406"/>
      <c r="AI24" s="477"/>
      <c r="AJ24" s="400"/>
      <c r="AK24" s="401"/>
      <c r="AL24" s="16" t="s">
        <v>61</v>
      </c>
    </row>
    <row r="25" spans="1:38" s="21" customFormat="1" ht="12.75" customHeight="1" x14ac:dyDescent="0.2">
      <c r="A25" s="8">
        <v>4</v>
      </c>
      <c r="B25" s="400"/>
      <c r="C25" s="400"/>
      <c r="D25" s="400"/>
      <c r="E25" s="400"/>
      <c r="F25" s="401"/>
      <c r="G25" s="471"/>
      <c r="H25" s="477"/>
      <c r="I25" s="472"/>
      <c r="J25" s="363">
        <f t="shared" si="2"/>
        <v>0</v>
      </c>
      <c r="K25" s="362">
        <f t="shared" si="3"/>
        <v>0</v>
      </c>
      <c r="L25" s="400"/>
      <c r="M25" s="400"/>
      <c r="N25" s="400"/>
      <c r="O25" s="406"/>
      <c r="P25" s="409"/>
      <c r="Q25" s="400"/>
      <c r="R25" s="401"/>
      <c r="S25" s="16" t="s">
        <v>62</v>
      </c>
      <c r="T25" s="8">
        <v>4</v>
      </c>
      <c r="U25" s="400"/>
      <c r="V25" s="400"/>
      <c r="W25" s="400"/>
      <c r="X25" s="400"/>
      <c r="Y25" s="400"/>
      <c r="Z25" s="400"/>
      <c r="AA25" s="400"/>
      <c r="AB25" s="400"/>
      <c r="AC25" s="400"/>
      <c r="AD25" s="400"/>
      <c r="AE25" s="400"/>
      <c r="AF25" s="400"/>
      <c r="AG25" s="400"/>
      <c r="AH25" s="406"/>
      <c r="AI25" s="477"/>
      <c r="AJ25" s="400"/>
      <c r="AK25" s="401"/>
      <c r="AL25" s="16" t="s">
        <v>62</v>
      </c>
    </row>
    <row r="26" spans="1:38" s="21" customFormat="1" ht="12.75" customHeight="1" x14ac:dyDescent="0.2">
      <c r="A26" s="8">
        <v>5</v>
      </c>
      <c r="B26" s="400"/>
      <c r="C26" s="400"/>
      <c r="D26" s="400"/>
      <c r="E26" s="400"/>
      <c r="F26" s="401"/>
      <c r="G26" s="473"/>
      <c r="H26" s="477"/>
      <c r="I26" s="472"/>
      <c r="J26" s="363">
        <f t="shared" si="2"/>
        <v>0</v>
      </c>
      <c r="K26" s="362">
        <f t="shared" si="3"/>
        <v>0</v>
      </c>
      <c r="L26" s="400"/>
      <c r="M26" s="400"/>
      <c r="N26" s="400"/>
      <c r="O26" s="406"/>
      <c r="P26" s="409"/>
      <c r="Q26" s="400"/>
      <c r="R26" s="401"/>
      <c r="S26" s="16" t="s">
        <v>63</v>
      </c>
      <c r="T26" s="8">
        <v>5</v>
      </c>
      <c r="U26" s="400"/>
      <c r="V26" s="400"/>
      <c r="W26" s="400"/>
      <c r="X26" s="400"/>
      <c r="Y26" s="400"/>
      <c r="Z26" s="400"/>
      <c r="AA26" s="400"/>
      <c r="AB26" s="400"/>
      <c r="AC26" s="400"/>
      <c r="AD26" s="400"/>
      <c r="AE26" s="400"/>
      <c r="AF26" s="400"/>
      <c r="AG26" s="400"/>
      <c r="AH26" s="406"/>
      <c r="AI26" s="477"/>
      <c r="AJ26" s="400"/>
      <c r="AK26" s="401"/>
      <c r="AL26" s="16" t="s">
        <v>63</v>
      </c>
    </row>
    <row r="27" spans="1:38" s="21" customFormat="1" ht="12.75" customHeight="1" x14ac:dyDescent="0.2">
      <c r="A27" s="17">
        <v>6</v>
      </c>
      <c r="B27" s="402"/>
      <c r="C27" s="402"/>
      <c r="D27" s="402"/>
      <c r="E27" s="402"/>
      <c r="F27" s="403"/>
      <c r="G27" s="471"/>
      <c r="H27" s="478"/>
      <c r="I27" s="474"/>
      <c r="J27" s="363">
        <f t="shared" si="2"/>
        <v>0</v>
      </c>
      <c r="K27" s="362">
        <f t="shared" si="3"/>
        <v>0</v>
      </c>
      <c r="L27" s="402"/>
      <c r="M27" s="402"/>
      <c r="N27" s="402"/>
      <c r="O27" s="407"/>
      <c r="P27" s="410"/>
      <c r="Q27" s="402"/>
      <c r="R27" s="403"/>
      <c r="S27" s="18" t="s">
        <v>64</v>
      </c>
      <c r="T27" s="17">
        <v>6</v>
      </c>
      <c r="U27" s="402"/>
      <c r="V27" s="402"/>
      <c r="W27" s="402"/>
      <c r="X27" s="402"/>
      <c r="Y27" s="402"/>
      <c r="Z27" s="402"/>
      <c r="AA27" s="402"/>
      <c r="AB27" s="402"/>
      <c r="AC27" s="402"/>
      <c r="AD27" s="402"/>
      <c r="AE27" s="402"/>
      <c r="AF27" s="402"/>
      <c r="AG27" s="402"/>
      <c r="AH27" s="407"/>
      <c r="AI27" s="478"/>
      <c r="AJ27" s="402"/>
      <c r="AK27" s="403"/>
      <c r="AL27" s="18" t="s">
        <v>64</v>
      </c>
    </row>
    <row r="28" spans="1:38" s="21" customFormat="1" ht="12.75" customHeight="1" x14ac:dyDescent="0.2">
      <c r="A28" s="8">
        <v>7</v>
      </c>
      <c r="B28" s="400"/>
      <c r="C28" s="400"/>
      <c r="D28" s="400"/>
      <c r="E28" s="400"/>
      <c r="F28" s="401"/>
      <c r="G28" s="471"/>
      <c r="H28" s="477"/>
      <c r="I28" s="472"/>
      <c r="J28" s="363">
        <f t="shared" si="2"/>
        <v>0</v>
      </c>
      <c r="K28" s="362">
        <f t="shared" si="3"/>
        <v>0</v>
      </c>
      <c r="L28" s="400"/>
      <c r="M28" s="400"/>
      <c r="N28" s="400"/>
      <c r="O28" s="406"/>
      <c r="P28" s="409"/>
      <c r="Q28" s="400"/>
      <c r="R28" s="401"/>
      <c r="S28" s="16" t="s">
        <v>65</v>
      </c>
      <c r="T28" s="8">
        <v>7</v>
      </c>
      <c r="U28" s="400"/>
      <c r="V28" s="400"/>
      <c r="W28" s="400"/>
      <c r="X28" s="400"/>
      <c r="Y28" s="400"/>
      <c r="Z28" s="400"/>
      <c r="AA28" s="400"/>
      <c r="AB28" s="400"/>
      <c r="AC28" s="400"/>
      <c r="AD28" s="400"/>
      <c r="AE28" s="400"/>
      <c r="AF28" s="400"/>
      <c r="AG28" s="400"/>
      <c r="AH28" s="406"/>
      <c r="AI28" s="477"/>
      <c r="AJ28" s="400"/>
      <c r="AK28" s="401"/>
      <c r="AL28" s="16" t="s">
        <v>65</v>
      </c>
    </row>
    <row r="29" spans="1:38" s="21" customFormat="1" ht="12.75" customHeight="1" x14ac:dyDescent="0.2">
      <c r="A29" s="8">
        <v>8</v>
      </c>
      <c r="B29" s="400"/>
      <c r="C29" s="400"/>
      <c r="D29" s="400"/>
      <c r="E29" s="400"/>
      <c r="F29" s="401"/>
      <c r="G29" s="471"/>
      <c r="H29" s="477"/>
      <c r="I29" s="472"/>
      <c r="J29" s="363">
        <f t="shared" si="2"/>
        <v>0</v>
      </c>
      <c r="K29" s="362">
        <f t="shared" si="3"/>
        <v>0</v>
      </c>
      <c r="L29" s="400"/>
      <c r="M29" s="400"/>
      <c r="N29" s="400"/>
      <c r="O29" s="406"/>
      <c r="P29" s="409"/>
      <c r="Q29" s="400"/>
      <c r="R29" s="401"/>
      <c r="S29" s="16" t="s">
        <v>66</v>
      </c>
      <c r="T29" s="8">
        <v>8</v>
      </c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400"/>
      <c r="AG29" s="400"/>
      <c r="AH29" s="406"/>
      <c r="AI29" s="477"/>
      <c r="AJ29" s="400"/>
      <c r="AK29" s="401"/>
      <c r="AL29" s="16" t="s">
        <v>66</v>
      </c>
    </row>
    <row r="30" spans="1:38" s="21" customFormat="1" ht="12.75" customHeight="1" x14ac:dyDescent="0.2">
      <c r="A30" s="8">
        <v>9</v>
      </c>
      <c r="B30" s="400"/>
      <c r="C30" s="400"/>
      <c r="D30" s="400"/>
      <c r="E30" s="400"/>
      <c r="F30" s="401"/>
      <c r="G30" s="471"/>
      <c r="H30" s="477"/>
      <c r="I30" s="472"/>
      <c r="J30" s="363">
        <f t="shared" si="2"/>
        <v>0</v>
      </c>
      <c r="K30" s="362">
        <f t="shared" si="3"/>
        <v>0</v>
      </c>
      <c r="L30" s="400"/>
      <c r="M30" s="400"/>
      <c r="N30" s="400"/>
      <c r="O30" s="406"/>
      <c r="P30" s="409"/>
      <c r="Q30" s="400"/>
      <c r="R30" s="401"/>
      <c r="S30" s="16" t="s">
        <v>67</v>
      </c>
      <c r="T30" s="8">
        <v>9</v>
      </c>
      <c r="U30" s="400"/>
      <c r="V30" s="400"/>
      <c r="W30" s="400"/>
      <c r="X30" s="400"/>
      <c r="Y30" s="400"/>
      <c r="Z30" s="400"/>
      <c r="AA30" s="400"/>
      <c r="AB30" s="400"/>
      <c r="AC30" s="400"/>
      <c r="AD30" s="400"/>
      <c r="AE30" s="400"/>
      <c r="AF30" s="400"/>
      <c r="AG30" s="400"/>
      <c r="AH30" s="406"/>
      <c r="AI30" s="477"/>
      <c r="AJ30" s="400"/>
      <c r="AK30" s="401"/>
      <c r="AL30" s="16" t="s">
        <v>67</v>
      </c>
    </row>
    <row r="31" spans="1:38" s="21" customFormat="1" ht="12.75" customHeight="1" x14ac:dyDescent="0.2">
      <c r="A31" s="8">
        <v>10</v>
      </c>
      <c r="B31" s="400"/>
      <c r="C31" s="400"/>
      <c r="D31" s="400"/>
      <c r="E31" s="400"/>
      <c r="F31" s="401"/>
      <c r="G31" s="471"/>
      <c r="H31" s="477"/>
      <c r="I31" s="472"/>
      <c r="J31" s="363">
        <f t="shared" si="2"/>
        <v>0</v>
      </c>
      <c r="K31" s="362">
        <f t="shared" si="3"/>
        <v>0</v>
      </c>
      <c r="L31" s="400"/>
      <c r="M31" s="400"/>
      <c r="N31" s="400"/>
      <c r="O31" s="406"/>
      <c r="P31" s="409"/>
      <c r="Q31" s="400"/>
      <c r="R31" s="401"/>
      <c r="S31" s="16" t="s">
        <v>68</v>
      </c>
      <c r="T31" s="8">
        <v>10</v>
      </c>
      <c r="U31" s="400"/>
      <c r="V31" s="400"/>
      <c r="W31" s="400"/>
      <c r="X31" s="400"/>
      <c r="Y31" s="400"/>
      <c r="Z31" s="400"/>
      <c r="AA31" s="400"/>
      <c r="AB31" s="400"/>
      <c r="AC31" s="400"/>
      <c r="AD31" s="400"/>
      <c r="AE31" s="400"/>
      <c r="AF31" s="400"/>
      <c r="AG31" s="400"/>
      <c r="AH31" s="406"/>
      <c r="AI31" s="477"/>
      <c r="AJ31" s="400"/>
      <c r="AK31" s="401"/>
      <c r="AL31" s="16" t="s">
        <v>68</v>
      </c>
    </row>
    <row r="32" spans="1:38" s="21" customFormat="1" ht="12.75" customHeight="1" x14ac:dyDescent="0.2">
      <c r="A32" s="8">
        <v>11</v>
      </c>
      <c r="B32" s="400"/>
      <c r="C32" s="400"/>
      <c r="D32" s="400"/>
      <c r="E32" s="400"/>
      <c r="F32" s="401"/>
      <c r="G32" s="471"/>
      <c r="H32" s="477"/>
      <c r="I32" s="472"/>
      <c r="J32" s="363">
        <f t="shared" si="2"/>
        <v>0</v>
      </c>
      <c r="K32" s="362">
        <f t="shared" si="3"/>
        <v>0</v>
      </c>
      <c r="L32" s="400"/>
      <c r="M32" s="400"/>
      <c r="N32" s="400"/>
      <c r="O32" s="406"/>
      <c r="P32" s="409"/>
      <c r="Q32" s="400"/>
      <c r="R32" s="401"/>
      <c r="S32" s="16" t="s">
        <v>69</v>
      </c>
      <c r="T32" s="8">
        <v>11</v>
      </c>
      <c r="U32" s="400"/>
      <c r="V32" s="400"/>
      <c r="W32" s="400"/>
      <c r="X32" s="400"/>
      <c r="Y32" s="400"/>
      <c r="Z32" s="400"/>
      <c r="AA32" s="400"/>
      <c r="AB32" s="400"/>
      <c r="AC32" s="400"/>
      <c r="AD32" s="400"/>
      <c r="AE32" s="400"/>
      <c r="AF32" s="400"/>
      <c r="AG32" s="400"/>
      <c r="AH32" s="406"/>
      <c r="AI32" s="477"/>
      <c r="AJ32" s="400"/>
      <c r="AK32" s="401"/>
      <c r="AL32" s="16" t="s">
        <v>69</v>
      </c>
    </row>
    <row r="33" spans="1:38" s="21" customFormat="1" ht="12.75" customHeight="1" x14ac:dyDescent="0.2">
      <c r="A33" s="8">
        <v>12</v>
      </c>
      <c r="B33" s="400"/>
      <c r="C33" s="400"/>
      <c r="D33" s="400"/>
      <c r="E33" s="400"/>
      <c r="F33" s="401"/>
      <c r="G33" s="471"/>
      <c r="H33" s="477"/>
      <c r="I33" s="472"/>
      <c r="J33" s="363">
        <f t="shared" si="2"/>
        <v>0</v>
      </c>
      <c r="K33" s="362">
        <f t="shared" si="3"/>
        <v>0</v>
      </c>
      <c r="L33" s="400"/>
      <c r="M33" s="400"/>
      <c r="N33" s="400"/>
      <c r="O33" s="406"/>
      <c r="P33" s="409"/>
      <c r="Q33" s="400"/>
      <c r="R33" s="401"/>
      <c r="S33" s="16" t="s">
        <v>70</v>
      </c>
      <c r="T33" s="8">
        <v>12</v>
      </c>
      <c r="U33" s="400"/>
      <c r="V33" s="400"/>
      <c r="W33" s="400"/>
      <c r="X33" s="400"/>
      <c r="Y33" s="400"/>
      <c r="Z33" s="400"/>
      <c r="AA33" s="400"/>
      <c r="AB33" s="400"/>
      <c r="AC33" s="400"/>
      <c r="AD33" s="400"/>
      <c r="AE33" s="400"/>
      <c r="AF33" s="400"/>
      <c r="AG33" s="400"/>
      <c r="AH33" s="406"/>
      <c r="AI33" s="477"/>
      <c r="AJ33" s="400"/>
      <c r="AK33" s="401"/>
      <c r="AL33" s="16" t="s">
        <v>70</v>
      </c>
    </row>
    <row r="34" spans="1:38" s="21" customFormat="1" ht="12.75" customHeight="1" x14ac:dyDescent="0.2">
      <c r="A34" s="8">
        <v>13</v>
      </c>
      <c r="B34" s="400"/>
      <c r="C34" s="400"/>
      <c r="D34" s="400"/>
      <c r="E34" s="400"/>
      <c r="F34" s="401"/>
      <c r="G34" s="471"/>
      <c r="H34" s="477"/>
      <c r="I34" s="472"/>
      <c r="J34" s="363">
        <f t="shared" si="2"/>
        <v>0</v>
      </c>
      <c r="K34" s="362">
        <f t="shared" si="3"/>
        <v>0</v>
      </c>
      <c r="L34" s="400"/>
      <c r="M34" s="400"/>
      <c r="N34" s="400"/>
      <c r="O34" s="406"/>
      <c r="P34" s="409"/>
      <c r="Q34" s="400"/>
      <c r="R34" s="401"/>
      <c r="S34" s="16" t="s">
        <v>71</v>
      </c>
      <c r="T34" s="8">
        <v>13</v>
      </c>
      <c r="U34" s="400"/>
      <c r="V34" s="400"/>
      <c r="W34" s="400"/>
      <c r="X34" s="400"/>
      <c r="Y34" s="400"/>
      <c r="Z34" s="400"/>
      <c r="AA34" s="400"/>
      <c r="AB34" s="400"/>
      <c r="AC34" s="400"/>
      <c r="AD34" s="400"/>
      <c r="AE34" s="400"/>
      <c r="AF34" s="400"/>
      <c r="AG34" s="400"/>
      <c r="AH34" s="406"/>
      <c r="AI34" s="477"/>
      <c r="AJ34" s="400"/>
      <c r="AK34" s="401"/>
      <c r="AL34" s="16" t="s">
        <v>71</v>
      </c>
    </row>
    <row r="35" spans="1:38" s="21" customFormat="1" ht="12.75" customHeight="1" x14ac:dyDescent="0.2">
      <c r="A35" s="8">
        <v>14</v>
      </c>
      <c r="B35" s="400"/>
      <c r="C35" s="400"/>
      <c r="D35" s="400"/>
      <c r="E35" s="400"/>
      <c r="F35" s="401"/>
      <c r="G35" s="471"/>
      <c r="H35" s="477"/>
      <c r="I35" s="472"/>
      <c r="J35" s="363">
        <f t="shared" si="2"/>
        <v>0</v>
      </c>
      <c r="K35" s="362">
        <f t="shared" si="3"/>
        <v>0</v>
      </c>
      <c r="L35" s="400"/>
      <c r="M35" s="400"/>
      <c r="N35" s="400"/>
      <c r="O35" s="406"/>
      <c r="P35" s="409"/>
      <c r="Q35" s="400"/>
      <c r="R35" s="401"/>
      <c r="S35" s="16" t="s">
        <v>72</v>
      </c>
      <c r="T35" s="8">
        <v>14</v>
      </c>
      <c r="U35" s="400"/>
      <c r="V35" s="400"/>
      <c r="W35" s="400"/>
      <c r="X35" s="400"/>
      <c r="Y35" s="400"/>
      <c r="Z35" s="400"/>
      <c r="AA35" s="400"/>
      <c r="AB35" s="400"/>
      <c r="AC35" s="400"/>
      <c r="AD35" s="400"/>
      <c r="AE35" s="400"/>
      <c r="AF35" s="400"/>
      <c r="AG35" s="400"/>
      <c r="AH35" s="406"/>
      <c r="AI35" s="477"/>
      <c r="AJ35" s="400"/>
      <c r="AK35" s="401"/>
      <c r="AL35" s="16" t="s">
        <v>72</v>
      </c>
    </row>
    <row r="36" spans="1:38" s="21" customFormat="1" ht="12.75" customHeight="1" x14ac:dyDescent="0.2">
      <c r="A36" s="8">
        <v>15</v>
      </c>
      <c r="B36" s="400"/>
      <c r="C36" s="400"/>
      <c r="D36" s="400"/>
      <c r="E36" s="400"/>
      <c r="F36" s="401"/>
      <c r="G36" s="471"/>
      <c r="H36" s="477"/>
      <c r="I36" s="472"/>
      <c r="J36" s="363">
        <f t="shared" si="2"/>
        <v>0</v>
      </c>
      <c r="K36" s="362">
        <f t="shared" si="3"/>
        <v>0</v>
      </c>
      <c r="L36" s="400"/>
      <c r="M36" s="400"/>
      <c r="N36" s="400"/>
      <c r="O36" s="406"/>
      <c r="P36" s="409"/>
      <c r="Q36" s="400"/>
      <c r="R36" s="401"/>
      <c r="S36" s="16" t="s">
        <v>73</v>
      </c>
      <c r="T36" s="8">
        <v>15</v>
      </c>
      <c r="U36" s="400"/>
      <c r="V36" s="400"/>
      <c r="W36" s="400"/>
      <c r="X36" s="400"/>
      <c r="Y36" s="400"/>
      <c r="Z36" s="400"/>
      <c r="AA36" s="400"/>
      <c r="AB36" s="400"/>
      <c r="AC36" s="400"/>
      <c r="AD36" s="400"/>
      <c r="AE36" s="400"/>
      <c r="AF36" s="400"/>
      <c r="AG36" s="400"/>
      <c r="AH36" s="406"/>
      <c r="AI36" s="477"/>
      <c r="AJ36" s="400"/>
      <c r="AK36" s="401"/>
      <c r="AL36" s="16" t="s">
        <v>73</v>
      </c>
    </row>
    <row r="37" spans="1:38" s="21" customFormat="1" ht="12.75" customHeight="1" x14ac:dyDescent="0.2">
      <c r="A37" s="8">
        <v>16</v>
      </c>
      <c r="B37" s="400"/>
      <c r="C37" s="400"/>
      <c r="D37" s="400"/>
      <c r="E37" s="400"/>
      <c r="F37" s="401"/>
      <c r="G37" s="471"/>
      <c r="H37" s="477"/>
      <c r="I37" s="472"/>
      <c r="J37" s="363">
        <f t="shared" si="2"/>
        <v>0</v>
      </c>
      <c r="K37" s="362">
        <f t="shared" si="3"/>
        <v>0</v>
      </c>
      <c r="L37" s="400"/>
      <c r="M37" s="400"/>
      <c r="N37" s="400"/>
      <c r="O37" s="406"/>
      <c r="P37" s="409"/>
      <c r="Q37" s="400"/>
      <c r="R37" s="401"/>
      <c r="S37" s="16" t="s">
        <v>74</v>
      </c>
      <c r="T37" s="8">
        <v>16</v>
      </c>
      <c r="U37" s="400"/>
      <c r="V37" s="400"/>
      <c r="W37" s="400"/>
      <c r="X37" s="400"/>
      <c r="Y37" s="400"/>
      <c r="Z37" s="400"/>
      <c r="AA37" s="400"/>
      <c r="AB37" s="400"/>
      <c r="AC37" s="400"/>
      <c r="AD37" s="400"/>
      <c r="AE37" s="400"/>
      <c r="AF37" s="400"/>
      <c r="AG37" s="400"/>
      <c r="AH37" s="406"/>
      <c r="AI37" s="477"/>
      <c r="AJ37" s="400"/>
      <c r="AK37" s="401"/>
      <c r="AL37" s="16" t="s">
        <v>74</v>
      </c>
    </row>
    <row r="38" spans="1:38" s="21" customFormat="1" ht="12.75" customHeight="1" x14ac:dyDescent="0.2">
      <c r="A38" s="8">
        <v>17</v>
      </c>
      <c r="B38" s="400"/>
      <c r="C38" s="400"/>
      <c r="D38" s="400"/>
      <c r="E38" s="400"/>
      <c r="F38" s="401"/>
      <c r="G38" s="471"/>
      <c r="H38" s="477"/>
      <c r="I38" s="472"/>
      <c r="J38" s="363">
        <f t="shared" si="2"/>
        <v>0</v>
      </c>
      <c r="K38" s="362">
        <f t="shared" si="3"/>
        <v>0</v>
      </c>
      <c r="L38" s="400"/>
      <c r="M38" s="400"/>
      <c r="N38" s="400"/>
      <c r="O38" s="406"/>
      <c r="P38" s="409"/>
      <c r="Q38" s="400"/>
      <c r="R38" s="401"/>
      <c r="S38" s="16" t="s">
        <v>75</v>
      </c>
      <c r="T38" s="8">
        <v>17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0"/>
      <c r="AF38" s="400"/>
      <c r="AG38" s="400"/>
      <c r="AH38" s="406"/>
      <c r="AI38" s="477"/>
      <c r="AJ38" s="400"/>
      <c r="AK38" s="401"/>
      <c r="AL38" s="16" t="s">
        <v>75</v>
      </c>
    </row>
    <row r="39" spans="1:38" s="21" customFormat="1" ht="12.75" customHeight="1" x14ac:dyDescent="0.2">
      <c r="A39" s="8">
        <v>18</v>
      </c>
      <c r="B39" s="400"/>
      <c r="C39" s="400"/>
      <c r="D39" s="400"/>
      <c r="E39" s="400"/>
      <c r="F39" s="401"/>
      <c r="G39" s="471"/>
      <c r="H39" s="477"/>
      <c r="I39" s="472"/>
      <c r="J39" s="363">
        <f t="shared" si="2"/>
        <v>0</v>
      </c>
      <c r="K39" s="362">
        <f t="shared" si="3"/>
        <v>0</v>
      </c>
      <c r="L39" s="400"/>
      <c r="M39" s="400"/>
      <c r="N39" s="400"/>
      <c r="O39" s="406"/>
      <c r="P39" s="409"/>
      <c r="Q39" s="400"/>
      <c r="R39" s="401"/>
      <c r="S39" s="16" t="s">
        <v>76</v>
      </c>
      <c r="T39" s="8">
        <v>18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0"/>
      <c r="AF39" s="400"/>
      <c r="AG39" s="400"/>
      <c r="AH39" s="406"/>
      <c r="AI39" s="477"/>
      <c r="AJ39" s="400"/>
      <c r="AK39" s="401"/>
      <c r="AL39" s="16" t="s">
        <v>76</v>
      </c>
    </row>
    <row r="40" spans="1:38" s="21" customFormat="1" ht="12.75" customHeight="1" x14ac:dyDescent="0.2">
      <c r="A40" s="8">
        <v>19</v>
      </c>
      <c r="B40" s="400"/>
      <c r="C40" s="400"/>
      <c r="D40" s="400"/>
      <c r="E40" s="400"/>
      <c r="F40" s="401"/>
      <c r="G40" s="471"/>
      <c r="H40" s="477"/>
      <c r="I40" s="472"/>
      <c r="J40" s="363">
        <f t="shared" si="2"/>
        <v>0</v>
      </c>
      <c r="K40" s="362">
        <f t="shared" si="3"/>
        <v>0</v>
      </c>
      <c r="L40" s="400"/>
      <c r="M40" s="400"/>
      <c r="N40" s="400"/>
      <c r="O40" s="406"/>
      <c r="P40" s="409"/>
      <c r="Q40" s="400"/>
      <c r="R40" s="401"/>
      <c r="S40" s="16" t="s">
        <v>77</v>
      </c>
      <c r="T40" s="8">
        <v>19</v>
      </c>
      <c r="U40" s="400"/>
      <c r="V40" s="400"/>
      <c r="W40" s="400"/>
      <c r="X40" s="400"/>
      <c r="Y40" s="400"/>
      <c r="Z40" s="400"/>
      <c r="AA40" s="400"/>
      <c r="AB40" s="400"/>
      <c r="AC40" s="400"/>
      <c r="AD40" s="400"/>
      <c r="AE40" s="400"/>
      <c r="AF40" s="400"/>
      <c r="AG40" s="400"/>
      <c r="AH40" s="406"/>
      <c r="AI40" s="477"/>
      <c r="AJ40" s="400"/>
      <c r="AK40" s="401"/>
      <c r="AL40" s="16" t="s">
        <v>77</v>
      </c>
    </row>
    <row r="41" spans="1:38" s="21" customFormat="1" ht="12.75" customHeight="1" x14ac:dyDescent="0.2">
      <c r="A41" s="8">
        <v>20</v>
      </c>
      <c r="B41" s="400"/>
      <c r="C41" s="400"/>
      <c r="D41" s="400"/>
      <c r="E41" s="400"/>
      <c r="F41" s="401"/>
      <c r="G41" s="471"/>
      <c r="H41" s="477"/>
      <c r="I41" s="472"/>
      <c r="J41" s="363">
        <f t="shared" si="2"/>
        <v>0</v>
      </c>
      <c r="K41" s="362">
        <f t="shared" si="3"/>
        <v>0</v>
      </c>
      <c r="L41" s="400"/>
      <c r="M41" s="400"/>
      <c r="N41" s="400"/>
      <c r="O41" s="406"/>
      <c r="P41" s="409"/>
      <c r="Q41" s="400"/>
      <c r="R41" s="401"/>
      <c r="S41" s="16" t="s">
        <v>78</v>
      </c>
      <c r="T41" s="8">
        <v>20</v>
      </c>
      <c r="U41" s="400"/>
      <c r="V41" s="400"/>
      <c r="W41" s="400"/>
      <c r="X41" s="400"/>
      <c r="Y41" s="400"/>
      <c r="Z41" s="400"/>
      <c r="AA41" s="400"/>
      <c r="AB41" s="400"/>
      <c r="AC41" s="400"/>
      <c r="AD41" s="400"/>
      <c r="AE41" s="400"/>
      <c r="AF41" s="400"/>
      <c r="AG41" s="400"/>
      <c r="AH41" s="406"/>
      <c r="AI41" s="477"/>
      <c r="AJ41" s="400"/>
      <c r="AK41" s="401"/>
      <c r="AL41" s="16" t="s">
        <v>78</v>
      </c>
    </row>
    <row r="42" spans="1:38" s="21" customFormat="1" ht="12.75" customHeight="1" x14ac:dyDescent="0.2">
      <c r="A42" s="8">
        <v>21</v>
      </c>
      <c r="B42" s="400"/>
      <c r="C42" s="400"/>
      <c r="D42" s="400"/>
      <c r="E42" s="400"/>
      <c r="F42" s="401"/>
      <c r="G42" s="471"/>
      <c r="H42" s="477"/>
      <c r="I42" s="472"/>
      <c r="J42" s="363">
        <f t="shared" si="2"/>
        <v>0</v>
      </c>
      <c r="K42" s="362">
        <f t="shared" si="3"/>
        <v>0</v>
      </c>
      <c r="L42" s="400"/>
      <c r="M42" s="400"/>
      <c r="N42" s="400"/>
      <c r="O42" s="406"/>
      <c r="P42" s="409"/>
      <c r="Q42" s="400"/>
      <c r="R42" s="401"/>
      <c r="S42" s="16" t="s">
        <v>79</v>
      </c>
      <c r="T42" s="8">
        <v>21</v>
      </c>
      <c r="U42" s="400"/>
      <c r="V42" s="400"/>
      <c r="W42" s="400"/>
      <c r="X42" s="400"/>
      <c r="Y42" s="400"/>
      <c r="Z42" s="400"/>
      <c r="AA42" s="400"/>
      <c r="AB42" s="400"/>
      <c r="AC42" s="400"/>
      <c r="AD42" s="400"/>
      <c r="AE42" s="400"/>
      <c r="AF42" s="400"/>
      <c r="AG42" s="400"/>
      <c r="AH42" s="406"/>
      <c r="AI42" s="477"/>
      <c r="AJ42" s="400"/>
      <c r="AK42" s="401"/>
      <c r="AL42" s="16" t="s">
        <v>79</v>
      </c>
    </row>
    <row r="43" spans="1:38" s="21" customFormat="1" ht="12.75" customHeight="1" x14ac:dyDescent="0.2">
      <c r="A43" s="8">
        <v>22</v>
      </c>
      <c r="B43" s="400"/>
      <c r="C43" s="400"/>
      <c r="D43" s="400"/>
      <c r="E43" s="400"/>
      <c r="F43" s="401"/>
      <c r="G43" s="471"/>
      <c r="H43" s="477"/>
      <c r="I43" s="472"/>
      <c r="J43" s="363">
        <f t="shared" si="2"/>
        <v>0</v>
      </c>
      <c r="K43" s="362">
        <f t="shared" si="3"/>
        <v>0</v>
      </c>
      <c r="L43" s="400"/>
      <c r="M43" s="400"/>
      <c r="N43" s="400"/>
      <c r="O43" s="406"/>
      <c r="P43" s="409"/>
      <c r="Q43" s="400"/>
      <c r="R43" s="401"/>
      <c r="S43" s="16" t="s">
        <v>80</v>
      </c>
      <c r="T43" s="8">
        <v>22</v>
      </c>
      <c r="U43" s="400"/>
      <c r="V43" s="400"/>
      <c r="W43" s="400"/>
      <c r="X43" s="400"/>
      <c r="Y43" s="400"/>
      <c r="Z43" s="400"/>
      <c r="AA43" s="400"/>
      <c r="AB43" s="400"/>
      <c r="AC43" s="400"/>
      <c r="AD43" s="400"/>
      <c r="AE43" s="400"/>
      <c r="AF43" s="400"/>
      <c r="AG43" s="400"/>
      <c r="AH43" s="406"/>
      <c r="AI43" s="477"/>
      <c r="AJ43" s="400"/>
      <c r="AK43" s="401"/>
      <c r="AL43" s="16" t="s">
        <v>80</v>
      </c>
    </row>
    <row r="44" spans="1:38" s="21" customFormat="1" ht="12.75" customHeight="1" x14ac:dyDescent="0.2">
      <c r="A44" s="8">
        <v>23</v>
      </c>
      <c r="B44" s="400"/>
      <c r="C44" s="400"/>
      <c r="D44" s="400"/>
      <c r="E44" s="400"/>
      <c r="F44" s="401"/>
      <c r="G44" s="471"/>
      <c r="H44" s="477"/>
      <c r="I44" s="472"/>
      <c r="J44" s="363">
        <f t="shared" si="2"/>
        <v>0</v>
      </c>
      <c r="K44" s="362">
        <f t="shared" si="3"/>
        <v>0</v>
      </c>
      <c r="L44" s="400"/>
      <c r="M44" s="400"/>
      <c r="N44" s="400"/>
      <c r="O44" s="406"/>
      <c r="P44" s="409"/>
      <c r="Q44" s="400"/>
      <c r="R44" s="401"/>
      <c r="S44" s="16" t="s">
        <v>81</v>
      </c>
      <c r="T44" s="8">
        <v>23</v>
      </c>
      <c r="U44" s="400"/>
      <c r="V44" s="400"/>
      <c r="W44" s="400"/>
      <c r="X44" s="400"/>
      <c r="Y44" s="400"/>
      <c r="Z44" s="400"/>
      <c r="AA44" s="400"/>
      <c r="AB44" s="400"/>
      <c r="AC44" s="400"/>
      <c r="AD44" s="400"/>
      <c r="AE44" s="400"/>
      <c r="AF44" s="400"/>
      <c r="AG44" s="400"/>
      <c r="AH44" s="406"/>
      <c r="AI44" s="477"/>
      <c r="AJ44" s="400"/>
      <c r="AK44" s="401"/>
      <c r="AL44" s="16" t="s">
        <v>81</v>
      </c>
    </row>
    <row r="45" spans="1:38" s="21" customFormat="1" ht="12.75" customHeight="1" x14ac:dyDescent="0.2">
      <c r="A45" s="8">
        <v>24</v>
      </c>
      <c r="B45" s="400"/>
      <c r="C45" s="400"/>
      <c r="D45" s="400"/>
      <c r="E45" s="400"/>
      <c r="F45" s="401"/>
      <c r="G45" s="471"/>
      <c r="H45" s="477"/>
      <c r="I45" s="472"/>
      <c r="J45" s="363">
        <f t="shared" si="2"/>
        <v>0</v>
      </c>
      <c r="K45" s="362">
        <f t="shared" si="3"/>
        <v>0</v>
      </c>
      <c r="L45" s="400"/>
      <c r="M45" s="400"/>
      <c r="N45" s="400"/>
      <c r="O45" s="406"/>
      <c r="P45" s="409"/>
      <c r="Q45" s="400"/>
      <c r="R45" s="401"/>
      <c r="S45" s="16" t="s">
        <v>82</v>
      </c>
      <c r="T45" s="8">
        <v>24</v>
      </c>
      <c r="U45" s="400"/>
      <c r="V45" s="400"/>
      <c r="W45" s="400"/>
      <c r="X45" s="400"/>
      <c r="Y45" s="400"/>
      <c r="Z45" s="400"/>
      <c r="AA45" s="400"/>
      <c r="AB45" s="400"/>
      <c r="AC45" s="400"/>
      <c r="AD45" s="400"/>
      <c r="AE45" s="400"/>
      <c r="AF45" s="400"/>
      <c r="AG45" s="400"/>
      <c r="AH45" s="406"/>
      <c r="AI45" s="477"/>
      <c r="AJ45" s="400"/>
      <c r="AK45" s="401"/>
      <c r="AL45" s="16" t="s">
        <v>82</v>
      </c>
    </row>
    <row r="46" spans="1:38" s="21" customFormat="1" ht="12.75" customHeight="1" x14ac:dyDescent="0.2">
      <c r="A46" s="8">
        <v>25</v>
      </c>
      <c r="B46" s="400"/>
      <c r="C46" s="400"/>
      <c r="D46" s="400"/>
      <c r="E46" s="400"/>
      <c r="F46" s="401"/>
      <c r="G46" s="471"/>
      <c r="H46" s="477"/>
      <c r="I46" s="472"/>
      <c r="J46" s="363">
        <f t="shared" si="2"/>
        <v>0</v>
      </c>
      <c r="K46" s="362">
        <f t="shared" si="3"/>
        <v>0</v>
      </c>
      <c r="L46" s="400"/>
      <c r="M46" s="400"/>
      <c r="N46" s="400"/>
      <c r="O46" s="406"/>
      <c r="P46" s="409"/>
      <c r="Q46" s="400"/>
      <c r="R46" s="401"/>
      <c r="S46" s="16" t="s">
        <v>83</v>
      </c>
      <c r="T46" s="8">
        <v>25</v>
      </c>
      <c r="U46" s="400"/>
      <c r="V46" s="400"/>
      <c r="W46" s="400"/>
      <c r="X46" s="400"/>
      <c r="Y46" s="400"/>
      <c r="Z46" s="400"/>
      <c r="AA46" s="400"/>
      <c r="AB46" s="400"/>
      <c r="AC46" s="400"/>
      <c r="AD46" s="400"/>
      <c r="AE46" s="400"/>
      <c r="AF46" s="400"/>
      <c r="AG46" s="400"/>
      <c r="AH46" s="406"/>
      <c r="AI46" s="477"/>
      <c r="AJ46" s="400"/>
      <c r="AK46" s="401"/>
      <c r="AL46" s="16" t="s">
        <v>83</v>
      </c>
    </row>
    <row r="47" spans="1:38" s="21" customFormat="1" ht="12.75" customHeight="1" x14ac:dyDescent="0.2">
      <c r="A47" s="8">
        <v>26</v>
      </c>
      <c r="B47" s="400"/>
      <c r="C47" s="400"/>
      <c r="D47" s="400"/>
      <c r="E47" s="400"/>
      <c r="F47" s="401"/>
      <c r="G47" s="471"/>
      <c r="H47" s="477"/>
      <c r="I47" s="472"/>
      <c r="J47" s="363">
        <f t="shared" si="2"/>
        <v>0</v>
      </c>
      <c r="K47" s="362">
        <f t="shared" si="3"/>
        <v>0</v>
      </c>
      <c r="L47" s="400"/>
      <c r="M47" s="400"/>
      <c r="N47" s="400"/>
      <c r="O47" s="406"/>
      <c r="P47" s="409"/>
      <c r="Q47" s="400"/>
      <c r="R47" s="401"/>
      <c r="S47" s="16" t="s">
        <v>84</v>
      </c>
      <c r="T47" s="8">
        <v>26</v>
      </c>
      <c r="U47" s="400"/>
      <c r="V47" s="400"/>
      <c r="W47" s="400"/>
      <c r="X47" s="400"/>
      <c r="Y47" s="400"/>
      <c r="Z47" s="400"/>
      <c r="AA47" s="400"/>
      <c r="AB47" s="400"/>
      <c r="AC47" s="400"/>
      <c r="AD47" s="400"/>
      <c r="AE47" s="400"/>
      <c r="AF47" s="400"/>
      <c r="AG47" s="400"/>
      <c r="AH47" s="406"/>
      <c r="AI47" s="477"/>
      <c r="AJ47" s="400"/>
      <c r="AK47" s="401"/>
      <c r="AL47" s="16" t="s">
        <v>84</v>
      </c>
    </row>
    <row r="48" spans="1:38" s="21" customFormat="1" ht="12.75" customHeight="1" x14ac:dyDescent="0.2">
      <c r="A48" s="8">
        <v>27</v>
      </c>
      <c r="B48" s="400"/>
      <c r="C48" s="400"/>
      <c r="D48" s="400"/>
      <c r="E48" s="400"/>
      <c r="F48" s="401"/>
      <c r="G48" s="471"/>
      <c r="H48" s="477"/>
      <c r="I48" s="472"/>
      <c r="J48" s="363">
        <f t="shared" si="2"/>
        <v>0</v>
      </c>
      <c r="K48" s="362">
        <f t="shared" si="3"/>
        <v>0</v>
      </c>
      <c r="L48" s="400"/>
      <c r="M48" s="400"/>
      <c r="N48" s="400"/>
      <c r="O48" s="406"/>
      <c r="P48" s="409"/>
      <c r="Q48" s="400"/>
      <c r="R48" s="401"/>
      <c r="S48" s="16" t="s">
        <v>85</v>
      </c>
      <c r="T48" s="8">
        <v>27</v>
      </c>
      <c r="U48" s="400"/>
      <c r="V48" s="400"/>
      <c r="W48" s="400"/>
      <c r="X48" s="400"/>
      <c r="Y48" s="400"/>
      <c r="Z48" s="400"/>
      <c r="AA48" s="400"/>
      <c r="AB48" s="400"/>
      <c r="AC48" s="400"/>
      <c r="AD48" s="400"/>
      <c r="AE48" s="400"/>
      <c r="AF48" s="400"/>
      <c r="AG48" s="400"/>
      <c r="AH48" s="406"/>
      <c r="AI48" s="477"/>
      <c r="AJ48" s="400"/>
      <c r="AK48" s="401"/>
      <c r="AL48" s="16" t="s">
        <v>85</v>
      </c>
    </row>
    <row r="49" spans="1:38" s="21" customFormat="1" ht="12.75" customHeight="1" x14ac:dyDescent="0.2">
      <c r="A49" s="8">
        <v>28</v>
      </c>
      <c r="B49" s="400"/>
      <c r="C49" s="400"/>
      <c r="D49" s="400"/>
      <c r="E49" s="400"/>
      <c r="F49" s="401"/>
      <c r="G49" s="471"/>
      <c r="H49" s="477"/>
      <c r="I49" s="472"/>
      <c r="J49" s="363">
        <f t="shared" si="2"/>
        <v>0</v>
      </c>
      <c r="K49" s="362">
        <f t="shared" si="3"/>
        <v>0</v>
      </c>
      <c r="L49" s="400"/>
      <c r="M49" s="400"/>
      <c r="N49" s="400"/>
      <c r="O49" s="406"/>
      <c r="P49" s="409"/>
      <c r="Q49" s="400"/>
      <c r="R49" s="401"/>
      <c r="S49" s="16" t="s">
        <v>86</v>
      </c>
      <c r="T49" s="8">
        <v>28</v>
      </c>
      <c r="U49" s="400"/>
      <c r="V49" s="400"/>
      <c r="W49" s="400"/>
      <c r="X49" s="400"/>
      <c r="Y49" s="400"/>
      <c r="Z49" s="400"/>
      <c r="AA49" s="400"/>
      <c r="AB49" s="400"/>
      <c r="AC49" s="400"/>
      <c r="AD49" s="400"/>
      <c r="AE49" s="400"/>
      <c r="AF49" s="400"/>
      <c r="AG49" s="400"/>
      <c r="AH49" s="406"/>
      <c r="AI49" s="477"/>
      <c r="AJ49" s="400"/>
      <c r="AK49" s="401"/>
      <c r="AL49" s="16" t="s">
        <v>86</v>
      </c>
    </row>
    <row r="50" spans="1:38" s="21" customFormat="1" ht="12.75" customHeight="1" x14ac:dyDescent="0.2">
      <c r="A50" s="8">
        <v>29</v>
      </c>
      <c r="B50" s="400"/>
      <c r="C50" s="400"/>
      <c r="D50" s="400"/>
      <c r="E50" s="400"/>
      <c r="F50" s="401"/>
      <c r="G50" s="471"/>
      <c r="H50" s="477"/>
      <c r="I50" s="472"/>
      <c r="J50" s="363">
        <f t="shared" si="2"/>
        <v>0</v>
      </c>
      <c r="K50" s="362">
        <f t="shared" si="3"/>
        <v>0</v>
      </c>
      <c r="L50" s="400"/>
      <c r="M50" s="400"/>
      <c r="N50" s="400"/>
      <c r="O50" s="406"/>
      <c r="P50" s="409"/>
      <c r="Q50" s="400"/>
      <c r="R50" s="401"/>
      <c r="S50" s="16" t="s">
        <v>87</v>
      </c>
      <c r="T50" s="8">
        <v>29</v>
      </c>
      <c r="U50" s="400"/>
      <c r="V50" s="400"/>
      <c r="W50" s="400"/>
      <c r="X50" s="410"/>
      <c r="Y50" s="400"/>
      <c r="Z50" s="400"/>
      <c r="AA50" s="400"/>
      <c r="AB50" s="400"/>
      <c r="AC50" s="400"/>
      <c r="AD50" s="400"/>
      <c r="AE50" s="400"/>
      <c r="AF50" s="400"/>
      <c r="AG50" s="400"/>
      <c r="AH50" s="406"/>
      <c r="AI50" s="477"/>
      <c r="AJ50" s="400"/>
      <c r="AK50" s="401"/>
      <c r="AL50" s="16" t="s">
        <v>87</v>
      </c>
    </row>
    <row r="51" spans="1:38" s="21" customFormat="1" ht="12.75" customHeight="1" x14ac:dyDescent="0.2">
      <c r="A51" s="8">
        <v>30</v>
      </c>
      <c r="B51" s="400"/>
      <c r="C51" s="400"/>
      <c r="D51" s="400"/>
      <c r="E51" s="400"/>
      <c r="F51" s="401"/>
      <c r="G51" s="480"/>
      <c r="H51" s="477"/>
      <c r="I51" s="472"/>
      <c r="J51" s="363">
        <f t="shared" si="2"/>
        <v>0</v>
      </c>
      <c r="K51" s="362">
        <f t="shared" si="3"/>
        <v>0</v>
      </c>
      <c r="L51" s="400"/>
      <c r="M51" s="400"/>
      <c r="N51" s="400"/>
      <c r="O51" s="406"/>
      <c r="P51" s="409"/>
      <c r="Q51" s="400"/>
      <c r="R51" s="401"/>
      <c r="S51" s="16" t="s">
        <v>88</v>
      </c>
      <c r="T51" s="8">
        <v>30</v>
      </c>
      <c r="U51" s="400"/>
      <c r="V51" s="400"/>
      <c r="W51" s="400"/>
      <c r="X51" s="400"/>
      <c r="Y51" s="400"/>
      <c r="Z51" s="400"/>
      <c r="AA51" s="400"/>
      <c r="AB51" s="400"/>
      <c r="AC51" s="400"/>
      <c r="AD51" s="400"/>
      <c r="AE51" s="400"/>
      <c r="AF51" s="400"/>
      <c r="AG51" s="400"/>
      <c r="AH51" s="406"/>
      <c r="AI51" s="477"/>
      <c r="AJ51" s="400"/>
      <c r="AK51" s="401"/>
      <c r="AL51" s="16" t="s">
        <v>88</v>
      </c>
    </row>
    <row r="52" spans="1:38" s="21" customFormat="1" ht="12.75" customHeight="1" x14ac:dyDescent="0.2">
      <c r="A52" s="19">
        <v>31</v>
      </c>
      <c r="B52" s="404"/>
      <c r="C52" s="404"/>
      <c r="D52" s="404"/>
      <c r="E52" s="404"/>
      <c r="F52" s="405"/>
      <c r="G52" s="475"/>
      <c r="H52" s="479"/>
      <c r="I52" s="476"/>
      <c r="J52" s="395">
        <f t="shared" si="2"/>
        <v>0</v>
      </c>
      <c r="K52" s="396">
        <f t="shared" si="3"/>
        <v>0</v>
      </c>
      <c r="L52" s="404"/>
      <c r="M52" s="404"/>
      <c r="N52" s="404"/>
      <c r="O52" s="408"/>
      <c r="P52" s="411"/>
      <c r="Q52" s="404"/>
      <c r="R52" s="405"/>
      <c r="S52" s="20" t="s">
        <v>89</v>
      </c>
      <c r="T52" s="19">
        <v>31</v>
      </c>
      <c r="U52" s="404"/>
      <c r="V52" s="404"/>
      <c r="W52" s="404"/>
      <c r="X52" s="404"/>
      <c r="Y52" s="404"/>
      <c r="Z52" s="404"/>
      <c r="AA52" s="404"/>
      <c r="AB52" s="404"/>
      <c r="AC52" s="404"/>
      <c r="AD52" s="404"/>
      <c r="AE52" s="404"/>
      <c r="AF52" s="404"/>
      <c r="AG52" s="404"/>
      <c r="AH52" s="408"/>
      <c r="AI52" s="479"/>
      <c r="AJ52" s="404"/>
      <c r="AK52" s="405"/>
      <c r="AL52" s="20" t="s">
        <v>89</v>
      </c>
    </row>
    <row r="53" spans="1:38" s="301" customFormat="1" ht="12.75" customHeight="1" thickBot="1" x14ac:dyDescent="0.25">
      <c r="A53" s="417"/>
      <c r="B53" s="418">
        <f>SUM(B22:B52)</f>
        <v>0</v>
      </c>
      <c r="C53" s="418">
        <f>SUM(C22:C52)</f>
        <v>0</v>
      </c>
      <c r="D53" s="418">
        <f>SUM(D22:D52)</f>
        <v>0</v>
      </c>
      <c r="E53" s="419">
        <f>SUM(E22:E52)</f>
        <v>0</v>
      </c>
      <c r="F53" s="420">
        <f>SUM(F22:F52)</f>
        <v>0</v>
      </c>
      <c r="G53" s="421"/>
      <c r="H53" s="422" t="s">
        <v>90</v>
      </c>
      <c r="I53" s="423">
        <f>COUNTA(I22:I52)</f>
        <v>0</v>
      </c>
      <c r="J53" s="418">
        <f>SUM(J21:J52)</f>
        <v>0</v>
      </c>
      <c r="K53" s="418">
        <f t="shared" ref="K53:R53" si="4">SUM(K22:K52)</f>
        <v>0</v>
      </c>
      <c r="L53" s="418">
        <f t="shared" si="4"/>
        <v>0</v>
      </c>
      <c r="M53" s="418">
        <f t="shared" si="4"/>
        <v>0</v>
      </c>
      <c r="N53" s="418">
        <f t="shared" si="4"/>
        <v>0</v>
      </c>
      <c r="O53" s="424">
        <f t="shared" si="4"/>
        <v>0</v>
      </c>
      <c r="P53" s="419">
        <f t="shared" si="4"/>
        <v>0</v>
      </c>
      <c r="Q53" s="418">
        <f t="shared" si="4"/>
        <v>0</v>
      </c>
      <c r="R53" s="425">
        <f t="shared" si="4"/>
        <v>0</v>
      </c>
      <c r="S53" s="426"/>
      <c r="T53" s="417"/>
      <c r="U53" s="418">
        <f t="shared" ref="U53:AH53" si="5">SUM(U22:U52)</f>
        <v>0</v>
      </c>
      <c r="V53" s="418">
        <f t="shared" si="5"/>
        <v>0</v>
      </c>
      <c r="W53" s="418">
        <f t="shared" si="5"/>
        <v>0</v>
      </c>
      <c r="X53" s="418">
        <f t="shared" si="5"/>
        <v>0</v>
      </c>
      <c r="Y53" s="418">
        <f t="shared" si="5"/>
        <v>0</v>
      </c>
      <c r="Z53" s="418">
        <f t="shared" si="5"/>
        <v>0</v>
      </c>
      <c r="AA53" s="418">
        <f t="shared" si="5"/>
        <v>0</v>
      </c>
      <c r="AB53" s="418">
        <f t="shared" si="5"/>
        <v>0</v>
      </c>
      <c r="AC53" s="418">
        <f t="shared" si="5"/>
        <v>0</v>
      </c>
      <c r="AD53" s="418">
        <f t="shared" si="5"/>
        <v>0</v>
      </c>
      <c r="AE53" s="418">
        <f t="shared" si="5"/>
        <v>0</v>
      </c>
      <c r="AF53" s="418">
        <f t="shared" si="5"/>
        <v>0</v>
      </c>
      <c r="AG53" s="418">
        <f t="shared" si="5"/>
        <v>0</v>
      </c>
      <c r="AH53" s="420">
        <f t="shared" si="5"/>
        <v>0</v>
      </c>
      <c r="AI53" s="427"/>
      <c r="AJ53" s="418">
        <f>SUM(AJ22:AJ52)</f>
        <v>0</v>
      </c>
      <c r="AK53" s="425">
        <f>SUM(AK22:AK52)</f>
        <v>0</v>
      </c>
      <c r="AL53" s="426"/>
    </row>
    <row r="54" spans="1:38" ht="12.75" customHeight="1" thickTop="1" x14ac:dyDescent="0.2">
      <c r="A54" s="42"/>
      <c r="B54" s="157"/>
      <c r="C54" s="157"/>
      <c r="D54" s="157"/>
      <c r="E54" s="157"/>
      <c r="F54" s="157"/>
      <c r="G54" s="414"/>
      <c r="H54" s="157"/>
      <c r="I54" s="415"/>
      <c r="J54" s="416"/>
      <c r="K54" s="416"/>
      <c r="L54" s="157"/>
      <c r="M54" s="157"/>
      <c r="N54" s="157"/>
      <c r="O54" s="157"/>
      <c r="P54" s="157"/>
      <c r="Q54" s="157"/>
      <c r="R54" s="157"/>
      <c r="S54" s="42"/>
      <c r="T54" s="42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42"/>
    </row>
    <row r="55" spans="1:38" ht="12.75" customHeight="1" x14ac:dyDescent="0.2">
      <c r="A55" s="21"/>
      <c r="B55" s="21"/>
      <c r="C55" s="21"/>
      <c r="D55" s="21"/>
      <c r="E55" s="21"/>
      <c r="F55" s="21"/>
      <c r="G55" s="552" t="str">
        <f>MARCH!G10</f>
        <v>UNITED STEELWORKERS - LOCAL UNION</v>
      </c>
      <c r="H55" s="552"/>
      <c r="I55" s="552"/>
      <c r="J55" s="93"/>
      <c r="K55" s="301"/>
      <c r="L55" s="21"/>
      <c r="M55" s="21"/>
      <c r="N55" s="21"/>
      <c r="O55" s="21"/>
      <c r="P55" s="21"/>
      <c r="Q55" s="21"/>
      <c r="R55" s="21"/>
      <c r="S55" s="21"/>
      <c r="T55" s="21"/>
      <c r="U55" s="36"/>
      <c r="V55" s="36"/>
      <c r="W55" s="36"/>
      <c r="X55" s="36"/>
      <c r="Y55" s="36"/>
      <c r="Z55" s="36"/>
      <c r="AA55" s="37" t="str">
        <f>$AA$10</f>
        <v>FINANCIAL SECRETARY'S CASH BOOK</v>
      </c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21"/>
    </row>
    <row r="56" spans="1:38" s="152" customFormat="1" ht="12.75" customHeight="1" x14ac:dyDescent="0.2">
      <c r="A56" s="141"/>
      <c r="B56" s="139" t="s">
        <v>51</v>
      </c>
      <c r="C56" s="73" t="s">
        <v>150</v>
      </c>
      <c r="D56" s="139" t="s">
        <v>241</v>
      </c>
      <c r="E56" s="30">
        <f>MARCH!E11</f>
        <v>0</v>
      </c>
      <c r="F56" s="141"/>
      <c r="G56" s="149"/>
      <c r="H56" s="141"/>
      <c r="I56" s="150"/>
      <c r="J56" s="302"/>
      <c r="K56" s="302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39"/>
      <c r="AJ56" s="151" t="str">
        <f>C56</f>
        <v>APRIL</v>
      </c>
      <c r="AK56" s="30">
        <f>E56</f>
        <v>0</v>
      </c>
      <c r="AL56" s="141"/>
    </row>
    <row r="57" spans="1:38" s="152" customFormat="1" ht="12.75" customHeight="1" x14ac:dyDescent="0.2">
      <c r="A57" s="141"/>
      <c r="B57" s="139" t="s">
        <v>52</v>
      </c>
      <c r="C57" s="148" t="s">
        <v>240</v>
      </c>
      <c r="D57" s="141"/>
      <c r="E57" s="141"/>
      <c r="F57" s="141"/>
      <c r="G57" s="149"/>
      <c r="H57" s="141"/>
      <c r="I57" s="150" t="s">
        <v>53</v>
      </c>
      <c r="J57" s="302"/>
      <c r="K57" s="302"/>
      <c r="L57" s="150"/>
      <c r="M57" s="141"/>
      <c r="N57" s="141"/>
      <c r="O57" s="141"/>
      <c r="P57" s="139"/>
      <c r="Q57" s="141"/>
      <c r="R57" s="139"/>
      <c r="S57" s="141"/>
      <c r="T57" s="141"/>
      <c r="U57" s="141"/>
      <c r="V57" s="141"/>
      <c r="W57" s="141"/>
      <c r="X57" s="141"/>
      <c r="Y57" s="141"/>
      <c r="Z57" s="141"/>
      <c r="AA57" s="141"/>
      <c r="AB57" s="153" t="s">
        <v>54</v>
      </c>
      <c r="AC57" s="141"/>
      <c r="AD57" s="141"/>
      <c r="AE57" s="141"/>
      <c r="AF57" s="141"/>
      <c r="AG57" s="141"/>
      <c r="AH57" s="141"/>
      <c r="AI57" s="139" t="str">
        <f>B57</f>
        <v>Page No.</v>
      </c>
      <c r="AJ57" s="148" t="str">
        <f>C57</f>
        <v>2</v>
      </c>
      <c r="AK57" s="154"/>
      <c r="AL57" s="155"/>
    </row>
    <row r="58" spans="1:38" ht="12.75" customHeight="1" x14ac:dyDescent="0.2">
      <c r="A58" s="3"/>
      <c r="B58" s="3"/>
      <c r="C58" s="3"/>
      <c r="D58" s="3"/>
      <c r="E58" s="3"/>
      <c r="F58" s="3"/>
      <c r="G58" s="129"/>
      <c r="H58" s="3"/>
      <c r="I58" s="5"/>
      <c r="J58" s="106"/>
      <c r="K58" s="106"/>
      <c r="L58" s="21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1"/>
      <c r="AF58" s="3"/>
      <c r="AG58" s="3"/>
      <c r="AH58" s="3"/>
      <c r="AI58" s="3"/>
      <c r="AJ58" s="3"/>
      <c r="AK58" s="3" t="s">
        <v>239</v>
      </c>
      <c r="AL58" s="3"/>
    </row>
    <row r="59" spans="1:38" ht="12.75" customHeight="1" x14ac:dyDescent="0.2">
      <c r="A59" s="26"/>
      <c r="B59" s="26"/>
      <c r="C59" s="26"/>
      <c r="D59" s="26"/>
      <c r="E59" s="26"/>
      <c r="F59" s="26"/>
      <c r="G59" s="130"/>
      <c r="H59" s="26"/>
      <c r="I59" s="27"/>
      <c r="J59" s="303"/>
      <c r="K59" s="303"/>
      <c r="L59" s="27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7"/>
      <c r="AF59" s="26"/>
      <c r="AG59" s="26"/>
      <c r="AH59" s="26"/>
      <c r="AI59" s="26"/>
      <c r="AJ59" s="26"/>
      <c r="AK59" s="26"/>
      <c r="AL59" s="26"/>
    </row>
    <row r="60" spans="1:38" customFormat="1" ht="12.75" customHeight="1" x14ac:dyDescent="0.2">
      <c r="A60" s="1"/>
      <c r="B60" s="3"/>
      <c r="C60" s="3" t="s">
        <v>55</v>
      </c>
      <c r="D60" s="3"/>
      <c r="E60" s="13"/>
      <c r="F60" s="1"/>
      <c r="G60" s="131"/>
      <c r="H60" s="2" t="s">
        <v>56</v>
      </c>
      <c r="I60" s="99"/>
      <c r="J60" s="550" t="s">
        <v>264</v>
      </c>
      <c r="K60" s="551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4"/>
      <c r="AJ60" s="3"/>
      <c r="AK60" s="1"/>
      <c r="AL60" s="3"/>
    </row>
    <row r="61" spans="1:38" customFormat="1" ht="12.75" customHeight="1" x14ac:dyDescent="0.2">
      <c r="A61" s="1"/>
      <c r="B61" s="3"/>
      <c r="C61" s="3"/>
      <c r="D61" s="3"/>
      <c r="E61" s="13"/>
      <c r="F61" s="1"/>
      <c r="G61" s="131"/>
      <c r="H61" s="14"/>
      <c r="I61" s="100"/>
      <c r="J61" s="106"/>
      <c r="K61" s="67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4"/>
      <c r="AJ61" s="3"/>
      <c r="AK61" s="1"/>
      <c r="AL61" s="3"/>
    </row>
    <row r="62" spans="1:38" customFormat="1" ht="12.75" customHeight="1" thickBot="1" x14ac:dyDescent="0.25">
      <c r="A62" s="164"/>
      <c r="B62" s="165">
        <v>1</v>
      </c>
      <c r="C62" s="165">
        <v>2</v>
      </c>
      <c r="D62" s="165">
        <v>3</v>
      </c>
      <c r="E62" s="166">
        <v>4</v>
      </c>
      <c r="F62" s="167">
        <v>5</v>
      </c>
      <c r="G62" s="168"/>
      <c r="H62" s="167">
        <v>7</v>
      </c>
      <c r="I62" s="169">
        <v>8</v>
      </c>
      <c r="J62" s="304">
        <v>9</v>
      </c>
      <c r="K62" s="305">
        <v>10</v>
      </c>
      <c r="L62" s="165">
        <v>11</v>
      </c>
      <c r="M62" s="165" t="s">
        <v>1</v>
      </c>
      <c r="N62" s="165">
        <v>12</v>
      </c>
      <c r="O62" s="165">
        <v>13</v>
      </c>
      <c r="P62" s="165">
        <v>14</v>
      </c>
      <c r="Q62" s="165">
        <v>15</v>
      </c>
      <c r="R62" s="167" t="s">
        <v>2</v>
      </c>
      <c r="S62" s="170"/>
      <c r="T62" s="164"/>
      <c r="U62" s="165">
        <v>16</v>
      </c>
      <c r="V62" s="165">
        <v>17</v>
      </c>
      <c r="W62" s="165">
        <v>18</v>
      </c>
      <c r="X62" s="165">
        <v>19</v>
      </c>
      <c r="Y62" s="165">
        <v>20</v>
      </c>
      <c r="Z62" s="165" t="s">
        <v>3</v>
      </c>
      <c r="AA62" s="165">
        <v>21</v>
      </c>
      <c r="AB62" s="165">
        <v>22</v>
      </c>
      <c r="AC62" s="165">
        <v>23</v>
      </c>
      <c r="AD62" s="165">
        <v>24</v>
      </c>
      <c r="AE62" s="165">
        <v>25</v>
      </c>
      <c r="AF62" s="165">
        <v>26</v>
      </c>
      <c r="AG62" s="165">
        <v>27</v>
      </c>
      <c r="AH62" s="165">
        <v>28</v>
      </c>
      <c r="AI62" s="171">
        <v>29</v>
      </c>
      <c r="AJ62" s="165">
        <v>30</v>
      </c>
      <c r="AK62" s="167">
        <v>31</v>
      </c>
      <c r="AL62" s="170"/>
    </row>
    <row r="63" spans="1:38" s="4" customFormat="1" ht="12.75" customHeight="1" thickTop="1" x14ac:dyDescent="0.2">
      <c r="A63" s="1"/>
      <c r="B63" s="89" t="s">
        <v>4</v>
      </c>
      <c r="C63" s="101"/>
      <c r="D63" s="89" t="s">
        <v>5</v>
      </c>
      <c r="E63" s="89" t="s">
        <v>6</v>
      </c>
      <c r="F63" s="88" t="s">
        <v>7</v>
      </c>
      <c r="G63" s="132"/>
      <c r="H63" s="88"/>
      <c r="I63" s="103"/>
      <c r="J63" s="89"/>
      <c r="K63" s="88"/>
      <c r="L63" s="89"/>
      <c r="M63" s="89"/>
      <c r="N63" s="89"/>
      <c r="O63" s="104"/>
      <c r="P63" s="163"/>
      <c r="Q63" s="107" t="s">
        <v>272</v>
      </c>
      <c r="R63" s="160" t="s">
        <v>273</v>
      </c>
      <c r="S63" s="106"/>
      <c r="T63" s="67"/>
      <c r="U63" s="542" t="s">
        <v>265</v>
      </c>
      <c r="V63" s="543"/>
      <c r="W63" s="543"/>
      <c r="X63" s="543"/>
      <c r="Y63" s="544"/>
      <c r="Z63" s="89" t="s">
        <v>10</v>
      </c>
      <c r="AA63" s="89" t="s">
        <v>11</v>
      </c>
      <c r="AB63" s="89" t="s">
        <v>205</v>
      </c>
      <c r="AC63" s="89" t="s">
        <v>12</v>
      </c>
      <c r="AD63" s="89" t="s">
        <v>13</v>
      </c>
      <c r="AE63" s="89" t="s">
        <v>14</v>
      </c>
      <c r="AF63" s="89"/>
      <c r="AG63" s="89"/>
      <c r="AH63" s="104"/>
      <c r="AI63" s="105"/>
      <c r="AJ63" s="89" t="s">
        <v>15</v>
      </c>
      <c r="AK63" s="88" t="s">
        <v>7</v>
      </c>
      <c r="AL63" s="3"/>
    </row>
    <row r="64" spans="1:38" s="4" customFormat="1" ht="12.75" customHeight="1" x14ac:dyDescent="0.2">
      <c r="A64" s="1"/>
      <c r="B64" s="89" t="s">
        <v>8</v>
      </c>
      <c r="C64" s="89" t="s">
        <v>16</v>
      </c>
      <c r="D64" s="89" t="s">
        <v>17</v>
      </c>
      <c r="E64" s="89" t="s">
        <v>8</v>
      </c>
      <c r="F64" s="88" t="s">
        <v>18</v>
      </c>
      <c r="G64" s="132" t="s">
        <v>19</v>
      </c>
      <c r="H64" s="88" t="s">
        <v>20</v>
      </c>
      <c r="I64" s="103" t="s">
        <v>242</v>
      </c>
      <c r="J64" s="89" t="s">
        <v>21</v>
      </c>
      <c r="K64" s="88" t="s">
        <v>22</v>
      </c>
      <c r="L64" s="107" t="s">
        <v>235</v>
      </c>
      <c r="M64" s="107" t="s">
        <v>236</v>
      </c>
      <c r="N64" s="107" t="s">
        <v>237</v>
      </c>
      <c r="O64" s="104"/>
      <c r="P64" s="158" t="s">
        <v>23</v>
      </c>
      <c r="Q64" s="107" t="s">
        <v>8</v>
      </c>
      <c r="R64" s="160" t="s">
        <v>8</v>
      </c>
      <c r="S64" s="106"/>
      <c r="T64" s="67"/>
      <c r="U64" s="89" t="s">
        <v>25</v>
      </c>
      <c r="V64" s="89" t="s">
        <v>26</v>
      </c>
      <c r="W64" s="101" t="s">
        <v>27</v>
      </c>
      <c r="X64" s="89" t="s">
        <v>28</v>
      </c>
      <c r="Y64" s="89" t="s">
        <v>136</v>
      </c>
      <c r="Z64" s="89" t="s">
        <v>261</v>
      </c>
      <c r="AA64" s="89" t="s">
        <v>137</v>
      </c>
      <c r="AB64" s="89" t="s">
        <v>204</v>
      </c>
      <c r="AC64" s="89" t="s">
        <v>30</v>
      </c>
      <c r="AD64" s="89" t="s">
        <v>140</v>
      </c>
      <c r="AE64" s="89" t="s">
        <v>31</v>
      </c>
      <c r="AF64" s="89" t="s">
        <v>32</v>
      </c>
      <c r="AG64" s="89" t="s">
        <v>206</v>
      </c>
      <c r="AH64" s="104" t="s">
        <v>16</v>
      </c>
      <c r="AI64" s="102" t="s">
        <v>34</v>
      </c>
      <c r="AJ64" s="89" t="s">
        <v>35</v>
      </c>
      <c r="AK64" s="88" t="s">
        <v>18</v>
      </c>
      <c r="AL64" s="3"/>
    </row>
    <row r="65" spans="1:38" s="4" customFormat="1" ht="12.75" customHeight="1" thickBot="1" x14ac:dyDescent="0.25">
      <c r="A65" s="6"/>
      <c r="B65" s="90" t="s">
        <v>36</v>
      </c>
      <c r="C65" s="90" t="s">
        <v>37</v>
      </c>
      <c r="D65" s="90" t="s">
        <v>38</v>
      </c>
      <c r="E65" s="90" t="s">
        <v>39</v>
      </c>
      <c r="F65" s="108" t="s">
        <v>40</v>
      </c>
      <c r="G65" s="133"/>
      <c r="H65" s="108"/>
      <c r="I65" s="109" t="s">
        <v>41</v>
      </c>
      <c r="J65" s="90"/>
      <c r="K65" s="108"/>
      <c r="L65" s="110"/>
      <c r="M65" s="110"/>
      <c r="N65" s="110" t="s">
        <v>238</v>
      </c>
      <c r="O65" s="111"/>
      <c r="P65" s="159"/>
      <c r="Q65" s="161" t="s">
        <v>24</v>
      </c>
      <c r="R65" s="162" t="s">
        <v>24</v>
      </c>
      <c r="S65" s="113"/>
      <c r="T65" s="78"/>
      <c r="U65" s="90" t="s">
        <v>42</v>
      </c>
      <c r="V65" s="90" t="s">
        <v>43</v>
      </c>
      <c r="W65" s="90"/>
      <c r="X65" s="90" t="s">
        <v>44</v>
      </c>
      <c r="Y65" s="90" t="s">
        <v>30</v>
      </c>
      <c r="Z65" s="90" t="s">
        <v>30</v>
      </c>
      <c r="AA65" s="90" t="s">
        <v>138</v>
      </c>
      <c r="AB65" s="90" t="s">
        <v>15</v>
      </c>
      <c r="AC65" s="90" t="s">
        <v>139</v>
      </c>
      <c r="AD65" s="90" t="s">
        <v>141</v>
      </c>
      <c r="AE65" s="90" t="s">
        <v>47</v>
      </c>
      <c r="AF65" s="90" t="s">
        <v>48</v>
      </c>
      <c r="AG65" s="90" t="s">
        <v>15</v>
      </c>
      <c r="AH65" s="111" t="s">
        <v>30</v>
      </c>
      <c r="AI65" s="112"/>
      <c r="AJ65" s="90" t="s">
        <v>49</v>
      </c>
      <c r="AK65" s="108" t="s">
        <v>189</v>
      </c>
      <c r="AL65" s="7"/>
    </row>
    <row r="66" spans="1:38" s="301" customFormat="1" ht="12.75" customHeight="1" thickTop="1" x14ac:dyDescent="0.2">
      <c r="A66" s="331"/>
      <c r="B66" s="363">
        <f>B53</f>
        <v>0</v>
      </c>
      <c r="C66" s="363">
        <f>C53</f>
        <v>0</v>
      </c>
      <c r="D66" s="363">
        <f>D53</f>
        <v>0</v>
      </c>
      <c r="E66" s="363">
        <f>E53</f>
        <v>0</v>
      </c>
      <c r="F66" s="362">
        <f>F53</f>
        <v>0</v>
      </c>
      <c r="G66" s="134" t="str">
        <f>G7</f>
        <v>APRIL</v>
      </c>
      <c r="H66" s="334" t="s">
        <v>58</v>
      </c>
      <c r="I66" s="412"/>
      <c r="J66" s="397">
        <f t="shared" ref="J66:R66" si="6">J53</f>
        <v>0</v>
      </c>
      <c r="K66" s="362">
        <f t="shared" si="6"/>
        <v>0</v>
      </c>
      <c r="L66" s="363">
        <f t="shared" si="6"/>
        <v>0</v>
      </c>
      <c r="M66" s="363">
        <f t="shared" si="6"/>
        <v>0</v>
      </c>
      <c r="N66" s="363">
        <f t="shared" si="6"/>
        <v>0</v>
      </c>
      <c r="O66" s="361">
        <f t="shared" si="6"/>
        <v>0</v>
      </c>
      <c r="P66" s="394">
        <f t="shared" si="6"/>
        <v>0</v>
      </c>
      <c r="Q66" s="363">
        <f t="shared" si="6"/>
        <v>0</v>
      </c>
      <c r="R66" s="362">
        <f t="shared" si="6"/>
        <v>0</v>
      </c>
      <c r="S66" s="332"/>
      <c r="T66" s="331"/>
      <c r="U66" s="363">
        <f t="shared" ref="U66:AH66" si="7">U53</f>
        <v>0</v>
      </c>
      <c r="V66" s="363">
        <f t="shared" si="7"/>
        <v>0</v>
      </c>
      <c r="W66" s="363">
        <f t="shared" si="7"/>
        <v>0</v>
      </c>
      <c r="X66" s="363">
        <f t="shared" si="7"/>
        <v>0</v>
      </c>
      <c r="Y66" s="363">
        <f t="shared" si="7"/>
        <v>0</v>
      </c>
      <c r="Z66" s="363">
        <f t="shared" si="7"/>
        <v>0</v>
      </c>
      <c r="AA66" s="363">
        <f t="shared" si="7"/>
        <v>0</v>
      </c>
      <c r="AB66" s="363">
        <f t="shared" si="7"/>
        <v>0</v>
      </c>
      <c r="AC66" s="363">
        <f t="shared" si="7"/>
        <v>0</v>
      </c>
      <c r="AD66" s="363">
        <f t="shared" si="7"/>
        <v>0</v>
      </c>
      <c r="AE66" s="363">
        <f t="shared" si="7"/>
        <v>0</v>
      </c>
      <c r="AF66" s="363">
        <f t="shared" si="7"/>
        <v>0</v>
      </c>
      <c r="AG66" s="363">
        <f t="shared" si="7"/>
        <v>0</v>
      </c>
      <c r="AH66" s="361">
        <f t="shared" si="7"/>
        <v>0</v>
      </c>
      <c r="AI66" s="333"/>
      <c r="AJ66" s="363">
        <f>AJ53</f>
        <v>0</v>
      </c>
      <c r="AK66" s="362">
        <f>AK53</f>
        <v>0</v>
      </c>
      <c r="AL66" s="332"/>
    </row>
    <row r="67" spans="1:38" s="21" customFormat="1" ht="12.75" customHeight="1" x14ac:dyDescent="0.2">
      <c r="A67" s="8">
        <v>1</v>
      </c>
      <c r="B67" s="400"/>
      <c r="C67" s="400"/>
      <c r="D67" s="400"/>
      <c r="E67" s="400"/>
      <c r="F67" s="401"/>
      <c r="G67" s="471"/>
      <c r="H67" s="477"/>
      <c r="I67" s="472"/>
      <c r="J67" s="363">
        <f t="shared" ref="J67:J97" si="8">SUM(B67:F67)</f>
        <v>0</v>
      </c>
      <c r="K67" s="362">
        <f t="shared" ref="K67:K97" si="9">SUM(U67:AK67)-SUM(L67:R67)</f>
        <v>0</v>
      </c>
      <c r="L67" s="400"/>
      <c r="M67" s="400"/>
      <c r="N67" s="400"/>
      <c r="O67" s="406"/>
      <c r="P67" s="409"/>
      <c r="Q67" s="400"/>
      <c r="R67" s="401"/>
      <c r="S67" s="16" t="s">
        <v>59</v>
      </c>
      <c r="T67" s="8">
        <v>1</v>
      </c>
      <c r="U67" s="400"/>
      <c r="V67" s="400"/>
      <c r="W67" s="400"/>
      <c r="X67" s="400"/>
      <c r="Y67" s="400"/>
      <c r="Z67" s="400"/>
      <c r="AA67" s="400"/>
      <c r="AB67" s="400"/>
      <c r="AC67" s="400"/>
      <c r="AD67" s="400"/>
      <c r="AE67" s="400"/>
      <c r="AF67" s="400"/>
      <c r="AG67" s="400"/>
      <c r="AH67" s="406"/>
      <c r="AI67" s="477"/>
      <c r="AJ67" s="400"/>
      <c r="AK67" s="401"/>
      <c r="AL67" s="16" t="s">
        <v>59</v>
      </c>
    </row>
    <row r="68" spans="1:38" s="21" customFormat="1" ht="12.75" customHeight="1" x14ac:dyDescent="0.2">
      <c r="A68" s="8">
        <v>2</v>
      </c>
      <c r="B68" s="400"/>
      <c r="C68" s="400"/>
      <c r="D68" s="400"/>
      <c r="E68" s="400"/>
      <c r="F68" s="401"/>
      <c r="G68" s="471"/>
      <c r="H68" s="477"/>
      <c r="I68" s="472"/>
      <c r="J68" s="363">
        <f t="shared" si="8"/>
        <v>0</v>
      </c>
      <c r="K68" s="362">
        <f t="shared" si="9"/>
        <v>0</v>
      </c>
      <c r="L68" s="400"/>
      <c r="M68" s="400"/>
      <c r="N68" s="400"/>
      <c r="O68" s="406"/>
      <c r="P68" s="409"/>
      <c r="Q68" s="400"/>
      <c r="R68" s="401"/>
      <c r="S68" s="16" t="s">
        <v>60</v>
      </c>
      <c r="T68" s="8">
        <v>2</v>
      </c>
      <c r="U68" s="400"/>
      <c r="V68" s="400"/>
      <c r="W68" s="400"/>
      <c r="X68" s="400"/>
      <c r="Y68" s="400"/>
      <c r="Z68" s="400"/>
      <c r="AA68" s="400"/>
      <c r="AB68" s="400"/>
      <c r="AC68" s="400"/>
      <c r="AD68" s="400"/>
      <c r="AE68" s="400"/>
      <c r="AF68" s="400"/>
      <c r="AG68" s="400"/>
      <c r="AH68" s="406"/>
      <c r="AI68" s="477"/>
      <c r="AJ68" s="400"/>
      <c r="AK68" s="401"/>
      <c r="AL68" s="16" t="s">
        <v>60</v>
      </c>
    </row>
    <row r="69" spans="1:38" s="21" customFormat="1" ht="12.75" customHeight="1" x14ac:dyDescent="0.2">
      <c r="A69" s="8">
        <v>3</v>
      </c>
      <c r="B69" s="400"/>
      <c r="C69" s="400"/>
      <c r="D69" s="400"/>
      <c r="E69" s="400"/>
      <c r="F69" s="401"/>
      <c r="G69" s="471"/>
      <c r="H69" s="477"/>
      <c r="I69" s="472"/>
      <c r="J69" s="363">
        <f t="shared" si="8"/>
        <v>0</v>
      </c>
      <c r="K69" s="362">
        <f t="shared" si="9"/>
        <v>0</v>
      </c>
      <c r="L69" s="400"/>
      <c r="M69" s="400"/>
      <c r="N69" s="400"/>
      <c r="O69" s="406"/>
      <c r="P69" s="409"/>
      <c r="Q69" s="400"/>
      <c r="R69" s="401"/>
      <c r="S69" s="16" t="s">
        <v>61</v>
      </c>
      <c r="T69" s="8">
        <v>3</v>
      </c>
      <c r="U69" s="400"/>
      <c r="V69" s="400"/>
      <c r="W69" s="400"/>
      <c r="X69" s="400"/>
      <c r="Y69" s="400"/>
      <c r="Z69" s="400"/>
      <c r="AA69" s="400"/>
      <c r="AB69" s="400"/>
      <c r="AC69" s="400"/>
      <c r="AD69" s="400"/>
      <c r="AE69" s="400"/>
      <c r="AF69" s="400"/>
      <c r="AG69" s="400"/>
      <c r="AH69" s="406"/>
      <c r="AI69" s="477"/>
      <c r="AJ69" s="400"/>
      <c r="AK69" s="401"/>
      <c r="AL69" s="16" t="s">
        <v>61</v>
      </c>
    </row>
    <row r="70" spans="1:38" s="21" customFormat="1" ht="12.75" customHeight="1" x14ac:dyDescent="0.2">
      <c r="A70" s="8">
        <v>4</v>
      </c>
      <c r="B70" s="400"/>
      <c r="C70" s="400"/>
      <c r="D70" s="400"/>
      <c r="E70" s="400"/>
      <c r="F70" s="401"/>
      <c r="G70" s="471"/>
      <c r="H70" s="477"/>
      <c r="I70" s="472"/>
      <c r="J70" s="363">
        <f t="shared" si="8"/>
        <v>0</v>
      </c>
      <c r="K70" s="362">
        <f t="shared" si="9"/>
        <v>0</v>
      </c>
      <c r="L70" s="400"/>
      <c r="M70" s="400"/>
      <c r="N70" s="400"/>
      <c r="O70" s="406"/>
      <c r="P70" s="409"/>
      <c r="Q70" s="400"/>
      <c r="R70" s="401"/>
      <c r="S70" s="16" t="s">
        <v>62</v>
      </c>
      <c r="T70" s="8">
        <v>4</v>
      </c>
      <c r="U70" s="400"/>
      <c r="V70" s="400"/>
      <c r="W70" s="400"/>
      <c r="X70" s="400"/>
      <c r="Y70" s="400"/>
      <c r="Z70" s="400"/>
      <c r="AA70" s="400"/>
      <c r="AB70" s="400"/>
      <c r="AC70" s="400"/>
      <c r="AD70" s="400"/>
      <c r="AE70" s="400"/>
      <c r="AF70" s="400"/>
      <c r="AG70" s="400"/>
      <c r="AH70" s="406"/>
      <c r="AI70" s="477"/>
      <c r="AJ70" s="400"/>
      <c r="AK70" s="401"/>
      <c r="AL70" s="16" t="s">
        <v>62</v>
      </c>
    </row>
    <row r="71" spans="1:38" s="21" customFormat="1" ht="12.75" customHeight="1" x14ac:dyDescent="0.2">
      <c r="A71" s="8">
        <v>5</v>
      </c>
      <c r="B71" s="400"/>
      <c r="C71" s="400"/>
      <c r="D71" s="400"/>
      <c r="E71" s="400"/>
      <c r="F71" s="401"/>
      <c r="G71" s="471"/>
      <c r="H71" s="477"/>
      <c r="I71" s="472"/>
      <c r="J71" s="363">
        <f t="shared" si="8"/>
        <v>0</v>
      </c>
      <c r="K71" s="362">
        <f t="shared" si="9"/>
        <v>0</v>
      </c>
      <c r="L71" s="400"/>
      <c r="M71" s="400"/>
      <c r="N71" s="400"/>
      <c r="O71" s="406"/>
      <c r="P71" s="409"/>
      <c r="Q71" s="400"/>
      <c r="R71" s="401"/>
      <c r="S71" s="16" t="s">
        <v>63</v>
      </c>
      <c r="T71" s="8">
        <v>5</v>
      </c>
      <c r="U71" s="400"/>
      <c r="V71" s="400"/>
      <c r="W71" s="400"/>
      <c r="X71" s="400"/>
      <c r="Y71" s="400"/>
      <c r="Z71" s="400"/>
      <c r="AA71" s="400"/>
      <c r="AB71" s="400"/>
      <c r="AC71" s="400"/>
      <c r="AD71" s="400"/>
      <c r="AE71" s="400"/>
      <c r="AF71" s="400"/>
      <c r="AG71" s="400"/>
      <c r="AH71" s="406"/>
      <c r="AI71" s="477"/>
      <c r="AJ71" s="400"/>
      <c r="AK71" s="401"/>
      <c r="AL71" s="16" t="s">
        <v>63</v>
      </c>
    </row>
    <row r="72" spans="1:38" s="21" customFormat="1" ht="12.75" customHeight="1" x14ac:dyDescent="0.2">
      <c r="A72" s="17">
        <v>6</v>
      </c>
      <c r="B72" s="402"/>
      <c r="C72" s="402"/>
      <c r="D72" s="402"/>
      <c r="E72" s="402"/>
      <c r="F72" s="403"/>
      <c r="G72" s="473"/>
      <c r="H72" s="478"/>
      <c r="I72" s="474"/>
      <c r="J72" s="363">
        <f t="shared" si="8"/>
        <v>0</v>
      </c>
      <c r="K72" s="362">
        <f t="shared" si="9"/>
        <v>0</v>
      </c>
      <c r="L72" s="402"/>
      <c r="M72" s="402"/>
      <c r="N72" s="402"/>
      <c r="O72" s="407"/>
      <c r="P72" s="410"/>
      <c r="Q72" s="402"/>
      <c r="R72" s="403"/>
      <c r="S72" s="18" t="s">
        <v>64</v>
      </c>
      <c r="T72" s="17">
        <v>6</v>
      </c>
      <c r="U72" s="402"/>
      <c r="V72" s="402"/>
      <c r="W72" s="402"/>
      <c r="X72" s="402"/>
      <c r="Y72" s="402"/>
      <c r="Z72" s="402"/>
      <c r="AA72" s="402"/>
      <c r="AB72" s="402"/>
      <c r="AC72" s="402"/>
      <c r="AD72" s="402"/>
      <c r="AE72" s="402"/>
      <c r="AF72" s="402"/>
      <c r="AG72" s="402"/>
      <c r="AH72" s="407"/>
      <c r="AI72" s="478"/>
      <c r="AJ72" s="402"/>
      <c r="AK72" s="403"/>
      <c r="AL72" s="18" t="s">
        <v>64</v>
      </c>
    </row>
    <row r="73" spans="1:38" s="21" customFormat="1" ht="12.75" customHeight="1" x14ac:dyDescent="0.2">
      <c r="A73" s="8">
        <v>7</v>
      </c>
      <c r="B73" s="400"/>
      <c r="C73" s="400"/>
      <c r="D73" s="400"/>
      <c r="E73" s="400"/>
      <c r="F73" s="401"/>
      <c r="G73" s="471"/>
      <c r="H73" s="477"/>
      <c r="I73" s="472"/>
      <c r="J73" s="363">
        <f t="shared" si="8"/>
        <v>0</v>
      </c>
      <c r="K73" s="362">
        <f t="shared" si="9"/>
        <v>0</v>
      </c>
      <c r="L73" s="400"/>
      <c r="M73" s="400"/>
      <c r="N73" s="400"/>
      <c r="O73" s="406"/>
      <c r="P73" s="409"/>
      <c r="Q73" s="400"/>
      <c r="R73" s="401"/>
      <c r="S73" s="16" t="s">
        <v>65</v>
      </c>
      <c r="T73" s="8">
        <v>7</v>
      </c>
      <c r="U73" s="400"/>
      <c r="V73" s="400"/>
      <c r="W73" s="400"/>
      <c r="X73" s="400"/>
      <c r="Y73" s="400"/>
      <c r="Z73" s="400"/>
      <c r="AA73" s="400"/>
      <c r="AB73" s="400"/>
      <c r="AC73" s="400"/>
      <c r="AD73" s="400"/>
      <c r="AE73" s="400"/>
      <c r="AF73" s="400"/>
      <c r="AG73" s="400"/>
      <c r="AH73" s="406"/>
      <c r="AI73" s="477"/>
      <c r="AJ73" s="400"/>
      <c r="AK73" s="401"/>
      <c r="AL73" s="16" t="s">
        <v>65</v>
      </c>
    </row>
    <row r="74" spans="1:38" s="21" customFormat="1" ht="12.75" customHeight="1" x14ac:dyDescent="0.2">
      <c r="A74" s="8">
        <v>8</v>
      </c>
      <c r="B74" s="400"/>
      <c r="C74" s="400"/>
      <c r="D74" s="400"/>
      <c r="E74" s="400"/>
      <c r="F74" s="401"/>
      <c r="G74" s="471"/>
      <c r="H74" s="477"/>
      <c r="I74" s="472"/>
      <c r="J74" s="363">
        <f t="shared" si="8"/>
        <v>0</v>
      </c>
      <c r="K74" s="362">
        <f t="shared" si="9"/>
        <v>0</v>
      </c>
      <c r="L74" s="400"/>
      <c r="M74" s="400"/>
      <c r="N74" s="400"/>
      <c r="O74" s="406"/>
      <c r="P74" s="409"/>
      <c r="Q74" s="400"/>
      <c r="R74" s="401"/>
      <c r="S74" s="16" t="s">
        <v>66</v>
      </c>
      <c r="T74" s="8">
        <v>8</v>
      </c>
      <c r="U74" s="400"/>
      <c r="V74" s="400"/>
      <c r="W74" s="400"/>
      <c r="X74" s="400"/>
      <c r="Y74" s="400"/>
      <c r="Z74" s="400"/>
      <c r="AA74" s="400"/>
      <c r="AB74" s="400"/>
      <c r="AC74" s="400"/>
      <c r="AD74" s="400"/>
      <c r="AE74" s="400"/>
      <c r="AF74" s="400"/>
      <c r="AG74" s="400"/>
      <c r="AH74" s="406"/>
      <c r="AI74" s="477"/>
      <c r="AJ74" s="400"/>
      <c r="AK74" s="401"/>
      <c r="AL74" s="16" t="s">
        <v>66</v>
      </c>
    </row>
    <row r="75" spans="1:38" s="21" customFormat="1" ht="12.75" customHeight="1" x14ac:dyDescent="0.2">
      <c r="A75" s="8">
        <v>9</v>
      </c>
      <c r="B75" s="400"/>
      <c r="C75" s="400"/>
      <c r="D75" s="400"/>
      <c r="E75" s="400"/>
      <c r="F75" s="401"/>
      <c r="G75" s="471"/>
      <c r="H75" s="477"/>
      <c r="I75" s="472"/>
      <c r="J75" s="363">
        <f t="shared" si="8"/>
        <v>0</v>
      </c>
      <c r="K75" s="362">
        <f t="shared" si="9"/>
        <v>0</v>
      </c>
      <c r="L75" s="400"/>
      <c r="M75" s="400"/>
      <c r="N75" s="400"/>
      <c r="O75" s="406"/>
      <c r="P75" s="409"/>
      <c r="Q75" s="400"/>
      <c r="R75" s="401"/>
      <c r="S75" s="16" t="s">
        <v>67</v>
      </c>
      <c r="T75" s="8">
        <v>9</v>
      </c>
      <c r="U75" s="400"/>
      <c r="V75" s="400"/>
      <c r="W75" s="400"/>
      <c r="X75" s="400"/>
      <c r="Y75" s="400"/>
      <c r="Z75" s="400"/>
      <c r="AA75" s="400"/>
      <c r="AB75" s="400"/>
      <c r="AC75" s="400"/>
      <c r="AD75" s="400"/>
      <c r="AE75" s="400"/>
      <c r="AF75" s="400"/>
      <c r="AG75" s="400"/>
      <c r="AH75" s="406"/>
      <c r="AI75" s="477"/>
      <c r="AJ75" s="400"/>
      <c r="AK75" s="401"/>
      <c r="AL75" s="16" t="s">
        <v>67</v>
      </c>
    </row>
    <row r="76" spans="1:38" s="21" customFormat="1" ht="12.75" customHeight="1" x14ac:dyDescent="0.2">
      <c r="A76" s="8">
        <v>10</v>
      </c>
      <c r="B76" s="400"/>
      <c r="C76" s="400"/>
      <c r="D76" s="400"/>
      <c r="E76" s="400"/>
      <c r="F76" s="401"/>
      <c r="G76" s="471"/>
      <c r="H76" s="477"/>
      <c r="I76" s="472"/>
      <c r="J76" s="363">
        <f t="shared" si="8"/>
        <v>0</v>
      </c>
      <c r="K76" s="362">
        <f t="shared" si="9"/>
        <v>0</v>
      </c>
      <c r="L76" s="400"/>
      <c r="M76" s="400"/>
      <c r="N76" s="400"/>
      <c r="O76" s="406"/>
      <c r="P76" s="409"/>
      <c r="Q76" s="400"/>
      <c r="R76" s="401"/>
      <c r="S76" s="16" t="s">
        <v>68</v>
      </c>
      <c r="T76" s="8">
        <v>10</v>
      </c>
      <c r="U76" s="400"/>
      <c r="V76" s="400"/>
      <c r="W76" s="400"/>
      <c r="X76" s="400"/>
      <c r="Y76" s="400"/>
      <c r="Z76" s="400"/>
      <c r="AA76" s="400"/>
      <c r="AB76" s="400"/>
      <c r="AC76" s="400"/>
      <c r="AD76" s="400"/>
      <c r="AE76" s="400"/>
      <c r="AF76" s="400"/>
      <c r="AG76" s="400"/>
      <c r="AH76" s="406"/>
      <c r="AI76" s="477"/>
      <c r="AJ76" s="400"/>
      <c r="AK76" s="401"/>
      <c r="AL76" s="16" t="s">
        <v>68</v>
      </c>
    </row>
    <row r="77" spans="1:38" s="21" customFormat="1" ht="12.75" customHeight="1" x14ac:dyDescent="0.2">
      <c r="A77" s="8">
        <v>11</v>
      </c>
      <c r="B77" s="400"/>
      <c r="C77" s="400"/>
      <c r="D77" s="400"/>
      <c r="E77" s="400"/>
      <c r="F77" s="401"/>
      <c r="G77" s="471"/>
      <c r="H77" s="477"/>
      <c r="I77" s="472"/>
      <c r="J77" s="363">
        <f t="shared" si="8"/>
        <v>0</v>
      </c>
      <c r="K77" s="362">
        <f t="shared" si="9"/>
        <v>0</v>
      </c>
      <c r="L77" s="400"/>
      <c r="M77" s="400"/>
      <c r="N77" s="400"/>
      <c r="O77" s="406"/>
      <c r="P77" s="409"/>
      <c r="Q77" s="400"/>
      <c r="R77" s="401"/>
      <c r="S77" s="16" t="s">
        <v>69</v>
      </c>
      <c r="T77" s="8">
        <v>11</v>
      </c>
      <c r="U77" s="400"/>
      <c r="V77" s="400"/>
      <c r="W77" s="400"/>
      <c r="X77" s="400"/>
      <c r="Y77" s="400"/>
      <c r="Z77" s="400"/>
      <c r="AA77" s="400"/>
      <c r="AB77" s="400"/>
      <c r="AC77" s="400"/>
      <c r="AD77" s="400"/>
      <c r="AE77" s="400"/>
      <c r="AF77" s="400"/>
      <c r="AG77" s="400"/>
      <c r="AH77" s="406"/>
      <c r="AI77" s="477"/>
      <c r="AJ77" s="400"/>
      <c r="AK77" s="401"/>
      <c r="AL77" s="16" t="s">
        <v>69</v>
      </c>
    </row>
    <row r="78" spans="1:38" s="21" customFormat="1" ht="12.75" customHeight="1" x14ac:dyDescent="0.2">
      <c r="A78" s="8">
        <v>12</v>
      </c>
      <c r="B78" s="400"/>
      <c r="C78" s="400"/>
      <c r="D78" s="400"/>
      <c r="E78" s="400"/>
      <c r="F78" s="401"/>
      <c r="G78" s="471"/>
      <c r="H78" s="477"/>
      <c r="I78" s="472"/>
      <c r="J78" s="363">
        <f t="shared" si="8"/>
        <v>0</v>
      </c>
      <c r="K78" s="362">
        <f t="shared" si="9"/>
        <v>0</v>
      </c>
      <c r="L78" s="400"/>
      <c r="M78" s="400"/>
      <c r="N78" s="400"/>
      <c r="O78" s="406"/>
      <c r="P78" s="409"/>
      <c r="Q78" s="400"/>
      <c r="R78" s="401"/>
      <c r="S78" s="16" t="s">
        <v>70</v>
      </c>
      <c r="T78" s="8">
        <v>12</v>
      </c>
      <c r="U78" s="400"/>
      <c r="V78" s="400"/>
      <c r="W78" s="400"/>
      <c r="X78" s="400"/>
      <c r="Y78" s="400"/>
      <c r="Z78" s="400"/>
      <c r="AA78" s="400"/>
      <c r="AB78" s="400"/>
      <c r="AC78" s="400"/>
      <c r="AD78" s="400"/>
      <c r="AE78" s="400"/>
      <c r="AF78" s="400"/>
      <c r="AG78" s="400"/>
      <c r="AH78" s="406"/>
      <c r="AI78" s="477"/>
      <c r="AJ78" s="400"/>
      <c r="AK78" s="401"/>
      <c r="AL78" s="16" t="s">
        <v>70</v>
      </c>
    </row>
    <row r="79" spans="1:38" s="21" customFormat="1" ht="12.75" customHeight="1" x14ac:dyDescent="0.2">
      <c r="A79" s="8">
        <v>13</v>
      </c>
      <c r="B79" s="400"/>
      <c r="C79" s="400"/>
      <c r="D79" s="400"/>
      <c r="E79" s="400"/>
      <c r="F79" s="401"/>
      <c r="G79" s="471"/>
      <c r="H79" s="477"/>
      <c r="I79" s="472"/>
      <c r="J79" s="363">
        <f t="shared" si="8"/>
        <v>0</v>
      </c>
      <c r="K79" s="362">
        <f t="shared" si="9"/>
        <v>0</v>
      </c>
      <c r="L79" s="400"/>
      <c r="M79" s="400"/>
      <c r="N79" s="400"/>
      <c r="O79" s="406"/>
      <c r="P79" s="409"/>
      <c r="Q79" s="400"/>
      <c r="R79" s="401"/>
      <c r="S79" s="16" t="s">
        <v>71</v>
      </c>
      <c r="T79" s="8">
        <v>13</v>
      </c>
      <c r="U79" s="400"/>
      <c r="V79" s="400"/>
      <c r="W79" s="400"/>
      <c r="X79" s="400"/>
      <c r="Y79" s="400"/>
      <c r="Z79" s="400"/>
      <c r="AA79" s="400"/>
      <c r="AB79" s="400"/>
      <c r="AC79" s="400"/>
      <c r="AD79" s="400"/>
      <c r="AE79" s="400"/>
      <c r="AF79" s="400"/>
      <c r="AG79" s="400"/>
      <c r="AH79" s="406"/>
      <c r="AI79" s="477"/>
      <c r="AJ79" s="400"/>
      <c r="AK79" s="401"/>
      <c r="AL79" s="16" t="s">
        <v>71</v>
      </c>
    </row>
    <row r="80" spans="1:38" s="21" customFormat="1" ht="12.75" customHeight="1" x14ac:dyDescent="0.2">
      <c r="A80" s="8">
        <v>14</v>
      </c>
      <c r="B80" s="400"/>
      <c r="C80" s="400"/>
      <c r="D80" s="400"/>
      <c r="E80" s="400"/>
      <c r="F80" s="401"/>
      <c r="G80" s="471"/>
      <c r="H80" s="477"/>
      <c r="I80" s="472"/>
      <c r="J80" s="363">
        <f t="shared" si="8"/>
        <v>0</v>
      </c>
      <c r="K80" s="362">
        <f t="shared" si="9"/>
        <v>0</v>
      </c>
      <c r="L80" s="400"/>
      <c r="M80" s="400"/>
      <c r="N80" s="400"/>
      <c r="O80" s="406"/>
      <c r="P80" s="409"/>
      <c r="Q80" s="400"/>
      <c r="R80" s="401"/>
      <c r="S80" s="16" t="s">
        <v>72</v>
      </c>
      <c r="T80" s="8">
        <v>14</v>
      </c>
      <c r="U80" s="400"/>
      <c r="V80" s="400"/>
      <c r="W80" s="400"/>
      <c r="X80" s="400"/>
      <c r="Y80" s="400"/>
      <c r="Z80" s="400"/>
      <c r="AA80" s="400"/>
      <c r="AB80" s="400"/>
      <c r="AC80" s="400"/>
      <c r="AD80" s="400"/>
      <c r="AE80" s="400"/>
      <c r="AF80" s="400"/>
      <c r="AG80" s="400"/>
      <c r="AH80" s="406"/>
      <c r="AI80" s="477"/>
      <c r="AJ80" s="400"/>
      <c r="AK80" s="401"/>
      <c r="AL80" s="16" t="s">
        <v>72</v>
      </c>
    </row>
    <row r="81" spans="1:38" s="21" customFormat="1" ht="12.75" customHeight="1" x14ac:dyDescent="0.2">
      <c r="A81" s="8">
        <v>15</v>
      </c>
      <c r="B81" s="400"/>
      <c r="C81" s="400"/>
      <c r="D81" s="400"/>
      <c r="E81" s="400"/>
      <c r="F81" s="401"/>
      <c r="G81" s="471"/>
      <c r="H81" s="477"/>
      <c r="I81" s="472"/>
      <c r="J81" s="363">
        <f t="shared" si="8"/>
        <v>0</v>
      </c>
      <c r="K81" s="362">
        <f t="shared" si="9"/>
        <v>0</v>
      </c>
      <c r="L81" s="400"/>
      <c r="M81" s="400"/>
      <c r="N81" s="400"/>
      <c r="O81" s="406"/>
      <c r="P81" s="409"/>
      <c r="Q81" s="400"/>
      <c r="R81" s="401"/>
      <c r="S81" s="16" t="s">
        <v>73</v>
      </c>
      <c r="T81" s="8">
        <v>15</v>
      </c>
      <c r="U81" s="400"/>
      <c r="V81" s="400"/>
      <c r="W81" s="400"/>
      <c r="X81" s="400"/>
      <c r="Y81" s="400"/>
      <c r="Z81" s="400"/>
      <c r="AA81" s="400"/>
      <c r="AB81" s="400"/>
      <c r="AC81" s="400"/>
      <c r="AD81" s="400"/>
      <c r="AE81" s="400"/>
      <c r="AF81" s="400"/>
      <c r="AG81" s="400"/>
      <c r="AH81" s="406"/>
      <c r="AI81" s="477"/>
      <c r="AJ81" s="400"/>
      <c r="AK81" s="401"/>
      <c r="AL81" s="16" t="s">
        <v>73</v>
      </c>
    </row>
    <row r="82" spans="1:38" s="21" customFormat="1" ht="12.75" customHeight="1" x14ac:dyDescent="0.2">
      <c r="A82" s="8">
        <v>16</v>
      </c>
      <c r="B82" s="400"/>
      <c r="C82" s="400"/>
      <c r="D82" s="400"/>
      <c r="E82" s="400"/>
      <c r="F82" s="401"/>
      <c r="G82" s="471"/>
      <c r="H82" s="477"/>
      <c r="I82" s="472"/>
      <c r="J82" s="363">
        <f t="shared" si="8"/>
        <v>0</v>
      </c>
      <c r="K82" s="362">
        <f t="shared" si="9"/>
        <v>0</v>
      </c>
      <c r="L82" s="400"/>
      <c r="M82" s="400"/>
      <c r="N82" s="400"/>
      <c r="O82" s="406"/>
      <c r="P82" s="409"/>
      <c r="Q82" s="400"/>
      <c r="R82" s="401"/>
      <c r="S82" s="16" t="s">
        <v>74</v>
      </c>
      <c r="T82" s="8">
        <v>16</v>
      </c>
      <c r="U82" s="400"/>
      <c r="V82" s="400"/>
      <c r="W82" s="400"/>
      <c r="X82" s="400"/>
      <c r="Y82" s="400"/>
      <c r="Z82" s="400"/>
      <c r="AA82" s="400"/>
      <c r="AB82" s="400"/>
      <c r="AC82" s="400"/>
      <c r="AD82" s="400"/>
      <c r="AE82" s="400"/>
      <c r="AF82" s="400"/>
      <c r="AG82" s="400"/>
      <c r="AH82" s="406"/>
      <c r="AI82" s="477"/>
      <c r="AJ82" s="400"/>
      <c r="AK82" s="401"/>
      <c r="AL82" s="16" t="s">
        <v>74</v>
      </c>
    </row>
    <row r="83" spans="1:38" s="21" customFormat="1" ht="12.75" customHeight="1" x14ac:dyDescent="0.2">
      <c r="A83" s="8">
        <v>17</v>
      </c>
      <c r="B83" s="400"/>
      <c r="C83" s="400"/>
      <c r="D83" s="400"/>
      <c r="E83" s="400"/>
      <c r="F83" s="401"/>
      <c r="G83" s="471"/>
      <c r="H83" s="477"/>
      <c r="I83" s="472"/>
      <c r="J83" s="363">
        <f t="shared" si="8"/>
        <v>0</v>
      </c>
      <c r="K83" s="362">
        <f t="shared" si="9"/>
        <v>0</v>
      </c>
      <c r="L83" s="400"/>
      <c r="M83" s="400"/>
      <c r="N83" s="400"/>
      <c r="O83" s="406"/>
      <c r="P83" s="409"/>
      <c r="Q83" s="400"/>
      <c r="R83" s="401"/>
      <c r="S83" s="16" t="s">
        <v>75</v>
      </c>
      <c r="T83" s="8">
        <v>17</v>
      </c>
      <c r="U83" s="400"/>
      <c r="V83" s="400"/>
      <c r="W83" s="400"/>
      <c r="X83" s="400"/>
      <c r="Y83" s="400"/>
      <c r="Z83" s="400"/>
      <c r="AA83" s="400"/>
      <c r="AB83" s="400"/>
      <c r="AC83" s="400"/>
      <c r="AD83" s="400"/>
      <c r="AE83" s="400"/>
      <c r="AF83" s="400"/>
      <c r="AG83" s="400"/>
      <c r="AH83" s="406"/>
      <c r="AI83" s="477"/>
      <c r="AJ83" s="400"/>
      <c r="AK83" s="401"/>
      <c r="AL83" s="16" t="s">
        <v>75</v>
      </c>
    </row>
    <row r="84" spans="1:38" s="21" customFormat="1" ht="12.75" customHeight="1" x14ac:dyDescent="0.2">
      <c r="A84" s="8">
        <v>18</v>
      </c>
      <c r="B84" s="400"/>
      <c r="C84" s="400"/>
      <c r="D84" s="400"/>
      <c r="E84" s="400"/>
      <c r="F84" s="401"/>
      <c r="G84" s="471"/>
      <c r="H84" s="477"/>
      <c r="I84" s="472"/>
      <c r="J84" s="363">
        <f t="shared" si="8"/>
        <v>0</v>
      </c>
      <c r="K84" s="362">
        <f t="shared" si="9"/>
        <v>0</v>
      </c>
      <c r="L84" s="400"/>
      <c r="M84" s="400"/>
      <c r="N84" s="400"/>
      <c r="O84" s="406"/>
      <c r="P84" s="409"/>
      <c r="Q84" s="400"/>
      <c r="R84" s="401"/>
      <c r="S84" s="16" t="s">
        <v>76</v>
      </c>
      <c r="T84" s="8">
        <v>18</v>
      </c>
      <c r="U84" s="400"/>
      <c r="V84" s="400"/>
      <c r="W84" s="400"/>
      <c r="X84" s="400"/>
      <c r="Y84" s="400"/>
      <c r="Z84" s="400"/>
      <c r="AA84" s="400"/>
      <c r="AB84" s="400"/>
      <c r="AC84" s="400"/>
      <c r="AD84" s="400"/>
      <c r="AE84" s="400"/>
      <c r="AF84" s="400"/>
      <c r="AG84" s="400"/>
      <c r="AH84" s="406"/>
      <c r="AI84" s="477"/>
      <c r="AJ84" s="400"/>
      <c r="AK84" s="401"/>
      <c r="AL84" s="16" t="s">
        <v>76</v>
      </c>
    </row>
    <row r="85" spans="1:38" s="21" customFormat="1" ht="12.75" customHeight="1" x14ac:dyDescent="0.2">
      <c r="A85" s="8">
        <v>19</v>
      </c>
      <c r="B85" s="400"/>
      <c r="C85" s="400"/>
      <c r="D85" s="400"/>
      <c r="E85" s="400"/>
      <c r="F85" s="401"/>
      <c r="G85" s="471"/>
      <c r="H85" s="477"/>
      <c r="I85" s="472"/>
      <c r="J85" s="363">
        <f t="shared" si="8"/>
        <v>0</v>
      </c>
      <c r="K85" s="362">
        <f t="shared" si="9"/>
        <v>0</v>
      </c>
      <c r="L85" s="400"/>
      <c r="M85" s="400"/>
      <c r="N85" s="400"/>
      <c r="O85" s="406"/>
      <c r="P85" s="409"/>
      <c r="Q85" s="400"/>
      <c r="R85" s="401"/>
      <c r="S85" s="16" t="s">
        <v>77</v>
      </c>
      <c r="T85" s="8">
        <v>19</v>
      </c>
      <c r="U85" s="400"/>
      <c r="V85" s="400"/>
      <c r="W85" s="400"/>
      <c r="X85" s="400"/>
      <c r="Y85" s="400"/>
      <c r="Z85" s="400"/>
      <c r="AA85" s="400"/>
      <c r="AB85" s="400"/>
      <c r="AC85" s="400"/>
      <c r="AD85" s="400"/>
      <c r="AE85" s="400"/>
      <c r="AF85" s="400"/>
      <c r="AG85" s="400"/>
      <c r="AH85" s="406"/>
      <c r="AI85" s="477"/>
      <c r="AJ85" s="400"/>
      <c r="AK85" s="401"/>
      <c r="AL85" s="16" t="s">
        <v>77</v>
      </c>
    </row>
    <row r="86" spans="1:38" s="21" customFormat="1" ht="12.75" customHeight="1" x14ac:dyDescent="0.2">
      <c r="A86" s="8">
        <v>20</v>
      </c>
      <c r="B86" s="400"/>
      <c r="C86" s="400"/>
      <c r="D86" s="400"/>
      <c r="E86" s="400"/>
      <c r="F86" s="401"/>
      <c r="G86" s="471"/>
      <c r="H86" s="477"/>
      <c r="I86" s="472"/>
      <c r="J86" s="363">
        <f t="shared" si="8"/>
        <v>0</v>
      </c>
      <c r="K86" s="362">
        <f t="shared" si="9"/>
        <v>0</v>
      </c>
      <c r="L86" s="400"/>
      <c r="M86" s="400"/>
      <c r="N86" s="400"/>
      <c r="O86" s="406"/>
      <c r="P86" s="409"/>
      <c r="Q86" s="400"/>
      <c r="R86" s="401"/>
      <c r="S86" s="16" t="s">
        <v>78</v>
      </c>
      <c r="T86" s="8">
        <v>20</v>
      </c>
      <c r="U86" s="400"/>
      <c r="V86" s="400"/>
      <c r="W86" s="400"/>
      <c r="X86" s="400"/>
      <c r="Y86" s="400"/>
      <c r="Z86" s="400"/>
      <c r="AA86" s="400"/>
      <c r="AB86" s="400"/>
      <c r="AC86" s="400"/>
      <c r="AD86" s="400"/>
      <c r="AE86" s="400"/>
      <c r="AF86" s="400"/>
      <c r="AG86" s="400"/>
      <c r="AH86" s="406"/>
      <c r="AI86" s="477"/>
      <c r="AJ86" s="400"/>
      <c r="AK86" s="401"/>
      <c r="AL86" s="16" t="s">
        <v>78</v>
      </c>
    </row>
    <row r="87" spans="1:38" s="21" customFormat="1" ht="12.75" customHeight="1" x14ac:dyDescent="0.2">
      <c r="A87" s="8">
        <v>21</v>
      </c>
      <c r="B87" s="400"/>
      <c r="C87" s="400"/>
      <c r="D87" s="400"/>
      <c r="E87" s="400"/>
      <c r="F87" s="401"/>
      <c r="G87" s="471"/>
      <c r="H87" s="477"/>
      <c r="I87" s="472"/>
      <c r="J87" s="363">
        <f t="shared" si="8"/>
        <v>0</v>
      </c>
      <c r="K87" s="362">
        <f t="shared" si="9"/>
        <v>0</v>
      </c>
      <c r="L87" s="400"/>
      <c r="M87" s="400"/>
      <c r="N87" s="400"/>
      <c r="O87" s="406"/>
      <c r="P87" s="409"/>
      <c r="Q87" s="400"/>
      <c r="R87" s="401"/>
      <c r="S87" s="16" t="s">
        <v>79</v>
      </c>
      <c r="T87" s="8">
        <v>21</v>
      </c>
      <c r="U87" s="400"/>
      <c r="V87" s="400"/>
      <c r="W87" s="400"/>
      <c r="X87" s="400"/>
      <c r="Y87" s="400"/>
      <c r="Z87" s="400"/>
      <c r="AA87" s="400"/>
      <c r="AB87" s="400"/>
      <c r="AC87" s="400"/>
      <c r="AD87" s="400"/>
      <c r="AE87" s="400"/>
      <c r="AF87" s="400"/>
      <c r="AG87" s="400"/>
      <c r="AH87" s="406"/>
      <c r="AI87" s="477"/>
      <c r="AJ87" s="400"/>
      <c r="AK87" s="401"/>
      <c r="AL87" s="16" t="s">
        <v>79</v>
      </c>
    </row>
    <row r="88" spans="1:38" s="21" customFormat="1" ht="12.75" customHeight="1" x14ac:dyDescent="0.2">
      <c r="A88" s="8">
        <v>22</v>
      </c>
      <c r="B88" s="400"/>
      <c r="C88" s="400"/>
      <c r="D88" s="400"/>
      <c r="E88" s="400"/>
      <c r="F88" s="401"/>
      <c r="G88" s="471"/>
      <c r="H88" s="477"/>
      <c r="I88" s="472"/>
      <c r="J88" s="363">
        <f t="shared" si="8"/>
        <v>0</v>
      </c>
      <c r="K88" s="362">
        <f t="shared" si="9"/>
        <v>0</v>
      </c>
      <c r="L88" s="400"/>
      <c r="M88" s="400"/>
      <c r="N88" s="400"/>
      <c r="O88" s="406"/>
      <c r="P88" s="409"/>
      <c r="Q88" s="400"/>
      <c r="R88" s="401"/>
      <c r="S88" s="16" t="s">
        <v>80</v>
      </c>
      <c r="T88" s="8">
        <v>22</v>
      </c>
      <c r="U88" s="400"/>
      <c r="V88" s="400"/>
      <c r="W88" s="400"/>
      <c r="X88" s="400"/>
      <c r="Y88" s="400"/>
      <c r="Z88" s="400"/>
      <c r="AA88" s="400"/>
      <c r="AB88" s="400"/>
      <c r="AC88" s="400"/>
      <c r="AD88" s="400"/>
      <c r="AE88" s="400"/>
      <c r="AF88" s="400"/>
      <c r="AG88" s="400"/>
      <c r="AH88" s="406"/>
      <c r="AI88" s="477"/>
      <c r="AJ88" s="400"/>
      <c r="AK88" s="401"/>
      <c r="AL88" s="16" t="s">
        <v>80</v>
      </c>
    </row>
    <row r="89" spans="1:38" s="21" customFormat="1" ht="12.75" customHeight="1" x14ac:dyDescent="0.2">
      <c r="A89" s="8">
        <v>23</v>
      </c>
      <c r="B89" s="400"/>
      <c r="C89" s="400"/>
      <c r="D89" s="400"/>
      <c r="E89" s="400"/>
      <c r="F89" s="401"/>
      <c r="G89" s="471"/>
      <c r="H89" s="477"/>
      <c r="I89" s="472"/>
      <c r="J89" s="363">
        <f t="shared" si="8"/>
        <v>0</v>
      </c>
      <c r="K89" s="362">
        <f t="shared" si="9"/>
        <v>0</v>
      </c>
      <c r="L89" s="400"/>
      <c r="M89" s="400"/>
      <c r="N89" s="400"/>
      <c r="O89" s="406"/>
      <c r="P89" s="409"/>
      <c r="Q89" s="400"/>
      <c r="R89" s="401"/>
      <c r="S89" s="16" t="s">
        <v>81</v>
      </c>
      <c r="T89" s="8">
        <v>23</v>
      </c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6"/>
      <c r="AI89" s="477"/>
      <c r="AJ89" s="400"/>
      <c r="AK89" s="401"/>
      <c r="AL89" s="16" t="s">
        <v>81</v>
      </c>
    </row>
    <row r="90" spans="1:38" s="21" customFormat="1" ht="12.75" customHeight="1" x14ac:dyDescent="0.2">
      <c r="A90" s="8">
        <v>24</v>
      </c>
      <c r="B90" s="400"/>
      <c r="C90" s="400"/>
      <c r="D90" s="400"/>
      <c r="E90" s="400"/>
      <c r="F90" s="401"/>
      <c r="G90" s="471"/>
      <c r="H90" s="477"/>
      <c r="I90" s="472"/>
      <c r="J90" s="363">
        <f t="shared" si="8"/>
        <v>0</v>
      </c>
      <c r="K90" s="362">
        <f t="shared" si="9"/>
        <v>0</v>
      </c>
      <c r="L90" s="400"/>
      <c r="M90" s="400"/>
      <c r="N90" s="400"/>
      <c r="O90" s="406"/>
      <c r="P90" s="409"/>
      <c r="Q90" s="400"/>
      <c r="R90" s="401"/>
      <c r="S90" s="16" t="s">
        <v>82</v>
      </c>
      <c r="T90" s="8">
        <v>24</v>
      </c>
      <c r="U90" s="400"/>
      <c r="V90" s="400"/>
      <c r="W90" s="400"/>
      <c r="X90" s="400"/>
      <c r="Y90" s="400"/>
      <c r="Z90" s="400"/>
      <c r="AA90" s="400"/>
      <c r="AB90" s="400"/>
      <c r="AC90" s="400"/>
      <c r="AD90" s="400"/>
      <c r="AE90" s="400"/>
      <c r="AF90" s="400"/>
      <c r="AG90" s="400"/>
      <c r="AH90" s="406"/>
      <c r="AI90" s="477"/>
      <c r="AJ90" s="400"/>
      <c r="AK90" s="401"/>
      <c r="AL90" s="16" t="s">
        <v>82</v>
      </c>
    </row>
    <row r="91" spans="1:38" s="21" customFormat="1" ht="12.75" customHeight="1" x14ac:dyDescent="0.2">
      <c r="A91" s="8">
        <v>25</v>
      </c>
      <c r="B91" s="400"/>
      <c r="C91" s="400"/>
      <c r="D91" s="400"/>
      <c r="E91" s="400"/>
      <c r="F91" s="401"/>
      <c r="G91" s="471"/>
      <c r="H91" s="477"/>
      <c r="I91" s="472"/>
      <c r="J91" s="363">
        <f t="shared" si="8"/>
        <v>0</v>
      </c>
      <c r="K91" s="362">
        <f t="shared" si="9"/>
        <v>0</v>
      </c>
      <c r="L91" s="400"/>
      <c r="M91" s="400"/>
      <c r="N91" s="400"/>
      <c r="O91" s="406"/>
      <c r="P91" s="409"/>
      <c r="Q91" s="400"/>
      <c r="R91" s="401"/>
      <c r="S91" s="16" t="s">
        <v>83</v>
      </c>
      <c r="T91" s="8">
        <v>25</v>
      </c>
      <c r="U91" s="400"/>
      <c r="V91" s="400"/>
      <c r="W91" s="400"/>
      <c r="X91" s="400"/>
      <c r="Y91" s="400"/>
      <c r="Z91" s="400"/>
      <c r="AA91" s="400"/>
      <c r="AB91" s="400"/>
      <c r="AC91" s="400"/>
      <c r="AD91" s="400"/>
      <c r="AE91" s="400"/>
      <c r="AF91" s="400"/>
      <c r="AG91" s="400"/>
      <c r="AH91" s="406"/>
      <c r="AI91" s="477"/>
      <c r="AJ91" s="400"/>
      <c r="AK91" s="401"/>
      <c r="AL91" s="16" t="s">
        <v>83</v>
      </c>
    </row>
    <row r="92" spans="1:38" s="21" customFormat="1" ht="12.75" customHeight="1" x14ac:dyDescent="0.2">
      <c r="A92" s="8">
        <v>26</v>
      </c>
      <c r="B92" s="400"/>
      <c r="C92" s="400"/>
      <c r="D92" s="400"/>
      <c r="E92" s="400"/>
      <c r="F92" s="401"/>
      <c r="G92" s="471"/>
      <c r="H92" s="477"/>
      <c r="I92" s="472"/>
      <c r="J92" s="363">
        <f t="shared" si="8"/>
        <v>0</v>
      </c>
      <c r="K92" s="362">
        <f t="shared" si="9"/>
        <v>0</v>
      </c>
      <c r="L92" s="400"/>
      <c r="M92" s="400"/>
      <c r="N92" s="400"/>
      <c r="O92" s="406"/>
      <c r="P92" s="409"/>
      <c r="Q92" s="400"/>
      <c r="R92" s="401"/>
      <c r="S92" s="16" t="s">
        <v>84</v>
      </c>
      <c r="T92" s="8">
        <v>26</v>
      </c>
      <c r="U92" s="400"/>
      <c r="V92" s="400"/>
      <c r="W92" s="400"/>
      <c r="X92" s="400"/>
      <c r="Y92" s="400"/>
      <c r="Z92" s="400"/>
      <c r="AA92" s="400"/>
      <c r="AB92" s="400"/>
      <c r="AC92" s="400"/>
      <c r="AD92" s="400"/>
      <c r="AE92" s="400"/>
      <c r="AF92" s="400"/>
      <c r="AG92" s="400"/>
      <c r="AH92" s="406"/>
      <c r="AI92" s="477"/>
      <c r="AJ92" s="400"/>
      <c r="AK92" s="401"/>
      <c r="AL92" s="16" t="s">
        <v>84</v>
      </c>
    </row>
    <row r="93" spans="1:38" s="21" customFormat="1" ht="12.75" customHeight="1" x14ac:dyDescent="0.2">
      <c r="A93" s="8">
        <v>27</v>
      </c>
      <c r="B93" s="400"/>
      <c r="C93" s="400"/>
      <c r="D93" s="400"/>
      <c r="E93" s="400"/>
      <c r="F93" s="401"/>
      <c r="G93" s="471"/>
      <c r="H93" s="477"/>
      <c r="I93" s="472"/>
      <c r="J93" s="363">
        <f t="shared" si="8"/>
        <v>0</v>
      </c>
      <c r="K93" s="362">
        <f t="shared" si="9"/>
        <v>0</v>
      </c>
      <c r="L93" s="400"/>
      <c r="M93" s="400"/>
      <c r="N93" s="400"/>
      <c r="O93" s="406"/>
      <c r="P93" s="409"/>
      <c r="Q93" s="400"/>
      <c r="R93" s="401"/>
      <c r="S93" s="16" t="s">
        <v>85</v>
      </c>
      <c r="T93" s="8">
        <v>27</v>
      </c>
      <c r="U93" s="400"/>
      <c r="V93" s="400"/>
      <c r="W93" s="400"/>
      <c r="X93" s="400"/>
      <c r="Y93" s="400"/>
      <c r="Z93" s="400"/>
      <c r="AA93" s="400"/>
      <c r="AB93" s="400"/>
      <c r="AC93" s="400"/>
      <c r="AD93" s="400"/>
      <c r="AE93" s="400"/>
      <c r="AF93" s="400"/>
      <c r="AG93" s="400"/>
      <c r="AH93" s="406"/>
      <c r="AI93" s="477"/>
      <c r="AJ93" s="400"/>
      <c r="AK93" s="401"/>
      <c r="AL93" s="16" t="s">
        <v>85</v>
      </c>
    </row>
    <row r="94" spans="1:38" s="21" customFormat="1" ht="12.75" customHeight="1" x14ac:dyDescent="0.2">
      <c r="A94" s="8">
        <v>28</v>
      </c>
      <c r="B94" s="400"/>
      <c r="C94" s="400"/>
      <c r="D94" s="400"/>
      <c r="E94" s="400"/>
      <c r="F94" s="401"/>
      <c r="G94" s="471"/>
      <c r="H94" s="477"/>
      <c r="I94" s="472"/>
      <c r="J94" s="363">
        <f t="shared" si="8"/>
        <v>0</v>
      </c>
      <c r="K94" s="362">
        <f t="shared" si="9"/>
        <v>0</v>
      </c>
      <c r="L94" s="400"/>
      <c r="M94" s="400"/>
      <c r="N94" s="400"/>
      <c r="O94" s="406"/>
      <c r="P94" s="409"/>
      <c r="Q94" s="400"/>
      <c r="R94" s="401"/>
      <c r="S94" s="16" t="s">
        <v>86</v>
      </c>
      <c r="T94" s="8">
        <v>28</v>
      </c>
      <c r="U94" s="400"/>
      <c r="V94" s="400"/>
      <c r="W94" s="400"/>
      <c r="X94" s="400"/>
      <c r="Y94" s="400"/>
      <c r="Z94" s="400"/>
      <c r="AA94" s="400"/>
      <c r="AB94" s="400"/>
      <c r="AC94" s="400"/>
      <c r="AD94" s="400"/>
      <c r="AE94" s="400"/>
      <c r="AF94" s="400"/>
      <c r="AG94" s="400"/>
      <c r="AH94" s="406"/>
      <c r="AI94" s="477"/>
      <c r="AJ94" s="400"/>
      <c r="AK94" s="401"/>
      <c r="AL94" s="16" t="s">
        <v>86</v>
      </c>
    </row>
    <row r="95" spans="1:38" s="21" customFormat="1" ht="12.75" customHeight="1" x14ac:dyDescent="0.2">
      <c r="A95" s="8">
        <v>29</v>
      </c>
      <c r="B95" s="400"/>
      <c r="C95" s="400"/>
      <c r="D95" s="400"/>
      <c r="E95" s="400"/>
      <c r="F95" s="401"/>
      <c r="G95" s="471"/>
      <c r="H95" s="477"/>
      <c r="I95" s="472"/>
      <c r="J95" s="363">
        <f t="shared" si="8"/>
        <v>0</v>
      </c>
      <c r="K95" s="362">
        <f t="shared" si="9"/>
        <v>0</v>
      </c>
      <c r="L95" s="400"/>
      <c r="M95" s="400"/>
      <c r="N95" s="400"/>
      <c r="O95" s="406"/>
      <c r="P95" s="409"/>
      <c r="Q95" s="400"/>
      <c r="R95" s="401"/>
      <c r="S95" s="16" t="s">
        <v>87</v>
      </c>
      <c r="T95" s="8">
        <v>29</v>
      </c>
      <c r="U95" s="400"/>
      <c r="V95" s="400"/>
      <c r="W95" s="400"/>
      <c r="X95" s="410"/>
      <c r="Y95" s="400"/>
      <c r="Z95" s="400"/>
      <c r="AA95" s="400"/>
      <c r="AB95" s="400"/>
      <c r="AC95" s="400"/>
      <c r="AD95" s="400"/>
      <c r="AE95" s="400"/>
      <c r="AF95" s="400"/>
      <c r="AG95" s="400"/>
      <c r="AH95" s="406"/>
      <c r="AI95" s="477"/>
      <c r="AJ95" s="400"/>
      <c r="AK95" s="401"/>
      <c r="AL95" s="16" t="s">
        <v>87</v>
      </c>
    </row>
    <row r="96" spans="1:38" s="21" customFormat="1" ht="12.75" customHeight="1" x14ac:dyDescent="0.2">
      <c r="A96" s="8">
        <v>30</v>
      </c>
      <c r="B96" s="400"/>
      <c r="C96" s="400"/>
      <c r="D96" s="400"/>
      <c r="E96" s="400"/>
      <c r="F96" s="401"/>
      <c r="G96" s="471"/>
      <c r="H96" s="477"/>
      <c r="I96" s="472"/>
      <c r="J96" s="363">
        <f t="shared" si="8"/>
        <v>0</v>
      </c>
      <c r="K96" s="362">
        <f t="shared" si="9"/>
        <v>0</v>
      </c>
      <c r="L96" s="400"/>
      <c r="M96" s="400"/>
      <c r="N96" s="400"/>
      <c r="O96" s="406"/>
      <c r="P96" s="409"/>
      <c r="Q96" s="400"/>
      <c r="R96" s="401"/>
      <c r="S96" s="16" t="s">
        <v>88</v>
      </c>
      <c r="T96" s="8">
        <v>30</v>
      </c>
      <c r="U96" s="400"/>
      <c r="V96" s="400"/>
      <c r="W96" s="400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6"/>
      <c r="AI96" s="477"/>
      <c r="AJ96" s="400"/>
      <c r="AK96" s="401"/>
      <c r="AL96" s="16" t="s">
        <v>88</v>
      </c>
    </row>
    <row r="97" spans="1:38" s="21" customFormat="1" ht="12.75" customHeight="1" x14ac:dyDescent="0.2">
      <c r="A97" s="19">
        <v>31</v>
      </c>
      <c r="B97" s="404"/>
      <c r="C97" s="404"/>
      <c r="D97" s="404"/>
      <c r="E97" s="404"/>
      <c r="F97" s="405"/>
      <c r="G97" s="475"/>
      <c r="H97" s="479"/>
      <c r="I97" s="476"/>
      <c r="J97" s="395">
        <f t="shared" si="8"/>
        <v>0</v>
      </c>
      <c r="K97" s="396">
        <f t="shared" si="9"/>
        <v>0</v>
      </c>
      <c r="L97" s="404"/>
      <c r="M97" s="404"/>
      <c r="N97" s="404"/>
      <c r="O97" s="408"/>
      <c r="P97" s="411"/>
      <c r="Q97" s="404"/>
      <c r="R97" s="405"/>
      <c r="S97" s="20" t="s">
        <v>89</v>
      </c>
      <c r="T97" s="19">
        <v>31</v>
      </c>
      <c r="U97" s="404"/>
      <c r="V97" s="404"/>
      <c r="W97" s="404"/>
      <c r="X97" s="404"/>
      <c r="Y97" s="404"/>
      <c r="Z97" s="404"/>
      <c r="AA97" s="404"/>
      <c r="AB97" s="404"/>
      <c r="AC97" s="404"/>
      <c r="AD97" s="404"/>
      <c r="AE97" s="404"/>
      <c r="AF97" s="404"/>
      <c r="AG97" s="404"/>
      <c r="AH97" s="408"/>
      <c r="AI97" s="479"/>
      <c r="AJ97" s="404"/>
      <c r="AK97" s="405"/>
      <c r="AL97" s="20" t="s">
        <v>89</v>
      </c>
    </row>
    <row r="98" spans="1:38" s="301" customFormat="1" ht="12.75" customHeight="1" thickBot="1" x14ac:dyDescent="0.25">
      <c r="A98" s="417"/>
      <c r="B98" s="418">
        <f>SUM(B66:B97)</f>
        <v>0</v>
      </c>
      <c r="C98" s="418">
        <f>SUM(C66:C97)</f>
        <v>0</v>
      </c>
      <c r="D98" s="418">
        <f>SUM(D66:D97)</f>
        <v>0</v>
      </c>
      <c r="E98" s="419">
        <f>SUM(E66:E97)</f>
        <v>0</v>
      </c>
      <c r="F98" s="420">
        <f>SUM(F66:F97)</f>
        <v>0</v>
      </c>
      <c r="G98" s="421"/>
      <c r="H98" s="422" t="s">
        <v>90</v>
      </c>
      <c r="I98" s="423">
        <f>COUNTA(I67:I97)</f>
        <v>0</v>
      </c>
      <c r="J98" s="418">
        <f t="shared" ref="J98:R98" si="10">SUM(J66:J97)</f>
        <v>0</v>
      </c>
      <c r="K98" s="418">
        <f t="shared" si="10"/>
        <v>0</v>
      </c>
      <c r="L98" s="418">
        <f t="shared" si="10"/>
        <v>0</v>
      </c>
      <c r="M98" s="418">
        <f t="shared" si="10"/>
        <v>0</v>
      </c>
      <c r="N98" s="418">
        <f t="shared" si="10"/>
        <v>0</v>
      </c>
      <c r="O98" s="424">
        <f t="shared" si="10"/>
        <v>0</v>
      </c>
      <c r="P98" s="419">
        <f t="shared" si="10"/>
        <v>0</v>
      </c>
      <c r="Q98" s="418">
        <f t="shared" si="10"/>
        <v>0</v>
      </c>
      <c r="R98" s="425">
        <f t="shared" si="10"/>
        <v>0</v>
      </c>
      <c r="S98" s="426"/>
      <c r="T98" s="417"/>
      <c r="U98" s="418">
        <f t="shared" ref="U98:AH98" si="11">SUM(U66:U97)</f>
        <v>0</v>
      </c>
      <c r="V98" s="418">
        <f t="shared" si="11"/>
        <v>0</v>
      </c>
      <c r="W98" s="418">
        <f t="shared" si="11"/>
        <v>0</v>
      </c>
      <c r="X98" s="418">
        <f t="shared" si="11"/>
        <v>0</v>
      </c>
      <c r="Y98" s="418">
        <f t="shared" si="11"/>
        <v>0</v>
      </c>
      <c r="Z98" s="418">
        <f t="shared" si="11"/>
        <v>0</v>
      </c>
      <c r="AA98" s="418">
        <f t="shared" si="11"/>
        <v>0</v>
      </c>
      <c r="AB98" s="418">
        <f t="shared" si="11"/>
        <v>0</v>
      </c>
      <c r="AC98" s="418">
        <f t="shared" si="11"/>
        <v>0</v>
      </c>
      <c r="AD98" s="418">
        <f t="shared" si="11"/>
        <v>0</v>
      </c>
      <c r="AE98" s="418">
        <f t="shared" si="11"/>
        <v>0</v>
      </c>
      <c r="AF98" s="418">
        <f t="shared" si="11"/>
        <v>0</v>
      </c>
      <c r="AG98" s="418">
        <f t="shared" si="11"/>
        <v>0</v>
      </c>
      <c r="AH98" s="420">
        <f t="shared" si="11"/>
        <v>0</v>
      </c>
      <c r="AI98" s="427"/>
      <c r="AJ98" s="418">
        <f>SUM(AJ66:AJ97)</f>
        <v>0</v>
      </c>
      <c r="AK98" s="425">
        <f>SUM(AK66:AK97)</f>
        <v>0</v>
      </c>
      <c r="AL98" s="426"/>
    </row>
    <row r="99" spans="1:38" ht="12.75" customHeight="1" thickTop="1" x14ac:dyDescent="0.2">
      <c r="A99" s="28"/>
      <c r="B99" s="34"/>
      <c r="C99" s="34"/>
      <c r="D99" s="34"/>
      <c r="E99" s="34"/>
      <c r="F99" s="34"/>
      <c r="G99" s="135"/>
      <c r="H99" s="34"/>
      <c r="I99" s="35"/>
      <c r="J99" s="306"/>
      <c r="K99" s="306"/>
      <c r="L99" s="34"/>
      <c r="M99" s="34"/>
      <c r="N99" s="34"/>
      <c r="O99" s="34"/>
      <c r="P99" s="34"/>
      <c r="Q99" s="34"/>
      <c r="R99" s="34"/>
      <c r="S99" s="28"/>
      <c r="T99" s="28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28"/>
    </row>
    <row r="100" spans="1:38" ht="12.75" customHeight="1" x14ac:dyDescent="0.2">
      <c r="A100" s="21"/>
      <c r="B100" s="36"/>
      <c r="C100" s="36"/>
      <c r="D100" s="36"/>
      <c r="E100" s="36"/>
      <c r="F100" s="36"/>
      <c r="G100" s="552" t="str">
        <f>MARCH!G10</f>
        <v>UNITED STEELWORKERS - LOCAL UNION</v>
      </c>
      <c r="H100" s="552"/>
      <c r="I100" s="552"/>
      <c r="J100" s="307"/>
      <c r="K100" s="136"/>
      <c r="L100" s="36"/>
      <c r="M100" s="36"/>
      <c r="N100" s="36"/>
      <c r="O100" s="36"/>
      <c r="P100" s="36"/>
      <c r="Q100" s="36"/>
      <c r="R100" s="36"/>
      <c r="S100" s="21"/>
      <c r="T100" s="21"/>
      <c r="U100" s="21"/>
      <c r="V100" s="21"/>
      <c r="W100" s="21"/>
      <c r="X100" s="21"/>
      <c r="Y100" s="21"/>
      <c r="Z100" s="21"/>
      <c r="AA100" s="37" t="str">
        <f>$AA$10</f>
        <v>FINANCIAL SECRETARY'S CASH BOOK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</row>
    <row r="101" spans="1:38" s="152" customFormat="1" ht="12.75" customHeight="1" x14ac:dyDescent="0.2">
      <c r="A101" s="141"/>
      <c r="B101" s="139" t="str">
        <f>B56</f>
        <v>Month</v>
      </c>
      <c r="C101" s="73" t="str">
        <f>C56</f>
        <v>APRIL</v>
      </c>
      <c r="D101" s="139" t="str">
        <f>D56</f>
        <v>Year</v>
      </c>
      <c r="E101" s="30">
        <f>E56</f>
        <v>0</v>
      </c>
      <c r="F101" s="141"/>
      <c r="G101" s="149"/>
      <c r="H101" s="141"/>
      <c r="I101" s="150"/>
      <c r="J101" s="302"/>
      <c r="K101" s="302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39"/>
      <c r="AJ101" s="151" t="str">
        <f>C101</f>
        <v>APRIL</v>
      </c>
      <c r="AK101" s="30">
        <f>E101</f>
        <v>0</v>
      </c>
      <c r="AL101" s="141"/>
    </row>
    <row r="102" spans="1:38" s="152" customFormat="1" ht="12.75" customHeight="1" x14ac:dyDescent="0.2">
      <c r="A102" s="141"/>
      <c r="B102" s="139" t="str">
        <f>B57</f>
        <v>Page No.</v>
      </c>
      <c r="C102" s="148">
        <f>C57+1</f>
        <v>3</v>
      </c>
      <c r="D102" s="141"/>
      <c r="E102" s="141"/>
      <c r="F102" s="141"/>
      <c r="G102" s="149"/>
      <c r="H102" s="141"/>
      <c r="I102" s="150" t="s">
        <v>53</v>
      </c>
      <c r="J102" s="302"/>
      <c r="K102" s="302"/>
      <c r="L102" s="150"/>
      <c r="M102" s="141"/>
      <c r="N102" s="141"/>
      <c r="O102" s="141"/>
      <c r="P102" s="139"/>
      <c r="Q102" s="141"/>
      <c r="R102" s="139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53" t="s">
        <v>54</v>
      </c>
      <c r="AC102" s="141"/>
      <c r="AD102" s="141"/>
      <c r="AE102" s="141"/>
      <c r="AF102" s="141"/>
      <c r="AG102" s="141"/>
      <c r="AH102" s="141"/>
      <c r="AI102" s="139" t="str">
        <f>B102</f>
        <v>Page No.</v>
      </c>
      <c r="AJ102" s="148">
        <f>C102</f>
        <v>3</v>
      </c>
      <c r="AK102" s="154"/>
      <c r="AL102" s="155"/>
    </row>
    <row r="103" spans="1:38" ht="12.75" customHeight="1" x14ac:dyDescent="0.2">
      <c r="A103" s="3"/>
      <c r="B103" s="3"/>
      <c r="C103" s="3"/>
      <c r="D103" s="3"/>
      <c r="E103" s="3"/>
      <c r="F103" s="3"/>
      <c r="G103" s="129"/>
      <c r="H103" s="3"/>
      <c r="I103" s="5"/>
      <c r="J103" s="106"/>
      <c r="K103" s="106"/>
      <c r="L103" s="21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1"/>
      <c r="AF103" s="3"/>
      <c r="AG103" s="3"/>
      <c r="AH103" s="3"/>
      <c r="AI103" s="3"/>
      <c r="AJ103" s="3"/>
      <c r="AK103" s="3"/>
      <c r="AL103" s="3"/>
    </row>
    <row r="104" spans="1:38" ht="12.75" customHeight="1" x14ac:dyDescent="0.2">
      <c r="A104" s="26"/>
      <c r="B104" s="26"/>
      <c r="C104" s="26"/>
      <c r="D104" s="26"/>
      <c r="E104" s="26"/>
      <c r="F104" s="26"/>
      <c r="G104" s="130"/>
      <c r="H104" s="26"/>
      <c r="I104" s="27"/>
      <c r="J104" s="303"/>
      <c r="K104" s="303"/>
      <c r="L104" s="27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7"/>
      <c r="AF104" s="26"/>
      <c r="AG104" s="26"/>
      <c r="AH104" s="26"/>
      <c r="AI104" s="26"/>
      <c r="AJ104" s="26"/>
      <c r="AK104" s="26"/>
      <c r="AL104" s="26"/>
    </row>
    <row r="105" spans="1:38" customFormat="1" ht="12.75" customHeight="1" x14ac:dyDescent="0.2">
      <c r="A105" s="1"/>
      <c r="B105" s="3"/>
      <c r="C105" s="3" t="s">
        <v>55</v>
      </c>
      <c r="D105" s="3"/>
      <c r="E105" s="13"/>
      <c r="F105" s="1"/>
      <c r="G105" s="131"/>
      <c r="H105" s="2" t="s">
        <v>56</v>
      </c>
      <c r="I105" s="99"/>
      <c r="J105" s="550" t="s">
        <v>264</v>
      </c>
      <c r="K105" s="551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4"/>
      <c r="AJ105" s="3"/>
      <c r="AK105" s="1"/>
      <c r="AL105" s="3"/>
    </row>
    <row r="106" spans="1:38" customFormat="1" ht="12.75" customHeight="1" x14ac:dyDescent="0.2">
      <c r="A106" s="1"/>
      <c r="B106" s="3"/>
      <c r="C106" s="3"/>
      <c r="D106" s="3"/>
      <c r="E106" s="13"/>
      <c r="F106" s="1"/>
      <c r="G106" s="131"/>
      <c r="H106" s="14"/>
      <c r="I106" s="100"/>
      <c r="J106" s="106"/>
      <c r="K106" s="67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4"/>
      <c r="AJ106" s="3"/>
      <c r="AK106" s="1"/>
      <c r="AL106" s="3"/>
    </row>
    <row r="107" spans="1:38" customFormat="1" ht="12.75" customHeight="1" thickBot="1" x14ac:dyDescent="0.25">
      <c r="A107" s="164"/>
      <c r="B107" s="165">
        <v>1</v>
      </c>
      <c r="C107" s="165">
        <v>2</v>
      </c>
      <c r="D107" s="165">
        <v>3</v>
      </c>
      <c r="E107" s="166">
        <v>4</v>
      </c>
      <c r="F107" s="167">
        <v>5</v>
      </c>
      <c r="G107" s="168"/>
      <c r="H107" s="167">
        <v>7</v>
      </c>
      <c r="I107" s="169">
        <v>8</v>
      </c>
      <c r="J107" s="304">
        <v>9</v>
      </c>
      <c r="K107" s="305">
        <v>10</v>
      </c>
      <c r="L107" s="165">
        <v>11</v>
      </c>
      <c r="M107" s="165" t="s">
        <v>1</v>
      </c>
      <c r="N107" s="165">
        <v>12</v>
      </c>
      <c r="O107" s="165">
        <v>13</v>
      </c>
      <c r="P107" s="165">
        <v>14</v>
      </c>
      <c r="Q107" s="165">
        <v>15</v>
      </c>
      <c r="R107" s="167" t="s">
        <v>2</v>
      </c>
      <c r="S107" s="170"/>
      <c r="T107" s="164"/>
      <c r="U107" s="165">
        <v>16</v>
      </c>
      <c r="V107" s="165">
        <v>17</v>
      </c>
      <c r="W107" s="165">
        <v>18</v>
      </c>
      <c r="X107" s="165">
        <v>19</v>
      </c>
      <c r="Y107" s="165">
        <v>20</v>
      </c>
      <c r="Z107" s="165" t="s">
        <v>3</v>
      </c>
      <c r="AA107" s="165">
        <v>21</v>
      </c>
      <c r="AB107" s="165">
        <v>22</v>
      </c>
      <c r="AC107" s="165">
        <v>23</v>
      </c>
      <c r="AD107" s="165">
        <v>24</v>
      </c>
      <c r="AE107" s="165">
        <v>25</v>
      </c>
      <c r="AF107" s="165">
        <v>26</v>
      </c>
      <c r="AG107" s="165">
        <v>27</v>
      </c>
      <c r="AH107" s="165">
        <v>28</v>
      </c>
      <c r="AI107" s="171">
        <v>29</v>
      </c>
      <c r="AJ107" s="165">
        <v>30</v>
      </c>
      <c r="AK107" s="167">
        <v>31</v>
      </c>
      <c r="AL107" s="170"/>
    </row>
    <row r="108" spans="1:38" s="4" customFormat="1" ht="12.75" customHeight="1" thickTop="1" x14ac:dyDescent="0.2">
      <c r="A108" s="1"/>
      <c r="B108" s="89" t="s">
        <v>4</v>
      </c>
      <c r="C108" s="101"/>
      <c r="D108" s="89" t="s">
        <v>5</v>
      </c>
      <c r="E108" s="89" t="s">
        <v>6</v>
      </c>
      <c r="F108" s="88" t="s">
        <v>7</v>
      </c>
      <c r="G108" s="132"/>
      <c r="H108" s="88"/>
      <c r="I108" s="103"/>
      <c r="J108" s="89"/>
      <c r="K108" s="88"/>
      <c r="L108" s="89"/>
      <c r="M108" s="89"/>
      <c r="N108" s="89"/>
      <c r="O108" s="104"/>
      <c r="P108" s="163"/>
      <c r="Q108" s="107" t="s">
        <v>272</v>
      </c>
      <c r="R108" s="160" t="s">
        <v>273</v>
      </c>
      <c r="S108" s="106"/>
      <c r="T108" s="67"/>
      <c r="U108" s="542" t="s">
        <v>265</v>
      </c>
      <c r="V108" s="543"/>
      <c r="W108" s="543"/>
      <c r="X108" s="543"/>
      <c r="Y108" s="544"/>
      <c r="Z108" s="89" t="s">
        <v>10</v>
      </c>
      <c r="AA108" s="89" t="s">
        <v>11</v>
      </c>
      <c r="AB108" s="89" t="s">
        <v>205</v>
      </c>
      <c r="AC108" s="89" t="s">
        <v>12</v>
      </c>
      <c r="AD108" s="89" t="s">
        <v>13</v>
      </c>
      <c r="AE108" s="89" t="s">
        <v>14</v>
      </c>
      <c r="AF108" s="89"/>
      <c r="AG108" s="89"/>
      <c r="AH108" s="104"/>
      <c r="AI108" s="105"/>
      <c r="AJ108" s="89" t="s">
        <v>15</v>
      </c>
      <c r="AK108" s="88" t="s">
        <v>7</v>
      </c>
      <c r="AL108" s="3"/>
    </row>
    <row r="109" spans="1:38" s="4" customFormat="1" ht="12.75" customHeight="1" x14ac:dyDescent="0.2">
      <c r="A109" s="1"/>
      <c r="B109" s="89" t="s">
        <v>8</v>
      </c>
      <c r="C109" s="89" t="s">
        <v>16</v>
      </c>
      <c r="D109" s="89" t="s">
        <v>17</v>
      </c>
      <c r="E109" s="89" t="s">
        <v>8</v>
      </c>
      <c r="F109" s="88" t="s">
        <v>18</v>
      </c>
      <c r="G109" s="132" t="s">
        <v>19</v>
      </c>
      <c r="H109" s="88" t="s">
        <v>20</v>
      </c>
      <c r="I109" s="103" t="s">
        <v>242</v>
      </c>
      <c r="J109" s="89" t="s">
        <v>21</v>
      </c>
      <c r="K109" s="88" t="s">
        <v>22</v>
      </c>
      <c r="L109" s="107" t="s">
        <v>235</v>
      </c>
      <c r="M109" s="107" t="s">
        <v>236</v>
      </c>
      <c r="N109" s="107" t="s">
        <v>237</v>
      </c>
      <c r="O109" s="104"/>
      <c r="P109" s="158" t="s">
        <v>23</v>
      </c>
      <c r="Q109" s="107" t="s">
        <v>8</v>
      </c>
      <c r="R109" s="160" t="s">
        <v>8</v>
      </c>
      <c r="S109" s="106"/>
      <c r="T109" s="67"/>
      <c r="U109" s="89" t="s">
        <v>25</v>
      </c>
      <c r="V109" s="89" t="s">
        <v>26</v>
      </c>
      <c r="W109" s="101" t="s">
        <v>27</v>
      </c>
      <c r="X109" s="89" t="s">
        <v>28</v>
      </c>
      <c r="Y109" s="89" t="s">
        <v>136</v>
      </c>
      <c r="Z109" s="89" t="s">
        <v>261</v>
      </c>
      <c r="AA109" s="89" t="s">
        <v>137</v>
      </c>
      <c r="AB109" s="89" t="s">
        <v>204</v>
      </c>
      <c r="AC109" s="89" t="s">
        <v>30</v>
      </c>
      <c r="AD109" s="89" t="s">
        <v>140</v>
      </c>
      <c r="AE109" s="89" t="s">
        <v>31</v>
      </c>
      <c r="AF109" s="89" t="s">
        <v>32</v>
      </c>
      <c r="AG109" s="89" t="s">
        <v>206</v>
      </c>
      <c r="AH109" s="104" t="s">
        <v>16</v>
      </c>
      <c r="AI109" s="102" t="s">
        <v>34</v>
      </c>
      <c r="AJ109" s="89" t="s">
        <v>35</v>
      </c>
      <c r="AK109" s="88" t="s">
        <v>18</v>
      </c>
      <c r="AL109" s="3"/>
    </row>
    <row r="110" spans="1:38" s="4" customFormat="1" ht="12.75" customHeight="1" thickBot="1" x14ac:dyDescent="0.25">
      <c r="A110" s="6"/>
      <c r="B110" s="90" t="s">
        <v>36</v>
      </c>
      <c r="C110" s="90" t="s">
        <v>37</v>
      </c>
      <c r="D110" s="90" t="s">
        <v>38</v>
      </c>
      <c r="E110" s="90" t="s">
        <v>39</v>
      </c>
      <c r="F110" s="108" t="s">
        <v>40</v>
      </c>
      <c r="G110" s="133"/>
      <c r="H110" s="108"/>
      <c r="I110" s="109" t="s">
        <v>41</v>
      </c>
      <c r="J110" s="90"/>
      <c r="K110" s="108"/>
      <c r="L110" s="110"/>
      <c r="M110" s="110"/>
      <c r="N110" s="110" t="s">
        <v>238</v>
      </c>
      <c r="O110" s="111"/>
      <c r="P110" s="159"/>
      <c r="Q110" s="161" t="s">
        <v>24</v>
      </c>
      <c r="R110" s="162" t="s">
        <v>24</v>
      </c>
      <c r="S110" s="113"/>
      <c r="T110" s="78"/>
      <c r="U110" s="90" t="s">
        <v>42</v>
      </c>
      <c r="V110" s="90" t="s">
        <v>43</v>
      </c>
      <c r="W110" s="90"/>
      <c r="X110" s="90" t="s">
        <v>44</v>
      </c>
      <c r="Y110" s="90" t="s">
        <v>30</v>
      </c>
      <c r="Z110" s="90" t="s">
        <v>30</v>
      </c>
      <c r="AA110" s="90" t="s">
        <v>138</v>
      </c>
      <c r="AB110" s="90" t="s">
        <v>15</v>
      </c>
      <c r="AC110" s="90" t="s">
        <v>139</v>
      </c>
      <c r="AD110" s="90" t="s">
        <v>141</v>
      </c>
      <c r="AE110" s="90" t="s">
        <v>47</v>
      </c>
      <c r="AF110" s="90" t="s">
        <v>48</v>
      </c>
      <c r="AG110" s="90" t="s">
        <v>15</v>
      </c>
      <c r="AH110" s="111" t="s">
        <v>30</v>
      </c>
      <c r="AI110" s="112"/>
      <c r="AJ110" s="90" t="s">
        <v>49</v>
      </c>
      <c r="AK110" s="108" t="s">
        <v>189</v>
      </c>
      <c r="AL110" s="7"/>
    </row>
    <row r="111" spans="1:38" s="301" customFormat="1" ht="12.75" customHeight="1" thickTop="1" x14ac:dyDescent="0.2">
      <c r="A111" s="331"/>
      <c r="B111" s="363">
        <f>B98</f>
        <v>0</v>
      </c>
      <c r="C111" s="363">
        <f>C98</f>
        <v>0</v>
      </c>
      <c r="D111" s="363">
        <f>D98</f>
        <v>0</v>
      </c>
      <c r="E111" s="363">
        <f>E98</f>
        <v>0</v>
      </c>
      <c r="F111" s="362">
        <f>F98</f>
        <v>0</v>
      </c>
      <c r="G111" s="134" t="str">
        <f>G7</f>
        <v>APRIL</v>
      </c>
      <c r="H111" s="334" t="s">
        <v>58</v>
      </c>
      <c r="I111" s="412"/>
      <c r="J111" s="397">
        <f t="shared" ref="J111:R111" si="12">J98</f>
        <v>0</v>
      </c>
      <c r="K111" s="362">
        <f t="shared" si="12"/>
        <v>0</v>
      </c>
      <c r="L111" s="363">
        <f t="shared" si="12"/>
        <v>0</v>
      </c>
      <c r="M111" s="363">
        <f t="shared" si="12"/>
        <v>0</v>
      </c>
      <c r="N111" s="363">
        <f t="shared" si="12"/>
        <v>0</v>
      </c>
      <c r="O111" s="361">
        <f t="shared" si="12"/>
        <v>0</v>
      </c>
      <c r="P111" s="394">
        <f t="shared" si="12"/>
        <v>0</v>
      </c>
      <c r="Q111" s="363">
        <f t="shared" si="12"/>
        <v>0</v>
      </c>
      <c r="R111" s="362">
        <f t="shared" si="12"/>
        <v>0</v>
      </c>
      <c r="S111" s="332"/>
      <c r="T111" s="331"/>
      <c r="U111" s="363">
        <f t="shared" ref="U111:AH111" si="13">U98</f>
        <v>0</v>
      </c>
      <c r="V111" s="363">
        <f t="shared" si="13"/>
        <v>0</v>
      </c>
      <c r="W111" s="363">
        <f t="shared" si="13"/>
        <v>0</v>
      </c>
      <c r="X111" s="363">
        <f t="shared" si="13"/>
        <v>0</v>
      </c>
      <c r="Y111" s="363">
        <f t="shared" si="13"/>
        <v>0</v>
      </c>
      <c r="Z111" s="363">
        <f t="shared" si="13"/>
        <v>0</v>
      </c>
      <c r="AA111" s="363">
        <f t="shared" si="13"/>
        <v>0</v>
      </c>
      <c r="AB111" s="363">
        <f t="shared" si="13"/>
        <v>0</v>
      </c>
      <c r="AC111" s="363">
        <f t="shared" si="13"/>
        <v>0</v>
      </c>
      <c r="AD111" s="363">
        <f t="shared" si="13"/>
        <v>0</v>
      </c>
      <c r="AE111" s="363">
        <f t="shared" si="13"/>
        <v>0</v>
      </c>
      <c r="AF111" s="363">
        <f t="shared" si="13"/>
        <v>0</v>
      </c>
      <c r="AG111" s="363">
        <f t="shared" si="13"/>
        <v>0</v>
      </c>
      <c r="AH111" s="361">
        <f t="shared" si="13"/>
        <v>0</v>
      </c>
      <c r="AI111" s="333"/>
      <c r="AJ111" s="363">
        <f>AJ98</f>
        <v>0</v>
      </c>
      <c r="AK111" s="362">
        <f>AK98</f>
        <v>0</v>
      </c>
      <c r="AL111" s="332"/>
    </row>
    <row r="112" spans="1:38" s="21" customFormat="1" ht="12.75" customHeight="1" x14ac:dyDescent="0.2">
      <c r="A112" s="8">
        <v>1</v>
      </c>
      <c r="B112" s="400"/>
      <c r="C112" s="400"/>
      <c r="D112" s="400"/>
      <c r="E112" s="400"/>
      <c r="F112" s="401"/>
      <c r="G112" s="471"/>
      <c r="H112" s="477"/>
      <c r="I112" s="472"/>
      <c r="J112" s="363">
        <f t="shared" ref="J112:J142" si="14">SUM(B112:F112)</f>
        <v>0</v>
      </c>
      <c r="K112" s="362">
        <f t="shared" ref="K112:K142" si="15">SUM(U112:AK112)-SUM(L112:R112)</f>
        <v>0</v>
      </c>
      <c r="L112" s="400"/>
      <c r="M112" s="400"/>
      <c r="N112" s="400"/>
      <c r="O112" s="406"/>
      <c r="P112" s="409"/>
      <c r="Q112" s="400"/>
      <c r="R112" s="401"/>
      <c r="S112" s="16" t="s">
        <v>59</v>
      </c>
      <c r="T112" s="8">
        <v>1</v>
      </c>
      <c r="U112" s="400"/>
      <c r="V112" s="400"/>
      <c r="W112" s="400"/>
      <c r="X112" s="400"/>
      <c r="Y112" s="400"/>
      <c r="Z112" s="400"/>
      <c r="AA112" s="400"/>
      <c r="AB112" s="400"/>
      <c r="AC112" s="400"/>
      <c r="AD112" s="400"/>
      <c r="AE112" s="400"/>
      <c r="AF112" s="400"/>
      <c r="AG112" s="400"/>
      <c r="AH112" s="406"/>
      <c r="AI112" s="477"/>
      <c r="AJ112" s="400"/>
      <c r="AK112" s="401"/>
      <c r="AL112" s="16" t="s">
        <v>59</v>
      </c>
    </row>
    <row r="113" spans="1:38" s="21" customFormat="1" ht="12.75" customHeight="1" x14ac:dyDescent="0.2">
      <c r="A113" s="8">
        <v>2</v>
      </c>
      <c r="B113" s="400"/>
      <c r="C113" s="400"/>
      <c r="D113" s="400"/>
      <c r="E113" s="400"/>
      <c r="F113" s="401"/>
      <c r="G113" s="471"/>
      <c r="H113" s="477"/>
      <c r="I113" s="472"/>
      <c r="J113" s="363">
        <f t="shared" si="14"/>
        <v>0</v>
      </c>
      <c r="K113" s="362">
        <f t="shared" si="15"/>
        <v>0</v>
      </c>
      <c r="L113" s="400"/>
      <c r="M113" s="400"/>
      <c r="N113" s="400"/>
      <c r="O113" s="406"/>
      <c r="P113" s="409"/>
      <c r="Q113" s="400"/>
      <c r="R113" s="401"/>
      <c r="S113" s="16" t="s">
        <v>60</v>
      </c>
      <c r="T113" s="8">
        <v>2</v>
      </c>
      <c r="U113" s="400"/>
      <c r="V113" s="400"/>
      <c r="W113" s="400"/>
      <c r="X113" s="400"/>
      <c r="Y113" s="400"/>
      <c r="Z113" s="400"/>
      <c r="AA113" s="400"/>
      <c r="AB113" s="400"/>
      <c r="AC113" s="400"/>
      <c r="AD113" s="400"/>
      <c r="AE113" s="400"/>
      <c r="AF113" s="400"/>
      <c r="AG113" s="400"/>
      <c r="AH113" s="406"/>
      <c r="AI113" s="477"/>
      <c r="AJ113" s="400"/>
      <c r="AK113" s="401"/>
      <c r="AL113" s="16" t="s">
        <v>60</v>
      </c>
    </row>
    <row r="114" spans="1:38" s="21" customFormat="1" ht="12.75" customHeight="1" x14ac:dyDescent="0.2">
      <c r="A114" s="8">
        <v>3</v>
      </c>
      <c r="B114" s="400"/>
      <c r="C114" s="400"/>
      <c r="D114" s="400"/>
      <c r="E114" s="400"/>
      <c r="F114" s="401"/>
      <c r="G114" s="471"/>
      <c r="H114" s="477"/>
      <c r="I114" s="472"/>
      <c r="J114" s="363">
        <f t="shared" si="14"/>
        <v>0</v>
      </c>
      <c r="K114" s="362">
        <f t="shared" si="15"/>
        <v>0</v>
      </c>
      <c r="L114" s="400"/>
      <c r="M114" s="400"/>
      <c r="N114" s="400"/>
      <c r="O114" s="406"/>
      <c r="P114" s="409"/>
      <c r="Q114" s="400"/>
      <c r="R114" s="401"/>
      <c r="S114" s="16" t="s">
        <v>61</v>
      </c>
      <c r="T114" s="8">
        <v>3</v>
      </c>
      <c r="U114" s="400"/>
      <c r="V114" s="400"/>
      <c r="W114" s="400"/>
      <c r="X114" s="400"/>
      <c r="Y114" s="400"/>
      <c r="Z114" s="400"/>
      <c r="AA114" s="400"/>
      <c r="AB114" s="400"/>
      <c r="AC114" s="400"/>
      <c r="AD114" s="400"/>
      <c r="AE114" s="400"/>
      <c r="AF114" s="400"/>
      <c r="AG114" s="400"/>
      <c r="AH114" s="406"/>
      <c r="AI114" s="477"/>
      <c r="AJ114" s="400"/>
      <c r="AK114" s="401"/>
      <c r="AL114" s="16" t="s">
        <v>61</v>
      </c>
    </row>
    <row r="115" spans="1:38" s="21" customFormat="1" ht="12.75" customHeight="1" x14ac:dyDescent="0.2">
      <c r="A115" s="8">
        <v>4</v>
      </c>
      <c r="B115" s="400"/>
      <c r="C115" s="400"/>
      <c r="D115" s="400"/>
      <c r="E115" s="400"/>
      <c r="F115" s="401"/>
      <c r="G115" s="471"/>
      <c r="H115" s="477"/>
      <c r="I115" s="472"/>
      <c r="J115" s="363">
        <f t="shared" si="14"/>
        <v>0</v>
      </c>
      <c r="K115" s="362">
        <f t="shared" si="15"/>
        <v>0</v>
      </c>
      <c r="L115" s="400"/>
      <c r="M115" s="400"/>
      <c r="N115" s="400"/>
      <c r="O115" s="406"/>
      <c r="P115" s="409"/>
      <c r="Q115" s="400"/>
      <c r="R115" s="401"/>
      <c r="S115" s="16" t="s">
        <v>62</v>
      </c>
      <c r="T115" s="8">
        <v>4</v>
      </c>
      <c r="U115" s="400"/>
      <c r="V115" s="400"/>
      <c r="W115" s="400"/>
      <c r="X115" s="400"/>
      <c r="Y115" s="400"/>
      <c r="Z115" s="400"/>
      <c r="AA115" s="400"/>
      <c r="AB115" s="400"/>
      <c r="AC115" s="400"/>
      <c r="AD115" s="400"/>
      <c r="AE115" s="400"/>
      <c r="AF115" s="400"/>
      <c r="AG115" s="400"/>
      <c r="AH115" s="406"/>
      <c r="AI115" s="477"/>
      <c r="AJ115" s="400"/>
      <c r="AK115" s="401"/>
      <c r="AL115" s="16" t="s">
        <v>62</v>
      </c>
    </row>
    <row r="116" spans="1:38" s="21" customFormat="1" ht="12.75" customHeight="1" x14ac:dyDescent="0.2">
      <c r="A116" s="8">
        <v>5</v>
      </c>
      <c r="B116" s="400"/>
      <c r="C116" s="400"/>
      <c r="D116" s="400"/>
      <c r="E116" s="400"/>
      <c r="F116" s="401"/>
      <c r="G116" s="471"/>
      <c r="H116" s="477"/>
      <c r="I116" s="472"/>
      <c r="J116" s="363">
        <f t="shared" si="14"/>
        <v>0</v>
      </c>
      <c r="K116" s="362">
        <f t="shared" si="15"/>
        <v>0</v>
      </c>
      <c r="L116" s="400"/>
      <c r="M116" s="400"/>
      <c r="N116" s="400"/>
      <c r="O116" s="406"/>
      <c r="P116" s="409"/>
      <c r="Q116" s="400"/>
      <c r="R116" s="401"/>
      <c r="S116" s="16" t="s">
        <v>63</v>
      </c>
      <c r="T116" s="8">
        <v>5</v>
      </c>
      <c r="U116" s="400"/>
      <c r="V116" s="400"/>
      <c r="W116" s="400"/>
      <c r="X116" s="400"/>
      <c r="Y116" s="400"/>
      <c r="Z116" s="400"/>
      <c r="AA116" s="400"/>
      <c r="AB116" s="400"/>
      <c r="AC116" s="400"/>
      <c r="AD116" s="400"/>
      <c r="AE116" s="400"/>
      <c r="AF116" s="400"/>
      <c r="AG116" s="400"/>
      <c r="AH116" s="406"/>
      <c r="AI116" s="477"/>
      <c r="AJ116" s="400"/>
      <c r="AK116" s="401"/>
      <c r="AL116" s="16" t="s">
        <v>63</v>
      </c>
    </row>
    <row r="117" spans="1:38" s="21" customFormat="1" ht="12.75" customHeight="1" x14ac:dyDescent="0.2">
      <c r="A117" s="17">
        <v>6</v>
      </c>
      <c r="B117" s="402"/>
      <c r="C117" s="402"/>
      <c r="D117" s="402"/>
      <c r="E117" s="402"/>
      <c r="F117" s="403"/>
      <c r="G117" s="473"/>
      <c r="H117" s="478"/>
      <c r="I117" s="474"/>
      <c r="J117" s="363">
        <f t="shared" si="14"/>
        <v>0</v>
      </c>
      <c r="K117" s="362">
        <f t="shared" si="15"/>
        <v>0</v>
      </c>
      <c r="L117" s="402"/>
      <c r="M117" s="402"/>
      <c r="N117" s="402"/>
      <c r="O117" s="407"/>
      <c r="P117" s="410"/>
      <c r="Q117" s="402"/>
      <c r="R117" s="403"/>
      <c r="S117" s="18" t="s">
        <v>64</v>
      </c>
      <c r="T117" s="17">
        <v>6</v>
      </c>
      <c r="U117" s="402"/>
      <c r="V117" s="402"/>
      <c r="W117" s="402"/>
      <c r="X117" s="402"/>
      <c r="Y117" s="402"/>
      <c r="Z117" s="402"/>
      <c r="AA117" s="402"/>
      <c r="AB117" s="402"/>
      <c r="AC117" s="402"/>
      <c r="AD117" s="402"/>
      <c r="AE117" s="402"/>
      <c r="AF117" s="402"/>
      <c r="AG117" s="402"/>
      <c r="AH117" s="407"/>
      <c r="AI117" s="478"/>
      <c r="AJ117" s="402"/>
      <c r="AK117" s="403"/>
      <c r="AL117" s="18" t="s">
        <v>64</v>
      </c>
    </row>
    <row r="118" spans="1:38" s="21" customFormat="1" ht="12.75" customHeight="1" x14ac:dyDescent="0.2">
      <c r="A118" s="8">
        <v>7</v>
      </c>
      <c r="B118" s="400"/>
      <c r="C118" s="400"/>
      <c r="D118" s="400"/>
      <c r="E118" s="400"/>
      <c r="F118" s="401"/>
      <c r="G118" s="471"/>
      <c r="H118" s="477"/>
      <c r="I118" s="472"/>
      <c r="J118" s="363">
        <f t="shared" si="14"/>
        <v>0</v>
      </c>
      <c r="K118" s="362">
        <f t="shared" si="15"/>
        <v>0</v>
      </c>
      <c r="L118" s="400"/>
      <c r="M118" s="400"/>
      <c r="N118" s="400"/>
      <c r="O118" s="406"/>
      <c r="P118" s="409"/>
      <c r="Q118" s="400"/>
      <c r="R118" s="401"/>
      <c r="S118" s="16" t="s">
        <v>65</v>
      </c>
      <c r="T118" s="8">
        <v>7</v>
      </c>
      <c r="U118" s="400"/>
      <c r="V118" s="400"/>
      <c r="W118" s="400"/>
      <c r="X118" s="400"/>
      <c r="Y118" s="400"/>
      <c r="Z118" s="400"/>
      <c r="AA118" s="400"/>
      <c r="AB118" s="400"/>
      <c r="AC118" s="400"/>
      <c r="AD118" s="400"/>
      <c r="AE118" s="400"/>
      <c r="AF118" s="400"/>
      <c r="AG118" s="400"/>
      <c r="AH118" s="406"/>
      <c r="AI118" s="477"/>
      <c r="AJ118" s="400"/>
      <c r="AK118" s="401"/>
      <c r="AL118" s="16" t="s">
        <v>65</v>
      </c>
    </row>
    <row r="119" spans="1:38" s="21" customFormat="1" ht="12.75" customHeight="1" x14ac:dyDescent="0.2">
      <c r="A119" s="8">
        <v>8</v>
      </c>
      <c r="B119" s="400"/>
      <c r="C119" s="400"/>
      <c r="D119" s="400"/>
      <c r="E119" s="400"/>
      <c r="F119" s="401"/>
      <c r="G119" s="471"/>
      <c r="H119" s="477"/>
      <c r="I119" s="472"/>
      <c r="J119" s="363">
        <f t="shared" si="14"/>
        <v>0</v>
      </c>
      <c r="K119" s="362">
        <f t="shared" si="15"/>
        <v>0</v>
      </c>
      <c r="L119" s="400"/>
      <c r="M119" s="400"/>
      <c r="N119" s="400"/>
      <c r="O119" s="406"/>
      <c r="P119" s="409"/>
      <c r="Q119" s="400"/>
      <c r="R119" s="401"/>
      <c r="S119" s="16" t="s">
        <v>66</v>
      </c>
      <c r="T119" s="8">
        <v>8</v>
      </c>
      <c r="U119" s="400"/>
      <c r="V119" s="400"/>
      <c r="W119" s="400"/>
      <c r="X119" s="400"/>
      <c r="Y119" s="400"/>
      <c r="Z119" s="400"/>
      <c r="AA119" s="400"/>
      <c r="AB119" s="400"/>
      <c r="AC119" s="400"/>
      <c r="AD119" s="400"/>
      <c r="AE119" s="400"/>
      <c r="AF119" s="400"/>
      <c r="AG119" s="400"/>
      <c r="AH119" s="406"/>
      <c r="AI119" s="477"/>
      <c r="AJ119" s="400"/>
      <c r="AK119" s="401"/>
      <c r="AL119" s="16" t="s">
        <v>66</v>
      </c>
    </row>
    <row r="120" spans="1:38" s="21" customFormat="1" ht="12.75" customHeight="1" x14ac:dyDescent="0.2">
      <c r="A120" s="8">
        <v>9</v>
      </c>
      <c r="B120" s="400"/>
      <c r="C120" s="400"/>
      <c r="D120" s="400"/>
      <c r="E120" s="400"/>
      <c r="F120" s="401"/>
      <c r="G120" s="471"/>
      <c r="H120" s="477"/>
      <c r="I120" s="472"/>
      <c r="J120" s="363">
        <f t="shared" si="14"/>
        <v>0</v>
      </c>
      <c r="K120" s="362">
        <f t="shared" si="15"/>
        <v>0</v>
      </c>
      <c r="L120" s="400"/>
      <c r="M120" s="400"/>
      <c r="N120" s="400"/>
      <c r="O120" s="406"/>
      <c r="P120" s="409"/>
      <c r="Q120" s="400"/>
      <c r="R120" s="401"/>
      <c r="S120" s="16" t="s">
        <v>67</v>
      </c>
      <c r="T120" s="8">
        <v>9</v>
      </c>
      <c r="U120" s="400"/>
      <c r="V120" s="400"/>
      <c r="W120" s="400"/>
      <c r="X120" s="400"/>
      <c r="Y120" s="400"/>
      <c r="Z120" s="400"/>
      <c r="AA120" s="400"/>
      <c r="AB120" s="400"/>
      <c r="AC120" s="400"/>
      <c r="AD120" s="400"/>
      <c r="AE120" s="400"/>
      <c r="AF120" s="400"/>
      <c r="AG120" s="400"/>
      <c r="AH120" s="406"/>
      <c r="AI120" s="477"/>
      <c r="AJ120" s="400"/>
      <c r="AK120" s="401"/>
      <c r="AL120" s="16" t="s">
        <v>67</v>
      </c>
    </row>
    <row r="121" spans="1:38" s="21" customFormat="1" ht="12.75" customHeight="1" x14ac:dyDescent="0.2">
      <c r="A121" s="8">
        <v>10</v>
      </c>
      <c r="B121" s="400"/>
      <c r="C121" s="400"/>
      <c r="D121" s="400"/>
      <c r="E121" s="400"/>
      <c r="F121" s="401"/>
      <c r="G121" s="471"/>
      <c r="H121" s="477"/>
      <c r="I121" s="472"/>
      <c r="J121" s="363">
        <f t="shared" si="14"/>
        <v>0</v>
      </c>
      <c r="K121" s="362">
        <f t="shared" si="15"/>
        <v>0</v>
      </c>
      <c r="L121" s="400"/>
      <c r="M121" s="400"/>
      <c r="N121" s="400"/>
      <c r="O121" s="406"/>
      <c r="P121" s="409"/>
      <c r="Q121" s="400"/>
      <c r="R121" s="401"/>
      <c r="S121" s="16" t="s">
        <v>68</v>
      </c>
      <c r="T121" s="8">
        <v>10</v>
      </c>
      <c r="U121" s="400"/>
      <c r="V121" s="400"/>
      <c r="W121" s="400"/>
      <c r="X121" s="400"/>
      <c r="Y121" s="400"/>
      <c r="Z121" s="400"/>
      <c r="AA121" s="400"/>
      <c r="AB121" s="400"/>
      <c r="AC121" s="400"/>
      <c r="AD121" s="400"/>
      <c r="AE121" s="400"/>
      <c r="AF121" s="400"/>
      <c r="AG121" s="400"/>
      <c r="AH121" s="406"/>
      <c r="AI121" s="477"/>
      <c r="AJ121" s="400"/>
      <c r="AK121" s="401"/>
      <c r="AL121" s="16" t="s">
        <v>68</v>
      </c>
    </row>
    <row r="122" spans="1:38" s="21" customFormat="1" ht="12.75" customHeight="1" x14ac:dyDescent="0.2">
      <c r="A122" s="8">
        <v>11</v>
      </c>
      <c r="B122" s="400"/>
      <c r="C122" s="400"/>
      <c r="D122" s="400"/>
      <c r="E122" s="400"/>
      <c r="F122" s="401"/>
      <c r="G122" s="471"/>
      <c r="H122" s="477"/>
      <c r="I122" s="472"/>
      <c r="J122" s="363">
        <f t="shared" si="14"/>
        <v>0</v>
      </c>
      <c r="K122" s="362">
        <f t="shared" si="15"/>
        <v>0</v>
      </c>
      <c r="L122" s="400"/>
      <c r="M122" s="400"/>
      <c r="N122" s="400"/>
      <c r="O122" s="406"/>
      <c r="P122" s="409"/>
      <c r="Q122" s="400"/>
      <c r="R122" s="401"/>
      <c r="S122" s="16" t="s">
        <v>69</v>
      </c>
      <c r="T122" s="8">
        <v>11</v>
      </c>
      <c r="U122" s="400"/>
      <c r="V122" s="400"/>
      <c r="W122" s="400"/>
      <c r="X122" s="400"/>
      <c r="Y122" s="400"/>
      <c r="Z122" s="400"/>
      <c r="AA122" s="400"/>
      <c r="AB122" s="400"/>
      <c r="AC122" s="400"/>
      <c r="AD122" s="400"/>
      <c r="AE122" s="400"/>
      <c r="AF122" s="400"/>
      <c r="AG122" s="400"/>
      <c r="AH122" s="406"/>
      <c r="AI122" s="477"/>
      <c r="AJ122" s="400"/>
      <c r="AK122" s="401"/>
      <c r="AL122" s="16" t="s">
        <v>69</v>
      </c>
    </row>
    <row r="123" spans="1:38" s="21" customFormat="1" ht="12.75" customHeight="1" x14ac:dyDescent="0.2">
      <c r="A123" s="8">
        <v>12</v>
      </c>
      <c r="B123" s="400"/>
      <c r="C123" s="400"/>
      <c r="D123" s="400"/>
      <c r="E123" s="400"/>
      <c r="F123" s="401"/>
      <c r="G123" s="471"/>
      <c r="H123" s="477"/>
      <c r="I123" s="472"/>
      <c r="J123" s="363">
        <f t="shared" si="14"/>
        <v>0</v>
      </c>
      <c r="K123" s="362">
        <f t="shared" si="15"/>
        <v>0</v>
      </c>
      <c r="L123" s="400"/>
      <c r="M123" s="400"/>
      <c r="N123" s="400"/>
      <c r="O123" s="406"/>
      <c r="P123" s="409"/>
      <c r="Q123" s="400"/>
      <c r="R123" s="401"/>
      <c r="S123" s="16" t="s">
        <v>70</v>
      </c>
      <c r="T123" s="8">
        <v>12</v>
      </c>
      <c r="U123" s="400"/>
      <c r="V123" s="400"/>
      <c r="W123" s="400"/>
      <c r="X123" s="400"/>
      <c r="Y123" s="400"/>
      <c r="Z123" s="400"/>
      <c r="AA123" s="400"/>
      <c r="AB123" s="400"/>
      <c r="AC123" s="400"/>
      <c r="AD123" s="400"/>
      <c r="AE123" s="400"/>
      <c r="AF123" s="400"/>
      <c r="AG123" s="400"/>
      <c r="AH123" s="406"/>
      <c r="AI123" s="477"/>
      <c r="AJ123" s="400"/>
      <c r="AK123" s="401"/>
      <c r="AL123" s="16" t="s">
        <v>70</v>
      </c>
    </row>
    <row r="124" spans="1:38" s="21" customFormat="1" ht="12.75" customHeight="1" x14ac:dyDescent="0.2">
      <c r="A124" s="8">
        <v>13</v>
      </c>
      <c r="B124" s="400"/>
      <c r="C124" s="400"/>
      <c r="D124" s="400"/>
      <c r="E124" s="400"/>
      <c r="F124" s="401"/>
      <c r="G124" s="471"/>
      <c r="H124" s="477"/>
      <c r="I124" s="472"/>
      <c r="J124" s="363">
        <f t="shared" si="14"/>
        <v>0</v>
      </c>
      <c r="K124" s="362">
        <f t="shared" si="15"/>
        <v>0</v>
      </c>
      <c r="L124" s="400"/>
      <c r="M124" s="400"/>
      <c r="N124" s="400"/>
      <c r="O124" s="406"/>
      <c r="P124" s="409"/>
      <c r="Q124" s="400"/>
      <c r="R124" s="401"/>
      <c r="S124" s="16" t="s">
        <v>71</v>
      </c>
      <c r="T124" s="8">
        <v>13</v>
      </c>
      <c r="U124" s="400"/>
      <c r="V124" s="400"/>
      <c r="W124" s="400"/>
      <c r="X124" s="400"/>
      <c r="Y124" s="400"/>
      <c r="Z124" s="400"/>
      <c r="AA124" s="400"/>
      <c r="AB124" s="400"/>
      <c r="AC124" s="400"/>
      <c r="AD124" s="400"/>
      <c r="AE124" s="400"/>
      <c r="AF124" s="400"/>
      <c r="AG124" s="400"/>
      <c r="AH124" s="406"/>
      <c r="AI124" s="477"/>
      <c r="AJ124" s="400"/>
      <c r="AK124" s="401"/>
      <c r="AL124" s="16" t="s">
        <v>71</v>
      </c>
    </row>
    <row r="125" spans="1:38" s="21" customFormat="1" ht="12.75" customHeight="1" x14ac:dyDescent="0.2">
      <c r="A125" s="8">
        <v>14</v>
      </c>
      <c r="B125" s="400"/>
      <c r="C125" s="400"/>
      <c r="D125" s="400"/>
      <c r="E125" s="400"/>
      <c r="F125" s="401"/>
      <c r="G125" s="471"/>
      <c r="H125" s="477"/>
      <c r="I125" s="472"/>
      <c r="J125" s="363">
        <f t="shared" si="14"/>
        <v>0</v>
      </c>
      <c r="K125" s="362">
        <f t="shared" si="15"/>
        <v>0</v>
      </c>
      <c r="L125" s="400"/>
      <c r="M125" s="400"/>
      <c r="N125" s="400"/>
      <c r="O125" s="406"/>
      <c r="P125" s="409"/>
      <c r="Q125" s="400"/>
      <c r="R125" s="401"/>
      <c r="S125" s="16" t="s">
        <v>72</v>
      </c>
      <c r="T125" s="8">
        <v>14</v>
      </c>
      <c r="U125" s="400"/>
      <c r="V125" s="400"/>
      <c r="W125" s="400"/>
      <c r="X125" s="400"/>
      <c r="Y125" s="400"/>
      <c r="Z125" s="400"/>
      <c r="AA125" s="400"/>
      <c r="AB125" s="400"/>
      <c r="AC125" s="400"/>
      <c r="AD125" s="400"/>
      <c r="AE125" s="400"/>
      <c r="AF125" s="400"/>
      <c r="AG125" s="400"/>
      <c r="AH125" s="406"/>
      <c r="AI125" s="477"/>
      <c r="AJ125" s="400"/>
      <c r="AK125" s="401"/>
      <c r="AL125" s="16" t="s">
        <v>72</v>
      </c>
    </row>
    <row r="126" spans="1:38" s="21" customFormat="1" ht="12.75" customHeight="1" x14ac:dyDescent="0.2">
      <c r="A126" s="8">
        <v>15</v>
      </c>
      <c r="B126" s="400"/>
      <c r="C126" s="400"/>
      <c r="D126" s="400"/>
      <c r="E126" s="400"/>
      <c r="F126" s="401"/>
      <c r="G126" s="471"/>
      <c r="H126" s="477"/>
      <c r="I126" s="472"/>
      <c r="J126" s="363">
        <f t="shared" si="14"/>
        <v>0</v>
      </c>
      <c r="K126" s="362">
        <f t="shared" si="15"/>
        <v>0</v>
      </c>
      <c r="L126" s="400"/>
      <c r="M126" s="400"/>
      <c r="N126" s="400"/>
      <c r="O126" s="406"/>
      <c r="P126" s="409"/>
      <c r="Q126" s="400"/>
      <c r="R126" s="401"/>
      <c r="S126" s="16" t="s">
        <v>73</v>
      </c>
      <c r="T126" s="8">
        <v>15</v>
      </c>
      <c r="U126" s="400"/>
      <c r="V126" s="400"/>
      <c r="W126" s="400"/>
      <c r="X126" s="400"/>
      <c r="Y126" s="400"/>
      <c r="Z126" s="400"/>
      <c r="AA126" s="400"/>
      <c r="AB126" s="400"/>
      <c r="AC126" s="400"/>
      <c r="AD126" s="400"/>
      <c r="AE126" s="400"/>
      <c r="AF126" s="400"/>
      <c r="AG126" s="400"/>
      <c r="AH126" s="406"/>
      <c r="AI126" s="477"/>
      <c r="AJ126" s="400"/>
      <c r="AK126" s="401"/>
      <c r="AL126" s="16" t="s">
        <v>73</v>
      </c>
    </row>
    <row r="127" spans="1:38" s="21" customFormat="1" ht="12.75" customHeight="1" x14ac:dyDescent="0.2">
      <c r="A127" s="8">
        <v>16</v>
      </c>
      <c r="B127" s="400"/>
      <c r="C127" s="400"/>
      <c r="D127" s="400"/>
      <c r="E127" s="400"/>
      <c r="F127" s="401"/>
      <c r="G127" s="471"/>
      <c r="H127" s="477"/>
      <c r="I127" s="472"/>
      <c r="J127" s="363">
        <f t="shared" si="14"/>
        <v>0</v>
      </c>
      <c r="K127" s="362">
        <f t="shared" si="15"/>
        <v>0</v>
      </c>
      <c r="L127" s="400"/>
      <c r="M127" s="400"/>
      <c r="N127" s="400"/>
      <c r="O127" s="406"/>
      <c r="P127" s="409"/>
      <c r="Q127" s="400"/>
      <c r="R127" s="401"/>
      <c r="S127" s="16" t="s">
        <v>74</v>
      </c>
      <c r="T127" s="8">
        <v>16</v>
      </c>
      <c r="U127" s="400"/>
      <c r="V127" s="400"/>
      <c r="W127" s="400"/>
      <c r="X127" s="400"/>
      <c r="Y127" s="400"/>
      <c r="Z127" s="400"/>
      <c r="AA127" s="400"/>
      <c r="AB127" s="400"/>
      <c r="AC127" s="400"/>
      <c r="AD127" s="400"/>
      <c r="AE127" s="400"/>
      <c r="AF127" s="400"/>
      <c r="AG127" s="400"/>
      <c r="AH127" s="406"/>
      <c r="AI127" s="477"/>
      <c r="AJ127" s="400"/>
      <c r="AK127" s="401"/>
      <c r="AL127" s="16" t="s">
        <v>74</v>
      </c>
    </row>
    <row r="128" spans="1:38" s="21" customFormat="1" ht="12.75" customHeight="1" x14ac:dyDescent="0.2">
      <c r="A128" s="8">
        <v>17</v>
      </c>
      <c r="B128" s="400"/>
      <c r="C128" s="400"/>
      <c r="D128" s="400"/>
      <c r="E128" s="400"/>
      <c r="F128" s="401"/>
      <c r="G128" s="471"/>
      <c r="H128" s="477"/>
      <c r="I128" s="472"/>
      <c r="J128" s="363">
        <f t="shared" si="14"/>
        <v>0</v>
      </c>
      <c r="K128" s="362">
        <f t="shared" si="15"/>
        <v>0</v>
      </c>
      <c r="L128" s="400"/>
      <c r="M128" s="400"/>
      <c r="N128" s="400"/>
      <c r="O128" s="406"/>
      <c r="P128" s="409"/>
      <c r="Q128" s="400"/>
      <c r="R128" s="401"/>
      <c r="S128" s="16" t="s">
        <v>75</v>
      </c>
      <c r="T128" s="8">
        <v>17</v>
      </c>
      <c r="U128" s="400"/>
      <c r="V128" s="400"/>
      <c r="W128" s="400"/>
      <c r="X128" s="400"/>
      <c r="Y128" s="400"/>
      <c r="Z128" s="400"/>
      <c r="AA128" s="400"/>
      <c r="AB128" s="400"/>
      <c r="AC128" s="400"/>
      <c r="AD128" s="400"/>
      <c r="AE128" s="400"/>
      <c r="AF128" s="400"/>
      <c r="AG128" s="400"/>
      <c r="AH128" s="406"/>
      <c r="AI128" s="477"/>
      <c r="AJ128" s="400"/>
      <c r="AK128" s="401"/>
      <c r="AL128" s="16" t="s">
        <v>75</v>
      </c>
    </row>
    <row r="129" spans="1:38" s="21" customFormat="1" ht="12.75" customHeight="1" x14ac:dyDescent="0.2">
      <c r="A129" s="8">
        <v>18</v>
      </c>
      <c r="B129" s="400"/>
      <c r="C129" s="400"/>
      <c r="D129" s="400"/>
      <c r="E129" s="400"/>
      <c r="F129" s="401"/>
      <c r="G129" s="471"/>
      <c r="H129" s="477"/>
      <c r="I129" s="472"/>
      <c r="J129" s="363">
        <f t="shared" si="14"/>
        <v>0</v>
      </c>
      <c r="K129" s="362">
        <f t="shared" si="15"/>
        <v>0</v>
      </c>
      <c r="L129" s="400"/>
      <c r="M129" s="400"/>
      <c r="N129" s="400"/>
      <c r="O129" s="406"/>
      <c r="P129" s="409"/>
      <c r="Q129" s="400"/>
      <c r="R129" s="401"/>
      <c r="S129" s="16" t="s">
        <v>76</v>
      </c>
      <c r="T129" s="8">
        <v>18</v>
      </c>
      <c r="U129" s="400"/>
      <c r="V129" s="400"/>
      <c r="W129" s="400"/>
      <c r="X129" s="400"/>
      <c r="Y129" s="400"/>
      <c r="Z129" s="400"/>
      <c r="AA129" s="400"/>
      <c r="AB129" s="400"/>
      <c r="AC129" s="400"/>
      <c r="AD129" s="400"/>
      <c r="AE129" s="400"/>
      <c r="AF129" s="400"/>
      <c r="AG129" s="400"/>
      <c r="AH129" s="406"/>
      <c r="AI129" s="477"/>
      <c r="AJ129" s="400"/>
      <c r="AK129" s="401"/>
      <c r="AL129" s="16" t="s">
        <v>76</v>
      </c>
    </row>
    <row r="130" spans="1:38" s="21" customFormat="1" ht="12.75" customHeight="1" x14ac:dyDescent="0.2">
      <c r="A130" s="8">
        <v>19</v>
      </c>
      <c r="B130" s="400"/>
      <c r="C130" s="400"/>
      <c r="D130" s="400"/>
      <c r="E130" s="400"/>
      <c r="F130" s="401"/>
      <c r="G130" s="471"/>
      <c r="H130" s="477"/>
      <c r="I130" s="472"/>
      <c r="J130" s="363">
        <f t="shared" si="14"/>
        <v>0</v>
      </c>
      <c r="K130" s="362">
        <f t="shared" si="15"/>
        <v>0</v>
      </c>
      <c r="L130" s="400"/>
      <c r="M130" s="400"/>
      <c r="N130" s="400"/>
      <c r="O130" s="406"/>
      <c r="P130" s="409"/>
      <c r="Q130" s="400"/>
      <c r="R130" s="401"/>
      <c r="S130" s="16" t="s">
        <v>77</v>
      </c>
      <c r="T130" s="8">
        <v>19</v>
      </c>
      <c r="U130" s="400"/>
      <c r="V130" s="400"/>
      <c r="W130" s="400"/>
      <c r="X130" s="400"/>
      <c r="Y130" s="400"/>
      <c r="Z130" s="400"/>
      <c r="AA130" s="400"/>
      <c r="AB130" s="400"/>
      <c r="AC130" s="400"/>
      <c r="AD130" s="400"/>
      <c r="AE130" s="400"/>
      <c r="AF130" s="400"/>
      <c r="AG130" s="400"/>
      <c r="AH130" s="406"/>
      <c r="AI130" s="477"/>
      <c r="AJ130" s="400"/>
      <c r="AK130" s="401"/>
      <c r="AL130" s="16" t="s">
        <v>77</v>
      </c>
    </row>
    <row r="131" spans="1:38" s="21" customFormat="1" ht="12.75" customHeight="1" x14ac:dyDescent="0.2">
      <c r="A131" s="8">
        <v>20</v>
      </c>
      <c r="B131" s="400"/>
      <c r="C131" s="400"/>
      <c r="D131" s="400"/>
      <c r="E131" s="400"/>
      <c r="F131" s="401"/>
      <c r="G131" s="471"/>
      <c r="H131" s="477"/>
      <c r="I131" s="472"/>
      <c r="J131" s="363">
        <f t="shared" si="14"/>
        <v>0</v>
      </c>
      <c r="K131" s="362">
        <f t="shared" si="15"/>
        <v>0</v>
      </c>
      <c r="L131" s="400"/>
      <c r="M131" s="400"/>
      <c r="N131" s="400"/>
      <c r="O131" s="406"/>
      <c r="P131" s="409"/>
      <c r="Q131" s="400"/>
      <c r="R131" s="401"/>
      <c r="S131" s="16" t="s">
        <v>78</v>
      </c>
      <c r="T131" s="8">
        <v>20</v>
      </c>
      <c r="U131" s="400"/>
      <c r="V131" s="400"/>
      <c r="W131" s="400"/>
      <c r="X131" s="400"/>
      <c r="Y131" s="400"/>
      <c r="Z131" s="400"/>
      <c r="AA131" s="400"/>
      <c r="AB131" s="400"/>
      <c r="AC131" s="400"/>
      <c r="AD131" s="400"/>
      <c r="AE131" s="400"/>
      <c r="AF131" s="400"/>
      <c r="AG131" s="400"/>
      <c r="AH131" s="406"/>
      <c r="AI131" s="477"/>
      <c r="AJ131" s="400"/>
      <c r="AK131" s="401"/>
      <c r="AL131" s="16" t="s">
        <v>78</v>
      </c>
    </row>
    <row r="132" spans="1:38" s="21" customFormat="1" ht="12.75" customHeight="1" x14ac:dyDescent="0.2">
      <c r="A132" s="8">
        <v>21</v>
      </c>
      <c r="B132" s="400"/>
      <c r="C132" s="400"/>
      <c r="D132" s="400"/>
      <c r="E132" s="400"/>
      <c r="F132" s="401"/>
      <c r="G132" s="471"/>
      <c r="H132" s="477"/>
      <c r="I132" s="472"/>
      <c r="J132" s="363">
        <f t="shared" si="14"/>
        <v>0</v>
      </c>
      <c r="K132" s="362">
        <f t="shared" si="15"/>
        <v>0</v>
      </c>
      <c r="L132" s="400"/>
      <c r="M132" s="400"/>
      <c r="N132" s="400"/>
      <c r="O132" s="406"/>
      <c r="P132" s="409"/>
      <c r="Q132" s="400"/>
      <c r="R132" s="401"/>
      <c r="S132" s="16" t="s">
        <v>79</v>
      </c>
      <c r="T132" s="8">
        <v>21</v>
      </c>
      <c r="U132" s="400"/>
      <c r="V132" s="400"/>
      <c r="W132" s="400"/>
      <c r="X132" s="400"/>
      <c r="Y132" s="400"/>
      <c r="Z132" s="400"/>
      <c r="AA132" s="400"/>
      <c r="AB132" s="400"/>
      <c r="AC132" s="400"/>
      <c r="AD132" s="400"/>
      <c r="AE132" s="400"/>
      <c r="AF132" s="400"/>
      <c r="AG132" s="400"/>
      <c r="AH132" s="406"/>
      <c r="AI132" s="477"/>
      <c r="AJ132" s="400"/>
      <c r="AK132" s="401"/>
      <c r="AL132" s="16" t="s">
        <v>79</v>
      </c>
    </row>
    <row r="133" spans="1:38" s="21" customFormat="1" ht="12.75" customHeight="1" x14ac:dyDescent="0.2">
      <c r="A133" s="8">
        <v>22</v>
      </c>
      <c r="B133" s="400"/>
      <c r="C133" s="400"/>
      <c r="D133" s="400"/>
      <c r="E133" s="400"/>
      <c r="F133" s="401"/>
      <c r="G133" s="471"/>
      <c r="H133" s="477"/>
      <c r="I133" s="472"/>
      <c r="J133" s="363">
        <f t="shared" si="14"/>
        <v>0</v>
      </c>
      <c r="K133" s="362">
        <f t="shared" si="15"/>
        <v>0</v>
      </c>
      <c r="L133" s="400"/>
      <c r="M133" s="400"/>
      <c r="N133" s="400"/>
      <c r="O133" s="406"/>
      <c r="P133" s="409"/>
      <c r="Q133" s="400"/>
      <c r="R133" s="401"/>
      <c r="S133" s="16" t="s">
        <v>80</v>
      </c>
      <c r="T133" s="8">
        <v>22</v>
      </c>
      <c r="U133" s="400"/>
      <c r="V133" s="400"/>
      <c r="W133" s="400"/>
      <c r="X133" s="400"/>
      <c r="Y133" s="400"/>
      <c r="Z133" s="400"/>
      <c r="AA133" s="400"/>
      <c r="AB133" s="400"/>
      <c r="AC133" s="400"/>
      <c r="AD133" s="400"/>
      <c r="AE133" s="400"/>
      <c r="AF133" s="400"/>
      <c r="AG133" s="400"/>
      <c r="AH133" s="406"/>
      <c r="AI133" s="477"/>
      <c r="AJ133" s="400"/>
      <c r="AK133" s="401"/>
      <c r="AL133" s="16" t="s">
        <v>80</v>
      </c>
    </row>
    <row r="134" spans="1:38" s="21" customFormat="1" ht="12.75" customHeight="1" x14ac:dyDescent="0.2">
      <c r="A134" s="8">
        <v>23</v>
      </c>
      <c r="B134" s="400"/>
      <c r="C134" s="400"/>
      <c r="D134" s="400"/>
      <c r="E134" s="400"/>
      <c r="F134" s="401"/>
      <c r="G134" s="471"/>
      <c r="H134" s="477"/>
      <c r="I134" s="472"/>
      <c r="J134" s="363">
        <f t="shared" si="14"/>
        <v>0</v>
      </c>
      <c r="K134" s="362">
        <f t="shared" si="15"/>
        <v>0</v>
      </c>
      <c r="L134" s="400"/>
      <c r="M134" s="400"/>
      <c r="N134" s="400"/>
      <c r="O134" s="406"/>
      <c r="P134" s="409"/>
      <c r="Q134" s="400"/>
      <c r="R134" s="401"/>
      <c r="S134" s="16" t="s">
        <v>81</v>
      </c>
      <c r="T134" s="8">
        <v>23</v>
      </c>
      <c r="U134" s="400"/>
      <c r="V134" s="400"/>
      <c r="W134" s="400"/>
      <c r="X134" s="400"/>
      <c r="Y134" s="400"/>
      <c r="Z134" s="400"/>
      <c r="AA134" s="400"/>
      <c r="AB134" s="400"/>
      <c r="AC134" s="400"/>
      <c r="AD134" s="400"/>
      <c r="AE134" s="400"/>
      <c r="AF134" s="400"/>
      <c r="AG134" s="400"/>
      <c r="AH134" s="406"/>
      <c r="AI134" s="477"/>
      <c r="AJ134" s="400"/>
      <c r="AK134" s="401"/>
      <c r="AL134" s="16" t="s">
        <v>81</v>
      </c>
    </row>
    <row r="135" spans="1:38" s="21" customFormat="1" ht="12.75" customHeight="1" x14ac:dyDescent="0.2">
      <c r="A135" s="8">
        <v>24</v>
      </c>
      <c r="B135" s="400"/>
      <c r="C135" s="400"/>
      <c r="D135" s="400"/>
      <c r="E135" s="400"/>
      <c r="F135" s="401"/>
      <c r="G135" s="471"/>
      <c r="H135" s="477"/>
      <c r="I135" s="472"/>
      <c r="J135" s="363">
        <f t="shared" si="14"/>
        <v>0</v>
      </c>
      <c r="K135" s="362">
        <f t="shared" si="15"/>
        <v>0</v>
      </c>
      <c r="L135" s="400"/>
      <c r="M135" s="400"/>
      <c r="N135" s="400"/>
      <c r="O135" s="406"/>
      <c r="P135" s="409"/>
      <c r="Q135" s="400"/>
      <c r="R135" s="401"/>
      <c r="S135" s="16" t="s">
        <v>82</v>
      </c>
      <c r="T135" s="8">
        <v>24</v>
      </c>
      <c r="U135" s="400"/>
      <c r="V135" s="400"/>
      <c r="W135" s="400"/>
      <c r="X135" s="400"/>
      <c r="Y135" s="400"/>
      <c r="Z135" s="400"/>
      <c r="AA135" s="400"/>
      <c r="AB135" s="400"/>
      <c r="AC135" s="400"/>
      <c r="AD135" s="400"/>
      <c r="AE135" s="400"/>
      <c r="AF135" s="400"/>
      <c r="AG135" s="400"/>
      <c r="AH135" s="406"/>
      <c r="AI135" s="477"/>
      <c r="AJ135" s="400"/>
      <c r="AK135" s="401"/>
      <c r="AL135" s="16" t="s">
        <v>82</v>
      </c>
    </row>
    <row r="136" spans="1:38" s="21" customFormat="1" ht="12.75" customHeight="1" x14ac:dyDescent="0.2">
      <c r="A136" s="8">
        <v>25</v>
      </c>
      <c r="B136" s="400"/>
      <c r="C136" s="400"/>
      <c r="D136" s="400"/>
      <c r="E136" s="400"/>
      <c r="F136" s="401"/>
      <c r="G136" s="471"/>
      <c r="H136" s="477"/>
      <c r="I136" s="472"/>
      <c r="J136" s="363">
        <f t="shared" si="14"/>
        <v>0</v>
      </c>
      <c r="K136" s="362">
        <f t="shared" si="15"/>
        <v>0</v>
      </c>
      <c r="L136" s="400"/>
      <c r="M136" s="400"/>
      <c r="N136" s="400"/>
      <c r="O136" s="406"/>
      <c r="P136" s="409"/>
      <c r="Q136" s="400"/>
      <c r="R136" s="401"/>
      <c r="S136" s="16" t="s">
        <v>83</v>
      </c>
      <c r="T136" s="8">
        <v>25</v>
      </c>
      <c r="U136" s="400"/>
      <c r="V136" s="400"/>
      <c r="W136" s="400"/>
      <c r="X136" s="400"/>
      <c r="Y136" s="400"/>
      <c r="Z136" s="400"/>
      <c r="AA136" s="400"/>
      <c r="AB136" s="400"/>
      <c r="AC136" s="400"/>
      <c r="AD136" s="400"/>
      <c r="AE136" s="400"/>
      <c r="AF136" s="400"/>
      <c r="AG136" s="400"/>
      <c r="AH136" s="406"/>
      <c r="AI136" s="477"/>
      <c r="AJ136" s="400"/>
      <c r="AK136" s="401"/>
      <c r="AL136" s="16" t="s">
        <v>83</v>
      </c>
    </row>
    <row r="137" spans="1:38" s="21" customFormat="1" ht="12.75" customHeight="1" x14ac:dyDescent="0.2">
      <c r="A137" s="8">
        <v>26</v>
      </c>
      <c r="B137" s="400"/>
      <c r="C137" s="400"/>
      <c r="D137" s="400"/>
      <c r="E137" s="400"/>
      <c r="F137" s="401"/>
      <c r="G137" s="471"/>
      <c r="H137" s="477"/>
      <c r="I137" s="472"/>
      <c r="J137" s="363">
        <f t="shared" si="14"/>
        <v>0</v>
      </c>
      <c r="K137" s="362">
        <f t="shared" si="15"/>
        <v>0</v>
      </c>
      <c r="L137" s="400"/>
      <c r="M137" s="400"/>
      <c r="N137" s="400"/>
      <c r="O137" s="406"/>
      <c r="P137" s="409"/>
      <c r="Q137" s="400"/>
      <c r="R137" s="401"/>
      <c r="S137" s="16" t="s">
        <v>84</v>
      </c>
      <c r="T137" s="8">
        <v>26</v>
      </c>
      <c r="U137" s="400"/>
      <c r="V137" s="400"/>
      <c r="W137" s="400"/>
      <c r="X137" s="400"/>
      <c r="Y137" s="400"/>
      <c r="Z137" s="400"/>
      <c r="AA137" s="400"/>
      <c r="AB137" s="400"/>
      <c r="AC137" s="400"/>
      <c r="AD137" s="400"/>
      <c r="AE137" s="400"/>
      <c r="AF137" s="400"/>
      <c r="AG137" s="400"/>
      <c r="AH137" s="406"/>
      <c r="AI137" s="477"/>
      <c r="AJ137" s="400"/>
      <c r="AK137" s="401"/>
      <c r="AL137" s="16" t="s">
        <v>84</v>
      </c>
    </row>
    <row r="138" spans="1:38" s="21" customFormat="1" ht="12.75" customHeight="1" x14ac:dyDescent="0.2">
      <c r="A138" s="8">
        <v>27</v>
      </c>
      <c r="B138" s="400"/>
      <c r="C138" s="400"/>
      <c r="D138" s="400"/>
      <c r="E138" s="400"/>
      <c r="F138" s="401"/>
      <c r="G138" s="471"/>
      <c r="H138" s="477"/>
      <c r="I138" s="472"/>
      <c r="J138" s="363">
        <f t="shared" si="14"/>
        <v>0</v>
      </c>
      <c r="K138" s="362">
        <f t="shared" si="15"/>
        <v>0</v>
      </c>
      <c r="L138" s="400"/>
      <c r="M138" s="400"/>
      <c r="N138" s="400"/>
      <c r="O138" s="406"/>
      <c r="P138" s="409"/>
      <c r="Q138" s="400"/>
      <c r="R138" s="401"/>
      <c r="S138" s="16" t="s">
        <v>85</v>
      </c>
      <c r="T138" s="8">
        <v>27</v>
      </c>
      <c r="U138" s="400"/>
      <c r="V138" s="400"/>
      <c r="W138" s="400"/>
      <c r="X138" s="400"/>
      <c r="Y138" s="400"/>
      <c r="Z138" s="400"/>
      <c r="AA138" s="400"/>
      <c r="AB138" s="400"/>
      <c r="AC138" s="400"/>
      <c r="AD138" s="400"/>
      <c r="AE138" s="400"/>
      <c r="AF138" s="400"/>
      <c r="AG138" s="400"/>
      <c r="AH138" s="406"/>
      <c r="AI138" s="477"/>
      <c r="AJ138" s="400"/>
      <c r="AK138" s="401"/>
      <c r="AL138" s="16" t="s">
        <v>85</v>
      </c>
    </row>
    <row r="139" spans="1:38" s="21" customFormat="1" ht="12.75" customHeight="1" x14ac:dyDescent="0.2">
      <c r="A139" s="8">
        <v>28</v>
      </c>
      <c r="B139" s="400"/>
      <c r="C139" s="400"/>
      <c r="D139" s="400"/>
      <c r="E139" s="400"/>
      <c r="F139" s="401"/>
      <c r="G139" s="471"/>
      <c r="H139" s="477"/>
      <c r="I139" s="472"/>
      <c r="J139" s="363">
        <f t="shared" si="14"/>
        <v>0</v>
      </c>
      <c r="K139" s="362">
        <f t="shared" si="15"/>
        <v>0</v>
      </c>
      <c r="L139" s="400"/>
      <c r="M139" s="400"/>
      <c r="N139" s="400"/>
      <c r="O139" s="406"/>
      <c r="P139" s="409"/>
      <c r="Q139" s="400"/>
      <c r="R139" s="401"/>
      <c r="S139" s="16" t="s">
        <v>86</v>
      </c>
      <c r="T139" s="8">
        <v>28</v>
      </c>
      <c r="U139" s="400"/>
      <c r="V139" s="400"/>
      <c r="W139" s="400"/>
      <c r="X139" s="400"/>
      <c r="Y139" s="400"/>
      <c r="Z139" s="400"/>
      <c r="AA139" s="400"/>
      <c r="AB139" s="400"/>
      <c r="AC139" s="400"/>
      <c r="AD139" s="400"/>
      <c r="AE139" s="400"/>
      <c r="AF139" s="400"/>
      <c r="AG139" s="400"/>
      <c r="AH139" s="406"/>
      <c r="AI139" s="477"/>
      <c r="AJ139" s="400"/>
      <c r="AK139" s="401"/>
      <c r="AL139" s="16" t="s">
        <v>86</v>
      </c>
    </row>
    <row r="140" spans="1:38" s="21" customFormat="1" ht="12.75" customHeight="1" x14ac:dyDescent="0.2">
      <c r="A140" s="8">
        <v>29</v>
      </c>
      <c r="B140" s="400"/>
      <c r="C140" s="400"/>
      <c r="D140" s="400"/>
      <c r="E140" s="400"/>
      <c r="F140" s="401"/>
      <c r="G140" s="471"/>
      <c r="H140" s="477"/>
      <c r="I140" s="472"/>
      <c r="J140" s="363">
        <f t="shared" si="14"/>
        <v>0</v>
      </c>
      <c r="K140" s="362">
        <f t="shared" si="15"/>
        <v>0</v>
      </c>
      <c r="L140" s="400"/>
      <c r="M140" s="400"/>
      <c r="N140" s="400"/>
      <c r="O140" s="406"/>
      <c r="P140" s="409"/>
      <c r="Q140" s="400"/>
      <c r="R140" s="401"/>
      <c r="S140" s="16" t="s">
        <v>87</v>
      </c>
      <c r="T140" s="8">
        <v>29</v>
      </c>
      <c r="U140" s="400"/>
      <c r="V140" s="400"/>
      <c r="W140" s="400"/>
      <c r="X140" s="410"/>
      <c r="Y140" s="400"/>
      <c r="Z140" s="400"/>
      <c r="AA140" s="400"/>
      <c r="AB140" s="400"/>
      <c r="AC140" s="400"/>
      <c r="AD140" s="400"/>
      <c r="AE140" s="400"/>
      <c r="AF140" s="400"/>
      <c r="AG140" s="400"/>
      <c r="AH140" s="406"/>
      <c r="AI140" s="477"/>
      <c r="AJ140" s="400"/>
      <c r="AK140" s="401"/>
      <c r="AL140" s="16" t="s">
        <v>87</v>
      </c>
    </row>
    <row r="141" spans="1:38" s="21" customFormat="1" ht="12.75" customHeight="1" x14ac:dyDescent="0.2">
      <c r="A141" s="8">
        <v>30</v>
      </c>
      <c r="B141" s="400"/>
      <c r="C141" s="400"/>
      <c r="D141" s="400"/>
      <c r="E141" s="400"/>
      <c r="F141" s="401"/>
      <c r="G141" s="471"/>
      <c r="H141" s="477"/>
      <c r="I141" s="472"/>
      <c r="J141" s="363">
        <f t="shared" si="14"/>
        <v>0</v>
      </c>
      <c r="K141" s="362">
        <f t="shared" si="15"/>
        <v>0</v>
      </c>
      <c r="L141" s="400"/>
      <c r="M141" s="400"/>
      <c r="N141" s="400"/>
      <c r="O141" s="406"/>
      <c r="P141" s="409"/>
      <c r="Q141" s="400"/>
      <c r="R141" s="401"/>
      <c r="S141" s="16" t="s">
        <v>88</v>
      </c>
      <c r="T141" s="8">
        <v>30</v>
      </c>
      <c r="U141" s="400"/>
      <c r="V141" s="400"/>
      <c r="W141" s="400"/>
      <c r="X141" s="400"/>
      <c r="Y141" s="400"/>
      <c r="Z141" s="400"/>
      <c r="AA141" s="400"/>
      <c r="AB141" s="400"/>
      <c r="AC141" s="400"/>
      <c r="AD141" s="400"/>
      <c r="AE141" s="400"/>
      <c r="AF141" s="400"/>
      <c r="AG141" s="400"/>
      <c r="AH141" s="406"/>
      <c r="AI141" s="477"/>
      <c r="AJ141" s="400"/>
      <c r="AK141" s="401"/>
      <c r="AL141" s="16" t="s">
        <v>88</v>
      </c>
    </row>
    <row r="142" spans="1:38" s="21" customFormat="1" ht="12.75" customHeight="1" x14ac:dyDescent="0.2">
      <c r="A142" s="19">
        <v>31</v>
      </c>
      <c r="B142" s="404"/>
      <c r="C142" s="404"/>
      <c r="D142" s="404"/>
      <c r="E142" s="404"/>
      <c r="F142" s="405"/>
      <c r="G142" s="475"/>
      <c r="H142" s="479"/>
      <c r="I142" s="476"/>
      <c r="J142" s="395">
        <f t="shared" si="14"/>
        <v>0</v>
      </c>
      <c r="K142" s="396">
        <f t="shared" si="15"/>
        <v>0</v>
      </c>
      <c r="L142" s="404"/>
      <c r="M142" s="404"/>
      <c r="N142" s="404"/>
      <c r="O142" s="408"/>
      <c r="P142" s="411"/>
      <c r="Q142" s="404"/>
      <c r="R142" s="405"/>
      <c r="S142" s="20" t="s">
        <v>89</v>
      </c>
      <c r="T142" s="19">
        <v>31</v>
      </c>
      <c r="U142" s="404"/>
      <c r="V142" s="404"/>
      <c r="W142" s="404"/>
      <c r="X142" s="404"/>
      <c r="Y142" s="404"/>
      <c r="Z142" s="404"/>
      <c r="AA142" s="404"/>
      <c r="AB142" s="404"/>
      <c r="AC142" s="404"/>
      <c r="AD142" s="404"/>
      <c r="AE142" s="404"/>
      <c r="AF142" s="404"/>
      <c r="AG142" s="404"/>
      <c r="AH142" s="408"/>
      <c r="AI142" s="479"/>
      <c r="AJ142" s="404"/>
      <c r="AK142" s="405"/>
      <c r="AL142" s="20" t="s">
        <v>89</v>
      </c>
    </row>
    <row r="143" spans="1:38" s="301" customFormat="1" ht="12.75" customHeight="1" thickBot="1" x14ac:dyDescent="0.25">
      <c r="A143" s="417"/>
      <c r="B143" s="418">
        <f>SUM(B111:B142)</f>
        <v>0</v>
      </c>
      <c r="C143" s="418">
        <f>SUM(C111:C142)</f>
        <v>0</v>
      </c>
      <c r="D143" s="418">
        <f>SUM(D111:D142)</f>
        <v>0</v>
      </c>
      <c r="E143" s="419">
        <f>SUM(E111:E142)</f>
        <v>0</v>
      </c>
      <c r="F143" s="420">
        <f>SUM(F111:F142)</f>
        <v>0</v>
      </c>
      <c r="G143" s="421"/>
      <c r="H143" s="422" t="s">
        <v>90</v>
      </c>
      <c r="I143" s="423">
        <f>COUNTA(I112:I142)</f>
        <v>0</v>
      </c>
      <c r="J143" s="418">
        <f t="shared" ref="J143:R143" si="16">SUM(J111:J142)</f>
        <v>0</v>
      </c>
      <c r="K143" s="418">
        <f t="shared" si="16"/>
        <v>0</v>
      </c>
      <c r="L143" s="418">
        <f t="shared" si="16"/>
        <v>0</v>
      </c>
      <c r="M143" s="418">
        <f t="shared" si="16"/>
        <v>0</v>
      </c>
      <c r="N143" s="418">
        <f t="shared" si="16"/>
        <v>0</v>
      </c>
      <c r="O143" s="424">
        <f t="shared" si="16"/>
        <v>0</v>
      </c>
      <c r="P143" s="419">
        <f t="shared" si="16"/>
        <v>0</v>
      </c>
      <c r="Q143" s="418">
        <f t="shared" si="16"/>
        <v>0</v>
      </c>
      <c r="R143" s="425">
        <f t="shared" si="16"/>
        <v>0</v>
      </c>
      <c r="S143" s="426"/>
      <c r="T143" s="417"/>
      <c r="U143" s="418">
        <f t="shared" ref="U143:AH143" si="17">SUM(U111:U142)</f>
        <v>0</v>
      </c>
      <c r="V143" s="418">
        <f t="shared" si="17"/>
        <v>0</v>
      </c>
      <c r="W143" s="418">
        <f t="shared" si="17"/>
        <v>0</v>
      </c>
      <c r="X143" s="418">
        <f t="shared" si="17"/>
        <v>0</v>
      </c>
      <c r="Y143" s="418">
        <f t="shared" si="17"/>
        <v>0</v>
      </c>
      <c r="Z143" s="418">
        <f t="shared" si="17"/>
        <v>0</v>
      </c>
      <c r="AA143" s="418">
        <f t="shared" si="17"/>
        <v>0</v>
      </c>
      <c r="AB143" s="418">
        <f t="shared" si="17"/>
        <v>0</v>
      </c>
      <c r="AC143" s="418">
        <f t="shared" si="17"/>
        <v>0</v>
      </c>
      <c r="AD143" s="418">
        <f t="shared" si="17"/>
        <v>0</v>
      </c>
      <c r="AE143" s="418">
        <f t="shared" si="17"/>
        <v>0</v>
      </c>
      <c r="AF143" s="418">
        <f t="shared" si="17"/>
        <v>0</v>
      </c>
      <c r="AG143" s="418">
        <f t="shared" si="17"/>
        <v>0</v>
      </c>
      <c r="AH143" s="420">
        <f t="shared" si="17"/>
        <v>0</v>
      </c>
      <c r="AI143" s="427"/>
      <c r="AJ143" s="418">
        <f>SUM(AJ111:AJ142)</f>
        <v>0</v>
      </c>
      <c r="AK143" s="425">
        <f>SUM(AK111:AK142)</f>
        <v>0</v>
      </c>
      <c r="AL143" s="426"/>
    </row>
    <row r="144" spans="1:38" ht="12.75" customHeight="1" thickTop="1" x14ac:dyDescent="0.2">
      <c r="A144" s="28"/>
      <c r="B144" s="34"/>
      <c r="C144" s="34"/>
      <c r="D144" s="34"/>
      <c r="E144" s="34"/>
      <c r="F144" s="34"/>
      <c r="G144" s="135"/>
      <c r="H144" s="34"/>
      <c r="I144" s="35"/>
      <c r="J144" s="306"/>
      <c r="K144" s="306"/>
      <c r="L144" s="34"/>
      <c r="M144" s="34"/>
      <c r="N144" s="34"/>
      <c r="O144" s="34"/>
      <c r="P144" s="34"/>
      <c r="Q144" s="34"/>
      <c r="R144" s="34"/>
      <c r="S144" s="28"/>
      <c r="T144" s="28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28"/>
    </row>
    <row r="145" spans="1:38" ht="12.75" customHeight="1" x14ac:dyDescent="0.2">
      <c r="A145" s="21"/>
      <c r="B145" s="36"/>
      <c r="C145" s="36"/>
      <c r="D145" s="36"/>
      <c r="E145" s="36"/>
      <c r="F145" s="36"/>
      <c r="G145" s="552" t="str">
        <f>MARCH!G10</f>
        <v>UNITED STEELWORKERS - LOCAL UNION</v>
      </c>
      <c r="H145" s="552"/>
      <c r="I145" s="552"/>
      <c r="J145" s="307"/>
      <c r="K145" s="136"/>
      <c r="L145" s="36"/>
      <c r="M145" s="36"/>
      <c r="N145" s="36"/>
      <c r="O145" s="36"/>
      <c r="P145" s="36"/>
      <c r="Q145" s="36"/>
      <c r="R145" s="36"/>
      <c r="S145" s="21"/>
      <c r="T145" s="21"/>
      <c r="U145" s="36"/>
      <c r="V145" s="36"/>
      <c r="W145" s="36"/>
      <c r="X145" s="36"/>
      <c r="Y145" s="36"/>
      <c r="Z145" s="36"/>
      <c r="AA145" s="37" t="str">
        <f>$AA$10</f>
        <v>FINANCIAL SECRETARY'S CASH BOOK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21"/>
    </row>
    <row r="146" spans="1:38" s="152" customFormat="1" ht="12.75" customHeight="1" x14ac:dyDescent="0.2">
      <c r="A146" s="141"/>
      <c r="B146" s="139" t="str">
        <f>B101</f>
        <v>Month</v>
      </c>
      <c r="C146" s="73" t="str">
        <f>C101</f>
        <v>APRIL</v>
      </c>
      <c r="D146" s="139" t="str">
        <f>D101</f>
        <v>Year</v>
      </c>
      <c r="E146" s="30">
        <f>E101</f>
        <v>0</v>
      </c>
      <c r="F146" s="141"/>
      <c r="G146" s="149"/>
      <c r="H146" s="141"/>
      <c r="I146" s="150"/>
      <c r="J146" s="302"/>
      <c r="K146" s="302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39"/>
      <c r="AJ146" s="151" t="str">
        <f>C146</f>
        <v>APRIL</v>
      </c>
      <c r="AK146" s="30">
        <f>E146</f>
        <v>0</v>
      </c>
      <c r="AL146" s="141"/>
    </row>
    <row r="147" spans="1:38" s="152" customFormat="1" ht="12.75" customHeight="1" x14ac:dyDescent="0.2">
      <c r="A147" s="141"/>
      <c r="B147" s="139" t="str">
        <f>B102</f>
        <v>Page No.</v>
      </c>
      <c r="C147" s="148">
        <f>C102+1</f>
        <v>4</v>
      </c>
      <c r="D147" s="141"/>
      <c r="E147" s="141"/>
      <c r="F147" s="141"/>
      <c r="G147" s="149"/>
      <c r="H147" s="141"/>
      <c r="I147" s="150" t="s">
        <v>53</v>
      </c>
      <c r="J147" s="302"/>
      <c r="K147" s="302"/>
      <c r="L147" s="150"/>
      <c r="M147" s="141"/>
      <c r="N147" s="141"/>
      <c r="O147" s="141"/>
      <c r="P147" s="139"/>
      <c r="Q147" s="141"/>
      <c r="R147" s="139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53" t="s">
        <v>54</v>
      </c>
      <c r="AC147" s="141"/>
      <c r="AD147" s="141"/>
      <c r="AE147" s="141"/>
      <c r="AF147" s="141"/>
      <c r="AG147" s="141"/>
      <c r="AH147" s="141"/>
      <c r="AI147" s="139" t="str">
        <f>B147</f>
        <v>Page No.</v>
      </c>
      <c r="AJ147" s="148">
        <f>C147</f>
        <v>4</v>
      </c>
      <c r="AK147" s="154"/>
      <c r="AL147" s="155"/>
    </row>
    <row r="148" spans="1:38" ht="12.75" customHeight="1" x14ac:dyDescent="0.2">
      <c r="A148" s="3"/>
      <c r="B148" s="3"/>
      <c r="C148" s="3"/>
      <c r="D148" s="3"/>
      <c r="E148" s="3"/>
      <c r="F148" s="3"/>
      <c r="G148" s="129"/>
      <c r="H148" s="3"/>
      <c r="I148" s="5"/>
      <c r="J148" s="106"/>
      <c r="K148" s="106"/>
      <c r="L148" s="21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1"/>
      <c r="AF148" s="3"/>
      <c r="AG148" s="3"/>
      <c r="AH148" s="3"/>
      <c r="AI148" s="3"/>
      <c r="AJ148" s="3"/>
      <c r="AK148" s="3"/>
      <c r="AL148" s="3"/>
    </row>
    <row r="149" spans="1:38" ht="12.75" customHeight="1" x14ac:dyDescent="0.2">
      <c r="A149" s="26"/>
      <c r="B149" s="26"/>
      <c r="C149" s="26"/>
      <c r="D149" s="26"/>
      <c r="E149" s="26"/>
      <c r="F149" s="26"/>
      <c r="G149" s="130"/>
      <c r="H149" s="26"/>
      <c r="I149" s="27"/>
      <c r="J149" s="303"/>
      <c r="K149" s="303"/>
      <c r="L149" s="27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7"/>
      <c r="AF149" s="26"/>
      <c r="AG149" s="26"/>
      <c r="AH149" s="26"/>
      <c r="AI149" s="26"/>
      <c r="AJ149" s="26"/>
      <c r="AK149" s="26"/>
      <c r="AL149" s="26"/>
    </row>
    <row r="150" spans="1:38" customFormat="1" ht="12.75" customHeight="1" x14ac:dyDescent="0.2">
      <c r="A150" s="1"/>
      <c r="B150" s="3"/>
      <c r="C150" s="3" t="s">
        <v>55</v>
      </c>
      <c r="D150" s="3"/>
      <c r="E150" s="13"/>
      <c r="F150" s="1"/>
      <c r="G150" s="131"/>
      <c r="H150" s="2" t="s">
        <v>56</v>
      </c>
      <c r="I150" s="99"/>
      <c r="J150" s="550" t="s">
        <v>264</v>
      </c>
      <c r="K150" s="551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4"/>
      <c r="AJ150" s="3"/>
      <c r="AK150" s="1"/>
      <c r="AL150" s="3"/>
    </row>
    <row r="151" spans="1:38" customFormat="1" ht="12.75" customHeight="1" x14ac:dyDescent="0.2">
      <c r="A151" s="1"/>
      <c r="B151" s="3"/>
      <c r="C151" s="3"/>
      <c r="D151" s="3"/>
      <c r="E151" s="13"/>
      <c r="F151" s="1"/>
      <c r="G151" s="131"/>
      <c r="H151" s="14"/>
      <c r="I151" s="100"/>
      <c r="J151" s="106"/>
      <c r="K151" s="67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4"/>
      <c r="AJ151" s="3"/>
      <c r="AK151" s="1"/>
      <c r="AL151" s="3"/>
    </row>
    <row r="152" spans="1:38" customFormat="1" ht="12.75" customHeight="1" thickBot="1" x14ac:dyDescent="0.25">
      <c r="A152" s="164"/>
      <c r="B152" s="165">
        <v>1</v>
      </c>
      <c r="C152" s="165">
        <v>2</v>
      </c>
      <c r="D152" s="165">
        <v>3</v>
      </c>
      <c r="E152" s="166">
        <v>4</v>
      </c>
      <c r="F152" s="167">
        <v>5</v>
      </c>
      <c r="G152" s="168"/>
      <c r="H152" s="167">
        <v>7</v>
      </c>
      <c r="I152" s="169">
        <v>8</v>
      </c>
      <c r="J152" s="304">
        <v>9</v>
      </c>
      <c r="K152" s="305">
        <v>10</v>
      </c>
      <c r="L152" s="165">
        <v>11</v>
      </c>
      <c r="M152" s="165" t="s">
        <v>1</v>
      </c>
      <c r="N152" s="165">
        <v>12</v>
      </c>
      <c r="O152" s="165">
        <v>13</v>
      </c>
      <c r="P152" s="165">
        <v>14</v>
      </c>
      <c r="Q152" s="165">
        <v>15</v>
      </c>
      <c r="R152" s="167" t="s">
        <v>2</v>
      </c>
      <c r="S152" s="170"/>
      <c r="T152" s="164"/>
      <c r="U152" s="165">
        <v>16</v>
      </c>
      <c r="V152" s="165">
        <v>17</v>
      </c>
      <c r="W152" s="165">
        <v>18</v>
      </c>
      <c r="X152" s="165">
        <v>19</v>
      </c>
      <c r="Y152" s="165">
        <v>20</v>
      </c>
      <c r="Z152" s="165" t="s">
        <v>3</v>
      </c>
      <c r="AA152" s="165">
        <v>21</v>
      </c>
      <c r="AB152" s="165">
        <v>22</v>
      </c>
      <c r="AC152" s="165">
        <v>23</v>
      </c>
      <c r="AD152" s="165">
        <v>24</v>
      </c>
      <c r="AE152" s="165">
        <v>25</v>
      </c>
      <c r="AF152" s="165">
        <v>26</v>
      </c>
      <c r="AG152" s="165">
        <v>27</v>
      </c>
      <c r="AH152" s="165">
        <v>28</v>
      </c>
      <c r="AI152" s="171">
        <v>29</v>
      </c>
      <c r="AJ152" s="165">
        <v>30</v>
      </c>
      <c r="AK152" s="167">
        <v>31</v>
      </c>
      <c r="AL152" s="170"/>
    </row>
    <row r="153" spans="1:38" s="4" customFormat="1" ht="12.75" customHeight="1" thickTop="1" x14ac:dyDescent="0.2">
      <c r="A153" s="1"/>
      <c r="B153" s="89" t="s">
        <v>4</v>
      </c>
      <c r="C153" s="101"/>
      <c r="D153" s="89" t="s">
        <v>5</v>
      </c>
      <c r="E153" s="89" t="s">
        <v>6</v>
      </c>
      <c r="F153" s="88" t="s">
        <v>7</v>
      </c>
      <c r="G153" s="132"/>
      <c r="H153" s="88"/>
      <c r="I153" s="103"/>
      <c r="J153" s="89"/>
      <c r="K153" s="88"/>
      <c r="L153" s="89"/>
      <c r="M153" s="89"/>
      <c r="N153" s="89"/>
      <c r="O153" s="104"/>
      <c r="P153" s="163"/>
      <c r="Q153" s="107" t="s">
        <v>272</v>
      </c>
      <c r="R153" s="160" t="s">
        <v>273</v>
      </c>
      <c r="S153" s="106"/>
      <c r="T153" s="67"/>
      <c r="U153" s="542" t="s">
        <v>265</v>
      </c>
      <c r="V153" s="543"/>
      <c r="W153" s="543"/>
      <c r="X153" s="543"/>
      <c r="Y153" s="544"/>
      <c r="Z153" s="89" t="s">
        <v>10</v>
      </c>
      <c r="AA153" s="89" t="s">
        <v>11</v>
      </c>
      <c r="AB153" s="89" t="s">
        <v>205</v>
      </c>
      <c r="AC153" s="89" t="s">
        <v>12</v>
      </c>
      <c r="AD153" s="89" t="s">
        <v>13</v>
      </c>
      <c r="AE153" s="89" t="s">
        <v>14</v>
      </c>
      <c r="AF153" s="89"/>
      <c r="AG153" s="89"/>
      <c r="AH153" s="104"/>
      <c r="AI153" s="105"/>
      <c r="AJ153" s="89" t="s">
        <v>15</v>
      </c>
      <c r="AK153" s="88" t="s">
        <v>7</v>
      </c>
      <c r="AL153" s="3"/>
    </row>
    <row r="154" spans="1:38" s="4" customFormat="1" ht="12.75" customHeight="1" x14ac:dyDescent="0.2">
      <c r="A154" s="1"/>
      <c r="B154" s="89" t="s">
        <v>8</v>
      </c>
      <c r="C154" s="89" t="s">
        <v>16</v>
      </c>
      <c r="D154" s="89" t="s">
        <v>17</v>
      </c>
      <c r="E154" s="89" t="s">
        <v>8</v>
      </c>
      <c r="F154" s="88" t="s">
        <v>18</v>
      </c>
      <c r="G154" s="132" t="s">
        <v>19</v>
      </c>
      <c r="H154" s="88" t="s">
        <v>20</v>
      </c>
      <c r="I154" s="103" t="s">
        <v>242</v>
      </c>
      <c r="J154" s="89" t="s">
        <v>21</v>
      </c>
      <c r="K154" s="88" t="s">
        <v>22</v>
      </c>
      <c r="L154" s="107" t="s">
        <v>235</v>
      </c>
      <c r="M154" s="107" t="s">
        <v>236</v>
      </c>
      <c r="N154" s="107" t="s">
        <v>237</v>
      </c>
      <c r="O154" s="104"/>
      <c r="P154" s="158" t="s">
        <v>23</v>
      </c>
      <c r="Q154" s="107" t="s">
        <v>8</v>
      </c>
      <c r="R154" s="160" t="s">
        <v>8</v>
      </c>
      <c r="S154" s="106"/>
      <c r="T154" s="67"/>
      <c r="U154" s="89" t="s">
        <v>25</v>
      </c>
      <c r="V154" s="89" t="s">
        <v>26</v>
      </c>
      <c r="W154" s="101" t="s">
        <v>27</v>
      </c>
      <c r="X154" s="89" t="s">
        <v>28</v>
      </c>
      <c r="Y154" s="89" t="s">
        <v>136</v>
      </c>
      <c r="Z154" s="89" t="s">
        <v>261</v>
      </c>
      <c r="AA154" s="89" t="s">
        <v>137</v>
      </c>
      <c r="AB154" s="89" t="s">
        <v>204</v>
      </c>
      <c r="AC154" s="89" t="s">
        <v>30</v>
      </c>
      <c r="AD154" s="89" t="s">
        <v>140</v>
      </c>
      <c r="AE154" s="89" t="s">
        <v>31</v>
      </c>
      <c r="AF154" s="89" t="s">
        <v>32</v>
      </c>
      <c r="AG154" s="89" t="s">
        <v>206</v>
      </c>
      <c r="AH154" s="104" t="s">
        <v>16</v>
      </c>
      <c r="AI154" s="102" t="s">
        <v>34</v>
      </c>
      <c r="AJ154" s="89" t="s">
        <v>35</v>
      </c>
      <c r="AK154" s="88" t="s">
        <v>18</v>
      </c>
      <c r="AL154" s="3"/>
    </row>
    <row r="155" spans="1:38" s="4" customFormat="1" ht="12.75" customHeight="1" thickBot="1" x14ac:dyDescent="0.25">
      <c r="A155" s="6"/>
      <c r="B155" s="90" t="s">
        <v>36</v>
      </c>
      <c r="C155" s="90" t="s">
        <v>37</v>
      </c>
      <c r="D155" s="90" t="s">
        <v>38</v>
      </c>
      <c r="E155" s="90" t="s">
        <v>39</v>
      </c>
      <c r="F155" s="108" t="s">
        <v>40</v>
      </c>
      <c r="G155" s="133"/>
      <c r="H155" s="108"/>
      <c r="I155" s="109" t="s">
        <v>41</v>
      </c>
      <c r="J155" s="90"/>
      <c r="K155" s="108"/>
      <c r="L155" s="110"/>
      <c r="M155" s="110"/>
      <c r="N155" s="110" t="s">
        <v>238</v>
      </c>
      <c r="O155" s="111"/>
      <c r="P155" s="159"/>
      <c r="Q155" s="161" t="s">
        <v>24</v>
      </c>
      <c r="R155" s="162" t="s">
        <v>24</v>
      </c>
      <c r="S155" s="113"/>
      <c r="T155" s="78"/>
      <c r="U155" s="90" t="s">
        <v>42</v>
      </c>
      <c r="V155" s="90" t="s">
        <v>43</v>
      </c>
      <c r="W155" s="90"/>
      <c r="X155" s="90" t="s">
        <v>44</v>
      </c>
      <c r="Y155" s="90" t="s">
        <v>30</v>
      </c>
      <c r="Z155" s="90" t="s">
        <v>30</v>
      </c>
      <c r="AA155" s="90" t="s">
        <v>138</v>
      </c>
      <c r="AB155" s="90" t="s">
        <v>15</v>
      </c>
      <c r="AC155" s="90" t="s">
        <v>139</v>
      </c>
      <c r="AD155" s="90" t="s">
        <v>141</v>
      </c>
      <c r="AE155" s="90" t="s">
        <v>47</v>
      </c>
      <c r="AF155" s="90" t="s">
        <v>48</v>
      </c>
      <c r="AG155" s="90" t="s">
        <v>15</v>
      </c>
      <c r="AH155" s="111" t="s">
        <v>30</v>
      </c>
      <c r="AI155" s="112"/>
      <c r="AJ155" s="90" t="s">
        <v>49</v>
      </c>
      <c r="AK155" s="108" t="s">
        <v>189</v>
      </c>
      <c r="AL155" s="7"/>
    </row>
    <row r="156" spans="1:38" s="301" customFormat="1" ht="12.75" customHeight="1" thickTop="1" x14ac:dyDescent="0.2">
      <c r="A156" s="331"/>
      <c r="B156" s="363">
        <f>B143</f>
        <v>0</v>
      </c>
      <c r="C156" s="363">
        <f>C143</f>
        <v>0</v>
      </c>
      <c r="D156" s="363">
        <f>D143</f>
        <v>0</v>
      </c>
      <c r="E156" s="363">
        <f>E143</f>
        <v>0</v>
      </c>
      <c r="F156" s="362">
        <f>F143</f>
        <v>0</v>
      </c>
      <c r="G156" s="134" t="str">
        <f>G7</f>
        <v>APRIL</v>
      </c>
      <c r="H156" s="334" t="s">
        <v>58</v>
      </c>
      <c r="I156" s="412"/>
      <c r="J156" s="397">
        <f t="shared" ref="J156:R156" si="18">J143</f>
        <v>0</v>
      </c>
      <c r="K156" s="362">
        <f t="shared" si="18"/>
        <v>0</v>
      </c>
      <c r="L156" s="363">
        <f t="shared" si="18"/>
        <v>0</v>
      </c>
      <c r="M156" s="363">
        <f t="shared" si="18"/>
        <v>0</v>
      </c>
      <c r="N156" s="363">
        <f t="shared" si="18"/>
        <v>0</v>
      </c>
      <c r="O156" s="361">
        <f t="shared" si="18"/>
        <v>0</v>
      </c>
      <c r="P156" s="394">
        <f t="shared" si="18"/>
        <v>0</v>
      </c>
      <c r="Q156" s="363">
        <f t="shared" si="18"/>
        <v>0</v>
      </c>
      <c r="R156" s="362">
        <f t="shared" si="18"/>
        <v>0</v>
      </c>
      <c r="S156" s="332"/>
      <c r="T156" s="331"/>
      <c r="U156" s="363">
        <f t="shared" ref="U156:AH156" si="19">U143</f>
        <v>0</v>
      </c>
      <c r="V156" s="363">
        <f t="shared" si="19"/>
        <v>0</v>
      </c>
      <c r="W156" s="363">
        <f t="shared" si="19"/>
        <v>0</v>
      </c>
      <c r="X156" s="363">
        <f t="shared" si="19"/>
        <v>0</v>
      </c>
      <c r="Y156" s="363">
        <f t="shared" si="19"/>
        <v>0</v>
      </c>
      <c r="Z156" s="363">
        <f t="shared" si="19"/>
        <v>0</v>
      </c>
      <c r="AA156" s="363">
        <f t="shared" si="19"/>
        <v>0</v>
      </c>
      <c r="AB156" s="363">
        <f t="shared" si="19"/>
        <v>0</v>
      </c>
      <c r="AC156" s="363">
        <f t="shared" si="19"/>
        <v>0</v>
      </c>
      <c r="AD156" s="363">
        <f t="shared" si="19"/>
        <v>0</v>
      </c>
      <c r="AE156" s="363">
        <f t="shared" si="19"/>
        <v>0</v>
      </c>
      <c r="AF156" s="363">
        <f t="shared" si="19"/>
        <v>0</v>
      </c>
      <c r="AG156" s="363">
        <f t="shared" si="19"/>
        <v>0</v>
      </c>
      <c r="AH156" s="361">
        <f t="shared" si="19"/>
        <v>0</v>
      </c>
      <c r="AI156" s="333"/>
      <c r="AJ156" s="363">
        <f>AJ143</f>
        <v>0</v>
      </c>
      <c r="AK156" s="362">
        <f>AK143</f>
        <v>0</v>
      </c>
      <c r="AL156" s="332"/>
    </row>
    <row r="157" spans="1:38" s="21" customFormat="1" ht="12.75" customHeight="1" x14ac:dyDescent="0.2">
      <c r="A157" s="8">
        <v>1</v>
      </c>
      <c r="B157" s="400"/>
      <c r="C157" s="400"/>
      <c r="D157" s="400"/>
      <c r="E157" s="400"/>
      <c r="F157" s="401"/>
      <c r="G157" s="471"/>
      <c r="H157" s="477"/>
      <c r="I157" s="472"/>
      <c r="J157" s="363">
        <f t="shared" ref="J157:J187" si="20">SUM(B157:F157)</f>
        <v>0</v>
      </c>
      <c r="K157" s="362">
        <f t="shared" ref="K157:K187" si="21">SUM(U157:AK157)-SUM(L157:R157)</f>
        <v>0</v>
      </c>
      <c r="L157" s="400"/>
      <c r="M157" s="400"/>
      <c r="N157" s="400"/>
      <c r="O157" s="406"/>
      <c r="P157" s="409"/>
      <c r="Q157" s="400"/>
      <c r="R157" s="401"/>
      <c r="S157" s="16" t="s">
        <v>59</v>
      </c>
      <c r="T157" s="8">
        <v>1</v>
      </c>
      <c r="U157" s="400"/>
      <c r="V157" s="400"/>
      <c r="W157" s="400"/>
      <c r="X157" s="400"/>
      <c r="Y157" s="400"/>
      <c r="Z157" s="400"/>
      <c r="AA157" s="400"/>
      <c r="AB157" s="400"/>
      <c r="AC157" s="400"/>
      <c r="AD157" s="400"/>
      <c r="AE157" s="400"/>
      <c r="AF157" s="400"/>
      <c r="AG157" s="400"/>
      <c r="AH157" s="406"/>
      <c r="AI157" s="477"/>
      <c r="AJ157" s="400"/>
      <c r="AK157" s="401"/>
      <c r="AL157" s="16" t="s">
        <v>59</v>
      </c>
    </row>
    <row r="158" spans="1:38" s="21" customFormat="1" ht="12.75" customHeight="1" x14ac:dyDescent="0.2">
      <c r="A158" s="8">
        <v>2</v>
      </c>
      <c r="B158" s="400"/>
      <c r="C158" s="400"/>
      <c r="D158" s="400"/>
      <c r="E158" s="400"/>
      <c r="F158" s="401"/>
      <c r="G158" s="471"/>
      <c r="H158" s="477"/>
      <c r="I158" s="472"/>
      <c r="J158" s="363">
        <f t="shared" si="20"/>
        <v>0</v>
      </c>
      <c r="K158" s="362">
        <f t="shared" si="21"/>
        <v>0</v>
      </c>
      <c r="L158" s="400"/>
      <c r="M158" s="400"/>
      <c r="N158" s="400"/>
      <c r="O158" s="406"/>
      <c r="P158" s="409"/>
      <c r="Q158" s="400"/>
      <c r="R158" s="401"/>
      <c r="S158" s="16" t="s">
        <v>60</v>
      </c>
      <c r="T158" s="8">
        <v>2</v>
      </c>
      <c r="U158" s="400"/>
      <c r="V158" s="400"/>
      <c r="W158" s="400"/>
      <c r="X158" s="400"/>
      <c r="Y158" s="400"/>
      <c r="Z158" s="400"/>
      <c r="AA158" s="400"/>
      <c r="AB158" s="400"/>
      <c r="AC158" s="400"/>
      <c r="AD158" s="400"/>
      <c r="AE158" s="400"/>
      <c r="AF158" s="400"/>
      <c r="AG158" s="400"/>
      <c r="AH158" s="406"/>
      <c r="AI158" s="477"/>
      <c r="AJ158" s="400"/>
      <c r="AK158" s="401"/>
      <c r="AL158" s="16" t="s">
        <v>60</v>
      </c>
    </row>
    <row r="159" spans="1:38" s="21" customFormat="1" ht="12.75" customHeight="1" x14ac:dyDescent="0.2">
      <c r="A159" s="8">
        <v>3</v>
      </c>
      <c r="B159" s="400"/>
      <c r="C159" s="400"/>
      <c r="D159" s="400"/>
      <c r="E159" s="400"/>
      <c r="F159" s="401"/>
      <c r="G159" s="471"/>
      <c r="H159" s="477"/>
      <c r="I159" s="472"/>
      <c r="J159" s="363">
        <f t="shared" si="20"/>
        <v>0</v>
      </c>
      <c r="K159" s="362">
        <f t="shared" si="21"/>
        <v>0</v>
      </c>
      <c r="L159" s="400"/>
      <c r="M159" s="400"/>
      <c r="N159" s="400"/>
      <c r="O159" s="406"/>
      <c r="P159" s="409"/>
      <c r="Q159" s="400"/>
      <c r="R159" s="401"/>
      <c r="S159" s="16" t="s">
        <v>61</v>
      </c>
      <c r="T159" s="8">
        <v>3</v>
      </c>
      <c r="U159" s="400"/>
      <c r="V159" s="400"/>
      <c r="W159" s="400"/>
      <c r="X159" s="400"/>
      <c r="Y159" s="400"/>
      <c r="Z159" s="400"/>
      <c r="AA159" s="400"/>
      <c r="AB159" s="400"/>
      <c r="AC159" s="400"/>
      <c r="AD159" s="400"/>
      <c r="AE159" s="400"/>
      <c r="AF159" s="400"/>
      <c r="AG159" s="400"/>
      <c r="AH159" s="406"/>
      <c r="AI159" s="477"/>
      <c r="AJ159" s="400"/>
      <c r="AK159" s="401"/>
      <c r="AL159" s="16" t="s">
        <v>61</v>
      </c>
    </row>
    <row r="160" spans="1:38" s="21" customFormat="1" ht="12.75" customHeight="1" x14ac:dyDescent="0.2">
      <c r="A160" s="8">
        <v>4</v>
      </c>
      <c r="B160" s="400"/>
      <c r="C160" s="400"/>
      <c r="D160" s="400"/>
      <c r="E160" s="400"/>
      <c r="F160" s="401"/>
      <c r="G160" s="471"/>
      <c r="H160" s="477"/>
      <c r="I160" s="472"/>
      <c r="J160" s="363">
        <f t="shared" si="20"/>
        <v>0</v>
      </c>
      <c r="K160" s="362">
        <f t="shared" si="21"/>
        <v>0</v>
      </c>
      <c r="L160" s="400"/>
      <c r="M160" s="400"/>
      <c r="N160" s="400"/>
      <c r="O160" s="406"/>
      <c r="P160" s="409"/>
      <c r="Q160" s="400"/>
      <c r="R160" s="401"/>
      <c r="S160" s="16" t="s">
        <v>62</v>
      </c>
      <c r="T160" s="8">
        <v>4</v>
      </c>
      <c r="U160" s="400"/>
      <c r="V160" s="400"/>
      <c r="W160" s="400"/>
      <c r="X160" s="400"/>
      <c r="Y160" s="400"/>
      <c r="Z160" s="400"/>
      <c r="AA160" s="400"/>
      <c r="AB160" s="400"/>
      <c r="AC160" s="400"/>
      <c r="AD160" s="400"/>
      <c r="AE160" s="400"/>
      <c r="AF160" s="400"/>
      <c r="AG160" s="400"/>
      <c r="AH160" s="406"/>
      <c r="AI160" s="477"/>
      <c r="AJ160" s="400"/>
      <c r="AK160" s="401"/>
      <c r="AL160" s="16" t="s">
        <v>62</v>
      </c>
    </row>
    <row r="161" spans="1:38" s="21" customFormat="1" ht="12.75" customHeight="1" x14ac:dyDescent="0.2">
      <c r="A161" s="8">
        <v>5</v>
      </c>
      <c r="B161" s="400"/>
      <c r="C161" s="400"/>
      <c r="D161" s="400"/>
      <c r="E161" s="400"/>
      <c r="F161" s="401"/>
      <c r="G161" s="471"/>
      <c r="H161" s="477"/>
      <c r="I161" s="472"/>
      <c r="J161" s="363">
        <f t="shared" si="20"/>
        <v>0</v>
      </c>
      <c r="K161" s="362">
        <f t="shared" si="21"/>
        <v>0</v>
      </c>
      <c r="L161" s="400"/>
      <c r="M161" s="400"/>
      <c r="N161" s="400"/>
      <c r="O161" s="406"/>
      <c r="P161" s="409"/>
      <c r="Q161" s="400"/>
      <c r="R161" s="401"/>
      <c r="S161" s="16" t="s">
        <v>63</v>
      </c>
      <c r="T161" s="8">
        <v>5</v>
      </c>
      <c r="U161" s="400"/>
      <c r="V161" s="400"/>
      <c r="W161" s="400"/>
      <c r="X161" s="400"/>
      <c r="Y161" s="400"/>
      <c r="Z161" s="400"/>
      <c r="AA161" s="400"/>
      <c r="AB161" s="400"/>
      <c r="AC161" s="400"/>
      <c r="AD161" s="400"/>
      <c r="AE161" s="400"/>
      <c r="AF161" s="400"/>
      <c r="AG161" s="400"/>
      <c r="AH161" s="406"/>
      <c r="AI161" s="477"/>
      <c r="AJ161" s="400"/>
      <c r="AK161" s="401"/>
      <c r="AL161" s="16" t="s">
        <v>63</v>
      </c>
    </row>
    <row r="162" spans="1:38" s="21" customFormat="1" ht="12.75" customHeight="1" x14ac:dyDescent="0.2">
      <c r="A162" s="17">
        <v>6</v>
      </c>
      <c r="B162" s="402"/>
      <c r="C162" s="402"/>
      <c r="D162" s="402"/>
      <c r="E162" s="402"/>
      <c r="F162" s="403"/>
      <c r="G162" s="473"/>
      <c r="H162" s="478"/>
      <c r="I162" s="474"/>
      <c r="J162" s="363">
        <f t="shared" si="20"/>
        <v>0</v>
      </c>
      <c r="K162" s="362">
        <f t="shared" si="21"/>
        <v>0</v>
      </c>
      <c r="L162" s="402"/>
      <c r="M162" s="402"/>
      <c r="N162" s="402"/>
      <c r="O162" s="407"/>
      <c r="P162" s="410"/>
      <c r="Q162" s="402"/>
      <c r="R162" s="403"/>
      <c r="S162" s="18" t="s">
        <v>64</v>
      </c>
      <c r="T162" s="17">
        <v>6</v>
      </c>
      <c r="U162" s="402"/>
      <c r="V162" s="402"/>
      <c r="W162" s="402"/>
      <c r="X162" s="402"/>
      <c r="Y162" s="402"/>
      <c r="Z162" s="402"/>
      <c r="AA162" s="402"/>
      <c r="AB162" s="402"/>
      <c r="AC162" s="402"/>
      <c r="AD162" s="402"/>
      <c r="AE162" s="402"/>
      <c r="AF162" s="402"/>
      <c r="AG162" s="402"/>
      <c r="AH162" s="407"/>
      <c r="AI162" s="478"/>
      <c r="AJ162" s="402"/>
      <c r="AK162" s="403"/>
      <c r="AL162" s="18" t="s">
        <v>64</v>
      </c>
    </row>
    <row r="163" spans="1:38" s="21" customFormat="1" ht="12.75" customHeight="1" x14ac:dyDescent="0.2">
      <c r="A163" s="8">
        <v>7</v>
      </c>
      <c r="B163" s="400"/>
      <c r="C163" s="400"/>
      <c r="D163" s="400"/>
      <c r="E163" s="400"/>
      <c r="F163" s="401"/>
      <c r="G163" s="471"/>
      <c r="H163" s="477"/>
      <c r="I163" s="472"/>
      <c r="J163" s="363">
        <f t="shared" si="20"/>
        <v>0</v>
      </c>
      <c r="K163" s="362">
        <f t="shared" si="21"/>
        <v>0</v>
      </c>
      <c r="L163" s="400"/>
      <c r="M163" s="400"/>
      <c r="N163" s="400"/>
      <c r="O163" s="406"/>
      <c r="P163" s="409"/>
      <c r="Q163" s="400"/>
      <c r="R163" s="401"/>
      <c r="S163" s="16" t="s">
        <v>65</v>
      </c>
      <c r="T163" s="8">
        <v>7</v>
      </c>
      <c r="U163" s="400"/>
      <c r="V163" s="400"/>
      <c r="W163" s="400"/>
      <c r="X163" s="400"/>
      <c r="Y163" s="400"/>
      <c r="Z163" s="400"/>
      <c r="AA163" s="400"/>
      <c r="AB163" s="400"/>
      <c r="AC163" s="400"/>
      <c r="AD163" s="400"/>
      <c r="AE163" s="400"/>
      <c r="AF163" s="400"/>
      <c r="AG163" s="400"/>
      <c r="AH163" s="406"/>
      <c r="AI163" s="477"/>
      <c r="AJ163" s="400"/>
      <c r="AK163" s="401"/>
      <c r="AL163" s="16" t="s">
        <v>65</v>
      </c>
    </row>
    <row r="164" spans="1:38" s="21" customFormat="1" ht="12.75" customHeight="1" x14ac:dyDescent="0.2">
      <c r="A164" s="8">
        <v>8</v>
      </c>
      <c r="B164" s="400"/>
      <c r="C164" s="400"/>
      <c r="D164" s="400"/>
      <c r="E164" s="400"/>
      <c r="F164" s="401"/>
      <c r="G164" s="471"/>
      <c r="H164" s="477"/>
      <c r="I164" s="472"/>
      <c r="J164" s="363">
        <f t="shared" si="20"/>
        <v>0</v>
      </c>
      <c r="K164" s="362">
        <f t="shared" si="21"/>
        <v>0</v>
      </c>
      <c r="L164" s="400"/>
      <c r="M164" s="400"/>
      <c r="N164" s="400"/>
      <c r="O164" s="406"/>
      <c r="P164" s="409"/>
      <c r="Q164" s="400"/>
      <c r="R164" s="401"/>
      <c r="S164" s="16" t="s">
        <v>66</v>
      </c>
      <c r="T164" s="8">
        <v>8</v>
      </c>
      <c r="U164" s="400"/>
      <c r="V164" s="400"/>
      <c r="W164" s="400"/>
      <c r="X164" s="400"/>
      <c r="Y164" s="400"/>
      <c r="Z164" s="400"/>
      <c r="AA164" s="400"/>
      <c r="AB164" s="400"/>
      <c r="AC164" s="400"/>
      <c r="AD164" s="400"/>
      <c r="AE164" s="400"/>
      <c r="AF164" s="400"/>
      <c r="AG164" s="400"/>
      <c r="AH164" s="406"/>
      <c r="AI164" s="477"/>
      <c r="AJ164" s="400"/>
      <c r="AK164" s="401"/>
      <c r="AL164" s="16" t="s">
        <v>66</v>
      </c>
    </row>
    <row r="165" spans="1:38" s="21" customFormat="1" ht="12.75" customHeight="1" x14ac:dyDescent="0.2">
      <c r="A165" s="8">
        <v>9</v>
      </c>
      <c r="B165" s="400"/>
      <c r="C165" s="400"/>
      <c r="D165" s="400"/>
      <c r="E165" s="400"/>
      <c r="F165" s="401"/>
      <c r="G165" s="471"/>
      <c r="H165" s="477"/>
      <c r="I165" s="472"/>
      <c r="J165" s="363">
        <f t="shared" si="20"/>
        <v>0</v>
      </c>
      <c r="K165" s="362">
        <f t="shared" si="21"/>
        <v>0</v>
      </c>
      <c r="L165" s="400"/>
      <c r="M165" s="400"/>
      <c r="N165" s="400"/>
      <c r="O165" s="406"/>
      <c r="P165" s="409"/>
      <c r="Q165" s="400"/>
      <c r="R165" s="401"/>
      <c r="S165" s="16" t="s">
        <v>67</v>
      </c>
      <c r="T165" s="8">
        <v>9</v>
      </c>
      <c r="U165" s="400"/>
      <c r="V165" s="400"/>
      <c r="W165" s="400"/>
      <c r="X165" s="400"/>
      <c r="Y165" s="400"/>
      <c r="Z165" s="400"/>
      <c r="AA165" s="400"/>
      <c r="AB165" s="400"/>
      <c r="AC165" s="400"/>
      <c r="AD165" s="400"/>
      <c r="AE165" s="400"/>
      <c r="AF165" s="400"/>
      <c r="AG165" s="400"/>
      <c r="AH165" s="406"/>
      <c r="AI165" s="477"/>
      <c r="AJ165" s="400"/>
      <c r="AK165" s="401"/>
      <c r="AL165" s="16" t="s">
        <v>67</v>
      </c>
    </row>
    <row r="166" spans="1:38" s="21" customFormat="1" ht="12.75" customHeight="1" x14ac:dyDescent="0.2">
      <c r="A166" s="8">
        <v>10</v>
      </c>
      <c r="B166" s="400"/>
      <c r="C166" s="400"/>
      <c r="D166" s="400"/>
      <c r="E166" s="400"/>
      <c r="F166" s="401"/>
      <c r="G166" s="471"/>
      <c r="H166" s="477"/>
      <c r="I166" s="472"/>
      <c r="J166" s="363">
        <f t="shared" si="20"/>
        <v>0</v>
      </c>
      <c r="K166" s="362">
        <f t="shared" si="21"/>
        <v>0</v>
      </c>
      <c r="L166" s="400"/>
      <c r="M166" s="400"/>
      <c r="N166" s="400"/>
      <c r="O166" s="406"/>
      <c r="P166" s="409"/>
      <c r="Q166" s="400"/>
      <c r="R166" s="401"/>
      <c r="S166" s="16" t="s">
        <v>68</v>
      </c>
      <c r="T166" s="8">
        <v>10</v>
      </c>
      <c r="U166" s="400"/>
      <c r="V166" s="400"/>
      <c r="W166" s="400"/>
      <c r="X166" s="400"/>
      <c r="Y166" s="400"/>
      <c r="Z166" s="400"/>
      <c r="AA166" s="400"/>
      <c r="AB166" s="400"/>
      <c r="AC166" s="400"/>
      <c r="AD166" s="400"/>
      <c r="AE166" s="400"/>
      <c r="AF166" s="400"/>
      <c r="AG166" s="400"/>
      <c r="AH166" s="406"/>
      <c r="AI166" s="477"/>
      <c r="AJ166" s="400"/>
      <c r="AK166" s="401"/>
      <c r="AL166" s="16" t="s">
        <v>68</v>
      </c>
    </row>
    <row r="167" spans="1:38" s="21" customFormat="1" ht="12.75" customHeight="1" x14ac:dyDescent="0.2">
      <c r="A167" s="8">
        <v>11</v>
      </c>
      <c r="B167" s="400"/>
      <c r="C167" s="400"/>
      <c r="D167" s="400"/>
      <c r="E167" s="400"/>
      <c r="F167" s="401"/>
      <c r="G167" s="471"/>
      <c r="H167" s="477"/>
      <c r="I167" s="472"/>
      <c r="J167" s="363">
        <f t="shared" si="20"/>
        <v>0</v>
      </c>
      <c r="K167" s="362">
        <f t="shared" si="21"/>
        <v>0</v>
      </c>
      <c r="L167" s="400"/>
      <c r="M167" s="400"/>
      <c r="N167" s="400"/>
      <c r="O167" s="406"/>
      <c r="P167" s="409"/>
      <c r="Q167" s="400"/>
      <c r="R167" s="401"/>
      <c r="S167" s="16" t="s">
        <v>69</v>
      </c>
      <c r="T167" s="8">
        <v>11</v>
      </c>
      <c r="U167" s="400"/>
      <c r="V167" s="400"/>
      <c r="W167" s="400"/>
      <c r="X167" s="400"/>
      <c r="Y167" s="400"/>
      <c r="Z167" s="400"/>
      <c r="AA167" s="400"/>
      <c r="AB167" s="400"/>
      <c r="AC167" s="400"/>
      <c r="AD167" s="400"/>
      <c r="AE167" s="400"/>
      <c r="AF167" s="400"/>
      <c r="AG167" s="400"/>
      <c r="AH167" s="406"/>
      <c r="AI167" s="477"/>
      <c r="AJ167" s="400"/>
      <c r="AK167" s="401"/>
      <c r="AL167" s="16" t="s">
        <v>69</v>
      </c>
    </row>
    <row r="168" spans="1:38" s="21" customFormat="1" ht="12.75" customHeight="1" x14ac:dyDescent="0.2">
      <c r="A168" s="8">
        <v>12</v>
      </c>
      <c r="B168" s="400"/>
      <c r="C168" s="400"/>
      <c r="D168" s="400"/>
      <c r="E168" s="400"/>
      <c r="F168" s="401"/>
      <c r="G168" s="471"/>
      <c r="H168" s="477"/>
      <c r="I168" s="472"/>
      <c r="J168" s="363">
        <f t="shared" si="20"/>
        <v>0</v>
      </c>
      <c r="K168" s="362">
        <f t="shared" si="21"/>
        <v>0</v>
      </c>
      <c r="L168" s="400"/>
      <c r="M168" s="400"/>
      <c r="N168" s="400"/>
      <c r="O168" s="406"/>
      <c r="P168" s="409"/>
      <c r="Q168" s="400"/>
      <c r="R168" s="401"/>
      <c r="S168" s="16" t="s">
        <v>70</v>
      </c>
      <c r="T168" s="8">
        <v>12</v>
      </c>
      <c r="U168" s="400"/>
      <c r="V168" s="400"/>
      <c r="W168" s="400"/>
      <c r="X168" s="400"/>
      <c r="Y168" s="400"/>
      <c r="Z168" s="400"/>
      <c r="AA168" s="400"/>
      <c r="AB168" s="400"/>
      <c r="AC168" s="400"/>
      <c r="AD168" s="400"/>
      <c r="AE168" s="400"/>
      <c r="AF168" s="400"/>
      <c r="AG168" s="400"/>
      <c r="AH168" s="406"/>
      <c r="AI168" s="477"/>
      <c r="AJ168" s="400"/>
      <c r="AK168" s="401"/>
      <c r="AL168" s="16" t="s">
        <v>70</v>
      </c>
    </row>
    <row r="169" spans="1:38" s="21" customFormat="1" ht="12.75" customHeight="1" x14ac:dyDescent="0.2">
      <c r="A169" s="8">
        <v>13</v>
      </c>
      <c r="B169" s="400"/>
      <c r="C169" s="400"/>
      <c r="D169" s="400"/>
      <c r="E169" s="400"/>
      <c r="F169" s="401"/>
      <c r="G169" s="471"/>
      <c r="H169" s="477"/>
      <c r="I169" s="472"/>
      <c r="J169" s="363">
        <f t="shared" si="20"/>
        <v>0</v>
      </c>
      <c r="K169" s="362">
        <f t="shared" si="21"/>
        <v>0</v>
      </c>
      <c r="L169" s="400"/>
      <c r="M169" s="400"/>
      <c r="N169" s="400"/>
      <c r="O169" s="406"/>
      <c r="P169" s="409"/>
      <c r="Q169" s="400"/>
      <c r="R169" s="401"/>
      <c r="S169" s="16" t="s">
        <v>71</v>
      </c>
      <c r="T169" s="8">
        <v>13</v>
      </c>
      <c r="U169" s="400"/>
      <c r="V169" s="400"/>
      <c r="W169" s="400"/>
      <c r="X169" s="400"/>
      <c r="Y169" s="400"/>
      <c r="Z169" s="400"/>
      <c r="AA169" s="400"/>
      <c r="AB169" s="400"/>
      <c r="AC169" s="400"/>
      <c r="AD169" s="400"/>
      <c r="AE169" s="400"/>
      <c r="AF169" s="400"/>
      <c r="AG169" s="400"/>
      <c r="AH169" s="406"/>
      <c r="AI169" s="477"/>
      <c r="AJ169" s="400"/>
      <c r="AK169" s="401"/>
      <c r="AL169" s="16" t="s">
        <v>71</v>
      </c>
    </row>
    <row r="170" spans="1:38" s="21" customFormat="1" ht="12.75" customHeight="1" x14ac:dyDescent="0.2">
      <c r="A170" s="8">
        <v>14</v>
      </c>
      <c r="B170" s="400"/>
      <c r="C170" s="400"/>
      <c r="D170" s="400"/>
      <c r="E170" s="400"/>
      <c r="F170" s="401"/>
      <c r="G170" s="471"/>
      <c r="H170" s="477"/>
      <c r="I170" s="472"/>
      <c r="J170" s="363">
        <f t="shared" si="20"/>
        <v>0</v>
      </c>
      <c r="K170" s="362">
        <f t="shared" si="21"/>
        <v>0</v>
      </c>
      <c r="L170" s="400"/>
      <c r="M170" s="400"/>
      <c r="N170" s="400"/>
      <c r="O170" s="406"/>
      <c r="P170" s="409"/>
      <c r="Q170" s="400"/>
      <c r="R170" s="401"/>
      <c r="S170" s="16" t="s">
        <v>72</v>
      </c>
      <c r="T170" s="8">
        <v>14</v>
      </c>
      <c r="U170" s="400"/>
      <c r="V170" s="400"/>
      <c r="W170" s="400"/>
      <c r="X170" s="400"/>
      <c r="Y170" s="400"/>
      <c r="Z170" s="400"/>
      <c r="AA170" s="400"/>
      <c r="AB170" s="400"/>
      <c r="AC170" s="400"/>
      <c r="AD170" s="400"/>
      <c r="AE170" s="400"/>
      <c r="AF170" s="400"/>
      <c r="AG170" s="400"/>
      <c r="AH170" s="406"/>
      <c r="AI170" s="477"/>
      <c r="AJ170" s="400"/>
      <c r="AK170" s="401"/>
      <c r="AL170" s="16" t="s">
        <v>72</v>
      </c>
    </row>
    <row r="171" spans="1:38" s="21" customFormat="1" ht="12.75" customHeight="1" x14ac:dyDescent="0.2">
      <c r="A171" s="8">
        <v>15</v>
      </c>
      <c r="B171" s="400"/>
      <c r="C171" s="400"/>
      <c r="D171" s="400"/>
      <c r="E171" s="400"/>
      <c r="F171" s="401"/>
      <c r="G171" s="471"/>
      <c r="H171" s="477"/>
      <c r="I171" s="472"/>
      <c r="J171" s="363">
        <f t="shared" si="20"/>
        <v>0</v>
      </c>
      <c r="K171" s="362">
        <f t="shared" si="21"/>
        <v>0</v>
      </c>
      <c r="L171" s="400"/>
      <c r="M171" s="400"/>
      <c r="N171" s="400"/>
      <c r="O171" s="406"/>
      <c r="P171" s="409"/>
      <c r="Q171" s="400"/>
      <c r="R171" s="401"/>
      <c r="S171" s="16" t="s">
        <v>73</v>
      </c>
      <c r="T171" s="8">
        <v>15</v>
      </c>
      <c r="U171" s="400"/>
      <c r="V171" s="400"/>
      <c r="W171" s="400"/>
      <c r="X171" s="400"/>
      <c r="Y171" s="400"/>
      <c r="Z171" s="400"/>
      <c r="AA171" s="400"/>
      <c r="AB171" s="400"/>
      <c r="AC171" s="400"/>
      <c r="AD171" s="400"/>
      <c r="AE171" s="400"/>
      <c r="AF171" s="400"/>
      <c r="AG171" s="400"/>
      <c r="AH171" s="406"/>
      <c r="AI171" s="477"/>
      <c r="AJ171" s="400"/>
      <c r="AK171" s="401"/>
      <c r="AL171" s="16" t="s">
        <v>73</v>
      </c>
    </row>
    <row r="172" spans="1:38" s="21" customFormat="1" ht="12.75" customHeight="1" x14ac:dyDescent="0.2">
      <c r="A172" s="8">
        <v>16</v>
      </c>
      <c r="B172" s="400"/>
      <c r="C172" s="400"/>
      <c r="D172" s="400"/>
      <c r="E172" s="400"/>
      <c r="F172" s="401"/>
      <c r="G172" s="471"/>
      <c r="H172" s="477"/>
      <c r="I172" s="472"/>
      <c r="J172" s="363">
        <f t="shared" si="20"/>
        <v>0</v>
      </c>
      <c r="K172" s="362">
        <f t="shared" si="21"/>
        <v>0</v>
      </c>
      <c r="L172" s="400"/>
      <c r="M172" s="400"/>
      <c r="N172" s="400"/>
      <c r="O172" s="406"/>
      <c r="P172" s="409"/>
      <c r="Q172" s="400"/>
      <c r="R172" s="401"/>
      <c r="S172" s="16" t="s">
        <v>74</v>
      </c>
      <c r="T172" s="8">
        <v>16</v>
      </c>
      <c r="U172" s="400"/>
      <c r="V172" s="400"/>
      <c r="W172" s="400"/>
      <c r="X172" s="400"/>
      <c r="Y172" s="400"/>
      <c r="Z172" s="400"/>
      <c r="AA172" s="400"/>
      <c r="AB172" s="400"/>
      <c r="AC172" s="400"/>
      <c r="AD172" s="400"/>
      <c r="AE172" s="400"/>
      <c r="AF172" s="400"/>
      <c r="AG172" s="400"/>
      <c r="AH172" s="406"/>
      <c r="AI172" s="477"/>
      <c r="AJ172" s="400"/>
      <c r="AK172" s="401"/>
      <c r="AL172" s="16" t="s">
        <v>74</v>
      </c>
    </row>
    <row r="173" spans="1:38" s="21" customFormat="1" ht="12.75" customHeight="1" x14ac:dyDescent="0.2">
      <c r="A173" s="8">
        <v>17</v>
      </c>
      <c r="B173" s="400"/>
      <c r="C173" s="400"/>
      <c r="D173" s="400"/>
      <c r="E173" s="400"/>
      <c r="F173" s="401"/>
      <c r="G173" s="471"/>
      <c r="H173" s="477"/>
      <c r="I173" s="472"/>
      <c r="J173" s="363">
        <f t="shared" si="20"/>
        <v>0</v>
      </c>
      <c r="K173" s="362">
        <f t="shared" si="21"/>
        <v>0</v>
      </c>
      <c r="L173" s="400"/>
      <c r="M173" s="400"/>
      <c r="N173" s="400"/>
      <c r="O173" s="406"/>
      <c r="P173" s="409"/>
      <c r="Q173" s="400"/>
      <c r="R173" s="401"/>
      <c r="S173" s="16" t="s">
        <v>75</v>
      </c>
      <c r="T173" s="8">
        <v>17</v>
      </c>
      <c r="U173" s="400"/>
      <c r="V173" s="400"/>
      <c r="W173" s="400"/>
      <c r="X173" s="400"/>
      <c r="Y173" s="400"/>
      <c r="Z173" s="400"/>
      <c r="AA173" s="400"/>
      <c r="AB173" s="400"/>
      <c r="AC173" s="400"/>
      <c r="AD173" s="400"/>
      <c r="AE173" s="400"/>
      <c r="AF173" s="400"/>
      <c r="AG173" s="400"/>
      <c r="AH173" s="406"/>
      <c r="AI173" s="477"/>
      <c r="AJ173" s="400"/>
      <c r="AK173" s="401"/>
      <c r="AL173" s="16" t="s">
        <v>75</v>
      </c>
    </row>
    <row r="174" spans="1:38" s="21" customFormat="1" ht="12.75" customHeight="1" x14ac:dyDescent="0.2">
      <c r="A174" s="8">
        <v>18</v>
      </c>
      <c r="B174" s="400"/>
      <c r="C174" s="400"/>
      <c r="D174" s="400"/>
      <c r="E174" s="400"/>
      <c r="F174" s="401"/>
      <c r="G174" s="471"/>
      <c r="H174" s="477"/>
      <c r="I174" s="472"/>
      <c r="J174" s="363">
        <f t="shared" si="20"/>
        <v>0</v>
      </c>
      <c r="K174" s="362">
        <f t="shared" si="21"/>
        <v>0</v>
      </c>
      <c r="L174" s="400"/>
      <c r="M174" s="400"/>
      <c r="N174" s="400"/>
      <c r="O174" s="406"/>
      <c r="P174" s="409"/>
      <c r="Q174" s="400"/>
      <c r="R174" s="401"/>
      <c r="S174" s="16" t="s">
        <v>76</v>
      </c>
      <c r="T174" s="8">
        <v>18</v>
      </c>
      <c r="U174" s="400"/>
      <c r="V174" s="400"/>
      <c r="W174" s="400"/>
      <c r="X174" s="400"/>
      <c r="Y174" s="400"/>
      <c r="Z174" s="400"/>
      <c r="AA174" s="400"/>
      <c r="AB174" s="400"/>
      <c r="AC174" s="400"/>
      <c r="AD174" s="400"/>
      <c r="AE174" s="400"/>
      <c r="AF174" s="400"/>
      <c r="AG174" s="400"/>
      <c r="AH174" s="406"/>
      <c r="AI174" s="477"/>
      <c r="AJ174" s="400"/>
      <c r="AK174" s="401"/>
      <c r="AL174" s="16" t="s">
        <v>76</v>
      </c>
    </row>
    <row r="175" spans="1:38" s="21" customFormat="1" ht="12.75" customHeight="1" x14ac:dyDescent="0.2">
      <c r="A175" s="8">
        <v>19</v>
      </c>
      <c r="B175" s="400"/>
      <c r="C175" s="400"/>
      <c r="D175" s="400"/>
      <c r="E175" s="400"/>
      <c r="F175" s="401"/>
      <c r="G175" s="471"/>
      <c r="H175" s="477"/>
      <c r="I175" s="472"/>
      <c r="J175" s="363">
        <f t="shared" si="20"/>
        <v>0</v>
      </c>
      <c r="K175" s="362">
        <f t="shared" si="21"/>
        <v>0</v>
      </c>
      <c r="L175" s="400"/>
      <c r="M175" s="400"/>
      <c r="N175" s="400"/>
      <c r="O175" s="406"/>
      <c r="P175" s="409"/>
      <c r="Q175" s="400"/>
      <c r="R175" s="401"/>
      <c r="S175" s="16" t="s">
        <v>77</v>
      </c>
      <c r="T175" s="8">
        <v>19</v>
      </c>
      <c r="U175" s="400"/>
      <c r="V175" s="400"/>
      <c r="W175" s="400"/>
      <c r="X175" s="400"/>
      <c r="Y175" s="400"/>
      <c r="Z175" s="400"/>
      <c r="AA175" s="400"/>
      <c r="AB175" s="400"/>
      <c r="AC175" s="400"/>
      <c r="AD175" s="400"/>
      <c r="AE175" s="400"/>
      <c r="AF175" s="400"/>
      <c r="AG175" s="400"/>
      <c r="AH175" s="406"/>
      <c r="AI175" s="477"/>
      <c r="AJ175" s="400"/>
      <c r="AK175" s="401"/>
      <c r="AL175" s="16" t="s">
        <v>77</v>
      </c>
    </row>
    <row r="176" spans="1:38" s="21" customFormat="1" ht="12.75" customHeight="1" x14ac:dyDescent="0.2">
      <c r="A176" s="8">
        <v>20</v>
      </c>
      <c r="B176" s="400"/>
      <c r="C176" s="400"/>
      <c r="D176" s="400"/>
      <c r="E176" s="400"/>
      <c r="F176" s="401"/>
      <c r="G176" s="471"/>
      <c r="H176" s="477"/>
      <c r="I176" s="472"/>
      <c r="J176" s="363">
        <f t="shared" si="20"/>
        <v>0</v>
      </c>
      <c r="K176" s="362">
        <f t="shared" si="21"/>
        <v>0</v>
      </c>
      <c r="L176" s="400"/>
      <c r="M176" s="400"/>
      <c r="N176" s="400"/>
      <c r="O176" s="406"/>
      <c r="P176" s="409"/>
      <c r="Q176" s="400"/>
      <c r="R176" s="401"/>
      <c r="S176" s="16" t="s">
        <v>78</v>
      </c>
      <c r="T176" s="8">
        <v>20</v>
      </c>
      <c r="U176" s="400"/>
      <c r="V176" s="400"/>
      <c r="W176" s="400"/>
      <c r="X176" s="400"/>
      <c r="Y176" s="400"/>
      <c r="Z176" s="400"/>
      <c r="AA176" s="400"/>
      <c r="AB176" s="400"/>
      <c r="AC176" s="400"/>
      <c r="AD176" s="400"/>
      <c r="AE176" s="400"/>
      <c r="AF176" s="400"/>
      <c r="AG176" s="400"/>
      <c r="AH176" s="406"/>
      <c r="AI176" s="477"/>
      <c r="AJ176" s="400"/>
      <c r="AK176" s="401"/>
      <c r="AL176" s="16" t="s">
        <v>78</v>
      </c>
    </row>
    <row r="177" spans="1:38" s="21" customFormat="1" ht="12.75" customHeight="1" x14ac:dyDescent="0.2">
      <c r="A177" s="8">
        <v>21</v>
      </c>
      <c r="B177" s="400"/>
      <c r="C177" s="400"/>
      <c r="D177" s="400"/>
      <c r="E177" s="400"/>
      <c r="F177" s="401"/>
      <c r="G177" s="471"/>
      <c r="H177" s="477"/>
      <c r="I177" s="472"/>
      <c r="J177" s="363">
        <f t="shared" si="20"/>
        <v>0</v>
      </c>
      <c r="K177" s="362">
        <f t="shared" si="21"/>
        <v>0</v>
      </c>
      <c r="L177" s="400"/>
      <c r="M177" s="400"/>
      <c r="N177" s="400"/>
      <c r="O177" s="406"/>
      <c r="P177" s="409"/>
      <c r="Q177" s="400"/>
      <c r="R177" s="401"/>
      <c r="S177" s="16" t="s">
        <v>79</v>
      </c>
      <c r="T177" s="8">
        <v>21</v>
      </c>
      <c r="U177" s="400"/>
      <c r="V177" s="400"/>
      <c r="W177" s="400"/>
      <c r="X177" s="400"/>
      <c r="Y177" s="400"/>
      <c r="Z177" s="400"/>
      <c r="AA177" s="400"/>
      <c r="AB177" s="400"/>
      <c r="AC177" s="400"/>
      <c r="AD177" s="400"/>
      <c r="AE177" s="400"/>
      <c r="AF177" s="400"/>
      <c r="AG177" s="400"/>
      <c r="AH177" s="406"/>
      <c r="AI177" s="477"/>
      <c r="AJ177" s="400"/>
      <c r="AK177" s="401"/>
      <c r="AL177" s="16" t="s">
        <v>79</v>
      </c>
    </row>
    <row r="178" spans="1:38" s="21" customFormat="1" ht="12.75" customHeight="1" x14ac:dyDescent="0.2">
      <c r="A178" s="8">
        <v>22</v>
      </c>
      <c r="B178" s="400"/>
      <c r="C178" s="400"/>
      <c r="D178" s="400"/>
      <c r="E178" s="400"/>
      <c r="F178" s="401"/>
      <c r="G178" s="471"/>
      <c r="H178" s="477"/>
      <c r="I178" s="472"/>
      <c r="J178" s="363">
        <f t="shared" si="20"/>
        <v>0</v>
      </c>
      <c r="K178" s="362">
        <f t="shared" si="21"/>
        <v>0</v>
      </c>
      <c r="L178" s="400"/>
      <c r="M178" s="400"/>
      <c r="N178" s="400"/>
      <c r="O178" s="406"/>
      <c r="P178" s="409"/>
      <c r="Q178" s="400"/>
      <c r="R178" s="401"/>
      <c r="S178" s="16" t="s">
        <v>80</v>
      </c>
      <c r="T178" s="8">
        <v>22</v>
      </c>
      <c r="U178" s="400"/>
      <c r="V178" s="400"/>
      <c r="W178" s="400"/>
      <c r="X178" s="400"/>
      <c r="Y178" s="400"/>
      <c r="Z178" s="400"/>
      <c r="AA178" s="400"/>
      <c r="AB178" s="400"/>
      <c r="AC178" s="400"/>
      <c r="AD178" s="400"/>
      <c r="AE178" s="400"/>
      <c r="AF178" s="400"/>
      <c r="AG178" s="400"/>
      <c r="AH178" s="406"/>
      <c r="AI178" s="477"/>
      <c r="AJ178" s="400"/>
      <c r="AK178" s="401"/>
      <c r="AL178" s="16" t="s">
        <v>80</v>
      </c>
    </row>
    <row r="179" spans="1:38" s="21" customFormat="1" ht="12.75" customHeight="1" x14ac:dyDescent="0.2">
      <c r="A179" s="8">
        <v>23</v>
      </c>
      <c r="B179" s="400"/>
      <c r="C179" s="400"/>
      <c r="D179" s="400"/>
      <c r="E179" s="400"/>
      <c r="F179" s="401"/>
      <c r="G179" s="471"/>
      <c r="H179" s="477"/>
      <c r="I179" s="472"/>
      <c r="J179" s="363">
        <f t="shared" si="20"/>
        <v>0</v>
      </c>
      <c r="K179" s="362">
        <f t="shared" si="21"/>
        <v>0</v>
      </c>
      <c r="L179" s="400"/>
      <c r="M179" s="400"/>
      <c r="N179" s="400"/>
      <c r="O179" s="406"/>
      <c r="P179" s="409"/>
      <c r="Q179" s="400"/>
      <c r="R179" s="401"/>
      <c r="S179" s="16" t="s">
        <v>81</v>
      </c>
      <c r="T179" s="8">
        <v>23</v>
      </c>
      <c r="U179" s="400"/>
      <c r="V179" s="400"/>
      <c r="W179" s="400"/>
      <c r="X179" s="400"/>
      <c r="Y179" s="400"/>
      <c r="Z179" s="400"/>
      <c r="AA179" s="400"/>
      <c r="AB179" s="400"/>
      <c r="AC179" s="400"/>
      <c r="AD179" s="400"/>
      <c r="AE179" s="400"/>
      <c r="AF179" s="400"/>
      <c r="AG179" s="400"/>
      <c r="AH179" s="406"/>
      <c r="AI179" s="477"/>
      <c r="AJ179" s="400"/>
      <c r="AK179" s="401"/>
      <c r="AL179" s="16" t="s">
        <v>81</v>
      </c>
    </row>
    <row r="180" spans="1:38" s="21" customFormat="1" ht="12.75" customHeight="1" x14ac:dyDescent="0.2">
      <c r="A180" s="8">
        <v>24</v>
      </c>
      <c r="B180" s="400"/>
      <c r="C180" s="400"/>
      <c r="D180" s="400"/>
      <c r="E180" s="400"/>
      <c r="F180" s="401"/>
      <c r="G180" s="471"/>
      <c r="H180" s="477"/>
      <c r="I180" s="472"/>
      <c r="J180" s="363">
        <f t="shared" si="20"/>
        <v>0</v>
      </c>
      <c r="K180" s="362">
        <f t="shared" si="21"/>
        <v>0</v>
      </c>
      <c r="L180" s="400"/>
      <c r="M180" s="400"/>
      <c r="N180" s="400"/>
      <c r="O180" s="406"/>
      <c r="P180" s="409"/>
      <c r="Q180" s="400"/>
      <c r="R180" s="401"/>
      <c r="S180" s="16" t="s">
        <v>82</v>
      </c>
      <c r="T180" s="8">
        <v>24</v>
      </c>
      <c r="U180" s="400"/>
      <c r="V180" s="400"/>
      <c r="W180" s="400"/>
      <c r="X180" s="400"/>
      <c r="Y180" s="400"/>
      <c r="Z180" s="400"/>
      <c r="AA180" s="400"/>
      <c r="AB180" s="400"/>
      <c r="AC180" s="400"/>
      <c r="AD180" s="400"/>
      <c r="AE180" s="400"/>
      <c r="AF180" s="400"/>
      <c r="AG180" s="400"/>
      <c r="AH180" s="406"/>
      <c r="AI180" s="477"/>
      <c r="AJ180" s="400"/>
      <c r="AK180" s="401"/>
      <c r="AL180" s="16" t="s">
        <v>82</v>
      </c>
    </row>
    <row r="181" spans="1:38" s="21" customFormat="1" ht="12.75" customHeight="1" x14ac:dyDescent="0.2">
      <c r="A181" s="8">
        <v>25</v>
      </c>
      <c r="B181" s="400"/>
      <c r="C181" s="400"/>
      <c r="D181" s="400"/>
      <c r="E181" s="400"/>
      <c r="F181" s="401"/>
      <c r="G181" s="471"/>
      <c r="H181" s="477"/>
      <c r="I181" s="472"/>
      <c r="J181" s="363">
        <f t="shared" si="20"/>
        <v>0</v>
      </c>
      <c r="K181" s="362">
        <f t="shared" si="21"/>
        <v>0</v>
      </c>
      <c r="L181" s="400"/>
      <c r="M181" s="400"/>
      <c r="N181" s="400"/>
      <c r="O181" s="406"/>
      <c r="P181" s="409"/>
      <c r="Q181" s="400"/>
      <c r="R181" s="401"/>
      <c r="S181" s="16" t="s">
        <v>83</v>
      </c>
      <c r="T181" s="8">
        <v>25</v>
      </c>
      <c r="U181" s="400"/>
      <c r="V181" s="400"/>
      <c r="W181" s="400"/>
      <c r="X181" s="400"/>
      <c r="Y181" s="400"/>
      <c r="Z181" s="400"/>
      <c r="AA181" s="400"/>
      <c r="AB181" s="400"/>
      <c r="AC181" s="400"/>
      <c r="AD181" s="400"/>
      <c r="AE181" s="400"/>
      <c r="AF181" s="400"/>
      <c r="AG181" s="400"/>
      <c r="AH181" s="406"/>
      <c r="AI181" s="477"/>
      <c r="AJ181" s="400"/>
      <c r="AK181" s="401"/>
      <c r="AL181" s="16" t="s">
        <v>83</v>
      </c>
    </row>
    <row r="182" spans="1:38" s="21" customFormat="1" ht="12.75" customHeight="1" x14ac:dyDescent="0.2">
      <c r="A182" s="8">
        <v>26</v>
      </c>
      <c r="B182" s="400"/>
      <c r="C182" s="400"/>
      <c r="D182" s="400"/>
      <c r="E182" s="400"/>
      <c r="F182" s="401"/>
      <c r="G182" s="471"/>
      <c r="H182" s="477"/>
      <c r="I182" s="472"/>
      <c r="J182" s="363">
        <f t="shared" si="20"/>
        <v>0</v>
      </c>
      <c r="K182" s="362">
        <f t="shared" si="21"/>
        <v>0</v>
      </c>
      <c r="L182" s="400"/>
      <c r="M182" s="400"/>
      <c r="N182" s="400"/>
      <c r="O182" s="406"/>
      <c r="P182" s="409"/>
      <c r="Q182" s="400"/>
      <c r="R182" s="401"/>
      <c r="S182" s="16" t="s">
        <v>84</v>
      </c>
      <c r="T182" s="8">
        <v>26</v>
      </c>
      <c r="U182" s="400"/>
      <c r="V182" s="400"/>
      <c r="W182" s="400"/>
      <c r="X182" s="400"/>
      <c r="Y182" s="400"/>
      <c r="Z182" s="400"/>
      <c r="AA182" s="400"/>
      <c r="AB182" s="400"/>
      <c r="AC182" s="400"/>
      <c r="AD182" s="400"/>
      <c r="AE182" s="400"/>
      <c r="AF182" s="400"/>
      <c r="AG182" s="400"/>
      <c r="AH182" s="406"/>
      <c r="AI182" s="477"/>
      <c r="AJ182" s="400"/>
      <c r="AK182" s="401"/>
      <c r="AL182" s="16" t="s">
        <v>84</v>
      </c>
    </row>
    <row r="183" spans="1:38" s="21" customFormat="1" ht="12.75" customHeight="1" x14ac:dyDescent="0.2">
      <c r="A183" s="8">
        <v>27</v>
      </c>
      <c r="B183" s="400"/>
      <c r="C183" s="400"/>
      <c r="D183" s="400"/>
      <c r="E183" s="400"/>
      <c r="F183" s="401"/>
      <c r="G183" s="471"/>
      <c r="H183" s="477"/>
      <c r="I183" s="472"/>
      <c r="J183" s="363">
        <f t="shared" si="20"/>
        <v>0</v>
      </c>
      <c r="K183" s="362">
        <f t="shared" si="21"/>
        <v>0</v>
      </c>
      <c r="L183" s="400"/>
      <c r="M183" s="400"/>
      <c r="N183" s="400"/>
      <c r="O183" s="406"/>
      <c r="P183" s="409"/>
      <c r="Q183" s="400"/>
      <c r="R183" s="401"/>
      <c r="S183" s="16" t="s">
        <v>85</v>
      </c>
      <c r="T183" s="8">
        <v>27</v>
      </c>
      <c r="U183" s="400"/>
      <c r="V183" s="400"/>
      <c r="W183" s="400"/>
      <c r="X183" s="400"/>
      <c r="Y183" s="400"/>
      <c r="Z183" s="400"/>
      <c r="AA183" s="400"/>
      <c r="AB183" s="400"/>
      <c r="AC183" s="400"/>
      <c r="AD183" s="400"/>
      <c r="AE183" s="400"/>
      <c r="AF183" s="400"/>
      <c r="AG183" s="400"/>
      <c r="AH183" s="406"/>
      <c r="AI183" s="477"/>
      <c r="AJ183" s="400"/>
      <c r="AK183" s="401"/>
      <c r="AL183" s="16" t="s">
        <v>85</v>
      </c>
    </row>
    <row r="184" spans="1:38" s="21" customFormat="1" ht="12.75" customHeight="1" x14ac:dyDescent="0.2">
      <c r="A184" s="8">
        <v>28</v>
      </c>
      <c r="B184" s="400"/>
      <c r="C184" s="400"/>
      <c r="D184" s="400"/>
      <c r="E184" s="400"/>
      <c r="F184" s="401"/>
      <c r="G184" s="471"/>
      <c r="H184" s="477"/>
      <c r="I184" s="472"/>
      <c r="J184" s="363">
        <f t="shared" si="20"/>
        <v>0</v>
      </c>
      <c r="K184" s="362">
        <f t="shared" si="21"/>
        <v>0</v>
      </c>
      <c r="L184" s="400"/>
      <c r="M184" s="400"/>
      <c r="N184" s="400"/>
      <c r="O184" s="406"/>
      <c r="P184" s="409"/>
      <c r="Q184" s="400"/>
      <c r="R184" s="401"/>
      <c r="S184" s="16" t="s">
        <v>86</v>
      </c>
      <c r="T184" s="8">
        <v>28</v>
      </c>
      <c r="U184" s="400"/>
      <c r="V184" s="400"/>
      <c r="W184" s="400"/>
      <c r="X184" s="400"/>
      <c r="Y184" s="400"/>
      <c r="Z184" s="400"/>
      <c r="AA184" s="400"/>
      <c r="AB184" s="400"/>
      <c r="AC184" s="400"/>
      <c r="AD184" s="400"/>
      <c r="AE184" s="400"/>
      <c r="AF184" s="400"/>
      <c r="AG184" s="400"/>
      <c r="AH184" s="406"/>
      <c r="AI184" s="477"/>
      <c r="AJ184" s="400"/>
      <c r="AK184" s="401"/>
      <c r="AL184" s="16" t="s">
        <v>86</v>
      </c>
    </row>
    <row r="185" spans="1:38" s="21" customFormat="1" ht="12.75" customHeight="1" x14ac:dyDescent="0.2">
      <c r="A185" s="8">
        <v>29</v>
      </c>
      <c r="B185" s="400"/>
      <c r="C185" s="400"/>
      <c r="D185" s="400"/>
      <c r="E185" s="400"/>
      <c r="F185" s="401"/>
      <c r="G185" s="471"/>
      <c r="H185" s="477"/>
      <c r="I185" s="472"/>
      <c r="J185" s="363">
        <f t="shared" si="20"/>
        <v>0</v>
      </c>
      <c r="K185" s="362">
        <f t="shared" si="21"/>
        <v>0</v>
      </c>
      <c r="L185" s="400"/>
      <c r="M185" s="400"/>
      <c r="N185" s="400"/>
      <c r="O185" s="406"/>
      <c r="P185" s="409"/>
      <c r="Q185" s="400"/>
      <c r="R185" s="401"/>
      <c r="S185" s="16" t="s">
        <v>87</v>
      </c>
      <c r="T185" s="8">
        <v>29</v>
      </c>
      <c r="U185" s="400"/>
      <c r="V185" s="400"/>
      <c r="W185" s="400"/>
      <c r="X185" s="410"/>
      <c r="Y185" s="400"/>
      <c r="Z185" s="400"/>
      <c r="AA185" s="400"/>
      <c r="AB185" s="400"/>
      <c r="AC185" s="400"/>
      <c r="AD185" s="400"/>
      <c r="AE185" s="400"/>
      <c r="AF185" s="400"/>
      <c r="AG185" s="400"/>
      <c r="AH185" s="406"/>
      <c r="AI185" s="477"/>
      <c r="AJ185" s="400"/>
      <c r="AK185" s="401"/>
      <c r="AL185" s="16" t="s">
        <v>87</v>
      </c>
    </row>
    <row r="186" spans="1:38" s="21" customFormat="1" ht="12.75" customHeight="1" x14ac:dyDescent="0.2">
      <c r="A186" s="8">
        <v>30</v>
      </c>
      <c r="B186" s="400"/>
      <c r="C186" s="400"/>
      <c r="D186" s="400"/>
      <c r="E186" s="400"/>
      <c r="F186" s="401"/>
      <c r="G186" s="471"/>
      <c r="H186" s="477"/>
      <c r="I186" s="472"/>
      <c r="J186" s="363">
        <f t="shared" si="20"/>
        <v>0</v>
      </c>
      <c r="K186" s="362">
        <f t="shared" si="21"/>
        <v>0</v>
      </c>
      <c r="L186" s="400"/>
      <c r="M186" s="400"/>
      <c r="N186" s="400"/>
      <c r="O186" s="406"/>
      <c r="P186" s="409"/>
      <c r="Q186" s="400"/>
      <c r="R186" s="401"/>
      <c r="S186" s="16" t="s">
        <v>88</v>
      </c>
      <c r="T186" s="8">
        <v>30</v>
      </c>
      <c r="U186" s="400"/>
      <c r="V186" s="400"/>
      <c r="W186" s="400"/>
      <c r="X186" s="400"/>
      <c r="Y186" s="400"/>
      <c r="Z186" s="400"/>
      <c r="AA186" s="400"/>
      <c r="AB186" s="400"/>
      <c r="AC186" s="400"/>
      <c r="AD186" s="400"/>
      <c r="AE186" s="400"/>
      <c r="AF186" s="400"/>
      <c r="AG186" s="400"/>
      <c r="AH186" s="406"/>
      <c r="AI186" s="477"/>
      <c r="AJ186" s="400"/>
      <c r="AK186" s="401"/>
      <c r="AL186" s="16" t="s">
        <v>88</v>
      </c>
    </row>
    <row r="187" spans="1:38" s="21" customFormat="1" ht="12.75" customHeight="1" x14ac:dyDescent="0.2">
      <c r="A187" s="19">
        <v>31</v>
      </c>
      <c r="B187" s="404"/>
      <c r="C187" s="404"/>
      <c r="D187" s="404"/>
      <c r="E187" s="404"/>
      <c r="F187" s="405"/>
      <c r="G187" s="475"/>
      <c r="H187" s="479"/>
      <c r="I187" s="476"/>
      <c r="J187" s="395">
        <f t="shared" si="20"/>
        <v>0</v>
      </c>
      <c r="K187" s="396">
        <f t="shared" si="21"/>
        <v>0</v>
      </c>
      <c r="L187" s="404"/>
      <c r="M187" s="404"/>
      <c r="N187" s="404"/>
      <c r="O187" s="408"/>
      <c r="P187" s="411"/>
      <c r="Q187" s="404"/>
      <c r="R187" s="405"/>
      <c r="S187" s="20" t="s">
        <v>89</v>
      </c>
      <c r="T187" s="19">
        <v>31</v>
      </c>
      <c r="U187" s="404"/>
      <c r="V187" s="404"/>
      <c r="W187" s="404"/>
      <c r="X187" s="404"/>
      <c r="Y187" s="404"/>
      <c r="Z187" s="404"/>
      <c r="AA187" s="404"/>
      <c r="AB187" s="404"/>
      <c r="AC187" s="404"/>
      <c r="AD187" s="404"/>
      <c r="AE187" s="404"/>
      <c r="AF187" s="404"/>
      <c r="AG187" s="404"/>
      <c r="AH187" s="408"/>
      <c r="AI187" s="479"/>
      <c r="AJ187" s="404"/>
      <c r="AK187" s="405"/>
      <c r="AL187" s="20" t="s">
        <v>89</v>
      </c>
    </row>
    <row r="188" spans="1:38" s="301" customFormat="1" ht="12.75" customHeight="1" thickBot="1" x14ac:dyDescent="0.25">
      <c r="A188" s="417"/>
      <c r="B188" s="418">
        <f>SUM(B156:B187)</f>
        <v>0</v>
      </c>
      <c r="C188" s="418">
        <f>SUM(C156:C187)</f>
        <v>0</v>
      </c>
      <c r="D188" s="418">
        <f>SUM(D156:D187)</f>
        <v>0</v>
      </c>
      <c r="E188" s="419">
        <f>SUM(E156:E187)</f>
        <v>0</v>
      </c>
      <c r="F188" s="420">
        <f>SUM(F156:F187)</f>
        <v>0</v>
      </c>
      <c r="G188" s="421"/>
      <c r="H188" s="422" t="s">
        <v>90</v>
      </c>
      <c r="I188" s="423">
        <f>COUNTA(I157:I187)</f>
        <v>0</v>
      </c>
      <c r="J188" s="418">
        <f t="shared" ref="J188:R188" si="22">SUM(J156:J187)</f>
        <v>0</v>
      </c>
      <c r="K188" s="418">
        <f t="shared" si="22"/>
        <v>0</v>
      </c>
      <c r="L188" s="418">
        <f t="shared" si="22"/>
        <v>0</v>
      </c>
      <c r="M188" s="418">
        <f t="shared" si="22"/>
        <v>0</v>
      </c>
      <c r="N188" s="418">
        <f t="shared" si="22"/>
        <v>0</v>
      </c>
      <c r="O188" s="424">
        <f t="shared" si="22"/>
        <v>0</v>
      </c>
      <c r="P188" s="419">
        <f t="shared" si="22"/>
        <v>0</v>
      </c>
      <c r="Q188" s="418">
        <f t="shared" si="22"/>
        <v>0</v>
      </c>
      <c r="R188" s="425">
        <f t="shared" si="22"/>
        <v>0</v>
      </c>
      <c r="S188" s="426"/>
      <c r="T188" s="417"/>
      <c r="U188" s="418">
        <f t="shared" ref="U188:AH188" si="23">SUM(U156:U187)</f>
        <v>0</v>
      </c>
      <c r="V188" s="418">
        <f t="shared" si="23"/>
        <v>0</v>
      </c>
      <c r="W188" s="418">
        <f t="shared" si="23"/>
        <v>0</v>
      </c>
      <c r="X188" s="418">
        <f t="shared" si="23"/>
        <v>0</v>
      </c>
      <c r="Y188" s="418">
        <f t="shared" si="23"/>
        <v>0</v>
      </c>
      <c r="Z188" s="418">
        <f t="shared" si="23"/>
        <v>0</v>
      </c>
      <c r="AA188" s="418">
        <f t="shared" si="23"/>
        <v>0</v>
      </c>
      <c r="AB188" s="418">
        <f t="shared" si="23"/>
        <v>0</v>
      </c>
      <c r="AC188" s="418">
        <f t="shared" si="23"/>
        <v>0</v>
      </c>
      <c r="AD188" s="418">
        <f t="shared" si="23"/>
        <v>0</v>
      </c>
      <c r="AE188" s="418">
        <f t="shared" si="23"/>
        <v>0</v>
      </c>
      <c r="AF188" s="418">
        <f t="shared" si="23"/>
        <v>0</v>
      </c>
      <c r="AG188" s="418">
        <f t="shared" si="23"/>
        <v>0</v>
      </c>
      <c r="AH188" s="420">
        <f t="shared" si="23"/>
        <v>0</v>
      </c>
      <c r="AI188" s="427"/>
      <c r="AJ188" s="418">
        <f>SUM(AJ156:AJ187)</f>
        <v>0</v>
      </c>
      <c r="AK188" s="425">
        <f>SUM(AK156:AK187)</f>
        <v>0</v>
      </c>
      <c r="AL188" s="426"/>
    </row>
    <row r="189" spans="1:38" ht="12.75" customHeight="1" thickTop="1" x14ac:dyDescent="0.2">
      <c r="A189" s="28"/>
      <c r="B189" s="34"/>
      <c r="C189" s="34"/>
      <c r="D189" s="34"/>
      <c r="E189" s="34"/>
      <c r="F189" s="34"/>
      <c r="G189" s="135"/>
      <c r="H189" s="34"/>
      <c r="I189" s="35"/>
      <c r="J189" s="306"/>
      <c r="K189" s="306"/>
      <c r="L189" s="63"/>
      <c r="M189" s="63"/>
      <c r="N189" s="63"/>
      <c r="O189" s="63"/>
      <c r="P189" s="63"/>
      <c r="Q189" s="63"/>
      <c r="R189" s="63"/>
      <c r="S189" s="28"/>
      <c r="T189" s="28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28"/>
    </row>
    <row r="190" spans="1:38" ht="12.75" customHeight="1" x14ac:dyDescent="0.2">
      <c r="A190" s="21"/>
      <c r="B190" s="21"/>
      <c r="C190" s="21"/>
      <c r="D190" s="21"/>
      <c r="E190" s="21"/>
      <c r="F190" s="21"/>
      <c r="G190" s="553" t="str">
        <f>MARCH!G10</f>
        <v>UNITED STEELWORKERS - LOCAL UNION</v>
      </c>
      <c r="H190" s="553"/>
      <c r="I190" s="553"/>
      <c r="J190" s="93"/>
      <c r="K190" s="30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37" t="str">
        <f>$AA$10</f>
        <v>FINANCIAL SECRETARY'S CASH BOOK</v>
      </c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</row>
    <row r="191" spans="1:38" s="152" customFormat="1" ht="12.75" customHeight="1" x14ac:dyDescent="0.2">
      <c r="A191" s="141"/>
      <c r="B191" s="139" t="str">
        <f>B146</f>
        <v>Month</v>
      </c>
      <c r="C191" s="73" t="str">
        <f>C146</f>
        <v>APRIL</v>
      </c>
      <c r="D191" s="139" t="str">
        <f>D146</f>
        <v>Year</v>
      </c>
      <c r="E191" s="30">
        <f>E146</f>
        <v>0</v>
      </c>
      <c r="F191" s="141"/>
      <c r="G191" s="149"/>
      <c r="H191" s="141"/>
      <c r="I191" s="150"/>
      <c r="J191" s="302"/>
      <c r="K191" s="302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39"/>
      <c r="AJ191" s="151" t="str">
        <f>C191</f>
        <v>APRIL</v>
      </c>
      <c r="AK191" s="30">
        <f>E191</f>
        <v>0</v>
      </c>
      <c r="AL191" s="141"/>
    </row>
    <row r="192" spans="1:38" s="152" customFormat="1" ht="12.75" customHeight="1" x14ac:dyDescent="0.2">
      <c r="A192" s="141"/>
      <c r="B192" s="139" t="str">
        <f>B147</f>
        <v>Page No.</v>
      </c>
      <c r="C192" s="148">
        <f>C147+1</f>
        <v>5</v>
      </c>
      <c r="D192" s="141"/>
      <c r="E192" s="141"/>
      <c r="F192" s="141"/>
      <c r="G192" s="149"/>
      <c r="H192" s="141"/>
      <c r="I192" s="150" t="s">
        <v>53</v>
      </c>
      <c r="J192" s="302"/>
      <c r="K192" s="302"/>
      <c r="L192" s="150"/>
      <c r="M192" s="141"/>
      <c r="N192" s="141"/>
      <c r="O192" s="141"/>
      <c r="P192" s="139"/>
      <c r="Q192" s="141"/>
      <c r="R192" s="139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53" t="s">
        <v>54</v>
      </c>
      <c r="AC192" s="141"/>
      <c r="AD192" s="141"/>
      <c r="AE192" s="141"/>
      <c r="AF192" s="141"/>
      <c r="AG192" s="141"/>
      <c r="AH192" s="141"/>
      <c r="AI192" s="139" t="str">
        <f>B192</f>
        <v>Page No.</v>
      </c>
      <c r="AJ192" s="148">
        <f>C192</f>
        <v>5</v>
      </c>
      <c r="AK192" s="154"/>
      <c r="AL192" s="156"/>
    </row>
    <row r="193" spans="1:38" ht="12.75" customHeight="1" x14ac:dyDescent="0.2">
      <c r="A193" s="3"/>
      <c r="B193" s="3"/>
      <c r="C193" s="3"/>
      <c r="D193" s="3"/>
      <c r="E193" s="3"/>
      <c r="F193" s="3"/>
      <c r="G193" s="129"/>
      <c r="H193" s="3"/>
      <c r="I193" s="5"/>
      <c r="J193" s="106"/>
      <c r="K193" s="106"/>
      <c r="L193" s="21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1"/>
      <c r="AF193" s="3"/>
      <c r="AG193" s="3"/>
      <c r="AH193" s="3"/>
      <c r="AI193" s="25"/>
      <c r="AJ193" s="30"/>
      <c r="AK193" s="38"/>
      <c r="AL193" s="3"/>
    </row>
    <row r="194" spans="1:38" ht="12.75" customHeight="1" x14ac:dyDescent="0.2">
      <c r="A194" s="26"/>
      <c r="B194" s="26"/>
      <c r="C194" s="26"/>
      <c r="D194" s="26"/>
      <c r="E194" s="26"/>
      <c r="F194" s="26"/>
      <c r="G194" s="130"/>
      <c r="H194" s="26"/>
      <c r="I194" s="27"/>
      <c r="J194" s="303"/>
      <c r="K194" s="303"/>
      <c r="L194" s="27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7"/>
      <c r="AF194" s="26"/>
      <c r="AG194" s="26"/>
      <c r="AH194" s="26"/>
      <c r="AI194" s="26"/>
      <c r="AJ194" s="39"/>
      <c r="AK194" s="26"/>
      <c r="AL194" s="26"/>
    </row>
    <row r="195" spans="1:38" customFormat="1" ht="12.75" customHeight="1" x14ac:dyDescent="0.2">
      <c r="A195" s="1"/>
      <c r="B195" s="3"/>
      <c r="C195" s="3" t="s">
        <v>55</v>
      </c>
      <c r="D195" s="3"/>
      <c r="E195" s="13"/>
      <c r="F195" s="1"/>
      <c r="G195" s="131"/>
      <c r="H195" s="2" t="s">
        <v>56</v>
      </c>
      <c r="I195" s="99"/>
      <c r="J195" s="550" t="s">
        <v>264</v>
      </c>
      <c r="K195" s="551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4"/>
      <c r="AJ195" s="3"/>
      <c r="AK195" s="1"/>
      <c r="AL195" s="3"/>
    </row>
    <row r="196" spans="1:38" customFormat="1" ht="12.75" customHeight="1" x14ac:dyDescent="0.2">
      <c r="A196" s="1"/>
      <c r="B196" s="3"/>
      <c r="C196" s="3"/>
      <c r="D196" s="3"/>
      <c r="E196" s="13"/>
      <c r="F196" s="1"/>
      <c r="G196" s="131"/>
      <c r="H196" s="14"/>
      <c r="I196" s="100"/>
      <c r="J196" s="106"/>
      <c r="K196" s="67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4"/>
      <c r="AJ196" s="3"/>
      <c r="AK196" s="1"/>
      <c r="AL196" s="3"/>
    </row>
    <row r="197" spans="1:38" customFormat="1" ht="12.75" customHeight="1" thickBot="1" x14ac:dyDescent="0.25">
      <c r="A197" s="164"/>
      <c r="B197" s="165">
        <v>1</v>
      </c>
      <c r="C197" s="165">
        <v>2</v>
      </c>
      <c r="D197" s="165">
        <v>3</v>
      </c>
      <c r="E197" s="166">
        <v>4</v>
      </c>
      <c r="F197" s="167">
        <v>5</v>
      </c>
      <c r="G197" s="168"/>
      <c r="H197" s="167">
        <v>7</v>
      </c>
      <c r="I197" s="169">
        <v>8</v>
      </c>
      <c r="J197" s="304">
        <v>9</v>
      </c>
      <c r="K197" s="305">
        <v>10</v>
      </c>
      <c r="L197" s="165">
        <v>11</v>
      </c>
      <c r="M197" s="165" t="s">
        <v>1</v>
      </c>
      <c r="N197" s="165">
        <v>12</v>
      </c>
      <c r="O197" s="165">
        <v>13</v>
      </c>
      <c r="P197" s="165">
        <v>14</v>
      </c>
      <c r="Q197" s="165">
        <v>15</v>
      </c>
      <c r="R197" s="167" t="s">
        <v>2</v>
      </c>
      <c r="S197" s="170"/>
      <c r="T197" s="164"/>
      <c r="U197" s="165">
        <v>16</v>
      </c>
      <c r="V197" s="165">
        <v>17</v>
      </c>
      <c r="W197" s="165">
        <v>18</v>
      </c>
      <c r="X197" s="165">
        <v>19</v>
      </c>
      <c r="Y197" s="165">
        <v>20</v>
      </c>
      <c r="Z197" s="165" t="s">
        <v>3</v>
      </c>
      <c r="AA197" s="165">
        <v>21</v>
      </c>
      <c r="AB197" s="165">
        <v>22</v>
      </c>
      <c r="AC197" s="165">
        <v>23</v>
      </c>
      <c r="AD197" s="165">
        <v>24</v>
      </c>
      <c r="AE197" s="165">
        <v>25</v>
      </c>
      <c r="AF197" s="165">
        <v>26</v>
      </c>
      <c r="AG197" s="165">
        <v>27</v>
      </c>
      <c r="AH197" s="165">
        <v>28</v>
      </c>
      <c r="AI197" s="171">
        <v>29</v>
      </c>
      <c r="AJ197" s="165">
        <v>30</v>
      </c>
      <c r="AK197" s="167">
        <v>31</v>
      </c>
      <c r="AL197" s="170"/>
    </row>
    <row r="198" spans="1:38" s="4" customFormat="1" ht="12.75" customHeight="1" thickTop="1" x14ac:dyDescent="0.2">
      <c r="A198" s="1"/>
      <c r="B198" s="89" t="s">
        <v>4</v>
      </c>
      <c r="C198" s="101"/>
      <c r="D198" s="89" t="s">
        <v>5</v>
      </c>
      <c r="E198" s="89" t="s">
        <v>6</v>
      </c>
      <c r="F198" s="88" t="s">
        <v>7</v>
      </c>
      <c r="G198" s="132"/>
      <c r="H198" s="88"/>
      <c r="I198" s="103"/>
      <c r="J198" s="89"/>
      <c r="K198" s="88"/>
      <c r="L198" s="89"/>
      <c r="M198" s="89"/>
      <c r="N198" s="89"/>
      <c r="O198" s="104"/>
      <c r="P198" s="163"/>
      <c r="Q198" s="107" t="s">
        <v>272</v>
      </c>
      <c r="R198" s="160" t="s">
        <v>273</v>
      </c>
      <c r="S198" s="106"/>
      <c r="T198" s="67"/>
      <c r="U198" s="542" t="s">
        <v>265</v>
      </c>
      <c r="V198" s="543"/>
      <c r="W198" s="543"/>
      <c r="X198" s="543"/>
      <c r="Y198" s="544"/>
      <c r="Z198" s="89" t="s">
        <v>10</v>
      </c>
      <c r="AA198" s="89" t="s">
        <v>11</v>
      </c>
      <c r="AB198" s="89" t="s">
        <v>205</v>
      </c>
      <c r="AC198" s="89" t="s">
        <v>12</v>
      </c>
      <c r="AD198" s="89" t="s">
        <v>13</v>
      </c>
      <c r="AE198" s="89" t="s">
        <v>14</v>
      </c>
      <c r="AF198" s="89"/>
      <c r="AG198" s="89"/>
      <c r="AH198" s="104"/>
      <c r="AI198" s="105"/>
      <c r="AJ198" s="89" t="s">
        <v>15</v>
      </c>
      <c r="AK198" s="88" t="s">
        <v>7</v>
      </c>
      <c r="AL198" s="3"/>
    </row>
    <row r="199" spans="1:38" s="4" customFormat="1" ht="12.75" customHeight="1" x14ac:dyDescent="0.2">
      <c r="A199" s="1"/>
      <c r="B199" s="89" t="s">
        <v>8</v>
      </c>
      <c r="C199" s="89" t="s">
        <v>16</v>
      </c>
      <c r="D199" s="89" t="s">
        <v>17</v>
      </c>
      <c r="E199" s="89" t="s">
        <v>8</v>
      </c>
      <c r="F199" s="88" t="s">
        <v>18</v>
      </c>
      <c r="G199" s="132" t="s">
        <v>19</v>
      </c>
      <c r="H199" s="88" t="s">
        <v>20</v>
      </c>
      <c r="I199" s="103" t="s">
        <v>242</v>
      </c>
      <c r="J199" s="89" t="s">
        <v>21</v>
      </c>
      <c r="K199" s="88" t="s">
        <v>22</v>
      </c>
      <c r="L199" s="107" t="s">
        <v>235</v>
      </c>
      <c r="M199" s="107" t="s">
        <v>236</v>
      </c>
      <c r="N199" s="107" t="s">
        <v>237</v>
      </c>
      <c r="O199" s="104"/>
      <c r="P199" s="158" t="s">
        <v>23</v>
      </c>
      <c r="Q199" s="107" t="s">
        <v>8</v>
      </c>
      <c r="R199" s="160" t="s">
        <v>8</v>
      </c>
      <c r="S199" s="106"/>
      <c r="T199" s="67"/>
      <c r="U199" s="89" t="s">
        <v>25</v>
      </c>
      <c r="V199" s="89" t="s">
        <v>26</v>
      </c>
      <c r="W199" s="101" t="s">
        <v>27</v>
      </c>
      <c r="X199" s="89" t="s">
        <v>28</v>
      </c>
      <c r="Y199" s="89" t="s">
        <v>136</v>
      </c>
      <c r="Z199" s="89" t="s">
        <v>261</v>
      </c>
      <c r="AA199" s="89" t="s">
        <v>137</v>
      </c>
      <c r="AB199" s="89" t="s">
        <v>204</v>
      </c>
      <c r="AC199" s="89" t="s">
        <v>30</v>
      </c>
      <c r="AD199" s="89" t="s">
        <v>140</v>
      </c>
      <c r="AE199" s="89" t="s">
        <v>31</v>
      </c>
      <c r="AF199" s="89" t="s">
        <v>32</v>
      </c>
      <c r="AG199" s="89" t="s">
        <v>206</v>
      </c>
      <c r="AH199" s="104" t="s">
        <v>16</v>
      </c>
      <c r="AI199" s="102" t="s">
        <v>34</v>
      </c>
      <c r="AJ199" s="89" t="s">
        <v>35</v>
      </c>
      <c r="AK199" s="88" t="s">
        <v>18</v>
      </c>
      <c r="AL199" s="3"/>
    </row>
    <row r="200" spans="1:38" s="4" customFormat="1" ht="12.75" customHeight="1" thickBot="1" x14ac:dyDescent="0.25">
      <c r="A200" s="6"/>
      <c r="B200" s="90" t="s">
        <v>36</v>
      </c>
      <c r="C200" s="90" t="s">
        <v>37</v>
      </c>
      <c r="D200" s="90" t="s">
        <v>38</v>
      </c>
      <c r="E200" s="90" t="s">
        <v>39</v>
      </c>
      <c r="F200" s="108" t="s">
        <v>40</v>
      </c>
      <c r="G200" s="133"/>
      <c r="H200" s="108"/>
      <c r="I200" s="109" t="s">
        <v>41</v>
      </c>
      <c r="J200" s="90"/>
      <c r="K200" s="108"/>
      <c r="L200" s="110"/>
      <c r="M200" s="110"/>
      <c r="N200" s="110" t="s">
        <v>238</v>
      </c>
      <c r="O200" s="111"/>
      <c r="P200" s="159"/>
      <c r="Q200" s="161" t="s">
        <v>24</v>
      </c>
      <c r="R200" s="162" t="s">
        <v>24</v>
      </c>
      <c r="S200" s="113"/>
      <c r="T200" s="78"/>
      <c r="U200" s="90" t="s">
        <v>42</v>
      </c>
      <c r="V200" s="90" t="s">
        <v>43</v>
      </c>
      <c r="W200" s="90"/>
      <c r="X200" s="90" t="s">
        <v>44</v>
      </c>
      <c r="Y200" s="90" t="s">
        <v>30</v>
      </c>
      <c r="Z200" s="90" t="s">
        <v>30</v>
      </c>
      <c r="AA200" s="90" t="s">
        <v>138</v>
      </c>
      <c r="AB200" s="90" t="s">
        <v>15</v>
      </c>
      <c r="AC200" s="90" t="s">
        <v>139</v>
      </c>
      <c r="AD200" s="90" t="s">
        <v>141</v>
      </c>
      <c r="AE200" s="90" t="s">
        <v>47</v>
      </c>
      <c r="AF200" s="90" t="s">
        <v>48</v>
      </c>
      <c r="AG200" s="90" t="s">
        <v>15</v>
      </c>
      <c r="AH200" s="111" t="s">
        <v>30</v>
      </c>
      <c r="AI200" s="112"/>
      <c r="AJ200" s="90" t="s">
        <v>49</v>
      </c>
      <c r="AK200" s="108" t="s">
        <v>189</v>
      </c>
      <c r="AL200" s="7"/>
    </row>
    <row r="201" spans="1:38" s="301" customFormat="1" ht="12.75" customHeight="1" thickTop="1" x14ac:dyDescent="0.2">
      <c r="A201" s="331"/>
      <c r="B201" s="363">
        <f>B188</f>
        <v>0</v>
      </c>
      <c r="C201" s="363">
        <f>C188</f>
        <v>0</v>
      </c>
      <c r="D201" s="363">
        <f>D188</f>
        <v>0</v>
      </c>
      <c r="E201" s="363">
        <f>E188</f>
        <v>0</v>
      </c>
      <c r="F201" s="362">
        <f>F188</f>
        <v>0</v>
      </c>
      <c r="G201" s="134" t="str">
        <f>G7</f>
        <v>APRIL</v>
      </c>
      <c r="H201" s="334" t="s">
        <v>58</v>
      </c>
      <c r="I201" s="412"/>
      <c r="J201" s="397">
        <f t="shared" ref="J201:R201" si="24">J188</f>
        <v>0</v>
      </c>
      <c r="K201" s="362">
        <f t="shared" si="24"/>
        <v>0</v>
      </c>
      <c r="L201" s="363">
        <f t="shared" si="24"/>
        <v>0</v>
      </c>
      <c r="M201" s="363">
        <f t="shared" si="24"/>
        <v>0</v>
      </c>
      <c r="N201" s="363">
        <f t="shared" si="24"/>
        <v>0</v>
      </c>
      <c r="O201" s="361">
        <f t="shared" si="24"/>
        <v>0</v>
      </c>
      <c r="P201" s="394">
        <f t="shared" si="24"/>
        <v>0</v>
      </c>
      <c r="Q201" s="363">
        <f t="shared" si="24"/>
        <v>0</v>
      </c>
      <c r="R201" s="362">
        <f t="shared" si="24"/>
        <v>0</v>
      </c>
      <c r="S201" s="332"/>
      <c r="T201" s="331"/>
      <c r="U201" s="363">
        <f t="shared" ref="U201:AH201" si="25">U188</f>
        <v>0</v>
      </c>
      <c r="V201" s="363">
        <f t="shared" si="25"/>
        <v>0</v>
      </c>
      <c r="W201" s="363">
        <f t="shared" si="25"/>
        <v>0</v>
      </c>
      <c r="X201" s="363">
        <f t="shared" si="25"/>
        <v>0</v>
      </c>
      <c r="Y201" s="363">
        <f t="shared" si="25"/>
        <v>0</v>
      </c>
      <c r="Z201" s="363">
        <f t="shared" si="25"/>
        <v>0</v>
      </c>
      <c r="AA201" s="363">
        <f t="shared" si="25"/>
        <v>0</v>
      </c>
      <c r="AB201" s="363">
        <f t="shared" si="25"/>
        <v>0</v>
      </c>
      <c r="AC201" s="363">
        <f t="shared" si="25"/>
        <v>0</v>
      </c>
      <c r="AD201" s="363">
        <f t="shared" si="25"/>
        <v>0</v>
      </c>
      <c r="AE201" s="363">
        <f t="shared" si="25"/>
        <v>0</v>
      </c>
      <c r="AF201" s="363">
        <f t="shared" si="25"/>
        <v>0</v>
      </c>
      <c r="AG201" s="363">
        <f t="shared" si="25"/>
        <v>0</v>
      </c>
      <c r="AH201" s="361">
        <f t="shared" si="25"/>
        <v>0</v>
      </c>
      <c r="AI201" s="333"/>
      <c r="AJ201" s="363">
        <f>AJ188</f>
        <v>0</v>
      </c>
      <c r="AK201" s="362">
        <f>AK188</f>
        <v>0</v>
      </c>
      <c r="AL201" s="332"/>
    </row>
    <row r="202" spans="1:38" s="21" customFormat="1" ht="12.75" customHeight="1" x14ac:dyDescent="0.2">
      <c r="A202" s="8">
        <v>1</v>
      </c>
      <c r="B202" s="400"/>
      <c r="C202" s="400"/>
      <c r="D202" s="400"/>
      <c r="E202" s="400"/>
      <c r="F202" s="401"/>
      <c r="G202" s="471"/>
      <c r="H202" s="477"/>
      <c r="I202" s="472"/>
      <c r="J202" s="363">
        <f t="shared" ref="J202:J232" si="26">SUM(B202:F202)</f>
        <v>0</v>
      </c>
      <c r="K202" s="362">
        <f>SUM(U202:AK202)-SUM(L202:R202)</f>
        <v>0</v>
      </c>
      <c r="L202" s="400"/>
      <c r="M202" s="400"/>
      <c r="N202" s="400"/>
      <c r="O202" s="406"/>
      <c r="P202" s="409"/>
      <c r="Q202" s="400"/>
      <c r="R202" s="401"/>
      <c r="S202" s="16" t="s">
        <v>59</v>
      </c>
      <c r="T202" s="8">
        <v>1</v>
      </c>
      <c r="U202" s="400"/>
      <c r="V202" s="400"/>
      <c r="W202" s="400"/>
      <c r="X202" s="400"/>
      <c r="Y202" s="400"/>
      <c r="Z202" s="400"/>
      <c r="AA202" s="400"/>
      <c r="AB202" s="400"/>
      <c r="AC202" s="400"/>
      <c r="AD202" s="400"/>
      <c r="AE202" s="400"/>
      <c r="AF202" s="400"/>
      <c r="AG202" s="400"/>
      <c r="AH202" s="406"/>
      <c r="AI202" s="477"/>
      <c r="AJ202" s="400"/>
      <c r="AK202" s="401"/>
      <c r="AL202" s="16" t="s">
        <v>59</v>
      </c>
    </row>
    <row r="203" spans="1:38" s="21" customFormat="1" ht="12.75" customHeight="1" x14ac:dyDescent="0.2">
      <c r="A203" s="8">
        <v>2</v>
      </c>
      <c r="B203" s="400"/>
      <c r="C203" s="400"/>
      <c r="D203" s="400"/>
      <c r="E203" s="400"/>
      <c r="F203" s="401"/>
      <c r="G203" s="471"/>
      <c r="H203" s="477"/>
      <c r="I203" s="472"/>
      <c r="J203" s="363">
        <f t="shared" si="26"/>
        <v>0</v>
      </c>
      <c r="K203" s="362">
        <f t="shared" ref="K203:K232" si="27">SUM(U203:AK203)-SUM(L203:R203)</f>
        <v>0</v>
      </c>
      <c r="L203" s="400"/>
      <c r="M203" s="400"/>
      <c r="N203" s="400"/>
      <c r="O203" s="406"/>
      <c r="P203" s="409"/>
      <c r="Q203" s="400"/>
      <c r="R203" s="401"/>
      <c r="S203" s="16" t="s">
        <v>60</v>
      </c>
      <c r="T203" s="8">
        <v>2</v>
      </c>
      <c r="U203" s="400"/>
      <c r="V203" s="400"/>
      <c r="W203" s="400"/>
      <c r="X203" s="400"/>
      <c r="Y203" s="400"/>
      <c r="Z203" s="400"/>
      <c r="AA203" s="400"/>
      <c r="AB203" s="400"/>
      <c r="AC203" s="400"/>
      <c r="AD203" s="400"/>
      <c r="AE203" s="400"/>
      <c r="AF203" s="400"/>
      <c r="AG203" s="400"/>
      <c r="AH203" s="406"/>
      <c r="AI203" s="477"/>
      <c r="AJ203" s="400"/>
      <c r="AK203" s="401"/>
      <c r="AL203" s="16" t="s">
        <v>60</v>
      </c>
    </row>
    <row r="204" spans="1:38" s="21" customFormat="1" ht="12.75" customHeight="1" x14ac:dyDescent="0.2">
      <c r="A204" s="8">
        <v>3</v>
      </c>
      <c r="B204" s="400"/>
      <c r="C204" s="400"/>
      <c r="D204" s="400"/>
      <c r="E204" s="400"/>
      <c r="F204" s="401"/>
      <c r="G204" s="471"/>
      <c r="H204" s="477"/>
      <c r="I204" s="472"/>
      <c r="J204" s="363">
        <f t="shared" si="26"/>
        <v>0</v>
      </c>
      <c r="K204" s="362">
        <f t="shared" si="27"/>
        <v>0</v>
      </c>
      <c r="L204" s="400"/>
      <c r="M204" s="400"/>
      <c r="N204" s="400"/>
      <c r="O204" s="406"/>
      <c r="P204" s="409"/>
      <c r="Q204" s="400"/>
      <c r="R204" s="401"/>
      <c r="S204" s="16" t="s">
        <v>61</v>
      </c>
      <c r="T204" s="8">
        <v>3</v>
      </c>
      <c r="U204" s="400"/>
      <c r="V204" s="400"/>
      <c r="W204" s="400"/>
      <c r="X204" s="400"/>
      <c r="Y204" s="400"/>
      <c r="Z204" s="400"/>
      <c r="AA204" s="400"/>
      <c r="AB204" s="400"/>
      <c r="AC204" s="400"/>
      <c r="AD204" s="400"/>
      <c r="AE204" s="400"/>
      <c r="AF204" s="400"/>
      <c r="AG204" s="400"/>
      <c r="AH204" s="406"/>
      <c r="AI204" s="477"/>
      <c r="AJ204" s="400"/>
      <c r="AK204" s="401"/>
      <c r="AL204" s="16" t="s">
        <v>61</v>
      </c>
    </row>
    <row r="205" spans="1:38" s="21" customFormat="1" ht="12.75" customHeight="1" x14ac:dyDescent="0.2">
      <c r="A205" s="8">
        <v>4</v>
      </c>
      <c r="B205" s="400"/>
      <c r="C205" s="400"/>
      <c r="D205" s="400"/>
      <c r="E205" s="400"/>
      <c r="F205" s="401"/>
      <c r="G205" s="471"/>
      <c r="H205" s="477"/>
      <c r="I205" s="472"/>
      <c r="J205" s="363">
        <f t="shared" si="26"/>
        <v>0</v>
      </c>
      <c r="K205" s="362">
        <f t="shared" si="27"/>
        <v>0</v>
      </c>
      <c r="L205" s="400"/>
      <c r="M205" s="400"/>
      <c r="N205" s="400"/>
      <c r="O205" s="406"/>
      <c r="P205" s="409"/>
      <c r="Q205" s="400"/>
      <c r="R205" s="401"/>
      <c r="S205" s="16" t="s">
        <v>62</v>
      </c>
      <c r="T205" s="8">
        <v>4</v>
      </c>
      <c r="U205" s="400"/>
      <c r="V205" s="400"/>
      <c r="W205" s="400"/>
      <c r="X205" s="400"/>
      <c r="Y205" s="400"/>
      <c r="Z205" s="400"/>
      <c r="AA205" s="400"/>
      <c r="AB205" s="400"/>
      <c r="AC205" s="400"/>
      <c r="AD205" s="400"/>
      <c r="AE205" s="400"/>
      <c r="AF205" s="400"/>
      <c r="AG205" s="400"/>
      <c r="AH205" s="406"/>
      <c r="AI205" s="477"/>
      <c r="AJ205" s="400"/>
      <c r="AK205" s="401"/>
      <c r="AL205" s="16" t="s">
        <v>62</v>
      </c>
    </row>
    <row r="206" spans="1:38" s="21" customFormat="1" ht="12.75" customHeight="1" x14ac:dyDescent="0.2">
      <c r="A206" s="8">
        <v>5</v>
      </c>
      <c r="B206" s="400"/>
      <c r="C206" s="400"/>
      <c r="D206" s="400"/>
      <c r="E206" s="400"/>
      <c r="F206" s="401"/>
      <c r="G206" s="471"/>
      <c r="H206" s="477"/>
      <c r="I206" s="472"/>
      <c r="J206" s="363">
        <f t="shared" si="26"/>
        <v>0</v>
      </c>
      <c r="K206" s="362">
        <f t="shared" si="27"/>
        <v>0</v>
      </c>
      <c r="L206" s="400"/>
      <c r="M206" s="400"/>
      <c r="N206" s="400"/>
      <c r="O206" s="406"/>
      <c r="P206" s="409"/>
      <c r="Q206" s="400"/>
      <c r="R206" s="401"/>
      <c r="S206" s="16" t="s">
        <v>63</v>
      </c>
      <c r="T206" s="8">
        <v>5</v>
      </c>
      <c r="U206" s="400"/>
      <c r="V206" s="400"/>
      <c r="W206" s="400"/>
      <c r="X206" s="400"/>
      <c r="Y206" s="400"/>
      <c r="Z206" s="400"/>
      <c r="AA206" s="400"/>
      <c r="AB206" s="400"/>
      <c r="AC206" s="400"/>
      <c r="AD206" s="400"/>
      <c r="AE206" s="400"/>
      <c r="AF206" s="400"/>
      <c r="AG206" s="400"/>
      <c r="AH206" s="406"/>
      <c r="AI206" s="477"/>
      <c r="AJ206" s="400"/>
      <c r="AK206" s="401"/>
      <c r="AL206" s="16" t="s">
        <v>63</v>
      </c>
    </row>
    <row r="207" spans="1:38" s="21" customFormat="1" ht="12.75" customHeight="1" x14ac:dyDescent="0.2">
      <c r="A207" s="17">
        <v>6</v>
      </c>
      <c r="B207" s="402"/>
      <c r="C207" s="402"/>
      <c r="D207" s="402"/>
      <c r="E207" s="402"/>
      <c r="F207" s="403"/>
      <c r="G207" s="473"/>
      <c r="H207" s="478"/>
      <c r="I207" s="474"/>
      <c r="J207" s="363">
        <f t="shared" si="26"/>
        <v>0</v>
      </c>
      <c r="K207" s="362">
        <f t="shared" si="27"/>
        <v>0</v>
      </c>
      <c r="L207" s="402"/>
      <c r="M207" s="402"/>
      <c r="N207" s="402"/>
      <c r="O207" s="407"/>
      <c r="P207" s="410"/>
      <c r="Q207" s="402"/>
      <c r="R207" s="403"/>
      <c r="S207" s="18" t="s">
        <v>64</v>
      </c>
      <c r="T207" s="17">
        <v>6</v>
      </c>
      <c r="U207" s="402"/>
      <c r="V207" s="402"/>
      <c r="W207" s="402"/>
      <c r="X207" s="402"/>
      <c r="Y207" s="402"/>
      <c r="Z207" s="402"/>
      <c r="AA207" s="402"/>
      <c r="AB207" s="402"/>
      <c r="AC207" s="402"/>
      <c r="AD207" s="402"/>
      <c r="AE207" s="402"/>
      <c r="AF207" s="402"/>
      <c r="AG207" s="402"/>
      <c r="AH207" s="407"/>
      <c r="AI207" s="478"/>
      <c r="AJ207" s="402"/>
      <c r="AK207" s="403"/>
      <c r="AL207" s="18" t="s">
        <v>64</v>
      </c>
    </row>
    <row r="208" spans="1:38" s="21" customFormat="1" ht="12.75" customHeight="1" x14ac:dyDescent="0.2">
      <c r="A208" s="8">
        <v>7</v>
      </c>
      <c r="B208" s="400"/>
      <c r="C208" s="400"/>
      <c r="D208" s="400"/>
      <c r="E208" s="400"/>
      <c r="F208" s="401"/>
      <c r="G208" s="471"/>
      <c r="H208" s="477"/>
      <c r="I208" s="472"/>
      <c r="J208" s="363">
        <f t="shared" si="26"/>
        <v>0</v>
      </c>
      <c r="K208" s="362">
        <f t="shared" si="27"/>
        <v>0</v>
      </c>
      <c r="L208" s="400"/>
      <c r="M208" s="400"/>
      <c r="N208" s="400"/>
      <c r="O208" s="406"/>
      <c r="P208" s="409"/>
      <c r="Q208" s="400"/>
      <c r="R208" s="401"/>
      <c r="S208" s="16" t="s">
        <v>65</v>
      </c>
      <c r="T208" s="8">
        <v>7</v>
      </c>
      <c r="U208" s="400"/>
      <c r="V208" s="400"/>
      <c r="W208" s="400"/>
      <c r="X208" s="400"/>
      <c r="Y208" s="400"/>
      <c r="Z208" s="400"/>
      <c r="AA208" s="400"/>
      <c r="AB208" s="400"/>
      <c r="AC208" s="400"/>
      <c r="AD208" s="400"/>
      <c r="AE208" s="400"/>
      <c r="AF208" s="400"/>
      <c r="AG208" s="400"/>
      <c r="AH208" s="406"/>
      <c r="AI208" s="477"/>
      <c r="AJ208" s="400"/>
      <c r="AK208" s="401"/>
      <c r="AL208" s="16" t="s">
        <v>65</v>
      </c>
    </row>
    <row r="209" spans="1:38" s="21" customFormat="1" ht="12.75" customHeight="1" x14ac:dyDescent="0.2">
      <c r="A209" s="8">
        <v>8</v>
      </c>
      <c r="B209" s="400"/>
      <c r="C209" s="400"/>
      <c r="D209" s="400"/>
      <c r="E209" s="400"/>
      <c r="F209" s="401"/>
      <c r="G209" s="471"/>
      <c r="H209" s="477"/>
      <c r="I209" s="472"/>
      <c r="J209" s="363">
        <f t="shared" si="26"/>
        <v>0</v>
      </c>
      <c r="K209" s="362">
        <f t="shared" si="27"/>
        <v>0</v>
      </c>
      <c r="L209" s="400"/>
      <c r="M209" s="400"/>
      <c r="N209" s="400"/>
      <c r="O209" s="406"/>
      <c r="P209" s="409"/>
      <c r="Q209" s="400"/>
      <c r="R209" s="401"/>
      <c r="S209" s="16" t="s">
        <v>66</v>
      </c>
      <c r="T209" s="8">
        <v>8</v>
      </c>
      <c r="U209" s="400"/>
      <c r="V209" s="400"/>
      <c r="W209" s="400"/>
      <c r="X209" s="400"/>
      <c r="Y209" s="400"/>
      <c r="Z209" s="400"/>
      <c r="AA209" s="400"/>
      <c r="AB209" s="400"/>
      <c r="AC209" s="400"/>
      <c r="AD209" s="400"/>
      <c r="AE209" s="400"/>
      <c r="AF209" s="400"/>
      <c r="AG209" s="400"/>
      <c r="AH209" s="406"/>
      <c r="AI209" s="477"/>
      <c r="AJ209" s="400"/>
      <c r="AK209" s="401"/>
      <c r="AL209" s="16" t="s">
        <v>66</v>
      </c>
    </row>
    <row r="210" spans="1:38" s="21" customFormat="1" ht="12.75" customHeight="1" x14ac:dyDescent="0.2">
      <c r="A210" s="8">
        <v>9</v>
      </c>
      <c r="B210" s="400"/>
      <c r="C210" s="400"/>
      <c r="D210" s="400"/>
      <c r="E210" s="400"/>
      <c r="F210" s="401"/>
      <c r="G210" s="471"/>
      <c r="H210" s="477"/>
      <c r="I210" s="472"/>
      <c r="J210" s="363">
        <f t="shared" si="26"/>
        <v>0</v>
      </c>
      <c r="K210" s="362">
        <f t="shared" si="27"/>
        <v>0</v>
      </c>
      <c r="L210" s="400"/>
      <c r="M210" s="400"/>
      <c r="N210" s="400"/>
      <c r="O210" s="406"/>
      <c r="P210" s="409"/>
      <c r="Q210" s="400"/>
      <c r="R210" s="401"/>
      <c r="S210" s="16" t="s">
        <v>67</v>
      </c>
      <c r="T210" s="8">
        <v>9</v>
      </c>
      <c r="U210" s="400"/>
      <c r="V210" s="400"/>
      <c r="W210" s="400"/>
      <c r="X210" s="400"/>
      <c r="Y210" s="400"/>
      <c r="Z210" s="400"/>
      <c r="AA210" s="400"/>
      <c r="AB210" s="400"/>
      <c r="AC210" s="400"/>
      <c r="AD210" s="400"/>
      <c r="AE210" s="400"/>
      <c r="AF210" s="400"/>
      <c r="AG210" s="400"/>
      <c r="AH210" s="406"/>
      <c r="AI210" s="477"/>
      <c r="AJ210" s="400"/>
      <c r="AK210" s="401"/>
      <c r="AL210" s="16" t="s">
        <v>67</v>
      </c>
    </row>
    <row r="211" spans="1:38" s="21" customFormat="1" ht="12.75" customHeight="1" x14ac:dyDescent="0.2">
      <c r="A211" s="8">
        <v>10</v>
      </c>
      <c r="B211" s="400"/>
      <c r="C211" s="400"/>
      <c r="D211" s="400"/>
      <c r="E211" s="400"/>
      <c r="F211" s="401"/>
      <c r="G211" s="471"/>
      <c r="H211" s="477"/>
      <c r="I211" s="472"/>
      <c r="J211" s="363">
        <f t="shared" si="26"/>
        <v>0</v>
      </c>
      <c r="K211" s="362">
        <f t="shared" si="27"/>
        <v>0</v>
      </c>
      <c r="L211" s="400"/>
      <c r="M211" s="400"/>
      <c r="N211" s="400"/>
      <c r="O211" s="406"/>
      <c r="P211" s="409"/>
      <c r="Q211" s="400"/>
      <c r="R211" s="401"/>
      <c r="S211" s="16" t="s">
        <v>68</v>
      </c>
      <c r="T211" s="8">
        <v>10</v>
      </c>
      <c r="U211" s="400"/>
      <c r="V211" s="400"/>
      <c r="W211" s="400"/>
      <c r="X211" s="400"/>
      <c r="Y211" s="400"/>
      <c r="Z211" s="400"/>
      <c r="AA211" s="400"/>
      <c r="AB211" s="400"/>
      <c r="AC211" s="400"/>
      <c r="AD211" s="400"/>
      <c r="AE211" s="400"/>
      <c r="AF211" s="400"/>
      <c r="AG211" s="400"/>
      <c r="AH211" s="406"/>
      <c r="AI211" s="477"/>
      <c r="AJ211" s="400"/>
      <c r="AK211" s="401"/>
      <c r="AL211" s="16" t="s">
        <v>68</v>
      </c>
    </row>
    <row r="212" spans="1:38" s="21" customFormat="1" ht="12.75" customHeight="1" x14ac:dyDescent="0.2">
      <c r="A212" s="8">
        <v>11</v>
      </c>
      <c r="B212" s="400"/>
      <c r="C212" s="400"/>
      <c r="D212" s="400"/>
      <c r="E212" s="400"/>
      <c r="F212" s="401"/>
      <c r="G212" s="471"/>
      <c r="H212" s="477"/>
      <c r="I212" s="472"/>
      <c r="J212" s="363">
        <f t="shared" si="26"/>
        <v>0</v>
      </c>
      <c r="K212" s="362">
        <f t="shared" si="27"/>
        <v>0</v>
      </c>
      <c r="L212" s="400"/>
      <c r="M212" s="400"/>
      <c r="N212" s="400"/>
      <c r="O212" s="406"/>
      <c r="P212" s="409"/>
      <c r="Q212" s="400"/>
      <c r="R212" s="401"/>
      <c r="S212" s="16" t="s">
        <v>69</v>
      </c>
      <c r="T212" s="8">
        <v>11</v>
      </c>
      <c r="U212" s="400"/>
      <c r="V212" s="400"/>
      <c r="W212" s="400"/>
      <c r="X212" s="400"/>
      <c r="Y212" s="400"/>
      <c r="Z212" s="400"/>
      <c r="AA212" s="400"/>
      <c r="AB212" s="400"/>
      <c r="AC212" s="400"/>
      <c r="AD212" s="400"/>
      <c r="AE212" s="400"/>
      <c r="AF212" s="400"/>
      <c r="AG212" s="400"/>
      <c r="AH212" s="406"/>
      <c r="AI212" s="477"/>
      <c r="AJ212" s="400"/>
      <c r="AK212" s="401"/>
      <c r="AL212" s="16" t="s">
        <v>69</v>
      </c>
    </row>
    <row r="213" spans="1:38" s="21" customFormat="1" ht="12.75" customHeight="1" x14ac:dyDescent="0.2">
      <c r="A213" s="8">
        <v>12</v>
      </c>
      <c r="B213" s="400"/>
      <c r="C213" s="400"/>
      <c r="D213" s="400"/>
      <c r="E213" s="400"/>
      <c r="F213" s="401"/>
      <c r="G213" s="471"/>
      <c r="H213" s="477"/>
      <c r="I213" s="472"/>
      <c r="J213" s="363">
        <f t="shared" si="26"/>
        <v>0</v>
      </c>
      <c r="K213" s="362">
        <f t="shared" si="27"/>
        <v>0</v>
      </c>
      <c r="L213" s="400"/>
      <c r="M213" s="400"/>
      <c r="N213" s="400"/>
      <c r="O213" s="406"/>
      <c r="P213" s="409"/>
      <c r="Q213" s="400"/>
      <c r="R213" s="401"/>
      <c r="S213" s="16" t="s">
        <v>70</v>
      </c>
      <c r="T213" s="8">
        <v>12</v>
      </c>
      <c r="U213" s="400"/>
      <c r="V213" s="400"/>
      <c r="W213" s="400"/>
      <c r="X213" s="400"/>
      <c r="Y213" s="400"/>
      <c r="Z213" s="400"/>
      <c r="AA213" s="400"/>
      <c r="AB213" s="400"/>
      <c r="AC213" s="400"/>
      <c r="AD213" s="400"/>
      <c r="AE213" s="400"/>
      <c r="AF213" s="400"/>
      <c r="AG213" s="400"/>
      <c r="AH213" s="406"/>
      <c r="AI213" s="477"/>
      <c r="AJ213" s="400"/>
      <c r="AK213" s="401"/>
      <c r="AL213" s="16" t="s">
        <v>70</v>
      </c>
    </row>
    <row r="214" spans="1:38" s="21" customFormat="1" ht="12.75" customHeight="1" x14ac:dyDescent="0.2">
      <c r="A214" s="8">
        <v>13</v>
      </c>
      <c r="B214" s="400"/>
      <c r="C214" s="400"/>
      <c r="D214" s="400"/>
      <c r="E214" s="400"/>
      <c r="F214" s="401"/>
      <c r="G214" s="471"/>
      <c r="H214" s="477"/>
      <c r="I214" s="472"/>
      <c r="J214" s="363">
        <f t="shared" si="26"/>
        <v>0</v>
      </c>
      <c r="K214" s="362">
        <f t="shared" si="27"/>
        <v>0</v>
      </c>
      <c r="L214" s="400"/>
      <c r="M214" s="400"/>
      <c r="N214" s="400"/>
      <c r="O214" s="406"/>
      <c r="P214" s="409"/>
      <c r="Q214" s="400"/>
      <c r="R214" s="401"/>
      <c r="S214" s="16" t="s">
        <v>71</v>
      </c>
      <c r="T214" s="8">
        <v>13</v>
      </c>
      <c r="U214" s="400"/>
      <c r="V214" s="400"/>
      <c r="W214" s="400"/>
      <c r="X214" s="400"/>
      <c r="Y214" s="400"/>
      <c r="Z214" s="400"/>
      <c r="AA214" s="400"/>
      <c r="AB214" s="400"/>
      <c r="AC214" s="400"/>
      <c r="AD214" s="400"/>
      <c r="AE214" s="400"/>
      <c r="AF214" s="400"/>
      <c r="AG214" s="400"/>
      <c r="AH214" s="406"/>
      <c r="AI214" s="477"/>
      <c r="AJ214" s="400"/>
      <c r="AK214" s="401"/>
      <c r="AL214" s="16" t="s">
        <v>71</v>
      </c>
    </row>
    <row r="215" spans="1:38" s="21" customFormat="1" ht="12.75" customHeight="1" x14ac:dyDescent="0.2">
      <c r="A215" s="8">
        <v>14</v>
      </c>
      <c r="B215" s="400"/>
      <c r="C215" s="400"/>
      <c r="D215" s="400"/>
      <c r="E215" s="400"/>
      <c r="F215" s="401"/>
      <c r="G215" s="471"/>
      <c r="H215" s="477"/>
      <c r="I215" s="472"/>
      <c r="J215" s="363">
        <f t="shared" si="26"/>
        <v>0</v>
      </c>
      <c r="K215" s="362">
        <f t="shared" si="27"/>
        <v>0</v>
      </c>
      <c r="L215" s="400"/>
      <c r="M215" s="400"/>
      <c r="N215" s="400"/>
      <c r="O215" s="406"/>
      <c r="P215" s="409"/>
      <c r="Q215" s="400"/>
      <c r="R215" s="401"/>
      <c r="S215" s="16" t="s">
        <v>72</v>
      </c>
      <c r="T215" s="8">
        <v>14</v>
      </c>
      <c r="U215" s="400"/>
      <c r="V215" s="400"/>
      <c r="W215" s="400"/>
      <c r="X215" s="400"/>
      <c r="Y215" s="400"/>
      <c r="Z215" s="400"/>
      <c r="AA215" s="400"/>
      <c r="AB215" s="400"/>
      <c r="AC215" s="400"/>
      <c r="AD215" s="400"/>
      <c r="AE215" s="400"/>
      <c r="AF215" s="400"/>
      <c r="AG215" s="400"/>
      <c r="AH215" s="406"/>
      <c r="AI215" s="477"/>
      <c r="AJ215" s="400"/>
      <c r="AK215" s="401"/>
      <c r="AL215" s="16" t="s">
        <v>72</v>
      </c>
    </row>
    <row r="216" spans="1:38" s="21" customFormat="1" ht="12.75" customHeight="1" x14ac:dyDescent="0.2">
      <c r="A216" s="8">
        <v>15</v>
      </c>
      <c r="B216" s="400"/>
      <c r="C216" s="400"/>
      <c r="D216" s="400"/>
      <c r="E216" s="400"/>
      <c r="F216" s="401"/>
      <c r="G216" s="471"/>
      <c r="H216" s="477"/>
      <c r="I216" s="472"/>
      <c r="J216" s="363">
        <f t="shared" si="26"/>
        <v>0</v>
      </c>
      <c r="K216" s="362">
        <f t="shared" si="27"/>
        <v>0</v>
      </c>
      <c r="L216" s="400"/>
      <c r="M216" s="400"/>
      <c r="N216" s="400"/>
      <c r="O216" s="406"/>
      <c r="P216" s="409"/>
      <c r="Q216" s="400"/>
      <c r="R216" s="401"/>
      <c r="S216" s="16" t="s">
        <v>73</v>
      </c>
      <c r="T216" s="8">
        <v>15</v>
      </c>
      <c r="U216" s="400"/>
      <c r="V216" s="400"/>
      <c r="W216" s="400"/>
      <c r="X216" s="400"/>
      <c r="Y216" s="400"/>
      <c r="Z216" s="400"/>
      <c r="AA216" s="400"/>
      <c r="AB216" s="400"/>
      <c r="AC216" s="400"/>
      <c r="AD216" s="400"/>
      <c r="AE216" s="400"/>
      <c r="AF216" s="400"/>
      <c r="AG216" s="400"/>
      <c r="AH216" s="406"/>
      <c r="AI216" s="477"/>
      <c r="AJ216" s="400"/>
      <c r="AK216" s="401"/>
      <c r="AL216" s="16" t="s">
        <v>73</v>
      </c>
    </row>
    <row r="217" spans="1:38" s="21" customFormat="1" ht="12.75" customHeight="1" x14ac:dyDescent="0.2">
      <c r="A217" s="8">
        <v>16</v>
      </c>
      <c r="B217" s="400"/>
      <c r="C217" s="400"/>
      <c r="D217" s="400"/>
      <c r="E217" s="400"/>
      <c r="F217" s="401"/>
      <c r="G217" s="471"/>
      <c r="H217" s="477"/>
      <c r="I217" s="472"/>
      <c r="J217" s="363">
        <f t="shared" si="26"/>
        <v>0</v>
      </c>
      <c r="K217" s="362">
        <f t="shared" si="27"/>
        <v>0</v>
      </c>
      <c r="L217" s="400"/>
      <c r="M217" s="400"/>
      <c r="N217" s="400"/>
      <c r="O217" s="406"/>
      <c r="P217" s="409"/>
      <c r="Q217" s="400"/>
      <c r="R217" s="401"/>
      <c r="S217" s="16" t="s">
        <v>74</v>
      </c>
      <c r="T217" s="8">
        <v>16</v>
      </c>
      <c r="U217" s="400"/>
      <c r="V217" s="400"/>
      <c r="W217" s="400"/>
      <c r="X217" s="400"/>
      <c r="Y217" s="400"/>
      <c r="Z217" s="400"/>
      <c r="AA217" s="400"/>
      <c r="AB217" s="400"/>
      <c r="AC217" s="400"/>
      <c r="AD217" s="400"/>
      <c r="AE217" s="400"/>
      <c r="AF217" s="400"/>
      <c r="AG217" s="400"/>
      <c r="AH217" s="406"/>
      <c r="AI217" s="477"/>
      <c r="AJ217" s="400"/>
      <c r="AK217" s="401"/>
      <c r="AL217" s="16" t="s">
        <v>74</v>
      </c>
    </row>
    <row r="218" spans="1:38" s="21" customFormat="1" ht="12.75" customHeight="1" x14ac:dyDescent="0.2">
      <c r="A218" s="8">
        <v>17</v>
      </c>
      <c r="B218" s="400"/>
      <c r="C218" s="400"/>
      <c r="D218" s="400"/>
      <c r="E218" s="400"/>
      <c r="F218" s="401"/>
      <c r="G218" s="471"/>
      <c r="H218" s="477"/>
      <c r="I218" s="472"/>
      <c r="J218" s="363">
        <f t="shared" si="26"/>
        <v>0</v>
      </c>
      <c r="K218" s="362">
        <f t="shared" si="27"/>
        <v>0</v>
      </c>
      <c r="L218" s="400"/>
      <c r="M218" s="400"/>
      <c r="N218" s="400"/>
      <c r="O218" s="406"/>
      <c r="P218" s="409"/>
      <c r="Q218" s="400"/>
      <c r="R218" s="401"/>
      <c r="S218" s="16" t="s">
        <v>75</v>
      </c>
      <c r="T218" s="8">
        <v>17</v>
      </c>
      <c r="U218" s="400"/>
      <c r="V218" s="400"/>
      <c r="W218" s="400"/>
      <c r="X218" s="400"/>
      <c r="Y218" s="400"/>
      <c r="Z218" s="400"/>
      <c r="AA218" s="400"/>
      <c r="AB218" s="400"/>
      <c r="AC218" s="400"/>
      <c r="AD218" s="400"/>
      <c r="AE218" s="400"/>
      <c r="AF218" s="400"/>
      <c r="AG218" s="400"/>
      <c r="AH218" s="406"/>
      <c r="AI218" s="477"/>
      <c r="AJ218" s="400"/>
      <c r="AK218" s="401"/>
      <c r="AL218" s="16" t="s">
        <v>75</v>
      </c>
    </row>
    <row r="219" spans="1:38" s="21" customFormat="1" ht="12.75" customHeight="1" x14ac:dyDescent="0.2">
      <c r="A219" s="8">
        <v>18</v>
      </c>
      <c r="B219" s="400"/>
      <c r="C219" s="400"/>
      <c r="D219" s="400"/>
      <c r="E219" s="400"/>
      <c r="F219" s="401"/>
      <c r="G219" s="471"/>
      <c r="H219" s="477"/>
      <c r="I219" s="472"/>
      <c r="J219" s="363">
        <f t="shared" si="26"/>
        <v>0</v>
      </c>
      <c r="K219" s="362">
        <f t="shared" si="27"/>
        <v>0</v>
      </c>
      <c r="L219" s="400"/>
      <c r="M219" s="400"/>
      <c r="N219" s="400"/>
      <c r="O219" s="406"/>
      <c r="P219" s="409"/>
      <c r="Q219" s="400"/>
      <c r="R219" s="401"/>
      <c r="S219" s="16" t="s">
        <v>76</v>
      </c>
      <c r="T219" s="8">
        <v>18</v>
      </c>
      <c r="U219" s="400"/>
      <c r="V219" s="400"/>
      <c r="W219" s="400"/>
      <c r="X219" s="400"/>
      <c r="Y219" s="400"/>
      <c r="Z219" s="400"/>
      <c r="AA219" s="400"/>
      <c r="AB219" s="400"/>
      <c r="AC219" s="400"/>
      <c r="AD219" s="400"/>
      <c r="AE219" s="400"/>
      <c r="AF219" s="400"/>
      <c r="AG219" s="400"/>
      <c r="AH219" s="406"/>
      <c r="AI219" s="477"/>
      <c r="AJ219" s="400"/>
      <c r="AK219" s="401"/>
      <c r="AL219" s="16" t="s">
        <v>76</v>
      </c>
    </row>
    <row r="220" spans="1:38" s="21" customFormat="1" ht="12.75" customHeight="1" x14ac:dyDescent="0.2">
      <c r="A220" s="8">
        <v>19</v>
      </c>
      <c r="B220" s="400"/>
      <c r="C220" s="400"/>
      <c r="D220" s="400"/>
      <c r="E220" s="400"/>
      <c r="F220" s="401"/>
      <c r="G220" s="471"/>
      <c r="H220" s="477"/>
      <c r="I220" s="472"/>
      <c r="J220" s="363">
        <f t="shared" si="26"/>
        <v>0</v>
      </c>
      <c r="K220" s="362">
        <f t="shared" si="27"/>
        <v>0</v>
      </c>
      <c r="L220" s="400"/>
      <c r="M220" s="400"/>
      <c r="N220" s="400"/>
      <c r="O220" s="406"/>
      <c r="P220" s="409"/>
      <c r="Q220" s="400"/>
      <c r="R220" s="401"/>
      <c r="S220" s="16" t="s">
        <v>77</v>
      </c>
      <c r="T220" s="8">
        <v>19</v>
      </c>
      <c r="U220" s="400"/>
      <c r="V220" s="400"/>
      <c r="W220" s="400"/>
      <c r="X220" s="400"/>
      <c r="Y220" s="400"/>
      <c r="Z220" s="400"/>
      <c r="AA220" s="400"/>
      <c r="AB220" s="400"/>
      <c r="AC220" s="400"/>
      <c r="AD220" s="400"/>
      <c r="AE220" s="400"/>
      <c r="AF220" s="400"/>
      <c r="AG220" s="400"/>
      <c r="AH220" s="406"/>
      <c r="AI220" s="477"/>
      <c r="AJ220" s="400"/>
      <c r="AK220" s="401"/>
      <c r="AL220" s="16" t="s">
        <v>77</v>
      </c>
    </row>
    <row r="221" spans="1:38" s="21" customFormat="1" ht="12.75" customHeight="1" x14ac:dyDescent="0.2">
      <c r="A221" s="8">
        <v>20</v>
      </c>
      <c r="B221" s="400"/>
      <c r="C221" s="400"/>
      <c r="D221" s="400"/>
      <c r="E221" s="400"/>
      <c r="F221" s="401"/>
      <c r="G221" s="471"/>
      <c r="H221" s="477"/>
      <c r="I221" s="472"/>
      <c r="J221" s="363">
        <f t="shared" si="26"/>
        <v>0</v>
      </c>
      <c r="K221" s="362">
        <f t="shared" si="27"/>
        <v>0</v>
      </c>
      <c r="L221" s="400"/>
      <c r="M221" s="400"/>
      <c r="N221" s="400"/>
      <c r="O221" s="406"/>
      <c r="P221" s="409"/>
      <c r="Q221" s="400"/>
      <c r="R221" s="401"/>
      <c r="S221" s="16" t="s">
        <v>78</v>
      </c>
      <c r="T221" s="8">
        <v>20</v>
      </c>
      <c r="U221" s="400"/>
      <c r="V221" s="400"/>
      <c r="W221" s="400"/>
      <c r="X221" s="400"/>
      <c r="Y221" s="400"/>
      <c r="Z221" s="400"/>
      <c r="AA221" s="400"/>
      <c r="AB221" s="400"/>
      <c r="AC221" s="400"/>
      <c r="AD221" s="400"/>
      <c r="AE221" s="400"/>
      <c r="AF221" s="400"/>
      <c r="AG221" s="400"/>
      <c r="AH221" s="406"/>
      <c r="AI221" s="477"/>
      <c r="AJ221" s="400"/>
      <c r="AK221" s="401"/>
      <c r="AL221" s="16" t="s">
        <v>78</v>
      </c>
    </row>
    <row r="222" spans="1:38" s="21" customFormat="1" ht="12.75" customHeight="1" x14ac:dyDescent="0.2">
      <c r="A222" s="8">
        <v>21</v>
      </c>
      <c r="B222" s="400"/>
      <c r="C222" s="400"/>
      <c r="D222" s="400"/>
      <c r="E222" s="400"/>
      <c r="F222" s="401"/>
      <c r="G222" s="471"/>
      <c r="H222" s="477"/>
      <c r="I222" s="472"/>
      <c r="J222" s="363">
        <f t="shared" si="26"/>
        <v>0</v>
      </c>
      <c r="K222" s="362">
        <f t="shared" si="27"/>
        <v>0</v>
      </c>
      <c r="L222" s="400"/>
      <c r="M222" s="400"/>
      <c r="N222" s="400"/>
      <c r="O222" s="406"/>
      <c r="P222" s="409"/>
      <c r="Q222" s="400"/>
      <c r="R222" s="401"/>
      <c r="S222" s="16" t="s">
        <v>79</v>
      </c>
      <c r="T222" s="8">
        <v>21</v>
      </c>
      <c r="U222" s="400"/>
      <c r="V222" s="400"/>
      <c r="W222" s="400"/>
      <c r="X222" s="400"/>
      <c r="Y222" s="400"/>
      <c r="Z222" s="400"/>
      <c r="AA222" s="400"/>
      <c r="AB222" s="400"/>
      <c r="AC222" s="400"/>
      <c r="AD222" s="400"/>
      <c r="AE222" s="400"/>
      <c r="AF222" s="400"/>
      <c r="AG222" s="400"/>
      <c r="AH222" s="406"/>
      <c r="AI222" s="477"/>
      <c r="AJ222" s="400"/>
      <c r="AK222" s="401"/>
      <c r="AL222" s="16" t="s">
        <v>79</v>
      </c>
    </row>
    <row r="223" spans="1:38" s="21" customFormat="1" ht="12.75" customHeight="1" x14ac:dyDescent="0.2">
      <c r="A223" s="8">
        <v>22</v>
      </c>
      <c r="B223" s="400"/>
      <c r="C223" s="400"/>
      <c r="D223" s="400"/>
      <c r="E223" s="400"/>
      <c r="F223" s="401"/>
      <c r="G223" s="471"/>
      <c r="H223" s="477"/>
      <c r="I223" s="472"/>
      <c r="J223" s="363">
        <f t="shared" si="26"/>
        <v>0</v>
      </c>
      <c r="K223" s="362">
        <f t="shared" si="27"/>
        <v>0</v>
      </c>
      <c r="L223" s="400"/>
      <c r="M223" s="400"/>
      <c r="N223" s="400"/>
      <c r="O223" s="406"/>
      <c r="P223" s="409"/>
      <c r="Q223" s="400"/>
      <c r="R223" s="401"/>
      <c r="S223" s="16" t="s">
        <v>80</v>
      </c>
      <c r="T223" s="8">
        <v>22</v>
      </c>
      <c r="U223" s="400"/>
      <c r="V223" s="400"/>
      <c r="W223" s="400"/>
      <c r="X223" s="400"/>
      <c r="Y223" s="400"/>
      <c r="Z223" s="400"/>
      <c r="AA223" s="400"/>
      <c r="AB223" s="400"/>
      <c r="AC223" s="400"/>
      <c r="AD223" s="400"/>
      <c r="AE223" s="400"/>
      <c r="AF223" s="400"/>
      <c r="AG223" s="400"/>
      <c r="AH223" s="406"/>
      <c r="AI223" s="477"/>
      <c r="AJ223" s="400"/>
      <c r="AK223" s="401"/>
      <c r="AL223" s="16" t="s">
        <v>80</v>
      </c>
    </row>
    <row r="224" spans="1:38" s="21" customFormat="1" ht="12.75" customHeight="1" x14ac:dyDescent="0.2">
      <c r="A224" s="8">
        <v>23</v>
      </c>
      <c r="B224" s="400"/>
      <c r="C224" s="400"/>
      <c r="D224" s="400"/>
      <c r="E224" s="400"/>
      <c r="F224" s="401"/>
      <c r="G224" s="471"/>
      <c r="H224" s="477"/>
      <c r="I224" s="472"/>
      <c r="J224" s="363">
        <f t="shared" si="26"/>
        <v>0</v>
      </c>
      <c r="K224" s="362">
        <f t="shared" si="27"/>
        <v>0</v>
      </c>
      <c r="L224" s="400"/>
      <c r="M224" s="400"/>
      <c r="N224" s="400"/>
      <c r="O224" s="406"/>
      <c r="P224" s="409"/>
      <c r="Q224" s="400"/>
      <c r="R224" s="401"/>
      <c r="S224" s="16" t="s">
        <v>81</v>
      </c>
      <c r="T224" s="8">
        <v>23</v>
      </c>
      <c r="U224" s="400"/>
      <c r="V224" s="400"/>
      <c r="W224" s="400"/>
      <c r="X224" s="400"/>
      <c r="Y224" s="400"/>
      <c r="Z224" s="400"/>
      <c r="AA224" s="400"/>
      <c r="AB224" s="400"/>
      <c r="AC224" s="400"/>
      <c r="AD224" s="400"/>
      <c r="AE224" s="400"/>
      <c r="AF224" s="400"/>
      <c r="AG224" s="400"/>
      <c r="AH224" s="406"/>
      <c r="AI224" s="477"/>
      <c r="AJ224" s="400"/>
      <c r="AK224" s="401"/>
      <c r="AL224" s="16" t="s">
        <v>81</v>
      </c>
    </row>
    <row r="225" spans="1:38" s="21" customFormat="1" ht="12.75" customHeight="1" x14ac:dyDescent="0.2">
      <c r="A225" s="8">
        <v>24</v>
      </c>
      <c r="B225" s="400"/>
      <c r="C225" s="400"/>
      <c r="D225" s="400"/>
      <c r="E225" s="400"/>
      <c r="F225" s="401"/>
      <c r="G225" s="471"/>
      <c r="H225" s="477"/>
      <c r="I225" s="472"/>
      <c r="J225" s="363">
        <f t="shared" si="26"/>
        <v>0</v>
      </c>
      <c r="K225" s="362">
        <f t="shared" si="27"/>
        <v>0</v>
      </c>
      <c r="L225" s="400"/>
      <c r="M225" s="400"/>
      <c r="N225" s="400"/>
      <c r="O225" s="406"/>
      <c r="P225" s="409"/>
      <c r="Q225" s="400"/>
      <c r="R225" s="401"/>
      <c r="S225" s="16" t="s">
        <v>82</v>
      </c>
      <c r="T225" s="8">
        <v>24</v>
      </c>
      <c r="U225" s="400"/>
      <c r="V225" s="400"/>
      <c r="W225" s="400"/>
      <c r="X225" s="400"/>
      <c r="Y225" s="400"/>
      <c r="Z225" s="400"/>
      <c r="AA225" s="400"/>
      <c r="AB225" s="400"/>
      <c r="AC225" s="400"/>
      <c r="AD225" s="400"/>
      <c r="AE225" s="400"/>
      <c r="AF225" s="400"/>
      <c r="AG225" s="400"/>
      <c r="AH225" s="406"/>
      <c r="AI225" s="477"/>
      <c r="AJ225" s="400"/>
      <c r="AK225" s="401"/>
      <c r="AL225" s="16" t="s">
        <v>82</v>
      </c>
    </row>
    <row r="226" spans="1:38" s="21" customFormat="1" ht="12.75" customHeight="1" x14ac:dyDescent="0.2">
      <c r="A226" s="8">
        <v>25</v>
      </c>
      <c r="B226" s="400"/>
      <c r="C226" s="400"/>
      <c r="D226" s="400"/>
      <c r="E226" s="400"/>
      <c r="F226" s="401"/>
      <c r="G226" s="471"/>
      <c r="H226" s="477"/>
      <c r="I226" s="472"/>
      <c r="J226" s="363">
        <f t="shared" si="26"/>
        <v>0</v>
      </c>
      <c r="K226" s="362">
        <f t="shared" si="27"/>
        <v>0</v>
      </c>
      <c r="L226" s="400"/>
      <c r="M226" s="400"/>
      <c r="N226" s="400"/>
      <c r="O226" s="406"/>
      <c r="P226" s="409"/>
      <c r="Q226" s="400"/>
      <c r="R226" s="401"/>
      <c r="S226" s="16" t="s">
        <v>83</v>
      </c>
      <c r="T226" s="8">
        <v>25</v>
      </c>
      <c r="U226" s="400"/>
      <c r="V226" s="400"/>
      <c r="W226" s="400"/>
      <c r="X226" s="400"/>
      <c r="Y226" s="400"/>
      <c r="Z226" s="400"/>
      <c r="AA226" s="400"/>
      <c r="AB226" s="400"/>
      <c r="AC226" s="400"/>
      <c r="AD226" s="400"/>
      <c r="AE226" s="400"/>
      <c r="AF226" s="400"/>
      <c r="AG226" s="400"/>
      <c r="AH226" s="406"/>
      <c r="AI226" s="477"/>
      <c r="AJ226" s="400"/>
      <c r="AK226" s="401"/>
      <c r="AL226" s="16" t="s">
        <v>83</v>
      </c>
    </row>
    <row r="227" spans="1:38" s="21" customFormat="1" ht="12.75" customHeight="1" x14ac:dyDescent="0.2">
      <c r="A227" s="8">
        <v>26</v>
      </c>
      <c r="B227" s="400"/>
      <c r="C227" s="400"/>
      <c r="D227" s="400"/>
      <c r="E227" s="400"/>
      <c r="F227" s="401"/>
      <c r="G227" s="471"/>
      <c r="H227" s="477"/>
      <c r="I227" s="472"/>
      <c r="J227" s="363">
        <f t="shared" si="26"/>
        <v>0</v>
      </c>
      <c r="K227" s="362">
        <f t="shared" si="27"/>
        <v>0</v>
      </c>
      <c r="L227" s="400"/>
      <c r="M227" s="400"/>
      <c r="N227" s="400"/>
      <c r="O227" s="406"/>
      <c r="P227" s="409"/>
      <c r="Q227" s="400"/>
      <c r="R227" s="401"/>
      <c r="S227" s="16" t="s">
        <v>84</v>
      </c>
      <c r="T227" s="8">
        <v>26</v>
      </c>
      <c r="U227" s="400"/>
      <c r="V227" s="400"/>
      <c r="W227" s="400"/>
      <c r="X227" s="400"/>
      <c r="Y227" s="400"/>
      <c r="Z227" s="400"/>
      <c r="AA227" s="400"/>
      <c r="AB227" s="400"/>
      <c r="AC227" s="400"/>
      <c r="AD227" s="400"/>
      <c r="AE227" s="400"/>
      <c r="AF227" s="400"/>
      <c r="AG227" s="400"/>
      <c r="AH227" s="406"/>
      <c r="AI227" s="477"/>
      <c r="AJ227" s="400"/>
      <c r="AK227" s="401"/>
      <c r="AL227" s="16" t="s">
        <v>84</v>
      </c>
    </row>
    <row r="228" spans="1:38" s="21" customFormat="1" ht="12.75" customHeight="1" x14ac:dyDescent="0.2">
      <c r="A228" s="8">
        <v>27</v>
      </c>
      <c r="B228" s="400"/>
      <c r="C228" s="400"/>
      <c r="D228" s="400"/>
      <c r="E228" s="400"/>
      <c r="F228" s="401"/>
      <c r="G228" s="471"/>
      <c r="H228" s="477"/>
      <c r="I228" s="472"/>
      <c r="J228" s="363">
        <f t="shared" si="26"/>
        <v>0</v>
      </c>
      <c r="K228" s="362">
        <f t="shared" si="27"/>
        <v>0</v>
      </c>
      <c r="L228" s="400"/>
      <c r="M228" s="400"/>
      <c r="N228" s="400"/>
      <c r="O228" s="406"/>
      <c r="P228" s="409"/>
      <c r="Q228" s="400"/>
      <c r="R228" s="401"/>
      <c r="S228" s="16" t="s">
        <v>85</v>
      </c>
      <c r="T228" s="8">
        <v>27</v>
      </c>
      <c r="U228" s="400"/>
      <c r="V228" s="400"/>
      <c r="W228" s="400"/>
      <c r="X228" s="400"/>
      <c r="Y228" s="400"/>
      <c r="Z228" s="400"/>
      <c r="AA228" s="400"/>
      <c r="AB228" s="400"/>
      <c r="AC228" s="400"/>
      <c r="AD228" s="400"/>
      <c r="AE228" s="400"/>
      <c r="AF228" s="400"/>
      <c r="AG228" s="400"/>
      <c r="AH228" s="406"/>
      <c r="AI228" s="477"/>
      <c r="AJ228" s="400"/>
      <c r="AK228" s="401"/>
      <c r="AL228" s="16" t="s">
        <v>85</v>
      </c>
    </row>
    <row r="229" spans="1:38" s="21" customFormat="1" ht="12.75" customHeight="1" x14ac:dyDescent="0.2">
      <c r="A229" s="8">
        <v>28</v>
      </c>
      <c r="B229" s="400"/>
      <c r="C229" s="400"/>
      <c r="D229" s="400"/>
      <c r="E229" s="400"/>
      <c r="F229" s="401"/>
      <c r="G229" s="471"/>
      <c r="H229" s="477"/>
      <c r="I229" s="472"/>
      <c r="J229" s="363">
        <f t="shared" si="26"/>
        <v>0</v>
      </c>
      <c r="K229" s="362">
        <f t="shared" si="27"/>
        <v>0</v>
      </c>
      <c r="L229" s="400"/>
      <c r="M229" s="400"/>
      <c r="N229" s="400"/>
      <c r="O229" s="406"/>
      <c r="P229" s="409"/>
      <c r="Q229" s="400"/>
      <c r="R229" s="401"/>
      <c r="S229" s="16" t="s">
        <v>86</v>
      </c>
      <c r="T229" s="8">
        <v>28</v>
      </c>
      <c r="U229" s="400"/>
      <c r="V229" s="400"/>
      <c r="W229" s="400"/>
      <c r="X229" s="400"/>
      <c r="Y229" s="400"/>
      <c r="Z229" s="400"/>
      <c r="AA229" s="400"/>
      <c r="AB229" s="400"/>
      <c r="AC229" s="400"/>
      <c r="AD229" s="400"/>
      <c r="AE229" s="400"/>
      <c r="AF229" s="400"/>
      <c r="AG229" s="400"/>
      <c r="AH229" s="406"/>
      <c r="AI229" s="477"/>
      <c r="AJ229" s="400"/>
      <c r="AK229" s="401"/>
      <c r="AL229" s="16" t="s">
        <v>86</v>
      </c>
    </row>
    <row r="230" spans="1:38" s="21" customFormat="1" ht="12.75" customHeight="1" x14ac:dyDescent="0.2">
      <c r="A230" s="8">
        <v>29</v>
      </c>
      <c r="B230" s="400"/>
      <c r="C230" s="400"/>
      <c r="D230" s="400"/>
      <c r="E230" s="400"/>
      <c r="F230" s="401"/>
      <c r="G230" s="471"/>
      <c r="H230" s="477"/>
      <c r="I230" s="472"/>
      <c r="J230" s="363">
        <f t="shared" si="26"/>
        <v>0</v>
      </c>
      <c r="K230" s="362">
        <f t="shared" si="27"/>
        <v>0</v>
      </c>
      <c r="L230" s="400"/>
      <c r="M230" s="400"/>
      <c r="N230" s="400"/>
      <c r="O230" s="406"/>
      <c r="P230" s="409"/>
      <c r="Q230" s="400"/>
      <c r="R230" s="401"/>
      <c r="S230" s="16" t="s">
        <v>87</v>
      </c>
      <c r="T230" s="8">
        <v>29</v>
      </c>
      <c r="U230" s="400"/>
      <c r="V230" s="400"/>
      <c r="W230" s="400"/>
      <c r="X230" s="410"/>
      <c r="Y230" s="400"/>
      <c r="Z230" s="400"/>
      <c r="AA230" s="400"/>
      <c r="AB230" s="400"/>
      <c r="AC230" s="400"/>
      <c r="AD230" s="400"/>
      <c r="AE230" s="400"/>
      <c r="AF230" s="400"/>
      <c r="AG230" s="400"/>
      <c r="AH230" s="406"/>
      <c r="AI230" s="477"/>
      <c r="AJ230" s="400"/>
      <c r="AK230" s="401"/>
      <c r="AL230" s="16" t="s">
        <v>87</v>
      </c>
    </row>
    <row r="231" spans="1:38" s="21" customFormat="1" ht="12.75" customHeight="1" x14ac:dyDescent="0.2">
      <c r="A231" s="8">
        <v>30</v>
      </c>
      <c r="B231" s="400"/>
      <c r="C231" s="400"/>
      <c r="D231" s="400"/>
      <c r="E231" s="400"/>
      <c r="F231" s="401"/>
      <c r="G231" s="471"/>
      <c r="H231" s="477"/>
      <c r="I231" s="472"/>
      <c r="J231" s="363">
        <f t="shared" si="26"/>
        <v>0</v>
      </c>
      <c r="K231" s="362">
        <f t="shared" si="27"/>
        <v>0</v>
      </c>
      <c r="L231" s="400"/>
      <c r="M231" s="400"/>
      <c r="N231" s="400"/>
      <c r="O231" s="406"/>
      <c r="P231" s="409"/>
      <c r="Q231" s="400"/>
      <c r="R231" s="401"/>
      <c r="S231" s="16" t="s">
        <v>88</v>
      </c>
      <c r="T231" s="8">
        <v>30</v>
      </c>
      <c r="U231" s="400"/>
      <c r="V231" s="400"/>
      <c r="W231" s="400"/>
      <c r="X231" s="400"/>
      <c r="Y231" s="400"/>
      <c r="Z231" s="400"/>
      <c r="AA231" s="400"/>
      <c r="AB231" s="400"/>
      <c r="AC231" s="400"/>
      <c r="AD231" s="400"/>
      <c r="AE231" s="400"/>
      <c r="AF231" s="400"/>
      <c r="AG231" s="400"/>
      <c r="AH231" s="406"/>
      <c r="AI231" s="477"/>
      <c r="AJ231" s="400"/>
      <c r="AK231" s="401"/>
      <c r="AL231" s="16" t="s">
        <v>88</v>
      </c>
    </row>
    <row r="232" spans="1:38" s="21" customFormat="1" ht="12.75" customHeight="1" x14ac:dyDescent="0.2">
      <c r="A232" s="19">
        <v>31</v>
      </c>
      <c r="B232" s="404"/>
      <c r="C232" s="404"/>
      <c r="D232" s="404"/>
      <c r="E232" s="404"/>
      <c r="F232" s="405"/>
      <c r="G232" s="475"/>
      <c r="H232" s="479"/>
      <c r="I232" s="476"/>
      <c r="J232" s="395">
        <f t="shared" si="26"/>
        <v>0</v>
      </c>
      <c r="K232" s="396">
        <f t="shared" si="27"/>
        <v>0</v>
      </c>
      <c r="L232" s="404"/>
      <c r="M232" s="404"/>
      <c r="N232" s="404"/>
      <c r="O232" s="408"/>
      <c r="P232" s="411"/>
      <c r="Q232" s="404"/>
      <c r="R232" s="405"/>
      <c r="S232" s="20" t="s">
        <v>89</v>
      </c>
      <c r="T232" s="19">
        <v>31</v>
      </c>
      <c r="U232" s="404"/>
      <c r="V232" s="404"/>
      <c r="W232" s="404"/>
      <c r="X232" s="404"/>
      <c r="Y232" s="404"/>
      <c r="Z232" s="404"/>
      <c r="AA232" s="404"/>
      <c r="AB232" s="404"/>
      <c r="AC232" s="404"/>
      <c r="AD232" s="404"/>
      <c r="AE232" s="404"/>
      <c r="AF232" s="404"/>
      <c r="AG232" s="404"/>
      <c r="AH232" s="408"/>
      <c r="AI232" s="479"/>
      <c r="AJ232" s="404"/>
      <c r="AK232" s="405"/>
      <c r="AL232" s="20" t="s">
        <v>89</v>
      </c>
    </row>
    <row r="233" spans="1:38" s="301" customFormat="1" ht="12.75" customHeight="1" thickBot="1" x14ac:dyDescent="0.25">
      <c r="A233" s="417"/>
      <c r="B233" s="418">
        <f>SUM(B201:B232)</f>
        <v>0</v>
      </c>
      <c r="C233" s="418">
        <f>SUM(C201:C232)</f>
        <v>0</v>
      </c>
      <c r="D233" s="418">
        <f>SUM(D201:D232)</f>
        <v>0</v>
      </c>
      <c r="E233" s="419">
        <f>SUM(E201:E232)</f>
        <v>0</v>
      </c>
      <c r="F233" s="420">
        <f>SUM(F201:F232)</f>
        <v>0</v>
      </c>
      <c r="G233" s="421"/>
      <c r="H233" s="422" t="s">
        <v>90</v>
      </c>
      <c r="I233" s="423">
        <f>COUNTA(I201:I232)</f>
        <v>0</v>
      </c>
      <c r="J233" s="418">
        <f t="shared" ref="J233:R233" si="28">SUM(J201:J232)</f>
        <v>0</v>
      </c>
      <c r="K233" s="418">
        <f t="shared" si="28"/>
        <v>0</v>
      </c>
      <c r="L233" s="418">
        <f t="shared" si="28"/>
        <v>0</v>
      </c>
      <c r="M233" s="418">
        <f t="shared" si="28"/>
        <v>0</v>
      </c>
      <c r="N233" s="418">
        <f t="shared" si="28"/>
        <v>0</v>
      </c>
      <c r="O233" s="424">
        <f t="shared" si="28"/>
        <v>0</v>
      </c>
      <c r="P233" s="419">
        <f t="shared" si="28"/>
        <v>0</v>
      </c>
      <c r="Q233" s="418">
        <f t="shared" si="28"/>
        <v>0</v>
      </c>
      <c r="R233" s="425">
        <f t="shared" si="28"/>
        <v>0</v>
      </c>
      <c r="S233" s="426"/>
      <c r="T233" s="417"/>
      <c r="U233" s="418">
        <f t="shared" ref="U233:AH233" si="29">SUM(U201:U232)</f>
        <v>0</v>
      </c>
      <c r="V233" s="418">
        <f t="shared" si="29"/>
        <v>0</v>
      </c>
      <c r="W233" s="418">
        <f t="shared" si="29"/>
        <v>0</v>
      </c>
      <c r="X233" s="418">
        <f t="shared" si="29"/>
        <v>0</v>
      </c>
      <c r="Y233" s="418">
        <f t="shared" si="29"/>
        <v>0</v>
      </c>
      <c r="Z233" s="418">
        <f t="shared" si="29"/>
        <v>0</v>
      </c>
      <c r="AA233" s="418">
        <f t="shared" si="29"/>
        <v>0</v>
      </c>
      <c r="AB233" s="418">
        <f t="shared" si="29"/>
        <v>0</v>
      </c>
      <c r="AC233" s="418">
        <f t="shared" si="29"/>
        <v>0</v>
      </c>
      <c r="AD233" s="418">
        <f t="shared" si="29"/>
        <v>0</v>
      </c>
      <c r="AE233" s="418">
        <f t="shared" si="29"/>
        <v>0</v>
      </c>
      <c r="AF233" s="418">
        <f t="shared" si="29"/>
        <v>0</v>
      </c>
      <c r="AG233" s="418">
        <f t="shared" si="29"/>
        <v>0</v>
      </c>
      <c r="AH233" s="420">
        <f t="shared" si="29"/>
        <v>0</v>
      </c>
      <c r="AI233" s="427"/>
      <c r="AJ233" s="418">
        <f>SUM(AJ201:AJ232)</f>
        <v>0</v>
      </c>
      <c r="AK233" s="425">
        <f>SUM(AK201:AK232)</f>
        <v>0</v>
      </c>
      <c r="AL233" s="426"/>
    </row>
    <row r="234" spans="1:38" ht="12.75" customHeight="1" thickTop="1" x14ac:dyDescent="0.2">
      <c r="A234" s="28"/>
      <c r="B234" s="34"/>
      <c r="C234" s="34"/>
      <c r="D234" s="34"/>
      <c r="E234" s="34"/>
      <c r="F234" s="34"/>
      <c r="G234" s="135"/>
      <c r="H234" s="34"/>
      <c r="I234" s="35"/>
      <c r="J234" s="306"/>
      <c r="K234" s="306"/>
      <c r="L234" s="34"/>
      <c r="M234" s="34"/>
      <c r="N234" s="34"/>
      <c r="O234" s="34"/>
      <c r="P234" s="34"/>
      <c r="Q234" s="34"/>
      <c r="R234" s="34"/>
      <c r="S234" s="28"/>
      <c r="T234" s="28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28"/>
    </row>
    <row r="235" spans="1:38" ht="12.75" customHeight="1" x14ac:dyDescent="0.2">
      <c r="A235" s="21"/>
      <c r="B235" s="21"/>
      <c r="C235" s="21"/>
      <c r="D235" s="21"/>
      <c r="E235" s="21"/>
      <c r="F235" s="21"/>
      <c r="G235" s="552" t="str">
        <f>MARCH!G10</f>
        <v>UNITED STEELWORKERS - LOCAL UNION</v>
      </c>
      <c r="H235" s="552"/>
      <c r="I235" s="552"/>
      <c r="J235" s="93"/>
      <c r="K235" s="301"/>
      <c r="L235" s="21"/>
      <c r="M235" s="21"/>
      <c r="N235" s="21"/>
      <c r="O235" s="21"/>
      <c r="P235" s="21"/>
      <c r="Q235" s="21"/>
      <c r="R235" s="21"/>
      <c r="S235" s="21"/>
      <c r="T235" s="21"/>
      <c r="U235" s="36"/>
      <c r="V235" s="36"/>
      <c r="W235" s="36"/>
      <c r="X235" s="36"/>
      <c r="Y235" s="36"/>
      <c r="Z235" s="36"/>
      <c r="AA235" s="37" t="str">
        <f>$AA$10</f>
        <v>FINANCIAL SECRETARY'S CASH BOOK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21"/>
    </row>
    <row r="236" spans="1:38" s="152" customFormat="1" ht="12.75" customHeight="1" x14ac:dyDescent="0.2">
      <c r="A236" s="141"/>
      <c r="B236" s="139" t="str">
        <f>B191</f>
        <v>Month</v>
      </c>
      <c r="C236" s="73" t="str">
        <f>C191</f>
        <v>APRIL</v>
      </c>
      <c r="D236" s="139" t="str">
        <f>D191</f>
        <v>Year</v>
      </c>
      <c r="E236" s="30">
        <f>E191</f>
        <v>0</v>
      </c>
      <c r="F236" s="141"/>
      <c r="G236" s="149"/>
      <c r="H236" s="141"/>
      <c r="I236" s="150"/>
      <c r="J236" s="302"/>
      <c r="K236" s="302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39"/>
      <c r="AJ236" s="151" t="str">
        <f>C236</f>
        <v>APRIL</v>
      </c>
      <c r="AK236" s="30">
        <f>E236</f>
        <v>0</v>
      </c>
      <c r="AL236" s="141"/>
    </row>
    <row r="237" spans="1:38" s="152" customFormat="1" ht="12.75" customHeight="1" x14ac:dyDescent="0.2">
      <c r="A237" s="141"/>
      <c r="B237" s="139" t="str">
        <f>B192</f>
        <v>Page No.</v>
      </c>
      <c r="C237" s="148">
        <f>C192+1</f>
        <v>6</v>
      </c>
      <c r="D237" s="141"/>
      <c r="E237" s="141"/>
      <c r="F237" s="141"/>
      <c r="G237" s="149"/>
      <c r="H237" s="141"/>
      <c r="I237" s="150" t="s">
        <v>53</v>
      </c>
      <c r="J237" s="302"/>
      <c r="K237" s="302"/>
      <c r="L237" s="150"/>
      <c r="M237" s="141"/>
      <c r="N237" s="141"/>
      <c r="O237" s="141"/>
      <c r="P237" s="139"/>
      <c r="Q237" s="141"/>
      <c r="R237" s="139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53" t="s">
        <v>54</v>
      </c>
      <c r="AC237" s="141"/>
      <c r="AD237" s="141"/>
      <c r="AE237" s="141"/>
      <c r="AF237" s="141"/>
      <c r="AG237" s="141"/>
      <c r="AH237" s="141"/>
      <c r="AI237" s="139" t="str">
        <f>B237</f>
        <v>Page No.</v>
      </c>
      <c r="AJ237" s="148">
        <f>C237</f>
        <v>6</v>
      </c>
      <c r="AK237" s="154"/>
      <c r="AL237" s="155"/>
    </row>
    <row r="238" spans="1:38" ht="12.75" customHeight="1" x14ac:dyDescent="0.2">
      <c r="A238" s="3"/>
      <c r="B238" s="3"/>
      <c r="C238" s="3"/>
      <c r="D238" s="3"/>
      <c r="E238" s="3"/>
      <c r="F238" s="3"/>
      <c r="G238" s="129"/>
      <c r="H238" s="3"/>
      <c r="I238" s="5"/>
      <c r="J238" s="106"/>
      <c r="K238" s="106"/>
      <c r="L238" s="21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1"/>
      <c r="AF238" s="3"/>
      <c r="AG238" s="3"/>
      <c r="AH238" s="3"/>
      <c r="AI238" s="3"/>
      <c r="AJ238" s="3"/>
      <c r="AK238" s="3" t="s">
        <v>239</v>
      </c>
      <c r="AL238" s="3"/>
    </row>
    <row r="239" spans="1:38" ht="12.75" customHeight="1" x14ac:dyDescent="0.2">
      <c r="A239" s="26"/>
      <c r="B239" s="26"/>
      <c r="C239" s="26"/>
      <c r="D239" s="26"/>
      <c r="E239" s="26"/>
      <c r="F239" s="26"/>
      <c r="G239" s="130"/>
      <c r="H239" s="26"/>
      <c r="I239" s="27"/>
      <c r="J239" s="303"/>
      <c r="K239" s="303"/>
      <c r="L239" s="27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7"/>
      <c r="AF239" s="26"/>
      <c r="AG239" s="26"/>
      <c r="AH239" s="26"/>
      <c r="AI239" s="26"/>
      <c r="AJ239" s="26"/>
      <c r="AK239" s="26"/>
      <c r="AL239" s="26"/>
    </row>
    <row r="240" spans="1:38" customFormat="1" ht="12.75" customHeight="1" x14ac:dyDescent="0.2">
      <c r="A240" s="1"/>
      <c r="B240" s="3"/>
      <c r="C240" s="3" t="s">
        <v>55</v>
      </c>
      <c r="D240" s="3"/>
      <c r="E240" s="13"/>
      <c r="F240" s="1"/>
      <c r="G240" s="131"/>
      <c r="H240" s="2" t="s">
        <v>56</v>
      </c>
      <c r="I240" s="99"/>
      <c r="J240" s="550" t="s">
        <v>264</v>
      </c>
      <c r="K240" s="551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4"/>
      <c r="AJ240" s="3"/>
      <c r="AK240" s="1"/>
      <c r="AL240" s="3"/>
    </row>
    <row r="241" spans="1:38" customFormat="1" ht="12.75" customHeight="1" x14ac:dyDescent="0.2">
      <c r="A241" s="1"/>
      <c r="B241" s="3"/>
      <c r="C241" s="3"/>
      <c r="D241" s="3"/>
      <c r="E241" s="13"/>
      <c r="F241" s="1"/>
      <c r="G241" s="131"/>
      <c r="H241" s="14"/>
      <c r="I241" s="100"/>
      <c r="J241" s="106"/>
      <c r="K241" s="67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4"/>
      <c r="AJ241" s="3"/>
      <c r="AK241" s="1"/>
      <c r="AL241" s="3"/>
    </row>
    <row r="242" spans="1:38" customFormat="1" ht="12.75" customHeight="1" thickBot="1" x14ac:dyDescent="0.25">
      <c r="A242" s="164"/>
      <c r="B242" s="165">
        <v>1</v>
      </c>
      <c r="C242" s="165">
        <v>2</v>
      </c>
      <c r="D242" s="165">
        <v>3</v>
      </c>
      <c r="E242" s="166">
        <v>4</v>
      </c>
      <c r="F242" s="167">
        <v>5</v>
      </c>
      <c r="G242" s="168"/>
      <c r="H242" s="167">
        <v>7</v>
      </c>
      <c r="I242" s="169">
        <v>8</v>
      </c>
      <c r="J242" s="304">
        <v>9</v>
      </c>
      <c r="K242" s="305">
        <v>10</v>
      </c>
      <c r="L242" s="165">
        <v>11</v>
      </c>
      <c r="M242" s="165" t="s">
        <v>1</v>
      </c>
      <c r="N242" s="165">
        <v>12</v>
      </c>
      <c r="O242" s="165">
        <v>13</v>
      </c>
      <c r="P242" s="165">
        <v>14</v>
      </c>
      <c r="Q242" s="165">
        <v>15</v>
      </c>
      <c r="R242" s="167" t="s">
        <v>2</v>
      </c>
      <c r="S242" s="170"/>
      <c r="T242" s="164"/>
      <c r="U242" s="165">
        <v>16</v>
      </c>
      <c r="V242" s="165">
        <v>17</v>
      </c>
      <c r="W242" s="165">
        <v>18</v>
      </c>
      <c r="X242" s="165">
        <v>19</v>
      </c>
      <c r="Y242" s="165">
        <v>20</v>
      </c>
      <c r="Z242" s="165" t="s">
        <v>3</v>
      </c>
      <c r="AA242" s="165">
        <v>21</v>
      </c>
      <c r="AB242" s="165">
        <v>22</v>
      </c>
      <c r="AC242" s="165">
        <v>23</v>
      </c>
      <c r="AD242" s="165">
        <v>24</v>
      </c>
      <c r="AE242" s="165">
        <v>25</v>
      </c>
      <c r="AF242" s="165">
        <v>26</v>
      </c>
      <c r="AG242" s="165">
        <v>27</v>
      </c>
      <c r="AH242" s="165">
        <v>28</v>
      </c>
      <c r="AI242" s="171">
        <v>29</v>
      </c>
      <c r="AJ242" s="165">
        <v>30</v>
      </c>
      <c r="AK242" s="167">
        <v>31</v>
      </c>
      <c r="AL242" s="170"/>
    </row>
    <row r="243" spans="1:38" s="4" customFormat="1" ht="12.75" customHeight="1" thickTop="1" x14ac:dyDescent="0.2">
      <c r="A243" s="1"/>
      <c r="B243" s="89" t="s">
        <v>4</v>
      </c>
      <c r="C243" s="101"/>
      <c r="D243" s="89" t="s">
        <v>5</v>
      </c>
      <c r="E243" s="89" t="s">
        <v>6</v>
      </c>
      <c r="F243" s="88" t="s">
        <v>7</v>
      </c>
      <c r="G243" s="132"/>
      <c r="H243" s="88"/>
      <c r="I243" s="103"/>
      <c r="J243" s="89"/>
      <c r="K243" s="88"/>
      <c r="L243" s="89"/>
      <c r="M243" s="89"/>
      <c r="N243" s="89"/>
      <c r="O243" s="104"/>
      <c r="P243" s="163"/>
      <c r="Q243" s="107" t="s">
        <v>272</v>
      </c>
      <c r="R243" s="160" t="s">
        <v>273</v>
      </c>
      <c r="S243" s="106"/>
      <c r="T243" s="67"/>
      <c r="U243" s="542" t="s">
        <v>265</v>
      </c>
      <c r="V243" s="543"/>
      <c r="W243" s="543"/>
      <c r="X243" s="543"/>
      <c r="Y243" s="544"/>
      <c r="Z243" s="89" t="s">
        <v>10</v>
      </c>
      <c r="AA243" s="89" t="s">
        <v>11</v>
      </c>
      <c r="AB243" s="89" t="s">
        <v>205</v>
      </c>
      <c r="AC243" s="89" t="s">
        <v>12</v>
      </c>
      <c r="AD243" s="89" t="s">
        <v>13</v>
      </c>
      <c r="AE243" s="89" t="s">
        <v>14</v>
      </c>
      <c r="AF243" s="89"/>
      <c r="AG243" s="89"/>
      <c r="AH243" s="104"/>
      <c r="AI243" s="105"/>
      <c r="AJ243" s="89" t="s">
        <v>15</v>
      </c>
      <c r="AK243" s="88" t="s">
        <v>7</v>
      </c>
      <c r="AL243" s="3"/>
    </row>
    <row r="244" spans="1:38" s="4" customFormat="1" ht="12.75" customHeight="1" x14ac:dyDescent="0.2">
      <c r="A244" s="1"/>
      <c r="B244" s="89" t="s">
        <v>8</v>
      </c>
      <c r="C244" s="89" t="s">
        <v>16</v>
      </c>
      <c r="D244" s="89" t="s">
        <v>17</v>
      </c>
      <c r="E244" s="89" t="s">
        <v>8</v>
      </c>
      <c r="F244" s="88" t="s">
        <v>18</v>
      </c>
      <c r="G244" s="132" t="s">
        <v>19</v>
      </c>
      <c r="H244" s="88" t="s">
        <v>20</v>
      </c>
      <c r="I244" s="103" t="s">
        <v>242</v>
      </c>
      <c r="J244" s="89" t="s">
        <v>21</v>
      </c>
      <c r="K244" s="88" t="s">
        <v>22</v>
      </c>
      <c r="L244" s="107" t="s">
        <v>235</v>
      </c>
      <c r="M244" s="107" t="s">
        <v>236</v>
      </c>
      <c r="N244" s="107" t="s">
        <v>237</v>
      </c>
      <c r="O244" s="104"/>
      <c r="P244" s="158" t="s">
        <v>23</v>
      </c>
      <c r="Q244" s="107" t="s">
        <v>8</v>
      </c>
      <c r="R244" s="160" t="s">
        <v>8</v>
      </c>
      <c r="S244" s="106"/>
      <c r="T244" s="67"/>
      <c r="U244" s="89" t="s">
        <v>25</v>
      </c>
      <c r="V244" s="89" t="s">
        <v>26</v>
      </c>
      <c r="W244" s="101" t="s">
        <v>27</v>
      </c>
      <c r="X244" s="89" t="s">
        <v>28</v>
      </c>
      <c r="Y244" s="89" t="s">
        <v>136</v>
      </c>
      <c r="Z244" s="89" t="s">
        <v>261</v>
      </c>
      <c r="AA244" s="89" t="s">
        <v>137</v>
      </c>
      <c r="AB244" s="89" t="s">
        <v>204</v>
      </c>
      <c r="AC244" s="89" t="s">
        <v>30</v>
      </c>
      <c r="AD244" s="89" t="s">
        <v>140</v>
      </c>
      <c r="AE244" s="89" t="s">
        <v>31</v>
      </c>
      <c r="AF244" s="89" t="s">
        <v>32</v>
      </c>
      <c r="AG244" s="89" t="s">
        <v>206</v>
      </c>
      <c r="AH244" s="104" t="s">
        <v>16</v>
      </c>
      <c r="AI244" s="102" t="s">
        <v>34</v>
      </c>
      <c r="AJ244" s="89" t="s">
        <v>35</v>
      </c>
      <c r="AK244" s="88" t="s">
        <v>18</v>
      </c>
      <c r="AL244" s="3"/>
    </row>
    <row r="245" spans="1:38" s="4" customFormat="1" ht="12.75" customHeight="1" thickBot="1" x14ac:dyDescent="0.25">
      <c r="A245" s="6"/>
      <c r="B245" s="90" t="s">
        <v>36</v>
      </c>
      <c r="C245" s="90" t="s">
        <v>37</v>
      </c>
      <c r="D245" s="90" t="s">
        <v>38</v>
      </c>
      <c r="E245" s="90" t="s">
        <v>39</v>
      </c>
      <c r="F245" s="108" t="s">
        <v>40</v>
      </c>
      <c r="G245" s="133"/>
      <c r="H245" s="108"/>
      <c r="I245" s="109" t="s">
        <v>41</v>
      </c>
      <c r="J245" s="90"/>
      <c r="K245" s="108"/>
      <c r="L245" s="110"/>
      <c r="M245" s="110"/>
      <c r="N245" s="110" t="s">
        <v>238</v>
      </c>
      <c r="O245" s="111"/>
      <c r="P245" s="159"/>
      <c r="Q245" s="161" t="s">
        <v>24</v>
      </c>
      <c r="R245" s="162" t="s">
        <v>24</v>
      </c>
      <c r="S245" s="113"/>
      <c r="T245" s="78"/>
      <c r="U245" s="90" t="s">
        <v>42</v>
      </c>
      <c r="V245" s="90" t="s">
        <v>43</v>
      </c>
      <c r="W245" s="90"/>
      <c r="X245" s="90" t="s">
        <v>44</v>
      </c>
      <c r="Y245" s="90" t="s">
        <v>30</v>
      </c>
      <c r="Z245" s="90" t="s">
        <v>30</v>
      </c>
      <c r="AA245" s="90" t="s">
        <v>138</v>
      </c>
      <c r="AB245" s="90" t="s">
        <v>15</v>
      </c>
      <c r="AC245" s="90" t="s">
        <v>139</v>
      </c>
      <c r="AD245" s="90" t="s">
        <v>141</v>
      </c>
      <c r="AE245" s="90" t="s">
        <v>47</v>
      </c>
      <c r="AF245" s="90" t="s">
        <v>48</v>
      </c>
      <c r="AG245" s="90" t="s">
        <v>15</v>
      </c>
      <c r="AH245" s="111" t="s">
        <v>30</v>
      </c>
      <c r="AI245" s="112"/>
      <c r="AJ245" s="90" t="s">
        <v>49</v>
      </c>
      <c r="AK245" s="108" t="s">
        <v>189</v>
      </c>
      <c r="AL245" s="7"/>
    </row>
    <row r="246" spans="1:38" s="301" customFormat="1" ht="12.75" customHeight="1" thickTop="1" x14ac:dyDescent="0.2">
      <c r="A246" s="331"/>
      <c r="B246" s="363">
        <f>B233</f>
        <v>0</v>
      </c>
      <c r="C246" s="363">
        <f>C233</f>
        <v>0</v>
      </c>
      <c r="D246" s="363">
        <f>D233</f>
        <v>0</v>
      </c>
      <c r="E246" s="363">
        <f>E233</f>
        <v>0</v>
      </c>
      <c r="F246" s="362">
        <f>F233</f>
        <v>0</v>
      </c>
      <c r="G246" s="134" t="str">
        <f>G7</f>
        <v>APRIL</v>
      </c>
      <c r="H246" s="334" t="s">
        <v>58</v>
      </c>
      <c r="I246" s="412"/>
      <c r="J246" s="397">
        <f t="shared" ref="J246:R246" si="30">J233</f>
        <v>0</v>
      </c>
      <c r="K246" s="362">
        <f t="shared" si="30"/>
        <v>0</v>
      </c>
      <c r="L246" s="363">
        <f t="shared" si="30"/>
        <v>0</v>
      </c>
      <c r="M246" s="363">
        <f t="shared" si="30"/>
        <v>0</v>
      </c>
      <c r="N246" s="363">
        <f t="shared" si="30"/>
        <v>0</v>
      </c>
      <c r="O246" s="361">
        <f t="shared" si="30"/>
        <v>0</v>
      </c>
      <c r="P246" s="394">
        <f t="shared" si="30"/>
        <v>0</v>
      </c>
      <c r="Q246" s="363">
        <f t="shared" si="30"/>
        <v>0</v>
      </c>
      <c r="R246" s="362">
        <f t="shared" si="30"/>
        <v>0</v>
      </c>
      <c r="S246" s="332"/>
      <c r="T246" s="331"/>
      <c r="U246" s="363">
        <f t="shared" ref="U246:AH246" si="31">U233</f>
        <v>0</v>
      </c>
      <c r="V246" s="363">
        <f t="shared" si="31"/>
        <v>0</v>
      </c>
      <c r="W246" s="363">
        <f t="shared" si="31"/>
        <v>0</v>
      </c>
      <c r="X246" s="363">
        <f t="shared" si="31"/>
        <v>0</v>
      </c>
      <c r="Y246" s="363">
        <f t="shared" si="31"/>
        <v>0</v>
      </c>
      <c r="Z246" s="363">
        <f t="shared" si="31"/>
        <v>0</v>
      </c>
      <c r="AA246" s="363">
        <f t="shared" si="31"/>
        <v>0</v>
      </c>
      <c r="AB246" s="363">
        <f t="shared" si="31"/>
        <v>0</v>
      </c>
      <c r="AC246" s="363">
        <f t="shared" si="31"/>
        <v>0</v>
      </c>
      <c r="AD246" s="363">
        <f t="shared" si="31"/>
        <v>0</v>
      </c>
      <c r="AE246" s="363">
        <f t="shared" si="31"/>
        <v>0</v>
      </c>
      <c r="AF246" s="363">
        <f t="shared" si="31"/>
        <v>0</v>
      </c>
      <c r="AG246" s="363">
        <f t="shared" si="31"/>
        <v>0</v>
      </c>
      <c r="AH246" s="361">
        <f t="shared" si="31"/>
        <v>0</v>
      </c>
      <c r="AI246" s="333"/>
      <c r="AJ246" s="363">
        <f>AJ233</f>
        <v>0</v>
      </c>
      <c r="AK246" s="362">
        <f>AK233</f>
        <v>0</v>
      </c>
      <c r="AL246" s="332"/>
    </row>
    <row r="247" spans="1:38" s="21" customFormat="1" ht="12.75" customHeight="1" x14ac:dyDescent="0.2">
      <c r="A247" s="8">
        <v>1</v>
      </c>
      <c r="B247" s="400"/>
      <c r="C247" s="400"/>
      <c r="D247" s="400"/>
      <c r="E247" s="400"/>
      <c r="F247" s="401"/>
      <c r="G247" s="471"/>
      <c r="H247" s="477"/>
      <c r="I247" s="472"/>
      <c r="J247" s="363">
        <f t="shared" ref="J247:J277" si="32">SUM(B247:F247)</f>
        <v>0</v>
      </c>
      <c r="K247" s="362">
        <f t="shared" ref="K247:K277" si="33">SUM(U247:AK247)-SUM(L247:R247)</f>
        <v>0</v>
      </c>
      <c r="L247" s="400"/>
      <c r="M247" s="400"/>
      <c r="N247" s="400"/>
      <c r="O247" s="406"/>
      <c r="P247" s="409"/>
      <c r="Q247" s="400"/>
      <c r="R247" s="401"/>
      <c r="S247" s="16" t="s">
        <v>59</v>
      </c>
      <c r="T247" s="8">
        <v>1</v>
      </c>
      <c r="U247" s="400"/>
      <c r="V247" s="400"/>
      <c r="W247" s="400"/>
      <c r="X247" s="400"/>
      <c r="Y247" s="400"/>
      <c r="Z247" s="400"/>
      <c r="AA247" s="400"/>
      <c r="AB247" s="400"/>
      <c r="AC247" s="400"/>
      <c r="AD247" s="400"/>
      <c r="AE247" s="400"/>
      <c r="AF247" s="400"/>
      <c r="AG247" s="400"/>
      <c r="AH247" s="406"/>
      <c r="AI247" s="477"/>
      <c r="AJ247" s="400"/>
      <c r="AK247" s="401"/>
      <c r="AL247" s="16" t="s">
        <v>59</v>
      </c>
    </row>
    <row r="248" spans="1:38" s="21" customFormat="1" ht="12.75" customHeight="1" x14ac:dyDescent="0.2">
      <c r="A248" s="8">
        <v>2</v>
      </c>
      <c r="B248" s="400"/>
      <c r="C248" s="400"/>
      <c r="D248" s="400"/>
      <c r="E248" s="400"/>
      <c r="F248" s="401"/>
      <c r="G248" s="471"/>
      <c r="H248" s="477"/>
      <c r="I248" s="472"/>
      <c r="J248" s="363">
        <f t="shared" si="32"/>
        <v>0</v>
      </c>
      <c r="K248" s="362">
        <f t="shared" si="33"/>
        <v>0</v>
      </c>
      <c r="L248" s="400"/>
      <c r="M248" s="400"/>
      <c r="N248" s="400"/>
      <c r="O248" s="406"/>
      <c r="P248" s="409"/>
      <c r="Q248" s="400"/>
      <c r="R248" s="401"/>
      <c r="S248" s="16" t="s">
        <v>60</v>
      </c>
      <c r="T248" s="8">
        <v>2</v>
      </c>
      <c r="U248" s="400"/>
      <c r="V248" s="400"/>
      <c r="W248" s="400"/>
      <c r="X248" s="400"/>
      <c r="Y248" s="400"/>
      <c r="Z248" s="400"/>
      <c r="AA248" s="400"/>
      <c r="AB248" s="400"/>
      <c r="AC248" s="400"/>
      <c r="AD248" s="400"/>
      <c r="AE248" s="400"/>
      <c r="AF248" s="400"/>
      <c r="AG248" s="400"/>
      <c r="AH248" s="406"/>
      <c r="AI248" s="477"/>
      <c r="AJ248" s="400"/>
      <c r="AK248" s="401"/>
      <c r="AL248" s="16" t="s">
        <v>60</v>
      </c>
    </row>
    <row r="249" spans="1:38" s="21" customFormat="1" ht="12.75" customHeight="1" x14ac:dyDescent="0.2">
      <c r="A249" s="8">
        <v>3</v>
      </c>
      <c r="B249" s="400"/>
      <c r="C249" s="400"/>
      <c r="D249" s="400"/>
      <c r="E249" s="400"/>
      <c r="F249" s="401"/>
      <c r="G249" s="471"/>
      <c r="H249" s="477"/>
      <c r="I249" s="472"/>
      <c r="J249" s="363">
        <f t="shared" si="32"/>
        <v>0</v>
      </c>
      <c r="K249" s="362">
        <f t="shared" si="33"/>
        <v>0</v>
      </c>
      <c r="L249" s="400"/>
      <c r="M249" s="400"/>
      <c r="N249" s="400"/>
      <c r="O249" s="406"/>
      <c r="P249" s="409"/>
      <c r="Q249" s="400"/>
      <c r="R249" s="401"/>
      <c r="S249" s="16" t="s">
        <v>61</v>
      </c>
      <c r="T249" s="8">
        <v>3</v>
      </c>
      <c r="U249" s="400"/>
      <c r="V249" s="400"/>
      <c r="W249" s="400"/>
      <c r="X249" s="400"/>
      <c r="Y249" s="400"/>
      <c r="Z249" s="400"/>
      <c r="AA249" s="400"/>
      <c r="AB249" s="400"/>
      <c r="AC249" s="400"/>
      <c r="AD249" s="400"/>
      <c r="AE249" s="400"/>
      <c r="AF249" s="400"/>
      <c r="AG249" s="400"/>
      <c r="AH249" s="406"/>
      <c r="AI249" s="477"/>
      <c r="AJ249" s="400"/>
      <c r="AK249" s="401"/>
      <c r="AL249" s="16" t="s">
        <v>61</v>
      </c>
    </row>
    <row r="250" spans="1:38" s="21" customFormat="1" ht="12.75" customHeight="1" x14ac:dyDescent="0.2">
      <c r="A250" s="8">
        <v>4</v>
      </c>
      <c r="B250" s="400"/>
      <c r="C250" s="400"/>
      <c r="D250" s="400"/>
      <c r="E250" s="400"/>
      <c r="F250" s="401"/>
      <c r="G250" s="471"/>
      <c r="H250" s="477"/>
      <c r="I250" s="472"/>
      <c r="J250" s="363">
        <f t="shared" si="32"/>
        <v>0</v>
      </c>
      <c r="K250" s="362">
        <f t="shared" si="33"/>
        <v>0</v>
      </c>
      <c r="L250" s="400"/>
      <c r="M250" s="400"/>
      <c r="N250" s="400"/>
      <c r="O250" s="406"/>
      <c r="P250" s="409"/>
      <c r="Q250" s="400"/>
      <c r="R250" s="401"/>
      <c r="S250" s="16" t="s">
        <v>62</v>
      </c>
      <c r="T250" s="8">
        <v>4</v>
      </c>
      <c r="U250" s="400"/>
      <c r="V250" s="400"/>
      <c r="W250" s="400"/>
      <c r="X250" s="400"/>
      <c r="Y250" s="400"/>
      <c r="Z250" s="400"/>
      <c r="AA250" s="400"/>
      <c r="AB250" s="400"/>
      <c r="AC250" s="400"/>
      <c r="AD250" s="400"/>
      <c r="AE250" s="400"/>
      <c r="AF250" s="400"/>
      <c r="AG250" s="400"/>
      <c r="AH250" s="406"/>
      <c r="AI250" s="477"/>
      <c r="AJ250" s="400"/>
      <c r="AK250" s="401"/>
      <c r="AL250" s="16" t="s">
        <v>62</v>
      </c>
    </row>
    <row r="251" spans="1:38" s="21" customFormat="1" ht="12.75" customHeight="1" x14ac:dyDescent="0.2">
      <c r="A251" s="8">
        <v>5</v>
      </c>
      <c r="B251" s="400"/>
      <c r="C251" s="400"/>
      <c r="D251" s="400"/>
      <c r="E251" s="400"/>
      <c r="F251" s="401"/>
      <c r="G251" s="471"/>
      <c r="H251" s="477"/>
      <c r="I251" s="472"/>
      <c r="J251" s="363">
        <f t="shared" si="32"/>
        <v>0</v>
      </c>
      <c r="K251" s="362">
        <f t="shared" si="33"/>
        <v>0</v>
      </c>
      <c r="L251" s="400"/>
      <c r="M251" s="400"/>
      <c r="N251" s="400"/>
      <c r="O251" s="406"/>
      <c r="P251" s="409"/>
      <c r="Q251" s="400"/>
      <c r="R251" s="401"/>
      <c r="S251" s="16" t="s">
        <v>63</v>
      </c>
      <c r="T251" s="8">
        <v>5</v>
      </c>
      <c r="U251" s="400"/>
      <c r="V251" s="400"/>
      <c r="W251" s="400"/>
      <c r="X251" s="400"/>
      <c r="Y251" s="400"/>
      <c r="Z251" s="400"/>
      <c r="AA251" s="400"/>
      <c r="AB251" s="400"/>
      <c r="AC251" s="400"/>
      <c r="AD251" s="400"/>
      <c r="AE251" s="400"/>
      <c r="AF251" s="400"/>
      <c r="AG251" s="400"/>
      <c r="AH251" s="406"/>
      <c r="AI251" s="477"/>
      <c r="AJ251" s="400"/>
      <c r="AK251" s="401"/>
      <c r="AL251" s="16" t="s">
        <v>63</v>
      </c>
    </row>
    <row r="252" spans="1:38" s="21" customFormat="1" ht="12.75" customHeight="1" x14ac:dyDescent="0.2">
      <c r="A252" s="17">
        <v>6</v>
      </c>
      <c r="B252" s="402"/>
      <c r="C252" s="402"/>
      <c r="D252" s="402"/>
      <c r="E252" s="402"/>
      <c r="F252" s="403"/>
      <c r="G252" s="473"/>
      <c r="H252" s="478"/>
      <c r="I252" s="474"/>
      <c r="J252" s="363">
        <f t="shared" si="32"/>
        <v>0</v>
      </c>
      <c r="K252" s="362">
        <f t="shared" si="33"/>
        <v>0</v>
      </c>
      <c r="L252" s="402"/>
      <c r="M252" s="402"/>
      <c r="N252" s="402"/>
      <c r="O252" s="407"/>
      <c r="P252" s="410"/>
      <c r="Q252" s="402"/>
      <c r="R252" s="403"/>
      <c r="S252" s="18" t="s">
        <v>64</v>
      </c>
      <c r="T252" s="17">
        <v>6</v>
      </c>
      <c r="U252" s="402"/>
      <c r="V252" s="402"/>
      <c r="W252" s="402"/>
      <c r="X252" s="402"/>
      <c r="Y252" s="402"/>
      <c r="Z252" s="402"/>
      <c r="AA252" s="402"/>
      <c r="AB252" s="402"/>
      <c r="AC252" s="402"/>
      <c r="AD252" s="402"/>
      <c r="AE252" s="402"/>
      <c r="AF252" s="402"/>
      <c r="AG252" s="402"/>
      <c r="AH252" s="407"/>
      <c r="AI252" s="478"/>
      <c r="AJ252" s="402"/>
      <c r="AK252" s="403"/>
      <c r="AL252" s="18" t="s">
        <v>64</v>
      </c>
    </row>
    <row r="253" spans="1:38" s="21" customFormat="1" ht="12.75" customHeight="1" x14ac:dyDescent="0.2">
      <c r="A253" s="8">
        <v>7</v>
      </c>
      <c r="B253" s="400"/>
      <c r="C253" s="400"/>
      <c r="D253" s="400"/>
      <c r="E253" s="400"/>
      <c r="F253" s="401"/>
      <c r="G253" s="471"/>
      <c r="H253" s="477"/>
      <c r="I253" s="472"/>
      <c r="J253" s="363">
        <f t="shared" si="32"/>
        <v>0</v>
      </c>
      <c r="K253" s="362">
        <f t="shared" si="33"/>
        <v>0</v>
      </c>
      <c r="L253" s="400"/>
      <c r="M253" s="400"/>
      <c r="N253" s="400"/>
      <c r="O253" s="406"/>
      <c r="P253" s="409"/>
      <c r="Q253" s="400"/>
      <c r="R253" s="401"/>
      <c r="S253" s="16" t="s">
        <v>65</v>
      </c>
      <c r="T253" s="8">
        <v>7</v>
      </c>
      <c r="U253" s="400"/>
      <c r="V253" s="400"/>
      <c r="W253" s="400"/>
      <c r="X253" s="400"/>
      <c r="Y253" s="400"/>
      <c r="Z253" s="400"/>
      <c r="AA253" s="400"/>
      <c r="AB253" s="400"/>
      <c r="AC253" s="400"/>
      <c r="AD253" s="400"/>
      <c r="AE253" s="400"/>
      <c r="AF253" s="400"/>
      <c r="AG253" s="400"/>
      <c r="AH253" s="406"/>
      <c r="AI253" s="477"/>
      <c r="AJ253" s="400"/>
      <c r="AK253" s="401"/>
      <c r="AL253" s="16" t="s">
        <v>65</v>
      </c>
    </row>
    <row r="254" spans="1:38" s="21" customFormat="1" ht="12.75" customHeight="1" x14ac:dyDescent="0.2">
      <c r="A254" s="8">
        <v>8</v>
      </c>
      <c r="B254" s="400"/>
      <c r="C254" s="400"/>
      <c r="D254" s="400"/>
      <c r="E254" s="400"/>
      <c r="F254" s="401"/>
      <c r="G254" s="471"/>
      <c r="H254" s="477"/>
      <c r="I254" s="472"/>
      <c r="J254" s="363">
        <f t="shared" si="32"/>
        <v>0</v>
      </c>
      <c r="K254" s="362">
        <f t="shared" si="33"/>
        <v>0</v>
      </c>
      <c r="L254" s="400"/>
      <c r="M254" s="400"/>
      <c r="N254" s="400"/>
      <c r="O254" s="406"/>
      <c r="P254" s="409"/>
      <c r="Q254" s="400"/>
      <c r="R254" s="401"/>
      <c r="S254" s="16" t="s">
        <v>66</v>
      </c>
      <c r="T254" s="8">
        <v>8</v>
      </c>
      <c r="U254" s="400"/>
      <c r="V254" s="400"/>
      <c r="W254" s="400"/>
      <c r="X254" s="400"/>
      <c r="Y254" s="400"/>
      <c r="Z254" s="400"/>
      <c r="AA254" s="400"/>
      <c r="AB254" s="400"/>
      <c r="AC254" s="400"/>
      <c r="AD254" s="400"/>
      <c r="AE254" s="400"/>
      <c r="AF254" s="400"/>
      <c r="AG254" s="400"/>
      <c r="AH254" s="406"/>
      <c r="AI254" s="477"/>
      <c r="AJ254" s="400"/>
      <c r="AK254" s="401"/>
      <c r="AL254" s="16" t="s">
        <v>66</v>
      </c>
    </row>
    <row r="255" spans="1:38" s="21" customFormat="1" ht="12.75" customHeight="1" x14ac:dyDescent="0.2">
      <c r="A255" s="8">
        <v>9</v>
      </c>
      <c r="B255" s="400"/>
      <c r="C255" s="400"/>
      <c r="D255" s="400"/>
      <c r="E255" s="400"/>
      <c r="F255" s="401"/>
      <c r="G255" s="471"/>
      <c r="H255" s="477"/>
      <c r="I255" s="472"/>
      <c r="J255" s="363">
        <f t="shared" si="32"/>
        <v>0</v>
      </c>
      <c r="K255" s="362">
        <f t="shared" si="33"/>
        <v>0</v>
      </c>
      <c r="L255" s="400"/>
      <c r="M255" s="400"/>
      <c r="N255" s="400"/>
      <c r="O255" s="406"/>
      <c r="P255" s="409"/>
      <c r="Q255" s="400"/>
      <c r="R255" s="401"/>
      <c r="S255" s="16" t="s">
        <v>67</v>
      </c>
      <c r="T255" s="8">
        <v>9</v>
      </c>
      <c r="U255" s="400"/>
      <c r="V255" s="400"/>
      <c r="W255" s="400"/>
      <c r="X255" s="400"/>
      <c r="Y255" s="400"/>
      <c r="Z255" s="400"/>
      <c r="AA255" s="400"/>
      <c r="AB255" s="400"/>
      <c r="AC255" s="400"/>
      <c r="AD255" s="400"/>
      <c r="AE255" s="400"/>
      <c r="AF255" s="400"/>
      <c r="AG255" s="400"/>
      <c r="AH255" s="406"/>
      <c r="AI255" s="477"/>
      <c r="AJ255" s="400"/>
      <c r="AK255" s="401"/>
      <c r="AL255" s="16" t="s">
        <v>67</v>
      </c>
    </row>
    <row r="256" spans="1:38" s="21" customFormat="1" ht="12.75" customHeight="1" x14ac:dyDescent="0.2">
      <c r="A256" s="8">
        <v>10</v>
      </c>
      <c r="B256" s="400"/>
      <c r="C256" s="400"/>
      <c r="D256" s="400"/>
      <c r="E256" s="400"/>
      <c r="F256" s="401"/>
      <c r="G256" s="471"/>
      <c r="H256" s="477"/>
      <c r="I256" s="472"/>
      <c r="J256" s="363">
        <f t="shared" si="32"/>
        <v>0</v>
      </c>
      <c r="K256" s="362">
        <f t="shared" si="33"/>
        <v>0</v>
      </c>
      <c r="L256" s="400"/>
      <c r="M256" s="400"/>
      <c r="N256" s="400"/>
      <c r="O256" s="406"/>
      <c r="P256" s="409"/>
      <c r="Q256" s="400"/>
      <c r="R256" s="401"/>
      <c r="S256" s="16" t="s">
        <v>68</v>
      </c>
      <c r="T256" s="8">
        <v>10</v>
      </c>
      <c r="U256" s="400"/>
      <c r="V256" s="400"/>
      <c r="W256" s="400"/>
      <c r="X256" s="400"/>
      <c r="Y256" s="400"/>
      <c r="Z256" s="400"/>
      <c r="AA256" s="400"/>
      <c r="AB256" s="400"/>
      <c r="AC256" s="400"/>
      <c r="AD256" s="400"/>
      <c r="AE256" s="400"/>
      <c r="AF256" s="400"/>
      <c r="AG256" s="400"/>
      <c r="AH256" s="406"/>
      <c r="AI256" s="477"/>
      <c r="AJ256" s="400"/>
      <c r="AK256" s="401"/>
      <c r="AL256" s="16" t="s">
        <v>68</v>
      </c>
    </row>
    <row r="257" spans="1:38" s="21" customFormat="1" ht="12.75" customHeight="1" x14ac:dyDescent="0.2">
      <c r="A257" s="8">
        <v>11</v>
      </c>
      <c r="B257" s="400"/>
      <c r="C257" s="400"/>
      <c r="D257" s="400"/>
      <c r="E257" s="400"/>
      <c r="F257" s="401"/>
      <c r="G257" s="471"/>
      <c r="H257" s="477"/>
      <c r="I257" s="472"/>
      <c r="J257" s="363">
        <f t="shared" si="32"/>
        <v>0</v>
      </c>
      <c r="K257" s="362">
        <f t="shared" si="33"/>
        <v>0</v>
      </c>
      <c r="L257" s="400"/>
      <c r="M257" s="400"/>
      <c r="N257" s="400"/>
      <c r="O257" s="406"/>
      <c r="P257" s="409"/>
      <c r="Q257" s="400"/>
      <c r="R257" s="401"/>
      <c r="S257" s="16" t="s">
        <v>69</v>
      </c>
      <c r="T257" s="8">
        <v>11</v>
      </c>
      <c r="U257" s="400"/>
      <c r="V257" s="400"/>
      <c r="W257" s="400"/>
      <c r="X257" s="400"/>
      <c r="Y257" s="400"/>
      <c r="Z257" s="400"/>
      <c r="AA257" s="400"/>
      <c r="AB257" s="400"/>
      <c r="AC257" s="400"/>
      <c r="AD257" s="400"/>
      <c r="AE257" s="400"/>
      <c r="AF257" s="400"/>
      <c r="AG257" s="400"/>
      <c r="AH257" s="406"/>
      <c r="AI257" s="477"/>
      <c r="AJ257" s="400"/>
      <c r="AK257" s="401"/>
      <c r="AL257" s="16" t="s">
        <v>69</v>
      </c>
    </row>
    <row r="258" spans="1:38" s="21" customFormat="1" ht="12.75" customHeight="1" x14ac:dyDescent="0.2">
      <c r="A258" s="8">
        <v>12</v>
      </c>
      <c r="B258" s="400"/>
      <c r="C258" s="400"/>
      <c r="D258" s="400"/>
      <c r="E258" s="400"/>
      <c r="F258" s="401"/>
      <c r="G258" s="471"/>
      <c r="H258" s="477"/>
      <c r="I258" s="472"/>
      <c r="J258" s="363">
        <f t="shared" si="32"/>
        <v>0</v>
      </c>
      <c r="K258" s="362">
        <f t="shared" si="33"/>
        <v>0</v>
      </c>
      <c r="L258" s="400"/>
      <c r="M258" s="400"/>
      <c r="N258" s="400"/>
      <c r="O258" s="406"/>
      <c r="P258" s="409"/>
      <c r="Q258" s="400"/>
      <c r="R258" s="401"/>
      <c r="S258" s="16" t="s">
        <v>70</v>
      </c>
      <c r="T258" s="8">
        <v>12</v>
      </c>
      <c r="U258" s="400"/>
      <c r="V258" s="400"/>
      <c r="W258" s="400"/>
      <c r="X258" s="400"/>
      <c r="Y258" s="400"/>
      <c r="Z258" s="400"/>
      <c r="AA258" s="400"/>
      <c r="AB258" s="400"/>
      <c r="AC258" s="400"/>
      <c r="AD258" s="400"/>
      <c r="AE258" s="400"/>
      <c r="AF258" s="400"/>
      <c r="AG258" s="400"/>
      <c r="AH258" s="406"/>
      <c r="AI258" s="477"/>
      <c r="AJ258" s="400"/>
      <c r="AK258" s="401"/>
      <c r="AL258" s="16" t="s">
        <v>70</v>
      </c>
    </row>
    <row r="259" spans="1:38" s="21" customFormat="1" ht="12.75" customHeight="1" x14ac:dyDescent="0.2">
      <c r="A259" s="8">
        <v>13</v>
      </c>
      <c r="B259" s="400"/>
      <c r="C259" s="400"/>
      <c r="D259" s="400"/>
      <c r="E259" s="400"/>
      <c r="F259" s="401"/>
      <c r="G259" s="471"/>
      <c r="H259" s="477"/>
      <c r="I259" s="472"/>
      <c r="J259" s="363">
        <f t="shared" si="32"/>
        <v>0</v>
      </c>
      <c r="K259" s="362">
        <f t="shared" si="33"/>
        <v>0</v>
      </c>
      <c r="L259" s="400"/>
      <c r="M259" s="400"/>
      <c r="N259" s="400"/>
      <c r="O259" s="406"/>
      <c r="P259" s="409"/>
      <c r="Q259" s="400"/>
      <c r="R259" s="401"/>
      <c r="S259" s="16" t="s">
        <v>71</v>
      </c>
      <c r="T259" s="8">
        <v>13</v>
      </c>
      <c r="U259" s="400"/>
      <c r="V259" s="400"/>
      <c r="W259" s="400"/>
      <c r="X259" s="400"/>
      <c r="Y259" s="400"/>
      <c r="Z259" s="400"/>
      <c r="AA259" s="400"/>
      <c r="AB259" s="400"/>
      <c r="AC259" s="400"/>
      <c r="AD259" s="400"/>
      <c r="AE259" s="400"/>
      <c r="AF259" s="400"/>
      <c r="AG259" s="400"/>
      <c r="AH259" s="406"/>
      <c r="AI259" s="477"/>
      <c r="AJ259" s="400"/>
      <c r="AK259" s="401"/>
      <c r="AL259" s="16" t="s">
        <v>71</v>
      </c>
    </row>
    <row r="260" spans="1:38" s="21" customFormat="1" ht="12.75" customHeight="1" x14ac:dyDescent="0.2">
      <c r="A260" s="8">
        <v>14</v>
      </c>
      <c r="B260" s="400"/>
      <c r="C260" s="400"/>
      <c r="D260" s="400"/>
      <c r="E260" s="400"/>
      <c r="F260" s="401"/>
      <c r="G260" s="471"/>
      <c r="H260" s="477"/>
      <c r="I260" s="472"/>
      <c r="J260" s="363">
        <f t="shared" si="32"/>
        <v>0</v>
      </c>
      <c r="K260" s="362">
        <f t="shared" si="33"/>
        <v>0</v>
      </c>
      <c r="L260" s="400"/>
      <c r="M260" s="400"/>
      <c r="N260" s="400"/>
      <c r="O260" s="406"/>
      <c r="P260" s="409"/>
      <c r="Q260" s="400"/>
      <c r="R260" s="401"/>
      <c r="S260" s="16" t="s">
        <v>72</v>
      </c>
      <c r="T260" s="8">
        <v>14</v>
      </c>
      <c r="U260" s="400"/>
      <c r="V260" s="400"/>
      <c r="W260" s="400"/>
      <c r="X260" s="400"/>
      <c r="Y260" s="400"/>
      <c r="Z260" s="400"/>
      <c r="AA260" s="400"/>
      <c r="AB260" s="400"/>
      <c r="AC260" s="400"/>
      <c r="AD260" s="400"/>
      <c r="AE260" s="400"/>
      <c r="AF260" s="400"/>
      <c r="AG260" s="400"/>
      <c r="AH260" s="406"/>
      <c r="AI260" s="477"/>
      <c r="AJ260" s="400"/>
      <c r="AK260" s="401"/>
      <c r="AL260" s="16" t="s">
        <v>72</v>
      </c>
    </row>
    <row r="261" spans="1:38" s="21" customFormat="1" ht="12.75" customHeight="1" x14ac:dyDescent="0.2">
      <c r="A261" s="8">
        <v>15</v>
      </c>
      <c r="B261" s="400"/>
      <c r="C261" s="400"/>
      <c r="D261" s="400"/>
      <c r="E261" s="400"/>
      <c r="F261" s="401"/>
      <c r="G261" s="471"/>
      <c r="H261" s="477"/>
      <c r="I261" s="472"/>
      <c r="J261" s="363">
        <f t="shared" si="32"/>
        <v>0</v>
      </c>
      <c r="K261" s="362">
        <f t="shared" si="33"/>
        <v>0</v>
      </c>
      <c r="L261" s="400"/>
      <c r="M261" s="400"/>
      <c r="N261" s="400"/>
      <c r="O261" s="406"/>
      <c r="P261" s="409"/>
      <c r="Q261" s="400"/>
      <c r="R261" s="401"/>
      <c r="S261" s="16" t="s">
        <v>73</v>
      </c>
      <c r="T261" s="8">
        <v>15</v>
      </c>
      <c r="U261" s="400"/>
      <c r="V261" s="400"/>
      <c r="W261" s="400"/>
      <c r="X261" s="400"/>
      <c r="Y261" s="400"/>
      <c r="Z261" s="400"/>
      <c r="AA261" s="400"/>
      <c r="AB261" s="400"/>
      <c r="AC261" s="400"/>
      <c r="AD261" s="400"/>
      <c r="AE261" s="400"/>
      <c r="AF261" s="400"/>
      <c r="AG261" s="400"/>
      <c r="AH261" s="406"/>
      <c r="AI261" s="477"/>
      <c r="AJ261" s="400"/>
      <c r="AK261" s="401"/>
      <c r="AL261" s="16" t="s">
        <v>73</v>
      </c>
    </row>
    <row r="262" spans="1:38" s="21" customFormat="1" ht="12.75" customHeight="1" x14ac:dyDescent="0.2">
      <c r="A262" s="8">
        <v>16</v>
      </c>
      <c r="B262" s="400"/>
      <c r="C262" s="400"/>
      <c r="D262" s="400"/>
      <c r="E262" s="400"/>
      <c r="F262" s="401"/>
      <c r="G262" s="471"/>
      <c r="H262" s="477"/>
      <c r="I262" s="472"/>
      <c r="J262" s="363">
        <f t="shared" si="32"/>
        <v>0</v>
      </c>
      <c r="K262" s="362">
        <f t="shared" si="33"/>
        <v>0</v>
      </c>
      <c r="L262" s="400"/>
      <c r="M262" s="400"/>
      <c r="N262" s="400"/>
      <c r="O262" s="406"/>
      <c r="P262" s="409"/>
      <c r="Q262" s="400"/>
      <c r="R262" s="401"/>
      <c r="S262" s="16" t="s">
        <v>74</v>
      </c>
      <c r="T262" s="8">
        <v>16</v>
      </c>
      <c r="U262" s="400"/>
      <c r="V262" s="400"/>
      <c r="W262" s="400"/>
      <c r="X262" s="400"/>
      <c r="Y262" s="400"/>
      <c r="Z262" s="400"/>
      <c r="AA262" s="400"/>
      <c r="AB262" s="400"/>
      <c r="AC262" s="400"/>
      <c r="AD262" s="400"/>
      <c r="AE262" s="400"/>
      <c r="AF262" s="400"/>
      <c r="AG262" s="400"/>
      <c r="AH262" s="406"/>
      <c r="AI262" s="477"/>
      <c r="AJ262" s="400"/>
      <c r="AK262" s="401"/>
      <c r="AL262" s="16" t="s">
        <v>74</v>
      </c>
    </row>
    <row r="263" spans="1:38" s="21" customFormat="1" ht="12.75" customHeight="1" x14ac:dyDescent="0.2">
      <c r="A263" s="8">
        <v>17</v>
      </c>
      <c r="B263" s="400"/>
      <c r="C263" s="400"/>
      <c r="D263" s="400"/>
      <c r="E263" s="400"/>
      <c r="F263" s="401"/>
      <c r="G263" s="471"/>
      <c r="H263" s="477"/>
      <c r="I263" s="472"/>
      <c r="J263" s="363">
        <f t="shared" si="32"/>
        <v>0</v>
      </c>
      <c r="K263" s="362">
        <f t="shared" si="33"/>
        <v>0</v>
      </c>
      <c r="L263" s="400"/>
      <c r="M263" s="400"/>
      <c r="N263" s="400"/>
      <c r="O263" s="406"/>
      <c r="P263" s="409"/>
      <c r="Q263" s="400"/>
      <c r="R263" s="401"/>
      <c r="S263" s="16" t="s">
        <v>75</v>
      </c>
      <c r="T263" s="8">
        <v>17</v>
      </c>
      <c r="U263" s="400"/>
      <c r="V263" s="400"/>
      <c r="W263" s="400"/>
      <c r="X263" s="400"/>
      <c r="Y263" s="400"/>
      <c r="Z263" s="400"/>
      <c r="AA263" s="400"/>
      <c r="AB263" s="400"/>
      <c r="AC263" s="400"/>
      <c r="AD263" s="400"/>
      <c r="AE263" s="400"/>
      <c r="AF263" s="400"/>
      <c r="AG263" s="400"/>
      <c r="AH263" s="406"/>
      <c r="AI263" s="477"/>
      <c r="AJ263" s="400"/>
      <c r="AK263" s="401"/>
      <c r="AL263" s="16" t="s">
        <v>75</v>
      </c>
    </row>
    <row r="264" spans="1:38" s="21" customFormat="1" ht="12.75" customHeight="1" x14ac:dyDescent="0.2">
      <c r="A264" s="8">
        <v>18</v>
      </c>
      <c r="B264" s="400"/>
      <c r="C264" s="400"/>
      <c r="D264" s="400"/>
      <c r="E264" s="400"/>
      <c r="F264" s="401"/>
      <c r="G264" s="471"/>
      <c r="H264" s="477"/>
      <c r="I264" s="472"/>
      <c r="J264" s="363">
        <f t="shared" si="32"/>
        <v>0</v>
      </c>
      <c r="K264" s="362">
        <f t="shared" si="33"/>
        <v>0</v>
      </c>
      <c r="L264" s="400"/>
      <c r="M264" s="400"/>
      <c r="N264" s="400"/>
      <c r="O264" s="406"/>
      <c r="P264" s="409"/>
      <c r="Q264" s="400"/>
      <c r="R264" s="401"/>
      <c r="S264" s="16" t="s">
        <v>76</v>
      </c>
      <c r="T264" s="8">
        <v>18</v>
      </c>
      <c r="U264" s="400"/>
      <c r="V264" s="400"/>
      <c r="W264" s="400"/>
      <c r="X264" s="400"/>
      <c r="Y264" s="400"/>
      <c r="Z264" s="400"/>
      <c r="AA264" s="400"/>
      <c r="AB264" s="400"/>
      <c r="AC264" s="400"/>
      <c r="AD264" s="400"/>
      <c r="AE264" s="400"/>
      <c r="AF264" s="400"/>
      <c r="AG264" s="400"/>
      <c r="AH264" s="406"/>
      <c r="AI264" s="477"/>
      <c r="AJ264" s="400"/>
      <c r="AK264" s="401"/>
      <c r="AL264" s="16" t="s">
        <v>76</v>
      </c>
    </row>
    <row r="265" spans="1:38" s="21" customFormat="1" ht="12.75" customHeight="1" x14ac:dyDescent="0.2">
      <c r="A265" s="8">
        <v>19</v>
      </c>
      <c r="B265" s="400"/>
      <c r="C265" s="400"/>
      <c r="D265" s="400"/>
      <c r="E265" s="400"/>
      <c r="F265" s="401"/>
      <c r="G265" s="471"/>
      <c r="H265" s="477"/>
      <c r="I265" s="472"/>
      <c r="J265" s="363">
        <f t="shared" si="32"/>
        <v>0</v>
      </c>
      <c r="K265" s="362">
        <f t="shared" si="33"/>
        <v>0</v>
      </c>
      <c r="L265" s="400"/>
      <c r="M265" s="400"/>
      <c r="N265" s="400"/>
      <c r="O265" s="406"/>
      <c r="P265" s="409"/>
      <c r="Q265" s="400"/>
      <c r="R265" s="401"/>
      <c r="S265" s="16" t="s">
        <v>77</v>
      </c>
      <c r="T265" s="8">
        <v>19</v>
      </c>
      <c r="U265" s="400"/>
      <c r="V265" s="400"/>
      <c r="W265" s="400"/>
      <c r="X265" s="400"/>
      <c r="Y265" s="400"/>
      <c r="Z265" s="400"/>
      <c r="AA265" s="400"/>
      <c r="AB265" s="400"/>
      <c r="AC265" s="400"/>
      <c r="AD265" s="400"/>
      <c r="AE265" s="400"/>
      <c r="AF265" s="400"/>
      <c r="AG265" s="400"/>
      <c r="AH265" s="406"/>
      <c r="AI265" s="477"/>
      <c r="AJ265" s="400"/>
      <c r="AK265" s="401"/>
      <c r="AL265" s="16" t="s">
        <v>77</v>
      </c>
    </row>
    <row r="266" spans="1:38" s="21" customFormat="1" ht="12.75" customHeight="1" x14ac:dyDescent="0.2">
      <c r="A266" s="8">
        <v>20</v>
      </c>
      <c r="B266" s="400"/>
      <c r="C266" s="400"/>
      <c r="D266" s="400"/>
      <c r="E266" s="400"/>
      <c r="F266" s="401"/>
      <c r="G266" s="471"/>
      <c r="H266" s="477"/>
      <c r="I266" s="472"/>
      <c r="J266" s="363">
        <f t="shared" si="32"/>
        <v>0</v>
      </c>
      <c r="K266" s="362">
        <f t="shared" si="33"/>
        <v>0</v>
      </c>
      <c r="L266" s="400"/>
      <c r="M266" s="400"/>
      <c r="N266" s="400"/>
      <c r="O266" s="406"/>
      <c r="P266" s="409"/>
      <c r="Q266" s="400"/>
      <c r="R266" s="401"/>
      <c r="S266" s="16" t="s">
        <v>78</v>
      </c>
      <c r="T266" s="8">
        <v>20</v>
      </c>
      <c r="U266" s="400"/>
      <c r="V266" s="400"/>
      <c r="W266" s="400"/>
      <c r="X266" s="400"/>
      <c r="Y266" s="400"/>
      <c r="Z266" s="400"/>
      <c r="AA266" s="400"/>
      <c r="AB266" s="400"/>
      <c r="AC266" s="400"/>
      <c r="AD266" s="400"/>
      <c r="AE266" s="400"/>
      <c r="AF266" s="400"/>
      <c r="AG266" s="400"/>
      <c r="AH266" s="406"/>
      <c r="AI266" s="477"/>
      <c r="AJ266" s="400"/>
      <c r="AK266" s="401"/>
      <c r="AL266" s="16" t="s">
        <v>78</v>
      </c>
    </row>
    <row r="267" spans="1:38" s="21" customFormat="1" ht="12.75" customHeight="1" x14ac:dyDescent="0.2">
      <c r="A267" s="8">
        <v>21</v>
      </c>
      <c r="B267" s="400"/>
      <c r="C267" s="400"/>
      <c r="D267" s="400"/>
      <c r="E267" s="400"/>
      <c r="F267" s="401"/>
      <c r="G267" s="471"/>
      <c r="H267" s="477"/>
      <c r="I267" s="472"/>
      <c r="J267" s="363">
        <f t="shared" si="32"/>
        <v>0</v>
      </c>
      <c r="K267" s="362">
        <f t="shared" si="33"/>
        <v>0</v>
      </c>
      <c r="L267" s="400"/>
      <c r="M267" s="400"/>
      <c r="N267" s="400"/>
      <c r="O267" s="406"/>
      <c r="P267" s="409"/>
      <c r="Q267" s="400"/>
      <c r="R267" s="401"/>
      <c r="S267" s="16" t="s">
        <v>79</v>
      </c>
      <c r="T267" s="8">
        <v>21</v>
      </c>
      <c r="U267" s="400"/>
      <c r="V267" s="400"/>
      <c r="W267" s="400"/>
      <c r="X267" s="400"/>
      <c r="Y267" s="400"/>
      <c r="Z267" s="400"/>
      <c r="AA267" s="400"/>
      <c r="AB267" s="400"/>
      <c r="AC267" s="400"/>
      <c r="AD267" s="400"/>
      <c r="AE267" s="400"/>
      <c r="AF267" s="400"/>
      <c r="AG267" s="400"/>
      <c r="AH267" s="406"/>
      <c r="AI267" s="477"/>
      <c r="AJ267" s="400"/>
      <c r="AK267" s="401"/>
      <c r="AL267" s="16" t="s">
        <v>79</v>
      </c>
    </row>
    <row r="268" spans="1:38" s="21" customFormat="1" ht="12.75" customHeight="1" x14ac:dyDescent="0.2">
      <c r="A268" s="8">
        <v>22</v>
      </c>
      <c r="B268" s="400"/>
      <c r="C268" s="400"/>
      <c r="D268" s="400"/>
      <c r="E268" s="400"/>
      <c r="F268" s="401"/>
      <c r="G268" s="471"/>
      <c r="H268" s="477"/>
      <c r="I268" s="472"/>
      <c r="J268" s="363">
        <f t="shared" si="32"/>
        <v>0</v>
      </c>
      <c r="K268" s="362">
        <f t="shared" si="33"/>
        <v>0</v>
      </c>
      <c r="L268" s="400"/>
      <c r="M268" s="400"/>
      <c r="N268" s="400"/>
      <c r="O268" s="406"/>
      <c r="P268" s="409"/>
      <c r="Q268" s="400"/>
      <c r="R268" s="401"/>
      <c r="S268" s="16" t="s">
        <v>80</v>
      </c>
      <c r="T268" s="8">
        <v>22</v>
      </c>
      <c r="U268" s="400"/>
      <c r="V268" s="400"/>
      <c r="W268" s="400"/>
      <c r="X268" s="400"/>
      <c r="Y268" s="400"/>
      <c r="Z268" s="400"/>
      <c r="AA268" s="400"/>
      <c r="AB268" s="400"/>
      <c r="AC268" s="400"/>
      <c r="AD268" s="400"/>
      <c r="AE268" s="400"/>
      <c r="AF268" s="400"/>
      <c r="AG268" s="400"/>
      <c r="AH268" s="406"/>
      <c r="AI268" s="477"/>
      <c r="AJ268" s="400"/>
      <c r="AK268" s="401"/>
      <c r="AL268" s="16" t="s">
        <v>80</v>
      </c>
    </row>
    <row r="269" spans="1:38" s="21" customFormat="1" ht="12.75" customHeight="1" x14ac:dyDescent="0.2">
      <c r="A269" s="8">
        <v>23</v>
      </c>
      <c r="B269" s="400"/>
      <c r="C269" s="400"/>
      <c r="D269" s="400"/>
      <c r="E269" s="400"/>
      <c r="F269" s="401"/>
      <c r="G269" s="471"/>
      <c r="H269" s="477"/>
      <c r="I269" s="472"/>
      <c r="J269" s="363">
        <f t="shared" si="32"/>
        <v>0</v>
      </c>
      <c r="K269" s="362">
        <f t="shared" si="33"/>
        <v>0</v>
      </c>
      <c r="L269" s="400"/>
      <c r="M269" s="400"/>
      <c r="N269" s="400"/>
      <c r="O269" s="406"/>
      <c r="P269" s="409"/>
      <c r="Q269" s="400"/>
      <c r="R269" s="401"/>
      <c r="S269" s="16" t="s">
        <v>81</v>
      </c>
      <c r="T269" s="8">
        <v>23</v>
      </c>
      <c r="U269" s="400"/>
      <c r="V269" s="400"/>
      <c r="W269" s="400"/>
      <c r="X269" s="400"/>
      <c r="Y269" s="400"/>
      <c r="Z269" s="400"/>
      <c r="AA269" s="400"/>
      <c r="AB269" s="400"/>
      <c r="AC269" s="400"/>
      <c r="AD269" s="400"/>
      <c r="AE269" s="400"/>
      <c r="AF269" s="400"/>
      <c r="AG269" s="400"/>
      <c r="AH269" s="406"/>
      <c r="AI269" s="477"/>
      <c r="AJ269" s="400"/>
      <c r="AK269" s="401"/>
      <c r="AL269" s="16" t="s">
        <v>81</v>
      </c>
    </row>
    <row r="270" spans="1:38" s="21" customFormat="1" ht="12.75" customHeight="1" x14ac:dyDescent="0.2">
      <c r="A270" s="8">
        <v>24</v>
      </c>
      <c r="B270" s="400"/>
      <c r="C270" s="400"/>
      <c r="D270" s="400"/>
      <c r="E270" s="400"/>
      <c r="F270" s="401"/>
      <c r="G270" s="471"/>
      <c r="H270" s="477"/>
      <c r="I270" s="472"/>
      <c r="J270" s="363">
        <f t="shared" si="32"/>
        <v>0</v>
      </c>
      <c r="K270" s="362">
        <f t="shared" si="33"/>
        <v>0</v>
      </c>
      <c r="L270" s="400"/>
      <c r="M270" s="400"/>
      <c r="N270" s="400"/>
      <c r="O270" s="406"/>
      <c r="P270" s="409"/>
      <c r="Q270" s="400"/>
      <c r="R270" s="401"/>
      <c r="S270" s="16" t="s">
        <v>82</v>
      </c>
      <c r="T270" s="8">
        <v>24</v>
      </c>
      <c r="U270" s="400"/>
      <c r="V270" s="400"/>
      <c r="W270" s="400"/>
      <c r="X270" s="400"/>
      <c r="Y270" s="400"/>
      <c r="Z270" s="400"/>
      <c r="AA270" s="400"/>
      <c r="AB270" s="400"/>
      <c r="AC270" s="400"/>
      <c r="AD270" s="400"/>
      <c r="AE270" s="400"/>
      <c r="AF270" s="400"/>
      <c r="AG270" s="400"/>
      <c r="AH270" s="406"/>
      <c r="AI270" s="477"/>
      <c r="AJ270" s="400"/>
      <c r="AK270" s="401"/>
      <c r="AL270" s="16" t="s">
        <v>82</v>
      </c>
    </row>
    <row r="271" spans="1:38" s="21" customFormat="1" ht="12.75" customHeight="1" x14ac:dyDescent="0.2">
      <c r="A271" s="8">
        <v>25</v>
      </c>
      <c r="B271" s="400"/>
      <c r="C271" s="400"/>
      <c r="D271" s="400"/>
      <c r="E271" s="400"/>
      <c r="F271" s="401"/>
      <c r="G271" s="471"/>
      <c r="H271" s="477"/>
      <c r="I271" s="472"/>
      <c r="J271" s="363">
        <f t="shared" si="32"/>
        <v>0</v>
      </c>
      <c r="K271" s="362">
        <f t="shared" si="33"/>
        <v>0</v>
      </c>
      <c r="L271" s="400"/>
      <c r="M271" s="400"/>
      <c r="N271" s="400"/>
      <c r="O271" s="406"/>
      <c r="P271" s="409"/>
      <c r="Q271" s="400"/>
      <c r="R271" s="401"/>
      <c r="S271" s="16" t="s">
        <v>83</v>
      </c>
      <c r="T271" s="8">
        <v>25</v>
      </c>
      <c r="U271" s="400"/>
      <c r="V271" s="400"/>
      <c r="W271" s="400"/>
      <c r="X271" s="400"/>
      <c r="Y271" s="400"/>
      <c r="Z271" s="400"/>
      <c r="AA271" s="400"/>
      <c r="AB271" s="400"/>
      <c r="AC271" s="400"/>
      <c r="AD271" s="400"/>
      <c r="AE271" s="400"/>
      <c r="AF271" s="400"/>
      <c r="AG271" s="400"/>
      <c r="AH271" s="406"/>
      <c r="AI271" s="477"/>
      <c r="AJ271" s="400"/>
      <c r="AK271" s="401"/>
      <c r="AL271" s="16" t="s">
        <v>83</v>
      </c>
    </row>
    <row r="272" spans="1:38" s="21" customFormat="1" ht="12.75" customHeight="1" x14ac:dyDescent="0.2">
      <c r="A272" s="8">
        <v>26</v>
      </c>
      <c r="B272" s="400"/>
      <c r="C272" s="400"/>
      <c r="D272" s="400"/>
      <c r="E272" s="400"/>
      <c r="F272" s="401"/>
      <c r="G272" s="471"/>
      <c r="H272" s="477"/>
      <c r="I272" s="472"/>
      <c r="J272" s="363">
        <f t="shared" si="32"/>
        <v>0</v>
      </c>
      <c r="K272" s="362">
        <f t="shared" si="33"/>
        <v>0</v>
      </c>
      <c r="L272" s="400"/>
      <c r="M272" s="400"/>
      <c r="N272" s="400"/>
      <c r="O272" s="406"/>
      <c r="P272" s="409"/>
      <c r="Q272" s="400"/>
      <c r="R272" s="401"/>
      <c r="S272" s="16" t="s">
        <v>84</v>
      </c>
      <c r="T272" s="8">
        <v>26</v>
      </c>
      <c r="U272" s="400"/>
      <c r="V272" s="400"/>
      <c r="W272" s="400"/>
      <c r="X272" s="400"/>
      <c r="Y272" s="400"/>
      <c r="Z272" s="400"/>
      <c r="AA272" s="400"/>
      <c r="AB272" s="400"/>
      <c r="AC272" s="400"/>
      <c r="AD272" s="400"/>
      <c r="AE272" s="400"/>
      <c r="AF272" s="400"/>
      <c r="AG272" s="400"/>
      <c r="AH272" s="406"/>
      <c r="AI272" s="477"/>
      <c r="AJ272" s="400"/>
      <c r="AK272" s="401"/>
      <c r="AL272" s="16" t="s">
        <v>84</v>
      </c>
    </row>
    <row r="273" spans="1:38" s="21" customFormat="1" ht="12.75" customHeight="1" x14ac:dyDescent="0.2">
      <c r="A273" s="8">
        <v>27</v>
      </c>
      <c r="B273" s="400"/>
      <c r="C273" s="400"/>
      <c r="D273" s="400"/>
      <c r="E273" s="400"/>
      <c r="F273" s="401"/>
      <c r="G273" s="471"/>
      <c r="H273" s="477"/>
      <c r="I273" s="472"/>
      <c r="J273" s="363">
        <f t="shared" si="32"/>
        <v>0</v>
      </c>
      <c r="K273" s="362">
        <f t="shared" si="33"/>
        <v>0</v>
      </c>
      <c r="L273" s="400"/>
      <c r="M273" s="400"/>
      <c r="N273" s="400"/>
      <c r="O273" s="406"/>
      <c r="P273" s="409"/>
      <c r="Q273" s="400"/>
      <c r="R273" s="401"/>
      <c r="S273" s="16" t="s">
        <v>85</v>
      </c>
      <c r="T273" s="8">
        <v>27</v>
      </c>
      <c r="U273" s="400"/>
      <c r="V273" s="400"/>
      <c r="W273" s="400"/>
      <c r="X273" s="400"/>
      <c r="Y273" s="400"/>
      <c r="Z273" s="400"/>
      <c r="AA273" s="400"/>
      <c r="AB273" s="400"/>
      <c r="AC273" s="400"/>
      <c r="AD273" s="400"/>
      <c r="AE273" s="400"/>
      <c r="AF273" s="400"/>
      <c r="AG273" s="400"/>
      <c r="AH273" s="406"/>
      <c r="AI273" s="477"/>
      <c r="AJ273" s="400"/>
      <c r="AK273" s="401"/>
      <c r="AL273" s="16" t="s">
        <v>85</v>
      </c>
    </row>
    <row r="274" spans="1:38" s="21" customFormat="1" ht="12.75" customHeight="1" x14ac:dyDescent="0.2">
      <c r="A274" s="8">
        <v>28</v>
      </c>
      <c r="B274" s="400"/>
      <c r="C274" s="400"/>
      <c r="D274" s="400"/>
      <c r="E274" s="400"/>
      <c r="F274" s="401"/>
      <c r="G274" s="471"/>
      <c r="H274" s="477"/>
      <c r="I274" s="472"/>
      <c r="J274" s="363">
        <f t="shared" si="32"/>
        <v>0</v>
      </c>
      <c r="K274" s="362">
        <f t="shared" si="33"/>
        <v>0</v>
      </c>
      <c r="L274" s="400"/>
      <c r="M274" s="400"/>
      <c r="N274" s="400"/>
      <c r="O274" s="406"/>
      <c r="P274" s="409"/>
      <c r="Q274" s="400"/>
      <c r="R274" s="401"/>
      <c r="S274" s="16" t="s">
        <v>86</v>
      </c>
      <c r="T274" s="8">
        <v>28</v>
      </c>
      <c r="U274" s="400"/>
      <c r="V274" s="400"/>
      <c r="W274" s="400"/>
      <c r="X274" s="400"/>
      <c r="Y274" s="400"/>
      <c r="Z274" s="400"/>
      <c r="AA274" s="400"/>
      <c r="AB274" s="400"/>
      <c r="AC274" s="400"/>
      <c r="AD274" s="400"/>
      <c r="AE274" s="400"/>
      <c r="AF274" s="400"/>
      <c r="AG274" s="400"/>
      <c r="AH274" s="406"/>
      <c r="AI274" s="477"/>
      <c r="AJ274" s="400"/>
      <c r="AK274" s="401"/>
      <c r="AL274" s="16" t="s">
        <v>86</v>
      </c>
    </row>
    <row r="275" spans="1:38" s="21" customFormat="1" ht="12.75" customHeight="1" x14ac:dyDescent="0.2">
      <c r="A275" s="8">
        <v>29</v>
      </c>
      <c r="B275" s="400"/>
      <c r="C275" s="400"/>
      <c r="D275" s="400"/>
      <c r="E275" s="400"/>
      <c r="F275" s="401"/>
      <c r="G275" s="471"/>
      <c r="H275" s="477"/>
      <c r="I275" s="472"/>
      <c r="J275" s="363">
        <f t="shared" si="32"/>
        <v>0</v>
      </c>
      <c r="K275" s="362">
        <f t="shared" si="33"/>
        <v>0</v>
      </c>
      <c r="L275" s="400"/>
      <c r="M275" s="400"/>
      <c r="N275" s="400"/>
      <c r="O275" s="406"/>
      <c r="P275" s="409"/>
      <c r="Q275" s="400"/>
      <c r="R275" s="401"/>
      <c r="S275" s="16" t="s">
        <v>87</v>
      </c>
      <c r="T275" s="8">
        <v>29</v>
      </c>
      <c r="U275" s="400"/>
      <c r="V275" s="400"/>
      <c r="W275" s="400"/>
      <c r="X275" s="410"/>
      <c r="Y275" s="400"/>
      <c r="Z275" s="400"/>
      <c r="AA275" s="400"/>
      <c r="AB275" s="400"/>
      <c r="AC275" s="400"/>
      <c r="AD275" s="400"/>
      <c r="AE275" s="400"/>
      <c r="AF275" s="400"/>
      <c r="AG275" s="400"/>
      <c r="AH275" s="406"/>
      <c r="AI275" s="477"/>
      <c r="AJ275" s="400"/>
      <c r="AK275" s="401"/>
      <c r="AL275" s="16" t="s">
        <v>87</v>
      </c>
    </row>
    <row r="276" spans="1:38" s="21" customFormat="1" ht="12.75" customHeight="1" x14ac:dyDescent="0.2">
      <c r="A276" s="8">
        <v>30</v>
      </c>
      <c r="B276" s="400"/>
      <c r="C276" s="400"/>
      <c r="D276" s="400"/>
      <c r="E276" s="400"/>
      <c r="F276" s="401"/>
      <c r="G276" s="471"/>
      <c r="H276" s="477"/>
      <c r="I276" s="472"/>
      <c r="J276" s="363">
        <f t="shared" si="32"/>
        <v>0</v>
      </c>
      <c r="K276" s="362">
        <f t="shared" si="33"/>
        <v>0</v>
      </c>
      <c r="L276" s="400"/>
      <c r="M276" s="400"/>
      <c r="N276" s="400"/>
      <c r="O276" s="406"/>
      <c r="P276" s="409"/>
      <c r="Q276" s="400"/>
      <c r="R276" s="401"/>
      <c r="S276" s="16" t="s">
        <v>88</v>
      </c>
      <c r="T276" s="8">
        <v>30</v>
      </c>
      <c r="U276" s="400"/>
      <c r="V276" s="400"/>
      <c r="W276" s="400"/>
      <c r="X276" s="400"/>
      <c r="Y276" s="400"/>
      <c r="Z276" s="400"/>
      <c r="AA276" s="400"/>
      <c r="AB276" s="400"/>
      <c r="AC276" s="400"/>
      <c r="AD276" s="400"/>
      <c r="AE276" s="400"/>
      <c r="AF276" s="400"/>
      <c r="AG276" s="400"/>
      <c r="AH276" s="406"/>
      <c r="AI276" s="477"/>
      <c r="AJ276" s="400"/>
      <c r="AK276" s="401"/>
      <c r="AL276" s="16" t="s">
        <v>88</v>
      </c>
    </row>
    <row r="277" spans="1:38" s="21" customFormat="1" ht="12.75" customHeight="1" x14ac:dyDescent="0.2">
      <c r="A277" s="19">
        <v>31</v>
      </c>
      <c r="B277" s="404"/>
      <c r="C277" s="404"/>
      <c r="D277" s="404"/>
      <c r="E277" s="404"/>
      <c r="F277" s="405"/>
      <c r="G277" s="475"/>
      <c r="H277" s="479"/>
      <c r="I277" s="476"/>
      <c r="J277" s="395">
        <f t="shared" si="32"/>
        <v>0</v>
      </c>
      <c r="K277" s="396">
        <f t="shared" si="33"/>
        <v>0</v>
      </c>
      <c r="L277" s="404"/>
      <c r="M277" s="404"/>
      <c r="N277" s="404"/>
      <c r="O277" s="408"/>
      <c r="P277" s="411"/>
      <c r="Q277" s="404"/>
      <c r="R277" s="405"/>
      <c r="S277" s="20" t="s">
        <v>89</v>
      </c>
      <c r="T277" s="19">
        <v>31</v>
      </c>
      <c r="U277" s="404"/>
      <c r="V277" s="404"/>
      <c r="W277" s="404"/>
      <c r="X277" s="404"/>
      <c r="Y277" s="404"/>
      <c r="Z277" s="404"/>
      <c r="AA277" s="404"/>
      <c r="AB277" s="404"/>
      <c r="AC277" s="404"/>
      <c r="AD277" s="404"/>
      <c r="AE277" s="404"/>
      <c r="AF277" s="404"/>
      <c r="AG277" s="404"/>
      <c r="AH277" s="408"/>
      <c r="AI277" s="479"/>
      <c r="AJ277" s="404"/>
      <c r="AK277" s="405"/>
      <c r="AL277" s="20" t="s">
        <v>89</v>
      </c>
    </row>
    <row r="278" spans="1:38" s="301" customFormat="1" ht="12.75" customHeight="1" thickBot="1" x14ac:dyDescent="0.25">
      <c r="A278" s="417"/>
      <c r="B278" s="418">
        <f>SUM(B246:B277)</f>
        <v>0</v>
      </c>
      <c r="C278" s="418">
        <f>SUM(C246:C277)</f>
        <v>0</v>
      </c>
      <c r="D278" s="418">
        <f>SUM(D246:D277)</f>
        <v>0</v>
      </c>
      <c r="E278" s="419">
        <f>SUM(E246:E277)</f>
        <v>0</v>
      </c>
      <c r="F278" s="420">
        <f>SUM(F246:F277)</f>
        <v>0</v>
      </c>
      <c r="G278" s="421"/>
      <c r="H278" s="422" t="s">
        <v>90</v>
      </c>
      <c r="I278" s="423">
        <f>COUNTA(I247:I277)</f>
        <v>0</v>
      </c>
      <c r="J278" s="418">
        <f t="shared" ref="J278:R278" si="34">SUM(J246:J277)</f>
        <v>0</v>
      </c>
      <c r="K278" s="418">
        <f t="shared" si="34"/>
        <v>0</v>
      </c>
      <c r="L278" s="418">
        <f t="shared" si="34"/>
        <v>0</v>
      </c>
      <c r="M278" s="418">
        <f t="shared" si="34"/>
        <v>0</v>
      </c>
      <c r="N278" s="418">
        <f t="shared" si="34"/>
        <v>0</v>
      </c>
      <c r="O278" s="424">
        <f t="shared" si="34"/>
        <v>0</v>
      </c>
      <c r="P278" s="419">
        <f t="shared" si="34"/>
        <v>0</v>
      </c>
      <c r="Q278" s="418">
        <f t="shared" si="34"/>
        <v>0</v>
      </c>
      <c r="R278" s="425">
        <f t="shared" si="34"/>
        <v>0</v>
      </c>
      <c r="S278" s="426"/>
      <c r="T278" s="417"/>
      <c r="U278" s="418">
        <f t="shared" ref="U278:AH278" si="35">SUM(U246:U277)</f>
        <v>0</v>
      </c>
      <c r="V278" s="418">
        <f t="shared" si="35"/>
        <v>0</v>
      </c>
      <c r="W278" s="418">
        <f t="shared" si="35"/>
        <v>0</v>
      </c>
      <c r="X278" s="418">
        <f t="shared" si="35"/>
        <v>0</v>
      </c>
      <c r="Y278" s="418">
        <f t="shared" si="35"/>
        <v>0</v>
      </c>
      <c r="Z278" s="418">
        <f t="shared" si="35"/>
        <v>0</v>
      </c>
      <c r="AA278" s="418">
        <f t="shared" si="35"/>
        <v>0</v>
      </c>
      <c r="AB278" s="418">
        <f t="shared" si="35"/>
        <v>0</v>
      </c>
      <c r="AC278" s="418">
        <f t="shared" si="35"/>
        <v>0</v>
      </c>
      <c r="AD278" s="418">
        <f t="shared" si="35"/>
        <v>0</v>
      </c>
      <c r="AE278" s="418">
        <f t="shared" si="35"/>
        <v>0</v>
      </c>
      <c r="AF278" s="418">
        <f t="shared" si="35"/>
        <v>0</v>
      </c>
      <c r="AG278" s="418">
        <f t="shared" si="35"/>
        <v>0</v>
      </c>
      <c r="AH278" s="420">
        <f t="shared" si="35"/>
        <v>0</v>
      </c>
      <c r="AI278" s="427"/>
      <c r="AJ278" s="418">
        <f>SUM(AJ246:AJ277)</f>
        <v>0</v>
      </c>
      <c r="AK278" s="425">
        <f>SUM(AK246:AK277)</f>
        <v>0</v>
      </c>
      <c r="AL278" s="426"/>
    </row>
    <row r="279" spans="1:38" ht="12.75" customHeight="1" thickTop="1" x14ac:dyDescent="0.2">
      <c r="A279" s="28"/>
      <c r="B279" s="34"/>
      <c r="C279" s="34"/>
      <c r="D279" s="34"/>
      <c r="E279" s="34"/>
      <c r="F279" s="34"/>
      <c r="G279" s="135"/>
      <c r="H279" s="34"/>
      <c r="I279" s="35"/>
      <c r="J279" s="306"/>
      <c r="K279" s="306"/>
      <c r="L279" s="34"/>
      <c r="M279" s="34"/>
      <c r="N279" s="34"/>
      <c r="O279" s="34"/>
      <c r="P279" s="34"/>
      <c r="Q279" s="34"/>
      <c r="R279" s="34"/>
      <c r="S279" s="28"/>
      <c r="T279" s="28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28"/>
    </row>
    <row r="280" spans="1:38" ht="12.75" customHeight="1" x14ac:dyDescent="0.2">
      <c r="A280" s="21"/>
      <c r="B280" s="36"/>
      <c r="C280" s="36"/>
      <c r="D280" s="36"/>
      <c r="E280" s="36"/>
      <c r="F280" s="36"/>
      <c r="G280" s="552" t="str">
        <f>MARCH!G10</f>
        <v>UNITED STEELWORKERS - LOCAL UNION</v>
      </c>
      <c r="H280" s="552"/>
      <c r="I280" s="552"/>
      <c r="J280" s="307"/>
      <c r="K280" s="136"/>
      <c r="L280" s="36"/>
      <c r="M280" s="36"/>
      <c r="N280" s="36"/>
      <c r="O280" s="36"/>
      <c r="P280" s="36"/>
      <c r="Q280" s="36"/>
      <c r="R280" s="36"/>
      <c r="S280" s="21"/>
      <c r="T280" s="21"/>
      <c r="U280" s="21"/>
      <c r="V280" s="21"/>
      <c r="W280" s="21"/>
      <c r="X280" s="21"/>
      <c r="Y280" s="21"/>
      <c r="Z280" s="21"/>
      <c r="AA280" s="37" t="str">
        <f>$AA$10</f>
        <v>FINANCIAL SECRETARY'S CASH BOOK</v>
      </c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</row>
    <row r="281" spans="1:38" s="152" customFormat="1" ht="12.75" customHeight="1" x14ac:dyDescent="0.2">
      <c r="A281" s="141"/>
      <c r="B281" s="139" t="str">
        <f>B236</f>
        <v>Month</v>
      </c>
      <c r="C281" s="73" t="str">
        <f>C236</f>
        <v>APRIL</v>
      </c>
      <c r="D281" s="139" t="str">
        <f>D236</f>
        <v>Year</v>
      </c>
      <c r="E281" s="30">
        <f>E236</f>
        <v>0</v>
      </c>
      <c r="F281" s="141"/>
      <c r="G281" s="149"/>
      <c r="H281" s="141"/>
      <c r="I281" s="150"/>
      <c r="J281" s="302"/>
      <c r="K281" s="302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39"/>
      <c r="AJ281" s="151" t="str">
        <f>C281</f>
        <v>APRIL</v>
      </c>
      <c r="AK281" s="30">
        <f>E281</f>
        <v>0</v>
      </c>
      <c r="AL281" s="141"/>
    </row>
    <row r="282" spans="1:38" s="152" customFormat="1" ht="12.75" customHeight="1" x14ac:dyDescent="0.2">
      <c r="A282" s="141"/>
      <c r="B282" s="139" t="str">
        <f>B237</f>
        <v>Page No.</v>
      </c>
      <c r="C282" s="148">
        <f>C237+1</f>
        <v>7</v>
      </c>
      <c r="D282" s="141"/>
      <c r="E282" s="141"/>
      <c r="F282" s="141"/>
      <c r="G282" s="149"/>
      <c r="H282" s="141"/>
      <c r="I282" s="150" t="s">
        <v>53</v>
      </c>
      <c r="J282" s="302"/>
      <c r="K282" s="302"/>
      <c r="L282" s="150"/>
      <c r="M282" s="141"/>
      <c r="N282" s="141"/>
      <c r="O282" s="141"/>
      <c r="P282" s="139"/>
      <c r="Q282" s="141"/>
      <c r="R282" s="139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53" t="s">
        <v>54</v>
      </c>
      <c r="AC282" s="141"/>
      <c r="AD282" s="141"/>
      <c r="AE282" s="141"/>
      <c r="AF282" s="141"/>
      <c r="AG282" s="141"/>
      <c r="AH282" s="141"/>
      <c r="AI282" s="139" t="str">
        <f>B282</f>
        <v>Page No.</v>
      </c>
      <c r="AJ282" s="148">
        <f>C282</f>
        <v>7</v>
      </c>
      <c r="AK282" s="154"/>
      <c r="AL282" s="155"/>
    </row>
    <row r="283" spans="1:38" ht="12.75" customHeight="1" x14ac:dyDescent="0.2">
      <c r="A283" s="3"/>
      <c r="B283" s="3"/>
      <c r="C283" s="3"/>
      <c r="D283" s="3"/>
      <c r="E283" s="3"/>
      <c r="F283" s="3"/>
      <c r="G283" s="129"/>
      <c r="H283" s="3"/>
      <c r="I283" s="5"/>
      <c r="J283" s="106"/>
      <c r="K283" s="106"/>
      <c r="L283" s="2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1"/>
      <c r="AF283" s="3"/>
      <c r="AG283" s="3"/>
      <c r="AH283" s="3"/>
      <c r="AI283" s="3"/>
      <c r="AJ283" s="3"/>
      <c r="AK283" s="3"/>
      <c r="AL283" s="3"/>
    </row>
    <row r="284" spans="1:38" ht="12.75" customHeight="1" x14ac:dyDescent="0.2">
      <c r="A284" s="26"/>
      <c r="B284" s="26"/>
      <c r="C284" s="26"/>
      <c r="D284" s="26"/>
      <c r="E284" s="26"/>
      <c r="F284" s="26"/>
      <c r="G284" s="130"/>
      <c r="H284" s="26"/>
      <c r="I284" s="27"/>
      <c r="J284" s="303"/>
      <c r="K284" s="303"/>
      <c r="L284" s="27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7"/>
      <c r="AF284" s="26"/>
      <c r="AG284" s="26"/>
      <c r="AH284" s="26"/>
      <c r="AI284" s="26"/>
      <c r="AJ284" s="26"/>
      <c r="AK284" s="26"/>
      <c r="AL284" s="26"/>
    </row>
    <row r="285" spans="1:38" customFormat="1" ht="12.75" customHeight="1" x14ac:dyDescent="0.2">
      <c r="A285" s="1"/>
      <c r="B285" s="3"/>
      <c r="C285" s="3" t="s">
        <v>55</v>
      </c>
      <c r="D285" s="3"/>
      <c r="E285" s="13"/>
      <c r="F285" s="1"/>
      <c r="G285" s="131"/>
      <c r="H285" s="2" t="s">
        <v>56</v>
      </c>
      <c r="I285" s="99"/>
      <c r="J285" s="550" t="s">
        <v>264</v>
      </c>
      <c r="K285" s="551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4"/>
      <c r="AJ285" s="3"/>
      <c r="AK285" s="1"/>
      <c r="AL285" s="3"/>
    </row>
    <row r="286" spans="1:38" customFormat="1" ht="12.75" customHeight="1" x14ac:dyDescent="0.2">
      <c r="A286" s="1"/>
      <c r="B286" s="3"/>
      <c r="C286" s="3"/>
      <c r="D286" s="3"/>
      <c r="E286" s="13"/>
      <c r="F286" s="1"/>
      <c r="G286" s="131"/>
      <c r="H286" s="14"/>
      <c r="I286" s="100"/>
      <c r="J286" s="106"/>
      <c r="K286" s="67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4"/>
      <c r="AJ286" s="3"/>
      <c r="AK286" s="1"/>
      <c r="AL286" s="3"/>
    </row>
    <row r="287" spans="1:38" customFormat="1" ht="12.75" customHeight="1" thickBot="1" x14ac:dyDescent="0.25">
      <c r="A287" s="164"/>
      <c r="B287" s="165">
        <v>1</v>
      </c>
      <c r="C287" s="165">
        <v>2</v>
      </c>
      <c r="D287" s="165">
        <v>3</v>
      </c>
      <c r="E287" s="166">
        <v>4</v>
      </c>
      <c r="F287" s="167">
        <v>5</v>
      </c>
      <c r="G287" s="168"/>
      <c r="H287" s="167">
        <v>7</v>
      </c>
      <c r="I287" s="169">
        <v>8</v>
      </c>
      <c r="J287" s="304">
        <v>9</v>
      </c>
      <c r="K287" s="305">
        <v>10</v>
      </c>
      <c r="L287" s="165">
        <v>11</v>
      </c>
      <c r="M287" s="165" t="s">
        <v>1</v>
      </c>
      <c r="N287" s="165">
        <v>12</v>
      </c>
      <c r="O287" s="165">
        <v>13</v>
      </c>
      <c r="P287" s="165">
        <v>14</v>
      </c>
      <c r="Q287" s="165">
        <v>15</v>
      </c>
      <c r="R287" s="167" t="s">
        <v>2</v>
      </c>
      <c r="S287" s="170"/>
      <c r="T287" s="164"/>
      <c r="U287" s="165">
        <v>16</v>
      </c>
      <c r="V287" s="165">
        <v>17</v>
      </c>
      <c r="W287" s="165">
        <v>18</v>
      </c>
      <c r="X287" s="165">
        <v>19</v>
      </c>
      <c r="Y287" s="165">
        <v>20</v>
      </c>
      <c r="Z287" s="165" t="s">
        <v>3</v>
      </c>
      <c r="AA287" s="165">
        <v>21</v>
      </c>
      <c r="AB287" s="165">
        <v>22</v>
      </c>
      <c r="AC287" s="165">
        <v>23</v>
      </c>
      <c r="AD287" s="165">
        <v>24</v>
      </c>
      <c r="AE287" s="165">
        <v>25</v>
      </c>
      <c r="AF287" s="165">
        <v>26</v>
      </c>
      <c r="AG287" s="165">
        <v>27</v>
      </c>
      <c r="AH287" s="165">
        <v>28</v>
      </c>
      <c r="AI287" s="171">
        <v>29</v>
      </c>
      <c r="AJ287" s="165">
        <v>30</v>
      </c>
      <c r="AK287" s="167">
        <v>31</v>
      </c>
      <c r="AL287" s="170"/>
    </row>
    <row r="288" spans="1:38" s="4" customFormat="1" ht="12.75" customHeight="1" thickTop="1" x14ac:dyDescent="0.2">
      <c r="A288" s="1"/>
      <c r="B288" s="89" t="s">
        <v>4</v>
      </c>
      <c r="C288" s="101"/>
      <c r="D288" s="89" t="s">
        <v>5</v>
      </c>
      <c r="E288" s="89" t="s">
        <v>6</v>
      </c>
      <c r="F288" s="88" t="s">
        <v>7</v>
      </c>
      <c r="G288" s="132"/>
      <c r="H288" s="88"/>
      <c r="I288" s="103"/>
      <c r="J288" s="89"/>
      <c r="K288" s="88"/>
      <c r="L288" s="89"/>
      <c r="M288" s="89"/>
      <c r="N288" s="89"/>
      <c r="O288" s="104"/>
      <c r="P288" s="163"/>
      <c r="Q288" s="107" t="s">
        <v>272</v>
      </c>
      <c r="R288" s="160" t="s">
        <v>273</v>
      </c>
      <c r="S288" s="106"/>
      <c r="T288" s="67"/>
      <c r="U288" s="542" t="s">
        <v>265</v>
      </c>
      <c r="V288" s="543"/>
      <c r="W288" s="543"/>
      <c r="X288" s="543"/>
      <c r="Y288" s="544"/>
      <c r="Z288" s="89" t="s">
        <v>10</v>
      </c>
      <c r="AA288" s="89" t="s">
        <v>11</v>
      </c>
      <c r="AB288" s="89" t="s">
        <v>205</v>
      </c>
      <c r="AC288" s="89" t="s">
        <v>12</v>
      </c>
      <c r="AD288" s="89" t="s">
        <v>13</v>
      </c>
      <c r="AE288" s="89" t="s">
        <v>14</v>
      </c>
      <c r="AF288" s="89"/>
      <c r="AG288" s="89"/>
      <c r="AH288" s="104"/>
      <c r="AI288" s="105"/>
      <c r="AJ288" s="89" t="s">
        <v>15</v>
      </c>
      <c r="AK288" s="88" t="s">
        <v>7</v>
      </c>
      <c r="AL288" s="3"/>
    </row>
    <row r="289" spans="1:38" s="4" customFormat="1" ht="12.75" customHeight="1" x14ac:dyDescent="0.2">
      <c r="A289" s="1"/>
      <c r="B289" s="89" t="s">
        <v>8</v>
      </c>
      <c r="C289" s="89" t="s">
        <v>16</v>
      </c>
      <c r="D289" s="89" t="s">
        <v>17</v>
      </c>
      <c r="E289" s="89" t="s">
        <v>8</v>
      </c>
      <c r="F289" s="88" t="s">
        <v>18</v>
      </c>
      <c r="G289" s="132" t="s">
        <v>19</v>
      </c>
      <c r="H289" s="88" t="s">
        <v>20</v>
      </c>
      <c r="I289" s="103" t="s">
        <v>242</v>
      </c>
      <c r="J289" s="89" t="s">
        <v>21</v>
      </c>
      <c r="K289" s="88" t="s">
        <v>22</v>
      </c>
      <c r="L289" s="107" t="s">
        <v>235</v>
      </c>
      <c r="M289" s="107" t="s">
        <v>236</v>
      </c>
      <c r="N289" s="107" t="s">
        <v>237</v>
      </c>
      <c r="O289" s="104"/>
      <c r="P289" s="158" t="s">
        <v>23</v>
      </c>
      <c r="Q289" s="107" t="s">
        <v>8</v>
      </c>
      <c r="R289" s="160" t="s">
        <v>8</v>
      </c>
      <c r="S289" s="106"/>
      <c r="T289" s="67"/>
      <c r="U289" s="89" t="s">
        <v>25</v>
      </c>
      <c r="V289" s="89" t="s">
        <v>26</v>
      </c>
      <c r="W289" s="101" t="s">
        <v>27</v>
      </c>
      <c r="X289" s="89" t="s">
        <v>28</v>
      </c>
      <c r="Y289" s="89" t="s">
        <v>136</v>
      </c>
      <c r="Z289" s="89" t="s">
        <v>261</v>
      </c>
      <c r="AA289" s="89" t="s">
        <v>137</v>
      </c>
      <c r="AB289" s="89" t="s">
        <v>204</v>
      </c>
      <c r="AC289" s="89" t="s">
        <v>30</v>
      </c>
      <c r="AD289" s="89" t="s">
        <v>140</v>
      </c>
      <c r="AE289" s="89" t="s">
        <v>31</v>
      </c>
      <c r="AF289" s="89" t="s">
        <v>32</v>
      </c>
      <c r="AG289" s="89" t="s">
        <v>206</v>
      </c>
      <c r="AH289" s="104" t="s">
        <v>16</v>
      </c>
      <c r="AI289" s="102" t="s">
        <v>34</v>
      </c>
      <c r="AJ289" s="89" t="s">
        <v>35</v>
      </c>
      <c r="AK289" s="88" t="s">
        <v>18</v>
      </c>
      <c r="AL289" s="3"/>
    </row>
    <row r="290" spans="1:38" s="4" customFormat="1" ht="12.75" customHeight="1" thickBot="1" x14ac:dyDescent="0.25">
      <c r="A290" s="6"/>
      <c r="B290" s="90" t="s">
        <v>36</v>
      </c>
      <c r="C290" s="90" t="s">
        <v>37</v>
      </c>
      <c r="D290" s="90" t="s">
        <v>38</v>
      </c>
      <c r="E290" s="90" t="s">
        <v>39</v>
      </c>
      <c r="F290" s="108" t="s">
        <v>40</v>
      </c>
      <c r="G290" s="133"/>
      <c r="H290" s="108"/>
      <c r="I290" s="109" t="s">
        <v>41</v>
      </c>
      <c r="J290" s="90"/>
      <c r="K290" s="108"/>
      <c r="L290" s="110"/>
      <c r="M290" s="110"/>
      <c r="N290" s="110" t="s">
        <v>238</v>
      </c>
      <c r="O290" s="111"/>
      <c r="P290" s="159"/>
      <c r="Q290" s="161" t="s">
        <v>24</v>
      </c>
      <c r="R290" s="162" t="s">
        <v>24</v>
      </c>
      <c r="S290" s="113"/>
      <c r="T290" s="78"/>
      <c r="U290" s="90" t="s">
        <v>42</v>
      </c>
      <c r="V290" s="90" t="s">
        <v>43</v>
      </c>
      <c r="W290" s="90"/>
      <c r="X290" s="90" t="s">
        <v>44</v>
      </c>
      <c r="Y290" s="90" t="s">
        <v>30</v>
      </c>
      <c r="Z290" s="90" t="s">
        <v>30</v>
      </c>
      <c r="AA290" s="90" t="s">
        <v>138</v>
      </c>
      <c r="AB290" s="90" t="s">
        <v>15</v>
      </c>
      <c r="AC290" s="90" t="s">
        <v>139</v>
      </c>
      <c r="AD290" s="90" t="s">
        <v>141</v>
      </c>
      <c r="AE290" s="90" t="s">
        <v>47</v>
      </c>
      <c r="AF290" s="90" t="s">
        <v>48</v>
      </c>
      <c r="AG290" s="90" t="s">
        <v>15</v>
      </c>
      <c r="AH290" s="111" t="s">
        <v>30</v>
      </c>
      <c r="AI290" s="112"/>
      <c r="AJ290" s="90" t="s">
        <v>49</v>
      </c>
      <c r="AK290" s="108" t="s">
        <v>189</v>
      </c>
      <c r="AL290" s="7"/>
    </row>
    <row r="291" spans="1:38" s="301" customFormat="1" ht="12.75" customHeight="1" thickTop="1" x14ac:dyDescent="0.2">
      <c r="A291" s="331"/>
      <c r="B291" s="363">
        <f>B278</f>
        <v>0</v>
      </c>
      <c r="C291" s="363">
        <f>C278</f>
        <v>0</v>
      </c>
      <c r="D291" s="363">
        <f>D278</f>
        <v>0</v>
      </c>
      <c r="E291" s="363">
        <f>E278</f>
        <v>0</v>
      </c>
      <c r="F291" s="362">
        <f>F278</f>
        <v>0</v>
      </c>
      <c r="G291" s="134" t="str">
        <f>G7</f>
        <v>APRIL</v>
      </c>
      <c r="H291" s="334" t="s">
        <v>58</v>
      </c>
      <c r="I291" s="412"/>
      <c r="J291" s="397">
        <f t="shared" ref="J291:R291" si="36">J278</f>
        <v>0</v>
      </c>
      <c r="K291" s="362">
        <f t="shared" si="36"/>
        <v>0</v>
      </c>
      <c r="L291" s="363">
        <f t="shared" si="36"/>
        <v>0</v>
      </c>
      <c r="M291" s="363">
        <f t="shared" si="36"/>
        <v>0</v>
      </c>
      <c r="N291" s="363">
        <f t="shared" si="36"/>
        <v>0</v>
      </c>
      <c r="O291" s="361">
        <f t="shared" si="36"/>
        <v>0</v>
      </c>
      <c r="P291" s="394">
        <f t="shared" si="36"/>
        <v>0</v>
      </c>
      <c r="Q291" s="363">
        <f t="shared" si="36"/>
        <v>0</v>
      </c>
      <c r="R291" s="362">
        <f t="shared" si="36"/>
        <v>0</v>
      </c>
      <c r="S291" s="332"/>
      <c r="T291" s="331"/>
      <c r="U291" s="363">
        <f t="shared" ref="U291:AH291" si="37">U278</f>
        <v>0</v>
      </c>
      <c r="V291" s="363">
        <f t="shared" si="37"/>
        <v>0</v>
      </c>
      <c r="W291" s="363">
        <f t="shared" si="37"/>
        <v>0</v>
      </c>
      <c r="X291" s="363">
        <f t="shared" si="37"/>
        <v>0</v>
      </c>
      <c r="Y291" s="363">
        <f t="shared" si="37"/>
        <v>0</v>
      </c>
      <c r="Z291" s="363">
        <f t="shared" si="37"/>
        <v>0</v>
      </c>
      <c r="AA291" s="363">
        <f t="shared" si="37"/>
        <v>0</v>
      </c>
      <c r="AB291" s="363">
        <f t="shared" si="37"/>
        <v>0</v>
      </c>
      <c r="AC291" s="363">
        <f t="shared" si="37"/>
        <v>0</v>
      </c>
      <c r="AD291" s="363">
        <f t="shared" si="37"/>
        <v>0</v>
      </c>
      <c r="AE291" s="363">
        <f t="shared" si="37"/>
        <v>0</v>
      </c>
      <c r="AF291" s="363">
        <f t="shared" si="37"/>
        <v>0</v>
      </c>
      <c r="AG291" s="363">
        <f t="shared" si="37"/>
        <v>0</v>
      </c>
      <c r="AH291" s="361">
        <f t="shared" si="37"/>
        <v>0</v>
      </c>
      <c r="AI291" s="333"/>
      <c r="AJ291" s="363">
        <f>AJ278</f>
        <v>0</v>
      </c>
      <c r="AK291" s="362">
        <f>AK278</f>
        <v>0</v>
      </c>
      <c r="AL291" s="332"/>
    </row>
    <row r="292" spans="1:38" s="21" customFormat="1" ht="12.75" customHeight="1" x14ac:dyDescent="0.2">
      <c r="A292" s="8">
        <v>1</v>
      </c>
      <c r="B292" s="400"/>
      <c r="C292" s="400"/>
      <c r="D292" s="400"/>
      <c r="E292" s="400"/>
      <c r="F292" s="401"/>
      <c r="G292" s="471"/>
      <c r="H292" s="477"/>
      <c r="I292" s="472"/>
      <c r="J292" s="363">
        <f t="shared" ref="J292:J322" si="38">SUM(B292:F292)</f>
        <v>0</v>
      </c>
      <c r="K292" s="362">
        <f t="shared" ref="K292:K322" si="39">SUM(U292:AK292)-SUM(L292:R292)</f>
        <v>0</v>
      </c>
      <c r="L292" s="400"/>
      <c r="M292" s="400"/>
      <c r="N292" s="400"/>
      <c r="O292" s="406"/>
      <c r="P292" s="409"/>
      <c r="Q292" s="400"/>
      <c r="R292" s="401"/>
      <c r="S292" s="16" t="s">
        <v>59</v>
      </c>
      <c r="T292" s="8">
        <v>1</v>
      </c>
      <c r="U292" s="400"/>
      <c r="V292" s="400"/>
      <c r="W292" s="400"/>
      <c r="X292" s="400"/>
      <c r="Y292" s="400"/>
      <c r="Z292" s="400"/>
      <c r="AA292" s="400"/>
      <c r="AB292" s="400"/>
      <c r="AC292" s="400"/>
      <c r="AD292" s="400"/>
      <c r="AE292" s="400"/>
      <c r="AF292" s="400"/>
      <c r="AG292" s="400"/>
      <c r="AH292" s="406"/>
      <c r="AI292" s="477"/>
      <c r="AJ292" s="400"/>
      <c r="AK292" s="401"/>
      <c r="AL292" s="16" t="s">
        <v>59</v>
      </c>
    </row>
    <row r="293" spans="1:38" s="21" customFormat="1" ht="12.75" customHeight="1" x14ac:dyDescent="0.2">
      <c r="A293" s="8">
        <v>2</v>
      </c>
      <c r="B293" s="400"/>
      <c r="C293" s="400"/>
      <c r="D293" s="400"/>
      <c r="E293" s="400"/>
      <c r="F293" s="401"/>
      <c r="G293" s="471"/>
      <c r="H293" s="477"/>
      <c r="I293" s="472"/>
      <c r="J293" s="363">
        <f t="shared" si="38"/>
        <v>0</v>
      </c>
      <c r="K293" s="362">
        <f t="shared" si="39"/>
        <v>0</v>
      </c>
      <c r="L293" s="400"/>
      <c r="M293" s="400"/>
      <c r="N293" s="400"/>
      <c r="O293" s="406"/>
      <c r="P293" s="409"/>
      <c r="Q293" s="400"/>
      <c r="R293" s="401"/>
      <c r="S293" s="16" t="s">
        <v>60</v>
      </c>
      <c r="T293" s="8">
        <v>2</v>
      </c>
      <c r="U293" s="400"/>
      <c r="V293" s="400"/>
      <c r="W293" s="400"/>
      <c r="X293" s="400"/>
      <c r="Y293" s="400"/>
      <c r="Z293" s="400"/>
      <c r="AA293" s="400"/>
      <c r="AB293" s="400"/>
      <c r="AC293" s="400"/>
      <c r="AD293" s="400"/>
      <c r="AE293" s="400"/>
      <c r="AF293" s="400"/>
      <c r="AG293" s="400"/>
      <c r="AH293" s="406"/>
      <c r="AI293" s="477"/>
      <c r="AJ293" s="400"/>
      <c r="AK293" s="401"/>
      <c r="AL293" s="16" t="s">
        <v>60</v>
      </c>
    </row>
    <row r="294" spans="1:38" s="21" customFormat="1" ht="12.75" customHeight="1" x14ac:dyDescent="0.2">
      <c r="A294" s="8">
        <v>3</v>
      </c>
      <c r="B294" s="400"/>
      <c r="C294" s="400"/>
      <c r="D294" s="400"/>
      <c r="E294" s="400"/>
      <c r="F294" s="401"/>
      <c r="G294" s="471"/>
      <c r="H294" s="477"/>
      <c r="I294" s="472"/>
      <c r="J294" s="363">
        <f t="shared" si="38"/>
        <v>0</v>
      </c>
      <c r="K294" s="362">
        <f t="shared" si="39"/>
        <v>0</v>
      </c>
      <c r="L294" s="400"/>
      <c r="M294" s="400"/>
      <c r="N294" s="400"/>
      <c r="O294" s="406"/>
      <c r="P294" s="409"/>
      <c r="Q294" s="400"/>
      <c r="R294" s="401"/>
      <c r="S294" s="16" t="s">
        <v>61</v>
      </c>
      <c r="T294" s="8">
        <v>3</v>
      </c>
      <c r="U294" s="400"/>
      <c r="V294" s="400"/>
      <c r="W294" s="400"/>
      <c r="X294" s="400"/>
      <c r="Y294" s="400"/>
      <c r="Z294" s="400"/>
      <c r="AA294" s="400"/>
      <c r="AB294" s="400"/>
      <c r="AC294" s="400"/>
      <c r="AD294" s="400"/>
      <c r="AE294" s="400"/>
      <c r="AF294" s="400"/>
      <c r="AG294" s="400"/>
      <c r="AH294" s="406"/>
      <c r="AI294" s="477"/>
      <c r="AJ294" s="400"/>
      <c r="AK294" s="401"/>
      <c r="AL294" s="16" t="s">
        <v>61</v>
      </c>
    </row>
    <row r="295" spans="1:38" s="21" customFormat="1" ht="12.75" customHeight="1" x14ac:dyDescent="0.2">
      <c r="A295" s="8">
        <v>4</v>
      </c>
      <c r="B295" s="400"/>
      <c r="C295" s="400"/>
      <c r="D295" s="400"/>
      <c r="E295" s="400"/>
      <c r="F295" s="401"/>
      <c r="G295" s="471"/>
      <c r="H295" s="477"/>
      <c r="I295" s="472"/>
      <c r="J295" s="363">
        <f t="shared" si="38"/>
        <v>0</v>
      </c>
      <c r="K295" s="362">
        <f t="shared" si="39"/>
        <v>0</v>
      </c>
      <c r="L295" s="400"/>
      <c r="M295" s="400"/>
      <c r="N295" s="400"/>
      <c r="O295" s="406"/>
      <c r="P295" s="409"/>
      <c r="Q295" s="400"/>
      <c r="R295" s="401"/>
      <c r="S295" s="16" t="s">
        <v>62</v>
      </c>
      <c r="T295" s="8">
        <v>4</v>
      </c>
      <c r="U295" s="400"/>
      <c r="V295" s="400"/>
      <c r="W295" s="400"/>
      <c r="X295" s="400"/>
      <c r="Y295" s="400"/>
      <c r="Z295" s="400"/>
      <c r="AA295" s="400"/>
      <c r="AB295" s="400"/>
      <c r="AC295" s="400"/>
      <c r="AD295" s="400"/>
      <c r="AE295" s="400"/>
      <c r="AF295" s="400"/>
      <c r="AG295" s="400"/>
      <c r="AH295" s="406"/>
      <c r="AI295" s="477"/>
      <c r="AJ295" s="400"/>
      <c r="AK295" s="401"/>
      <c r="AL295" s="16" t="s">
        <v>62</v>
      </c>
    </row>
    <row r="296" spans="1:38" s="21" customFormat="1" ht="12.75" customHeight="1" x14ac:dyDescent="0.2">
      <c r="A296" s="8">
        <v>5</v>
      </c>
      <c r="B296" s="400"/>
      <c r="C296" s="400"/>
      <c r="D296" s="400"/>
      <c r="E296" s="400"/>
      <c r="F296" s="401"/>
      <c r="G296" s="471"/>
      <c r="H296" s="477"/>
      <c r="I296" s="472"/>
      <c r="J296" s="363">
        <f t="shared" si="38"/>
        <v>0</v>
      </c>
      <c r="K296" s="362">
        <f t="shared" si="39"/>
        <v>0</v>
      </c>
      <c r="L296" s="400"/>
      <c r="M296" s="400"/>
      <c r="N296" s="400"/>
      <c r="O296" s="406"/>
      <c r="P296" s="409"/>
      <c r="Q296" s="400"/>
      <c r="R296" s="401"/>
      <c r="S296" s="16" t="s">
        <v>63</v>
      </c>
      <c r="T296" s="8">
        <v>5</v>
      </c>
      <c r="U296" s="400"/>
      <c r="V296" s="400"/>
      <c r="W296" s="400"/>
      <c r="X296" s="400"/>
      <c r="Y296" s="400"/>
      <c r="Z296" s="400"/>
      <c r="AA296" s="400"/>
      <c r="AB296" s="400"/>
      <c r="AC296" s="400"/>
      <c r="AD296" s="400"/>
      <c r="AE296" s="400"/>
      <c r="AF296" s="400"/>
      <c r="AG296" s="400"/>
      <c r="AH296" s="406"/>
      <c r="AI296" s="477"/>
      <c r="AJ296" s="400"/>
      <c r="AK296" s="401"/>
      <c r="AL296" s="16" t="s">
        <v>63</v>
      </c>
    </row>
    <row r="297" spans="1:38" s="21" customFormat="1" ht="12.75" customHeight="1" x14ac:dyDescent="0.2">
      <c r="A297" s="17">
        <v>6</v>
      </c>
      <c r="B297" s="402"/>
      <c r="C297" s="402"/>
      <c r="D297" s="402"/>
      <c r="E297" s="402"/>
      <c r="F297" s="403"/>
      <c r="G297" s="473"/>
      <c r="H297" s="478"/>
      <c r="I297" s="474"/>
      <c r="J297" s="363">
        <f t="shared" si="38"/>
        <v>0</v>
      </c>
      <c r="K297" s="362">
        <f t="shared" si="39"/>
        <v>0</v>
      </c>
      <c r="L297" s="402"/>
      <c r="M297" s="402"/>
      <c r="N297" s="402"/>
      <c r="O297" s="407"/>
      <c r="P297" s="410"/>
      <c r="Q297" s="402"/>
      <c r="R297" s="403"/>
      <c r="S297" s="18" t="s">
        <v>64</v>
      </c>
      <c r="T297" s="17">
        <v>6</v>
      </c>
      <c r="U297" s="402"/>
      <c r="V297" s="402"/>
      <c r="W297" s="402"/>
      <c r="X297" s="402"/>
      <c r="Y297" s="402"/>
      <c r="Z297" s="402"/>
      <c r="AA297" s="402"/>
      <c r="AB297" s="402"/>
      <c r="AC297" s="402"/>
      <c r="AD297" s="402"/>
      <c r="AE297" s="402"/>
      <c r="AF297" s="402"/>
      <c r="AG297" s="402"/>
      <c r="AH297" s="407"/>
      <c r="AI297" s="478"/>
      <c r="AJ297" s="402"/>
      <c r="AK297" s="403"/>
      <c r="AL297" s="18" t="s">
        <v>64</v>
      </c>
    </row>
    <row r="298" spans="1:38" s="21" customFormat="1" ht="12.75" customHeight="1" x14ac:dyDescent="0.2">
      <c r="A298" s="8">
        <v>7</v>
      </c>
      <c r="B298" s="400"/>
      <c r="C298" s="400"/>
      <c r="D298" s="400"/>
      <c r="E298" s="400"/>
      <c r="F298" s="401"/>
      <c r="G298" s="471"/>
      <c r="H298" s="477"/>
      <c r="I298" s="472"/>
      <c r="J298" s="363">
        <f t="shared" si="38"/>
        <v>0</v>
      </c>
      <c r="K298" s="362">
        <f t="shared" si="39"/>
        <v>0</v>
      </c>
      <c r="L298" s="400"/>
      <c r="M298" s="400"/>
      <c r="N298" s="400"/>
      <c r="O298" s="406"/>
      <c r="P298" s="409"/>
      <c r="Q298" s="400"/>
      <c r="R298" s="401"/>
      <c r="S298" s="16" t="s">
        <v>65</v>
      </c>
      <c r="T298" s="8">
        <v>7</v>
      </c>
      <c r="U298" s="400"/>
      <c r="V298" s="400"/>
      <c r="W298" s="400"/>
      <c r="X298" s="400"/>
      <c r="Y298" s="400"/>
      <c r="Z298" s="400"/>
      <c r="AA298" s="400"/>
      <c r="AB298" s="400"/>
      <c r="AC298" s="400"/>
      <c r="AD298" s="400"/>
      <c r="AE298" s="400"/>
      <c r="AF298" s="400"/>
      <c r="AG298" s="400"/>
      <c r="AH298" s="406"/>
      <c r="AI298" s="477"/>
      <c r="AJ298" s="400"/>
      <c r="AK298" s="401"/>
      <c r="AL298" s="16" t="s">
        <v>65</v>
      </c>
    </row>
    <row r="299" spans="1:38" s="21" customFormat="1" ht="12.75" customHeight="1" x14ac:dyDescent="0.2">
      <c r="A299" s="8">
        <v>8</v>
      </c>
      <c r="B299" s="400"/>
      <c r="C299" s="400"/>
      <c r="D299" s="400"/>
      <c r="E299" s="400"/>
      <c r="F299" s="401"/>
      <c r="G299" s="471"/>
      <c r="H299" s="477"/>
      <c r="I299" s="472"/>
      <c r="J299" s="363">
        <f t="shared" si="38"/>
        <v>0</v>
      </c>
      <c r="K299" s="362">
        <f t="shared" si="39"/>
        <v>0</v>
      </c>
      <c r="L299" s="400"/>
      <c r="M299" s="400"/>
      <c r="N299" s="400"/>
      <c r="O299" s="406"/>
      <c r="P299" s="409"/>
      <c r="Q299" s="400"/>
      <c r="R299" s="401"/>
      <c r="S299" s="16" t="s">
        <v>66</v>
      </c>
      <c r="T299" s="8">
        <v>8</v>
      </c>
      <c r="U299" s="400"/>
      <c r="V299" s="400"/>
      <c r="W299" s="400"/>
      <c r="X299" s="400"/>
      <c r="Y299" s="400"/>
      <c r="Z299" s="400"/>
      <c r="AA299" s="400"/>
      <c r="AB299" s="400"/>
      <c r="AC299" s="400"/>
      <c r="AD299" s="400"/>
      <c r="AE299" s="400"/>
      <c r="AF299" s="400"/>
      <c r="AG299" s="400"/>
      <c r="AH299" s="406"/>
      <c r="AI299" s="477"/>
      <c r="AJ299" s="400"/>
      <c r="AK299" s="401"/>
      <c r="AL299" s="16" t="s">
        <v>66</v>
      </c>
    </row>
    <row r="300" spans="1:38" s="21" customFormat="1" ht="12.75" customHeight="1" x14ac:dyDescent="0.2">
      <c r="A300" s="8">
        <v>9</v>
      </c>
      <c r="B300" s="400"/>
      <c r="C300" s="400"/>
      <c r="D300" s="400"/>
      <c r="E300" s="400"/>
      <c r="F300" s="401"/>
      <c r="G300" s="471"/>
      <c r="H300" s="477"/>
      <c r="I300" s="472"/>
      <c r="J300" s="363">
        <f t="shared" si="38"/>
        <v>0</v>
      </c>
      <c r="K300" s="362">
        <f t="shared" si="39"/>
        <v>0</v>
      </c>
      <c r="L300" s="400"/>
      <c r="M300" s="400"/>
      <c r="N300" s="400"/>
      <c r="O300" s="406"/>
      <c r="P300" s="409"/>
      <c r="Q300" s="400"/>
      <c r="R300" s="401"/>
      <c r="S300" s="16" t="s">
        <v>67</v>
      </c>
      <c r="T300" s="8">
        <v>9</v>
      </c>
      <c r="U300" s="400"/>
      <c r="V300" s="400"/>
      <c r="W300" s="400"/>
      <c r="X300" s="400"/>
      <c r="Y300" s="400"/>
      <c r="Z300" s="400"/>
      <c r="AA300" s="400"/>
      <c r="AB300" s="400"/>
      <c r="AC300" s="400"/>
      <c r="AD300" s="400"/>
      <c r="AE300" s="400"/>
      <c r="AF300" s="400"/>
      <c r="AG300" s="400"/>
      <c r="AH300" s="406"/>
      <c r="AI300" s="477"/>
      <c r="AJ300" s="400"/>
      <c r="AK300" s="401"/>
      <c r="AL300" s="16" t="s">
        <v>67</v>
      </c>
    </row>
    <row r="301" spans="1:38" s="21" customFormat="1" ht="12.75" customHeight="1" x14ac:dyDescent="0.2">
      <c r="A301" s="8">
        <v>10</v>
      </c>
      <c r="B301" s="400"/>
      <c r="C301" s="400"/>
      <c r="D301" s="400"/>
      <c r="E301" s="400"/>
      <c r="F301" s="401"/>
      <c r="G301" s="471"/>
      <c r="H301" s="477"/>
      <c r="I301" s="472"/>
      <c r="J301" s="363">
        <f t="shared" si="38"/>
        <v>0</v>
      </c>
      <c r="K301" s="362">
        <f t="shared" si="39"/>
        <v>0</v>
      </c>
      <c r="L301" s="400"/>
      <c r="M301" s="400"/>
      <c r="N301" s="400"/>
      <c r="O301" s="406"/>
      <c r="P301" s="409"/>
      <c r="Q301" s="400"/>
      <c r="R301" s="401"/>
      <c r="S301" s="16" t="s">
        <v>68</v>
      </c>
      <c r="T301" s="8">
        <v>10</v>
      </c>
      <c r="U301" s="400"/>
      <c r="V301" s="400"/>
      <c r="W301" s="400"/>
      <c r="X301" s="400"/>
      <c r="Y301" s="400"/>
      <c r="Z301" s="400"/>
      <c r="AA301" s="400"/>
      <c r="AB301" s="400"/>
      <c r="AC301" s="400"/>
      <c r="AD301" s="400"/>
      <c r="AE301" s="400"/>
      <c r="AF301" s="400"/>
      <c r="AG301" s="400"/>
      <c r="AH301" s="406"/>
      <c r="AI301" s="477"/>
      <c r="AJ301" s="400"/>
      <c r="AK301" s="401"/>
      <c r="AL301" s="16" t="s">
        <v>68</v>
      </c>
    </row>
    <row r="302" spans="1:38" s="21" customFormat="1" ht="12.75" customHeight="1" x14ac:dyDescent="0.2">
      <c r="A302" s="8">
        <v>11</v>
      </c>
      <c r="B302" s="400"/>
      <c r="C302" s="400"/>
      <c r="D302" s="400"/>
      <c r="E302" s="400"/>
      <c r="F302" s="401"/>
      <c r="G302" s="471"/>
      <c r="H302" s="477"/>
      <c r="I302" s="472"/>
      <c r="J302" s="363">
        <f t="shared" si="38"/>
        <v>0</v>
      </c>
      <c r="K302" s="362">
        <f t="shared" si="39"/>
        <v>0</v>
      </c>
      <c r="L302" s="400"/>
      <c r="M302" s="400"/>
      <c r="N302" s="400"/>
      <c r="O302" s="406"/>
      <c r="P302" s="409"/>
      <c r="Q302" s="400"/>
      <c r="R302" s="401"/>
      <c r="S302" s="16" t="s">
        <v>69</v>
      </c>
      <c r="T302" s="8">
        <v>11</v>
      </c>
      <c r="U302" s="400"/>
      <c r="V302" s="400"/>
      <c r="W302" s="400"/>
      <c r="X302" s="400"/>
      <c r="Y302" s="400"/>
      <c r="Z302" s="400"/>
      <c r="AA302" s="400"/>
      <c r="AB302" s="400"/>
      <c r="AC302" s="400"/>
      <c r="AD302" s="400"/>
      <c r="AE302" s="400"/>
      <c r="AF302" s="400"/>
      <c r="AG302" s="400"/>
      <c r="AH302" s="406"/>
      <c r="AI302" s="477"/>
      <c r="AJ302" s="400"/>
      <c r="AK302" s="401"/>
      <c r="AL302" s="16" t="s">
        <v>69</v>
      </c>
    </row>
    <row r="303" spans="1:38" s="21" customFormat="1" ht="12.75" customHeight="1" x14ac:dyDescent="0.2">
      <c r="A303" s="8">
        <v>12</v>
      </c>
      <c r="B303" s="400"/>
      <c r="C303" s="400"/>
      <c r="D303" s="400"/>
      <c r="E303" s="400"/>
      <c r="F303" s="401"/>
      <c r="G303" s="471"/>
      <c r="H303" s="477"/>
      <c r="I303" s="472"/>
      <c r="J303" s="363">
        <f t="shared" si="38"/>
        <v>0</v>
      </c>
      <c r="K303" s="362">
        <f t="shared" si="39"/>
        <v>0</v>
      </c>
      <c r="L303" s="400"/>
      <c r="M303" s="400"/>
      <c r="N303" s="400"/>
      <c r="O303" s="406"/>
      <c r="P303" s="409"/>
      <c r="Q303" s="400"/>
      <c r="R303" s="401"/>
      <c r="S303" s="16" t="s">
        <v>70</v>
      </c>
      <c r="T303" s="8">
        <v>12</v>
      </c>
      <c r="U303" s="400"/>
      <c r="V303" s="400"/>
      <c r="W303" s="400"/>
      <c r="X303" s="400"/>
      <c r="Y303" s="400"/>
      <c r="Z303" s="400"/>
      <c r="AA303" s="400"/>
      <c r="AB303" s="400"/>
      <c r="AC303" s="400"/>
      <c r="AD303" s="400"/>
      <c r="AE303" s="400"/>
      <c r="AF303" s="400"/>
      <c r="AG303" s="400"/>
      <c r="AH303" s="406"/>
      <c r="AI303" s="477"/>
      <c r="AJ303" s="400"/>
      <c r="AK303" s="401"/>
      <c r="AL303" s="16" t="s">
        <v>70</v>
      </c>
    </row>
    <row r="304" spans="1:38" s="21" customFormat="1" ht="12.75" customHeight="1" x14ac:dyDescent="0.2">
      <c r="A304" s="8">
        <v>13</v>
      </c>
      <c r="B304" s="400"/>
      <c r="C304" s="400"/>
      <c r="D304" s="400"/>
      <c r="E304" s="400"/>
      <c r="F304" s="401"/>
      <c r="G304" s="471"/>
      <c r="H304" s="477"/>
      <c r="I304" s="472"/>
      <c r="J304" s="363">
        <f t="shared" si="38"/>
        <v>0</v>
      </c>
      <c r="K304" s="362">
        <f t="shared" si="39"/>
        <v>0</v>
      </c>
      <c r="L304" s="400"/>
      <c r="M304" s="400"/>
      <c r="N304" s="400"/>
      <c r="O304" s="406"/>
      <c r="P304" s="409"/>
      <c r="Q304" s="400"/>
      <c r="R304" s="401"/>
      <c r="S304" s="16" t="s">
        <v>71</v>
      </c>
      <c r="T304" s="8">
        <v>13</v>
      </c>
      <c r="U304" s="400"/>
      <c r="V304" s="400"/>
      <c r="W304" s="400"/>
      <c r="X304" s="400"/>
      <c r="Y304" s="400"/>
      <c r="Z304" s="400"/>
      <c r="AA304" s="400"/>
      <c r="AB304" s="400"/>
      <c r="AC304" s="400"/>
      <c r="AD304" s="400"/>
      <c r="AE304" s="400"/>
      <c r="AF304" s="400"/>
      <c r="AG304" s="400"/>
      <c r="AH304" s="406"/>
      <c r="AI304" s="477"/>
      <c r="AJ304" s="400"/>
      <c r="AK304" s="401"/>
      <c r="AL304" s="16" t="s">
        <v>71</v>
      </c>
    </row>
    <row r="305" spans="1:38" s="21" customFormat="1" ht="12.75" customHeight="1" x14ac:dyDescent="0.2">
      <c r="A305" s="8">
        <v>14</v>
      </c>
      <c r="B305" s="400"/>
      <c r="C305" s="400"/>
      <c r="D305" s="400"/>
      <c r="E305" s="400"/>
      <c r="F305" s="401"/>
      <c r="G305" s="471"/>
      <c r="H305" s="477"/>
      <c r="I305" s="472"/>
      <c r="J305" s="363">
        <f t="shared" si="38"/>
        <v>0</v>
      </c>
      <c r="K305" s="362">
        <f t="shared" si="39"/>
        <v>0</v>
      </c>
      <c r="L305" s="400"/>
      <c r="M305" s="400"/>
      <c r="N305" s="400"/>
      <c r="O305" s="406"/>
      <c r="P305" s="409"/>
      <c r="Q305" s="400"/>
      <c r="R305" s="401"/>
      <c r="S305" s="16" t="s">
        <v>72</v>
      </c>
      <c r="T305" s="8">
        <v>14</v>
      </c>
      <c r="U305" s="400"/>
      <c r="V305" s="400"/>
      <c r="W305" s="400"/>
      <c r="X305" s="400"/>
      <c r="Y305" s="400"/>
      <c r="Z305" s="400"/>
      <c r="AA305" s="400"/>
      <c r="AB305" s="400"/>
      <c r="AC305" s="400"/>
      <c r="AD305" s="400"/>
      <c r="AE305" s="400"/>
      <c r="AF305" s="400"/>
      <c r="AG305" s="400"/>
      <c r="AH305" s="406"/>
      <c r="AI305" s="477"/>
      <c r="AJ305" s="400"/>
      <c r="AK305" s="401"/>
      <c r="AL305" s="16" t="s">
        <v>72</v>
      </c>
    </row>
    <row r="306" spans="1:38" s="21" customFormat="1" ht="12.75" customHeight="1" x14ac:dyDescent="0.2">
      <c r="A306" s="8">
        <v>15</v>
      </c>
      <c r="B306" s="400"/>
      <c r="C306" s="400"/>
      <c r="D306" s="400"/>
      <c r="E306" s="400"/>
      <c r="F306" s="401"/>
      <c r="G306" s="471"/>
      <c r="H306" s="477"/>
      <c r="I306" s="472"/>
      <c r="J306" s="363">
        <f t="shared" si="38"/>
        <v>0</v>
      </c>
      <c r="K306" s="362">
        <f t="shared" si="39"/>
        <v>0</v>
      </c>
      <c r="L306" s="400"/>
      <c r="M306" s="400"/>
      <c r="N306" s="400"/>
      <c r="O306" s="406"/>
      <c r="P306" s="409"/>
      <c r="Q306" s="400"/>
      <c r="R306" s="401"/>
      <c r="S306" s="16" t="s">
        <v>73</v>
      </c>
      <c r="T306" s="8">
        <v>15</v>
      </c>
      <c r="U306" s="400"/>
      <c r="V306" s="400"/>
      <c r="W306" s="400"/>
      <c r="X306" s="400"/>
      <c r="Y306" s="400"/>
      <c r="Z306" s="400"/>
      <c r="AA306" s="400"/>
      <c r="AB306" s="400"/>
      <c r="AC306" s="400"/>
      <c r="AD306" s="400"/>
      <c r="AE306" s="400"/>
      <c r="AF306" s="400"/>
      <c r="AG306" s="400"/>
      <c r="AH306" s="406"/>
      <c r="AI306" s="477"/>
      <c r="AJ306" s="400"/>
      <c r="AK306" s="401"/>
      <c r="AL306" s="16" t="s">
        <v>73</v>
      </c>
    </row>
    <row r="307" spans="1:38" s="21" customFormat="1" ht="12.75" customHeight="1" x14ac:dyDescent="0.2">
      <c r="A307" s="8">
        <v>16</v>
      </c>
      <c r="B307" s="400"/>
      <c r="C307" s="400"/>
      <c r="D307" s="400"/>
      <c r="E307" s="400"/>
      <c r="F307" s="401"/>
      <c r="G307" s="471"/>
      <c r="H307" s="477"/>
      <c r="I307" s="472"/>
      <c r="J307" s="363">
        <f t="shared" si="38"/>
        <v>0</v>
      </c>
      <c r="K307" s="362">
        <f t="shared" si="39"/>
        <v>0</v>
      </c>
      <c r="L307" s="400"/>
      <c r="M307" s="400"/>
      <c r="N307" s="400"/>
      <c r="O307" s="406"/>
      <c r="P307" s="409"/>
      <c r="Q307" s="400"/>
      <c r="R307" s="401"/>
      <c r="S307" s="16" t="s">
        <v>74</v>
      </c>
      <c r="T307" s="8">
        <v>16</v>
      </c>
      <c r="U307" s="400"/>
      <c r="V307" s="400"/>
      <c r="W307" s="400"/>
      <c r="X307" s="400"/>
      <c r="Y307" s="400"/>
      <c r="Z307" s="400"/>
      <c r="AA307" s="400"/>
      <c r="AB307" s="400"/>
      <c r="AC307" s="400"/>
      <c r="AD307" s="400"/>
      <c r="AE307" s="400"/>
      <c r="AF307" s="400"/>
      <c r="AG307" s="400"/>
      <c r="AH307" s="406"/>
      <c r="AI307" s="477"/>
      <c r="AJ307" s="400"/>
      <c r="AK307" s="401"/>
      <c r="AL307" s="16" t="s">
        <v>74</v>
      </c>
    </row>
    <row r="308" spans="1:38" s="21" customFormat="1" ht="12.75" customHeight="1" x14ac:dyDescent="0.2">
      <c r="A308" s="8">
        <v>17</v>
      </c>
      <c r="B308" s="400"/>
      <c r="C308" s="400"/>
      <c r="D308" s="400"/>
      <c r="E308" s="400"/>
      <c r="F308" s="401"/>
      <c r="G308" s="471"/>
      <c r="H308" s="477"/>
      <c r="I308" s="472"/>
      <c r="J308" s="363">
        <f t="shared" si="38"/>
        <v>0</v>
      </c>
      <c r="K308" s="362">
        <f t="shared" si="39"/>
        <v>0</v>
      </c>
      <c r="L308" s="400"/>
      <c r="M308" s="400"/>
      <c r="N308" s="400"/>
      <c r="O308" s="406"/>
      <c r="P308" s="409"/>
      <c r="Q308" s="400"/>
      <c r="R308" s="401"/>
      <c r="S308" s="16" t="s">
        <v>75</v>
      </c>
      <c r="T308" s="8">
        <v>17</v>
      </c>
      <c r="U308" s="400"/>
      <c r="V308" s="400"/>
      <c r="W308" s="400"/>
      <c r="X308" s="400"/>
      <c r="Y308" s="400"/>
      <c r="Z308" s="400"/>
      <c r="AA308" s="400"/>
      <c r="AB308" s="400"/>
      <c r="AC308" s="400"/>
      <c r="AD308" s="400"/>
      <c r="AE308" s="400"/>
      <c r="AF308" s="400"/>
      <c r="AG308" s="400"/>
      <c r="AH308" s="406"/>
      <c r="AI308" s="477"/>
      <c r="AJ308" s="400"/>
      <c r="AK308" s="401"/>
      <c r="AL308" s="16" t="s">
        <v>75</v>
      </c>
    </row>
    <row r="309" spans="1:38" s="21" customFormat="1" ht="12.75" customHeight="1" x14ac:dyDescent="0.2">
      <c r="A309" s="8">
        <v>18</v>
      </c>
      <c r="B309" s="400"/>
      <c r="C309" s="400"/>
      <c r="D309" s="400"/>
      <c r="E309" s="400"/>
      <c r="F309" s="401"/>
      <c r="G309" s="471"/>
      <c r="H309" s="477"/>
      <c r="I309" s="472"/>
      <c r="J309" s="363">
        <f t="shared" si="38"/>
        <v>0</v>
      </c>
      <c r="K309" s="362">
        <f t="shared" si="39"/>
        <v>0</v>
      </c>
      <c r="L309" s="400"/>
      <c r="M309" s="400"/>
      <c r="N309" s="400"/>
      <c r="O309" s="406"/>
      <c r="P309" s="409"/>
      <c r="Q309" s="400"/>
      <c r="R309" s="401"/>
      <c r="S309" s="16" t="s">
        <v>76</v>
      </c>
      <c r="T309" s="8">
        <v>18</v>
      </c>
      <c r="U309" s="400"/>
      <c r="V309" s="400"/>
      <c r="W309" s="400"/>
      <c r="X309" s="400"/>
      <c r="Y309" s="400"/>
      <c r="Z309" s="400"/>
      <c r="AA309" s="400"/>
      <c r="AB309" s="400"/>
      <c r="AC309" s="400"/>
      <c r="AD309" s="400"/>
      <c r="AE309" s="400"/>
      <c r="AF309" s="400"/>
      <c r="AG309" s="400"/>
      <c r="AH309" s="406"/>
      <c r="AI309" s="477"/>
      <c r="AJ309" s="400"/>
      <c r="AK309" s="401"/>
      <c r="AL309" s="16" t="s">
        <v>76</v>
      </c>
    </row>
    <row r="310" spans="1:38" s="21" customFormat="1" ht="12.75" customHeight="1" x14ac:dyDescent="0.2">
      <c r="A310" s="8">
        <v>19</v>
      </c>
      <c r="B310" s="400"/>
      <c r="C310" s="400"/>
      <c r="D310" s="400"/>
      <c r="E310" s="400"/>
      <c r="F310" s="401"/>
      <c r="G310" s="471"/>
      <c r="H310" s="477"/>
      <c r="I310" s="472"/>
      <c r="J310" s="363">
        <f t="shared" si="38"/>
        <v>0</v>
      </c>
      <c r="K310" s="362">
        <f t="shared" si="39"/>
        <v>0</v>
      </c>
      <c r="L310" s="400"/>
      <c r="M310" s="400"/>
      <c r="N310" s="400"/>
      <c r="O310" s="406"/>
      <c r="P310" s="409"/>
      <c r="Q310" s="400"/>
      <c r="R310" s="401"/>
      <c r="S310" s="16" t="s">
        <v>77</v>
      </c>
      <c r="T310" s="8">
        <v>19</v>
      </c>
      <c r="U310" s="400"/>
      <c r="V310" s="400"/>
      <c r="W310" s="400"/>
      <c r="X310" s="400"/>
      <c r="Y310" s="400"/>
      <c r="Z310" s="400"/>
      <c r="AA310" s="400"/>
      <c r="AB310" s="400"/>
      <c r="AC310" s="400"/>
      <c r="AD310" s="400"/>
      <c r="AE310" s="400"/>
      <c r="AF310" s="400"/>
      <c r="AG310" s="400"/>
      <c r="AH310" s="406"/>
      <c r="AI310" s="477"/>
      <c r="AJ310" s="400"/>
      <c r="AK310" s="401"/>
      <c r="AL310" s="16" t="s">
        <v>77</v>
      </c>
    </row>
    <row r="311" spans="1:38" s="21" customFormat="1" ht="12.75" customHeight="1" x14ac:dyDescent="0.2">
      <c r="A311" s="8">
        <v>20</v>
      </c>
      <c r="B311" s="400"/>
      <c r="C311" s="400"/>
      <c r="D311" s="400"/>
      <c r="E311" s="400"/>
      <c r="F311" s="401"/>
      <c r="G311" s="471"/>
      <c r="H311" s="477"/>
      <c r="I311" s="472"/>
      <c r="J311" s="363">
        <f t="shared" si="38"/>
        <v>0</v>
      </c>
      <c r="K311" s="362">
        <f t="shared" si="39"/>
        <v>0</v>
      </c>
      <c r="L311" s="400"/>
      <c r="M311" s="400"/>
      <c r="N311" s="400"/>
      <c r="O311" s="406"/>
      <c r="P311" s="409"/>
      <c r="Q311" s="400"/>
      <c r="R311" s="401"/>
      <c r="S311" s="16" t="s">
        <v>78</v>
      </c>
      <c r="T311" s="8">
        <v>20</v>
      </c>
      <c r="U311" s="400"/>
      <c r="V311" s="400"/>
      <c r="W311" s="400"/>
      <c r="X311" s="400"/>
      <c r="Y311" s="400"/>
      <c r="Z311" s="400"/>
      <c r="AA311" s="400"/>
      <c r="AB311" s="400"/>
      <c r="AC311" s="400"/>
      <c r="AD311" s="400"/>
      <c r="AE311" s="400"/>
      <c r="AF311" s="400"/>
      <c r="AG311" s="400"/>
      <c r="AH311" s="406"/>
      <c r="AI311" s="477"/>
      <c r="AJ311" s="400"/>
      <c r="AK311" s="401"/>
      <c r="AL311" s="16" t="s">
        <v>78</v>
      </c>
    </row>
    <row r="312" spans="1:38" s="21" customFormat="1" ht="12.75" customHeight="1" x14ac:dyDescent="0.2">
      <c r="A312" s="8">
        <v>21</v>
      </c>
      <c r="B312" s="400"/>
      <c r="C312" s="400"/>
      <c r="D312" s="400"/>
      <c r="E312" s="400"/>
      <c r="F312" s="401"/>
      <c r="G312" s="471"/>
      <c r="H312" s="477"/>
      <c r="I312" s="472"/>
      <c r="J312" s="363">
        <f t="shared" si="38"/>
        <v>0</v>
      </c>
      <c r="K312" s="362">
        <f t="shared" si="39"/>
        <v>0</v>
      </c>
      <c r="L312" s="400"/>
      <c r="M312" s="400"/>
      <c r="N312" s="400"/>
      <c r="O312" s="406"/>
      <c r="P312" s="409"/>
      <c r="Q312" s="400"/>
      <c r="R312" s="401"/>
      <c r="S312" s="16" t="s">
        <v>79</v>
      </c>
      <c r="T312" s="8">
        <v>21</v>
      </c>
      <c r="U312" s="400"/>
      <c r="V312" s="400"/>
      <c r="W312" s="400"/>
      <c r="X312" s="400"/>
      <c r="Y312" s="400"/>
      <c r="Z312" s="400"/>
      <c r="AA312" s="400"/>
      <c r="AB312" s="400"/>
      <c r="AC312" s="400"/>
      <c r="AD312" s="400"/>
      <c r="AE312" s="400"/>
      <c r="AF312" s="400"/>
      <c r="AG312" s="400"/>
      <c r="AH312" s="406"/>
      <c r="AI312" s="477"/>
      <c r="AJ312" s="400"/>
      <c r="AK312" s="401"/>
      <c r="AL312" s="16" t="s">
        <v>79</v>
      </c>
    </row>
    <row r="313" spans="1:38" s="21" customFormat="1" ht="12.75" customHeight="1" x14ac:dyDescent="0.2">
      <c r="A313" s="8">
        <v>22</v>
      </c>
      <c r="B313" s="400"/>
      <c r="C313" s="400"/>
      <c r="D313" s="400"/>
      <c r="E313" s="400"/>
      <c r="F313" s="401"/>
      <c r="G313" s="471"/>
      <c r="H313" s="477"/>
      <c r="I313" s="472"/>
      <c r="J313" s="363">
        <f t="shared" si="38"/>
        <v>0</v>
      </c>
      <c r="K313" s="362">
        <f t="shared" si="39"/>
        <v>0</v>
      </c>
      <c r="L313" s="400"/>
      <c r="M313" s="400"/>
      <c r="N313" s="400"/>
      <c r="O313" s="406"/>
      <c r="P313" s="409"/>
      <c r="Q313" s="400"/>
      <c r="R313" s="401"/>
      <c r="S313" s="16" t="s">
        <v>80</v>
      </c>
      <c r="T313" s="8">
        <v>22</v>
      </c>
      <c r="U313" s="400"/>
      <c r="V313" s="400"/>
      <c r="W313" s="400"/>
      <c r="X313" s="400"/>
      <c r="Y313" s="400"/>
      <c r="Z313" s="400"/>
      <c r="AA313" s="400"/>
      <c r="AB313" s="400"/>
      <c r="AC313" s="400"/>
      <c r="AD313" s="400"/>
      <c r="AE313" s="400"/>
      <c r="AF313" s="400"/>
      <c r="AG313" s="400"/>
      <c r="AH313" s="406"/>
      <c r="AI313" s="477"/>
      <c r="AJ313" s="400"/>
      <c r="AK313" s="401"/>
      <c r="AL313" s="16" t="s">
        <v>80</v>
      </c>
    </row>
    <row r="314" spans="1:38" s="21" customFormat="1" ht="12.75" customHeight="1" x14ac:dyDescent="0.2">
      <c r="A314" s="8">
        <v>23</v>
      </c>
      <c r="B314" s="400"/>
      <c r="C314" s="400"/>
      <c r="D314" s="400"/>
      <c r="E314" s="400"/>
      <c r="F314" s="401"/>
      <c r="G314" s="471"/>
      <c r="H314" s="477"/>
      <c r="I314" s="472"/>
      <c r="J314" s="363">
        <f t="shared" si="38"/>
        <v>0</v>
      </c>
      <c r="K314" s="362">
        <f t="shared" si="39"/>
        <v>0</v>
      </c>
      <c r="L314" s="400"/>
      <c r="M314" s="400"/>
      <c r="N314" s="400"/>
      <c r="O314" s="406"/>
      <c r="P314" s="409"/>
      <c r="Q314" s="400"/>
      <c r="R314" s="401"/>
      <c r="S314" s="16" t="s">
        <v>81</v>
      </c>
      <c r="T314" s="8">
        <v>23</v>
      </c>
      <c r="U314" s="400"/>
      <c r="V314" s="400"/>
      <c r="W314" s="400"/>
      <c r="X314" s="400"/>
      <c r="Y314" s="400"/>
      <c r="Z314" s="400"/>
      <c r="AA314" s="400"/>
      <c r="AB314" s="400"/>
      <c r="AC314" s="400"/>
      <c r="AD314" s="400"/>
      <c r="AE314" s="400"/>
      <c r="AF314" s="400"/>
      <c r="AG314" s="400"/>
      <c r="AH314" s="406"/>
      <c r="AI314" s="477"/>
      <c r="AJ314" s="400"/>
      <c r="AK314" s="401"/>
      <c r="AL314" s="16" t="s">
        <v>81</v>
      </c>
    </row>
    <row r="315" spans="1:38" s="21" customFormat="1" ht="12.75" customHeight="1" x14ac:dyDescent="0.2">
      <c r="A315" s="8">
        <v>24</v>
      </c>
      <c r="B315" s="400"/>
      <c r="C315" s="400"/>
      <c r="D315" s="400"/>
      <c r="E315" s="400"/>
      <c r="F315" s="401"/>
      <c r="G315" s="471"/>
      <c r="H315" s="477"/>
      <c r="I315" s="472"/>
      <c r="J315" s="363">
        <f t="shared" si="38"/>
        <v>0</v>
      </c>
      <c r="K315" s="362">
        <f t="shared" si="39"/>
        <v>0</v>
      </c>
      <c r="L315" s="400"/>
      <c r="M315" s="400"/>
      <c r="N315" s="400"/>
      <c r="O315" s="406"/>
      <c r="P315" s="409"/>
      <c r="Q315" s="400"/>
      <c r="R315" s="401"/>
      <c r="S315" s="16" t="s">
        <v>82</v>
      </c>
      <c r="T315" s="8">
        <v>24</v>
      </c>
      <c r="U315" s="400"/>
      <c r="V315" s="400"/>
      <c r="W315" s="400"/>
      <c r="X315" s="400"/>
      <c r="Y315" s="400"/>
      <c r="Z315" s="400"/>
      <c r="AA315" s="400"/>
      <c r="AB315" s="400"/>
      <c r="AC315" s="400"/>
      <c r="AD315" s="400"/>
      <c r="AE315" s="400"/>
      <c r="AF315" s="400"/>
      <c r="AG315" s="400"/>
      <c r="AH315" s="406"/>
      <c r="AI315" s="477"/>
      <c r="AJ315" s="400"/>
      <c r="AK315" s="401"/>
      <c r="AL315" s="16" t="s">
        <v>82</v>
      </c>
    </row>
    <row r="316" spans="1:38" s="21" customFormat="1" ht="12.75" customHeight="1" x14ac:dyDescent="0.2">
      <c r="A316" s="8">
        <v>25</v>
      </c>
      <c r="B316" s="400"/>
      <c r="C316" s="400"/>
      <c r="D316" s="400"/>
      <c r="E316" s="400"/>
      <c r="F316" s="401"/>
      <c r="G316" s="471"/>
      <c r="H316" s="477"/>
      <c r="I316" s="472"/>
      <c r="J316" s="363">
        <f t="shared" si="38"/>
        <v>0</v>
      </c>
      <c r="K316" s="362">
        <f t="shared" si="39"/>
        <v>0</v>
      </c>
      <c r="L316" s="400"/>
      <c r="M316" s="400"/>
      <c r="N316" s="400"/>
      <c r="O316" s="406"/>
      <c r="P316" s="409"/>
      <c r="Q316" s="400"/>
      <c r="R316" s="401"/>
      <c r="S316" s="16" t="s">
        <v>83</v>
      </c>
      <c r="T316" s="8">
        <v>25</v>
      </c>
      <c r="U316" s="400"/>
      <c r="V316" s="400"/>
      <c r="W316" s="400"/>
      <c r="X316" s="400"/>
      <c r="Y316" s="400"/>
      <c r="Z316" s="400"/>
      <c r="AA316" s="400"/>
      <c r="AB316" s="400"/>
      <c r="AC316" s="400"/>
      <c r="AD316" s="400"/>
      <c r="AE316" s="400"/>
      <c r="AF316" s="400"/>
      <c r="AG316" s="400"/>
      <c r="AH316" s="406"/>
      <c r="AI316" s="477"/>
      <c r="AJ316" s="400"/>
      <c r="AK316" s="401"/>
      <c r="AL316" s="16" t="s">
        <v>83</v>
      </c>
    </row>
    <row r="317" spans="1:38" s="21" customFormat="1" ht="12.75" customHeight="1" x14ac:dyDescent="0.2">
      <c r="A317" s="8">
        <v>26</v>
      </c>
      <c r="B317" s="400"/>
      <c r="C317" s="400"/>
      <c r="D317" s="400"/>
      <c r="E317" s="400"/>
      <c r="F317" s="401"/>
      <c r="G317" s="471"/>
      <c r="H317" s="477"/>
      <c r="I317" s="472"/>
      <c r="J317" s="363">
        <f t="shared" si="38"/>
        <v>0</v>
      </c>
      <c r="K317" s="362">
        <f t="shared" si="39"/>
        <v>0</v>
      </c>
      <c r="L317" s="400"/>
      <c r="M317" s="400"/>
      <c r="N317" s="400"/>
      <c r="O317" s="406"/>
      <c r="P317" s="409"/>
      <c r="Q317" s="400"/>
      <c r="R317" s="401"/>
      <c r="S317" s="16" t="s">
        <v>84</v>
      </c>
      <c r="T317" s="8">
        <v>26</v>
      </c>
      <c r="U317" s="400"/>
      <c r="V317" s="400"/>
      <c r="W317" s="400"/>
      <c r="X317" s="400"/>
      <c r="Y317" s="400"/>
      <c r="Z317" s="400"/>
      <c r="AA317" s="400"/>
      <c r="AB317" s="400"/>
      <c r="AC317" s="400"/>
      <c r="AD317" s="400"/>
      <c r="AE317" s="400"/>
      <c r="AF317" s="400"/>
      <c r="AG317" s="400"/>
      <c r="AH317" s="406"/>
      <c r="AI317" s="477"/>
      <c r="AJ317" s="400"/>
      <c r="AK317" s="401"/>
      <c r="AL317" s="16" t="s">
        <v>84</v>
      </c>
    </row>
    <row r="318" spans="1:38" s="21" customFormat="1" ht="12.75" customHeight="1" x14ac:dyDescent="0.2">
      <c r="A318" s="8">
        <v>27</v>
      </c>
      <c r="B318" s="400"/>
      <c r="C318" s="400"/>
      <c r="D318" s="400"/>
      <c r="E318" s="400"/>
      <c r="F318" s="401"/>
      <c r="G318" s="471"/>
      <c r="H318" s="477"/>
      <c r="I318" s="472"/>
      <c r="J318" s="363">
        <f t="shared" si="38"/>
        <v>0</v>
      </c>
      <c r="K318" s="362">
        <f t="shared" si="39"/>
        <v>0</v>
      </c>
      <c r="L318" s="400"/>
      <c r="M318" s="400"/>
      <c r="N318" s="400"/>
      <c r="O318" s="406"/>
      <c r="P318" s="409"/>
      <c r="Q318" s="400"/>
      <c r="R318" s="401"/>
      <c r="S318" s="16" t="s">
        <v>85</v>
      </c>
      <c r="T318" s="8">
        <v>27</v>
      </c>
      <c r="U318" s="400"/>
      <c r="V318" s="400"/>
      <c r="W318" s="400"/>
      <c r="X318" s="400"/>
      <c r="Y318" s="400"/>
      <c r="Z318" s="400"/>
      <c r="AA318" s="400"/>
      <c r="AB318" s="400"/>
      <c r="AC318" s="400"/>
      <c r="AD318" s="400"/>
      <c r="AE318" s="400"/>
      <c r="AF318" s="400"/>
      <c r="AG318" s="400"/>
      <c r="AH318" s="406"/>
      <c r="AI318" s="477"/>
      <c r="AJ318" s="400"/>
      <c r="AK318" s="401"/>
      <c r="AL318" s="16" t="s">
        <v>85</v>
      </c>
    </row>
    <row r="319" spans="1:38" s="21" customFormat="1" ht="12.75" customHeight="1" x14ac:dyDescent="0.2">
      <c r="A319" s="8">
        <v>28</v>
      </c>
      <c r="B319" s="400"/>
      <c r="C319" s="400"/>
      <c r="D319" s="400"/>
      <c r="E319" s="400"/>
      <c r="F319" s="401"/>
      <c r="G319" s="471"/>
      <c r="H319" s="477"/>
      <c r="I319" s="472"/>
      <c r="J319" s="363">
        <f t="shared" si="38"/>
        <v>0</v>
      </c>
      <c r="K319" s="362">
        <f t="shared" si="39"/>
        <v>0</v>
      </c>
      <c r="L319" s="400"/>
      <c r="M319" s="400"/>
      <c r="N319" s="400"/>
      <c r="O319" s="406"/>
      <c r="P319" s="409"/>
      <c r="Q319" s="400"/>
      <c r="R319" s="401"/>
      <c r="S319" s="16" t="s">
        <v>86</v>
      </c>
      <c r="T319" s="8">
        <v>28</v>
      </c>
      <c r="U319" s="400"/>
      <c r="V319" s="400"/>
      <c r="W319" s="400"/>
      <c r="X319" s="400"/>
      <c r="Y319" s="400"/>
      <c r="Z319" s="400"/>
      <c r="AA319" s="400"/>
      <c r="AB319" s="400"/>
      <c r="AC319" s="400"/>
      <c r="AD319" s="400"/>
      <c r="AE319" s="400"/>
      <c r="AF319" s="400"/>
      <c r="AG319" s="400"/>
      <c r="AH319" s="406"/>
      <c r="AI319" s="477"/>
      <c r="AJ319" s="400"/>
      <c r="AK319" s="401"/>
      <c r="AL319" s="16" t="s">
        <v>86</v>
      </c>
    </row>
    <row r="320" spans="1:38" s="21" customFormat="1" ht="12.75" customHeight="1" x14ac:dyDescent="0.2">
      <c r="A320" s="8">
        <v>29</v>
      </c>
      <c r="B320" s="400"/>
      <c r="C320" s="400"/>
      <c r="D320" s="400"/>
      <c r="E320" s="400"/>
      <c r="F320" s="401"/>
      <c r="G320" s="471"/>
      <c r="H320" s="477"/>
      <c r="I320" s="472"/>
      <c r="J320" s="363">
        <f t="shared" si="38"/>
        <v>0</v>
      </c>
      <c r="K320" s="362">
        <f t="shared" si="39"/>
        <v>0</v>
      </c>
      <c r="L320" s="400"/>
      <c r="M320" s="400"/>
      <c r="N320" s="400"/>
      <c r="O320" s="406"/>
      <c r="P320" s="409"/>
      <c r="Q320" s="400"/>
      <c r="R320" s="401"/>
      <c r="S320" s="16" t="s">
        <v>87</v>
      </c>
      <c r="T320" s="8">
        <v>29</v>
      </c>
      <c r="U320" s="400"/>
      <c r="V320" s="400"/>
      <c r="W320" s="400"/>
      <c r="X320" s="410"/>
      <c r="Y320" s="400"/>
      <c r="Z320" s="400"/>
      <c r="AA320" s="400"/>
      <c r="AB320" s="400"/>
      <c r="AC320" s="400"/>
      <c r="AD320" s="400"/>
      <c r="AE320" s="400"/>
      <c r="AF320" s="400"/>
      <c r="AG320" s="400"/>
      <c r="AH320" s="406"/>
      <c r="AI320" s="477"/>
      <c r="AJ320" s="400"/>
      <c r="AK320" s="401"/>
      <c r="AL320" s="16" t="s">
        <v>87</v>
      </c>
    </row>
    <row r="321" spans="1:38" s="21" customFormat="1" ht="12.75" customHeight="1" x14ac:dyDescent="0.2">
      <c r="A321" s="8">
        <v>30</v>
      </c>
      <c r="B321" s="400"/>
      <c r="C321" s="400"/>
      <c r="D321" s="400"/>
      <c r="E321" s="400"/>
      <c r="F321" s="401"/>
      <c r="G321" s="471"/>
      <c r="H321" s="477"/>
      <c r="I321" s="472"/>
      <c r="J321" s="363">
        <f t="shared" si="38"/>
        <v>0</v>
      </c>
      <c r="K321" s="362">
        <f t="shared" si="39"/>
        <v>0</v>
      </c>
      <c r="L321" s="400"/>
      <c r="M321" s="400"/>
      <c r="N321" s="400"/>
      <c r="O321" s="406"/>
      <c r="P321" s="409"/>
      <c r="Q321" s="400"/>
      <c r="R321" s="401"/>
      <c r="S321" s="16" t="s">
        <v>88</v>
      </c>
      <c r="T321" s="8">
        <v>30</v>
      </c>
      <c r="U321" s="400"/>
      <c r="V321" s="400"/>
      <c r="W321" s="400"/>
      <c r="X321" s="400"/>
      <c r="Y321" s="400"/>
      <c r="Z321" s="400"/>
      <c r="AA321" s="400"/>
      <c r="AB321" s="400"/>
      <c r="AC321" s="400"/>
      <c r="AD321" s="400"/>
      <c r="AE321" s="400"/>
      <c r="AF321" s="400"/>
      <c r="AG321" s="400"/>
      <c r="AH321" s="406"/>
      <c r="AI321" s="477"/>
      <c r="AJ321" s="400"/>
      <c r="AK321" s="401"/>
      <c r="AL321" s="16" t="s">
        <v>88</v>
      </c>
    </row>
    <row r="322" spans="1:38" s="21" customFormat="1" ht="12.75" customHeight="1" x14ac:dyDescent="0.2">
      <c r="A322" s="19">
        <v>31</v>
      </c>
      <c r="B322" s="404"/>
      <c r="C322" s="404"/>
      <c r="D322" s="404"/>
      <c r="E322" s="404"/>
      <c r="F322" s="405"/>
      <c r="G322" s="475"/>
      <c r="H322" s="479"/>
      <c r="I322" s="476"/>
      <c r="J322" s="395">
        <f t="shared" si="38"/>
        <v>0</v>
      </c>
      <c r="K322" s="396">
        <f t="shared" si="39"/>
        <v>0</v>
      </c>
      <c r="L322" s="404"/>
      <c r="M322" s="404"/>
      <c r="N322" s="404"/>
      <c r="O322" s="408"/>
      <c r="P322" s="411"/>
      <c r="Q322" s="404"/>
      <c r="R322" s="405"/>
      <c r="S322" s="20" t="s">
        <v>89</v>
      </c>
      <c r="T322" s="19">
        <v>31</v>
      </c>
      <c r="U322" s="404"/>
      <c r="V322" s="404"/>
      <c r="W322" s="404"/>
      <c r="X322" s="404"/>
      <c r="Y322" s="404"/>
      <c r="Z322" s="404"/>
      <c r="AA322" s="404"/>
      <c r="AB322" s="404"/>
      <c r="AC322" s="404"/>
      <c r="AD322" s="404"/>
      <c r="AE322" s="404"/>
      <c r="AF322" s="404"/>
      <c r="AG322" s="404"/>
      <c r="AH322" s="408"/>
      <c r="AI322" s="479"/>
      <c r="AJ322" s="404"/>
      <c r="AK322" s="405"/>
      <c r="AL322" s="20" t="s">
        <v>89</v>
      </c>
    </row>
    <row r="323" spans="1:38" s="301" customFormat="1" ht="12.75" customHeight="1" thickBot="1" x14ac:dyDescent="0.25">
      <c r="A323" s="417"/>
      <c r="B323" s="418">
        <f>SUM(B291:B322)</f>
        <v>0</v>
      </c>
      <c r="C323" s="418">
        <f>SUM(C291:C322)</f>
        <v>0</v>
      </c>
      <c r="D323" s="418">
        <f>SUM(D291:D322)</f>
        <v>0</v>
      </c>
      <c r="E323" s="419">
        <f>SUM(E291:E322)</f>
        <v>0</v>
      </c>
      <c r="F323" s="420">
        <f>SUM(F291:F322)</f>
        <v>0</v>
      </c>
      <c r="G323" s="421"/>
      <c r="H323" s="422" t="s">
        <v>90</v>
      </c>
      <c r="I323" s="423">
        <f>COUNTA(I292:I322)</f>
        <v>0</v>
      </c>
      <c r="J323" s="418">
        <f t="shared" ref="J323:R323" si="40">SUM(J291:J322)</f>
        <v>0</v>
      </c>
      <c r="K323" s="418">
        <f t="shared" si="40"/>
        <v>0</v>
      </c>
      <c r="L323" s="418">
        <f t="shared" si="40"/>
        <v>0</v>
      </c>
      <c r="M323" s="418">
        <f t="shared" si="40"/>
        <v>0</v>
      </c>
      <c r="N323" s="418">
        <f t="shared" si="40"/>
        <v>0</v>
      </c>
      <c r="O323" s="424">
        <f t="shared" si="40"/>
        <v>0</v>
      </c>
      <c r="P323" s="419">
        <f t="shared" si="40"/>
        <v>0</v>
      </c>
      <c r="Q323" s="418">
        <f t="shared" si="40"/>
        <v>0</v>
      </c>
      <c r="R323" s="425">
        <f t="shared" si="40"/>
        <v>0</v>
      </c>
      <c r="S323" s="426"/>
      <c r="T323" s="417"/>
      <c r="U323" s="418">
        <f t="shared" ref="U323:AH323" si="41">SUM(U291:U322)</f>
        <v>0</v>
      </c>
      <c r="V323" s="418">
        <f t="shared" si="41"/>
        <v>0</v>
      </c>
      <c r="W323" s="418">
        <f t="shared" si="41"/>
        <v>0</v>
      </c>
      <c r="X323" s="418">
        <f t="shared" si="41"/>
        <v>0</v>
      </c>
      <c r="Y323" s="418">
        <f t="shared" si="41"/>
        <v>0</v>
      </c>
      <c r="Z323" s="418">
        <f t="shared" si="41"/>
        <v>0</v>
      </c>
      <c r="AA323" s="418">
        <f t="shared" si="41"/>
        <v>0</v>
      </c>
      <c r="AB323" s="418">
        <f t="shared" si="41"/>
        <v>0</v>
      </c>
      <c r="AC323" s="418">
        <f t="shared" si="41"/>
        <v>0</v>
      </c>
      <c r="AD323" s="418">
        <f t="shared" si="41"/>
        <v>0</v>
      </c>
      <c r="AE323" s="418">
        <f t="shared" si="41"/>
        <v>0</v>
      </c>
      <c r="AF323" s="418">
        <f t="shared" si="41"/>
        <v>0</v>
      </c>
      <c r="AG323" s="418">
        <f t="shared" si="41"/>
        <v>0</v>
      </c>
      <c r="AH323" s="420">
        <f t="shared" si="41"/>
        <v>0</v>
      </c>
      <c r="AI323" s="427"/>
      <c r="AJ323" s="418">
        <f>SUM(AJ291:AJ322)</f>
        <v>0</v>
      </c>
      <c r="AK323" s="425">
        <f>SUM(AK291:AK322)</f>
        <v>0</v>
      </c>
      <c r="AL323" s="426"/>
    </row>
    <row r="324" spans="1:38" ht="12.75" customHeight="1" thickTop="1" x14ac:dyDescent="0.2">
      <c r="A324" s="28"/>
      <c r="B324" s="34"/>
      <c r="C324" s="34"/>
      <c r="D324" s="34"/>
      <c r="E324" s="34"/>
      <c r="F324" s="34"/>
      <c r="G324" s="135"/>
      <c r="H324" s="34"/>
      <c r="I324" s="35"/>
      <c r="J324" s="306"/>
      <c r="K324" s="306"/>
      <c r="L324" s="34"/>
      <c r="M324" s="34"/>
      <c r="N324" s="34"/>
      <c r="O324" s="34"/>
      <c r="P324" s="34"/>
      <c r="Q324" s="34"/>
      <c r="R324" s="34"/>
      <c r="S324" s="28"/>
      <c r="T324" s="28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28"/>
    </row>
    <row r="325" spans="1:38" ht="12.75" customHeight="1" x14ac:dyDescent="0.2">
      <c r="A325" s="21"/>
      <c r="B325" s="36"/>
      <c r="C325" s="36"/>
      <c r="D325" s="36"/>
      <c r="E325" s="36"/>
      <c r="F325" s="36"/>
      <c r="G325" s="552" t="str">
        <f>MARCH!G10</f>
        <v>UNITED STEELWORKERS - LOCAL UNION</v>
      </c>
      <c r="H325" s="552"/>
      <c r="I325" s="552"/>
      <c r="J325" s="307"/>
      <c r="K325" s="136"/>
      <c r="L325" s="36"/>
      <c r="M325" s="36"/>
      <c r="N325" s="36"/>
      <c r="O325" s="36"/>
      <c r="P325" s="36"/>
      <c r="Q325" s="36"/>
      <c r="R325" s="36"/>
      <c r="S325" s="21"/>
      <c r="T325" s="21"/>
      <c r="U325" s="36"/>
      <c r="V325" s="36"/>
      <c r="W325" s="36"/>
      <c r="X325" s="36"/>
      <c r="Y325" s="36"/>
      <c r="Z325" s="36"/>
      <c r="AA325" s="37" t="str">
        <f>$AA$10</f>
        <v>FINANCIAL SECRETARY'S CASH BOOK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21"/>
    </row>
    <row r="326" spans="1:38" s="152" customFormat="1" ht="12.75" customHeight="1" x14ac:dyDescent="0.2">
      <c r="A326" s="141"/>
      <c r="B326" s="139" t="str">
        <f>B281</f>
        <v>Month</v>
      </c>
      <c r="C326" s="73" t="str">
        <f>C281</f>
        <v>APRIL</v>
      </c>
      <c r="D326" s="139" t="str">
        <f>D281</f>
        <v>Year</v>
      </c>
      <c r="E326" s="30">
        <f>E281</f>
        <v>0</v>
      </c>
      <c r="F326" s="141"/>
      <c r="G326" s="149"/>
      <c r="H326" s="141"/>
      <c r="I326" s="150"/>
      <c r="J326" s="302"/>
      <c r="K326" s="302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1"/>
      <c r="AA326" s="141"/>
      <c r="AB326" s="141"/>
      <c r="AC326" s="141"/>
      <c r="AD326" s="141"/>
      <c r="AE326" s="141"/>
      <c r="AF326" s="141"/>
      <c r="AG326" s="141"/>
      <c r="AH326" s="141"/>
      <c r="AI326" s="139"/>
      <c r="AJ326" s="151" t="str">
        <f>C326</f>
        <v>APRIL</v>
      </c>
      <c r="AK326" s="30">
        <f>E326</f>
        <v>0</v>
      </c>
      <c r="AL326" s="141"/>
    </row>
    <row r="327" spans="1:38" s="152" customFormat="1" ht="12.75" customHeight="1" x14ac:dyDescent="0.2">
      <c r="A327" s="141"/>
      <c r="B327" s="139" t="str">
        <f>B282</f>
        <v>Page No.</v>
      </c>
      <c r="C327" s="148">
        <f>C282+1</f>
        <v>8</v>
      </c>
      <c r="D327" s="141"/>
      <c r="E327" s="141"/>
      <c r="F327" s="141"/>
      <c r="G327" s="149"/>
      <c r="H327" s="141"/>
      <c r="I327" s="150" t="s">
        <v>53</v>
      </c>
      <c r="J327" s="302"/>
      <c r="K327" s="302"/>
      <c r="L327" s="150"/>
      <c r="M327" s="141"/>
      <c r="N327" s="141"/>
      <c r="O327" s="141"/>
      <c r="P327" s="139"/>
      <c r="Q327" s="141"/>
      <c r="R327" s="139"/>
      <c r="S327" s="141"/>
      <c r="T327" s="141"/>
      <c r="U327" s="141"/>
      <c r="V327" s="141"/>
      <c r="W327" s="141"/>
      <c r="X327" s="141"/>
      <c r="Y327" s="141"/>
      <c r="Z327" s="141"/>
      <c r="AA327" s="141"/>
      <c r="AB327" s="153" t="s">
        <v>54</v>
      </c>
      <c r="AC327" s="141"/>
      <c r="AD327" s="141"/>
      <c r="AE327" s="141"/>
      <c r="AF327" s="141"/>
      <c r="AG327" s="141"/>
      <c r="AH327" s="141"/>
      <c r="AI327" s="139" t="str">
        <f>B327</f>
        <v>Page No.</v>
      </c>
      <c r="AJ327" s="148">
        <f>C327</f>
        <v>8</v>
      </c>
      <c r="AK327" s="154"/>
      <c r="AL327" s="155"/>
    </row>
    <row r="328" spans="1:38" ht="12.75" customHeight="1" x14ac:dyDescent="0.2">
      <c r="A328" s="3"/>
      <c r="B328" s="3"/>
      <c r="C328" s="3"/>
      <c r="D328" s="3"/>
      <c r="E328" s="3"/>
      <c r="F328" s="3"/>
      <c r="G328" s="129"/>
      <c r="H328" s="3"/>
      <c r="I328" s="5"/>
      <c r="J328" s="106"/>
      <c r="K328" s="106"/>
      <c r="L328" s="21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1"/>
      <c r="AF328" s="3"/>
      <c r="AG328" s="3"/>
      <c r="AH328" s="3"/>
      <c r="AI328" s="3"/>
      <c r="AJ328" s="3"/>
      <c r="AK328" s="3"/>
      <c r="AL328" s="3"/>
    </row>
    <row r="329" spans="1:38" ht="12.75" customHeight="1" x14ac:dyDescent="0.2">
      <c r="A329" s="26"/>
      <c r="B329" s="26"/>
      <c r="C329" s="26"/>
      <c r="D329" s="26"/>
      <c r="E329" s="26"/>
      <c r="F329" s="26"/>
      <c r="G329" s="130"/>
      <c r="H329" s="26"/>
      <c r="I329" s="27"/>
      <c r="J329" s="303"/>
      <c r="K329" s="303"/>
      <c r="L329" s="27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7"/>
      <c r="AF329" s="26"/>
      <c r="AG329" s="26"/>
      <c r="AH329" s="26"/>
      <c r="AI329" s="26"/>
      <c r="AJ329" s="26"/>
      <c r="AK329" s="26"/>
      <c r="AL329" s="26"/>
    </row>
    <row r="330" spans="1:38" customFormat="1" ht="12.75" customHeight="1" x14ac:dyDescent="0.2">
      <c r="A330" s="1"/>
      <c r="B330" s="3"/>
      <c r="C330" s="3" t="s">
        <v>55</v>
      </c>
      <c r="D330" s="3"/>
      <c r="E330" s="13"/>
      <c r="F330" s="1"/>
      <c r="G330" s="131"/>
      <c r="H330" s="2" t="s">
        <v>56</v>
      </c>
      <c r="I330" s="99"/>
      <c r="J330" s="550" t="s">
        <v>264</v>
      </c>
      <c r="K330" s="551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4"/>
      <c r="AJ330" s="3"/>
      <c r="AK330" s="1"/>
      <c r="AL330" s="3"/>
    </row>
    <row r="331" spans="1:38" customFormat="1" ht="12.75" customHeight="1" x14ac:dyDescent="0.2">
      <c r="A331" s="1"/>
      <c r="B331" s="3"/>
      <c r="C331" s="3"/>
      <c r="D331" s="3"/>
      <c r="E331" s="13"/>
      <c r="F331" s="1"/>
      <c r="G331" s="131"/>
      <c r="H331" s="14"/>
      <c r="I331" s="100"/>
      <c r="J331" s="106"/>
      <c r="K331" s="67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4"/>
      <c r="AJ331" s="3"/>
      <c r="AK331" s="1"/>
      <c r="AL331" s="3"/>
    </row>
    <row r="332" spans="1:38" customFormat="1" ht="12.75" customHeight="1" thickBot="1" x14ac:dyDescent="0.25">
      <c r="A332" s="164"/>
      <c r="B332" s="165">
        <v>1</v>
      </c>
      <c r="C332" s="165">
        <v>2</v>
      </c>
      <c r="D332" s="165">
        <v>3</v>
      </c>
      <c r="E332" s="166">
        <v>4</v>
      </c>
      <c r="F332" s="167">
        <v>5</v>
      </c>
      <c r="G332" s="168"/>
      <c r="H332" s="167">
        <v>7</v>
      </c>
      <c r="I332" s="169">
        <v>8</v>
      </c>
      <c r="J332" s="304">
        <v>9</v>
      </c>
      <c r="K332" s="305">
        <v>10</v>
      </c>
      <c r="L332" s="165">
        <v>11</v>
      </c>
      <c r="M332" s="165" t="s">
        <v>1</v>
      </c>
      <c r="N332" s="165">
        <v>12</v>
      </c>
      <c r="O332" s="165">
        <v>13</v>
      </c>
      <c r="P332" s="165">
        <v>14</v>
      </c>
      <c r="Q332" s="165">
        <v>15</v>
      </c>
      <c r="R332" s="167" t="s">
        <v>2</v>
      </c>
      <c r="S332" s="170"/>
      <c r="T332" s="164"/>
      <c r="U332" s="165">
        <v>16</v>
      </c>
      <c r="V332" s="165">
        <v>17</v>
      </c>
      <c r="W332" s="165">
        <v>18</v>
      </c>
      <c r="X332" s="165">
        <v>19</v>
      </c>
      <c r="Y332" s="165">
        <v>20</v>
      </c>
      <c r="Z332" s="165" t="s">
        <v>3</v>
      </c>
      <c r="AA332" s="165">
        <v>21</v>
      </c>
      <c r="AB332" s="165">
        <v>22</v>
      </c>
      <c r="AC332" s="165">
        <v>23</v>
      </c>
      <c r="AD332" s="165">
        <v>24</v>
      </c>
      <c r="AE332" s="165">
        <v>25</v>
      </c>
      <c r="AF332" s="165">
        <v>26</v>
      </c>
      <c r="AG332" s="165">
        <v>27</v>
      </c>
      <c r="AH332" s="165">
        <v>28</v>
      </c>
      <c r="AI332" s="171">
        <v>29</v>
      </c>
      <c r="AJ332" s="165">
        <v>30</v>
      </c>
      <c r="AK332" s="167">
        <v>31</v>
      </c>
      <c r="AL332" s="170"/>
    </row>
    <row r="333" spans="1:38" s="4" customFormat="1" ht="12.75" customHeight="1" thickTop="1" x14ac:dyDescent="0.2">
      <c r="A333" s="1"/>
      <c r="B333" s="89" t="s">
        <v>4</v>
      </c>
      <c r="C333" s="101"/>
      <c r="D333" s="89" t="s">
        <v>5</v>
      </c>
      <c r="E333" s="89" t="s">
        <v>6</v>
      </c>
      <c r="F333" s="88" t="s">
        <v>7</v>
      </c>
      <c r="G333" s="132"/>
      <c r="H333" s="88"/>
      <c r="I333" s="103"/>
      <c r="J333" s="89"/>
      <c r="K333" s="88"/>
      <c r="L333" s="89"/>
      <c r="M333" s="89"/>
      <c r="N333" s="89"/>
      <c r="O333" s="104"/>
      <c r="P333" s="163"/>
      <c r="Q333" s="107" t="s">
        <v>272</v>
      </c>
      <c r="R333" s="160" t="s">
        <v>273</v>
      </c>
      <c r="S333" s="106"/>
      <c r="T333" s="67"/>
      <c r="U333" s="542" t="s">
        <v>265</v>
      </c>
      <c r="V333" s="543"/>
      <c r="W333" s="543"/>
      <c r="X333" s="543"/>
      <c r="Y333" s="544"/>
      <c r="Z333" s="89" t="s">
        <v>10</v>
      </c>
      <c r="AA333" s="89" t="s">
        <v>11</v>
      </c>
      <c r="AB333" s="89" t="s">
        <v>205</v>
      </c>
      <c r="AC333" s="89" t="s">
        <v>12</v>
      </c>
      <c r="AD333" s="89" t="s">
        <v>13</v>
      </c>
      <c r="AE333" s="89" t="s">
        <v>14</v>
      </c>
      <c r="AF333" s="89"/>
      <c r="AG333" s="89"/>
      <c r="AH333" s="104"/>
      <c r="AI333" s="105"/>
      <c r="AJ333" s="89" t="s">
        <v>15</v>
      </c>
      <c r="AK333" s="88" t="s">
        <v>7</v>
      </c>
      <c r="AL333" s="3"/>
    </row>
    <row r="334" spans="1:38" s="4" customFormat="1" ht="12.75" customHeight="1" x14ac:dyDescent="0.2">
      <c r="A334" s="1"/>
      <c r="B334" s="89" t="s">
        <v>8</v>
      </c>
      <c r="C334" s="89" t="s">
        <v>16</v>
      </c>
      <c r="D334" s="89" t="s">
        <v>17</v>
      </c>
      <c r="E334" s="89" t="s">
        <v>8</v>
      </c>
      <c r="F334" s="88" t="s">
        <v>18</v>
      </c>
      <c r="G334" s="132" t="s">
        <v>19</v>
      </c>
      <c r="H334" s="88" t="s">
        <v>20</v>
      </c>
      <c r="I334" s="103" t="s">
        <v>242</v>
      </c>
      <c r="J334" s="89" t="s">
        <v>21</v>
      </c>
      <c r="K334" s="88" t="s">
        <v>22</v>
      </c>
      <c r="L334" s="107" t="s">
        <v>235</v>
      </c>
      <c r="M334" s="107" t="s">
        <v>236</v>
      </c>
      <c r="N334" s="107" t="s">
        <v>237</v>
      </c>
      <c r="O334" s="104"/>
      <c r="P334" s="158" t="s">
        <v>23</v>
      </c>
      <c r="Q334" s="107" t="s">
        <v>8</v>
      </c>
      <c r="R334" s="160" t="s">
        <v>8</v>
      </c>
      <c r="S334" s="106"/>
      <c r="T334" s="67"/>
      <c r="U334" s="89" t="s">
        <v>25</v>
      </c>
      <c r="V334" s="89" t="s">
        <v>26</v>
      </c>
      <c r="W334" s="101" t="s">
        <v>27</v>
      </c>
      <c r="X334" s="89" t="s">
        <v>28</v>
      </c>
      <c r="Y334" s="89" t="s">
        <v>136</v>
      </c>
      <c r="Z334" s="89" t="s">
        <v>261</v>
      </c>
      <c r="AA334" s="89" t="s">
        <v>137</v>
      </c>
      <c r="AB334" s="89" t="s">
        <v>204</v>
      </c>
      <c r="AC334" s="89" t="s">
        <v>30</v>
      </c>
      <c r="AD334" s="89" t="s">
        <v>140</v>
      </c>
      <c r="AE334" s="89" t="s">
        <v>31</v>
      </c>
      <c r="AF334" s="89" t="s">
        <v>32</v>
      </c>
      <c r="AG334" s="89" t="s">
        <v>206</v>
      </c>
      <c r="AH334" s="104" t="s">
        <v>16</v>
      </c>
      <c r="AI334" s="102" t="s">
        <v>34</v>
      </c>
      <c r="AJ334" s="89" t="s">
        <v>35</v>
      </c>
      <c r="AK334" s="88" t="s">
        <v>18</v>
      </c>
      <c r="AL334" s="3"/>
    </row>
    <row r="335" spans="1:38" s="4" customFormat="1" ht="12.75" customHeight="1" thickBot="1" x14ac:dyDescent="0.25">
      <c r="A335" s="6"/>
      <c r="B335" s="90" t="s">
        <v>36</v>
      </c>
      <c r="C335" s="90" t="s">
        <v>37</v>
      </c>
      <c r="D335" s="90" t="s">
        <v>38</v>
      </c>
      <c r="E335" s="90" t="s">
        <v>39</v>
      </c>
      <c r="F335" s="108" t="s">
        <v>40</v>
      </c>
      <c r="G335" s="133"/>
      <c r="H335" s="108"/>
      <c r="I335" s="109" t="s">
        <v>41</v>
      </c>
      <c r="J335" s="90"/>
      <c r="K335" s="108"/>
      <c r="L335" s="110"/>
      <c r="M335" s="110"/>
      <c r="N335" s="110" t="s">
        <v>238</v>
      </c>
      <c r="O335" s="111"/>
      <c r="P335" s="159"/>
      <c r="Q335" s="161" t="s">
        <v>24</v>
      </c>
      <c r="R335" s="162" t="s">
        <v>24</v>
      </c>
      <c r="S335" s="113"/>
      <c r="T335" s="78"/>
      <c r="U335" s="90" t="s">
        <v>42</v>
      </c>
      <c r="V335" s="90" t="s">
        <v>43</v>
      </c>
      <c r="W335" s="90"/>
      <c r="X335" s="90" t="s">
        <v>44</v>
      </c>
      <c r="Y335" s="90" t="s">
        <v>30</v>
      </c>
      <c r="Z335" s="90" t="s">
        <v>30</v>
      </c>
      <c r="AA335" s="90" t="s">
        <v>138</v>
      </c>
      <c r="AB335" s="90" t="s">
        <v>15</v>
      </c>
      <c r="AC335" s="90" t="s">
        <v>139</v>
      </c>
      <c r="AD335" s="90" t="s">
        <v>141</v>
      </c>
      <c r="AE335" s="90" t="s">
        <v>47</v>
      </c>
      <c r="AF335" s="90" t="s">
        <v>48</v>
      </c>
      <c r="AG335" s="90" t="s">
        <v>15</v>
      </c>
      <c r="AH335" s="111" t="s">
        <v>30</v>
      </c>
      <c r="AI335" s="112"/>
      <c r="AJ335" s="90" t="s">
        <v>49</v>
      </c>
      <c r="AK335" s="108" t="s">
        <v>189</v>
      </c>
      <c r="AL335" s="7"/>
    </row>
    <row r="336" spans="1:38" s="301" customFormat="1" ht="12.75" customHeight="1" thickTop="1" x14ac:dyDescent="0.2">
      <c r="A336" s="331"/>
      <c r="B336" s="363">
        <f>B323</f>
        <v>0</v>
      </c>
      <c r="C336" s="363">
        <f>C323</f>
        <v>0</v>
      </c>
      <c r="D336" s="363">
        <f>D323</f>
        <v>0</v>
      </c>
      <c r="E336" s="363">
        <f>E323</f>
        <v>0</v>
      </c>
      <c r="F336" s="362">
        <f>F323</f>
        <v>0</v>
      </c>
      <c r="G336" s="134" t="str">
        <f>G7</f>
        <v>APRIL</v>
      </c>
      <c r="H336" s="334" t="s">
        <v>58</v>
      </c>
      <c r="I336" s="412"/>
      <c r="J336" s="397">
        <f t="shared" ref="J336:R336" si="42">J323</f>
        <v>0</v>
      </c>
      <c r="K336" s="362">
        <f t="shared" si="42"/>
        <v>0</v>
      </c>
      <c r="L336" s="363">
        <f t="shared" si="42"/>
        <v>0</v>
      </c>
      <c r="M336" s="363">
        <f t="shared" si="42"/>
        <v>0</v>
      </c>
      <c r="N336" s="363">
        <f t="shared" si="42"/>
        <v>0</v>
      </c>
      <c r="O336" s="361">
        <f t="shared" si="42"/>
        <v>0</v>
      </c>
      <c r="P336" s="394">
        <f t="shared" si="42"/>
        <v>0</v>
      </c>
      <c r="Q336" s="363">
        <f t="shared" si="42"/>
        <v>0</v>
      </c>
      <c r="R336" s="362">
        <f t="shared" si="42"/>
        <v>0</v>
      </c>
      <c r="S336" s="332"/>
      <c r="T336" s="331"/>
      <c r="U336" s="363">
        <f t="shared" ref="U336:AH336" si="43">U323</f>
        <v>0</v>
      </c>
      <c r="V336" s="363">
        <f t="shared" si="43"/>
        <v>0</v>
      </c>
      <c r="W336" s="363">
        <f t="shared" si="43"/>
        <v>0</v>
      </c>
      <c r="X336" s="363">
        <f t="shared" si="43"/>
        <v>0</v>
      </c>
      <c r="Y336" s="363">
        <f t="shared" si="43"/>
        <v>0</v>
      </c>
      <c r="Z336" s="363">
        <f t="shared" si="43"/>
        <v>0</v>
      </c>
      <c r="AA336" s="363">
        <f t="shared" si="43"/>
        <v>0</v>
      </c>
      <c r="AB336" s="363">
        <f t="shared" si="43"/>
        <v>0</v>
      </c>
      <c r="AC336" s="363">
        <f t="shared" si="43"/>
        <v>0</v>
      </c>
      <c r="AD336" s="363">
        <f t="shared" si="43"/>
        <v>0</v>
      </c>
      <c r="AE336" s="363">
        <f t="shared" si="43"/>
        <v>0</v>
      </c>
      <c r="AF336" s="363">
        <f t="shared" si="43"/>
        <v>0</v>
      </c>
      <c r="AG336" s="363">
        <f t="shared" si="43"/>
        <v>0</v>
      </c>
      <c r="AH336" s="361">
        <f t="shared" si="43"/>
        <v>0</v>
      </c>
      <c r="AI336" s="333"/>
      <c r="AJ336" s="363">
        <f>AJ323</f>
        <v>0</v>
      </c>
      <c r="AK336" s="362">
        <f>AK323</f>
        <v>0</v>
      </c>
      <c r="AL336" s="332"/>
    </row>
    <row r="337" spans="1:38" s="21" customFormat="1" ht="12.75" customHeight="1" x14ac:dyDescent="0.2">
      <c r="A337" s="8">
        <v>1</v>
      </c>
      <c r="B337" s="400"/>
      <c r="C337" s="400"/>
      <c r="D337" s="400"/>
      <c r="E337" s="400"/>
      <c r="F337" s="401"/>
      <c r="G337" s="471"/>
      <c r="H337" s="477"/>
      <c r="I337" s="472"/>
      <c r="J337" s="363">
        <f t="shared" ref="J337:J367" si="44">SUM(B337:F337)</f>
        <v>0</v>
      </c>
      <c r="K337" s="362">
        <f t="shared" ref="K337:K367" si="45">SUM(U337:AK337)-SUM(L337:R337)</f>
        <v>0</v>
      </c>
      <c r="L337" s="400"/>
      <c r="M337" s="400"/>
      <c r="N337" s="400"/>
      <c r="O337" s="406"/>
      <c r="P337" s="409"/>
      <c r="Q337" s="400"/>
      <c r="R337" s="401"/>
      <c r="S337" s="16" t="s">
        <v>59</v>
      </c>
      <c r="T337" s="8">
        <v>1</v>
      </c>
      <c r="U337" s="400"/>
      <c r="V337" s="400"/>
      <c r="W337" s="400"/>
      <c r="X337" s="400"/>
      <c r="Y337" s="400"/>
      <c r="Z337" s="400"/>
      <c r="AA337" s="400"/>
      <c r="AB337" s="400"/>
      <c r="AC337" s="400"/>
      <c r="AD337" s="400"/>
      <c r="AE337" s="400"/>
      <c r="AF337" s="400"/>
      <c r="AG337" s="400"/>
      <c r="AH337" s="406"/>
      <c r="AI337" s="477"/>
      <c r="AJ337" s="400"/>
      <c r="AK337" s="401"/>
      <c r="AL337" s="16" t="s">
        <v>59</v>
      </c>
    </row>
    <row r="338" spans="1:38" s="21" customFormat="1" ht="12.75" customHeight="1" x14ac:dyDescent="0.2">
      <c r="A338" s="8">
        <v>2</v>
      </c>
      <c r="B338" s="400"/>
      <c r="C338" s="400"/>
      <c r="D338" s="400"/>
      <c r="E338" s="400"/>
      <c r="F338" s="401"/>
      <c r="G338" s="471"/>
      <c r="H338" s="477"/>
      <c r="I338" s="472"/>
      <c r="J338" s="363">
        <f t="shared" si="44"/>
        <v>0</v>
      </c>
      <c r="K338" s="362">
        <f t="shared" si="45"/>
        <v>0</v>
      </c>
      <c r="L338" s="400"/>
      <c r="M338" s="400"/>
      <c r="N338" s="400"/>
      <c r="O338" s="406"/>
      <c r="P338" s="409"/>
      <c r="Q338" s="400"/>
      <c r="R338" s="401"/>
      <c r="S338" s="16" t="s">
        <v>60</v>
      </c>
      <c r="T338" s="8">
        <v>2</v>
      </c>
      <c r="U338" s="400"/>
      <c r="V338" s="400"/>
      <c r="W338" s="400"/>
      <c r="X338" s="400"/>
      <c r="Y338" s="400"/>
      <c r="Z338" s="400"/>
      <c r="AA338" s="400"/>
      <c r="AB338" s="400"/>
      <c r="AC338" s="400"/>
      <c r="AD338" s="400"/>
      <c r="AE338" s="400"/>
      <c r="AF338" s="400"/>
      <c r="AG338" s="400"/>
      <c r="AH338" s="406"/>
      <c r="AI338" s="477"/>
      <c r="AJ338" s="400"/>
      <c r="AK338" s="401"/>
      <c r="AL338" s="16" t="s">
        <v>60</v>
      </c>
    </row>
    <row r="339" spans="1:38" s="21" customFormat="1" ht="12.75" customHeight="1" x14ac:dyDescent="0.2">
      <c r="A339" s="8">
        <v>3</v>
      </c>
      <c r="B339" s="400"/>
      <c r="C339" s="400"/>
      <c r="D339" s="400"/>
      <c r="E339" s="400"/>
      <c r="F339" s="401"/>
      <c r="G339" s="471"/>
      <c r="H339" s="477"/>
      <c r="I339" s="472"/>
      <c r="J339" s="363">
        <f t="shared" si="44"/>
        <v>0</v>
      </c>
      <c r="K339" s="362">
        <f t="shared" si="45"/>
        <v>0</v>
      </c>
      <c r="L339" s="400"/>
      <c r="M339" s="400"/>
      <c r="N339" s="400"/>
      <c r="O339" s="406"/>
      <c r="P339" s="409"/>
      <c r="Q339" s="400"/>
      <c r="R339" s="401"/>
      <c r="S339" s="16" t="s">
        <v>61</v>
      </c>
      <c r="T339" s="8">
        <v>3</v>
      </c>
      <c r="U339" s="400"/>
      <c r="V339" s="400"/>
      <c r="W339" s="400"/>
      <c r="X339" s="400"/>
      <c r="Y339" s="400"/>
      <c r="Z339" s="400"/>
      <c r="AA339" s="400"/>
      <c r="AB339" s="400"/>
      <c r="AC339" s="400"/>
      <c r="AD339" s="400"/>
      <c r="AE339" s="400"/>
      <c r="AF339" s="400"/>
      <c r="AG339" s="400"/>
      <c r="AH339" s="406"/>
      <c r="AI339" s="477"/>
      <c r="AJ339" s="400"/>
      <c r="AK339" s="401"/>
      <c r="AL339" s="16" t="s">
        <v>61</v>
      </c>
    </row>
    <row r="340" spans="1:38" s="21" customFormat="1" ht="12.75" customHeight="1" x14ac:dyDescent="0.2">
      <c r="A340" s="8">
        <v>4</v>
      </c>
      <c r="B340" s="400"/>
      <c r="C340" s="400"/>
      <c r="D340" s="400"/>
      <c r="E340" s="400"/>
      <c r="F340" s="401"/>
      <c r="G340" s="471"/>
      <c r="H340" s="477"/>
      <c r="I340" s="472"/>
      <c r="J340" s="363">
        <f t="shared" si="44"/>
        <v>0</v>
      </c>
      <c r="K340" s="362">
        <f t="shared" si="45"/>
        <v>0</v>
      </c>
      <c r="L340" s="400"/>
      <c r="M340" s="400"/>
      <c r="N340" s="400"/>
      <c r="O340" s="406"/>
      <c r="P340" s="409"/>
      <c r="Q340" s="400"/>
      <c r="R340" s="401"/>
      <c r="S340" s="16" t="s">
        <v>62</v>
      </c>
      <c r="T340" s="8">
        <v>4</v>
      </c>
      <c r="U340" s="400"/>
      <c r="V340" s="400"/>
      <c r="W340" s="400"/>
      <c r="X340" s="400"/>
      <c r="Y340" s="400"/>
      <c r="Z340" s="400"/>
      <c r="AA340" s="400"/>
      <c r="AB340" s="400"/>
      <c r="AC340" s="400"/>
      <c r="AD340" s="400"/>
      <c r="AE340" s="400"/>
      <c r="AF340" s="400"/>
      <c r="AG340" s="400"/>
      <c r="AH340" s="406"/>
      <c r="AI340" s="477"/>
      <c r="AJ340" s="400"/>
      <c r="AK340" s="401"/>
      <c r="AL340" s="16" t="s">
        <v>62</v>
      </c>
    </row>
    <row r="341" spans="1:38" s="21" customFormat="1" ht="12.75" customHeight="1" x14ac:dyDescent="0.2">
      <c r="A341" s="8">
        <v>5</v>
      </c>
      <c r="B341" s="400"/>
      <c r="C341" s="400"/>
      <c r="D341" s="400"/>
      <c r="E341" s="400"/>
      <c r="F341" s="401"/>
      <c r="G341" s="471"/>
      <c r="H341" s="477"/>
      <c r="I341" s="472"/>
      <c r="J341" s="363">
        <f t="shared" si="44"/>
        <v>0</v>
      </c>
      <c r="K341" s="362">
        <f t="shared" si="45"/>
        <v>0</v>
      </c>
      <c r="L341" s="400"/>
      <c r="M341" s="400"/>
      <c r="N341" s="400"/>
      <c r="O341" s="406"/>
      <c r="P341" s="409"/>
      <c r="Q341" s="400"/>
      <c r="R341" s="401"/>
      <c r="S341" s="16" t="s">
        <v>63</v>
      </c>
      <c r="T341" s="8">
        <v>5</v>
      </c>
      <c r="U341" s="400"/>
      <c r="V341" s="400"/>
      <c r="W341" s="400"/>
      <c r="X341" s="400"/>
      <c r="Y341" s="400"/>
      <c r="Z341" s="400"/>
      <c r="AA341" s="400"/>
      <c r="AB341" s="400"/>
      <c r="AC341" s="400"/>
      <c r="AD341" s="400"/>
      <c r="AE341" s="400"/>
      <c r="AF341" s="400"/>
      <c r="AG341" s="400"/>
      <c r="AH341" s="406"/>
      <c r="AI341" s="477"/>
      <c r="AJ341" s="400"/>
      <c r="AK341" s="401"/>
      <c r="AL341" s="16" t="s">
        <v>63</v>
      </c>
    </row>
    <row r="342" spans="1:38" s="21" customFormat="1" ht="12.75" customHeight="1" x14ac:dyDescent="0.2">
      <c r="A342" s="17">
        <v>6</v>
      </c>
      <c r="B342" s="402"/>
      <c r="C342" s="402"/>
      <c r="D342" s="402"/>
      <c r="E342" s="402"/>
      <c r="F342" s="403"/>
      <c r="G342" s="473"/>
      <c r="H342" s="478"/>
      <c r="I342" s="474"/>
      <c r="J342" s="363">
        <f t="shared" si="44"/>
        <v>0</v>
      </c>
      <c r="K342" s="362">
        <f t="shared" si="45"/>
        <v>0</v>
      </c>
      <c r="L342" s="402"/>
      <c r="M342" s="402"/>
      <c r="N342" s="402"/>
      <c r="O342" s="407"/>
      <c r="P342" s="410"/>
      <c r="Q342" s="402"/>
      <c r="R342" s="403"/>
      <c r="S342" s="18" t="s">
        <v>64</v>
      </c>
      <c r="T342" s="17">
        <v>6</v>
      </c>
      <c r="U342" s="402"/>
      <c r="V342" s="402"/>
      <c r="W342" s="402"/>
      <c r="X342" s="402"/>
      <c r="Y342" s="402"/>
      <c r="Z342" s="402"/>
      <c r="AA342" s="402"/>
      <c r="AB342" s="402"/>
      <c r="AC342" s="402"/>
      <c r="AD342" s="402"/>
      <c r="AE342" s="402"/>
      <c r="AF342" s="402"/>
      <c r="AG342" s="402"/>
      <c r="AH342" s="407"/>
      <c r="AI342" s="478"/>
      <c r="AJ342" s="402"/>
      <c r="AK342" s="403"/>
      <c r="AL342" s="18" t="s">
        <v>64</v>
      </c>
    </row>
    <row r="343" spans="1:38" s="21" customFormat="1" ht="12.75" customHeight="1" x14ac:dyDescent="0.2">
      <c r="A343" s="8">
        <v>7</v>
      </c>
      <c r="B343" s="400"/>
      <c r="C343" s="400"/>
      <c r="D343" s="400"/>
      <c r="E343" s="400"/>
      <c r="F343" s="401"/>
      <c r="G343" s="471"/>
      <c r="H343" s="477"/>
      <c r="I343" s="472"/>
      <c r="J343" s="363">
        <f t="shared" si="44"/>
        <v>0</v>
      </c>
      <c r="K343" s="362">
        <f t="shared" si="45"/>
        <v>0</v>
      </c>
      <c r="L343" s="400"/>
      <c r="M343" s="400"/>
      <c r="N343" s="400"/>
      <c r="O343" s="406"/>
      <c r="P343" s="409"/>
      <c r="Q343" s="400"/>
      <c r="R343" s="401"/>
      <c r="S343" s="16" t="s">
        <v>65</v>
      </c>
      <c r="T343" s="8">
        <v>7</v>
      </c>
      <c r="U343" s="400"/>
      <c r="V343" s="400"/>
      <c r="W343" s="400"/>
      <c r="X343" s="400"/>
      <c r="Y343" s="400"/>
      <c r="Z343" s="400"/>
      <c r="AA343" s="400"/>
      <c r="AB343" s="400"/>
      <c r="AC343" s="400"/>
      <c r="AD343" s="400"/>
      <c r="AE343" s="400"/>
      <c r="AF343" s="400"/>
      <c r="AG343" s="400"/>
      <c r="AH343" s="406"/>
      <c r="AI343" s="477"/>
      <c r="AJ343" s="400"/>
      <c r="AK343" s="401"/>
      <c r="AL343" s="16" t="s">
        <v>65</v>
      </c>
    </row>
    <row r="344" spans="1:38" s="21" customFormat="1" ht="12.75" customHeight="1" x14ac:dyDescent="0.2">
      <c r="A344" s="8">
        <v>8</v>
      </c>
      <c r="B344" s="400"/>
      <c r="C344" s="400"/>
      <c r="D344" s="400"/>
      <c r="E344" s="400"/>
      <c r="F344" s="401"/>
      <c r="G344" s="471"/>
      <c r="H344" s="477"/>
      <c r="I344" s="472"/>
      <c r="J344" s="363">
        <f t="shared" si="44"/>
        <v>0</v>
      </c>
      <c r="K344" s="362">
        <f t="shared" si="45"/>
        <v>0</v>
      </c>
      <c r="L344" s="400"/>
      <c r="M344" s="400"/>
      <c r="N344" s="400"/>
      <c r="O344" s="406"/>
      <c r="P344" s="409"/>
      <c r="Q344" s="400"/>
      <c r="R344" s="401"/>
      <c r="S344" s="16" t="s">
        <v>66</v>
      </c>
      <c r="T344" s="8">
        <v>8</v>
      </c>
      <c r="U344" s="400"/>
      <c r="V344" s="400"/>
      <c r="W344" s="400"/>
      <c r="X344" s="400"/>
      <c r="Y344" s="400"/>
      <c r="Z344" s="400"/>
      <c r="AA344" s="400"/>
      <c r="AB344" s="400"/>
      <c r="AC344" s="400"/>
      <c r="AD344" s="400"/>
      <c r="AE344" s="400"/>
      <c r="AF344" s="400"/>
      <c r="AG344" s="400"/>
      <c r="AH344" s="406"/>
      <c r="AI344" s="477"/>
      <c r="AJ344" s="400"/>
      <c r="AK344" s="401"/>
      <c r="AL344" s="16" t="s">
        <v>66</v>
      </c>
    </row>
    <row r="345" spans="1:38" s="21" customFormat="1" ht="12.75" customHeight="1" x14ac:dyDescent="0.2">
      <c r="A345" s="8">
        <v>9</v>
      </c>
      <c r="B345" s="400"/>
      <c r="C345" s="400"/>
      <c r="D345" s="400"/>
      <c r="E345" s="400"/>
      <c r="F345" s="401"/>
      <c r="G345" s="471"/>
      <c r="H345" s="477"/>
      <c r="I345" s="472"/>
      <c r="J345" s="363">
        <f t="shared" si="44"/>
        <v>0</v>
      </c>
      <c r="K345" s="362">
        <f t="shared" si="45"/>
        <v>0</v>
      </c>
      <c r="L345" s="400"/>
      <c r="M345" s="400"/>
      <c r="N345" s="400"/>
      <c r="O345" s="406"/>
      <c r="P345" s="409"/>
      <c r="Q345" s="400"/>
      <c r="R345" s="401"/>
      <c r="S345" s="16" t="s">
        <v>67</v>
      </c>
      <c r="T345" s="8">
        <v>9</v>
      </c>
      <c r="U345" s="400"/>
      <c r="V345" s="400"/>
      <c r="W345" s="400"/>
      <c r="X345" s="400"/>
      <c r="Y345" s="400"/>
      <c r="Z345" s="400"/>
      <c r="AA345" s="400"/>
      <c r="AB345" s="400"/>
      <c r="AC345" s="400"/>
      <c r="AD345" s="400"/>
      <c r="AE345" s="400"/>
      <c r="AF345" s="400"/>
      <c r="AG345" s="400"/>
      <c r="AH345" s="406"/>
      <c r="AI345" s="477"/>
      <c r="AJ345" s="400"/>
      <c r="AK345" s="401"/>
      <c r="AL345" s="16" t="s">
        <v>67</v>
      </c>
    </row>
    <row r="346" spans="1:38" s="21" customFormat="1" ht="12.75" customHeight="1" x14ac:dyDescent="0.2">
      <c r="A346" s="8">
        <v>10</v>
      </c>
      <c r="B346" s="400"/>
      <c r="C346" s="400"/>
      <c r="D346" s="400"/>
      <c r="E346" s="400"/>
      <c r="F346" s="401"/>
      <c r="G346" s="471"/>
      <c r="H346" s="477"/>
      <c r="I346" s="472"/>
      <c r="J346" s="363">
        <f t="shared" si="44"/>
        <v>0</v>
      </c>
      <c r="K346" s="362">
        <f t="shared" si="45"/>
        <v>0</v>
      </c>
      <c r="L346" s="400"/>
      <c r="M346" s="400"/>
      <c r="N346" s="400"/>
      <c r="O346" s="406"/>
      <c r="P346" s="409"/>
      <c r="Q346" s="400"/>
      <c r="R346" s="401"/>
      <c r="S346" s="16" t="s">
        <v>68</v>
      </c>
      <c r="T346" s="8">
        <v>10</v>
      </c>
      <c r="U346" s="400"/>
      <c r="V346" s="400"/>
      <c r="W346" s="400"/>
      <c r="X346" s="400"/>
      <c r="Y346" s="400"/>
      <c r="Z346" s="400"/>
      <c r="AA346" s="400"/>
      <c r="AB346" s="400"/>
      <c r="AC346" s="400"/>
      <c r="AD346" s="400"/>
      <c r="AE346" s="400"/>
      <c r="AF346" s="400"/>
      <c r="AG346" s="400"/>
      <c r="AH346" s="406"/>
      <c r="AI346" s="477"/>
      <c r="AJ346" s="400"/>
      <c r="AK346" s="401"/>
      <c r="AL346" s="16" t="s">
        <v>68</v>
      </c>
    </row>
    <row r="347" spans="1:38" s="21" customFormat="1" ht="12.75" customHeight="1" x14ac:dyDescent="0.2">
      <c r="A347" s="8">
        <v>11</v>
      </c>
      <c r="B347" s="400"/>
      <c r="C347" s="400"/>
      <c r="D347" s="400"/>
      <c r="E347" s="400"/>
      <c r="F347" s="401"/>
      <c r="G347" s="471"/>
      <c r="H347" s="477"/>
      <c r="I347" s="472"/>
      <c r="J347" s="363">
        <f t="shared" si="44"/>
        <v>0</v>
      </c>
      <c r="K347" s="362">
        <f t="shared" si="45"/>
        <v>0</v>
      </c>
      <c r="L347" s="400"/>
      <c r="M347" s="400"/>
      <c r="N347" s="400"/>
      <c r="O347" s="406"/>
      <c r="P347" s="409"/>
      <c r="Q347" s="400"/>
      <c r="R347" s="401"/>
      <c r="S347" s="16" t="s">
        <v>69</v>
      </c>
      <c r="T347" s="8">
        <v>11</v>
      </c>
      <c r="U347" s="400"/>
      <c r="V347" s="400"/>
      <c r="W347" s="400"/>
      <c r="X347" s="400"/>
      <c r="Y347" s="400"/>
      <c r="Z347" s="400"/>
      <c r="AA347" s="400"/>
      <c r="AB347" s="400"/>
      <c r="AC347" s="400"/>
      <c r="AD347" s="400"/>
      <c r="AE347" s="400"/>
      <c r="AF347" s="400"/>
      <c r="AG347" s="400"/>
      <c r="AH347" s="406"/>
      <c r="AI347" s="477"/>
      <c r="AJ347" s="400"/>
      <c r="AK347" s="401"/>
      <c r="AL347" s="16" t="s">
        <v>69</v>
      </c>
    </row>
    <row r="348" spans="1:38" s="21" customFormat="1" ht="12.75" customHeight="1" x14ac:dyDescent="0.2">
      <c r="A348" s="8">
        <v>12</v>
      </c>
      <c r="B348" s="400"/>
      <c r="C348" s="400"/>
      <c r="D348" s="400"/>
      <c r="E348" s="400"/>
      <c r="F348" s="401"/>
      <c r="G348" s="471"/>
      <c r="H348" s="477"/>
      <c r="I348" s="472"/>
      <c r="J348" s="363">
        <f t="shared" si="44"/>
        <v>0</v>
      </c>
      <c r="K348" s="362">
        <f t="shared" si="45"/>
        <v>0</v>
      </c>
      <c r="L348" s="400"/>
      <c r="M348" s="400"/>
      <c r="N348" s="400"/>
      <c r="O348" s="406"/>
      <c r="P348" s="409"/>
      <c r="Q348" s="400"/>
      <c r="R348" s="401"/>
      <c r="S348" s="16" t="s">
        <v>70</v>
      </c>
      <c r="T348" s="8">
        <v>12</v>
      </c>
      <c r="U348" s="400"/>
      <c r="V348" s="400"/>
      <c r="W348" s="400"/>
      <c r="X348" s="400"/>
      <c r="Y348" s="400"/>
      <c r="Z348" s="400"/>
      <c r="AA348" s="400"/>
      <c r="AB348" s="400"/>
      <c r="AC348" s="400"/>
      <c r="AD348" s="400"/>
      <c r="AE348" s="400"/>
      <c r="AF348" s="400"/>
      <c r="AG348" s="400"/>
      <c r="AH348" s="406"/>
      <c r="AI348" s="477"/>
      <c r="AJ348" s="400"/>
      <c r="AK348" s="401"/>
      <c r="AL348" s="16" t="s">
        <v>70</v>
      </c>
    </row>
    <row r="349" spans="1:38" s="21" customFormat="1" ht="12.75" customHeight="1" x14ac:dyDescent="0.2">
      <c r="A349" s="8">
        <v>13</v>
      </c>
      <c r="B349" s="400"/>
      <c r="C349" s="400"/>
      <c r="D349" s="400"/>
      <c r="E349" s="400"/>
      <c r="F349" s="401"/>
      <c r="G349" s="471"/>
      <c r="H349" s="477"/>
      <c r="I349" s="472"/>
      <c r="J349" s="363">
        <f t="shared" si="44"/>
        <v>0</v>
      </c>
      <c r="K349" s="362">
        <f t="shared" si="45"/>
        <v>0</v>
      </c>
      <c r="L349" s="400"/>
      <c r="M349" s="400"/>
      <c r="N349" s="400"/>
      <c r="O349" s="406"/>
      <c r="P349" s="409"/>
      <c r="Q349" s="400"/>
      <c r="R349" s="401"/>
      <c r="S349" s="16" t="s">
        <v>71</v>
      </c>
      <c r="T349" s="8">
        <v>13</v>
      </c>
      <c r="U349" s="400"/>
      <c r="V349" s="400"/>
      <c r="W349" s="400"/>
      <c r="X349" s="400"/>
      <c r="Y349" s="400"/>
      <c r="Z349" s="400"/>
      <c r="AA349" s="400"/>
      <c r="AB349" s="400"/>
      <c r="AC349" s="400"/>
      <c r="AD349" s="400"/>
      <c r="AE349" s="400"/>
      <c r="AF349" s="400"/>
      <c r="AG349" s="400"/>
      <c r="AH349" s="406"/>
      <c r="AI349" s="477"/>
      <c r="AJ349" s="400"/>
      <c r="AK349" s="401"/>
      <c r="AL349" s="16" t="s">
        <v>71</v>
      </c>
    </row>
    <row r="350" spans="1:38" s="21" customFormat="1" ht="12.75" customHeight="1" x14ac:dyDescent="0.2">
      <c r="A350" s="8">
        <v>14</v>
      </c>
      <c r="B350" s="400"/>
      <c r="C350" s="400"/>
      <c r="D350" s="400"/>
      <c r="E350" s="400"/>
      <c r="F350" s="401"/>
      <c r="G350" s="471"/>
      <c r="H350" s="477"/>
      <c r="I350" s="472"/>
      <c r="J350" s="363">
        <f t="shared" si="44"/>
        <v>0</v>
      </c>
      <c r="K350" s="362">
        <f t="shared" si="45"/>
        <v>0</v>
      </c>
      <c r="L350" s="400"/>
      <c r="M350" s="400"/>
      <c r="N350" s="400"/>
      <c r="O350" s="406"/>
      <c r="P350" s="409"/>
      <c r="Q350" s="400"/>
      <c r="R350" s="401"/>
      <c r="S350" s="16" t="s">
        <v>72</v>
      </c>
      <c r="T350" s="8">
        <v>14</v>
      </c>
      <c r="U350" s="400"/>
      <c r="V350" s="400"/>
      <c r="W350" s="400"/>
      <c r="X350" s="400"/>
      <c r="Y350" s="400"/>
      <c r="Z350" s="400"/>
      <c r="AA350" s="400"/>
      <c r="AB350" s="400"/>
      <c r="AC350" s="400"/>
      <c r="AD350" s="400"/>
      <c r="AE350" s="400"/>
      <c r="AF350" s="400"/>
      <c r="AG350" s="400"/>
      <c r="AH350" s="406"/>
      <c r="AI350" s="477"/>
      <c r="AJ350" s="400"/>
      <c r="AK350" s="401"/>
      <c r="AL350" s="16" t="s">
        <v>72</v>
      </c>
    </row>
    <row r="351" spans="1:38" s="21" customFormat="1" ht="12.75" customHeight="1" x14ac:dyDescent="0.2">
      <c r="A351" s="8">
        <v>15</v>
      </c>
      <c r="B351" s="400"/>
      <c r="C351" s="400"/>
      <c r="D351" s="400"/>
      <c r="E351" s="400"/>
      <c r="F351" s="401"/>
      <c r="G351" s="471"/>
      <c r="H351" s="477"/>
      <c r="I351" s="472"/>
      <c r="J351" s="363">
        <f t="shared" si="44"/>
        <v>0</v>
      </c>
      <c r="K351" s="362">
        <f t="shared" si="45"/>
        <v>0</v>
      </c>
      <c r="L351" s="400"/>
      <c r="M351" s="400"/>
      <c r="N351" s="400"/>
      <c r="O351" s="406"/>
      <c r="P351" s="409"/>
      <c r="Q351" s="400"/>
      <c r="R351" s="401"/>
      <c r="S351" s="16" t="s">
        <v>73</v>
      </c>
      <c r="T351" s="8">
        <v>15</v>
      </c>
      <c r="U351" s="400"/>
      <c r="V351" s="400"/>
      <c r="W351" s="400"/>
      <c r="X351" s="400"/>
      <c r="Y351" s="400"/>
      <c r="Z351" s="400"/>
      <c r="AA351" s="400"/>
      <c r="AB351" s="400"/>
      <c r="AC351" s="400"/>
      <c r="AD351" s="400"/>
      <c r="AE351" s="400"/>
      <c r="AF351" s="400"/>
      <c r="AG351" s="400"/>
      <c r="AH351" s="406"/>
      <c r="AI351" s="477"/>
      <c r="AJ351" s="400"/>
      <c r="AK351" s="401"/>
      <c r="AL351" s="16" t="s">
        <v>73</v>
      </c>
    </row>
    <row r="352" spans="1:38" s="21" customFormat="1" ht="12.75" customHeight="1" x14ac:dyDescent="0.2">
      <c r="A352" s="8">
        <v>16</v>
      </c>
      <c r="B352" s="400"/>
      <c r="C352" s="400"/>
      <c r="D352" s="400"/>
      <c r="E352" s="400"/>
      <c r="F352" s="401"/>
      <c r="G352" s="471"/>
      <c r="H352" s="477"/>
      <c r="I352" s="472"/>
      <c r="J352" s="363">
        <f t="shared" si="44"/>
        <v>0</v>
      </c>
      <c r="K352" s="362">
        <f t="shared" si="45"/>
        <v>0</v>
      </c>
      <c r="L352" s="400"/>
      <c r="M352" s="400"/>
      <c r="N352" s="400"/>
      <c r="O352" s="406"/>
      <c r="P352" s="409"/>
      <c r="Q352" s="400"/>
      <c r="R352" s="401"/>
      <c r="S352" s="16" t="s">
        <v>74</v>
      </c>
      <c r="T352" s="8">
        <v>16</v>
      </c>
      <c r="U352" s="400"/>
      <c r="V352" s="400"/>
      <c r="W352" s="400"/>
      <c r="X352" s="400"/>
      <c r="Y352" s="400"/>
      <c r="Z352" s="400"/>
      <c r="AA352" s="400"/>
      <c r="AB352" s="400"/>
      <c r="AC352" s="400"/>
      <c r="AD352" s="400"/>
      <c r="AE352" s="400"/>
      <c r="AF352" s="400"/>
      <c r="AG352" s="400"/>
      <c r="AH352" s="406"/>
      <c r="AI352" s="477"/>
      <c r="AJ352" s="400"/>
      <c r="AK352" s="401"/>
      <c r="AL352" s="16" t="s">
        <v>74</v>
      </c>
    </row>
    <row r="353" spans="1:38" s="21" customFormat="1" ht="12.75" customHeight="1" x14ac:dyDescent="0.2">
      <c r="A353" s="8">
        <v>17</v>
      </c>
      <c r="B353" s="400"/>
      <c r="C353" s="400"/>
      <c r="D353" s="400"/>
      <c r="E353" s="400"/>
      <c r="F353" s="401"/>
      <c r="G353" s="471"/>
      <c r="H353" s="477"/>
      <c r="I353" s="472"/>
      <c r="J353" s="363">
        <f t="shared" si="44"/>
        <v>0</v>
      </c>
      <c r="K353" s="362">
        <f t="shared" si="45"/>
        <v>0</v>
      </c>
      <c r="L353" s="400"/>
      <c r="M353" s="400"/>
      <c r="N353" s="400"/>
      <c r="O353" s="406"/>
      <c r="P353" s="409"/>
      <c r="Q353" s="400"/>
      <c r="R353" s="401"/>
      <c r="S353" s="16" t="s">
        <v>75</v>
      </c>
      <c r="T353" s="8">
        <v>17</v>
      </c>
      <c r="U353" s="400"/>
      <c r="V353" s="400"/>
      <c r="W353" s="400"/>
      <c r="X353" s="400"/>
      <c r="Y353" s="400"/>
      <c r="Z353" s="400"/>
      <c r="AA353" s="400"/>
      <c r="AB353" s="400"/>
      <c r="AC353" s="400"/>
      <c r="AD353" s="400"/>
      <c r="AE353" s="400"/>
      <c r="AF353" s="400"/>
      <c r="AG353" s="400"/>
      <c r="AH353" s="406"/>
      <c r="AI353" s="477"/>
      <c r="AJ353" s="400"/>
      <c r="AK353" s="401"/>
      <c r="AL353" s="16" t="s">
        <v>75</v>
      </c>
    </row>
    <row r="354" spans="1:38" s="21" customFormat="1" ht="12.75" customHeight="1" x14ac:dyDescent="0.2">
      <c r="A354" s="8">
        <v>18</v>
      </c>
      <c r="B354" s="400"/>
      <c r="C354" s="400"/>
      <c r="D354" s="400"/>
      <c r="E354" s="400"/>
      <c r="F354" s="401"/>
      <c r="G354" s="471"/>
      <c r="H354" s="477"/>
      <c r="I354" s="472"/>
      <c r="J354" s="363">
        <f t="shared" si="44"/>
        <v>0</v>
      </c>
      <c r="K354" s="362">
        <f t="shared" si="45"/>
        <v>0</v>
      </c>
      <c r="L354" s="400"/>
      <c r="M354" s="400"/>
      <c r="N354" s="400"/>
      <c r="O354" s="406"/>
      <c r="P354" s="409"/>
      <c r="Q354" s="400"/>
      <c r="R354" s="401"/>
      <c r="S354" s="16" t="s">
        <v>76</v>
      </c>
      <c r="T354" s="8">
        <v>18</v>
      </c>
      <c r="U354" s="400"/>
      <c r="V354" s="400"/>
      <c r="W354" s="400"/>
      <c r="X354" s="400"/>
      <c r="Y354" s="400"/>
      <c r="Z354" s="400"/>
      <c r="AA354" s="400"/>
      <c r="AB354" s="400"/>
      <c r="AC354" s="400"/>
      <c r="AD354" s="400"/>
      <c r="AE354" s="400"/>
      <c r="AF354" s="400"/>
      <c r="AG354" s="400"/>
      <c r="AH354" s="406"/>
      <c r="AI354" s="477"/>
      <c r="AJ354" s="400"/>
      <c r="AK354" s="401"/>
      <c r="AL354" s="16" t="s">
        <v>76</v>
      </c>
    </row>
    <row r="355" spans="1:38" s="21" customFormat="1" ht="12.75" customHeight="1" x14ac:dyDescent="0.2">
      <c r="A355" s="8">
        <v>19</v>
      </c>
      <c r="B355" s="400"/>
      <c r="C355" s="400"/>
      <c r="D355" s="400"/>
      <c r="E355" s="400"/>
      <c r="F355" s="401"/>
      <c r="G355" s="471"/>
      <c r="H355" s="477"/>
      <c r="I355" s="472"/>
      <c r="J355" s="363">
        <f t="shared" si="44"/>
        <v>0</v>
      </c>
      <c r="K355" s="362">
        <f t="shared" si="45"/>
        <v>0</v>
      </c>
      <c r="L355" s="400"/>
      <c r="M355" s="400"/>
      <c r="N355" s="400"/>
      <c r="O355" s="406"/>
      <c r="P355" s="409"/>
      <c r="Q355" s="400"/>
      <c r="R355" s="401"/>
      <c r="S355" s="16" t="s">
        <v>77</v>
      </c>
      <c r="T355" s="8">
        <v>19</v>
      </c>
      <c r="U355" s="400"/>
      <c r="V355" s="400"/>
      <c r="W355" s="400"/>
      <c r="X355" s="400"/>
      <c r="Y355" s="400"/>
      <c r="Z355" s="400"/>
      <c r="AA355" s="400"/>
      <c r="AB355" s="400"/>
      <c r="AC355" s="400"/>
      <c r="AD355" s="400"/>
      <c r="AE355" s="400"/>
      <c r="AF355" s="400"/>
      <c r="AG355" s="400"/>
      <c r="AH355" s="406"/>
      <c r="AI355" s="477"/>
      <c r="AJ355" s="400"/>
      <c r="AK355" s="401"/>
      <c r="AL355" s="16" t="s">
        <v>77</v>
      </c>
    </row>
    <row r="356" spans="1:38" s="21" customFormat="1" ht="12.75" customHeight="1" x14ac:dyDescent="0.2">
      <c r="A356" s="8">
        <v>20</v>
      </c>
      <c r="B356" s="400"/>
      <c r="C356" s="400"/>
      <c r="D356" s="400"/>
      <c r="E356" s="400"/>
      <c r="F356" s="401"/>
      <c r="G356" s="471"/>
      <c r="H356" s="477"/>
      <c r="I356" s="472"/>
      <c r="J356" s="363">
        <f t="shared" si="44"/>
        <v>0</v>
      </c>
      <c r="K356" s="362">
        <f t="shared" si="45"/>
        <v>0</v>
      </c>
      <c r="L356" s="400"/>
      <c r="M356" s="400"/>
      <c r="N356" s="400"/>
      <c r="O356" s="406"/>
      <c r="P356" s="409"/>
      <c r="Q356" s="400"/>
      <c r="R356" s="401"/>
      <c r="S356" s="16" t="s">
        <v>78</v>
      </c>
      <c r="T356" s="8">
        <v>20</v>
      </c>
      <c r="U356" s="400"/>
      <c r="V356" s="400"/>
      <c r="W356" s="400"/>
      <c r="X356" s="400"/>
      <c r="Y356" s="400"/>
      <c r="Z356" s="400"/>
      <c r="AA356" s="400"/>
      <c r="AB356" s="400"/>
      <c r="AC356" s="400"/>
      <c r="AD356" s="400"/>
      <c r="AE356" s="400"/>
      <c r="AF356" s="400"/>
      <c r="AG356" s="400"/>
      <c r="AH356" s="406"/>
      <c r="AI356" s="477"/>
      <c r="AJ356" s="400"/>
      <c r="AK356" s="401"/>
      <c r="AL356" s="16" t="s">
        <v>78</v>
      </c>
    </row>
    <row r="357" spans="1:38" s="21" customFormat="1" ht="12.75" customHeight="1" x14ac:dyDescent="0.2">
      <c r="A357" s="8">
        <v>21</v>
      </c>
      <c r="B357" s="400"/>
      <c r="C357" s="400"/>
      <c r="D357" s="400"/>
      <c r="E357" s="400"/>
      <c r="F357" s="401"/>
      <c r="G357" s="471"/>
      <c r="H357" s="477"/>
      <c r="I357" s="472"/>
      <c r="J357" s="363">
        <f t="shared" si="44"/>
        <v>0</v>
      </c>
      <c r="K357" s="362">
        <f t="shared" si="45"/>
        <v>0</v>
      </c>
      <c r="L357" s="400"/>
      <c r="M357" s="400"/>
      <c r="N357" s="400"/>
      <c r="O357" s="406"/>
      <c r="P357" s="409"/>
      <c r="Q357" s="400"/>
      <c r="R357" s="401"/>
      <c r="S357" s="16" t="s">
        <v>79</v>
      </c>
      <c r="T357" s="8">
        <v>21</v>
      </c>
      <c r="U357" s="400"/>
      <c r="V357" s="400"/>
      <c r="W357" s="400"/>
      <c r="X357" s="400"/>
      <c r="Y357" s="400"/>
      <c r="Z357" s="400"/>
      <c r="AA357" s="400"/>
      <c r="AB357" s="400"/>
      <c r="AC357" s="400"/>
      <c r="AD357" s="400"/>
      <c r="AE357" s="400"/>
      <c r="AF357" s="400"/>
      <c r="AG357" s="400"/>
      <c r="AH357" s="406"/>
      <c r="AI357" s="477"/>
      <c r="AJ357" s="400"/>
      <c r="AK357" s="401"/>
      <c r="AL357" s="16" t="s">
        <v>79</v>
      </c>
    </row>
    <row r="358" spans="1:38" s="21" customFormat="1" ht="12.75" customHeight="1" x14ac:dyDescent="0.2">
      <c r="A358" s="8">
        <v>22</v>
      </c>
      <c r="B358" s="400"/>
      <c r="C358" s="400"/>
      <c r="D358" s="400"/>
      <c r="E358" s="400"/>
      <c r="F358" s="401"/>
      <c r="G358" s="471"/>
      <c r="H358" s="477"/>
      <c r="I358" s="472"/>
      <c r="J358" s="363">
        <f t="shared" si="44"/>
        <v>0</v>
      </c>
      <c r="K358" s="362">
        <f t="shared" si="45"/>
        <v>0</v>
      </c>
      <c r="L358" s="400"/>
      <c r="M358" s="400"/>
      <c r="N358" s="400"/>
      <c r="O358" s="406"/>
      <c r="P358" s="409"/>
      <c r="Q358" s="400"/>
      <c r="R358" s="401"/>
      <c r="S358" s="16" t="s">
        <v>80</v>
      </c>
      <c r="T358" s="8">
        <v>22</v>
      </c>
      <c r="U358" s="400"/>
      <c r="V358" s="400"/>
      <c r="W358" s="400"/>
      <c r="X358" s="400"/>
      <c r="Y358" s="400"/>
      <c r="Z358" s="400"/>
      <c r="AA358" s="400"/>
      <c r="AB358" s="400"/>
      <c r="AC358" s="400"/>
      <c r="AD358" s="400"/>
      <c r="AE358" s="400"/>
      <c r="AF358" s="400"/>
      <c r="AG358" s="400"/>
      <c r="AH358" s="406"/>
      <c r="AI358" s="477"/>
      <c r="AJ358" s="400"/>
      <c r="AK358" s="401"/>
      <c r="AL358" s="16" t="s">
        <v>80</v>
      </c>
    </row>
    <row r="359" spans="1:38" s="21" customFormat="1" ht="12.75" customHeight="1" x14ac:dyDescent="0.2">
      <c r="A359" s="8">
        <v>23</v>
      </c>
      <c r="B359" s="400"/>
      <c r="C359" s="400"/>
      <c r="D359" s="400"/>
      <c r="E359" s="400"/>
      <c r="F359" s="401"/>
      <c r="G359" s="471"/>
      <c r="H359" s="477"/>
      <c r="I359" s="472"/>
      <c r="J359" s="363">
        <f t="shared" si="44"/>
        <v>0</v>
      </c>
      <c r="K359" s="362">
        <f t="shared" si="45"/>
        <v>0</v>
      </c>
      <c r="L359" s="400"/>
      <c r="M359" s="400"/>
      <c r="N359" s="400"/>
      <c r="O359" s="406"/>
      <c r="P359" s="409"/>
      <c r="Q359" s="400"/>
      <c r="R359" s="401"/>
      <c r="S359" s="16" t="s">
        <v>81</v>
      </c>
      <c r="T359" s="8">
        <v>23</v>
      </c>
      <c r="U359" s="400"/>
      <c r="V359" s="400"/>
      <c r="W359" s="400"/>
      <c r="X359" s="400"/>
      <c r="Y359" s="400"/>
      <c r="Z359" s="400"/>
      <c r="AA359" s="400"/>
      <c r="AB359" s="400"/>
      <c r="AC359" s="400"/>
      <c r="AD359" s="400"/>
      <c r="AE359" s="400"/>
      <c r="AF359" s="400"/>
      <c r="AG359" s="400"/>
      <c r="AH359" s="406"/>
      <c r="AI359" s="477"/>
      <c r="AJ359" s="400"/>
      <c r="AK359" s="401"/>
      <c r="AL359" s="16" t="s">
        <v>81</v>
      </c>
    </row>
    <row r="360" spans="1:38" s="21" customFormat="1" ht="12.75" customHeight="1" x14ac:dyDescent="0.2">
      <c r="A360" s="8">
        <v>24</v>
      </c>
      <c r="B360" s="400"/>
      <c r="C360" s="400"/>
      <c r="D360" s="400"/>
      <c r="E360" s="400"/>
      <c r="F360" s="401"/>
      <c r="G360" s="471"/>
      <c r="H360" s="477"/>
      <c r="I360" s="472"/>
      <c r="J360" s="363">
        <f t="shared" si="44"/>
        <v>0</v>
      </c>
      <c r="K360" s="362">
        <f t="shared" si="45"/>
        <v>0</v>
      </c>
      <c r="L360" s="400"/>
      <c r="M360" s="400"/>
      <c r="N360" s="400"/>
      <c r="O360" s="406"/>
      <c r="P360" s="409"/>
      <c r="Q360" s="400"/>
      <c r="R360" s="401"/>
      <c r="S360" s="16" t="s">
        <v>82</v>
      </c>
      <c r="T360" s="8">
        <v>24</v>
      </c>
      <c r="U360" s="400"/>
      <c r="V360" s="400"/>
      <c r="W360" s="400"/>
      <c r="X360" s="400"/>
      <c r="Y360" s="400"/>
      <c r="Z360" s="400"/>
      <c r="AA360" s="400"/>
      <c r="AB360" s="400"/>
      <c r="AC360" s="400"/>
      <c r="AD360" s="400"/>
      <c r="AE360" s="400"/>
      <c r="AF360" s="400"/>
      <c r="AG360" s="400"/>
      <c r="AH360" s="406"/>
      <c r="AI360" s="477"/>
      <c r="AJ360" s="400"/>
      <c r="AK360" s="401"/>
      <c r="AL360" s="16" t="s">
        <v>82</v>
      </c>
    </row>
    <row r="361" spans="1:38" s="21" customFormat="1" ht="12.75" customHeight="1" x14ac:dyDescent="0.2">
      <c r="A361" s="8">
        <v>25</v>
      </c>
      <c r="B361" s="400"/>
      <c r="C361" s="400"/>
      <c r="D361" s="400"/>
      <c r="E361" s="400"/>
      <c r="F361" s="401"/>
      <c r="G361" s="471"/>
      <c r="H361" s="477"/>
      <c r="I361" s="472"/>
      <c r="J361" s="363">
        <f t="shared" si="44"/>
        <v>0</v>
      </c>
      <c r="K361" s="362">
        <f t="shared" si="45"/>
        <v>0</v>
      </c>
      <c r="L361" s="400"/>
      <c r="M361" s="400"/>
      <c r="N361" s="400"/>
      <c r="O361" s="406"/>
      <c r="P361" s="409"/>
      <c r="Q361" s="400"/>
      <c r="R361" s="401"/>
      <c r="S361" s="16" t="s">
        <v>83</v>
      </c>
      <c r="T361" s="8">
        <v>25</v>
      </c>
      <c r="U361" s="400"/>
      <c r="V361" s="400"/>
      <c r="W361" s="400"/>
      <c r="X361" s="400"/>
      <c r="Y361" s="400"/>
      <c r="Z361" s="400"/>
      <c r="AA361" s="400"/>
      <c r="AB361" s="400"/>
      <c r="AC361" s="400"/>
      <c r="AD361" s="400"/>
      <c r="AE361" s="400"/>
      <c r="AF361" s="400"/>
      <c r="AG361" s="400"/>
      <c r="AH361" s="406"/>
      <c r="AI361" s="477"/>
      <c r="AJ361" s="400"/>
      <c r="AK361" s="401"/>
      <c r="AL361" s="16" t="s">
        <v>83</v>
      </c>
    </row>
    <row r="362" spans="1:38" s="21" customFormat="1" ht="12.75" customHeight="1" x14ac:dyDescent="0.2">
      <c r="A362" s="8">
        <v>26</v>
      </c>
      <c r="B362" s="400"/>
      <c r="C362" s="400"/>
      <c r="D362" s="400"/>
      <c r="E362" s="400"/>
      <c r="F362" s="401"/>
      <c r="G362" s="471"/>
      <c r="H362" s="477"/>
      <c r="I362" s="472"/>
      <c r="J362" s="363">
        <f t="shared" si="44"/>
        <v>0</v>
      </c>
      <c r="K362" s="362">
        <f t="shared" si="45"/>
        <v>0</v>
      </c>
      <c r="L362" s="400"/>
      <c r="M362" s="400"/>
      <c r="N362" s="400"/>
      <c r="O362" s="406"/>
      <c r="P362" s="409"/>
      <c r="Q362" s="400"/>
      <c r="R362" s="401"/>
      <c r="S362" s="16" t="s">
        <v>84</v>
      </c>
      <c r="T362" s="8">
        <v>26</v>
      </c>
      <c r="U362" s="400"/>
      <c r="V362" s="400"/>
      <c r="W362" s="400"/>
      <c r="X362" s="400"/>
      <c r="Y362" s="400"/>
      <c r="Z362" s="400"/>
      <c r="AA362" s="400"/>
      <c r="AB362" s="400"/>
      <c r="AC362" s="400"/>
      <c r="AD362" s="400"/>
      <c r="AE362" s="400"/>
      <c r="AF362" s="400"/>
      <c r="AG362" s="400"/>
      <c r="AH362" s="406"/>
      <c r="AI362" s="477"/>
      <c r="AJ362" s="400"/>
      <c r="AK362" s="401"/>
      <c r="AL362" s="16" t="s">
        <v>84</v>
      </c>
    </row>
    <row r="363" spans="1:38" s="21" customFormat="1" ht="12.75" customHeight="1" x14ac:dyDescent="0.2">
      <c r="A363" s="8">
        <v>27</v>
      </c>
      <c r="B363" s="400"/>
      <c r="C363" s="400"/>
      <c r="D363" s="400"/>
      <c r="E363" s="400"/>
      <c r="F363" s="401"/>
      <c r="G363" s="471"/>
      <c r="H363" s="477"/>
      <c r="I363" s="472"/>
      <c r="J363" s="363">
        <f t="shared" si="44"/>
        <v>0</v>
      </c>
      <c r="K363" s="362">
        <f t="shared" si="45"/>
        <v>0</v>
      </c>
      <c r="L363" s="400"/>
      <c r="M363" s="400"/>
      <c r="N363" s="400"/>
      <c r="O363" s="406"/>
      <c r="P363" s="409"/>
      <c r="Q363" s="400"/>
      <c r="R363" s="401"/>
      <c r="S363" s="16" t="s">
        <v>85</v>
      </c>
      <c r="T363" s="8">
        <v>27</v>
      </c>
      <c r="U363" s="400"/>
      <c r="V363" s="400"/>
      <c r="W363" s="400"/>
      <c r="X363" s="400"/>
      <c r="Y363" s="400"/>
      <c r="Z363" s="400"/>
      <c r="AA363" s="400"/>
      <c r="AB363" s="400"/>
      <c r="AC363" s="400"/>
      <c r="AD363" s="400"/>
      <c r="AE363" s="400"/>
      <c r="AF363" s="400"/>
      <c r="AG363" s="400"/>
      <c r="AH363" s="406"/>
      <c r="AI363" s="477"/>
      <c r="AJ363" s="400"/>
      <c r="AK363" s="401"/>
      <c r="AL363" s="16" t="s">
        <v>85</v>
      </c>
    </row>
    <row r="364" spans="1:38" s="21" customFormat="1" ht="12.75" customHeight="1" x14ac:dyDescent="0.2">
      <c r="A364" s="8">
        <v>28</v>
      </c>
      <c r="B364" s="400"/>
      <c r="C364" s="400"/>
      <c r="D364" s="400"/>
      <c r="E364" s="400"/>
      <c r="F364" s="401"/>
      <c r="G364" s="471"/>
      <c r="H364" s="477"/>
      <c r="I364" s="472"/>
      <c r="J364" s="363">
        <f t="shared" si="44"/>
        <v>0</v>
      </c>
      <c r="K364" s="362">
        <f t="shared" si="45"/>
        <v>0</v>
      </c>
      <c r="L364" s="400"/>
      <c r="M364" s="400"/>
      <c r="N364" s="400"/>
      <c r="O364" s="406"/>
      <c r="P364" s="409"/>
      <c r="Q364" s="400"/>
      <c r="R364" s="401"/>
      <c r="S364" s="16" t="s">
        <v>86</v>
      </c>
      <c r="T364" s="8">
        <v>28</v>
      </c>
      <c r="U364" s="400"/>
      <c r="V364" s="400"/>
      <c r="W364" s="400"/>
      <c r="X364" s="400"/>
      <c r="Y364" s="400"/>
      <c r="Z364" s="400"/>
      <c r="AA364" s="400"/>
      <c r="AB364" s="400"/>
      <c r="AC364" s="400"/>
      <c r="AD364" s="400"/>
      <c r="AE364" s="400"/>
      <c r="AF364" s="400"/>
      <c r="AG364" s="400"/>
      <c r="AH364" s="406"/>
      <c r="AI364" s="477"/>
      <c r="AJ364" s="400"/>
      <c r="AK364" s="401"/>
      <c r="AL364" s="16" t="s">
        <v>86</v>
      </c>
    </row>
    <row r="365" spans="1:38" s="21" customFormat="1" ht="12.75" customHeight="1" x14ac:dyDescent="0.2">
      <c r="A365" s="8">
        <v>29</v>
      </c>
      <c r="B365" s="400"/>
      <c r="C365" s="400"/>
      <c r="D365" s="400"/>
      <c r="E365" s="400"/>
      <c r="F365" s="401"/>
      <c r="G365" s="471"/>
      <c r="H365" s="477"/>
      <c r="I365" s="472"/>
      <c r="J365" s="363">
        <f t="shared" si="44"/>
        <v>0</v>
      </c>
      <c r="K365" s="362">
        <f t="shared" si="45"/>
        <v>0</v>
      </c>
      <c r="L365" s="400"/>
      <c r="M365" s="400"/>
      <c r="N365" s="400"/>
      <c r="O365" s="406"/>
      <c r="P365" s="409"/>
      <c r="Q365" s="400"/>
      <c r="R365" s="401"/>
      <c r="S365" s="16" t="s">
        <v>87</v>
      </c>
      <c r="T365" s="8">
        <v>29</v>
      </c>
      <c r="U365" s="400"/>
      <c r="V365" s="400"/>
      <c r="W365" s="400"/>
      <c r="X365" s="410"/>
      <c r="Y365" s="400"/>
      <c r="Z365" s="400"/>
      <c r="AA365" s="400"/>
      <c r="AB365" s="400"/>
      <c r="AC365" s="400"/>
      <c r="AD365" s="400"/>
      <c r="AE365" s="400"/>
      <c r="AF365" s="400"/>
      <c r="AG365" s="400"/>
      <c r="AH365" s="406"/>
      <c r="AI365" s="477"/>
      <c r="AJ365" s="400"/>
      <c r="AK365" s="401"/>
      <c r="AL365" s="16" t="s">
        <v>87</v>
      </c>
    </row>
    <row r="366" spans="1:38" s="21" customFormat="1" ht="12.75" customHeight="1" x14ac:dyDescent="0.2">
      <c r="A366" s="8">
        <v>30</v>
      </c>
      <c r="B366" s="400"/>
      <c r="C366" s="400"/>
      <c r="D366" s="400"/>
      <c r="E366" s="400"/>
      <c r="F366" s="401"/>
      <c r="G366" s="471"/>
      <c r="H366" s="477"/>
      <c r="I366" s="472"/>
      <c r="J366" s="363">
        <f t="shared" si="44"/>
        <v>0</v>
      </c>
      <c r="K366" s="362">
        <f t="shared" si="45"/>
        <v>0</v>
      </c>
      <c r="L366" s="400"/>
      <c r="M366" s="400"/>
      <c r="N366" s="400"/>
      <c r="O366" s="406"/>
      <c r="P366" s="409"/>
      <c r="Q366" s="400"/>
      <c r="R366" s="401"/>
      <c r="S366" s="16" t="s">
        <v>88</v>
      </c>
      <c r="T366" s="8">
        <v>30</v>
      </c>
      <c r="U366" s="400"/>
      <c r="V366" s="400"/>
      <c r="W366" s="400"/>
      <c r="X366" s="400"/>
      <c r="Y366" s="400"/>
      <c r="Z366" s="400"/>
      <c r="AA366" s="400"/>
      <c r="AB366" s="400"/>
      <c r="AC366" s="400"/>
      <c r="AD366" s="400"/>
      <c r="AE366" s="400"/>
      <c r="AF366" s="400"/>
      <c r="AG366" s="400"/>
      <c r="AH366" s="406"/>
      <c r="AI366" s="477"/>
      <c r="AJ366" s="400"/>
      <c r="AK366" s="401"/>
      <c r="AL366" s="16" t="s">
        <v>88</v>
      </c>
    </row>
    <row r="367" spans="1:38" s="21" customFormat="1" ht="12.75" customHeight="1" x14ac:dyDescent="0.2">
      <c r="A367" s="19">
        <v>31</v>
      </c>
      <c r="B367" s="404"/>
      <c r="C367" s="404"/>
      <c r="D367" s="404"/>
      <c r="E367" s="404"/>
      <c r="F367" s="405"/>
      <c r="G367" s="475"/>
      <c r="H367" s="479"/>
      <c r="I367" s="476"/>
      <c r="J367" s="395">
        <f t="shared" si="44"/>
        <v>0</v>
      </c>
      <c r="K367" s="396">
        <f t="shared" si="45"/>
        <v>0</v>
      </c>
      <c r="L367" s="404"/>
      <c r="M367" s="404"/>
      <c r="N367" s="404"/>
      <c r="O367" s="408"/>
      <c r="P367" s="411"/>
      <c r="Q367" s="404"/>
      <c r="R367" s="405"/>
      <c r="S367" s="20" t="s">
        <v>89</v>
      </c>
      <c r="T367" s="19">
        <v>31</v>
      </c>
      <c r="U367" s="404"/>
      <c r="V367" s="404"/>
      <c r="W367" s="404"/>
      <c r="X367" s="404"/>
      <c r="Y367" s="404"/>
      <c r="Z367" s="404"/>
      <c r="AA367" s="404"/>
      <c r="AB367" s="404"/>
      <c r="AC367" s="404"/>
      <c r="AD367" s="404"/>
      <c r="AE367" s="404"/>
      <c r="AF367" s="404"/>
      <c r="AG367" s="404"/>
      <c r="AH367" s="408"/>
      <c r="AI367" s="479"/>
      <c r="AJ367" s="404"/>
      <c r="AK367" s="405"/>
      <c r="AL367" s="20" t="s">
        <v>89</v>
      </c>
    </row>
    <row r="368" spans="1:38" s="301" customFormat="1" ht="12.75" customHeight="1" thickBot="1" x14ac:dyDescent="0.25">
      <c r="A368" s="417"/>
      <c r="B368" s="418">
        <f>SUM(B336:B367)</f>
        <v>0</v>
      </c>
      <c r="C368" s="418">
        <f>SUM(C336:C367)</f>
        <v>0</v>
      </c>
      <c r="D368" s="418">
        <f>SUM(D336:D367)</f>
        <v>0</v>
      </c>
      <c r="E368" s="419">
        <f>SUM(E336:E367)</f>
        <v>0</v>
      </c>
      <c r="F368" s="420">
        <f>SUM(F336:F367)</f>
        <v>0</v>
      </c>
      <c r="G368" s="421"/>
      <c r="H368" s="422" t="s">
        <v>90</v>
      </c>
      <c r="I368" s="423">
        <f>COUNTA(I337:I367)</f>
        <v>0</v>
      </c>
      <c r="J368" s="418">
        <f t="shared" ref="J368:R368" si="46">SUM(J336:J367)</f>
        <v>0</v>
      </c>
      <c r="K368" s="418">
        <f t="shared" si="46"/>
        <v>0</v>
      </c>
      <c r="L368" s="418">
        <f t="shared" si="46"/>
        <v>0</v>
      </c>
      <c r="M368" s="418">
        <f t="shared" si="46"/>
        <v>0</v>
      </c>
      <c r="N368" s="418">
        <f t="shared" si="46"/>
        <v>0</v>
      </c>
      <c r="O368" s="424">
        <f t="shared" si="46"/>
        <v>0</v>
      </c>
      <c r="P368" s="419">
        <f t="shared" si="46"/>
        <v>0</v>
      </c>
      <c r="Q368" s="418">
        <f t="shared" si="46"/>
        <v>0</v>
      </c>
      <c r="R368" s="425">
        <f t="shared" si="46"/>
        <v>0</v>
      </c>
      <c r="S368" s="426"/>
      <c r="T368" s="417"/>
      <c r="U368" s="418">
        <f t="shared" ref="U368:AH368" si="47">SUM(U336:U367)</f>
        <v>0</v>
      </c>
      <c r="V368" s="418">
        <f t="shared" si="47"/>
        <v>0</v>
      </c>
      <c r="W368" s="418">
        <f t="shared" si="47"/>
        <v>0</v>
      </c>
      <c r="X368" s="418">
        <f t="shared" si="47"/>
        <v>0</v>
      </c>
      <c r="Y368" s="418">
        <f t="shared" si="47"/>
        <v>0</v>
      </c>
      <c r="Z368" s="418">
        <f t="shared" si="47"/>
        <v>0</v>
      </c>
      <c r="AA368" s="418">
        <f t="shared" si="47"/>
        <v>0</v>
      </c>
      <c r="AB368" s="418">
        <f t="shared" si="47"/>
        <v>0</v>
      </c>
      <c r="AC368" s="418">
        <f t="shared" si="47"/>
        <v>0</v>
      </c>
      <c r="AD368" s="418">
        <f t="shared" si="47"/>
        <v>0</v>
      </c>
      <c r="AE368" s="418">
        <f t="shared" si="47"/>
        <v>0</v>
      </c>
      <c r="AF368" s="418">
        <f t="shared" si="47"/>
        <v>0</v>
      </c>
      <c r="AG368" s="418">
        <f t="shared" si="47"/>
        <v>0</v>
      </c>
      <c r="AH368" s="420">
        <f t="shared" si="47"/>
        <v>0</v>
      </c>
      <c r="AI368" s="427"/>
      <c r="AJ368" s="418">
        <f>SUM(AJ336:AJ367)</f>
        <v>0</v>
      </c>
      <c r="AK368" s="425">
        <f>SUM(AK336:AK367)</f>
        <v>0</v>
      </c>
      <c r="AL368" s="426"/>
    </row>
    <row r="369" spans="1:38" ht="12.75" customHeight="1" thickTop="1" x14ac:dyDescent="0.2">
      <c r="A369" s="28"/>
      <c r="B369" s="34"/>
      <c r="C369" s="34"/>
      <c r="D369" s="34"/>
      <c r="E369" s="34"/>
      <c r="F369" s="34"/>
      <c r="G369" s="135"/>
      <c r="H369" s="34"/>
      <c r="I369" s="35"/>
      <c r="J369" s="306"/>
      <c r="K369" s="306"/>
      <c r="L369" s="63"/>
      <c r="M369" s="63"/>
      <c r="N369" s="63"/>
      <c r="O369" s="63"/>
      <c r="P369" s="63"/>
      <c r="Q369" s="63"/>
      <c r="R369" s="63"/>
      <c r="S369" s="28"/>
      <c r="T369" s="28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28"/>
    </row>
    <row r="370" spans="1:38" ht="12.75" customHeight="1" x14ac:dyDescent="0.2">
      <c r="A370" s="21"/>
      <c r="B370" s="36"/>
      <c r="C370" s="36"/>
      <c r="D370" s="36"/>
      <c r="E370" s="36"/>
      <c r="F370" s="36"/>
      <c r="G370" s="552" t="str">
        <f>MARCH!G10</f>
        <v>UNITED STEELWORKERS - LOCAL UNION</v>
      </c>
      <c r="H370" s="552"/>
      <c r="I370" s="552"/>
      <c r="J370" s="307"/>
      <c r="K370" s="136"/>
      <c r="L370" s="36"/>
      <c r="M370" s="36"/>
      <c r="N370" s="36"/>
      <c r="O370" s="36"/>
      <c r="P370" s="36"/>
      <c r="Q370" s="36"/>
      <c r="R370" s="36"/>
      <c r="S370" s="21"/>
      <c r="T370" s="21"/>
      <c r="U370" s="21"/>
      <c r="V370" s="21"/>
      <c r="W370" s="21"/>
      <c r="X370" s="21"/>
      <c r="Y370" s="21"/>
      <c r="Z370" s="21"/>
      <c r="AA370" s="37" t="str">
        <f>$AA$10</f>
        <v>FINANCIAL SECRETARY'S CASH BOOK</v>
      </c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</row>
    <row r="371" spans="1:38" s="152" customFormat="1" ht="12.75" customHeight="1" x14ac:dyDescent="0.2">
      <c r="A371" s="141"/>
      <c r="B371" s="139" t="str">
        <f>B326</f>
        <v>Month</v>
      </c>
      <c r="C371" s="73" t="str">
        <f>C326</f>
        <v>APRIL</v>
      </c>
      <c r="D371" s="139" t="str">
        <f>D326</f>
        <v>Year</v>
      </c>
      <c r="E371" s="30">
        <f>E326</f>
        <v>0</v>
      </c>
      <c r="F371" s="141"/>
      <c r="G371" s="149"/>
      <c r="H371" s="141"/>
      <c r="I371" s="150"/>
      <c r="J371" s="302"/>
      <c r="K371" s="302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  <c r="AD371" s="141"/>
      <c r="AE371" s="141"/>
      <c r="AF371" s="141"/>
      <c r="AG371" s="141"/>
      <c r="AH371" s="141"/>
      <c r="AI371" s="139"/>
      <c r="AJ371" s="151" t="str">
        <f>C371</f>
        <v>APRIL</v>
      </c>
      <c r="AK371" s="30">
        <f>E371</f>
        <v>0</v>
      </c>
      <c r="AL371" s="141"/>
    </row>
    <row r="372" spans="1:38" s="152" customFormat="1" ht="12.75" customHeight="1" x14ac:dyDescent="0.2">
      <c r="A372" s="141"/>
      <c r="B372" s="139" t="str">
        <f>B327</f>
        <v>Page No.</v>
      </c>
      <c r="C372" s="148">
        <f>C327+1</f>
        <v>9</v>
      </c>
      <c r="D372" s="141"/>
      <c r="E372" s="141"/>
      <c r="F372" s="141"/>
      <c r="G372" s="149"/>
      <c r="H372" s="141"/>
      <c r="I372" s="150" t="s">
        <v>53</v>
      </c>
      <c r="J372" s="302"/>
      <c r="K372" s="302"/>
      <c r="L372" s="150"/>
      <c r="M372" s="141"/>
      <c r="N372" s="141"/>
      <c r="O372" s="141"/>
      <c r="P372" s="139"/>
      <c r="Q372" s="141"/>
      <c r="R372" s="139"/>
      <c r="S372" s="141"/>
      <c r="T372" s="141"/>
      <c r="U372" s="141"/>
      <c r="V372" s="141"/>
      <c r="W372" s="141"/>
      <c r="X372" s="141"/>
      <c r="Y372" s="141"/>
      <c r="Z372" s="141"/>
      <c r="AA372" s="141"/>
      <c r="AB372" s="153" t="s">
        <v>54</v>
      </c>
      <c r="AC372" s="141"/>
      <c r="AD372" s="141"/>
      <c r="AE372" s="141"/>
      <c r="AF372" s="141"/>
      <c r="AG372" s="141"/>
      <c r="AH372" s="141"/>
      <c r="AI372" s="139" t="str">
        <f>B372</f>
        <v>Page No.</v>
      </c>
      <c r="AJ372" s="148">
        <f>C372</f>
        <v>9</v>
      </c>
      <c r="AK372" s="154"/>
      <c r="AL372" s="155"/>
    </row>
    <row r="373" spans="1:38" ht="12.75" customHeight="1" x14ac:dyDescent="0.2">
      <c r="A373" s="3"/>
      <c r="B373" s="3"/>
      <c r="C373" s="3"/>
      <c r="D373" s="3"/>
      <c r="E373" s="3"/>
      <c r="F373" s="3"/>
      <c r="G373" s="129"/>
      <c r="H373" s="3"/>
      <c r="I373" s="5"/>
      <c r="J373" s="106"/>
      <c r="K373" s="106"/>
      <c r="L373" s="21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1"/>
      <c r="AF373" s="3"/>
      <c r="AG373" s="3"/>
      <c r="AH373" s="3"/>
      <c r="AI373" s="3"/>
      <c r="AJ373" s="3"/>
      <c r="AK373" s="3"/>
      <c r="AL373" s="3"/>
    </row>
    <row r="374" spans="1:38" ht="12.75" customHeight="1" x14ac:dyDescent="0.2">
      <c r="A374" s="26"/>
      <c r="B374" s="26"/>
      <c r="C374" s="26"/>
      <c r="D374" s="26"/>
      <c r="E374" s="26"/>
      <c r="F374" s="26"/>
      <c r="G374" s="130"/>
      <c r="H374" s="26"/>
      <c r="I374" s="27"/>
      <c r="J374" s="303"/>
      <c r="K374" s="303"/>
      <c r="L374" s="27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7"/>
      <c r="AF374" s="26"/>
      <c r="AG374" s="26"/>
      <c r="AH374" s="26"/>
      <c r="AI374" s="26"/>
      <c r="AJ374" s="26"/>
      <c r="AK374" s="26"/>
      <c r="AL374" s="26"/>
    </row>
    <row r="375" spans="1:38" customFormat="1" ht="12.75" customHeight="1" x14ac:dyDescent="0.2">
      <c r="A375" s="1"/>
      <c r="B375" s="3"/>
      <c r="C375" s="3" t="s">
        <v>55</v>
      </c>
      <c r="D375" s="3"/>
      <c r="E375" s="13"/>
      <c r="F375" s="1"/>
      <c r="G375" s="131"/>
      <c r="H375" s="2" t="s">
        <v>56</v>
      </c>
      <c r="I375" s="99"/>
      <c r="J375" s="550" t="s">
        <v>264</v>
      </c>
      <c r="K375" s="551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4"/>
      <c r="AJ375" s="3"/>
      <c r="AK375" s="1"/>
      <c r="AL375" s="3"/>
    </row>
    <row r="376" spans="1:38" customFormat="1" ht="12.75" customHeight="1" x14ac:dyDescent="0.2">
      <c r="A376" s="1"/>
      <c r="B376" s="3"/>
      <c r="C376" s="3"/>
      <c r="D376" s="3"/>
      <c r="E376" s="13"/>
      <c r="F376" s="1"/>
      <c r="G376" s="131"/>
      <c r="H376" s="14"/>
      <c r="I376" s="100"/>
      <c r="J376" s="106"/>
      <c r="K376" s="67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4"/>
      <c r="AJ376" s="3"/>
      <c r="AK376" s="1"/>
      <c r="AL376" s="3"/>
    </row>
    <row r="377" spans="1:38" customFormat="1" ht="12.75" customHeight="1" thickBot="1" x14ac:dyDescent="0.25">
      <c r="A377" s="164"/>
      <c r="B377" s="165">
        <v>1</v>
      </c>
      <c r="C377" s="165">
        <v>2</v>
      </c>
      <c r="D377" s="165">
        <v>3</v>
      </c>
      <c r="E377" s="166">
        <v>4</v>
      </c>
      <c r="F377" s="167">
        <v>5</v>
      </c>
      <c r="G377" s="168"/>
      <c r="H377" s="167">
        <v>7</v>
      </c>
      <c r="I377" s="169">
        <v>8</v>
      </c>
      <c r="J377" s="304">
        <v>9</v>
      </c>
      <c r="K377" s="305">
        <v>10</v>
      </c>
      <c r="L377" s="165">
        <v>11</v>
      </c>
      <c r="M377" s="165" t="s">
        <v>1</v>
      </c>
      <c r="N377" s="165">
        <v>12</v>
      </c>
      <c r="O377" s="165">
        <v>13</v>
      </c>
      <c r="P377" s="165">
        <v>14</v>
      </c>
      <c r="Q377" s="165">
        <v>15</v>
      </c>
      <c r="R377" s="167" t="s">
        <v>2</v>
      </c>
      <c r="S377" s="170"/>
      <c r="T377" s="164"/>
      <c r="U377" s="165">
        <v>16</v>
      </c>
      <c r="V377" s="165">
        <v>17</v>
      </c>
      <c r="W377" s="165">
        <v>18</v>
      </c>
      <c r="X377" s="165">
        <v>19</v>
      </c>
      <c r="Y377" s="165">
        <v>20</v>
      </c>
      <c r="Z377" s="165" t="s">
        <v>3</v>
      </c>
      <c r="AA377" s="165">
        <v>21</v>
      </c>
      <c r="AB377" s="165">
        <v>22</v>
      </c>
      <c r="AC377" s="165">
        <v>23</v>
      </c>
      <c r="AD377" s="165">
        <v>24</v>
      </c>
      <c r="AE377" s="165">
        <v>25</v>
      </c>
      <c r="AF377" s="165">
        <v>26</v>
      </c>
      <c r="AG377" s="165">
        <v>27</v>
      </c>
      <c r="AH377" s="165">
        <v>28</v>
      </c>
      <c r="AI377" s="171">
        <v>29</v>
      </c>
      <c r="AJ377" s="165">
        <v>30</v>
      </c>
      <c r="AK377" s="167">
        <v>31</v>
      </c>
      <c r="AL377" s="170"/>
    </row>
    <row r="378" spans="1:38" s="4" customFormat="1" ht="12.75" customHeight="1" thickTop="1" x14ac:dyDescent="0.2">
      <c r="A378" s="1"/>
      <c r="B378" s="89" t="s">
        <v>4</v>
      </c>
      <c r="C378" s="101"/>
      <c r="D378" s="89" t="s">
        <v>5</v>
      </c>
      <c r="E378" s="89" t="s">
        <v>6</v>
      </c>
      <c r="F378" s="88" t="s">
        <v>7</v>
      </c>
      <c r="G378" s="132"/>
      <c r="H378" s="88"/>
      <c r="I378" s="103"/>
      <c r="J378" s="89"/>
      <c r="K378" s="88"/>
      <c r="L378" s="89"/>
      <c r="M378" s="89"/>
      <c r="N378" s="89"/>
      <c r="O378" s="104"/>
      <c r="P378" s="163"/>
      <c r="Q378" s="107" t="s">
        <v>272</v>
      </c>
      <c r="R378" s="160" t="s">
        <v>273</v>
      </c>
      <c r="S378" s="106"/>
      <c r="T378" s="67"/>
      <c r="U378" s="542" t="s">
        <v>265</v>
      </c>
      <c r="V378" s="543"/>
      <c r="W378" s="543"/>
      <c r="X378" s="543"/>
      <c r="Y378" s="544"/>
      <c r="Z378" s="89" t="s">
        <v>10</v>
      </c>
      <c r="AA378" s="89" t="s">
        <v>11</v>
      </c>
      <c r="AB378" s="89" t="s">
        <v>205</v>
      </c>
      <c r="AC378" s="89" t="s">
        <v>12</v>
      </c>
      <c r="AD378" s="89" t="s">
        <v>13</v>
      </c>
      <c r="AE378" s="89" t="s">
        <v>14</v>
      </c>
      <c r="AF378" s="89"/>
      <c r="AG378" s="89"/>
      <c r="AH378" s="104"/>
      <c r="AI378" s="105"/>
      <c r="AJ378" s="89" t="s">
        <v>15</v>
      </c>
      <c r="AK378" s="88" t="s">
        <v>7</v>
      </c>
      <c r="AL378" s="3"/>
    </row>
    <row r="379" spans="1:38" s="4" customFormat="1" ht="12.75" customHeight="1" x14ac:dyDescent="0.2">
      <c r="A379" s="1"/>
      <c r="B379" s="89" t="s">
        <v>8</v>
      </c>
      <c r="C379" s="89" t="s">
        <v>16</v>
      </c>
      <c r="D379" s="89" t="s">
        <v>17</v>
      </c>
      <c r="E379" s="89" t="s">
        <v>8</v>
      </c>
      <c r="F379" s="88" t="s">
        <v>18</v>
      </c>
      <c r="G379" s="132" t="s">
        <v>19</v>
      </c>
      <c r="H379" s="88" t="s">
        <v>20</v>
      </c>
      <c r="I379" s="103" t="s">
        <v>242</v>
      </c>
      <c r="J379" s="89" t="s">
        <v>21</v>
      </c>
      <c r="K379" s="88" t="s">
        <v>22</v>
      </c>
      <c r="L379" s="107" t="s">
        <v>235</v>
      </c>
      <c r="M379" s="107" t="s">
        <v>236</v>
      </c>
      <c r="N379" s="107" t="s">
        <v>237</v>
      </c>
      <c r="O379" s="104"/>
      <c r="P379" s="158" t="s">
        <v>23</v>
      </c>
      <c r="Q379" s="107" t="s">
        <v>8</v>
      </c>
      <c r="R379" s="160" t="s">
        <v>8</v>
      </c>
      <c r="S379" s="106"/>
      <c r="T379" s="67"/>
      <c r="U379" s="89" t="s">
        <v>25</v>
      </c>
      <c r="V379" s="89" t="s">
        <v>26</v>
      </c>
      <c r="W379" s="101" t="s">
        <v>27</v>
      </c>
      <c r="X379" s="89" t="s">
        <v>28</v>
      </c>
      <c r="Y379" s="89" t="s">
        <v>136</v>
      </c>
      <c r="Z379" s="89" t="s">
        <v>261</v>
      </c>
      <c r="AA379" s="89" t="s">
        <v>137</v>
      </c>
      <c r="AB379" s="89" t="s">
        <v>204</v>
      </c>
      <c r="AC379" s="89" t="s">
        <v>30</v>
      </c>
      <c r="AD379" s="89" t="s">
        <v>140</v>
      </c>
      <c r="AE379" s="89" t="s">
        <v>31</v>
      </c>
      <c r="AF379" s="89" t="s">
        <v>32</v>
      </c>
      <c r="AG379" s="89" t="s">
        <v>206</v>
      </c>
      <c r="AH379" s="104" t="s">
        <v>16</v>
      </c>
      <c r="AI379" s="102" t="s">
        <v>34</v>
      </c>
      <c r="AJ379" s="89" t="s">
        <v>35</v>
      </c>
      <c r="AK379" s="88" t="s">
        <v>18</v>
      </c>
      <c r="AL379" s="3"/>
    </row>
    <row r="380" spans="1:38" s="4" customFormat="1" ht="12.75" customHeight="1" thickBot="1" x14ac:dyDescent="0.25">
      <c r="A380" s="6"/>
      <c r="B380" s="90" t="s">
        <v>36</v>
      </c>
      <c r="C380" s="90" t="s">
        <v>37</v>
      </c>
      <c r="D380" s="90" t="s">
        <v>38</v>
      </c>
      <c r="E380" s="90" t="s">
        <v>39</v>
      </c>
      <c r="F380" s="108" t="s">
        <v>40</v>
      </c>
      <c r="G380" s="133"/>
      <c r="H380" s="108"/>
      <c r="I380" s="109" t="s">
        <v>41</v>
      </c>
      <c r="J380" s="90"/>
      <c r="K380" s="108"/>
      <c r="L380" s="110"/>
      <c r="M380" s="110"/>
      <c r="N380" s="110" t="s">
        <v>238</v>
      </c>
      <c r="O380" s="111"/>
      <c r="P380" s="159"/>
      <c r="Q380" s="161" t="s">
        <v>24</v>
      </c>
      <c r="R380" s="162" t="s">
        <v>24</v>
      </c>
      <c r="S380" s="113"/>
      <c r="T380" s="78"/>
      <c r="U380" s="90" t="s">
        <v>42</v>
      </c>
      <c r="V380" s="90" t="s">
        <v>43</v>
      </c>
      <c r="W380" s="90"/>
      <c r="X380" s="90" t="s">
        <v>44</v>
      </c>
      <c r="Y380" s="90" t="s">
        <v>30</v>
      </c>
      <c r="Z380" s="90" t="s">
        <v>30</v>
      </c>
      <c r="AA380" s="90" t="s">
        <v>138</v>
      </c>
      <c r="AB380" s="90" t="s">
        <v>15</v>
      </c>
      <c r="AC380" s="90" t="s">
        <v>139</v>
      </c>
      <c r="AD380" s="90" t="s">
        <v>141</v>
      </c>
      <c r="AE380" s="90" t="s">
        <v>47</v>
      </c>
      <c r="AF380" s="90" t="s">
        <v>48</v>
      </c>
      <c r="AG380" s="90" t="s">
        <v>15</v>
      </c>
      <c r="AH380" s="111" t="s">
        <v>30</v>
      </c>
      <c r="AI380" s="112"/>
      <c r="AJ380" s="90" t="s">
        <v>49</v>
      </c>
      <c r="AK380" s="108" t="s">
        <v>189</v>
      </c>
      <c r="AL380" s="7"/>
    </row>
    <row r="381" spans="1:38" s="301" customFormat="1" ht="12.75" customHeight="1" thickTop="1" x14ac:dyDescent="0.2">
      <c r="A381" s="331"/>
      <c r="B381" s="363">
        <f>B368</f>
        <v>0</v>
      </c>
      <c r="C381" s="363">
        <f>C368</f>
        <v>0</v>
      </c>
      <c r="D381" s="363">
        <f>D368</f>
        <v>0</v>
      </c>
      <c r="E381" s="363">
        <f>E368</f>
        <v>0</v>
      </c>
      <c r="F381" s="362">
        <f>F368</f>
        <v>0</v>
      </c>
      <c r="G381" s="134" t="str">
        <f>G7</f>
        <v>APRIL</v>
      </c>
      <c r="H381" s="334" t="s">
        <v>58</v>
      </c>
      <c r="I381" s="412"/>
      <c r="J381" s="397">
        <f t="shared" ref="J381:R381" si="48">J368</f>
        <v>0</v>
      </c>
      <c r="K381" s="362">
        <f t="shared" si="48"/>
        <v>0</v>
      </c>
      <c r="L381" s="363">
        <f t="shared" si="48"/>
        <v>0</v>
      </c>
      <c r="M381" s="363">
        <f t="shared" si="48"/>
        <v>0</v>
      </c>
      <c r="N381" s="363">
        <f t="shared" si="48"/>
        <v>0</v>
      </c>
      <c r="O381" s="361">
        <f t="shared" si="48"/>
        <v>0</v>
      </c>
      <c r="P381" s="394">
        <f t="shared" si="48"/>
        <v>0</v>
      </c>
      <c r="Q381" s="363">
        <f t="shared" si="48"/>
        <v>0</v>
      </c>
      <c r="R381" s="362">
        <f t="shared" si="48"/>
        <v>0</v>
      </c>
      <c r="S381" s="332"/>
      <c r="T381" s="331"/>
      <c r="U381" s="363">
        <f t="shared" ref="U381:AH381" si="49">U368</f>
        <v>0</v>
      </c>
      <c r="V381" s="363">
        <f t="shared" si="49"/>
        <v>0</v>
      </c>
      <c r="W381" s="363">
        <f t="shared" si="49"/>
        <v>0</v>
      </c>
      <c r="X381" s="363">
        <f t="shared" si="49"/>
        <v>0</v>
      </c>
      <c r="Y381" s="363">
        <f t="shared" si="49"/>
        <v>0</v>
      </c>
      <c r="Z381" s="363">
        <f t="shared" si="49"/>
        <v>0</v>
      </c>
      <c r="AA381" s="363">
        <f t="shared" si="49"/>
        <v>0</v>
      </c>
      <c r="AB381" s="363">
        <f t="shared" si="49"/>
        <v>0</v>
      </c>
      <c r="AC381" s="363">
        <f t="shared" si="49"/>
        <v>0</v>
      </c>
      <c r="AD381" s="363">
        <f t="shared" si="49"/>
        <v>0</v>
      </c>
      <c r="AE381" s="363">
        <f t="shared" si="49"/>
        <v>0</v>
      </c>
      <c r="AF381" s="363">
        <f t="shared" si="49"/>
        <v>0</v>
      </c>
      <c r="AG381" s="363">
        <f t="shared" si="49"/>
        <v>0</v>
      </c>
      <c r="AH381" s="361">
        <f t="shared" si="49"/>
        <v>0</v>
      </c>
      <c r="AI381" s="333"/>
      <c r="AJ381" s="363">
        <f>AJ368</f>
        <v>0</v>
      </c>
      <c r="AK381" s="362">
        <f>AK368</f>
        <v>0</v>
      </c>
      <c r="AL381" s="332"/>
    </row>
    <row r="382" spans="1:38" s="21" customFormat="1" ht="12.75" customHeight="1" x14ac:dyDescent="0.2">
      <c r="A382" s="8">
        <v>1</v>
      </c>
      <c r="B382" s="400"/>
      <c r="C382" s="400"/>
      <c r="D382" s="400"/>
      <c r="E382" s="400"/>
      <c r="F382" s="401"/>
      <c r="G382" s="471"/>
      <c r="H382" s="477"/>
      <c r="I382" s="472"/>
      <c r="J382" s="363">
        <f t="shared" ref="J382:J412" si="50">SUM(B382:F382)</f>
        <v>0</v>
      </c>
      <c r="K382" s="362">
        <f t="shared" ref="K382:K412" si="51">SUM(U382:AK382)-SUM(L382:R382)</f>
        <v>0</v>
      </c>
      <c r="L382" s="400"/>
      <c r="M382" s="400"/>
      <c r="N382" s="400"/>
      <c r="O382" s="406"/>
      <c r="P382" s="409"/>
      <c r="Q382" s="400"/>
      <c r="R382" s="401"/>
      <c r="S382" s="16" t="s">
        <v>59</v>
      </c>
      <c r="T382" s="8">
        <v>1</v>
      </c>
      <c r="U382" s="400"/>
      <c r="V382" s="400"/>
      <c r="W382" s="400"/>
      <c r="X382" s="400"/>
      <c r="Y382" s="400"/>
      <c r="Z382" s="400"/>
      <c r="AA382" s="400"/>
      <c r="AB382" s="400"/>
      <c r="AC382" s="400"/>
      <c r="AD382" s="400"/>
      <c r="AE382" s="400"/>
      <c r="AF382" s="400"/>
      <c r="AG382" s="400"/>
      <c r="AH382" s="406"/>
      <c r="AI382" s="477"/>
      <c r="AJ382" s="400"/>
      <c r="AK382" s="401"/>
      <c r="AL382" s="16" t="s">
        <v>59</v>
      </c>
    </row>
    <row r="383" spans="1:38" s="21" customFormat="1" ht="12.75" customHeight="1" x14ac:dyDescent="0.2">
      <c r="A383" s="8">
        <v>2</v>
      </c>
      <c r="B383" s="400"/>
      <c r="C383" s="400"/>
      <c r="D383" s="400"/>
      <c r="E383" s="400"/>
      <c r="F383" s="401"/>
      <c r="G383" s="471"/>
      <c r="H383" s="477"/>
      <c r="I383" s="472"/>
      <c r="J383" s="363">
        <f t="shared" si="50"/>
        <v>0</v>
      </c>
      <c r="K383" s="362">
        <f t="shared" si="51"/>
        <v>0</v>
      </c>
      <c r="L383" s="400"/>
      <c r="M383" s="400"/>
      <c r="N383" s="400"/>
      <c r="O383" s="406"/>
      <c r="P383" s="409"/>
      <c r="Q383" s="400"/>
      <c r="R383" s="401"/>
      <c r="S383" s="16" t="s">
        <v>60</v>
      </c>
      <c r="T383" s="8">
        <v>2</v>
      </c>
      <c r="U383" s="400"/>
      <c r="V383" s="400"/>
      <c r="W383" s="400"/>
      <c r="X383" s="400"/>
      <c r="Y383" s="400"/>
      <c r="Z383" s="400"/>
      <c r="AA383" s="400"/>
      <c r="AB383" s="400"/>
      <c r="AC383" s="400"/>
      <c r="AD383" s="400"/>
      <c r="AE383" s="400"/>
      <c r="AF383" s="400"/>
      <c r="AG383" s="400"/>
      <c r="AH383" s="406"/>
      <c r="AI383" s="477"/>
      <c r="AJ383" s="400"/>
      <c r="AK383" s="401"/>
      <c r="AL383" s="16" t="s">
        <v>60</v>
      </c>
    </row>
    <row r="384" spans="1:38" s="21" customFormat="1" ht="12.75" customHeight="1" x14ac:dyDescent="0.2">
      <c r="A384" s="8">
        <v>3</v>
      </c>
      <c r="B384" s="400"/>
      <c r="C384" s="400"/>
      <c r="D384" s="400"/>
      <c r="E384" s="400"/>
      <c r="F384" s="401"/>
      <c r="G384" s="471"/>
      <c r="H384" s="477"/>
      <c r="I384" s="472"/>
      <c r="J384" s="363">
        <f t="shared" si="50"/>
        <v>0</v>
      </c>
      <c r="K384" s="362">
        <f t="shared" si="51"/>
        <v>0</v>
      </c>
      <c r="L384" s="400"/>
      <c r="M384" s="400"/>
      <c r="N384" s="400"/>
      <c r="O384" s="406"/>
      <c r="P384" s="409"/>
      <c r="Q384" s="400"/>
      <c r="R384" s="401"/>
      <c r="S384" s="16" t="s">
        <v>61</v>
      </c>
      <c r="T384" s="8">
        <v>3</v>
      </c>
      <c r="U384" s="400"/>
      <c r="V384" s="400"/>
      <c r="W384" s="400"/>
      <c r="X384" s="400"/>
      <c r="Y384" s="400"/>
      <c r="Z384" s="400"/>
      <c r="AA384" s="400"/>
      <c r="AB384" s="400"/>
      <c r="AC384" s="400"/>
      <c r="AD384" s="400"/>
      <c r="AE384" s="400"/>
      <c r="AF384" s="400"/>
      <c r="AG384" s="400"/>
      <c r="AH384" s="406"/>
      <c r="AI384" s="477"/>
      <c r="AJ384" s="400"/>
      <c r="AK384" s="401"/>
      <c r="AL384" s="16" t="s">
        <v>61</v>
      </c>
    </row>
    <row r="385" spans="1:38" s="21" customFormat="1" ht="12.75" customHeight="1" x14ac:dyDescent="0.2">
      <c r="A385" s="8">
        <v>4</v>
      </c>
      <c r="B385" s="400"/>
      <c r="C385" s="400"/>
      <c r="D385" s="400"/>
      <c r="E385" s="400"/>
      <c r="F385" s="401"/>
      <c r="G385" s="471"/>
      <c r="H385" s="477"/>
      <c r="I385" s="472"/>
      <c r="J385" s="363">
        <f t="shared" si="50"/>
        <v>0</v>
      </c>
      <c r="K385" s="362">
        <f t="shared" si="51"/>
        <v>0</v>
      </c>
      <c r="L385" s="400"/>
      <c r="M385" s="400"/>
      <c r="N385" s="400"/>
      <c r="O385" s="406"/>
      <c r="P385" s="409"/>
      <c r="Q385" s="400"/>
      <c r="R385" s="401"/>
      <c r="S385" s="16" t="s">
        <v>62</v>
      </c>
      <c r="T385" s="8">
        <v>4</v>
      </c>
      <c r="U385" s="400"/>
      <c r="V385" s="400"/>
      <c r="W385" s="400"/>
      <c r="X385" s="400"/>
      <c r="Y385" s="400"/>
      <c r="Z385" s="400"/>
      <c r="AA385" s="400"/>
      <c r="AB385" s="400"/>
      <c r="AC385" s="400"/>
      <c r="AD385" s="400"/>
      <c r="AE385" s="400"/>
      <c r="AF385" s="400"/>
      <c r="AG385" s="400"/>
      <c r="AH385" s="406"/>
      <c r="AI385" s="477"/>
      <c r="AJ385" s="400"/>
      <c r="AK385" s="401"/>
      <c r="AL385" s="16" t="s">
        <v>62</v>
      </c>
    </row>
    <row r="386" spans="1:38" s="21" customFormat="1" ht="12.75" customHeight="1" x14ac:dyDescent="0.2">
      <c r="A386" s="8">
        <v>5</v>
      </c>
      <c r="B386" s="400"/>
      <c r="C386" s="400"/>
      <c r="D386" s="400"/>
      <c r="E386" s="400"/>
      <c r="F386" s="401"/>
      <c r="G386" s="471"/>
      <c r="H386" s="477"/>
      <c r="I386" s="472"/>
      <c r="J386" s="363">
        <f t="shared" si="50"/>
        <v>0</v>
      </c>
      <c r="K386" s="362">
        <f t="shared" si="51"/>
        <v>0</v>
      </c>
      <c r="L386" s="400"/>
      <c r="M386" s="400"/>
      <c r="N386" s="400"/>
      <c r="O386" s="406"/>
      <c r="P386" s="409"/>
      <c r="Q386" s="400"/>
      <c r="R386" s="401"/>
      <c r="S386" s="16" t="s">
        <v>63</v>
      </c>
      <c r="T386" s="8">
        <v>5</v>
      </c>
      <c r="U386" s="400"/>
      <c r="V386" s="400"/>
      <c r="W386" s="400"/>
      <c r="X386" s="400"/>
      <c r="Y386" s="400"/>
      <c r="Z386" s="400"/>
      <c r="AA386" s="400"/>
      <c r="AB386" s="400"/>
      <c r="AC386" s="400"/>
      <c r="AD386" s="400"/>
      <c r="AE386" s="400"/>
      <c r="AF386" s="400"/>
      <c r="AG386" s="400"/>
      <c r="AH386" s="406"/>
      <c r="AI386" s="477"/>
      <c r="AJ386" s="400"/>
      <c r="AK386" s="401"/>
      <c r="AL386" s="16" t="s">
        <v>63</v>
      </c>
    </row>
    <row r="387" spans="1:38" s="21" customFormat="1" ht="12.75" customHeight="1" x14ac:dyDescent="0.2">
      <c r="A387" s="17">
        <v>6</v>
      </c>
      <c r="B387" s="402"/>
      <c r="C387" s="402"/>
      <c r="D387" s="402"/>
      <c r="E387" s="402"/>
      <c r="F387" s="403"/>
      <c r="G387" s="473"/>
      <c r="H387" s="478"/>
      <c r="I387" s="474"/>
      <c r="J387" s="363">
        <f t="shared" si="50"/>
        <v>0</v>
      </c>
      <c r="K387" s="362">
        <f t="shared" si="51"/>
        <v>0</v>
      </c>
      <c r="L387" s="402"/>
      <c r="M387" s="402"/>
      <c r="N387" s="402"/>
      <c r="O387" s="407"/>
      <c r="P387" s="410"/>
      <c r="Q387" s="402"/>
      <c r="R387" s="403"/>
      <c r="S387" s="18" t="s">
        <v>64</v>
      </c>
      <c r="T387" s="17">
        <v>6</v>
      </c>
      <c r="U387" s="402"/>
      <c r="V387" s="402"/>
      <c r="W387" s="402"/>
      <c r="X387" s="402"/>
      <c r="Y387" s="402"/>
      <c r="Z387" s="402"/>
      <c r="AA387" s="402"/>
      <c r="AB387" s="402"/>
      <c r="AC387" s="402"/>
      <c r="AD387" s="402"/>
      <c r="AE387" s="402"/>
      <c r="AF387" s="402"/>
      <c r="AG387" s="402"/>
      <c r="AH387" s="407"/>
      <c r="AI387" s="478"/>
      <c r="AJ387" s="402"/>
      <c r="AK387" s="403"/>
      <c r="AL387" s="18" t="s">
        <v>64</v>
      </c>
    </row>
    <row r="388" spans="1:38" s="21" customFormat="1" ht="12.75" customHeight="1" x14ac:dyDescent="0.2">
      <c r="A388" s="8">
        <v>7</v>
      </c>
      <c r="B388" s="400"/>
      <c r="C388" s="400"/>
      <c r="D388" s="400"/>
      <c r="E388" s="400"/>
      <c r="F388" s="401"/>
      <c r="G388" s="471"/>
      <c r="H388" s="477"/>
      <c r="I388" s="472"/>
      <c r="J388" s="363">
        <f t="shared" si="50"/>
        <v>0</v>
      </c>
      <c r="K388" s="362">
        <f t="shared" si="51"/>
        <v>0</v>
      </c>
      <c r="L388" s="400"/>
      <c r="M388" s="400"/>
      <c r="N388" s="400"/>
      <c r="O388" s="406"/>
      <c r="P388" s="409"/>
      <c r="Q388" s="400"/>
      <c r="R388" s="401"/>
      <c r="S388" s="16" t="s">
        <v>65</v>
      </c>
      <c r="T388" s="8">
        <v>7</v>
      </c>
      <c r="U388" s="400"/>
      <c r="V388" s="400"/>
      <c r="W388" s="400"/>
      <c r="X388" s="400"/>
      <c r="Y388" s="400"/>
      <c r="Z388" s="400"/>
      <c r="AA388" s="400"/>
      <c r="AB388" s="400"/>
      <c r="AC388" s="400"/>
      <c r="AD388" s="400"/>
      <c r="AE388" s="400"/>
      <c r="AF388" s="400"/>
      <c r="AG388" s="400"/>
      <c r="AH388" s="406"/>
      <c r="AI388" s="477"/>
      <c r="AJ388" s="400"/>
      <c r="AK388" s="401"/>
      <c r="AL388" s="16" t="s">
        <v>65</v>
      </c>
    </row>
    <row r="389" spans="1:38" s="21" customFormat="1" ht="12.75" customHeight="1" x14ac:dyDescent="0.2">
      <c r="A389" s="8">
        <v>8</v>
      </c>
      <c r="B389" s="400"/>
      <c r="C389" s="400"/>
      <c r="D389" s="400"/>
      <c r="E389" s="400"/>
      <c r="F389" s="401"/>
      <c r="G389" s="471"/>
      <c r="H389" s="477"/>
      <c r="I389" s="472"/>
      <c r="J389" s="363">
        <f t="shared" si="50"/>
        <v>0</v>
      </c>
      <c r="K389" s="362">
        <f t="shared" si="51"/>
        <v>0</v>
      </c>
      <c r="L389" s="400"/>
      <c r="M389" s="400"/>
      <c r="N389" s="400"/>
      <c r="O389" s="406"/>
      <c r="P389" s="409"/>
      <c r="Q389" s="400"/>
      <c r="R389" s="401"/>
      <c r="S389" s="16" t="s">
        <v>66</v>
      </c>
      <c r="T389" s="8">
        <v>8</v>
      </c>
      <c r="U389" s="400"/>
      <c r="V389" s="400"/>
      <c r="W389" s="400"/>
      <c r="X389" s="400"/>
      <c r="Y389" s="400"/>
      <c r="Z389" s="400"/>
      <c r="AA389" s="400"/>
      <c r="AB389" s="400"/>
      <c r="AC389" s="400"/>
      <c r="AD389" s="400"/>
      <c r="AE389" s="400"/>
      <c r="AF389" s="400"/>
      <c r="AG389" s="400"/>
      <c r="AH389" s="406"/>
      <c r="AI389" s="477"/>
      <c r="AJ389" s="400"/>
      <c r="AK389" s="401"/>
      <c r="AL389" s="16" t="s">
        <v>66</v>
      </c>
    </row>
    <row r="390" spans="1:38" s="21" customFormat="1" ht="12.75" customHeight="1" x14ac:dyDescent="0.2">
      <c r="A390" s="8">
        <v>9</v>
      </c>
      <c r="B390" s="400"/>
      <c r="C390" s="400"/>
      <c r="D390" s="400"/>
      <c r="E390" s="400"/>
      <c r="F390" s="401"/>
      <c r="G390" s="471"/>
      <c r="H390" s="477"/>
      <c r="I390" s="472"/>
      <c r="J390" s="363">
        <f t="shared" si="50"/>
        <v>0</v>
      </c>
      <c r="K390" s="362">
        <f t="shared" si="51"/>
        <v>0</v>
      </c>
      <c r="L390" s="400"/>
      <c r="M390" s="400"/>
      <c r="N390" s="400"/>
      <c r="O390" s="406"/>
      <c r="P390" s="409"/>
      <c r="Q390" s="400"/>
      <c r="R390" s="401"/>
      <c r="S390" s="16" t="s">
        <v>67</v>
      </c>
      <c r="T390" s="8">
        <v>9</v>
      </c>
      <c r="U390" s="400"/>
      <c r="V390" s="400"/>
      <c r="W390" s="400"/>
      <c r="X390" s="400"/>
      <c r="Y390" s="400"/>
      <c r="Z390" s="400"/>
      <c r="AA390" s="400"/>
      <c r="AB390" s="400"/>
      <c r="AC390" s="400"/>
      <c r="AD390" s="400"/>
      <c r="AE390" s="400"/>
      <c r="AF390" s="400"/>
      <c r="AG390" s="400"/>
      <c r="AH390" s="406"/>
      <c r="AI390" s="477"/>
      <c r="AJ390" s="400"/>
      <c r="AK390" s="401"/>
      <c r="AL390" s="16" t="s">
        <v>67</v>
      </c>
    </row>
    <row r="391" spans="1:38" s="21" customFormat="1" ht="12.75" customHeight="1" x14ac:dyDescent="0.2">
      <c r="A391" s="8">
        <v>10</v>
      </c>
      <c r="B391" s="400"/>
      <c r="C391" s="400"/>
      <c r="D391" s="400"/>
      <c r="E391" s="400"/>
      <c r="F391" s="401"/>
      <c r="G391" s="471"/>
      <c r="H391" s="477"/>
      <c r="I391" s="472"/>
      <c r="J391" s="363">
        <f t="shared" si="50"/>
        <v>0</v>
      </c>
      <c r="K391" s="362">
        <f t="shared" si="51"/>
        <v>0</v>
      </c>
      <c r="L391" s="400"/>
      <c r="M391" s="400"/>
      <c r="N391" s="400"/>
      <c r="O391" s="406"/>
      <c r="P391" s="409"/>
      <c r="Q391" s="400"/>
      <c r="R391" s="401"/>
      <c r="S391" s="16" t="s">
        <v>68</v>
      </c>
      <c r="T391" s="8">
        <v>10</v>
      </c>
      <c r="U391" s="400"/>
      <c r="V391" s="400"/>
      <c r="W391" s="400"/>
      <c r="X391" s="400"/>
      <c r="Y391" s="400"/>
      <c r="Z391" s="400"/>
      <c r="AA391" s="400"/>
      <c r="AB391" s="400"/>
      <c r="AC391" s="400"/>
      <c r="AD391" s="400"/>
      <c r="AE391" s="400"/>
      <c r="AF391" s="400"/>
      <c r="AG391" s="400"/>
      <c r="AH391" s="406"/>
      <c r="AI391" s="477"/>
      <c r="AJ391" s="400"/>
      <c r="AK391" s="401"/>
      <c r="AL391" s="16" t="s">
        <v>68</v>
      </c>
    </row>
    <row r="392" spans="1:38" s="21" customFormat="1" ht="12.75" customHeight="1" x14ac:dyDescent="0.2">
      <c r="A392" s="8">
        <v>11</v>
      </c>
      <c r="B392" s="400"/>
      <c r="C392" s="400"/>
      <c r="D392" s="400"/>
      <c r="E392" s="400"/>
      <c r="F392" s="401"/>
      <c r="G392" s="471"/>
      <c r="H392" s="477"/>
      <c r="I392" s="472"/>
      <c r="J392" s="363">
        <f t="shared" si="50"/>
        <v>0</v>
      </c>
      <c r="K392" s="362">
        <f t="shared" si="51"/>
        <v>0</v>
      </c>
      <c r="L392" s="400"/>
      <c r="M392" s="400"/>
      <c r="N392" s="400"/>
      <c r="O392" s="406"/>
      <c r="P392" s="409"/>
      <c r="Q392" s="400"/>
      <c r="R392" s="401"/>
      <c r="S392" s="16" t="s">
        <v>69</v>
      </c>
      <c r="T392" s="8">
        <v>11</v>
      </c>
      <c r="U392" s="400"/>
      <c r="V392" s="400"/>
      <c r="W392" s="400"/>
      <c r="X392" s="400"/>
      <c r="Y392" s="400"/>
      <c r="Z392" s="400"/>
      <c r="AA392" s="400"/>
      <c r="AB392" s="400"/>
      <c r="AC392" s="400"/>
      <c r="AD392" s="400"/>
      <c r="AE392" s="400"/>
      <c r="AF392" s="400"/>
      <c r="AG392" s="400"/>
      <c r="AH392" s="406"/>
      <c r="AI392" s="477"/>
      <c r="AJ392" s="400"/>
      <c r="AK392" s="401"/>
      <c r="AL392" s="16" t="s">
        <v>69</v>
      </c>
    </row>
    <row r="393" spans="1:38" s="21" customFormat="1" ht="12.75" customHeight="1" x14ac:dyDescent="0.2">
      <c r="A393" s="8">
        <v>12</v>
      </c>
      <c r="B393" s="400"/>
      <c r="C393" s="400"/>
      <c r="D393" s="400"/>
      <c r="E393" s="400"/>
      <c r="F393" s="401"/>
      <c r="G393" s="471"/>
      <c r="H393" s="477"/>
      <c r="I393" s="472"/>
      <c r="J393" s="363">
        <f t="shared" si="50"/>
        <v>0</v>
      </c>
      <c r="K393" s="362">
        <f t="shared" si="51"/>
        <v>0</v>
      </c>
      <c r="L393" s="400"/>
      <c r="M393" s="400"/>
      <c r="N393" s="400"/>
      <c r="O393" s="406"/>
      <c r="P393" s="409"/>
      <c r="Q393" s="400"/>
      <c r="R393" s="401"/>
      <c r="S393" s="16" t="s">
        <v>70</v>
      </c>
      <c r="T393" s="8">
        <v>12</v>
      </c>
      <c r="U393" s="400"/>
      <c r="V393" s="400"/>
      <c r="W393" s="400"/>
      <c r="X393" s="400"/>
      <c r="Y393" s="400"/>
      <c r="Z393" s="400"/>
      <c r="AA393" s="400"/>
      <c r="AB393" s="400"/>
      <c r="AC393" s="400"/>
      <c r="AD393" s="400"/>
      <c r="AE393" s="400"/>
      <c r="AF393" s="400"/>
      <c r="AG393" s="400"/>
      <c r="AH393" s="406"/>
      <c r="AI393" s="477"/>
      <c r="AJ393" s="400"/>
      <c r="AK393" s="401"/>
      <c r="AL393" s="16" t="s">
        <v>70</v>
      </c>
    </row>
    <row r="394" spans="1:38" s="21" customFormat="1" ht="12.75" customHeight="1" x14ac:dyDescent="0.2">
      <c r="A394" s="8">
        <v>13</v>
      </c>
      <c r="B394" s="400"/>
      <c r="C394" s="400"/>
      <c r="D394" s="400"/>
      <c r="E394" s="400"/>
      <c r="F394" s="401"/>
      <c r="G394" s="471"/>
      <c r="H394" s="477"/>
      <c r="I394" s="472"/>
      <c r="J394" s="363">
        <f t="shared" si="50"/>
        <v>0</v>
      </c>
      <c r="K394" s="362">
        <f t="shared" si="51"/>
        <v>0</v>
      </c>
      <c r="L394" s="400"/>
      <c r="M394" s="400"/>
      <c r="N394" s="400"/>
      <c r="O394" s="406"/>
      <c r="P394" s="409"/>
      <c r="Q394" s="400"/>
      <c r="R394" s="401"/>
      <c r="S394" s="16" t="s">
        <v>71</v>
      </c>
      <c r="T394" s="8">
        <v>13</v>
      </c>
      <c r="U394" s="400"/>
      <c r="V394" s="400"/>
      <c r="W394" s="400"/>
      <c r="X394" s="400"/>
      <c r="Y394" s="400"/>
      <c r="Z394" s="400"/>
      <c r="AA394" s="400"/>
      <c r="AB394" s="400"/>
      <c r="AC394" s="400"/>
      <c r="AD394" s="400"/>
      <c r="AE394" s="400"/>
      <c r="AF394" s="400"/>
      <c r="AG394" s="400"/>
      <c r="AH394" s="406"/>
      <c r="AI394" s="477"/>
      <c r="AJ394" s="400"/>
      <c r="AK394" s="401"/>
      <c r="AL394" s="16" t="s">
        <v>71</v>
      </c>
    </row>
    <row r="395" spans="1:38" s="21" customFormat="1" ht="12.75" customHeight="1" x14ac:dyDescent="0.2">
      <c r="A395" s="8">
        <v>14</v>
      </c>
      <c r="B395" s="400"/>
      <c r="C395" s="400"/>
      <c r="D395" s="400"/>
      <c r="E395" s="400"/>
      <c r="F395" s="401"/>
      <c r="G395" s="471"/>
      <c r="H395" s="477"/>
      <c r="I395" s="472"/>
      <c r="J395" s="363">
        <f t="shared" si="50"/>
        <v>0</v>
      </c>
      <c r="K395" s="362">
        <f t="shared" si="51"/>
        <v>0</v>
      </c>
      <c r="L395" s="400"/>
      <c r="M395" s="400"/>
      <c r="N395" s="400"/>
      <c r="O395" s="406"/>
      <c r="P395" s="409"/>
      <c r="Q395" s="400"/>
      <c r="R395" s="401"/>
      <c r="S395" s="16" t="s">
        <v>72</v>
      </c>
      <c r="T395" s="8">
        <v>14</v>
      </c>
      <c r="U395" s="400"/>
      <c r="V395" s="400"/>
      <c r="W395" s="400"/>
      <c r="X395" s="400"/>
      <c r="Y395" s="400"/>
      <c r="Z395" s="400"/>
      <c r="AA395" s="400"/>
      <c r="AB395" s="400"/>
      <c r="AC395" s="400"/>
      <c r="AD395" s="400"/>
      <c r="AE395" s="400"/>
      <c r="AF395" s="400"/>
      <c r="AG395" s="400"/>
      <c r="AH395" s="406"/>
      <c r="AI395" s="477"/>
      <c r="AJ395" s="400"/>
      <c r="AK395" s="401"/>
      <c r="AL395" s="16" t="s">
        <v>72</v>
      </c>
    </row>
    <row r="396" spans="1:38" s="21" customFormat="1" ht="12.75" customHeight="1" x14ac:dyDescent="0.2">
      <c r="A396" s="8">
        <v>15</v>
      </c>
      <c r="B396" s="400"/>
      <c r="C396" s="400"/>
      <c r="D396" s="400"/>
      <c r="E396" s="400"/>
      <c r="F396" s="401"/>
      <c r="G396" s="471"/>
      <c r="H396" s="477"/>
      <c r="I396" s="472"/>
      <c r="J396" s="363">
        <f t="shared" si="50"/>
        <v>0</v>
      </c>
      <c r="K396" s="362">
        <f t="shared" si="51"/>
        <v>0</v>
      </c>
      <c r="L396" s="400"/>
      <c r="M396" s="400"/>
      <c r="N396" s="400"/>
      <c r="O396" s="406"/>
      <c r="P396" s="409"/>
      <c r="Q396" s="400"/>
      <c r="R396" s="401"/>
      <c r="S396" s="16" t="s">
        <v>73</v>
      </c>
      <c r="T396" s="8">
        <v>15</v>
      </c>
      <c r="U396" s="400"/>
      <c r="V396" s="400"/>
      <c r="W396" s="400"/>
      <c r="X396" s="400"/>
      <c r="Y396" s="400"/>
      <c r="Z396" s="400"/>
      <c r="AA396" s="400"/>
      <c r="AB396" s="400"/>
      <c r="AC396" s="400"/>
      <c r="AD396" s="400"/>
      <c r="AE396" s="400"/>
      <c r="AF396" s="400"/>
      <c r="AG396" s="400"/>
      <c r="AH396" s="406"/>
      <c r="AI396" s="477"/>
      <c r="AJ396" s="400"/>
      <c r="AK396" s="401"/>
      <c r="AL396" s="16" t="s">
        <v>73</v>
      </c>
    </row>
    <row r="397" spans="1:38" s="21" customFormat="1" ht="12.75" customHeight="1" x14ac:dyDescent="0.2">
      <c r="A397" s="8">
        <v>16</v>
      </c>
      <c r="B397" s="400"/>
      <c r="C397" s="400"/>
      <c r="D397" s="400"/>
      <c r="E397" s="400"/>
      <c r="F397" s="401"/>
      <c r="G397" s="471"/>
      <c r="H397" s="477"/>
      <c r="I397" s="472"/>
      <c r="J397" s="363">
        <f t="shared" si="50"/>
        <v>0</v>
      </c>
      <c r="K397" s="362">
        <f t="shared" si="51"/>
        <v>0</v>
      </c>
      <c r="L397" s="400"/>
      <c r="M397" s="400"/>
      <c r="N397" s="400"/>
      <c r="O397" s="406"/>
      <c r="P397" s="409"/>
      <c r="Q397" s="400"/>
      <c r="R397" s="401"/>
      <c r="S397" s="16" t="s">
        <v>74</v>
      </c>
      <c r="T397" s="8">
        <v>16</v>
      </c>
      <c r="U397" s="400"/>
      <c r="V397" s="400"/>
      <c r="W397" s="400"/>
      <c r="X397" s="400"/>
      <c r="Y397" s="400"/>
      <c r="Z397" s="400"/>
      <c r="AA397" s="400"/>
      <c r="AB397" s="400"/>
      <c r="AC397" s="400"/>
      <c r="AD397" s="400"/>
      <c r="AE397" s="400"/>
      <c r="AF397" s="400"/>
      <c r="AG397" s="400"/>
      <c r="AH397" s="406"/>
      <c r="AI397" s="477"/>
      <c r="AJ397" s="400"/>
      <c r="AK397" s="401"/>
      <c r="AL397" s="16" t="s">
        <v>74</v>
      </c>
    </row>
    <row r="398" spans="1:38" s="21" customFormat="1" ht="12.75" customHeight="1" x14ac:dyDescent="0.2">
      <c r="A398" s="8">
        <v>17</v>
      </c>
      <c r="B398" s="400"/>
      <c r="C398" s="400"/>
      <c r="D398" s="400"/>
      <c r="E398" s="400"/>
      <c r="F398" s="401"/>
      <c r="G398" s="471"/>
      <c r="H398" s="477"/>
      <c r="I398" s="472"/>
      <c r="J398" s="363">
        <f t="shared" si="50"/>
        <v>0</v>
      </c>
      <c r="K398" s="362">
        <f t="shared" si="51"/>
        <v>0</v>
      </c>
      <c r="L398" s="400"/>
      <c r="M398" s="400"/>
      <c r="N398" s="400"/>
      <c r="O398" s="406"/>
      <c r="P398" s="409"/>
      <c r="Q398" s="400"/>
      <c r="R398" s="401"/>
      <c r="S398" s="16" t="s">
        <v>75</v>
      </c>
      <c r="T398" s="8">
        <v>17</v>
      </c>
      <c r="U398" s="400"/>
      <c r="V398" s="400"/>
      <c r="W398" s="400"/>
      <c r="X398" s="400"/>
      <c r="Y398" s="400"/>
      <c r="Z398" s="400"/>
      <c r="AA398" s="400"/>
      <c r="AB398" s="400"/>
      <c r="AC398" s="400"/>
      <c r="AD398" s="400"/>
      <c r="AE398" s="400"/>
      <c r="AF398" s="400"/>
      <c r="AG398" s="400"/>
      <c r="AH398" s="406"/>
      <c r="AI398" s="477"/>
      <c r="AJ398" s="400"/>
      <c r="AK398" s="401"/>
      <c r="AL398" s="16" t="s">
        <v>75</v>
      </c>
    </row>
    <row r="399" spans="1:38" s="21" customFormat="1" ht="12.75" customHeight="1" x14ac:dyDescent="0.2">
      <c r="A399" s="8">
        <v>18</v>
      </c>
      <c r="B399" s="400"/>
      <c r="C399" s="400"/>
      <c r="D399" s="400"/>
      <c r="E399" s="400"/>
      <c r="F399" s="401"/>
      <c r="G399" s="471"/>
      <c r="H399" s="477"/>
      <c r="I399" s="472"/>
      <c r="J399" s="363">
        <f t="shared" si="50"/>
        <v>0</v>
      </c>
      <c r="K399" s="362">
        <f t="shared" si="51"/>
        <v>0</v>
      </c>
      <c r="L399" s="400"/>
      <c r="M399" s="400"/>
      <c r="N399" s="400"/>
      <c r="O399" s="406"/>
      <c r="P399" s="409"/>
      <c r="Q399" s="400"/>
      <c r="R399" s="401"/>
      <c r="S399" s="16" t="s">
        <v>76</v>
      </c>
      <c r="T399" s="8">
        <v>18</v>
      </c>
      <c r="U399" s="400"/>
      <c r="V399" s="400"/>
      <c r="W399" s="400"/>
      <c r="X399" s="400"/>
      <c r="Y399" s="400"/>
      <c r="Z399" s="400"/>
      <c r="AA399" s="400"/>
      <c r="AB399" s="400"/>
      <c r="AC399" s="400"/>
      <c r="AD399" s="400"/>
      <c r="AE399" s="400"/>
      <c r="AF399" s="400"/>
      <c r="AG399" s="400"/>
      <c r="AH399" s="406"/>
      <c r="AI399" s="477"/>
      <c r="AJ399" s="400"/>
      <c r="AK399" s="401"/>
      <c r="AL399" s="16" t="s">
        <v>76</v>
      </c>
    </row>
    <row r="400" spans="1:38" s="21" customFormat="1" ht="12.75" customHeight="1" x14ac:dyDescent="0.2">
      <c r="A400" s="8">
        <v>19</v>
      </c>
      <c r="B400" s="400"/>
      <c r="C400" s="400"/>
      <c r="D400" s="400"/>
      <c r="E400" s="400"/>
      <c r="F400" s="401"/>
      <c r="G400" s="471"/>
      <c r="H400" s="477"/>
      <c r="I400" s="472"/>
      <c r="J400" s="363">
        <f t="shared" si="50"/>
        <v>0</v>
      </c>
      <c r="K400" s="362">
        <f t="shared" si="51"/>
        <v>0</v>
      </c>
      <c r="L400" s="400"/>
      <c r="M400" s="400"/>
      <c r="N400" s="400"/>
      <c r="O400" s="406"/>
      <c r="P400" s="409"/>
      <c r="Q400" s="400"/>
      <c r="R400" s="401"/>
      <c r="S400" s="16" t="s">
        <v>77</v>
      </c>
      <c r="T400" s="8">
        <v>19</v>
      </c>
      <c r="U400" s="400"/>
      <c r="V400" s="400"/>
      <c r="W400" s="400"/>
      <c r="X400" s="400"/>
      <c r="Y400" s="400"/>
      <c r="Z400" s="400"/>
      <c r="AA400" s="400"/>
      <c r="AB400" s="400"/>
      <c r="AC400" s="400"/>
      <c r="AD400" s="400"/>
      <c r="AE400" s="400"/>
      <c r="AF400" s="400"/>
      <c r="AG400" s="400"/>
      <c r="AH400" s="406"/>
      <c r="AI400" s="477"/>
      <c r="AJ400" s="400"/>
      <c r="AK400" s="401"/>
      <c r="AL400" s="16" t="s">
        <v>77</v>
      </c>
    </row>
    <row r="401" spans="1:38" s="21" customFormat="1" ht="12.75" customHeight="1" x14ac:dyDescent="0.2">
      <c r="A401" s="8">
        <v>20</v>
      </c>
      <c r="B401" s="400"/>
      <c r="C401" s="400"/>
      <c r="D401" s="400"/>
      <c r="E401" s="400"/>
      <c r="F401" s="401"/>
      <c r="G401" s="471"/>
      <c r="H401" s="477"/>
      <c r="I401" s="472"/>
      <c r="J401" s="363">
        <f t="shared" si="50"/>
        <v>0</v>
      </c>
      <c r="K401" s="362">
        <f t="shared" si="51"/>
        <v>0</v>
      </c>
      <c r="L401" s="400"/>
      <c r="M401" s="400"/>
      <c r="N401" s="400"/>
      <c r="O401" s="406"/>
      <c r="P401" s="409"/>
      <c r="Q401" s="400"/>
      <c r="R401" s="401"/>
      <c r="S401" s="16" t="s">
        <v>78</v>
      </c>
      <c r="T401" s="8">
        <v>20</v>
      </c>
      <c r="U401" s="400"/>
      <c r="V401" s="400"/>
      <c r="W401" s="400"/>
      <c r="X401" s="400"/>
      <c r="Y401" s="400"/>
      <c r="Z401" s="400"/>
      <c r="AA401" s="400"/>
      <c r="AB401" s="400"/>
      <c r="AC401" s="400"/>
      <c r="AD401" s="400"/>
      <c r="AE401" s="400"/>
      <c r="AF401" s="400"/>
      <c r="AG401" s="400"/>
      <c r="AH401" s="406"/>
      <c r="AI401" s="477"/>
      <c r="AJ401" s="400"/>
      <c r="AK401" s="401"/>
      <c r="AL401" s="16" t="s">
        <v>78</v>
      </c>
    </row>
    <row r="402" spans="1:38" s="21" customFormat="1" ht="12.75" customHeight="1" x14ac:dyDescent="0.2">
      <c r="A402" s="8">
        <v>21</v>
      </c>
      <c r="B402" s="400"/>
      <c r="C402" s="400"/>
      <c r="D402" s="400"/>
      <c r="E402" s="400"/>
      <c r="F402" s="401"/>
      <c r="G402" s="471"/>
      <c r="H402" s="477"/>
      <c r="I402" s="472"/>
      <c r="J402" s="363">
        <f t="shared" si="50"/>
        <v>0</v>
      </c>
      <c r="K402" s="362">
        <f t="shared" si="51"/>
        <v>0</v>
      </c>
      <c r="L402" s="400"/>
      <c r="M402" s="400"/>
      <c r="N402" s="400"/>
      <c r="O402" s="406"/>
      <c r="P402" s="409"/>
      <c r="Q402" s="400"/>
      <c r="R402" s="401"/>
      <c r="S402" s="16" t="s">
        <v>79</v>
      </c>
      <c r="T402" s="8">
        <v>21</v>
      </c>
      <c r="U402" s="400"/>
      <c r="V402" s="400"/>
      <c r="W402" s="400"/>
      <c r="X402" s="400"/>
      <c r="Y402" s="400"/>
      <c r="Z402" s="400"/>
      <c r="AA402" s="400"/>
      <c r="AB402" s="400"/>
      <c r="AC402" s="400"/>
      <c r="AD402" s="400"/>
      <c r="AE402" s="400"/>
      <c r="AF402" s="400"/>
      <c r="AG402" s="400"/>
      <c r="AH402" s="406"/>
      <c r="AI402" s="477"/>
      <c r="AJ402" s="400"/>
      <c r="AK402" s="401"/>
      <c r="AL402" s="16" t="s">
        <v>79</v>
      </c>
    </row>
    <row r="403" spans="1:38" s="21" customFormat="1" ht="12.75" customHeight="1" x14ac:dyDescent="0.2">
      <c r="A403" s="8">
        <v>22</v>
      </c>
      <c r="B403" s="400"/>
      <c r="C403" s="400"/>
      <c r="D403" s="400"/>
      <c r="E403" s="400"/>
      <c r="F403" s="401"/>
      <c r="G403" s="471"/>
      <c r="H403" s="477"/>
      <c r="I403" s="472"/>
      <c r="J403" s="363">
        <f t="shared" si="50"/>
        <v>0</v>
      </c>
      <c r="K403" s="362">
        <f t="shared" si="51"/>
        <v>0</v>
      </c>
      <c r="L403" s="400"/>
      <c r="M403" s="400"/>
      <c r="N403" s="400"/>
      <c r="O403" s="406"/>
      <c r="P403" s="409"/>
      <c r="Q403" s="400"/>
      <c r="R403" s="401"/>
      <c r="S403" s="16" t="s">
        <v>80</v>
      </c>
      <c r="T403" s="8">
        <v>22</v>
      </c>
      <c r="U403" s="400"/>
      <c r="V403" s="400"/>
      <c r="W403" s="400"/>
      <c r="X403" s="400"/>
      <c r="Y403" s="400"/>
      <c r="Z403" s="400"/>
      <c r="AA403" s="400"/>
      <c r="AB403" s="400"/>
      <c r="AC403" s="400"/>
      <c r="AD403" s="400"/>
      <c r="AE403" s="400"/>
      <c r="AF403" s="400"/>
      <c r="AG403" s="400"/>
      <c r="AH403" s="406"/>
      <c r="AI403" s="477"/>
      <c r="AJ403" s="400"/>
      <c r="AK403" s="401"/>
      <c r="AL403" s="16" t="s">
        <v>80</v>
      </c>
    </row>
    <row r="404" spans="1:38" s="21" customFormat="1" ht="12.75" customHeight="1" x14ac:dyDescent="0.2">
      <c r="A404" s="8">
        <v>23</v>
      </c>
      <c r="B404" s="400"/>
      <c r="C404" s="400"/>
      <c r="D404" s="400"/>
      <c r="E404" s="400"/>
      <c r="F404" s="401"/>
      <c r="G404" s="471"/>
      <c r="H404" s="477"/>
      <c r="I404" s="472"/>
      <c r="J404" s="363">
        <f t="shared" si="50"/>
        <v>0</v>
      </c>
      <c r="K404" s="362">
        <f t="shared" si="51"/>
        <v>0</v>
      </c>
      <c r="L404" s="400"/>
      <c r="M404" s="400"/>
      <c r="N404" s="400"/>
      <c r="O404" s="406"/>
      <c r="P404" s="409"/>
      <c r="Q404" s="400"/>
      <c r="R404" s="401"/>
      <c r="S404" s="16" t="s">
        <v>81</v>
      </c>
      <c r="T404" s="8">
        <v>23</v>
      </c>
      <c r="U404" s="400"/>
      <c r="V404" s="400"/>
      <c r="W404" s="400"/>
      <c r="X404" s="400"/>
      <c r="Y404" s="400"/>
      <c r="Z404" s="400"/>
      <c r="AA404" s="400"/>
      <c r="AB404" s="400"/>
      <c r="AC404" s="400"/>
      <c r="AD404" s="400"/>
      <c r="AE404" s="400"/>
      <c r="AF404" s="400"/>
      <c r="AG404" s="400"/>
      <c r="AH404" s="406"/>
      <c r="AI404" s="477"/>
      <c r="AJ404" s="400"/>
      <c r="AK404" s="401"/>
      <c r="AL404" s="16" t="s">
        <v>81</v>
      </c>
    </row>
    <row r="405" spans="1:38" s="21" customFormat="1" ht="12.75" customHeight="1" x14ac:dyDescent="0.2">
      <c r="A405" s="8">
        <v>24</v>
      </c>
      <c r="B405" s="400"/>
      <c r="C405" s="400"/>
      <c r="D405" s="400"/>
      <c r="E405" s="400"/>
      <c r="F405" s="401"/>
      <c r="G405" s="471"/>
      <c r="H405" s="477"/>
      <c r="I405" s="472"/>
      <c r="J405" s="363">
        <f t="shared" si="50"/>
        <v>0</v>
      </c>
      <c r="K405" s="362">
        <f t="shared" si="51"/>
        <v>0</v>
      </c>
      <c r="L405" s="400"/>
      <c r="M405" s="400"/>
      <c r="N405" s="400"/>
      <c r="O405" s="406"/>
      <c r="P405" s="409"/>
      <c r="Q405" s="400"/>
      <c r="R405" s="401"/>
      <c r="S405" s="16" t="s">
        <v>82</v>
      </c>
      <c r="T405" s="8">
        <v>24</v>
      </c>
      <c r="U405" s="400"/>
      <c r="V405" s="400"/>
      <c r="W405" s="400"/>
      <c r="X405" s="400"/>
      <c r="Y405" s="400"/>
      <c r="Z405" s="400"/>
      <c r="AA405" s="400"/>
      <c r="AB405" s="400"/>
      <c r="AC405" s="400"/>
      <c r="AD405" s="400"/>
      <c r="AE405" s="400"/>
      <c r="AF405" s="400"/>
      <c r="AG405" s="400"/>
      <c r="AH405" s="406"/>
      <c r="AI405" s="477"/>
      <c r="AJ405" s="400"/>
      <c r="AK405" s="401"/>
      <c r="AL405" s="16" t="s">
        <v>82</v>
      </c>
    </row>
    <row r="406" spans="1:38" s="21" customFormat="1" ht="12.75" customHeight="1" x14ac:dyDescent="0.2">
      <c r="A406" s="8">
        <v>25</v>
      </c>
      <c r="B406" s="400"/>
      <c r="C406" s="400"/>
      <c r="D406" s="400"/>
      <c r="E406" s="400"/>
      <c r="F406" s="401"/>
      <c r="G406" s="471"/>
      <c r="H406" s="477"/>
      <c r="I406" s="472"/>
      <c r="J406" s="363">
        <f t="shared" si="50"/>
        <v>0</v>
      </c>
      <c r="K406" s="362">
        <f t="shared" si="51"/>
        <v>0</v>
      </c>
      <c r="L406" s="400"/>
      <c r="M406" s="400"/>
      <c r="N406" s="400"/>
      <c r="O406" s="406"/>
      <c r="P406" s="409"/>
      <c r="Q406" s="400"/>
      <c r="R406" s="401"/>
      <c r="S406" s="16" t="s">
        <v>83</v>
      </c>
      <c r="T406" s="8">
        <v>25</v>
      </c>
      <c r="U406" s="400"/>
      <c r="V406" s="400"/>
      <c r="W406" s="400"/>
      <c r="X406" s="400"/>
      <c r="Y406" s="400"/>
      <c r="Z406" s="400"/>
      <c r="AA406" s="400"/>
      <c r="AB406" s="400"/>
      <c r="AC406" s="400"/>
      <c r="AD406" s="400"/>
      <c r="AE406" s="400"/>
      <c r="AF406" s="400"/>
      <c r="AG406" s="400"/>
      <c r="AH406" s="406"/>
      <c r="AI406" s="477"/>
      <c r="AJ406" s="400"/>
      <c r="AK406" s="401"/>
      <c r="AL406" s="16" t="s">
        <v>83</v>
      </c>
    </row>
    <row r="407" spans="1:38" s="21" customFormat="1" ht="12.75" customHeight="1" x14ac:dyDescent="0.2">
      <c r="A407" s="8">
        <v>26</v>
      </c>
      <c r="B407" s="400"/>
      <c r="C407" s="400"/>
      <c r="D407" s="400"/>
      <c r="E407" s="400"/>
      <c r="F407" s="401"/>
      <c r="G407" s="471"/>
      <c r="H407" s="477"/>
      <c r="I407" s="472"/>
      <c r="J407" s="363">
        <f t="shared" si="50"/>
        <v>0</v>
      </c>
      <c r="K407" s="362">
        <f t="shared" si="51"/>
        <v>0</v>
      </c>
      <c r="L407" s="400"/>
      <c r="M407" s="400"/>
      <c r="N407" s="400"/>
      <c r="O407" s="406"/>
      <c r="P407" s="409"/>
      <c r="Q407" s="400"/>
      <c r="R407" s="401"/>
      <c r="S407" s="16" t="s">
        <v>84</v>
      </c>
      <c r="T407" s="8">
        <v>26</v>
      </c>
      <c r="U407" s="400"/>
      <c r="V407" s="400"/>
      <c r="W407" s="400"/>
      <c r="X407" s="400"/>
      <c r="Y407" s="400"/>
      <c r="Z407" s="400"/>
      <c r="AA407" s="400"/>
      <c r="AB407" s="400"/>
      <c r="AC407" s="400"/>
      <c r="AD407" s="400"/>
      <c r="AE407" s="400"/>
      <c r="AF407" s="400"/>
      <c r="AG407" s="400"/>
      <c r="AH407" s="406"/>
      <c r="AI407" s="477"/>
      <c r="AJ407" s="400"/>
      <c r="AK407" s="401"/>
      <c r="AL407" s="16" t="s">
        <v>84</v>
      </c>
    </row>
    <row r="408" spans="1:38" s="21" customFormat="1" ht="12.75" customHeight="1" x14ac:dyDescent="0.2">
      <c r="A408" s="8">
        <v>27</v>
      </c>
      <c r="B408" s="400"/>
      <c r="C408" s="400"/>
      <c r="D408" s="400"/>
      <c r="E408" s="400"/>
      <c r="F408" s="401"/>
      <c r="G408" s="471"/>
      <c r="H408" s="477"/>
      <c r="I408" s="472"/>
      <c r="J408" s="363">
        <f t="shared" si="50"/>
        <v>0</v>
      </c>
      <c r="K408" s="362">
        <f t="shared" si="51"/>
        <v>0</v>
      </c>
      <c r="L408" s="400"/>
      <c r="M408" s="400"/>
      <c r="N408" s="400"/>
      <c r="O408" s="406"/>
      <c r="P408" s="409"/>
      <c r="Q408" s="400"/>
      <c r="R408" s="401"/>
      <c r="S408" s="16" t="s">
        <v>85</v>
      </c>
      <c r="T408" s="8">
        <v>27</v>
      </c>
      <c r="U408" s="400"/>
      <c r="V408" s="400"/>
      <c r="W408" s="400"/>
      <c r="X408" s="400"/>
      <c r="Y408" s="400"/>
      <c r="Z408" s="400"/>
      <c r="AA408" s="400"/>
      <c r="AB408" s="400"/>
      <c r="AC408" s="400"/>
      <c r="AD408" s="400"/>
      <c r="AE408" s="400"/>
      <c r="AF408" s="400"/>
      <c r="AG408" s="400"/>
      <c r="AH408" s="406"/>
      <c r="AI408" s="477"/>
      <c r="AJ408" s="400"/>
      <c r="AK408" s="401"/>
      <c r="AL408" s="16" t="s">
        <v>85</v>
      </c>
    </row>
    <row r="409" spans="1:38" s="21" customFormat="1" ht="12.75" customHeight="1" x14ac:dyDescent="0.2">
      <c r="A409" s="8">
        <v>28</v>
      </c>
      <c r="B409" s="400"/>
      <c r="C409" s="400"/>
      <c r="D409" s="400"/>
      <c r="E409" s="400"/>
      <c r="F409" s="401"/>
      <c r="G409" s="471"/>
      <c r="H409" s="477"/>
      <c r="I409" s="472"/>
      <c r="J409" s="363">
        <f t="shared" si="50"/>
        <v>0</v>
      </c>
      <c r="K409" s="362">
        <f t="shared" si="51"/>
        <v>0</v>
      </c>
      <c r="L409" s="400"/>
      <c r="M409" s="400"/>
      <c r="N409" s="400"/>
      <c r="O409" s="406"/>
      <c r="P409" s="409"/>
      <c r="Q409" s="400"/>
      <c r="R409" s="401"/>
      <c r="S409" s="16" t="s">
        <v>86</v>
      </c>
      <c r="T409" s="8">
        <v>28</v>
      </c>
      <c r="U409" s="400"/>
      <c r="V409" s="400"/>
      <c r="W409" s="400"/>
      <c r="X409" s="400"/>
      <c r="Y409" s="400"/>
      <c r="Z409" s="400"/>
      <c r="AA409" s="400"/>
      <c r="AB409" s="400"/>
      <c r="AC409" s="400"/>
      <c r="AD409" s="400"/>
      <c r="AE409" s="400"/>
      <c r="AF409" s="400"/>
      <c r="AG409" s="400"/>
      <c r="AH409" s="406"/>
      <c r="AI409" s="477"/>
      <c r="AJ409" s="400"/>
      <c r="AK409" s="401"/>
      <c r="AL409" s="16" t="s">
        <v>86</v>
      </c>
    </row>
    <row r="410" spans="1:38" s="21" customFormat="1" ht="12.75" customHeight="1" x14ac:dyDescent="0.2">
      <c r="A410" s="8">
        <v>29</v>
      </c>
      <c r="B410" s="400"/>
      <c r="C410" s="400"/>
      <c r="D410" s="400"/>
      <c r="E410" s="400"/>
      <c r="F410" s="401"/>
      <c r="G410" s="471"/>
      <c r="H410" s="477"/>
      <c r="I410" s="472"/>
      <c r="J410" s="363">
        <f t="shared" si="50"/>
        <v>0</v>
      </c>
      <c r="K410" s="362">
        <f t="shared" si="51"/>
        <v>0</v>
      </c>
      <c r="L410" s="400"/>
      <c r="M410" s="400"/>
      <c r="N410" s="400"/>
      <c r="O410" s="406"/>
      <c r="P410" s="409"/>
      <c r="Q410" s="400"/>
      <c r="R410" s="401"/>
      <c r="S410" s="16" t="s">
        <v>87</v>
      </c>
      <c r="T410" s="8">
        <v>29</v>
      </c>
      <c r="U410" s="400"/>
      <c r="V410" s="400"/>
      <c r="W410" s="400"/>
      <c r="X410" s="410"/>
      <c r="Y410" s="400"/>
      <c r="Z410" s="400"/>
      <c r="AA410" s="400"/>
      <c r="AB410" s="400"/>
      <c r="AC410" s="400"/>
      <c r="AD410" s="400"/>
      <c r="AE410" s="400"/>
      <c r="AF410" s="400"/>
      <c r="AG410" s="400"/>
      <c r="AH410" s="406"/>
      <c r="AI410" s="477"/>
      <c r="AJ410" s="400"/>
      <c r="AK410" s="401"/>
      <c r="AL410" s="16" t="s">
        <v>87</v>
      </c>
    </row>
    <row r="411" spans="1:38" s="21" customFormat="1" ht="12.75" customHeight="1" x14ac:dyDescent="0.2">
      <c r="A411" s="8">
        <v>30</v>
      </c>
      <c r="B411" s="400"/>
      <c r="C411" s="400"/>
      <c r="D411" s="400"/>
      <c r="E411" s="400"/>
      <c r="F411" s="401"/>
      <c r="G411" s="471"/>
      <c r="H411" s="477"/>
      <c r="I411" s="472"/>
      <c r="J411" s="363">
        <f t="shared" si="50"/>
        <v>0</v>
      </c>
      <c r="K411" s="362">
        <f t="shared" si="51"/>
        <v>0</v>
      </c>
      <c r="L411" s="400"/>
      <c r="M411" s="400"/>
      <c r="N411" s="400"/>
      <c r="O411" s="406"/>
      <c r="P411" s="409"/>
      <c r="Q411" s="400"/>
      <c r="R411" s="401"/>
      <c r="S411" s="16" t="s">
        <v>88</v>
      </c>
      <c r="T411" s="8">
        <v>30</v>
      </c>
      <c r="U411" s="400"/>
      <c r="V411" s="400"/>
      <c r="W411" s="400"/>
      <c r="X411" s="400"/>
      <c r="Y411" s="400"/>
      <c r="Z411" s="400"/>
      <c r="AA411" s="400"/>
      <c r="AB411" s="400"/>
      <c r="AC411" s="400"/>
      <c r="AD411" s="400"/>
      <c r="AE411" s="400"/>
      <c r="AF411" s="400"/>
      <c r="AG411" s="400"/>
      <c r="AH411" s="406"/>
      <c r="AI411" s="477"/>
      <c r="AJ411" s="400"/>
      <c r="AK411" s="401"/>
      <c r="AL411" s="16" t="s">
        <v>88</v>
      </c>
    </row>
    <row r="412" spans="1:38" s="21" customFormat="1" ht="12.75" customHeight="1" x14ac:dyDescent="0.2">
      <c r="A412" s="19">
        <v>31</v>
      </c>
      <c r="B412" s="404"/>
      <c r="C412" s="404"/>
      <c r="D412" s="404"/>
      <c r="E412" s="404"/>
      <c r="F412" s="405"/>
      <c r="G412" s="475"/>
      <c r="H412" s="479"/>
      <c r="I412" s="476"/>
      <c r="J412" s="395">
        <f t="shared" si="50"/>
        <v>0</v>
      </c>
      <c r="K412" s="396">
        <f t="shared" si="51"/>
        <v>0</v>
      </c>
      <c r="L412" s="404"/>
      <c r="M412" s="404"/>
      <c r="N412" s="404"/>
      <c r="O412" s="408"/>
      <c r="P412" s="411"/>
      <c r="Q412" s="404"/>
      <c r="R412" s="405"/>
      <c r="S412" s="20" t="s">
        <v>89</v>
      </c>
      <c r="T412" s="19">
        <v>31</v>
      </c>
      <c r="U412" s="404"/>
      <c r="V412" s="404"/>
      <c r="W412" s="404"/>
      <c r="X412" s="404"/>
      <c r="Y412" s="404"/>
      <c r="Z412" s="404"/>
      <c r="AA412" s="404"/>
      <c r="AB412" s="404"/>
      <c r="AC412" s="404"/>
      <c r="AD412" s="404"/>
      <c r="AE412" s="404"/>
      <c r="AF412" s="404"/>
      <c r="AG412" s="404"/>
      <c r="AH412" s="408"/>
      <c r="AI412" s="479"/>
      <c r="AJ412" s="404"/>
      <c r="AK412" s="405"/>
      <c r="AL412" s="20" t="s">
        <v>89</v>
      </c>
    </row>
    <row r="413" spans="1:38" s="301" customFormat="1" ht="12.75" customHeight="1" thickBot="1" x14ac:dyDescent="0.25">
      <c r="A413" s="417"/>
      <c r="B413" s="418">
        <f>SUM(B381:B412)</f>
        <v>0</v>
      </c>
      <c r="C413" s="418">
        <f>SUM(C381:C412)</f>
        <v>0</v>
      </c>
      <c r="D413" s="418">
        <f>SUM(D381:D412)</f>
        <v>0</v>
      </c>
      <c r="E413" s="419">
        <f>SUM(E381:E412)</f>
        <v>0</v>
      </c>
      <c r="F413" s="420">
        <f>SUM(F381:F412)</f>
        <v>0</v>
      </c>
      <c r="G413" s="421"/>
      <c r="H413" s="422" t="s">
        <v>90</v>
      </c>
      <c r="I413" s="423">
        <f>COUNTA(I382:I412)</f>
        <v>0</v>
      </c>
      <c r="J413" s="418">
        <f t="shared" ref="J413:R413" si="52">SUM(J381:J412)</f>
        <v>0</v>
      </c>
      <c r="K413" s="418">
        <f t="shared" si="52"/>
        <v>0</v>
      </c>
      <c r="L413" s="418">
        <f t="shared" si="52"/>
        <v>0</v>
      </c>
      <c r="M413" s="418">
        <f t="shared" si="52"/>
        <v>0</v>
      </c>
      <c r="N413" s="418">
        <f t="shared" si="52"/>
        <v>0</v>
      </c>
      <c r="O413" s="424">
        <f t="shared" si="52"/>
        <v>0</v>
      </c>
      <c r="P413" s="419">
        <f t="shared" si="52"/>
        <v>0</v>
      </c>
      <c r="Q413" s="418">
        <f t="shared" si="52"/>
        <v>0</v>
      </c>
      <c r="R413" s="425">
        <f t="shared" si="52"/>
        <v>0</v>
      </c>
      <c r="S413" s="426"/>
      <c r="T413" s="417"/>
      <c r="U413" s="418">
        <f t="shared" ref="U413:AH413" si="53">SUM(U381:U412)</f>
        <v>0</v>
      </c>
      <c r="V413" s="418">
        <f t="shared" si="53"/>
        <v>0</v>
      </c>
      <c r="W413" s="418">
        <f t="shared" si="53"/>
        <v>0</v>
      </c>
      <c r="X413" s="418">
        <f t="shared" si="53"/>
        <v>0</v>
      </c>
      <c r="Y413" s="418">
        <f t="shared" si="53"/>
        <v>0</v>
      </c>
      <c r="Z413" s="418">
        <f t="shared" si="53"/>
        <v>0</v>
      </c>
      <c r="AA413" s="418">
        <f t="shared" si="53"/>
        <v>0</v>
      </c>
      <c r="AB413" s="418">
        <f t="shared" si="53"/>
        <v>0</v>
      </c>
      <c r="AC413" s="418">
        <f t="shared" si="53"/>
        <v>0</v>
      </c>
      <c r="AD413" s="418">
        <f t="shared" si="53"/>
        <v>0</v>
      </c>
      <c r="AE413" s="418">
        <f t="shared" si="53"/>
        <v>0</v>
      </c>
      <c r="AF413" s="418">
        <f t="shared" si="53"/>
        <v>0</v>
      </c>
      <c r="AG413" s="418">
        <f t="shared" si="53"/>
        <v>0</v>
      </c>
      <c r="AH413" s="420">
        <f t="shared" si="53"/>
        <v>0</v>
      </c>
      <c r="AI413" s="427"/>
      <c r="AJ413" s="418">
        <f>SUM(AJ381:AJ412)</f>
        <v>0</v>
      </c>
      <c r="AK413" s="425">
        <f>SUM(AK381:AK412)</f>
        <v>0</v>
      </c>
      <c r="AL413" s="426"/>
    </row>
    <row r="414" spans="1:38" ht="12.75" customHeight="1" thickTop="1" x14ac:dyDescent="0.2">
      <c r="A414" s="28"/>
      <c r="B414" s="34"/>
      <c r="C414" s="34"/>
      <c r="D414" s="34"/>
      <c r="E414" s="34"/>
      <c r="F414" s="34"/>
      <c r="G414" s="135"/>
      <c r="H414" s="34"/>
      <c r="I414" s="35"/>
      <c r="J414" s="306"/>
      <c r="K414" s="306"/>
      <c r="L414" s="34"/>
      <c r="M414" s="34"/>
      <c r="N414" s="34"/>
      <c r="O414" s="34"/>
      <c r="P414" s="34"/>
      <c r="Q414" s="34"/>
      <c r="R414" s="34"/>
      <c r="S414" s="28"/>
      <c r="T414" s="28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28"/>
    </row>
    <row r="415" spans="1:38" ht="12.75" customHeight="1" x14ac:dyDescent="0.2">
      <c r="A415" s="21"/>
      <c r="B415" s="36"/>
      <c r="C415" s="36"/>
      <c r="D415" s="36"/>
      <c r="E415" s="36"/>
      <c r="F415" s="36"/>
      <c r="G415" s="552" t="str">
        <f>MARCH!G10</f>
        <v>UNITED STEELWORKERS - LOCAL UNION</v>
      </c>
      <c r="H415" s="552"/>
      <c r="I415" s="552"/>
      <c r="J415" s="307"/>
      <c r="K415" s="136"/>
      <c r="L415" s="36"/>
      <c r="M415" s="36"/>
      <c r="N415" s="36"/>
      <c r="O415" s="36"/>
      <c r="P415" s="36"/>
      <c r="Q415" s="36"/>
      <c r="R415" s="36"/>
      <c r="S415" s="21"/>
      <c r="T415" s="21"/>
      <c r="U415" s="36"/>
      <c r="V415" s="36"/>
      <c r="W415" s="36"/>
      <c r="X415" s="36"/>
      <c r="Y415" s="36"/>
      <c r="Z415" s="36"/>
      <c r="AA415" s="37" t="str">
        <f>$AA$10</f>
        <v>FINANCIAL SECRETARY'S CASH BOOK</v>
      </c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21"/>
    </row>
    <row r="416" spans="1:38" s="152" customFormat="1" ht="12.75" customHeight="1" x14ac:dyDescent="0.2">
      <c r="A416" s="141"/>
      <c r="B416" s="139" t="str">
        <f>B371</f>
        <v>Month</v>
      </c>
      <c r="C416" s="73" t="str">
        <f>C371</f>
        <v>APRIL</v>
      </c>
      <c r="D416" s="139" t="str">
        <f>D371</f>
        <v>Year</v>
      </c>
      <c r="E416" s="30">
        <f>E371</f>
        <v>0</v>
      </c>
      <c r="F416" s="141"/>
      <c r="G416" s="149"/>
      <c r="H416" s="141"/>
      <c r="I416" s="150"/>
      <c r="J416" s="302"/>
      <c r="K416" s="302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1"/>
      <c r="AF416" s="141"/>
      <c r="AG416" s="141"/>
      <c r="AH416" s="141"/>
      <c r="AI416" s="139"/>
      <c r="AJ416" s="151" t="str">
        <f>C416</f>
        <v>APRIL</v>
      </c>
      <c r="AK416" s="30">
        <f>E416</f>
        <v>0</v>
      </c>
      <c r="AL416" s="141"/>
    </row>
    <row r="417" spans="1:38" s="152" customFormat="1" ht="12.75" customHeight="1" x14ac:dyDescent="0.2">
      <c r="A417" s="141"/>
      <c r="B417" s="139" t="str">
        <f>B372</f>
        <v>Page No.</v>
      </c>
      <c r="C417" s="148">
        <f>C372+1</f>
        <v>10</v>
      </c>
      <c r="D417" s="141"/>
      <c r="E417" s="141"/>
      <c r="F417" s="141"/>
      <c r="G417" s="149"/>
      <c r="H417" s="141"/>
      <c r="I417" s="150" t="s">
        <v>53</v>
      </c>
      <c r="J417" s="302"/>
      <c r="K417" s="302"/>
      <c r="L417" s="150"/>
      <c r="M417" s="141"/>
      <c r="N417" s="141"/>
      <c r="O417" s="141"/>
      <c r="P417" s="139"/>
      <c r="Q417" s="141"/>
      <c r="R417" s="139"/>
      <c r="S417" s="141"/>
      <c r="T417" s="141"/>
      <c r="U417" s="141"/>
      <c r="V417" s="141"/>
      <c r="W417" s="141"/>
      <c r="X417" s="141"/>
      <c r="Y417" s="141"/>
      <c r="Z417" s="141"/>
      <c r="AA417" s="141"/>
      <c r="AB417" s="153" t="s">
        <v>54</v>
      </c>
      <c r="AC417" s="141"/>
      <c r="AD417" s="141"/>
      <c r="AE417" s="141"/>
      <c r="AF417" s="141"/>
      <c r="AG417" s="141"/>
      <c r="AH417" s="141"/>
      <c r="AI417" s="139" t="str">
        <f>B417</f>
        <v>Page No.</v>
      </c>
      <c r="AJ417" s="148">
        <f>C417</f>
        <v>10</v>
      </c>
      <c r="AK417" s="154"/>
      <c r="AL417" s="155"/>
    </row>
    <row r="418" spans="1:38" ht="12.75" customHeight="1" x14ac:dyDescent="0.2">
      <c r="A418" s="3"/>
      <c r="B418" s="3"/>
      <c r="C418" s="3"/>
      <c r="D418" s="3"/>
      <c r="E418" s="3"/>
      <c r="F418" s="3"/>
      <c r="G418" s="129"/>
      <c r="H418" s="3"/>
      <c r="I418" s="5"/>
      <c r="J418" s="106"/>
      <c r="K418" s="106"/>
      <c r="L418" s="21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1"/>
      <c r="AF418" s="3"/>
      <c r="AG418" s="3"/>
      <c r="AH418" s="3"/>
      <c r="AI418" s="3"/>
      <c r="AJ418" s="3"/>
      <c r="AK418" s="3"/>
      <c r="AL418" s="3"/>
    </row>
    <row r="419" spans="1:38" ht="12.75" customHeight="1" x14ac:dyDescent="0.2">
      <c r="A419" s="26"/>
      <c r="B419" s="26"/>
      <c r="C419" s="26"/>
      <c r="D419" s="26"/>
      <c r="E419" s="26"/>
      <c r="F419" s="26"/>
      <c r="G419" s="130"/>
      <c r="H419" s="26"/>
      <c r="I419" s="27"/>
      <c r="J419" s="303"/>
      <c r="K419" s="303"/>
      <c r="L419" s="27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7"/>
      <c r="AF419" s="26"/>
      <c r="AG419" s="26"/>
      <c r="AH419" s="26"/>
      <c r="AI419" s="26"/>
      <c r="AJ419" s="26"/>
      <c r="AK419" s="26"/>
      <c r="AL419" s="26"/>
    </row>
    <row r="420" spans="1:38" customFormat="1" ht="12.75" customHeight="1" x14ac:dyDescent="0.2">
      <c r="A420" s="1"/>
      <c r="B420" s="3"/>
      <c r="C420" s="3" t="s">
        <v>55</v>
      </c>
      <c r="D420" s="3"/>
      <c r="E420" s="13"/>
      <c r="F420" s="1"/>
      <c r="G420" s="131"/>
      <c r="H420" s="2" t="s">
        <v>56</v>
      </c>
      <c r="I420" s="99"/>
      <c r="J420" s="550" t="s">
        <v>264</v>
      </c>
      <c r="K420" s="551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4"/>
      <c r="AJ420" s="3"/>
      <c r="AK420" s="1"/>
      <c r="AL420" s="3"/>
    </row>
    <row r="421" spans="1:38" customFormat="1" ht="12.75" customHeight="1" x14ac:dyDescent="0.2">
      <c r="A421" s="1"/>
      <c r="B421" s="3"/>
      <c r="C421" s="3"/>
      <c r="D421" s="3"/>
      <c r="E421" s="13"/>
      <c r="F421" s="1"/>
      <c r="G421" s="131"/>
      <c r="H421" s="14"/>
      <c r="I421" s="100"/>
      <c r="J421" s="106"/>
      <c r="K421" s="67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4"/>
      <c r="AJ421" s="3"/>
      <c r="AK421" s="1"/>
      <c r="AL421" s="3"/>
    </row>
    <row r="422" spans="1:38" customFormat="1" ht="12.75" customHeight="1" thickBot="1" x14ac:dyDescent="0.25">
      <c r="A422" s="164"/>
      <c r="B422" s="165">
        <v>1</v>
      </c>
      <c r="C422" s="165">
        <v>2</v>
      </c>
      <c r="D422" s="165">
        <v>3</v>
      </c>
      <c r="E422" s="166">
        <v>4</v>
      </c>
      <c r="F422" s="167">
        <v>5</v>
      </c>
      <c r="G422" s="168"/>
      <c r="H422" s="167">
        <v>7</v>
      </c>
      <c r="I422" s="169">
        <v>8</v>
      </c>
      <c r="J422" s="304">
        <v>9</v>
      </c>
      <c r="K422" s="305">
        <v>10</v>
      </c>
      <c r="L422" s="165">
        <v>11</v>
      </c>
      <c r="M422" s="165" t="s">
        <v>1</v>
      </c>
      <c r="N422" s="165">
        <v>12</v>
      </c>
      <c r="O422" s="165">
        <v>13</v>
      </c>
      <c r="P422" s="165">
        <v>14</v>
      </c>
      <c r="Q422" s="165">
        <v>15</v>
      </c>
      <c r="R422" s="167" t="s">
        <v>2</v>
      </c>
      <c r="S422" s="170"/>
      <c r="T422" s="164"/>
      <c r="U422" s="165">
        <v>16</v>
      </c>
      <c r="V422" s="165">
        <v>17</v>
      </c>
      <c r="W422" s="165">
        <v>18</v>
      </c>
      <c r="X422" s="165">
        <v>19</v>
      </c>
      <c r="Y422" s="165">
        <v>20</v>
      </c>
      <c r="Z422" s="165" t="s">
        <v>3</v>
      </c>
      <c r="AA422" s="165">
        <v>21</v>
      </c>
      <c r="AB422" s="165">
        <v>22</v>
      </c>
      <c r="AC422" s="165">
        <v>23</v>
      </c>
      <c r="AD422" s="165">
        <v>24</v>
      </c>
      <c r="AE422" s="165">
        <v>25</v>
      </c>
      <c r="AF422" s="165">
        <v>26</v>
      </c>
      <c r="AG422" s="165">
        <v>27</v>
      </c>
      <c r="AH422" s="165">
        <v>28</v>
      </c>
      <c r="AI422" s="171">
        <v>29</v>
      </c>
      <c r="AJ422" s="165">
        <v>30</v>
      </c>
      <c r="AK422" s="167">
        <v>31</v>
      </c>
      <c r="AL422" s="170"/>
    </row>
    <row r="423" spans="1:38" s="4" customFormat="1" ht="12.75" customHeight="1" thickTop="1" x14ac:dyDescent="0.2">
      <c r="A423" s="1"/>
      <c r="B423" s="89" t="s">
        <v>4</v>
      </c>
      <c r="C423" s="101"/>
      <c r="D423" s="89" t="s">
        <v>5</v>
      </c>
      <c r="E423" s="89" t="s">
        <v>6</v>
      </c>
      <c r="F423" s="88" t="s">
        <v>7</v>
      </c>
      <c r="G423" s="132"/>
      <c r="H423" s="88"/>
      <c r="I423" s="103"/>
      <c r="J423" s="89"/>
      <c r="K423" s="88"/>
      <c r="L423" s="89"/>
      <c r="M423" s="89"/>
      <c r="N423" s="89"/>
      <c r="O423" s="104"/>
      <c r="P423" s="163"/>
      <c r="Q423" s="107" t="s">
        <v>272</v>
      </c>
      <c r="R423" s="160" t="s">
        <v>273</v>
      </c>
      <c r="S423" s="106"/>
      <c r="T423" s="67"/>
      <c r="U423" s="542" t="s">
        <v>265</v>
      </c>
      <c r="V423" s="543"/>
      <c r="W423" s="543"/>
      <c r="X423" s="543"/>
      <c r="Y423" s="544"/>
      <c r="Z423" s="89" t="s">
        <v>10</v>
      </c>
      <c r="AA423" s="89" t="s">
        <v>11</v>
      </c>
      <c r="AB423" s="89" t="s">
        <v>205</v>
      </c>
      <c r="AC423" s="89" t="s">
        <v>12</v>
      </c>
      <c r="AD423" s="89" t="s">
        <v>13</v>
      </c>
      <c r="AE423" s="89" t="s">
        <v>14</v>
      </c>
      <c r="AF423" s="89"/>
      <c r="AG423" s="89"/>
      <c r="AH423" s="104"/>
      <c r="AI423" s="105"/>
      <c r="AJ423" s="89" t="s">
        <v>15</v>
      </c>
      <c r="AK423" s="88" t="s">
        <v>7</v>
      </c>
      <c r="AL423" s="3"/>
    </row>
    <row r="424" spans="1:38" s="4" customFormat="1" ht="12.75" customHeight="1" x14ac:dyDescent="0.2">
      <c r="A424" s="1"/>
      <c r="B424" s="89" t="s">
        <v>8</v>
      </c>
      <c r="C424" s="89" t="s">
        <v>16</v>
      </c>
      <c r="D424" s="89" t="s">
        <v>17</v>
      </c>
      <c r="E424" s="89" t="s">
        <v>8</v>
      </c>
      <c r="F424" s="88" t="s">
        <v>18</v>
      </c>
      <c r="G424" s="132" t="s">
        <v>19</v>
      </c>
      <c r="H424" s="88" t="s">
        <v>20</v>
      </c>
      <c r="I424" s="103" t="s">
        <v>242</v>
      </c>
      <c r="J424" s="89" t="s">
        <v>21</v>
      </c>
      <c r="K424" s="88" t="s">
        <v>22</v>
      </c>
      <c r="L424" s="107" t="s">
        <v>235</v>
      </c>
      <c r="M424" s="107" t="s">
        <v>236</v>
      </c>
      <c r="N424" s="107" t="s">
        <v>237</v>
      </c>
      <c r="O424" s="104"/>
      <c r="P424" s="158" t="s">
        <v>23</v>
      </c>
      <c r="Q424" s="107" t="s">
        <v>8</v>
      </c>
      <c r="R424" s="160" t="s">
        <v>8</v>
      </c>
      <c r="S424" s="106"/>
      <c r="T424" s="67"/>
      <c r="U424" s="89" t="s">
        <v>25</v>
      </c>
      <c r="V424" s="89" t="s">
        <v>26</v>
      </c>
      <c r="W424" s="101" t="s">
        <v>27</v>
      </c>
      <c r="X424" s="89" t="s">
        <v>28</v>
      </c>
      <c r="Y424" s="89" t="s">
        <v>136</v>
      </c>
      <c r="Z424" s="89" t="s">
        <v>261</v>
      </c>
      <c r="AA424" s="89" t="s">
        <v>137</v>
      </c>
      <c r="AB424" s="89" t="s">
        <v>204</v>
      </c>
      <c r="AC424" s="89" t="s">
        <v>30</v>
      </c>
      <c r="AD424" s="89" t="s">
        <v>140</v>
      </c>
      <c r="AE424" s="89" t="s">
        <v>31</v>
      </c>
      <c r="AF424" s="89" t="s">
        <v>32</v>
      </c>
      <c r="AG424" s="89" t="s">
        <v>206</v>
      </c>
      <c r="AH424" s="104" t="s">
        <v>16</v>
      </c>
      <c r="AI424" s="102" t="s">
        <v>34</v>
      </c>
      <c r="AJ424" s="89" t="s">
        <v>35</v>
      </c>
      <c r="AK424" s="88" t="s">
        <v>18</v>
      </c>
      <c r="AL424" s="3"/>
    </row>
    <row r="425" spans="1:38" s="4" customFormat="1" ht="12.75" customHeight="1" thickBot="1" x14ac:dyDescent="0.25">
      <c r="A425" s="6"/>
      <c r="B425" s="90" t="s">
        <v>36</v>
      </c>
      <c r="C425" s="90" t="s">
        <v>37</v>
      </c>
      <c r="D425" s="90" t="s">
        <v>38</v>
      </c>
      <c r="E425" s="90" t="s">
        <v>39</v>
      </c>
      <c r="F425" s="108" t="s">
        <v>40</v>
      </c>
      <c r="G425" s="133"/>
      <c r="H425" s="108"/>
      <c r="I425" s="109" t="s">
        <v>41</v>
      </c>
      <c r="J425" s="90"/>
      <c r="K425" s="108"/>
      <c r="L425" s="110"/>
      <c r="M425" s="110"/>
      <c r="N425" s="110" t="s">
        <v>238</v>
      </c>
      <c r="O425" s="111"/>
      <c r="P425" s="159"/>
      <c r="Q425" s="161" t="s">
        <v>24</v>
      </c>
      <c r="R425" s="162" t="s">
        <v>24</v>
      </c>
      <c r="S425" s="113"/>
      <c r="T425" s="78"/>
      <c r="U425" s="90" t="s">
        <v>42</v>
      </c>
      <c r="V425" s="90" t="s">
        <v>43</v>
      </c>
      <c r="W425" s="90"/>
      <c r="X425" s="90" t="s">
        <v>44</v>
      </c>
      <c r="Y425" s="90" t="s">
        <v>30</v>
      </c>
      <c r="Z425" s="90" t="s">
        <v>30</v>
      </c>
      <c r="AA425" s="90" t="s">
        <v>138</v>
      </c>
      <c r="AB425" s="90" t="s">
        <v>15</v>
      </c>
      <c r="AC425" s="90" t="s">
        <v>139</v>
      </c>
      <c r="AD425" s="90" t="s">
        <v>141</v>
      </c>
      <c r="AE425" s="90" t="s">
        <v>47</v>
      </c>
      <c r="AF425" s="90" t="s">
        <v>48</v>
      </c>
      <c r="AG425" s="90" t="s">
        <v>15</v>
      </c>
      <c r="AH425" s="111" t="s">
        <v>30</v>
      </c>
      <c r="AI425" s="112"/>
      <c r="AJ425" s="90" t="s">
        <v>49</v>
      </c>
      <c r="AK425" s="108" t="s">
        <v>189</v>
      </c>
      <c r="AL425" s="7"/>
    </row>
    <row r="426" spans="1:38" s="301" customFormat="1" ht="12.75" customHeight="1" thickTop="1" x14ac:dyDescent="0.2">
      <c r="A426" s="331"/>
      <c r="B426" s="363">
        <f>B413</f>
        <v>0</v>
      </c>
      <c r="C426" s="363">
        <f>C413</f>
        <v>0</v>
      </c>
      <c r="D426" s="363">
        <f>D413</f>
        <v>0</v>
      </c>
      <c r="E426" s="363">
        <f>E413</f>
        <v>0</v>
      </c>
      <c r="F426" s="362">
        <f>F413</f>
        <v>0</v>
      </c>
      <c r="G426" s="134" t="str">
        <f>G7</f>
        <v>APRIL</v>
      </c>
      <c r="H426" s="334" t="s">
        <v>58</v>
      </c>
      <c r="I426" s="412"/>
      <c r="J426" s="397">
        <f t="shared" ref="J426:R426" si="54">J413</f>
        <v>0</v>
      </c>
      <c r="K426" s="362">
        <f t="shared" si="54"/>
        <v>0</v>
      </c>
      <c r="L426" s="363">
        <f t="shared" si="54"/>
        <v>0</v>
      </c>
      <c r="M426" s="363">
        <f t="shared" si="54"/>
        <v>0</v>
      </c>
      <c r="N426" s="363">
        <f t="shared" si="54"/>
        <v>0</v>
      </c>
      <c r="O426" s="361">
        <f t="shared" si="54"/>
        <v>0</v>
      </c>
      <c r="P426" s="394">
        <f t="shared" si="54"/>
        <v>0</v>
      </c>
      <c r="Q426" s="363">
        <f t="shared" si="54"/>
        <v>0</v>
      </c>
      <c r="R426" s="362">
        <f t="shared" si="54"/>
        <v>0</v>
      </c>
      <c r="S426" s="332"/>
      <c r="T426" s="331"/>
      <c r="U426" s="363">
        <f t="shared" ref="U426:AH426" si="55">U413</f>
        <v>0</v>
      </c>
      <c r="V426" s="363">
        <f t="shared" si="55"/>
        <v>0</v>
      </c>
      <c r="W426" s="363">
        <f t="shared" si="55"/>
        <v>0</v>
      </c>
      <c r="X426" s="363">
        <f t="shared" si="55"/>
        <v>0</v>
      </c>
      <c r="Y426" s="363">
        <f t="shared" si="55"/>
        <v>0</v>
      </c>
      <c r="Z426" s="363">
        <f t="shared" si="55"/>
        <v>0</v>
      </c>
      <c r="AA426" s="363">
        <f t="shared" si="55"/>
        <v>0</v>
      </c>
      <c r="AB426" s="363">
        <f t="shared" si="55"/>
        <v>0</v>
      </c>
      <c r="AC426" s="363">
        <f t="shared" si="55"/>
        <v>0</v>
      </c>
      <c r="AD426" s="363">
        <f t="shared" si="55"/>
        <v>0</v>
      </c>
      <c r="AE426" s="363">
        <f t="shared" si="55"/>
        <v>0</v>
      </c>
      <c r="AF426" s="363">
        <f t="shared" si="55"/>
        <v>0</v>
      </c>
      <c r="AG426" s="363">
        <f t="shared" si="55"/>
        <v>0</v>
      </c>
      <c r="AH426" s="361">
        <f t="shared" si="55"/>
        <v>0</v>
      </c>
      <c r="AI426" s="333"/>
      <c r="AJ426" s="363">
        <f>AJ413</f>
        <v>0</v>
      </c>
      <c r="AK426" s="362">
        <f>AK413</f>
        <v>0</v>
      </c>
      <c r="AL426" s="332"/>
    </row>
    <row r="427" spans="1:38" s="21" customFormat="1" ht="12.75" customHeight="1" x14ac:dyDescent="0.2">
      <c r="A427" s="8">
        <v>1</v>
      </c>
      <c r="B427" s="400"/>
      <c r="C427" s="400"/>
      <c r="D427" s="400"/>
      <c r="E427" s="400"/>
      <c r="F427" s="401"/>
      <c r="G427" s="471"/>
      <c r="H427" s="477"/>
      <c r="I427" s="472"/>
      <c r="J427" s="363">
        <f t="shared" ref="J427:J457" si="56">SUM(B427:F427)</f>
        <v>0</v>
      </c>
      <c r="K427" s="362">
        <f t="shared" ref="K427:K457" si="57">SUM(U427:AK427)-SUM(L427:R427)</f>
        <v>0</v>
      </c>
      <c r="L427" s="400"/>
      <c r="M427" s="400"/>
      <c r="N427" s="400"/>
      <c r="O427" s="406"/>
      <c r="P427" s="409"/>
      <c r="Q427" s="400"/>
      <c r="R427" s="401"/>
      <c r="S427" s="16" t="s">
        <v>59</v>
      </c>
      <c r="T427" s="8">
        <v>1</v>
      </c>
      <c r="U427" s="400"/>
      <c r="V427" s="400"/>
      <c r="W427" s="400"/>
      <c r="X427" s="400"/>
      <c r="Y427" s="400"/>
      <c r="Z427" s="400"/>
      <c r="AA427" s="400"/>
      <c r="AB427" s="400"/>
      <c r="AC427" s="400"/>
      <c r="AD427" s="400"/>
      <c r="AE427" s="400"/>
      <c r="AF427" s="400"/>
      <c r="AG427" s="400"/>
      <c r="AH427" s="406"/>
      <c r="AI427" s="477"/>
      <c r="AJ427" s="400"/>
      <c r="AK427" s="401"/>
      <c r="AL427" s="16" t="s">
        <v>59</v>
      </c>
    </row>
    <row r="428" spans="1:38" s="21" customFormat="1" ht="12.75" customHeight="1" x14ac:dyDescent="0.2">
      <c r="A428" s="8">
        <v>2</v>
      </c>
      <c r="B428" s="400"/>
      <c r="C428" s="400"/>
      <c r="D428" s="400"/>
      <c r="E428" s="400"/>
      <c r="F428" s="401"/>
      <c r="G428" s="471"/>
      <c r="H428" s="477"/>
      <c r="I428" s="472"/>
      <c r="J428" s="363">
        <f t="shared" si="56"/>
        <v>0</v>
      </c>
      <c r="K428" s="362">
        <f t="shared" si="57"/>
        <v>0</v>
      </c>
      <c r="L428" s="400"/>
      <c r="M428" s="400"/>
      <c r="N428" s="400"/>
      <c r="O428" s="406"/>
      <c r="P428" s="409"/>
      <c r="Q428" s="400"/>
      <c r="R428" s="401"/>
      <c r="S428" s="16" t="s">
        <v>60</v>
      </c>
      <c r="T428" s="8">
        <v>2</v>
      </c>
      <c r="U428" s="400"/>
      <c r="V428" s="400"/>
      <c r="W428" s="400"/>
      <c r="X428" s="400"/>
      <c r="Y428" s="400"/>
      <c r="Z428" s="400"/>
      <c r="AA428" s="400"/>
      <c r="AB428" s="400"/>
      <c r="AC428" s="400"/>
      <c r="AD428" s="400"/>
      <c r="AE428" s="400"/>
      <c r="AF428" s="400"/>
      <c r="AG428" s="400"/>
      <c r="AH428" s="406"/>
      <c r="AI428" s="477"/>
      <c r="AJ428" s="400"/>
      <c r="AK428" s="401"/>
      <c r="AL428" s="16" t="s">
        <v>60</v>
      </c>
    </row>
    <row r="429" spans="1:38" s="21" customFormat="1" ht="12.75" customHeight="1" x14ac:dyDescent="0.2">
      <c r="A429" s="8">
        <v>3</v>
      </c>
      <c r="B429" s="400"/>
      <c r="C429" s="400"/>
      <c r="D429" s="400"/>
      <c r="E429" s="400"/>
      <c r="F429" s="401"/>
      <c r="G429" s="471"/>
      <c r="H429" s="477"/>
      <c r="I429" s="472"/>
      <c r="J429" s="363">
        <f t="shared" si="56"/>
        <v>0</v>
      </c>
      <c r="K429" s="362">
        <f t="shared" si="57"/>
        <v>0</v>
      </c>
      <c r="L429" s="400"/>
      <c r="M429" s="400"/>
      <c r="N429" s="400"/>
      <c r="O429" s="406"/>
      <c r="P429" s="409"/>
      <c r="Q429" s="400"/>
      <c r="R429" s="401"/>
      <c r="S429" s="16" t="s">
        <v>61</v>
      </c>
      <c r="T429" s="8">
        <v>3</v>
      </c>
      <c r="U429" s="400"/>
      <c r="V429" s="400"/>
      <c r="W429" s="400"/>
      <c r="X429" s="400"/>
      <c r="Y429" s="400"/>
      <c r="Z429" s="400"/>
      <c r="AA429" s="400"/>
      <c r="AB429" s="400"/>
      <c r="AC429" s="400"/>
      <c r="AD429" s="400"/>
      <c r="AE429" s="400"/>
      <c r="AF429" s="400"/>
      <c r="AG429" s="400"/>
      <c r="AH429" s="406"/>
      <c r="AI429" s="477"/>
      <c r="AJ429" s="400"/>
      <c r="AK429" s="401"/>
      <c r="AL429" s="16" t="s">
        <v>61</v>
      </c>
    </row>
    <row r="430" spans="1:38" s="21" customFormat="1" ht="12.75" customHeight="1" x14ac:dyDescent="0.2">
      <c r="A430" s="8">
        <v>4</v>
      </c>
      <c r="B430" s="400"/>
      <c r="C430" s="400"/>
      <c r="D430" s="400"/>
      <c r="E430" s="400"/>
      <c r="F430" s="401"/>
      <c r="G430" s="471"/>
      <c r="H430" s="477"/>
      <c r="I430" s="472"/>
      <c r="J430" s="363">
        <f t="shared" si="56"/>
        <v>0</v>
      </c>
      <c r="K430" s="362">
        <f t="shared" si="57"/>
        <v>0</v>
      </c>
      <c r="L430" s="400"/>
      <c r="M430" s="400"/>
      <c r="N430" s="400"/>
      <c r="O430" s="406"/>
      <c r="P430" s="409"/>
      <c r="Q430" s="400"/>
      <c r="R430" s="401"/>
      <c r="S430" s="16" t="s">
        <v>62</v>
      </c>
      <c r="T430" s="8">
        <v>4</v>
      </c>
      <c r="U430" s="400"/>
      <c r="V430" s="400"/>
      <c r="W430" s="400"/>
      <c r="X430" s="400"/>
      <c r="Y430" s="400"/>
      <c r="Z430" s="400"/>
      <c r="AA430" s="400"/>
      <c r="AB430" s="400"/>
      <c r="AC430" s="400"/>
      <c r="AD430" s="400"/>
      <c r="AE430" s="400"/>
      <c r="AF430" s="400"/>
      <c r="AG430" s="400"/>
      <c r="AH430" s="406"/>
      <c r="AI430" s="477"/>
      <c r="AJ430" s="400"/>
      <c r="AK430" s="401"/>
      <c r="AL430" s="16" t="s">
        <v>62</v>
      </c>
    </row>
    <row r="431" spans="1:38" s="21" customFormat="1" ht="12.75" customHeight="1" x14ac:dyDescent="0.2">
      <c r="A431" s="8">
        <v>5</v>
      </c>
      <c r="B431" s="400"/>
      <c r="C431" s="400"/>
      <c r="D431" s="400"/>
      <c r="E431" s="400"/>
      <c r="F431" s="401"/>
      <c r="G431" s="471"/>
      <c r="H431" s="477"/>
      <c r="I431" s="472"/>
      <c r="J431" s="363">
        <f t="shared" si="56"/>
        <v>0</v>
      </c>
      <c r="K431" s="362">
        <f t="shared" si="57"/>
        <v>0</v>
      </c>
      <c r="L431" s="400"/>
      <c r="M431" s="400"/>
      <c r="N431" s="400"/>
      <c r="O431" s="406"/>
      <c r="P431" s="409"/>
      <c r="Q431" s="400"/>
      <c r="R431" s="401"/>
      <c r="S431" s="16" t="s">
        <v>63</v>
      </c>
      <c r="T431" s="8">
        <v>5</v>
      </c>
      <c r="U431" s="400"/>
      <c r="V431" s="400"/>
      <c r="W431" s="400"/>
      <c r="X431" s="400"/>
      <c r="Y431" s="400"/>
      <c r="Z431" s="400"/>
      <c r="AA431" s="400"/>
      <c r="AB431" s="400"/>
      <c r="AC431" s="400"/>
      <c r="AD431" s="400"/>
      <c r="AE431" s="400"/>
      <c r="AF431" s="400"/>
      <c r="AG431" s="400"/>
      <c r="AH431" s="406"/>
      <c r="AI431" s="477"/>
      <c r="AJ431" s="400"/>
      <c r="AK431" s="401"/>
      <c r="AL431" s="16" t="s">
        <v>63</v>
      </c>
    </row>
    <row r="432" spans="1:38" s="21" customFormat="1" ht="12.75" customHeight="1" x14ac:dyDescent="0.2">
      <c r="A432" s="17">
        <v>6</v>
      </c>
      <c r="B432" s="402"/>
      <c r="C432" s="402"/>
      <c r="D432" s="402"/>
      <c r="E432" s="402"/>
      <c r="F432" s="403"/>
      <c r="G432" s="473"/>
      <c r="H432" s="478"/>
      <c r="I432" s="474"/>
      <c r="J432" s="363">
        <f t="shared" si="56"/>
        <v>0</v>
      </c>
      <c r="K432" s="362">
        <f t="shared" si="57"/>
        <v>0</v>
      </c>
      <c r="L432" s="402"/>
      <c r="M432" s="402"/>
      <c r="N432" s="402"/>
      <c r="O432" s="407"/>
      <c r="P432" s="410"/>
      <c r="Q432" s="402"/>
      <c r="R432" s="403"/>
      <c r="S432" s="18" t="s">
        <v>64</v>
      </c>
      <c r="T432" s="17">
        <v>6</v>
      </c>
      <c r="U432" s="402"/>
      <c r="V432" s="402"/>
      <c r="W432" s="402"/>
      <c r="X432" s="402"/>
      <c r="Y432" s="402"/>
      <c r="Z432" s="402"/>
      <c r="AA432" s="402"/>
      <c r="AB432" s="402"/>
      <c r="AC432" s="402"/>
      <c r="AD432" s="402"/>
      <c r="AE432" s="402"/>
      <c r="AF432" s="402"/>
      <c r="AG432" s="402"/>
      <c r="AH432" s="407"/>
      <c r="AI432" s="478"/>
      <c r="AJ432" s="402"/>
      <c r="AK432" s="403"/>
      <c r="AL432" s="18" t="s">
        <v>64</v>
      </c>
    </row>
    <row r="433" spans="1:38" s="21" customFormat="1" ht="12.75" customHeight="1" x14ac:dyDescent="0.2">
      <c r="A433" s="8">
        <v>7</v>
      </c>
      <c r="B433" s="400"/>
      <c r="C433" s="400"/>
      <c r="D433" s="400"/>
      <c r="E433" s="400"/>
      <c r="F433" s="401"/>
      <c r="G433" s="471"/>
      <c r="H433" s="477"/>
      <c r="I433" s="472"/>
      <c r="J433" s="363">
        <f t="shared" si="56"/>
        <v>0</v>
      </c>
      <c r="K433" s="362">
        <f t="shared" si="57"/>
        <v>0</v>
      </c>
      <c r="L433" s="400"/>
      <c r="M433" s="400"/>
      <c r="N433" s="400"/>
      <c r="O433" s="406"/>
      <c r="P433" s="409"/>
      <c r="Q433" s="400"/>
      <c r="R433" s="401"/>
      <c r="S433" s="16" t="s">
        <v>65</v>
      </c>
      <c r="T433" s="8">
        <v>7</v>
      </c>
      <c r="U433" s="400"/>
      <c r="V433" s="400"/>
      <c r="W433" s="400"/>
      <c r="X433" s="400"/>
      <c r="Y433" s="400"/>
      <c r="Z433" s="400"/>
      <c r="AA433" s="400"/>
      <c r="AB433" s="400"/>
      <c r="AC433" s="400"/>
      <c r="AD433" s="400"/>
      <c r="AE433" s="400"/>
      <c r="AF433" s="400"/>
      <c r="AG433" s="400"/>
      <c r="AH433" s="406"/>
      <c r="AI433" s="477"/>
      <c r="AJ433" s="400"/>
      <c r="AK433" s="401"/>
      <c r="AL433" s="16" t="s">
        <v>65</v>
      </c>
    </row>
    <row r="434" spans="1:38" s="21" customFormat="1" ht="12.75" customHeight="1" x14ac:dyDescent="0.2">
      <c r="A434" s="8">
        <v>8</v>
      </c>
      <c r="B434" s="400"/>
      <c r="C434" s="400"/>
      <c r="D434" s="400"/>
      <c r="E434" s="400"/>
      <c r="F434" s="401"/>
      <c r="G434" s="471"/>
      <c r="H434" s="477"/>
      <c r="I434" s="472"/>
      <c r="J434" s="363">
        <f t="shared" si="56"/>
        <v>0</v>
      </c>
      <c r="K434" s="362">
        <f t="shared" si="57"/>
        <v>0</v>
      </c>
      <c r="L434" s="400"/>
      <c r="M434" s="400"/>
      <c r="N434" s="400"/>
      <c r="O434" s="406"/>
      <c r="P434" s="409"/>
      <c r="Q434" s="400"/>
      <c r="R434" s="401"/>
      <c r="S434" s="16" t="s">
        <v>66</v>
      </c>
      <c r="T434" s="8">
        <v>8</v>
      </c>
      <c r="U434" s="400"/>
      <c r="V434" s="400"/>
      <c r="W434" s="400"/>
      <c r="X434" s="400"/>
      <c r="Y434" s="400"/>
      <c r="Z434" s="400"/>
      <c r="AA434" s="400"/>
      <c r="AB434" s="400"/>
      <c r="AC434" s="400"/>
      <c r="AD434" s="400"/>
      <c r="AE434" s="400"/>
      <c r="AF434" s="400"/>
      <c r="AG434" s="400"/>
      <c r="AH434" s="406"/>
      <c r="AI434" s="477"/>
      <c r="AJ434" s="400"/>
      <c r="AK434" s="401"/>
      <c r="AL434" s="16" t="s">
        <v>66</v>
      </c>
    </row>
    <row r="435" spans="1:38" s="21" customFormat="1" ht="12.75" customHeight="1" x14ac:dyDescent="0.2">
      <c r="A435" s="8">
        <v>9</v>
      </c>
      <c r="B435" s="400"/>
      <c r="C435" s="400"/>
      <c r="D435" s="400"/>
      <c r="E435" s="400"/>
      <c r="F435" s="401"/>
      <c r="G435" s="471"/>
      <c r="H435" s="477"/>
      <c r="I435" s="472"/>
      <c r="J435" s="363">
        <f t="shared" si="56"/>
        <v>0</v>
      </c>
      <c r="K435" s="362">
        <f t="shared" si="57"/>
        <v>0</v>
      </c>
      <c r="L435" s="400"/>
      <c r="M435" s="400"/>
      <c r="N435" s="400"/>
      <c r="O435" s="406"/>
      <c r="P435" s="409"/>
      <c r="Q435" s="400"/>
      <c r="R435" s="401"/>
      <c r="S435" s="16" t="s">
        <v>67</v>
      </c>
      <c r="T435" s="8">
        <v>9</v>
      </c>
      <c r="U435" s="400"/>
      <c r="V435" s="400"/>
      <c r="W435" s="400"/>
      <c r="X435" s="400"/>
      <c r="Y435" s="400"/>
      <c r="Z435" s="400"/>
      <c r="AA435" s="400"/>
      <c r="AB435" s="400"/>
      <c r="AC435" s="400"/>
      <c r="AD435" s="400"/>
      <c r="AE435" s="400"/>
      <c r="AF435" s="400"/>
      <c r="AG435" s="400"/>
      <c r="AH435" s="406"/>
      <c r="AI435" s="477"/>
      <c r="AJ435" s="400"/>
      <c r="AK435" s="401"/>
      <c r="AL435" s="16" t="s">
        <v>67</v>
      </c>
    </row>
    <row r="436" spans="1:38" s="21" customFormat="1" ht="12.75" customHeight="1" x14ac:dyDescent="0.2">
      <c r="A436" s="8">
        <v>10</v>
      </c>
      <c r="B436" s="400"/>
      <c r="C436" s="400"/>
      <c r="D436" s="400"/>
      <c r="E436" s="400"/>
      <c r="F436" s="401"/>
      <c r="G436" s="471"/>
      <c r="H436" s="477"/>
      <c r="I436" s="472"/>
      <c r="J436" s="363">
        <f t="shared" si="56"/>
        <v>0</v>
      </c>
      <c r="K436" s="362">
        <f t="shared" si="57"/>
        <v>0</v>
      </c>
      <c r="L436" s="400"/>
      <c r="M436" s="400"/>
      <c r="N436" s="400"/>
      <c r="O436" s="406"/>
      <c r="P436" s="409"/>
      <c r="Q436" s="400"/>
      <c r="R436" s="401"/>
      <c r="S436" s="16" t="s">
        <v>68</v>
      </c>
      <c r="T436" s="8">
        <v>10</v>
      </c>
      <c r="U436" s="400"/>
      <c r="V436" s="400"/>
      <c r="W436" s="400"/>
      <c r="X436" s="400"/>
      <c r="Y436" s="400"/>
      <c r="Z436" s="400"/>
      <c r="AA436" s="400"/>
      <c r="AB436" s="400"/>
      <c r="AC436" s="400"/>
      <c r="AD436" s="400"/>
      <c r="AE436" s="400"/>
      <c r="AF436" s="400"/>
      <c r="AG436" s="400"/>
      <c r="AH436" s="406"/>
      <c r="AI436" s="477"/>
      <c r="AJ436" s="400"/>
      <c r="AK436" s="401"/>
      <c r="AL436" s="16" t="s">
        <v>68</v>
      </c>
    </row>
    <row r="437" spans="1:38" s="21" customFormat="1" ht="12.75" customHeight="1" x14ac:dyDescent="0.2">
      <c r="A437" s="8">
        <v>11</v>
      </c>
      <c r="B437" s="400"/>
      <c r="C437" s="400"/>
      <c r="D437" s="400"/>
      <c r="E437" s="400"/>
      <c r="F437" s="401"/>
      <c r="G437" s="471"/>
      <c r="H437" s="477"/>
      <c r="I437" s="472"/>
      <c r="J437" s="363">
        <f t="shared" si="56"/>
        <v>0</v>
      </c>
      <c r="K437" s="362">
        <f t="shared" si="57"/>
        <v>0</v>
      </c>
      <c r="L437" s="400"/>
      <c r="M437" s="400"/>
      <c r="N437" s="400"/>
      <c r="O437" s="406"/>
      <c r="P437" s="409"/>
      <c r="Q437" s="400"/>
      <c r="R437" s="401"/>
      <c r="S437" s="16" t="s">
        <v>69</v>
      </c>
      <c r="T437" s="8">
        <v>11</v>
      </c>
      <c r="U437" s="400"/>
      <c r="V437" s="400"/>
      <c r="W437" s="400"/>
      <c r="X437" s="400"/>
      <c r="Y437" s="400"/>
      <c r="Z437" s="400"/>
      <c r="AA437" s="400"/>
      <c r="AB437" s="400"/>
      <c r="AC437" s="400"/>
      <c r="AD437" s="400"/>
      <c r="AE437" s="400"/>
      <c r="AF437" s="400"/>
      <c r="AG437" s="400"/>
      <c r="AH437" s="406"/>
      <c r="AI437" s="477"/>
      <c r="AJ437" s="400"/>
      <c r="AK437" s="401"/>
      <c r="AL437" s="16" t="s">
        <v>69</v>
      </c>
    </row>
    <row r="438" spans="1:38" s="21" customFormat="1" ht="12.75" customHeight="1" x14ac:dyDescent="0.2">
      <c r="A438" s="8">
        <v>12</v>
      </c>
      <c r="B438" s="400"/>
      <c r="C438" s="400"/>
      <c r="D438" s="400"/>
      <c r="E438" s="400"/>
      <c r="F438" s="401"/>
      <c r="G438" s="471"/>
      <c r="H438" s="477"/>
      <c r="I438" s="472"/>
      <c r="J438" s="363">
        <f t="shared" si="56"/>
        <v>0</v>
      </c>
      <c r="K438" s="362">
        <f t="shared" si="57"/>
        <v>0</v>
      </c>
      <c r="L438" s="400"/>
      <c r="M438" s="400"/>
      <c r="N438" s="400"/>
      <c r="O438" s="406"/>
      <c r="P438" s="409"/>
      <c r="Q438" s="400"/>
      <c r="R438" s="401"/>
      <c r="S438" s="16" t="s">
        <v>70</v>
      </c>
      <c r="T438" s="8">
        <v>12</v>
      </c>
      <c r="U438" s="400"/>
      <c r="V438" s="400"/>
      <c r="W438" s="400"/>
      <c r="X438" s="400"/>
      <c r="Y438" s="400"/>
      <c r="Z438" s="400"/>
      <c r="AA438" s="400"/>
      <c r="AB438" s="400"/>
      <c r="AC438" s="400"/>
      <c r="AD438" s="400"/>
      <c r="AE438" s="400"/>
      <c r="AF438" s="400"/>
      <c r="AG438" s="400"/>
      <c r="AH438" s="406"/>
      <c r="AI438" s="477"/>
      <c r="AJ438" s="400"/>
      <c r="AK438" s="401"/>
      <c r="AL438" s="16" t="s">
        <v>70</v>
      </c>
    </row>
    <row r="439" spans="1:38" s="21" customFormat="1" ht="12.75" customHeight="1" x14ac:dyDescent="0.2">
      <c r="A439" s="8">
        <v>13</v>
      </c>
      <c r="B439" s="400"/>
      <c r="C439" s="400"/>
      <c r="D439" s="400"/>
      <c r="E439" s="400"/>
      <c r="F439" s="401"/>
      <c r="G439" s="471"/>
      <c r="H439" s="477"/>
      <c r="I439" s="472"/>
      <c r="J439" s="363">
        <f t="shared" si="56"/>
        <v>0</v>
      </c>
      <c r="K439" s="362">
        <f t="shared" si="57"/>
        <v>0</v>
      </c>
      <c r="L439" s="400"/>
      <c r="M439" s="400"/>
      <c r="N439" s="400"/>
      <c r="O439" s="406"/>
      <c r="P439" s="409"/>
      <c r="Q439" s="400"/>
      <c r="R439" s="401"/>
      <c r="S439" s="16" t="s">
        <v>71</v>
      </c>
      <c r="T439" s="8">
        <v>13</v>
      </c>
      <c r="U439" s="400"/>
      <c r="V439" s="400"/>
      <c r="W439" s="400"/>
      <c r="X439" s="400"/>
      <c r="Y439" s="400"/>
      <c r="Z439" s="400"/>
      <c r="AA439" s="400"/>
      <c r="AB439" s="400"/>
      <c r="AC439" s="400"/>
      <c r="AD439" s="400"/>
      <c r="AE439" s="400"/>
      <c r="AF439" s="400"/>
      <c r="AG439" s="400"/>
      <c r="AH439" s="406"/>
      <c r="AI439" s="477"/>
      <c r="AJ439" s="400"/>
      <c r="AK439" s="401"/>
      <c r="AL439" s="16" t="s">
        <v>71</v>
      </c>
    </row>
    <row r="440" spans="1:38" s="21" customFormat="1" ht="12.75" customHeight="1" x14ac:dyDescent="0.2">
      <c r="A440" s="8">
        <v>14</v>
      </c>
      <c r="B440" s="400"/>
      <c r="C440" s="400"/>
      <c r="D440" s="400"/>
      <c r="E440" s="400"/>
      <c r="F440" s="401"/>
      <c r="G440" s="471"/>
      <c r="H440" s="477"/>
      <c r="I440" s="472"/>
      <c r="J440" s="363">
        <f t="shared" si="56"/>
        <v>0</v>
      </c>
      <c r="K440" s="362">
        <f t="shared" si="57"/>
        <v>0</v>
      </c>
      <c r="L440" s="400"/>
      <c r="M440" s="400"/>
      <c r="N440" s="400"/>
      <c r="O440" s="406"/>
      <c r="P440" s="409"/>
      <c r="Q440" s="400"/>
      <c r="R440" s="401"/>
      <c r="S440" s="16" t="s">
        <v>72</v>
      </c>
      <c r="T440" s="8">
        <v>14</v>
      </c>
      <c r="U440" s="400"/>
      <c r="V440" s="400"/>
      <c r="W440" s="400"/>
      <c r="X440" s="400"/>
      <c r="Y440" s="400"/>
      <c r="Z440" s="400"/>
      <c r="AA440" s="400"/>
      <c r="AB440" s="400"/>
      <c r="AC440" s="400"/>
      <c r="AD440" s="400"/>
      <c r="AE440" s="400"/>
      <c r="AF440" s="400"/>
      <c r="AG440" s="400"/>
      <c r="AH440" s="406"/>
      <c r="AI440" s="477"/>
      <c r="AJ440" s="400"/>
      <c r="AK440" s="401"/>
      <c r="AL440" s="16" t="s">
        <v>72</v>
      </c>
    </row>
    <row r="441" spans="1:38" s="21" customFormat="1" ht="12.75" customHeight="1" x14ac:dyDescent="0.2">
      <c r="A441" s="8">
        <v>15</v>
      </c>
      <c r="B441" s="400"/>
      <c r="C441" s="400"/>
      <c r="D441" s="400"/>
      <c r="E441" s="400"/>
      <c r="F441" s="401"/>
      <c r="G441" s="471"/>
      <c r="H441" s="477"/>
      <c r="I441" s="472"/>
      <c r="J441" s="363">
        <f t="shared" si="56"/>
        <v>0</v>
      </c>
      <c r="K441" s="362">
        <f t="shared" si="57"/>
        <v>0</v>
      </c>
      <c r="L441" s="400"/>
      <c r="M441" s="400"/>
      <c r="N441" s="400"/>
      <c r="O441" s="406"/>
      <c r="P441" s="409"/>
      <c r="Q441" s="400"/>
      <c r="R441" s="401"/>
      <c r="S441" s="16" t="s">
        <v>73</v>
      </c>
      <c r="T441" s="8">
        <v>15</v>
      </c>
      <c r="U441" s="400"/>
      <c r="V441" s="400"/>
      <c r="W441" s="400"/>
      <c r="X441" s="400"/>
      <c r="Y441" s="400"/>
      <c r="Z441" s="400"/>
      <c r="AA441" s="400"/>
      <c r="AB441" s="400"/>
      <c r="AC441" s="400"/>
      <c r="AD441" s="400"/>
      <c r="AE441" s="400"/>
      <c r="AF441" s="400"/>
      <c r="AG441" s="400"/>
      <c r="AH441" s="406"/>
      <c r="AI441" s="477"/>
      <c r="AJ441" s="400"/>
      <c r="AK441" s="401"/>
      <c r="AL441" s="16" t="s">
        <v>73</v>
      </c>
    </row>
    <row r="442" spans="1:38" s="21" customFormat="1" ht="12.75" customHeight="1" x14ac:dyDescent="0.2">
      <c r="A442" s="8">
        <v>16</v>
      </c>
      <c r="B442" s="400"/>
      <c r="C442" s="400"/>
      <c r="D442" s="400"/>
      <c r="E442" s="400"/>
      <c r="F442" s="401"/>
      <c r="G442" s="471"/>
      <c r="H442" s="477"/>
      <c r="I442" s="472"/>
      <c r="J442" s="363">
        <f t="shared" si="56"/>
        <v>0</v>
      </c>
      <c r="K442" s="362">
        <f t="shared" si="57"/>
        <v>0</v>
      </c>
      <c r="L442" s="400"/>
      <c r="M442" s="400"/>
      <c r="N442" s="400"/>
      <c r="O442" s="406"/>
      <c r="P442" s="409"/>
      <c r="Q442" s="400"/>
      <c r="R442" s="401"/>
      <c r="S442" s="16" t="s">
        <v>74</v>
      </c>
      <c r="T442" s="8">
        <v>16</v>
      </c>
      <c r="U442" s="400"/>
      <c r="V442" s="400"/>
      <c r="W442" s="400"/>
      <c r="X442" s="400"/>
      <c r="Y442" s="400"/>
      <c r="Z442" s="400"/>
      <c r="AA442" s="400"/>
      <c r="AB442" s="400"/>
      <c r="AC442" s="400"/>
      <c r="AD442" s="400"/>
      <c r="AE442" s="400"/>
      <c r="AF442" s="400"/>
      <c r="AG442" s="400"/>
      <c r="AH442" s="406"/>
      <c r="AI442" s="477"/>
      <c r="AJ442" s="400"/>
      <c r="AK442" s="401"/>
      <c r="AL442" s="16" t="s">
        <v>74</v>
      </c>
    </row>
    <row r="443" spans="1:38" s="21" customFormat="1" ht="12.75" customHeight="1" x14ac:dyDescent="0.2">
      <c r="A443" s="8">
        <v>17</v>
      </c>
      <c r="B443" s="400"/>
      <c r="C443" s="400"/>
      <c r="D443" s="400"/>
      <c r="E443" s="400"/>
      <c r="F443" s="401"/>
      <c r="G443" s="471"/>
      <c r="H443" s="477"/>
      <c r="I443" s="472"/>
      <c r="J443" s="363">
        <f t="shared" si="56"/>
        <v>0</v>
      </c>
      <c r="K443" s="362">
        <f t="shared" si="57"/>
        <v>0</v>
      </c>
      <c r="L443" s="400"/>
      <c r="M443" s="400"/>
      <c r="N443" s="400"/>
      <c r="O443" s="406"/>
      <c r="P443" s="409"/>
      <c r="Q443" s="400"/>
      <c r="R443" s="401"/>
      <c r="S443" s="16" t="s">
        <v>75</v>
      </c>
      <c r="T443" s="8">
        <v>17</v>
      </c>
      <c r="U443" s="400"/>
      <c r="V443" s="400"/>
      <c r="W443" s="400"/>
      <c r="X443" s="400"/>
      <c r="Y443" s="400"/>
      <c r="Z443" s="400"/>
      <c r="AA443" s="400"/>
      <c r="AB443" s="400"/>
      <c r="AC443" s="400"/>
      <c r="AD443" s="400"/>
      <c r="AE443" s="400"/>
      <c r="AF443" s="400"/>
      <c r="AG443" s="400"/>
      <c r="AH443" s="406"/>
      <c r="AI443" s="477"/>
      <c r="AJ443" s="400"/>
      <c r="AK443" s="401"/>
      <c r="AL443" s="16" t="s">
        <v>75</v>
      </c>
    </row>
    <row r="444" spans="1:38" s="21" customFormat="1" ht="12.75" customHeight="1" x14ac:dyDescent="0.2">
      <c r="A444" s="8">
        <v>18</v>
      </c>
      <c r="B444" s="400"/>
      <c r="C444" s="400"/>
      <c r="D444" s="400"/>
      <c r="E444" s="400"/>
      <c r="F444" s="401"/>
      <c r="G444" s="471"/>
      <c r="H444" s="477"/>
      <c r="I444" s="472"/>
      <c r="J444" s="363">
        <f t="shared" si="56"/>
        <v>0</v>
      </c>
      <c r="K444" s="362">
        <f t="shared" si="57"/>
        <v>0</v>
      </c>
      <c r="L444" s="400"/>
      <c r="M444" s="400"/>
      <c r="N444" s="400"/>
      <c r="O444" s="406"/>
      <c r="P444" s="409"/>
      <c r="Q444" s="400"/>
      <c r="R444" s="401"/>
      <c r="S444" s="16" t="s">
        <v>76</v>
      </c>
      <c r="T444" s="8">
        <v>18</v>
      </c>
      <c r="U444" s="400"/>
      <c r="V444" s="400"/>
      <c r="W444" s="400"/>
      <c r="X444" s="400"/>
      <c r="Y444" s="400"/>
      <c r="Z444" s="400"/>
      <c r="AA444" s="400"/>
      <c r="AB444" s="400"/>
      <c r="AC444" s="400"/>
      <c r="AD444" s="400"/>
      <c r="AE444" s="400"/>
      <c r="AF444" s="400"/>
      <c r="AG444" s="400"/>
      <c r="AH444" s="406"/>
      <c r="AI444" s="477"/>
      <c r="AJ444" s="400"/>
      <c r="AK444" s="401"/>
      <c r="AL444" s="16" t="s">
        <v>76</v>
      </c>
    </row>
    <row r="445" spans="1:38" s="21" customFormat="1" ht="12.75" customHeight="1" x14ac:dyDescent="0.2">
      <c r="A445" s="8">
        <v>19</v>
      </c>
      <c r="B445" s="400"/>
      <c r="C445" s="400"/>
      <c r="D445" s="400"/>
      <c r="E445" s="400"/>
      <c r="F445" s="401"/>
      <c r="G445" s="471"/>
      <c r="H445" s="477"/>
      <c r="I445" s="472"/>
      <c r="J445" s="363">
        <f t="shared" si="56"/>
        <v>0</v>
      </c>
      <c r="K445" s="362">
        <f t="shared" si="57"/>
        <v>0</v>
      </c>
      <c r="L445" s="400"/>
      <c r="M445" s="400"/>
      <c r="N445" s="400"/>
      <c r="O445" s="406"/>
      <c r="P445" s="409"/>
      <c r="Q445" s="400"/>
      <c r="R445" s="401"/>
      <c r="S445" s="16" t="s">
        <v>77</v>
      </c>
      <c r="T445" s="8">
        <v>19</v>
      </c>
      <c r="U445" s="400"/>
      <c r="V445" s="400"/>
      <c r="W445" s="400"/>
      <c r="X445" s="400"/>
      <c r="Y445" s="400"/>
      <c r="Z445" s="400"/>
      <c r="AA445" s="400"/>
      <c r="AB445" s="400"/>
      <c r="AC445" s="400"/>
      <c r="AD445" s="400"/>
      <c r="AE445" s="400"/>
      <c r="AF445" s="400"/>
      <c r="AG445" s="400"/>
      <c r="AH445" s="406"/>
      <c r="AI445" s="477"/>
      <c r="AJ445" s="400"/>
      <c r="AK445" s="401"/>
      <c r="AL445" s="16" t="s">
        <v>77</v>
      </c>
    </row>
    <row r="446" spans="1:38" s="21" customFormat="1" ht="12.75" customHeight="1" x14ac:dyDescent="0.2">
      <c r="A446" s="8">
        <v>20</v>
      </c>
      <c r="B446" s="400"/>
      <c r="C446" s="400"/>
      <c r="D446" s="400"/>
      <c r="E446" s="400"/>
      <c r="F446" s="401"/>
      <c r="G446" s="471"/>
      <c r="H446" s="477"/>
      <c r="I446" s="472"/>
      <c r="J446" s="363">
        <f t="shared" si="56"/>
        <v>0</v>
      </c>
      <c r="K446" s="362">
        <f t="shared" si="57"/>
        <v>0</v>
      </c>
      <c r="L446" s="400"/>
      <c r="M446" s="400"/>
      <c r="N446" s="400"/>
      <c r="O446" s="406"/>
      <c r="P446" s="409"/>
      <c r="Q446" s="400"/>
      <c r="R446" s="401"/>
      <c r="S446" s="16" t="s">
        <v>78</v>
      </c>
      <c r="T446" s="8">
        <v>20</v>
      </c>
      <c r="U446" s="400"/>
      <c r="V446" s="400"/>
      <c r="W446" s="400"/>
      <c r="X446" s="400"/>
      <c r="Y446" s="400"/>
      <c r="Z446" s="400"/>
      <c r="AA446" s="400"/>
      <c r="AB446" s="400"/>
      <c r="AC446" s="400"/>
      <c r="AD446" s="400"/>
      <c r="AE446" s="400"/>
      <c r="AF446" s="400"/>
      <c r="AG446" s="400"/>
      <c r="AH446" s="406"/>
      <c r="AI446" s="477"/>
      <c r="AJ446" s="400"/>
      <c r="AK446" s="401"/>
      <c r="AL446" s="16" t="s">
        <v>78</v>
      </c>
    </row>
    <row r="447" spans="1:38" s="21" customFormat="1" ht="12.75" customHeight="1" x14ac:dyDescent="0.2">
      <c r="A447" s="8">
        <v>21</v>
      </c>
      <c r="B447" s="400"/>
      <c r="C447" s="400"/>
      <c r="D447" s="400"/>
      <c r="E447" s="400"/>
      <c r="F447" s="401"/>
      <c r="G447" s="471"/>
      <c r="H447" s="477"/>
      <c r="I447" s="472"/>
      <c r="J447" s="363">
        <f t="shared" si="56"/>
        <v>0</v>
      </c>
      <c r="K447" s="362">
        <f t="shared" si="57"/>
        <v>0</v>
      </c>
      <c r="L447" s="400"/>
      <c r="M447" s="400"/>
      <c r="N447" s="400"/>
      <c r="O447" s="406"/>
      <c r="P447" s="409"/>
      <c r="Q447" s="400"/>
      <c r="R447" s="401"/>
      <c r="S447" s="16" t="s">
        <v>79</v>
      </c>
      <c r="T447" s="8">
        <v>21</v>
      </c>
      <c r="U447" s="400"/>
      <c r="V447" s="400"/>
      <c r="W447" s="400"/>
      <c r="X447" s="400"/>
      <c r="Y447" s="400"/>
      <c r="Z447" s="400"/>
      <c r="AA447" s="400"/>
      <c r="AB447" s="400"/>
      <c r="AC447" s="400"/>
      <c r="AD447" s="400"/>
      <c r="AE447" s="400"/>
      <c r="AF447" s="400"/>
      <c r="AG447" s="400"/>
      <c r="AH447" s="406"/>
      <c r="AI447" s="477"/>
      <c r="AJ447" s="400"/>
      <c r="AK447" s="401"/>
      <c r="AL447" s="16" t="s">
        <v>79</v>
      </c>
    </row>
    <row r="448" spans="1:38" s="21" customFormat="1" ht="12.75" customHeight="1" x14ac:dyDescent="0.2">
      <c r="A448" s="8">
        <v>22</v>
      </c>
      <c r="B448" s="400"/>
      <c r="C448" s="400"/>
      <c r="D448" s="400"/>
      <c r="E448" s="400"/>
      <c r="F448" s="401"/>
      <c r="G448" s="471"/>
      <c r="H448" s="477"/>
      <c r="I448" s="472"/>
      <c r="J448" s="363">
        <f t="shared" si="56"/>
        <v>0</v>
      </c>
      <c r="K448" s="362">
        <f t="shared" si="57"/>
        <v>0</v>
      </c>
      <c r="L448" s="400"/>
      <c r="M448" s="400"/>
      <c r="N448" s="400"/>
      <c r="O448" s="406"/>
      <c r="P448" s="409"/>
      <c r="Q448" s="400"/>
      <c r="R448" s="401"/>
      <c r="S448" s="16" t="s">
        <v>80</v>
      </c>
      <c r="T448" s="8">
        <v>22</v>
      </c>
      <c r="U448" s="400"/>
      <c r="V448" s="400"/>
      <c r="W448" s="400"/>
      <c r="X448" s="400"/>
      <c r="Y448" s="400"/>
      <c r="Z448" s="400"/>
      <c r="AA448" s="400"/>
      <c r="AB448" s="400"/>
      <c r="AC448" s="400"/>
      <c r="AD448" s="400"/>
      <c r="AE448" s="400"/>
      <c r="AF448" s="400"/>
      <c r="AG448" s="400"/>
      <c r="AH448" s="406"/>
      <c r="AI448" s="477"/>
      <c r="AJ448" s="400"/>
      <c r="AK448" s="401"/>
      <c r="AL448" s="16" t="s">
        <v>80</v>
      </c>
    </row>
    <row r="449" spans="1:38" s="21" customFormat="1" ht="12.75" customHeight="1" x14ac:dyDescent="0.2">
      <c r="A449" s="8">
        <v>23</v>
      </c>
      <c r="B449" s="400"/>
      <c r="C449" s="400"/>
      <c r="D449" s="400"/>
      <c r="E449" s="400"/>
      <c r="F449" s="401"/>
      <c r="G449" s="471"/>
      <c r="H449" s="477"/>
      <c r="I449" s="472"/>
      <c r="J449" s="363">
        <f t="shared" si="56"/>
        <v>0</v>
      </c>
      <c r="K449" s="362">
        <f t="shared" si="57"/>
        <v>0</v>
      </c>
      <c r="L449" s="400"/>
      <c r="M449" s="400"/>
      <c r="N449" s="400"/>
      <c r="O449" s="406"/>
      <c r="P449" s="409"/>
      <c r="Q449" s="400"/>
      <c r="R449" s="401"/>
      <c r="S449" s="16" t="s">
        <v>81</v>
      </c>
      <c r="T449" s="8">
        <v>23</v>
      </c>
      <c r="U449" s="400"/>
      <c r="V449" s="400"/>
      <c r="W449" s="400"/>
      <c r="X449" s="400"/>
      <c r="Y449" s="400"/>
      <c r="Z449" s="400"/>
      <c r="AA449" s="400"/>
      <c r="AB449" s="400"/>
      <c r="AC449" s="400"/>
      <c r="AD449" s="400"/>
      <c r="AE449" s="400"/>
      <c r="AF449" s="400"/>
      <c r="AG449" s="400"/>
      <c r="AH449" s="406"/>
      <c r="AI449" s="477"/>
      <c r="AJ449" s="400"/>
      <c r="AK449" s="401"/>
      <c r="AL449" s="16" t="s">
        <v>81</v>
      </c>
    </row>
    <row r="450" spans="1:38" s="21" customFormat="1" ht="12.75" customHeight="1" x14ac:dyDescent="0.2">
      <c r="A450" s="8">
        <v>24</v>
      </c>
      <c r="B450" s="400"/>
      <c r="C450" s="400"/>
      <c r="D450" s="400"/>
      <c r="E450" s="400"/>
      <c r="F450" s="401"/>
      <c r="G450" s="471"/>
      <c r="H450" s="477"/>
      <c r="I450" s="472"/>
      <c r="J450" s="363">
        <f t="shared" si="56"/>
        <v>0</v>
      </c>
      <c r="K450" s="362">
        <f t="shared" si="57"/>
        <v>0</v>
      </c>
      <c r="L450" s="400"/>
      <c r="M450" s="400"/>
      <c r="N450" s="400"/>
      <c r="O450" s="406"/>
      <c r="P450" s="409"/>
      <c r="Q450" s="400"/>
      <c r="R450" s="401"/>
      <c r="S450" s="16" t="s">
        <v>82</v>
      </c>
      <c r="T450" s="8">
        <v>24</v>
      </c>
      <c r="U450" s="400"/>
      <c r="V450" s="400"/>
      <c r="W450" s="400"/>
      <c r="X450" s="400"/>
      <c r="Y450" s="400"/>
      <c r="Z450" s="400"/>
      <c r="AA450" s="400"/>
      <c r="AB450" s="400"/>
      <c r="AC450" s="400"/>
      <c r="AD450" s="400"/>
      <c r="AE450" s="400"/>
      <c r="AF450" s="400"/>
      <c r="AG450" s="400"/>
      <c r="AH450" s="406"/>
      <c r="AI450" s="477"/>
      <c r="AJ450" s="400"/>
      <c r="AK450" s="401"/>
      <c r="AL450" s="16" t="s">
        <v>82</v>
      </c>
    </row>
    <row r="451" spans="1:38" s="21" customFormat="1" ht="12.75" customHeight="1" x14ac:dyDescent="0.2">
      <c r="A451" s="8">
        <v>25</v>
      </c>
      <c r="B451" s="400"/>
      <c r="C451" s="400"/>
      <c r="D451" s="400"/>
      <c r="E451" s="400"/>
      <c r="F451" s="401"/>
      <c r="G451" s="471"/>
      <c r="H451" s="477"/>
      <c r="I451" s="472"/>
      <c r="J451" s="363">
        <f t="shared" si="56"/>
        <v>0</v>
      </c>
      <c r="K451" s="362">
        <f t="shared" si="57"/>
        <v>0</v>
      </c>
      <c r="L451" s="400"/>
      <c r="M451" s="400"/>
      <c r="N451" s="400"/>
      <c r="O451" s="406"/>
      <c r="P451" s="409"/>
      <c r="Q451" s="400"/>
      <c r="R451" s="401"/>
      <c r="S451" s="16" t="s">
        <v>83</v>
      </c>
      <c r="T451" s="8">
        <v>25</v>
      </c>
      <c r="U451" s="400"/>
      <c r="V451" s="400"/>
      <c r="W451" s="400"/>
      <c r="X451" s="400"/>
      <c r="Y451" s="400"/>
      <c r="Z451" s="400"/>
      <c r="AA451" s="400"/>
      <c r="AB451" s="400"/>
      <c r="AC451" s="400"/>
      <c r="AD451" s="400"/>
      <c r="AE451" s="400"/>
      <c r="AF451" s="400"/>
      <c r="AG451" s="400"/>
      <c r="AH451" s="406"/>
      <c r="AI451" s="477"/>
      <c r="AJ451" s="400"/>
      <c r="AK451" s="401"/>
      <c r="AL451" s="16" t="s">
        <v>83</v>
      </c>
    </row>
    <row r="452" spans="1:38" s="21" customFormat="1" ht="12.75" customHeight="1" x14ac:dyDescent="0.2">
      <c r="A452" s="8">
        <v>26</v>
      </c>
      <c r="B452" s="400"/>
      <c r="C452" s="400"/>
      <c r="D452" s="400"/>
      <c r="E452" s="400"/>
      <c r="F452" s="401"/>
      <c r="G452" s="471"/>
      <c r="H452" s="477"/>
      <c r="I452" s="472"/>
      <c r="J452" s="363">
        <f t="shared" si="56"/>
        <v>0</v>
      </c>
      <c r="K452" s="362">
        <f t="shared" si="57"/>
        <v>0</v>
      </c>
      <c r="L452" s="400"/>
      <c r="M452" s="400"/>
      <c r="N452" s="400"/>
      <c r="O452" s="406"/>
      <c r="P452" s="409"/>
      <c r="Q452" s="400"/>
      <c r="R452" s="401"/>
      <c r="S452" s="16" t="s">
        <v>84</v>
      </c>
      <c r="T452" s="8">
        <v>26</v>
      </c>
      <c r="U452" s="400"/>
      <c r="V452" s="400"/>
      <c r="W452" s="400"/>
      <c r="X452" s="400"/>
      <c r="Y452" s="400"/>
      <c r="Z452" s="400"/>
      <c r="AA452" s="400"/>
      <c r="AB452" s="400"/>
      <c r="AC452" s="400"/>
      <c r="AD452" s="400"/>
      <c r="AE452" s="400"/>
      <c r="AF452" s="400"/>
      <c r="AG452" s="400"/>
      <c r="AH452" s="406"/>
      <c r="AI452" s="477"/>
      <c r="AJ452" s="400"/>
      <c r="AK452" s="401"/>
      <c r="AL452" s="16" t="s">
        <v>84</v>
      </c>
    </row>
    <row r="453" spans="1:38" s="21" customFormat="1" ht="12.75" customHeight="1" x14ac:dyDescent="0.2">
      <c r="A453" s="8">
        <v>27</v>
      </c>
      <c r="B453" s="400"/>
      <c r="C453" s="400"/>
      <c r="D453" s="400"/>
      <c r="E453" s="400"/>
      <c r="F453" s="401"/>
      <c r="G453" s="471"/>
      <c r="H453" s="477"/>
      <c r="I453" s="472"/>
      <c r="J453" s="363">
        <f t="shared" si="56"/>
        <v>0</v>
      </c>
      <c r="K453" s="362">
        <f t="shared" si="57"/>
        <v>0</v>
      </c>
      <c r="L453" s="400"/>
      <c r="M453" s="400"/>
      <c r="N453" s="400"/>
      <c r="O453" s="406"/>
      <c r="P453" s="409"/>
      <c r="Q453" s="400"/>
      <c r="R453" s="401"/>
      <c r="S453" s="16" t="s">
        <v>85</v>
      </c>
      <c r="T453" s="8">
        <v>27</v>
      </c>
      <c r="U453" s="400"/>
      <c r="V453" s="400"/>
      <c r="W453" s="400"/>
      <c r="X453" s="400"/>
      <c r="Y453" s="400"/>
      <c r="Z453" s="400"/>
      <c r="AA453" s="400"/>
      <c r="AB453" s="400"/>
      <c r="AC453" s="400"/>
      <c r="AD453" s="400"/>
      <c r="AE453" s="400"/>
      <c r="AF453" s="400"/>
      <c r="AG453" s="400"/>
      <c r="AH453" s="406"/>
      <c r="AI453" s="477"/>
      <c r="AJ453" s="400"/>
      <c r="AK453" s="401"/>
      <c r="AL453" s="16" t="s">
        <v>85</v>
      </c>
    </row>
    <row r="454" spans="1:38" s="21" customFormat="1" ht="12.75" customHeight="1" x14ac:dyDescent="0.2">
      <c r="A454" s="8">
        <v>28</v>
      </c>
      <c r="B454" s="400"/>
      <c r="C454" s="400"/>
      <c r="D454" s="400"/>
      <c r="E454" s="400"/>
      <c r="F454" s="401"/>
      <c r="G454" s="471"/>
      <c r="H454" s="477"/>
      <c r="I454" s="472"/>
      <c r="J454" s="363">
        <f t="shared" si="56"/>
        <v>0</v>
      </c>
      <c r="K454" s="362">
        <f t="shared" si="57"/>
        <v>0</v>
      </c>
      <c r="L454" s="400"/>
      <c r="M454" s="400"/>
      <c r="N454" s="400"/>
      <c r="O454" s="406"/>
      <c r="P454" s="409"/>
      <c r="Q454" s="400"/>
      <c r="R454" s="401"/>
      <c r="S454" s="16" t="s">
        <v>86</v>
      </c>
      <c r="T454" s="8">
        <v>28</v>
      </c>
      <c r="U454" s="400"/>
      <c r="V454" s="400"/>
      <c r="W454" s="400"/>
      <c r="X454" s="400"/>
      <c r="Y454" s="400"/>
      <c r="Z454" s="400"/>
      <c r="AA454" s="400"/>
      <c r="AB454" s="400"/>
      <c r="AC454" s="400"/>
      <c r="AD454" s="400"/>
      <c r="AE454" s="400"/>
      <c r="AF454" s="400"/>
      <c r="AG454" s="400"/>
      <c r="AH454" s="406"/>
      <c r="AI454" s="477"/>
      <c r="AJ454" s="400"/>
      <c r="AK454" s="401"/>
      <c r="AL454" s="16" t="s">
        <v>86</v>
      </c>
    </row>
    <row r="455" spans="1:38" s="21" customFormat="1" ht="12.75" customHeight="1" x14ac:dyDescent="0.2">
      <c r="A455" s="8">
        <v>29</v>
      </c>
      <c r="B455" s="400"/>
      <c r="C455" s="400"/>
      <c r="D455" s="400"/>
      <c r="E455" s="400"/>
      <c r="F455" s="401"/>
      <c r="G455" s="471"/>
      <c r="H455" s="477"/>
      <c r="I455" s="472"/>
      <c r="J455" s="363">
        <f t="shared" si="56"/>
        <v>0</v>
      </c>
      <c r="K455" s="362">
        <f t="shared" si="57"/>
        <v>0</v>
      </c>
      <c r="L455" s="400"/>
      <c r="M455" s="400"/>
      <c r="N455" s="400"/>
      <c r="O455" s="406"/>
      <c r="P455" s="409"/>
      <c r="Q455" s="400"/>
      <c r="R455" s="401"/>
      <c r="S455" s="16" t="s">
        <v>87</v>
      </c>
      <c r="T455" s="8">
        <v>29</v>
      </c>
      <c r="U455" s="400"/>
      <c r="V455" s="400"/>
      <c r="W455" s="400"/>
      <c r="X455" s="410"/>
      <c r="Y455" s="400"/>
      <c r="Z455" s="400"/>
      <c r="AA455" s="400"/>
      <c r="AB455" s="400"/>
      <c r="AC455" s="400"/>
      <c r="AD455" s="400"/>
      <c r="AE455" s="400"/>
      <c r="AF455" s="400"/>
      <c r="AG455" s="400"/>
      <c r="AH455" s="406"/>
      <c r="AI455" s="477"/>
      <c r="AJ455" s="400"/>
      <c r="AK455" s="401"/>
      <c r="AL455" s="16" t="s">
        <v>87</v>
      </c>
    </row>
    <row r="456" spans="1:38" s="21" customFormat="1" ht="12.75" customHeight="1" x14ac:dyDescent="0.2">
      <c r="A456" s="8">
        <v>30</v>
      </c>
      <c r="B456" s="400"/>
      <c r="C456" s="400"/>
      <c r="D456" s="400"/>
      <c r="E456" s="400"/>
      <c r="F456" s="401"/>
      <c r="G456" s="471"/>
      <c r="H456" s="477"/>
      <c r="I456" s="472"/>
      <c r="J456" s="363">
        <f t="shared" si="56"/>
        <v>0</v>
      </c>
      <c r="K456" s="362">
        <f t="shared" si="57"/>
        <v>0</v>
      </c>
      <c r="L456" s="400"/>
      <c r="M456" s="400"/>
      <c r="N456" s="400"/>
      <c r="O456" s="406"/>
      <c r="P456" s="409"/>
      <c r="Q456" s="400"/>
      <c r="R456" s="401"/>
      <c r="S456" s="16" t="s">
        <v>88</v>
      </c>
      <c r="T456" s="8">
        <v>30</v>
      </c>
      <c r="U456" s="400"/>
      <c r="V456" s="400"/>
      <c r="W456" s="400"/>
      <c r="X456" s="400"/>
      <c r="Y456" s="400"/>
      <c r="Z456" s="400"/>
      <c r="AA456" s="400"/>
      <c r="AB456" s="400"/>
      <c r="AC456" s="400"/>
      <c r="AD456" s="400"/>
      <c r="AE456" s="400"/>
      <c r="AF456" s="400"/>
      <c r="AG456" s="400"/>
      <c r="AH456" s="406"/>
      <c r="AI456" s="477"/>
      <c r="AJ456" s="400"/>
      <c r="AK456" s="401"/>
      <c r="AL456" s="16" t="s">
        <v>88</v>
      </c>
    </row>
    <row r="457" spans="1:38" s="21" customFormat="1" ht="12.75" customHeight="1" x14ac:dyDescent="0.2">
      <c r="A457" s="19">
        <v>31</v>
      </c>
      <c r="B457" s="404"/>
      <c r="C457" s="404"/>
      <c r="D457" s="404"/>
      <c r="E457" s="404"/>
      <c r="F457" s="405"/>
      <c r="G457" s="475"/>
      <c r="H457" s="479"/>
      <c r="I457" s="476"/>
      <c r="J457" s="395">
        <f t="shared" si="56"/>
        <v>0</v>
      </c>
      <c r="K457" s="396">
        <f t="shared" si="57"/>
        <v>0</v>
      </c>
      <c r="L457" s="404"/>
      <c r="M457" s="404"/>
      <c r="N457" s="404"/>
      <c r="O457" s="408"/>
      <c r="P457" s="411"/>
      <c r="Q457" s="404"/>
      <c r="R457" s="405"/>
      <c r="S457" s="20" t="s">
        <v>89</v>
      </c>
      <c r="T457" s="19">
        <v>31</v>
      </c>
      <c r="U457" s="404"/>
      <c r="V457" s="404"/>
      <c r="W457" s="404"/>
      <c r="X457" s="404"/>
      <c r="Y457" s="404"/>
      <c r="Z457" s="404"/>
      <c r="AA457" s="404"/>
      <c r="AB457" s="404"/>
      <c r="AC457" s="404"/>
      <c r="AD457" s="404"/>
      <c r="AE457" s="404"/>
      <c r="AF457" s="404"/>
      <c r="AG457" s="404"/>
      <c r="AH457" s="408"/>
      <c r="AI457" s="479"/>
      <c r="AJ457" s="404"/>
      <c r="AK457" s="405"/>
      <c r="AL457" s="20" t="s">
        <v>89</v>
      </c>
    </row>
    <row r="458" spans="1:38" s="301" customFormat="1" ht="12.75" customHeight="1" thickBot="1" x14ac:dyDescent="0.25">
      <c r="A458" s="417"/>
      <c r="B458" s="418">
        <f>SUM(B426:B457)</f>
        <v>0</v>
      </c>
      <c r="C458" s="418">
        <f>SUM(C426:C457)</f>
        <v>0</v>
      </c>
      <c r="D458" s="418">
        <f>SUM(D426:D457)</f>
        <v>0</v>
      </c>
      <c r="E458" s="419">
        <f>SUM(E426:E457)</f>
        <v>0</v>
      </c>
      <c r="F458" s="420">
        <f>SUM(F426:F457)</f>
        <v>0</v>
      </c>
      <c r="G458" s="421"/>
      <c r="H458" s="422" t="s">
        <v>90</v>
      </c>
      <c r="I458" s="423">
        <f>COUNTA(I427:I457)</f>
        <v>0</v>
      </c>
      <c r="J458" s="418">
        <f t="shared" ref="J458:R458" si="58">SUM(J426:J457)</f>
        <v>0</v>
      </c>
      <c r="K458" s="418">
        <f t="shared" si="58"/>
        <v>0</v>
      </c>
      <c r="L458" s="418">
        <f t="shared" si="58"/>
        <v>0</v>
      </c>
      <c r="M458" s="418">
        <f t="shared" si="58"/>
        <v>0</v>
      </c>
      <c r="N458" s="418">
        <f t="shared" si="58"/>
        <v>0</v>
      </c>
      <c r="O458" s="424">
        <f t="shared" si="58"/>
        <v>0</v>
      </c>
      <c r="P458" s="419">
        <f t="shared" si="58"/>
        <v>0</v>
      </c>
      <c r="Q458" s="418">
        <f t="shared" si="58"/>
        <v>0</v>
      </c>
      <c r="R458" s="425">
        <f t="shared" si="58"/>
        <v>0</v>
      </c>
      <c r="S458" s="426"/>
      <c r="T458" s="417"/>
      <c r="U458" s="418">
        <f t="shared" ref="U458:AH458" si="59">SUM(U426:U457)</f>
        <v>0</v>
      </c>
      <c r="V458" s="418">
        <f t="shared" si="59"/>
        <v>0</v>
      </c>
      <c r="W458" s="418">
        <f t="shared" si="59"/>
        <v>0</v>
      </c>
      <c r="X458" s="418">
        <f t="shared" si="59"/>
        <v>0</v>
      </c>
      <c r="Y458" s="418">
        <f t="shared" si="59"/>
        <v>0</v>
      </c>
      <c r="Z458" s="418">
        <f t="shared" si="59"/>
        <v>0</v>
      </c>
      <c r="AA458" s="418">
        <f t="shared" si="59"/>
        <v>0</v>
      </c>
      <c r="AB458" s="418">
        <f t="shared" si="59"/>
        <v>0</v>
      </c>
      <c r="AC458" s="418">
        <f t="shared" si="59"/>
        <v>0</v>
      </c>
      <c r="AD458" s="418">
        <f t="shared" si="59"/>
        <v>0</v>
      </c>
      <c r="AE458" s="418">
        <f t="shared" si="59"/>
        <v>0</v>
      </c>
      <c r="AF458" s="418">
        <f t="shared" si="59"/>
        <v>0</v>
      </c>
      <c r="AG458" s="418">
        <f t="shared" si="59"/>
        <v>0</v>
      </c>
      <c r="AH458" s="420">
        <f t="shared" si="59"/>
        <v>0</v>
      </c>
      <c r="AI458" s="427"/>
      <c r="AJ458" s="418">
        <f>SUM(AJ426:AJ457)</f>
        <v>0</v>
      </c>
      <c r="AK458" s="425">
        <f>SUM(AK426:AK457)</f>
        <v>0</v>
      </c>
      <c r="AL458" s="426"/>
    </row>
    <row r="459" spans="1:38" ht="12.75" customHeight="1" thickTop="1" x14ac:dyDescent="0.2">
      <c r="A459" s="28"/>
      <c r="B459" s="34"/>
      <c r="C459" s="34"/>
      <c r="D459" s="34"/>
      <c r="E459" s="34"/>
      <c r="F459" s="34"/>
      <c r="G459" s="135"/>
      <c r="H459" s="34"/>
      <c r="I459" s="35"/>
      <c r="J459" s="34"/>
      <c r="K459" s="34"/>
      <c r="L459" s="63"/>
      <c r="M459" s="63"/>
      <c r="N459" s="63"/>
      <c r="O459" s="63"/>
      <c r="P459" s="63"/>
      <c r="Q459" s="63"/>
      <c r="R459" s="63"/>
      <c r="S459" s="28"/>
      <c r="T459" s="28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28"/>
    </row>
    <row r="460" spans="1:38" ht="12.75" customHeight="1" x14ac:dyDescent="0.2">
      <c r="A460" s="21"/>
      <c r="B460" s="36"/>
      <c r="C460" s="36"/>
      <c r="D460" s="36"/>
      <c r="E460" s="36"/>
      <c r="F460" s="36"/>
      <c r="G460" s="552" t="str">
        <f>MARCH!G55</f>
        <v>UNITED STEELWORKERS - LOCAL UNION</v>
      </c>
      <c r="H460" s="552"/>
      <c r="I460" s="552"/>
      <c r="J460" s="307"/>
      <c r="K460" s="136"/>
      <c r="L460" s="36"/>
      <c r="M460" s="36"/>
      <c r="N460" s="36"/>
      <c r="O460" s="36"/>
      <c r="P460" s="36"/>
      <c r="Q460" s="36"/>
      <c r="R460" s="36"/>
      <c r="S460" s="21"/>
      <c r="T460" s="21"/>
      <c r="U460" s="36"/>
      <c r="V460" s="36"/>
      <c r="W460" s="36"/>
      <c r="X460" s="36"/>
      <c r="Y460" s="36"/>
      <c r="Z460" s="36"/>
      <c r="AA460" s="37" t="str">
        <f>$AA$10</f>
        <v>FINANCIAL SECRETARY'S CASH BOOK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21"/>
    </row>
    <row r="461" spans="1:38" s="152" customFormat="1" ht="12.75" customHeight="1" x14ac:dyDescent="0.2">
      <c r="A461" s="141"/>
      <c r="B461" s="139" t="str">
        <f>B416</f>
        <v>Month</v>
      </c>
      <c r="C461" s="73" t="str">
        <f>C416</f>
        <v>APRIL</v>
      </c>
      <c r="D461" s="139" t="str">
        <f>D416</f>
        <v>Year</v>
      </c>
      <c r="E461" s="30">
        <f>E416</f>
        <v>0</v>
      </c>
      <c r="F461" s="141"/>
      <c r="G461" s="149"/>
      <c r="H461" s="141"/>
      <c r="I461" s="150"/>
      <c r="J461" s="302"/>
      <c r="K461" s="302"/>
      <c r="L461" s="141"/>
      <c r="M461" s="141"/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  <c r="Y461" s="141"/>
      <c r="Z461" s="141"/>
      <c r="AA461" s="141"/>
      <c r="AB461" s="141"/>
      <c r="AC461" s="141"/>
      <c r="AD461" s="141"/>
      <c r="AE461" s="141"/>
      <c r="AF461" s="141"/>
      <c r="AG461" s="141"/>
      <c r="AH461" s="141"/>
      <c r="AI461" s="139"/>
      <c r="AJ461" s="151" t="str">
        <f>C461</f>
        <v>APRIL</v>
      </c>
      <c r="AK461" s="30">
        <f>E461</f>
        <v>0</v>
      </c>
      <c r="AL461" s="141"/>
    </row>
    <row r="462" spans="1:38" s="152" customFormat="1" ht="12.75" customHeight="1" x14ac:dyDescent="0.2">
      <c r="A462" s="141"/>
      <c r="B462" s="139" t="str">
        <f>B417</f>
        <v>Page No.</v>
      </c>
      <c r="C462" s="148">
        <f>C417+1</f>
        <v>11</v>
      </c>
      <c r="D462" s="141"/>
      <c r="E462" s="141"/>
      <c r="F462" s="141"/>
      <c r="G462" s="149"/>
      <c r="H462" s="141"/>
      <c r="I462" s="150" t="s">
        <v>53</v>
      </c>
      <c r="J462" s="302"/>
      <c r="K462" s="302"/>
      <c r="L462" s="150"/>
      <c r="M462" s="141"/>
      <c r="N462" s="141"/>
      <c r="O462" s="141"/>
      <c r="P462" s="139"/>
      <c r="Q462" s="141"/>
      <c r="R462" s="139"/>
      <c r="S462" s="141"/>
      <c r="T462" s="141"/>
      <c r="U462" s="141"/>
      <c r="V462" s="141"/>
      <c r="W462" s="141"/>
      <c r="X462" s="141"/>
      <c r="Y462" s="141"/>
      <c r="Z462" s="141"/>
      <c r="AA462" s="141"/>
      <c r="AB462" s="153" t="s">
        <v>54</v>
      </c>
      <c r="AC462" s="141"/>
      <c r="AD462" s="141"/>
      <c r="AE462" s="141"/>
      <c r="AF462" s="141"/>
      <c r="AG462" s="141"/>
      <c r="AH462" s="141"/>
      <c r="AI462" s="139" t="str">
        <f>B462</f>
        <v>Page No.</v>
      </c>
      <c r="AJ462" s="148">
        <f>C462</f>
        <v>11</v>
      </c>
      <c r="AK462" s="154"/>
      <c r="AL462" s="155"/>
    </row>
    <row r="463" spans="1:38" ht="12.75" customHeight="1" x14ac:dyDescent="0.2">
      <c r="A463" s="3"/>
      <c r="B463" s="3"/>
      <c r="C463" s="3"/>
      <c r="D463" s="3"/>
      <c r="E463" s="3"/>
      <c r="F463" s="3"/>
      <c r="G463" s="129"/>
      <c r="H463" s="3"/>
      <c r="I463" s="5"/>
      <c r="J463" s="106"/>
      <c r="K463" s="106"/>
      <c r="L463" s="21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1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6"/>
      <c r="B464" s="26"/>
      <c r="C464" s="26"/>
      <c r="D464" s="26"/>
      <c r="E464" s="26"/>
      <c r="F464" s="26"/>
      <c r="G464" s="130"/>
      <c r="H464" s="26"/>
      <c r="I464" s="27"/>
      <c r="J464" s="303"/>
      <c r="K464" s="303"/>
      <c r="L464" s="27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7"/>
      <c r="AF464" s="26"/>
      <c r="AG464" s="26"/>
      <c r="AH464" s="26"/>
      <c r="AI464" s="26"/>
      <c r="AJ464" s="26"/>
      <c r="AK464" s="26"/>
      <c r="AL464" s="26"/>
    </row>
    <row r="465" spans="1:38" customFormat="1" ht="12.75" customHeight="1" x14ac:dyDescent="0.2">
      <c r="A465" s="1"/>
      <c r="B465" s="3"/>
      <c r="C465" s="3" t="s">
        <v>55</v>
      </c>
      <c r="D465" s="3"/>
      <c r="E465" s="13"/>
      <c r="F465" s="1"/>
      <c r="G465" s="131"/>
      <c r="H465" s="2" t="s">
        <v>56</v>
      </c>
      <c r="I465" s="99"/>
      <c r="J465" s="550" t="s">
        <v>264</v>
      </c>
      <c r="K465" s="551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4"/>
      <c r="AJ465" s="3"/>
      <c r="AK465" s="1"/>
      <c r="AL465" s="3"/>
    </row>
    <row r="466" spans="1:38" customFormat="1" ht="12.75" customHeight="1" x14ac:dyDescent="0.2">
      <c r="A466" s="1"/>
      <c r="B466" s="3"/>
      <c r="C466" s="3"/>
      <c r="D466" s="3"/>
      <c r="E466" s="13"/>
      <c r="F466" s="1"/>
      <c r="G466" s="131"/>
      <c r="H466" s="14"/>
      <c r="I466" s="100"/>
      <c r="J466" s="106"/>
      <c r="K466" s="67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4"/>
      <c r="AJ466" s="3"/>
      <c r="AK466" s="1"/>
      <c r="AL466" s="3"/>
    </row>
    <row r="467" spans="1:38" customFormat="1" ht="12.75" customHeight="1" thickBot="1" x14ac:dyDescent="0.25">
      <c r="A467" s="164"/>
      <c r="B467" s="165">
        <v>1</v>
      </c>
      <c r="C467" s="165">
        <v>2</v>
      </c>
      <c r="D467" s="165">
        <v>3</v>
      </c>
      <c r="E467" s="166">
        <v>4</v>
      </c>
      <c r="F467" s="167">
        <v>5</v>
      </c>
      <c r="G467" s="168"/>
      <c r="H467" s="167">
        <v>7</v>
      </c>
      <c r="I467" s="169">
        <v>8</v>
      </c>
      <c r="J467" s="304">
        <v>9</v>
      </c>
      <c r="K467" s="305">
        <v>10</v>
      </c>
      <c r="L467" s="165">
        <v>11</v>
      </c>
      <c r="M467" s="165" t="s">
        <v>1</v>
      </c>
      <c r="N467" s="165">
        <v>12</v>
      </c>
      <c r="O467" s="165">
        <v>13</v>
      </c>
      <c r="P467" s="165">
        <v>14</v>
      </c>
      <c r="Q467" s="165">
        <v>15</v>
      </c>
      <c r="R467" s="167" t="s">
        <v>2</v>
      </c>
      <c r="S467" s="170"/>
      <c r="T467" s="164"/>
      <c r="U467" s="165">
        <v>16</v>
      </c>
      <c r="V467" s="165">
        <v>17</v>
      </c>
      <c r="W467" s="165">
        <v>18</v>
      </c>
      <c r="X467" s="165">
        <v>19</v>
      </c>
      <c r="Y467" s="165">
        <v>20</v>
      </c>
      <c r="Z467" s="165" t="s">
        <v>3</v>
      </c>
      <c r="AA467" s="165">
        <v>21</v>
      </c>
      <c r="AB467" s="165">
        <v>22</v>
      </c>
      <c r="AC467" s="165">
        <v>23</v>
      </c>
      <c r="AD467" s="165">
        <v>24</v>
      </c>
      <c r="AE467" s="165">
        <v>25</v>
      </c>
      <c r="AF467" s="165">
        <v>26</v>
      </c>
      <c r="AG467" s="165">
        <v>27</v>
      </c>
      <c r="AH467" s="165">
        <v>28</v>
      </c>
      <c r="AI467" s="171">
        <v>29</v>
      </c>
      <c r="AJ467" s="165">
        <v>30</v>
      </c>
      <c r="AK467" s="167">
        <v>31</v>
      </c>
      <c r="AL467" s="170"/>
    </row>
    <row r="468" spans="1:38" s="4" customFormat="1" ht="12.75" customHeight="1" thickTop="1" x14ac:dyDescent="0.2">
      <c r="A468" s="1"/>
      <c r="B468" s="89" t="s">
        <v>4</v>
      </c>
      <c r="C468" s="101"/>
      <c r="D468" s="89" t="s">
        <v>5</v>
      </c>
      <c r="E468" s="89" t="s">
        <v>6</v>
      </c>
      <c r="F468" s="88" t="s">
        <v>7</v>
      </c>
      <c r="G468" s="132"/>
      <c r="H468" s="88"/>
      <c r="I468" s="103"/>
      <c r="J468" s="89"/>
      <c r="K468" s="88"/>
      <c r="L468" s="89"/>
      <c r="M468" s="89"/>
      <c r="N468" s="89"/>
      <c r="O468" s="104"/>
      <c r="P468" s="163"/>
      <c r="Q468" s="107" t="s">
        <v>272</v>
      </c>
      <c r="R468" s="160" t="s">
        <v>273</v>
      </c>
      <c r="S468" s="106"/>
      <c r="T468" s="67"/>
      <c r="U468" s="542" t="s">
        <v>265</v>
      </c>
      <c r="V468" s="543"/>
      <c r="W468" s="543"/>
      <c r="X468" s="543"/>
      <c r="Y468" s="544"/>
      <c r="Z468" s="89" t="s">
        <v>10</v>
      </c>
      <c r="AA468" s="89" t="s">
        <v>11</v>
      </c>
      <c r="AB468" s="89" t="s">
        <v>205</v>
      </c>
      <c r="AC468" s="89" t="s">
        <v>12</v>
      </c>
      <c r="AD468" s="89" t="s">
        <v>13</v>
      </c>
      <c r="AE468" s="89" t="s">
        <v>14</v>
      </c>
      <c r="AF468" s="89"/>
      <c r="AG468" s="89"/>
      <c r="AH468" s="104"/>
      <c r="AI468" s="105"/>
      <c r="AJ468" s="89" t="s">
        <v>15</v>
      </c>
      <c r="AK468" s="88" t="s">
        <v>7</v>
      </c>
      <c r="AL468" s="3"/>
    </row>
    <row r="469" spans="1:38" s="4" customFormat="1" ht="12.75" customHeight="1" x14ac:dyDescent="0.2">
      <c r="A469" s="1"/>
      <c r="B469" s="89" t="s">
        <v>8</v>
      </c>
      <c r="C469" s="89" t="s">
        <v>16</v>
      </c>
      <c r="D469" s="89" t="s">
        <v>17</v>
      </c>
      <c r="E469" s="89" t="s">
        <v>8</v>
      </c>
      <c r="F469" s="88" t="s">
        <v>18</v>
      </c>
      <c r="G469" s="132" t="s">
        <v>19</v>
      </c>
      <c r="H469" s="88" t="s">
        <v>20</v>
      </c>
      <c r="I469" s="103" t="s">
        <v>242</v>
      </c>
      <c r="J469" s="89" t="s">
        <v>21</v>
      </c>
      <c r="K469" s="88" t="s">
        <v>22</v>
      </c>
      <c r="L469" s="107" t="s">
        <v>235</v>
      </c>
      <c r="M469" s="107" t="s">
        <v>236</v>
      </c>
      <c r="N469" s="107" t="s">
        <v>237</v>
      </c>
      <c r="O469" s="104"/>
      <c r="P469" s="158" t="s">
        <v>23</v>
      </c>
      <c r="Q469" s="107" t="s">
        <v>8</v>
      </c>
      <c r="R469" s="160" t="s">
        <v>8</v>
      </c>
      <c r="S469" s="106"/>
      <c r="T469" s="67"/>
      <c r="U469" s="89" t="s">
        <v>25</v>
      </c>
      <c r="V469" s="89" t="s">
        <v>26</v>
      </c>
      <c r="W469" s="101" t="s">
        <v>27</v>
      </c>
      <c r="X469" s="89" t="s">
        <v>28</v>
      </c>
      <c r="Y469" s="89" t="s">
        <v>136</v>
      </c>
      <c r="Z469" s="89" t="s">
        <v>261</v>
      </c>
      <c r="AA469" s="89" t="s">
        <v>137</v>
      </c>
      <c r="AB469" s="89" t="s">
        <v>204</v>
      </c>
      <c r="AC469" s="89" t="s">
        <v>30</v>
      </c>
      <c r="AD469" s="89" t="s">
        <v>140</v>
      </c>
      <c r="AE469" s="89" t="s">
        <v>31</v>
      </c>
      <c r="AF469" s="89" t="s">
        <v>32</v>
      </c>
      <c r="AG469" s="89" t="s">
        <v>206</v>
      </c>
      <c r="AH469" s="104" t="s">
        <v>16</v>
      </c>
      <c r="AI469" s="102" t="s">
        <v>34</v>
      </c>
      <c r="AJ469" s="89" t="s">
        <v>35</v>
      </c>
      <c r="AK469" s="88" t="s">
        <v>18</v>
      </c>
      <c r="AL469" s="3"/>
    </row>
    <row r="470" spans="1:38" s="4" customFormat="1" ht="12.75" customHeight="1" thickBot="1" x14ac:dyDescent="0.25">
      <c r="A470" s="6"/>
      <c r="B470" s="90" t="s">
        <v>36</v>
      </c>
      <c r="C470" s="90" t="s">
        <v>37</v>
      </c>
      <c r="D470" s="90" t="s">
        <v>38</v>
      </c>
      <c r="E470" s="90" t="s">
        <v>39</v>
      </c>
      <c r="F470" s="108" t="s">
        <v>40</v>
      </c>
      <c r="G470" s="133"/>
      <c r="H470" s="108"/>
      <c r="I470" s="109" t="s">
        <v>41</v>
      </c>
      <c r="J470" s="90"/>
      <c r="K470" s="108"/>
      <c r="L470" s="110"/>
      <c r="M470" s="110"/>
      <c r="N470" s="110" t="s">
        <v>238</v>
      </c>
      <c r="O470" s="111"/>
      <c r="P470" s="159"/>
      <c r="Q470" s="161" t="s">
        <v>24</v>
      </c>
      <c r="R470" s="162" t="s">
        <v>24</v>
      </c>
      <c r="S470" s="113"/>
      <c r="T470" s="78"/>
      <c r="U470" s="90" t="s">
        <v>42</v>
      </c>
      <c r="V470" s="90" t="s">
        <v>43</v>
      </c>
      <c r="W470" s="90"/>
      <c r="X470" s="90" t="s">
        <v>44</v>
      </c>
      <c r="Y470" s="90" t="s">
        <v>30</v>
      </c>
      <c r="Z470" s="90" t="s">
        <v>30</v>
      </c>
      <c r="AA470" s="90" t="s">
        <v>138</v>
      </c>
      <c r="AB470" s="90" t="s">
        <v>15</v>
      </c>
      <c r="AC470" s="90" t="s">
        <v>139</v>
      </c>
      <c r="AD470" s="90" t="s">
        <v>141</v>
      </c>
      <c r="AE470" s="90" t="s">
        <v>47</v>
      </c>
      <c r="AF470" s="90" t="s">
        <v>48</v>
      </c>
      <c r="AG470" s="90" t="s">
        <v>15</v>
      </c>
      <c r="AH470" s="111" t="s">
        <v>30</v>
      </c>
      <c r="AI470" s="112"/>
      <c r="AJ470" s="90" t="s">
        <v>49</v>
      </c>
      <c r="AK470" s="108" t="s">
        <v>189</v>
      </c>
      <c r="AL470" s="7"/>
    </row>
    <row r="471" spans="1:38" s="301" customFormat="1" ht="12.75" customHeight="1" thickTop="1" x14ac:dyDescent="0.2">
      <c r="A471" s="331"/>
      <c r="B471" s="363">
        <f>B458</f>
        <v>0</v>
      </c>
      <c r="C471" s="363">
        <f>C458</f>
        <v>0</v>
      </c>
      <c r="D471" s="363">
        <f>D458</f>
        <v>0</v>
      </c>
      <c r="E471" s="363">
        <f>E458</f>
        <v>0</v>
      </c>
      <c r="F471" s="362">
        <f>F458</f>
        <v>0</v>
      </c>
      <c r="G471" s="134" t="str">
        <f>$G$7</f>
        <v>APRIL</v>
      </c>
      <c r="H471" s="334" t="s">
        <v>58</v>
      </c>
      <c r="I471" s="412"/>
      <c r="J471" s="397">
        <f t="shared" ref="J471:R471" si="60">J458</f>
        <v>0</v>
      </c>
      <c r="K471" s="362">
        <f t="shared" si="60"/>
        <v>0</v>
      </c>
      <c r="L471" s="363">
        <f t="shared" si="60"/>
        <v>0</v>
      </c>
      <c r="M471" s="363">
        <f t="shared" si="60"/>
        <v>0</v>
      </c>
      <c r="N471" s="363">
        <f t="shared" si="60"/>
        <v>0</v>
      </c>
      <c r="O471" s="361">
        <f t="shared" si="60"/>
        <v>0</v>
      </c>
      <c r="P471" s="394">
        <f t="shared" si="60"/>
        <v>0</v>
      </c>
      <c r="Q471" s="363">
        <f t="shared" si="60"/>
        <v>0</v>
      </c>
      <c r="R471" s="362">
        <f t="shared" si="60"/>
        <v>0</v>
      </c>
      <c r="S471" s="332"/>
      <c r="T471" s="331"/>
      <c r="U471" s="363">
        <f t="shared" ref="U471:AH471" si="61">U458</f>
        <v>0</v>
      </c>
      <c r="V471" s="363">
        <f t="shared" si="61"/>
        <v>0</v>
      </c>
      <c r="W471" s="363">
        <f t="shared" si="61"/>
        <v>0</v>
      </c>
      <c r="X471" s="363">
        <f t="shared" si="61"/>
        <v>0</v>
      </c>
      <c r="Y471" s="363">
        <f t="shared" si="61"/>
        <v>0</v>
      </c>
      <c r="Z471" s="363">
        <f t="shared" si="61"/>
        <v>0</v>
      </c>
      <c r="AA471" s="363">
        <f t="shared" si="61"/>
        <v>0</v>
      </c>
      <c r="AB471" s="363">
        <f t="shared" si="61"/>
        <v>0</v>
      </c>
      <c r="AC471" s="363">
        <f t="shared" si="61"/>
        <v>0</v>
      </c>
      <c r="AD471" s="363">
        <f t="shared" si="61"/>
        <v>0</v>
      </c>
      <c r="AE471" s="363">
        <f t="shared" si="61"/>
        <v>0</v>
      </c>
      <c r="AF471" s="363">
        <f t="shared" si="61"/>
        <v>0</v>
      </c>
      <c r="AG471" s="363">
        <f t="shared" si="61"/>
        <v>0</v>
      </c>
      <c r="AH471" s="361">
        <f t="shared" si="61"/>
        <v>0</v>
      </c>
      <c r="AI471" s="333"/>
      <c r="AJ471" s="363">
        <f>AJ458</f>
        <v>0</v>
      </c>
      <c r="AK471" s="362">
        <f>AK458</f>
        <v>0</v>
      </c>
      <c r="AL471" s="332"/>
    </row>
    <row r="472" spans="1:38" s="21" customFormat="1" ht="12.75" customHeight="1" x14ac:dyDescent="0.2">
      <c r="A472" s="8">
        <v>1</v>
      </c>
      <c r="B472" s="400"/>
      <c r="C472" s="400"/>
      <c r="D472" s="400"/>
      <c r="E472" s="400"/>
      <c r="F472" s="401"/>
      <c r="G472" s="471"/>
      <c r="H472" s="477"/>
      <c r="I472" s="472"/>
      <c r="J472" s="363">
        <f t="shared" ref="J472:J502" si="62">SUM(B472:F472)</f>
        <v>0</v>
      </c>
      <c r="K472" s="362">
        <f t="shared" ref="K472:K502" si="63">SUM(U472:AK472)-SUM(L472:R472)</f>
        <v>0</v>
      </c>
      <c r="L472" s="400"/>
      <c r="M472" s="400"/>
      <c r="N472" s="400"/>
      <c r="O472" s="406"/>
      <c r="P472" s="409"/>
      <c r="Q472" s="400"/>
      <c r="R472" s="401"/>
      <c r="S472" s="16" t="s">
        <v>59</v>
      </c>
      <c r="T472" s="8">
        <v>1</v>
      </c>
      <c r="U472" s="400"/>
      <c r="V472" s="400"/>
      <c r="W472" s="400"/>
      <c r="X472" s="400"/>
      <c r="Y472" s="400"/>
      <c r="Z472" s="400"/>
      <c r="AA472" s="400"/>
      <c r="AB472" s="400"/>
      <c r="AC472" s="400"/>
      <c r="AD472" s="400"/>
      <c r="AE472" s="400"/>
      <c r="AF472" s="400"/>
      <c r="AG472" s="400"/>
      <c r="AH472" s="406"/>
      <c r="AI472" s="477"/>
      <c r="AJ472" s="400"/>
      <c r="AK472" s="401"/>
      <c r="AL472" s="16" t="s">
        <v>59</v>
      </c>
    </row>
    <row r="473" spans="1:38" s="21" customFormat="1" ht="12.75" customHeight="1" x14ac:dyDescent="0.2">
      <c r="A473" s="8">
        <v>2</v>
      </c>
      <c r="B473" s="400"/>
      <c r="C473" s="400"/>
      <c r="D473" s="400"/>
      <c r="E473" s="400"/>
      <c r="F473" s="401"/>
      <c r="G473" s="471"/>
      <c r="H473" s="477"/>
      <c r="I473" s="472"/>
      <c r="J473" s="363">
        <f t="shared" si="62"/>
        <v>0</v>
      </c>
      <c r="K473" s="362">
        <f t="shared" si="63"/>
        <v>0</v>
      </c>
      <c r="L473" s="400"/>
      <c r="M473" s="400"/>
      <c r="N473" s="400"/>
      <c r="O473" s="406"/>
      <c r="P473" s="409"/>
      <c r="Q473" s="400"/>
      <c r="R473" s="401"/>
      <c r="S473" s="16" t="s">
        <v>60</v>
      </c>
      <c r="T473" s="8">
        <v>2</v>
      </c>
      <c r="U473" s="400"/>
      <c r="V473" s="400"/>
      <c r="W473" s="400"/>
      <c r="X473" s="400"/>
      <c r="Y473" s="400"/>
      <c r="Z473" s="400"/>
      <c r="AA473" s="400"/>
      <c r="AB473" s="400"/>
      <c r="AC473" s="400"/>
      <c r="AD473" s="400"/>
      <c r="AE473" s="400"/>
      <c r="AF473" s="400"/>
      <c r="AG473" s="400"/>
      <c r="AH473" s="406"/>
      <c r="AI473" s="477"/>
      <c r="AJ473" s="400"/>
      <c r="AK473" s="401"/>
      <c r="AL473" s="16" t="s">
        <v>60</v>
      </c>
    </row>
    <row r="474" spans="1:38" s="21" customFormat="1" ht="12.75" customHeight="1" x14ac:dyDescent="0.2">
      <c r="A474" s="8">
        <v>3</v>
      </c>
      <c r="B474" s="400"/>
      <c r="C474" s="400"/>
      <c r="D474" s="400"/>
      <c r="E474" s="400"/>
      <c r="F474" s="401"/>
      <c r="G474" s="471"/>
      <c r="H474" s="477"/>
      <c r="I474" s="472"/>
      <c r="J474" s="363">
        <f t="shared" si="62"/>
        <v>0</v>
      </c>
      <c r="K474" s="362">
        <f t="shared" si="63"/>
        <v>0</v>
      </c>
      <c r="L474" s="400"/>
      <c r="M474" s="400"/>
      <c r="N474" s="400"/>
      <c r="O474" s="406"/>
      <c r="P474" s="409"/>
      <c r="Q474" s="400"/>
      <c r="R474" s="401"/>
      <c r="S474" s="16" t="s">
        <v>61</v>
      </c>
      <c r="T474" s="8">
        <v>3</v>
      </c>
      <c r="U474" s="400"/>
      <c r="V474" s="400"/>
      <c r="W474" s="400"/>
      <c r="X474" s="400"/>
      <c r="Y474" s="400"/>
      <c r="Z474" s="400"/>
      <c r="AA474" s="400"/>
      <c r="AB474" s="400"/>
      <c r="AC474" s="400"/>
      <c r="AD474" s="400"/>
      <c r="AE474" s="400"/>
      <c r="AF474" s="400"/>
      <c r="AG474" s="400"/>
      <c r="AH474" s="406"/>
      <c r="AI474" s="477"/>
      <c r="AJ474" s="400"/>
      <c r="AK474" s="401"/>
      <c r="AL474" s="16" t="s">
        <v>61</v>
      </c>
    </row>
    <row r="475" spans="1:38" s="21" customFormat="1" ht="12.75" customHeight="1" x14ac:dyDescent="0.2">
      <c r="A475" s="8">
        <v>4</v>
      </c>
      <c r="B475" s="400"/>
      <c r="C475" s="400"/>
      <c r="D475" s="400"/>
      <c r="E475" s="400"/>
      <c r="F475" s="401"/>
      <c r="G475" s="471"/>
      <c r="H475" s="477"/>
      <c r="I475" s="472"/>
      <c r="J475" s="363">
        <f t="shared" si="62"/>
        <v>0</v>
      </c>
      <c r="K475" s="362">
        <f t="shared" si="63"/>
        <v>0</v>
      </c>
      <c r="L475" s="400"/>
      <c r="M475" s="400"/>
      <c r="N475" s="400"/>
      <c r="O475" s="406"/>
      <c r="P475" s="409"/>
      <c r="Q475" s="400"/>
      <c r="R475" s="401"/>
      <c r="S475" s="16" t="s">
        <v>62</v>
      </c>
      <c r="T475" s="8">
        <v>4</v>
      </c>
      <c r="U475" s="400"/>
      <c r="V475" s="400"/>
      <c r="W475" s="400"/>
      <c r="X475" s="400"/>
      <c r="Y475" s="400"/>
      <c r="Z475" s="400"/>
      <c r="AA475" s="400"/>
      <c r="AB475" s="400"/>
      <c r="AC475" s="400"/>
      <c r="AD475" s="400"/>
      <c r="AE475" s="400"/>
      <c r="AF475" s="400"/>
      <c r="AG475" s="400"/>
      <c r="AH475" s="406"/>
      <c r="AI475" s="477"/>
      <c r="AJ475" s="400"/>
      <c r="AK475" s="401"/>
      <c r="AL475" s="16" t="s">
        <v>62</v>
      </c>
    </row>
    <row r="476" spans="1:38" s="21" customFormat="1" ht="12.75" customHeight="1" x14ac:dyDescent="0.2">
      <c r="A476" s="8">
        <v>5</v>
      </c>
      <c r="B476" s="400"/>
      <c r="C476" s="400"/>
      <c r="D476" s="400"/>
      <c r="E476" s="400"/>
      <c r="F476" s="401"/>
      <c r="G476" s="471"/>
      <c r="H476" s="477"/>
      <c r="I476" s="472"/>
      <c r="J476" s="363">
        <f t="shared" si="62"/>
        <v>0</v>
      </c>
      <c r="K476" s="362">
        <f t="shared" si="63"/>
        <v>0</v>
      </c>
      <c r="L476" s="400"/>
      <c r="M476" s="400"/>
      <c r="N476" s="400"/>
      <c r="O476" s="406"/>
      <c r="P476" s="409"/>
      <c r="Q476" s="400"/>
      <c r="R476" s="401"/>
      <c r="S476" s="16" t="s">
        <v>63</v>
      </c>
      <c r="T476" s="8">
        <v>5</v>
      </c>
      <c r="U476" s="400"/>
      <c r="V476" s="400"/>
      <c r="W476" s="400"/>
      <c r="X476" s="400"/>
      <c r="Y476" s="400"/>
      <c r="Z476" s="400"/>
      <c r="AA476" s="400"/>
      <c r="AB476" s="400"/>
      <c r="AC476" s="400"/>
      <c r="AD476" s="400"/>
      <c r="AE476" s="400"/>
      <c r="AF476" s="400"/>
      <c r="AG476" s="400"/>
      <c r="AH476" s="406"/>
      <c r="AI476" s="477"/>
      <c r="AJ476" s="400"/>
      <c r="AK476" s="401"/>
      <c r="AL476" s="16" t="s">
        <v>63</v>
      </c>
    </row>
    <row r="477" spans="1:38" s="21" customFormat="1" ht="12.75" customHeight="1" x14ac:dyDescent="0.2">
      <c r="A477" s="17">
        <v>6</v>
      </c>
      <c r="B477" s="402"/>
      <c r="C477" s="402"/>
      <c r="D477" s="402"/>
      <c r="E477" s="402"/>
      <c r="F477" s="403"/>
      <c r="G477" s="473"/>
      <c r="H477" s="478"/>
      <c r="I477" s="474"/>
      <c r="J477" s="363">
        <f t="shared" si="62"/>
        <v>0</v>
      </c>
      <c r="K477" s="362">
        <f t="shared" si="63"/>
        <v>0</v>
      </c>
      <c r="L477" s="402"/>
      <c r="M477" s="402"/>
      <c r="N477" s="402"/>
      <c r="O477" s="407"/>
      <c r="P477" s="410"/>
      <c r="Q477" s="402"/>
      <c r="R477" s="403"/>
      <c r="S477" s="18" t="s">
        <v>64</v>
      </c>
      <c r="T477" s="17">
        <v>6</v>
      </c>
      <c r="U477" s="402"/>
      <c r="V477" s="402"/>
      <c r="W477" s="402"/>
      <c r="X477" s="402"/>
      <c r="Y477" s="402"/>
      <c r="Z477" s="402"/>
      <c r="AA477" s="402"/>
      <c r="AB477" s="402"/>
      <c r="AC477" s="402"/>
      <c r="AD477" s="402"/>
      <c r="AE477" s="402"/>
      <c r="AF477" s="402"/>
      <c r="AG477" s="402"/>
      <c r="AH477" s="407"/>
      <c r="AI477" s="478"/>
      <c r="AJ477" s="402"/>
      <c r="AK477" s="403"/>
      <c r="AL477" s="18" t="s">
        <v>64</v>
      </c>
    </row>
    <row r="478" spans="1:38" s="21" customFormat="1" ht="12.75" customHeight="1" x14ac:dyDescent="0.2">
      <c r="A478" s="8">
        <v>7</v>
      </c>
      <c r="B478" s="400"/>
      <c r="C478" s="400"/>
      <c r="D478" s="400"/>
      <c r="E478" s="400"/>
      <c r="F478" s="401"/>
      <c r="G478" s="471"/>
      <c r="H478" s="477"/>
      <c r="I478" s="472"/>
      <c r="J478" s="363">
        <f t="shared" si="62"/>
        <v>0</v>
      </c>
      <c r="K478" s="362">
        <f t="shared" si="63"/>
        <v>0</v>
      </c>
      <c r="L478" s="400"/>
      <c r="M478" s="400"/>
      <c r="N478" s="400"/>
      <c r="O478" s="406"/>
      <c r="P478" s="409"/>
      <c r="Q478" s="400"/>
      <c r="R478" s="401"/>
      <c r="S478" s="16" t="s">
        <v>65</v>
      </c>
      <c r="T478" s="8">
        <v>7</v>
      </c>
      <c r="U478" s="400"/>
      <c r="V478" s="400"/>
      <c r="W478" s="400"/>
      <c r="X478" s="400"/>
      <c r="Y478" s="400"/>
      <c r="Z478" s="400"/>
      <c r="AA478" s="400"/>
      <c r="AB478" s="400"/>
      <c r="AC478" s="400"/>
      <c r="AD478" s="400"/>
      <c r="AE478" s="400"/>
      <c r="AF478" s="400"/>
      <c r="AG478" s="400"/>
      <c r="AH478" s="406"/>
      <c r="AI478" s="477"/>
      <c r="AJ478" s="400"/>
      <c r="AK478" s="401"/>
      <c r="AL478" s="16" t="s">
        <v>65</v>
      </c>
    </row>
    <row r="479" spans="1:38" s="21" customFormat="1" ht="12.75" customHeight="1" x14ac:dyDescent="0.2">
      <c r="A479" s="8">
        <v>8</v>
      </c>
      <c r="B479" s="400"/>
      <c r="C479" s="400"/>
      <c r="D479" s="400"/>
      <c r="E479" s="400"/>
      <c r="F479" s="401"/>
      <c r="G479" s="471"/>
      <c r="H479" s="477"/>
      <c r="I479" s="472"/>
      <c r="J479" s="363">
        <f t="shared" si="62"/>
        <v>0</v>
      </c>
      <c r="K479" s="362">
        <f t="shared" si="63"/>
        <v>0</v>
      </c>
      <c r="L479" s="400"/>
      <c r="M479" s="400"/>
      <c r="N479" s="400"/>
      <c r="O479" s="406"/>
      <c r="P479" s="409"/>
      <c r="Q479" s="400"/>
      <c r="R479" s="401"/>
      <c r="S479" s="16" t="s">
        <v>66</v>
      </c>
      <c r="T479" s="8">
        <v>8</v>
      </c>
      <c r="U479" s="400"/>
      <c r="V479" s="400"/>
      <c r="W479" s="400"/>
      <c r="X479" s="400"/>
      <c r="Y479" s="400"/>
      <c r="Z479" s="400"/>
      <c r="AA479" s="400"/>
      <c r="AB479" s="400"/>
      <c r="AC479" s="400"/>
      <c r="AD479" s="400"/>
      <c r="AE479" s="400"/>
      <c r="AF479" s="400"/>
      <c r="AG479" s="400"/>
      <c r="AH479" s="406"/>
      <c r="AI479" s="477"/>
      <c r="AJ479" s="400"/>
      <c r="AK479" s="401"/>
      <c r="AL479" s="16" t="s">
        <v>66</v>
      </c>
    </row>
    <row r="480" spans="1:38" s="21" customFormat="1" ht="12.75" customHeight="1" x14ac:dyDescent="0.2">
      <c r="A480" s="8">
        <v>9</v>
      </c>
      <c r="B480" s="400"/>
      <c r="C480" s="400"/>
      <c r="D480" s="400"/>
      <c r="E480" s="400"/>
      <c r="F480" s="401"/>
      <c r="G480" s="471"/>
      <c r="H480" s="477"/>
      <c r="I480" s="472"/>
      <c r="J480" s="363">
        <f t="shared" si="62"/>
        <v>0</v>
      </c>
      <c r="K480" s="362">
        <f t="shared" si="63"/>
        <v>0</v>
      </c>
      <c r="L480" s="400"/>
      <c r="M480" s="400"/>
      <c r="N480" s="400"/>
      <c r="O480" s="406"/>
      <c r="P480" s="409"/>
      <c r="Q480" s="400"/>
      <c r="R480" s="401"/>
      <c r="S480" s="16" t="s">
        <v>67</v>
      </c>
      <c r="T480" s="8">
        <v>9</v>
      </c>
      <c r="U480" s="400"/>
      <c r="V480" s="400"/>
      <c r="W480" s="400"/>
      <c r="X480" s="400"/>
      <c r="Y480" s="400"/>
      <c r="Z480" s="400"/>
      <c r="AA480" s="400"/>
      <c r="AB480" s="400"/>
      <c r="AC480" s="400"/>
      <c r="AD480" s="400"/>
      <c r="AE480" s="400"/>
      <c r="AF480" s="400"/>
      <c r="AG480" s="400"/>
      <c r="AH480" s="406"/>
      <c r="AI480" s="477"/>
      <c r="AJ480" s="400"/>
      <c r="AK480" s="401"/>
      <c r="AL480" s="16" t="s">
        <v>67</v>
      </c>
    </row>
    <row r="481" spans="1:38" s="21" customFormat="1" ht="12.75" customHeight="1" x14ac:dyDescent="0.2">
      <c r="A481" s="8">
        <v>10</v>
      </c>
      <c r="B481" s="400"/>
      <c r="C481" s="400"/>
      <c r="D481" s="400"/>
      <c r="E481" s="400"/>
      <c r="F481" s="401"/>
      <c r="G481" s="471"/>
      <c r="H481" s="477"/>
      <c r="I481" s="472"/>
      <c r="J481" s="363">
        <f t="shared" si="62"/>
        <v>0</v>
      </c>
      <c r="K481" s="362">
        <f t="shared" si="63"/>
        <v>0</v>
      </c>
      <c r="L481" s="400"/>
      <c r="M481" s="400"/>
      <c r="N481" s="400"/>
      <c r="O481" s="406"/>
      <c r="P481" s="409"/>
      <c r="Q481" s="400"/>
      <c r="R481" s="401"/>
      <c r="S481" s="16" t="s">
        <v>68</v>
      </c>
      <c r="T481" s="8">
        <v>10</v>
      </c>
      <c r="U481" s="400"/>
      <c r="V481" s="400"/>
      <c r="W481" s="400"/>
      <c r="X481" s="400"/>
      <c r="Y481" s="400"/>
      <c r="Z481" s="400"/>
      <c r="AA481" s="400"/>
      <c r="AB481" s="400"/>
      <c r="AC481" s="400"/>
      <c r="AD481" s="400"/>
      <c r="AE481" s="400"/>
      <c r="AF481" s="400"/>
      <c r="AG481" s="400"/>
      <c r="AH481" s="406"/>
      <c r="AI481" s="477"/>
      <c r="AJ481" s="400"/>
      <c r="AK481" s="401"/>
      <c r="AL481" s="16" t="s">
        <v>68</v>
      </c>
    </row>
    <row r="482" spans="1:38" s="21" customFormat="1" ht="12.75" customHeight="1" x14ac:dyDescent="0.2">
      <c r="A482" s="8">
        <v>11</v>
      </c>
      <c r="B482" s="400"/>
      <c r="C482" s="400"/>
      <c r="D482" s="400"/>
      <c r="E482" s="400"/>
      <c r="F482" s="401"/>
      <c r="G482" s="471"/>
      <c r="H482" s="477"/>
      <c r="I482" s="472"/>
      <c r="J482" s="363">
        <f t="shared" si="62"/>
        <v>0</v>
      </c>
      <c r="K482" s="362">
        <f t="shared" si="63"/>
        <v>0</v>
      </c>
      <c r="L482" s="400"/>
      <c r="M482" s="400"/>
      <c r="N482" s="400"/>
      <c r="O482" s="406"/>
      <c r="P482" s="409"/>
      <c r="Q482" s="400"/>
      <c r="R482" s="401"/>
      <c r="S482" s="16" t="s">
        <v>69</v>
      </c>
      <c r="T482" s="8">
        <v>11</v>
      </c>
      <c r="U482" s="400"/>
      <c r="V482" s="400"/>
      <c r="W482" s="400"/>
      <c r="X482" s="400"/>
      <c r="Y482" s="400"/>
      <c r="Z482" s="400"/>
      <c r="AA482" s="400"/>
      <c r="AB482" s="400"/>
      <c r="AC482" s="400"/>
      <c r="AD482" s="400"/>
      <c r="AE482" s="400"/>
      <c r="AF482" s="400"/>
      <c r="AG482" s="400"/>
      <c r="AH482" s="406"/>
      <c r="AI482" s="477"/>
      <c r="AJ482" s="400"/>
      <c r="AK482" s="401"/>
      <c r="AL482" s="16" t="s">
        <v>69</v>
      </c>
    </row>
    <row r="483" spans="1:38" s="21" customFormat="1" ht="12.75" customHeight="1" x14ac:dyDescent="0.2">
      <c r="A483" s="8">
        <v>12</v>
      </c>
      <c r="B483" s="400"/>
      <c r="C483" s="400"/>
      <c r="D483" s="400"/>
      <c r="E483" s="400"/>
      <c r="F483" s="401"/>
      <c r="G483" s="471"/>
      <c r="H483" s="477"/>
      <c r="I483" s="472"/>
      <c r="J483" s="363">
        <f t="shared" si="62"/>
        <v>0</v>
      </c>
      <c r="K483" s="362">
        <f t="shared" si="63"/>
        <v>0</v>
      </c>
      <c r="L483" s="400"/>
      <c r="M483" s="400"/>
      <c r="N483" s="400"/>
      <c r="O483" s="406"/>
      <c r="P483" s="409"/>
      <c r="Q483" s="400"/>
      <c r="R483" s="401"/>
      <c r="S483" s="16" t="s">
        <v>70</v>
      </c>
      <c r="T483" s="8">
        <v>12</v>
      </c>
      <c r="U483" s="400"/>
      <c r="V483" s="400"/>
      <c r="W483" s="400"/>
      <c r="X483" s="400"/>
      <c r="Y483" s="400"/>
      <c r="Z483" s="400"/>
      <c r="AA483" s="400"/>
      <c r="AB483" s="400"/>
      <c r="AC483" s="400"/>
      <c r="AD483" s="400"/>
      <c r="AE483" s="400"/>
      <c r="AF483" s="400"/>
      <c r="AG483" s="400"/>
      <c r="AH483" s="406"/>
      <c r="AI483" s="477"/>
      <c r="AJ483" s="400"/>
      <c r="AK483" s="401"/>
      <c r="AL483" s="16" t="s">
        <v>70</v>
      </c>
    </row>
    <row r="484" spans="1:38" s="21" customFormat="1" ht="12.75" customHeight="1" x14ac:dyDescent="0.2">
      <c r="A484" s="8">
        <v>13</v>
      </c>
      <c r="B484" s="400"/>
      <c r="C484" s="400"/>
      <c r="D484" s="400"/>
      <c r="E484" s="400"/>
      <c r="F484" s="401"/>
      <c r="G484" s="471"/>
      <c r="H484" s="477"/>
      <c r="I484" s="472"/>
      <c r="J484" s="363">
        <f t="shared" si="62"/>
        <v>0</v>
      </c>
      <c r="K484" s="362">
        <f t="shared" si="63"/>
        <v>0</v>
      </c>
      <c r="L484" s="400"/>
      <c r="M484" s="400"/>
      <c r="N484" s="400"/>
      <c r="O484" s="406"/>
      <c r="P484" s="409"/>
      <c r="Q484" s="400"/>
      <c r="R484" s="401"/>
      <c r="S484" s="16" t="s">
        <v>71</v>
      </c>
      <c r="T484" s="8">
        <v>13</v>
      </c>
      <c r="U484" s="400"/>
      <c r="V484" s="400"/>
      <c r="W484" s="400"/>
      <c r="X484" s="400"/>
      <c r="Y484" s="400"/>
      <c r="Z484" s="400"/>
      <c r="AA484" s="400"/>
      <c r="AB484" s="400"/>
      <c r="AC484" s="400"/>
      <c r="AD484" s="400"/>
      <c r="AE484" s="400"/>
      <c r="AF484" s="400"/>
      <c r="AG484" s="400"/>
      <c r="AH484" s="406"/>
      <c r="AI484" s="477"/>
      <c r="AJ484" s="400"/>
      <c r="AK484" s="401"/>
      <c r="AL484" s="16" t="s">
        <v>71</v>
      </c>
    </row>
    <row r="485" spans="1:38" s="21" customFormat="1" ht="12.75" customHeight="1" x14ac:dyDescent="0.2">
      <c r="A485" s="8">
        <v>14</v>
      </c>
      <c r="B485" s="400"/>
      <c r="C485" s="400"/>
      <c r="D485" s="400"/>
      <c r="E485" s="400"/>
      <c r="F485" s="401"/>
      <c r="G485" s="471"/>
      <c r="H485" s="477"/>
      <c r="I485" s="472"/>
      <c r="J485" s="363">
        <f t="shared" si="62"/>
        <v>0</v>
      </c>
      <c r="K485" s="362">
        <f t="shared" si="63"/>
        <v>0</v>
      </c>
      <c r="L485" s="400"/>
      <c r="M485" s="400"/>
      <c r="N485" s="400"/>
      <c r="O485" s="406"/>
      <c r="P485" s="409"/>
      <c r="Q485" s="400"/>
      <c r="R485" s="401"/>
      <c r="S485" s="16" t="s">
        <v>72</v>
      </c>
      <c r="T485" s="8">
        <v>14</v>
      </c>
      <c r="U485" s="400"/>
      <c r="V485" s="400"/>
      <c r="W485" s="400"/>
      <c r="X485" s="400"/>
      <c r="Y485" s="400"/>
      <c r="Z485" s="400"/>
      <c r="AA485" s="400"/>
      <c r="AB485" s="400"/>
      <c r="AC485" s="400"/>
      <c r="AD485" s="400"/>
      <c r="AE485" s="400"/>
      <c r="AF485" s="400"/>
      <c r="AG485" s="400"/>
      <c r="AH485" s="406"/>
      <c r="AI485" s="477"/>
      <c r="AJ485" s="400"/>
      <c r="AK485" s="401"/>
      <c r="AL485" s="16" t="s">
        <v>72</v>
      </c>
    </row>
    <row r="486" spans="1:38" s="21" customFormat="1" ht="12.75" customHeight="1" x14ac:dyDescent="0.2">
      <c r="A486" s="8">
        <v>15</v>
      </c>
      <c r="B486" s="400"/>
      <c r="C486" s="400"/>
      <c r="D486" s="400"/>
      <c r="E486" s="400"/>
      <c r="F486" s="401"/>
      <c r="G486" s="471"/>
      <c r="H486" s="477"/>
      <c r="I486" s="472"/>
      <c r="J486" s="363">
        <f t="shared" si="62"/>
        <v>0</v>
      </c>
      <c r="K486" s="362">
        <f t="shared" si="63"/>
        <v>0</v>
      </c>
      <c r="L486" s="400"/>
      <c r="M486" s="400"/>
      <c r="N486" s="400"/>
      <c r="O486" s="406"/>
      <c r="P486" s="409"/>
      <c r="Q486" s="400"/>
      <c r="R486" s="401"/>
      <c r="S486" s="16" t="s">
        <v>73</v>
      </c>
      <c r="T486" s="8">
        <v>15</v>
      </c>
      <c r="U486" s="400"/>
      <c r="V486" s="400"/>
      <c r="W486" s="400"/>
      <c r="X486" s="400"/>
      <c r="Y486" s="400"/>
      <c r="Z486" s="400"/>
      <c r="AA486" s="400"/>
      <c r="AB486" s="400"/>
      <c r="AC486" s="400"/>
      <c r="AD486" s="400"/>
      <c r="AE486" s="400"/>
      <c r="AF486" s="400"/>
      <c r="AG486" s="400"/>
      <c r="AH486" s="406"/>
      <c r="AI486" s="477"/>
      <c r="AJ486" s="400"/>
      <c r="AK486" s="401"/>
      <c r="AL486" s="16" t="s">
        <v>73</v>
      </c>
    </row>
    <row r="487" spans="1:38" s="21" customFormat="1" ht="12.75" customHeight="1" x14ac:dyDescent="0.2">
      <c r="A487" s="8">
        <v>16</v>
      </c>
      <c r="B487" s="400"/>
      <c r="C487" s="400"/>
      <c r="D487" s="400"/>
      <c r="E487" s="400"/>
      <c r="F487" s="401"/>
      <c r="G487" s="471"/>
      <c r="H487" s="477"/>
      <c r="I487" s="472"/>
      <c r="J487" s="363">
        <f t="shared" si="62"/>
        <v>0</v>
      </c>
      <c r="K487" s="362">
        <f t="shared" si="63"/>
        <v>0</v>
      </c>
      <c r="L487" s="400"/>
      <c r="M487" s="400"/>
      <c r="N487" s="400"/>
      <c r="O487" s="406"/>
      <c r="P487" s="409"/>
      <c r="Q487" s="400"/>
      <c r="R487" s="401"/>
      <c r="S487" s="16" t="s">
        <v>74</v>
      </c>
      <c r="T487" s="8">
        <v>16</v>
      </c>
      <c r="U487" s="400"/>
      <c r="V487" s="400"/>
      <c r="W487" s="400"/>
      <c r="X487" s="400"/>
      <c r="Y487" s="400"/>
      <c r="Z487" s="400"/>
      <c r="AA487" s="400"/>
      <c r="AB487" s="400"/>
      <c r="AC487" s="400"/>
      <c r="AD487" s="400"/>
      <c r="AE487" s="400"/>
      <c r="AF487" s="400"/>
      <c r="AG487" s="400"/>
      <c r="AH487" s="406"/>
      <c r="AI487" s="477"/>
      <c r="AJ487" s="400"/>
      <c r="AK487" s="401"/>
      <c r="AL487" s="16" t="s">
        <v>74</v>
      </c>
    </row>
    <row r="488" spans="1:38" s="21" customFormat="1" ht="12.75" customHeight="1" x14ac:dyDescent="0.2">
      <c r="A488" s="8">
        <v>17</v>
      </c>
      <c r="B488" s="400"/>
      <c r="C488" s="400"/>
      <c r="D488" s="400"/>
      <c r="E488" s="400"/>
      <c r="F488" s="401"/>
      <c r="G488" s="471"/>
      <c r="H488" s="477"/>
      <c r="I488" s="472"/>
      <c r="J488" s="363">
        <f t="shared" si="62"/>
        <v>0</v>
      </c>
      <c r="K488" s="362">
        <f t="shared" si="63"/>
        <v>0</v>
      </c>
      <c r="L488" s="400"/>
      <c r="M488" s="400"/>
      <c r="N488" s="400"/>
      <c r="O488" s="406"/>
      <c r="P488" s="409"/>
      <c r="Q488" s="400"/>
      <c r="R488" s="401"/>
      <c r="S488" s="16" t="s">
        <v>75</v>
      </c>
      <c r="T488" s="8">
        <v>17</v>
      </c>
      <c r="U488" s="400"/>
      <c r="V488" s="400"/>
      <c r="W488" s="400"/>
      <c r="X488" s="400"/>
      <c r="Y488" s="400"/>
      <c r="Z488" s="400"/>
      <c r="AA488" s="400"/>
      <c r="AB488" s="400"/>
      <c r="AC488" s="400"/>
      <c r="AD488" s="400"/>
      <c r="AE488" s="400"/>
      <c r="AF488" s="400"/>
      <c r="AG488" s="400"/>
      <c r="AH488" s="406"/>
      <c r="AI488" s="477"/>
      <c r="AJ488" s="400"/>
      <c r="AK488" s="401"/>
      <c r="AL488" s="16" t="s">
        <v>75</v>
      </c>
    </row>
    <row r="489" spans="1:38" s="21" customFormat="1" ht="12.75" customHeight="1" x14ac:dyDescent="0.2">
      <c r="A489" s="8">
        <v>18</v>
      </c>
      <c r="B489" s="400"/>
      <c r="C489" s="400"/>
      <c r="D489" s="400"/>
      <c r="E489" s="400"/>
      <c r="F489" s="401"/>
      <c r="G489" s="471"/>
      <c r="H489" s="477"/>
      <c r="I489" s="472"/>
      <c r="J489" s="363">
        <f t="shared" si="62"/>
        <v>0</v>
      </c>
      <c r="K489" s="362">
        <f t="shared" si="63"/>
        <v>0</v>
      </c>
      <c r="L489" s="400"/>
      <c r="M489" s="400"/>
      <c r="N489" s="400"/>
      <c r="O489" s="406"/>
      <c r="P489" s="409"/>
      <c r="Q489" s="400"/>
      <c r="R489" s="401"/>
      <c r="S489" s="16" t="s">
        <v>76</v>
      </c>
      <c r="T489" s="8">
        <v>18</v>
      </c>
      <c r="U489" s="400"/>
      <c r="V489" s="400"/>
      <c r="W489" s="400"/>
      <c r="X489" s="400"/>
      <c r="Y489" s="400"/>
      <c r="Z489" s="400"/>
      <c r="AA489" s="400"/>
      <c r="AB489" s="400"/>
      <c r="AC489" s="400"/>
      <c r="AD489" s="400"/>
      <c r="AE489" s="400"/>
      <c r="AF489" s="400"/>
      <c r="AG489" s="400"/>
      <c r="AH489" s="406"/>
      <c r="AI489" s="477"/>
      <c r="AJ489" s="400"/>
      <c r="AK489" s="401"/>
      <c r="AL489" s="16" t="s">
        <v>76</v>
      </c>
    </row>
    <row r="490" spans="1:38" s="21" customFormat="1" ht="12.75" customHeight="1" x14ac:dyDescent="0.2">
      <c r="A490" s="8">
        <v>19</v>
      </c>
      <c r="B490" s="400"/>
      <c r="C490" s="400"/>
      <c r="D490" s="400"/>
      <c r="E490" s="400"/>
      <c r="F490" s="401"/>
      <c r="G490" s="471"/>
      <c r="H490" s="477"/>
      <c r="I490" s="472"/>
      <c r="J490" s="363">
        <f t="shared" si="62"/>
        <v>0</v>
      </c>
      <c r="K490" s="362">
        <f t="shared" si="63"/>
        <v>0</v>
      </c>
      <c r="L490" s="400"/>
      <c r="M490" s="400"/>
      <c r="N490" s="400"/>
      <c r="O490" s="406"/>
      <c r="P490" s="409"/>
      <c r="Q490" s="400"/>
      <c r="R490" s="401"/>
      <c r="S490" s="16" t="s">
        <v>77</v>
      </c>
      <c r="T490" s="8">
        <v>19</v>
      </c>
      <c r="U490" s="400"/>
      <c r="V490" s="400"/>
      <c r="W490" s="400"/>
      <c r="X490" s="400"/>
      <c r="Y490" s="400"/>
      <c r="Z490" s="400"/>
      <c r="AA490" s="400"/>
      <c r="AB490" s="400"/>
      <c r="AC490" s="400"/>
      <c r="AD490" s="400"/>
      <c r="AE490" s="400"/>
      <c r="AF490" s="400"/>
      <c r="AG490" s="400"/>
      <c r="AH490" s="406"/>
      <c r="AI490" s="477"/>
      <c r="AJ490" s="400"/>
      <c r="AK490" s="401"/>
      <c r="AL490" s="16" t="s">
        <v>77</v>
      </c>
    </row>
    <row r="491" spans="1:38" s="21" customFormat="1" ht="12.75" customHeight="1" x14ac:dyDescent="0.2">
      <c r="A491" s="8">
        <v>20</v>
      </c>
      <c r="B491" s="400"/>
      <c r="C491" s="400"/>
      <c r="D491" s="400"/>
      <c r="E491" s="400"/>
      <c r="F491" s="401"/>
      <c r="G491" s="471"/>
      <c r="H491" s="477"/>
      <c r="I491" s="472"/>
      <c r="J491" s="363">
        <f t="shared" si="62"/>
        <v>0</v>
      </c>
      <c r="K491" s="362">
        <f t="shared" si="63"/>
        <v>0</v>
      </c>
      <c r="L491" s="400"/>
      <c r="M491" s="400"/>
      <c r="N491" s="400"/>
      <c r="O491" s="406"/>
      <c r="P491" s="409"/>
      <c r="Q491" s="400"/>
      <c r="R491" s="401"/>
      <c r="S491" s="16" t="s">
        <v>78</v>
      </c>
      <c r="T491" s="8">
        <v>20</v>
      </c>
      <c r="U491" s="400"/>
      <c r="V491" s="400"/>
      <c r="W491" s="400"/>
      <c r="X491" s="400"/>
      <c r="Y491" s="400"/>
      <c r="Z491" s="400"/>
      <c r="AA491" s="400"/>
      <c r="AB491" s="400"/>
      <c r="AC491" s="400"/>
      <c r="AD491" s="400"/>
      <c r="AE491" s="400"/>
      <c r="AF491" s="400"/>
      <c r="AG491" s="400"/>
      <c r="AH491" s="406"/>
      <c r="AI491" s="477"/>
      <c r="AJ491" s="400"/>
      <c r="AK491" s="401"/>
      <c r="AL491" s="16" t="s">
        <v>78</v>
      </c>
    </row>
    <row r="492" spans="1:38" s="21" customFormat="1" ht="12.75" customHeight="1" x14ac:dyDescent="0.2">
      <c r="A492" s="8">
        <v>21</v>
      </c>
      <c r="B492" s="400"/>
      <c r="C492" s="400"/>
      <c r="D492" s="400"/>
      <c r="E492" s="400"/>
      <c r="F492" s="401"/>
      <c r="G492" s="471"/>
      <c r="H492" s="477"/>
      <c r="I492" s="472"/>
      <c r="J492" s="363">
        <f t="shared" si="62"/>
        <v>0</v>
      </c>
      <c r="K492" s="362">
        <f t="shared" si="63"/>
        <v>0</v>
      </c>
      <c r="L492" s="400"/>
      <c r="M492" s="400"/>
      <c r="N492" s="400"/>
      <c r="O492" s="406"/>
      <c r="P492" s="409"/>
      <c r="Q492" s="400"/>
      <c r="R492" s="401"/>
      <c r="S492" s="16" t="s">
        <v>79</v>
      </c>
      <c r="T492" s="8">
        <v>21</v>
      </c>
      <c r="U492" s="400"/>
      <c r="V492" s="400"/>
      <c r="W492" s="400"/>
      <c r="X492" s="400"/>
      <c r="Y492" s="400"/>
      <c r="Z492" s="400"/>
      <c r="AA492" s="400"/>
      <c r="AB492" s="400"/>
      <c r="AC492" s="400"/>
      <c r="AD492" s="400"/>
      <c r="AE492" s="400"/>
      <c r="AF492" s="400"/>
      <c r="AG492" s="400"/>
      <c r="AH492" s="406"/>
      <c r="AI492" s="477"/>
      <c r="AJ492" s="400"/>
      <c r="AK492" s="401"/>
      <c r="AL492" s="16" t="s">
        <v>79</v>
      </c>
    </row>
    <row r="493" spans="1:38" s="21" customFormat="1" ht="12.75" customHeight="1" x14ac:dyDescent="0.2">
      <c r="A493" s="8">
        <v>22</v>
      </c>
      <c r="B493" s="400"/>
      <c r="C493" s="400"/>
      <c r="D493" s="400"/>
      <c r="E493" s="400"/>
      <c r="F493" s="401"/>
      <c r="G493" s="471"/>
      <c r="H493" s="477"/>
      <c r="I493" s="472"/>
      <c r="J493" s="363">
        <f t="shared" si="62"/>
        <v>0</v>
      </c>
      <c r="K493" s="362">
        <f t="shared" si="63"/>
        <v>0</v>
      </c>
      <c r="L493" s="400"/>
      <c r="M493" s="400"/>
      <c r="N493" s="400"/>
      <c r="O493" s="406"/>
      <c r="P493" s="409"/>
      <c r="Q493" s="400"/>
      <c r="R493" s="401"/>
      <c r="S493" s="16" t="s">
        <v>80</v>
      </c>
      <c r="T493" s="8">
        <v>22</v>
      </c>
      <c r="U493" s="400"/>
      <c r="V493" s="400"/>
      <c r="W493" s="400"/>
      <c r="X493" s="400"/>
      <c r="Y493" s="400"/>
      <c r="Z493" s="400"/>
      <c r="AA493" s="400"/>
      <c r="AB493" s="400"/>
      <c r="AC493" s="400"/>
      <c r="AD493" s="400"/>
      <c r="AE493" s="400"/>
      <c r="AF493" s="400"/>
      <c r="AG493" s="400"/>
      <c r="AH493" s="406"/>
      <c r="AI493" s="477"/>
      <c r="AJ493" s="400"/>
      <c r="AK493" s="401"/>
      <c r="AL493" s="16" t="s">
        <v>80</v>
      </c>
    </row>
    <row r="494" spans="1:38" s="21" customFormat="1" ht="12.75" customHeight="1" x14ac:dyDescent="0.2">
      <c r="A494" s="8">
        <v>23</v>
      </c>
      <c r="B494" s="400"/>
      <c r="C494" s="400"/>
      <c r="D494" s="400"/>
      <c r="E494" s="400"/>
      <c r="F494" s="401"/>
      <c r="G494" s="471"/>
      <c r="H494" s="477"/>
      <c r="I494" s="472"/>
      <c r="J494" s="363">
        <f t="shared" si="62"/>
        <v>0</v>
      </c>
      <c r="K494" s="362">
        <f t="shared" si="63"/>
        <v>0</v>
      </c>
      <c r="L494" s="400"/>
      <c r="M494" s="400"/>
      <c r="N494" s="400"/>
      <c r="O494" s="406"/>
      <c r="P494" s="409"/>
      <c r="Q494" s="400"/>
      <c r="R494" s="401"/>
      <c r="S494" s="16" t="s">
        <v>81</v>
      </c>
      <c r="T494" s="8">
        <v>23</v>
      </c>
      <c r="U494" s="400"/>
      <c r="V494" s="400"/>
      <c r="W494" s="400"/>
      <c r="X494" s="400"/>
      <c r="Y494" s="400"/>
      <c r="Z494" s="400"/>
      <c r="AA494" s="400"/>
      <c r="AB494" s="400"/>
      <c r="AC494" s="400"/>
      <c r="AD494" s="400"/>
      <c r="AE494" s="400"/>
      <c r="AF494" s="400"/>
      <c r="AG494" s="400"/>
      <c r="AH494" s="406"/>
      <c r="AI494" s="477"/>
      <c r="AJ494" s="400"/>
      <c r="AK494" s="401"/>
      <c r="AL494" s="16" t="s">
        <v>81</v>
      </c>
    </row>
    <row r="495" spans="1:38" s="21" customFormat="1" ht="12.75" customHeight="1" x14ac:dyDescent="0.2">
      <c r="A495" s="8">
        <v>24</v>
      </c>
      <c r="B495" s="400"/>
      <c r="C495" s="400"/>
      <c r="D495" s="400"/>
      <c r="E495" s="400"/>
      <c r="F495" s="401"/>
      <c r="G495" s="471"/>
      <c r="H495" s="477"/>
      <c r="I495" s="472"/>
      <c r="J495" s="363">
        <f t="shared" si="62"/>
        <v>0</v>
      </c>
      <c r="K495" s="362">
        <f t="shared" si="63"/>
        <v>0</v>
      </c>
      <c r="L495" s="400"/>
      <c r="M495" s="400"/>
      <c r="N495" s="400"/>
      <c r="O495" s="406"/>
      <c r="P495" s="409"/>
      <c r="Q495" s="400"/>
      <c r="R495" s="401"/>
      <c r="S495" s="16" t="s">
        <v>82</v>
      </c>
      <c r="T495" s="8">
        <v>24</v>
      </c>
      <c r="U495" s="400"/>
      <c r="V495" s="400"/>
      <c r="W495" s="400"/>
      <c r="X495" s="400"/>
      <c r="Y495" s="400"/>
      <c r="Z495" s="400"/>
      <c r="AA495" s="400"/>
      <c r="AB495" s="400"/>
      <c r="AC495" s="400"/>
      <c r="AD495" s="400"/>
      <c r="AE495" s="400"/>
      <c r="AF495" s="400"/>
      <c r="AG495" s="400"/>
      <c r="AH495" s="406"/>
      <c r="AI495" s="477"/>
      <c r="AJ495" s="400"/>
      <c r="AK495" s="401"/>
      <c r="AL495" s="16" t="s">
        <v>82</v>
      </c>
    </row>
    <row r="496" spans="1:38" s="21" customFormat="1" ht="12.75" customHeight="1" x14ac:dyDescent="0.2">
      <c r="A496" s="8">
        <v>25</v>
      </c>
      <c r="B496" s="400"/>
      <c r="C496" s="400"/>
      <c r="D496" s="400"/>
      <c r="E496" s="400"/>
      <c r="F496" s="401"/>
      <c r="G496" s="471"/>
      <c r="H496" s="477"/>
      <c r="I496" s="472"/>
      <c r="J496" s="363">
        <f t="shared" si="62"/>
        <v>0</v>
      </c>
      <c r="K496" s="362">
        <f t="shared" si="63"/>
        <v>0</v>
      </c>
      <c r="L496" s="400"/>
      <c r="M496" s="400"/>
      <c r="N496" s="400"/>
      <c r="O496" s="406"/>
      <c r="P496" s="409"/>
      <c r="Q496" s="400"/>
      <c r="R496" s="401"/>
      <c r="S496" s="16" t="s">
        <v>83</v>
      </c>
      <c r="T496" s="8">
        <v>25</v>
      </c>
      <c r="U496" s="400"/>
      <c r="V496" s="400"/>
      <c r="W496" s="400"/>
      <c r="X496" s="400"/>
      <c r="Y496" s="400"/>
      <c r="Z496" s="400"/>
      <c r="AA496" s="400"/>
      <c r="AB496" s="400"/>
      <c r="AC496" s="400"/>
      <c r="AD496" s="400"/>
      <c r="AE496" s="400"/>
      <c r="AF496" s="400"/>
      <c r="AG496" s="400"/>
      <c r="AH496" s="406"/>
      <c r="AI496" s="477"/>
      <c r="AJ496" s="400"/>
      <c r="AK496" s="401"/>
      <c r="AL496" s="16" t="s">
        <v>83</v>
      </c>
    </row>
    <row r="497" spans="1:38" s="21" customFormat="1" ht="12.75" customHeight="1" x14ac:dyDescent="0.2">
      <c r="A497" s="8">
        <v>26</v>
      </c>
      <c r="B497" s="400"/>
      <c r="C497" s="400"/>
      <c r="D497" s="400"/>
      <c r="E497" s="400"/>
      <c r="F497" s="401"/>
      <c r="G497" s="471"/>
      <c r="H497" s="477"/>
      <c r="I497" s="472"/>
      <c r="J497" s="363">
        <f t="shared" si="62"/>
        <v>0</v>
      </c>
      <c r="K497" s="362">
        <f t="shared" si="63"/>
        <v>0</v>
      </c>
      <c r="L497" s="400"/>
      <c r="M497" s="400"/>
      <c r="N497" s="400"/>
      <c r="O497" s="406"/>
      <c r="P497" s="409"/>
      <c r="Q497" s="400"/>
      <c r="R497" s="401"/>
      <c r="S497" s="16" t="s">
        <v>84</v>
      </c>
      <c r="T497" s="8">
        <v>26</v>
      </c>
      <c r="U497" s="400"/>
      <c r="V497" s="400"/>
      <c r="W497" s="400"/>
      <c r="X497" s="400"/>
      <c r="Y497" s="400"/>
      <c r="Z497" s="400"/>
      <c r="AA497" s="400"/>
      <c r="AB497" s="400"/>
      <c r="AC497" s="400"/>
      <c r="AD497" s="400"/>
      <c r="AE497" s="400"/>
      <c r="AF497" s="400"/>
      <c r="AG497" s="400"/>
      <c r="AH497" s="406"/>
      <c r="AI497" s="477"/>
      <c r="AJ497" s="400"/>
      <c r="AK497" s="401"/>
      <c r="AL497" s="16" t="s">
        <v>84</v>
      </c>
    </row>
    <row r="498" spans="1:38" s="21" customFormat="1" ht="12.75" customHeight="1" x14ac:dyDescent="0.2">
      <c r="A498" s="8">
        <v>27</v>
      </c>
      <c r="B498" s="400"/>
      <c r="C498" s="400"/>
      <c r="D498" s="400"/>
      <c r="E498" s="400"/>
      <c r="F498" s="401"/>
      <c r="G498" s="471"/>
      <c r="H498" s="477"/>
      <c r="I498" s="472"/>
      <c r="J498" s="363">
        <f t="shared" si="62"/>
        <v>0</v>
      </c>
      <c r="K498" s="362">
        <f t="shared" si="63"/>
        <v>0</v>
      </c>
      <c r="L498" s="400"/>
      <c r="M498" s="400"/>
      <c r="N498" s="400"/>
      <c r="O498" s="406"/>
      <c r="P498" s="409"/>
      <c r="Q498" s="400"/>
      <c r="R498" s="401"/>
      <c r="S498" s="16" t="s">
        <v>85</v>
      </c>
      <c r="T498" s="8">
        <v>27</v>
      </c>
      <c r="U498" s="400"/>
      <c r="V498" s="400"/>
      <c r="W498" s="400"/>
      <c r="X498" s="400"/>
      <c r="Y498" s="400"/>
      <c r="Z498" s="400"/>
      <c r="AA498" s="400"/>
      <c r="AB498" s="400"/>
      <c r="AC498" s="400"/>
      <c r="AD498" s="400"/>
      <c r="AE498" s="400"/>
      <c r="AF498" s="400"/>
      <c r="AG498" s="400"/>
      <c r="AH498" s="406"/>
      <c r="AI498" s="477"/>
      <c r="AJ498" s="400"/>
      <c r="AK498" s="401"/>
      <c r="AL498" s="16" t="s">
        <v>85</v>
      </c>
    </row>
    <row r="499" spans="1:38" s="21" customFormat="1" ht="12.75" customHeight="1" x14ac:dyDescent="0.2">
      <c r="A499" s="8">
        <v>28</v>
      </c>
      <c r="B499" s="400"/>
      <c r="C499" s="400"/>
      <c r="D499" s="400"/>
      <c r="E499" s="400"/>
      <c r="F499" s="401"/>
      <c r="G499" s="471"/>
      <c r="H499" s="477"/>
      <c r="I499" s="472"/>
      <c r="J499" s="363">
        <f t="shared" si="62"/>
        <v>0</v>
      </c>
      <c r="K499" s="362">
        <f t="shared" si="63"/>
        <v>0</v>
      </c>
      <c r="L499" s="400"/>
      <c r="M499" s="400"/>
      <c r="N499" s="400"/>
      <c r="O499" s="406"/>
      <c r="P499" s="409"/>
      <c r="Q499" s="400"/>
      <c r="R499" s="401"/>
      <c r="S499" s="16" t="s">
        <v>86</v>
      </c>
      <c r="T499" s="8">
        <v>28</v>
      </c>
      <c r="U499" s="400"/>
      <c r="V499" s="400"/>
      <c r="W499" s="400"/>
      <c r="X499" s="400"/>
      <c r="Y499" s="400"/>
      <c r="Z499" s="400"/>
      <c r="AA499" s="400"/>
      <c r="AB499" s="400"/>
      <c r="AC499" s="400"/>
      <c r="AD499" s="400"/>
      <c r="AE499" s="400"/>
      <c r="AF499" s="400"/>
      <c r="AG499" s="400"/>
      <c r="AH499" s="406"/>
      <c r="AI499" s="477"/>
      <c r="AJ499" s="400"/>
      <c r="AK499" s="401"/>
      <c r="AL499" s="16" t="s">
        <v>86</v>
      </c>
    </row>
    <row r="500" spans="1:38" s="21" customFormat="1" ht="12.75" customHeight="1" x14ac:dyDescent="0.2">
      <c r="A500" s="8">
        <v>29</v>
      </c>
      <c r="B500" s="400"/>
      <c r="C500" s="400"/>
      <c r="D500" s="400"/>
      <c r="E500" s="400"/>
      <c r="F500" s="401"/>
      <c r="G500" s="471"/>
      <c r="H500" s="477"/>
      <c r="I500" s="472"/>
      <c r="J500" s="363">
        <f t="shared" si="62"/>
        <v>0</v>
      </c>
      <c r="K500" s="362">
        <f t="shared" si="63"/>
        <v>0</v>
      </c>
      <c r="L500" s="400"/>
      <c r="M500" s="400"/>
      <c r="N500" s="400"/>
      <c r="O500" s="406"/>
      <c r="P500" s="409"/>
      <c r="Q500" s="400"/>
      <c r="R500" s="401"/>
      <c r="S500" s="16" t="s">
        <v>87</v>
      </c>
      <c r="T500" s="8">
        <v>29</v>
      </c>
      <c r="U500" s="400"/>
      <c r="V500" s="400"/>
      <c r="W500" s="400"/>
      <c r="X500" s="410"/>
      <c r="Y500" s="400"/>
      <c r="Z500" s="400"/>
      <c r="AA500" s="400"/>
      <c r="AB500" s="400"/>
      <c r="AC500" s="400"/>
      <c r="AD500" s="400"/>
      <c r="AE500" s="400"/>
      <c r="AF500" s="400"/>
      <c r="AG500" s="400"/>
      <c r="AH500" s="406"/>
      <c r="AI500" s="477"/>
      <c r="AJ500" s="400"/>
      <c r="AK500" s="401"/>
      <c r="AL500" s="16" t="s">
        <v>87</v>
      </c>
    </row>
    <row r="501" spans="1:38" s="21" customFormat="1" ht="12.75" customHeight="1" x14ac:dyDescent="0.2">
      <c r="A501" s="8">
        <v>30</v>
      </c>
      <c r="B501" s="400"/>
      <c r="C501" s="400"/>
      <c r="D501" s="400"/>
      <c r="E501" s="400"/>
      <c r="F501" s="401"/>
      <c r="G501" s="471"/>
      <c r="H501" s="477"/>
      <c r="I501" s="472"/>
      <c r="J501" s="363">
        <f t="shared" si="62"/>
        <v>0</v>
      </c>
      <c r="K501" s="362">
        <f t="shared" si="63"/>
        <v>0</v>
      </c>
      <c r="L501" s="400"/>
      <c r="M501" s="400"/>
      <c r="N501" s="400"/>
      <c r="O501" s="406"/>
      <c r="P501" s="409"/>
      <c r="Q501" s="400"/>
      <c r="R501" s="401"/>
      <c r="S501" s="16" t="s">
        <v>88</v>
      </c>
      <c r="T501" s="8">
        <v>30</v>
      </c>
      <c r="U501" s="400"/>
      <c r="V501" s="400"/>
      <c r="W501" s="400"/>
      <c r="X501" s="400"/>
      <c r="Y501" s="400"/>
      <c r="Z501" s="400"/>
      <c r="AA501" s="400"/>
      <c r="AB501" s="400"/>
      <c r="AC501" s="400"/>
      <c r="AD501" s="400"/>
      <c r="AE501" s="400"/>
      <c r="AF501" s="400"/>
      <c r="AG501" s="400"/>
      <c r="AH501" s="406"/>
      <c r="AI501" s="477"/>
      <c r="AJ501" s="400"/>
      <c r="AK501" s="401"/>
      <c r="AL501" s="16" t="s">
        <v>88</v>
      </c>
    </row>
    <row r="502" spans="1:38" s="21" customFormat="1" ht="12.75" customHeight="1" x14ac:dyDescent="0.2">
      <c r="A502" s="19">
        <v>31</v>
      </c>
      <c r="B502" s="404"/>
      <c r="C502" s="404"/>
      <c r="D502" s="404"/>
      <c r="E502" s="404"/>
      <c r="F502" s="405"/>
      <c r="G502" s="475"/>
      <c r="H502" s="479"/>
      <c r="I502" s="476"/>
      <c r="J502" s="395">
        <f t="shared" si="62"/>
        <v>0</v>
      </c>
      <c r="K502" s="396">
        <f t="shared" si="63"/>
        <v>0</v>
      </c>
      <c r="L502" s="404"/>
      <c r="M502" s="404"/>
      <c r="N502" s="404"/>
      <c r="O502" s="408"/>
      <c r="P502" s="411"/>
      <c r="Q502" s="404"/>
      <c r="R502" s="405"/>
      <c r="S502" s="20" t="s">
        <v>89</v>
      </c>
      <c r="T502" s="19">
        <v>31</v>
      </c>
      <c r="U502" s="404"/>
      <c r="V502" s="404"/>
      <c r="W502" s="404"/>
      <c r="X502" s="404"/>
      <c r="Y502" s="404"/>
      <c r="Z502" s="404"/>
      <c r="AA502" s="404"/>
      <c r="AB502" s="404"/>
      <c r="AC502" s="404"/>
      <c r="AD502" s="404"/>
      <c r="AE502" s="404"/>
      <c r="AF502" s="404"/>
      <c r="AG502" s="404"/>
      <c r="AH502" s="408"/>
      <c r="AI502" s="479"/>
      <c r="AJ502" s="404"/>
      <c r="AK502" s="405"/>
      <c r="AL502" s="20" t="s">
        <v>89</v>
      </c>
    </row>
    <row r="503" spans="1:38" s="301" customFormat="1" ht="12.75" customHeight="1" thickBot="1" x14ac:dyDescent="0.25">
      <c r="A503" s="417"/>
      <c r="B503" s="418">
        <f>SUM(B471:B502)</f>
        <v>0</v>
      </c>
      <c r="C503" s="418">
        <f>SUM(C471:C502)</f>
        <v>0</v>
      </c>
      <c r="D503" s="418">
        <f>SUM(D471:D502)</f>
        <v>0</v>
      </c>
      <c r="E503" s="419">
        <f>SUM(E471:E502)</f>
        <v>0</v>
      </c>
      <c r="F503" s="420">
        <f>SUM(F471:F502)</f>
        <v>0</v>
      </c>
      <c r="G503" s="421"/>
      <c r="H503" s="422" t="s">
        <v>90</v>
      </c>
      <c r="I503" s="423">
        <f>COUNTA(I472:I502)</f>
        <v>0</v>
      </c>
      <c r="J503" s="418">
        <f t="shared" ref="J503:R503" si="64">SUM(J471:J502)</f>
        <v>0</v>
      </c>
      <c r="K503" s="418">
        <f t="shared" si="64"/>
        <v>0</v>
      </c>
      <c r="L503" s="418">
        <f t="shared" si="64"/>
        <v>0</v>
      </c>
      <c r="M503" s="418">
        <f t="shared" si="64"/>
        <v>0</v>
      </c>
      <c r="N503" s="418">
        <f t="shared" si="64"/>
        <v>0</v>
      </c>
      <c r="O503" s="424">
        <f t="shared" si="64"/>
        <v>0</v>
      </c>
      <c r="P503" s="419">
        <f t="shared" si="64"/>
        <v>0</v>
      </c>
      <c r="Q503" s="418">
        <f t="shared" si="64"/>
        <v>0</v>
      </c>
      <c r="R503" s="425">
        <f t="shared" si="64"/>
        <v>0</v>
      </c>
      <c r="S503" s="426"/>
      <c r="T503" s="417"/>
      <c r="U503" s="418">
        <f t="shared" ref="U503:AH503" si="65">SUM(U471:U502)</f>
        <v>0</v>
      </c>
      <c r="V503" s="418">
        <f t="shared" si="65"/>
        <v>0</v>
      </c>
      <c r="W503" s="418">
        <f t="shared" si="65"/>
        <v>0</v>
      </c>
      <c r="X503" s="418">
        <f t="shared" si="65"/>
        <v>0</v>
      </c>
      <c r="Y503" s="418">
        <f t="shared" si="65"/>
        <v>0</v>
      </c>
      <c r="Z503" s="418">
        <f t="shared" si="65"/>
        <v>0</v>
      </c>
      <c r="AA503" s="418">
        <f t="shared" si="65"/>
        <v>0</v>
      </c>
      <c r="AB503" s="418">
        <f t="shared" si="65"/>
        <v>0</v>
      </c>
      <c r="AC503" s="418">
        <f t="shared" si="65"/>
        <v>0</v>
      </c>
      <c r="AD503" s="418">
        <f t="shared" si="65"/>
        <v>0</v>
      </c>
      <c r="AE503" s="418">
        <f t="shared" si="65"/>
        <v>0</v>
      </c>
      <c r="AF503" s="418">
        <f t="shared" si="65"/>
        <v>0</v>
      </c>
      <c r="AG503" s="418">
        <f t="shared" si="65"/>
        <v>0</v>
      </c>
      <c r="AH503" s="420">
        <f t="shared" si="65"/>
        <v>0</v>
      </c>
      <c r="AI503" s="427"/>
      <c r="AJ503" s="418">
        <f>SUM(AJ471:AJ502)</f>
        <v>0</v>
      </c>
      <c r="AK503" s="425">
        <f>SUM(AK471:AK502)</f>
        <v>0</v>
      </c>
      <c r="AL503" s="426"/>
    </row>
    <row r="504" spans="1:38" ht="12.75" customHeight="1" thickTop="1" x14ac:dyDescent="0.2">
      <c r="A504" s="28"/>
      <c r="B504" s="34"/>
      <c r="C504" s="34"/>
      <c r="D504" s="34"/>
      <c r="E504" s="34"/>
      <c r="F504" s="34"/>
      <c r="G504" s="135"/>
      <c r="H504" s="34"/>
      <c r="I504" s="35"/>
      <c r="J504" s="34"/>
      <c r="K504" s="34"/>
      <c r="L504" s="63"/>
      <c r="M504" s="63"/>
      <c r="N504" s="63"/>
      <c r="O504" s="63"/>
      <c r="P504" s="63"/>
      <c r="Q504" s="63"/>
      <c r="R504" s="63"/>
      <c r="S504" s="28"/>
      <c r="T504" s="28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28"/>
    </row>
    <row r="505" spans="1:38" ht="12.75" customHeight="1" x14ac:dyDescent="0.2">
      <c r="A505" s="21"/>
      <c r="B505" s="36"/>
      <c r="C505" s="36"/>
      <c r="D505" s="36"/>
      <c r="E505" s="36"/>
      <c r="F505" s="36"/>
      <c r="G505" s="552" t="str">
        <f>MARCH!G100</f>
        <v>UNITED STEELWORKERS - LOCAL UNION</v>
      </c>
      <c r="H505" s="552"/>
      <c r="I505" s="552"/>
      <c r="J505" s="307"/>
      <c r="K505" s="136"/>
      <c r="L505" s="36"/>
      <c r="M505" s="36"/>
      <c r="N505" s="36"/>
      <c r="O505" s="36"/>
      <c r="P505" s="36"/>
      <c r="Q505" s="36"/>
      <c r="R505" s="36"/>
      <c r="S505" s="21"/>
      <c r="T505" s="21"/>
      <c r="U505" s="36"/>
      <c r="V505" s="36"/>
      <c r="W505" s="36"/>
      <c r="X505" s="36"/>
      <c r="Y505" s="36"/>
      <c r="Z505" s="36"/>
      <c r="AA505" s="37" t="str">
        <f>$AA$10</f>
        <v>FINANCIAL SECRETARY'S CASH BOOK</v>
      </c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21"/>
    </row>
    <row r="506" spans="1:38" s="152" customFormat="1" ht="12.75" customHeight="1" x14ac:dyDescent="0.2">
      <c r="A506" s="141"/>
      <c r="B506" s="139" t="str">
        <f>B461</f>
        <v>Month</v>
      </c>
      <c r="C506" s="73" t="str">
        <f>C461</f>
        <v>APRIL</v>
      </c>
      <c r="D506" s="139" t="str">
        <f>D461</f>
        <v>Year</v>
      </c>
      <c r="E506" s="30">
        <f>E461</f>
        <v>0</v>
      </c>
      <c r="F506" s="141"/>
      <c r="G506" s="149"/>
      <c r="H506" s="141"/>
      <c r="I506" s="150"/>
      <c r="J506" s="302"/>
      <c r="K506" s="302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  <c r="Y506" s="141"/>
      <c r="Z506" s="141"/>
      <c r="AA506" s="141"/>
      <c r="AB506" s="141"/>
      <c r="AC506" s="141"/>
      <c r="AD506" s="141"/>
      <c r="AE506" s="141"/>
      <c r="AF506" s="141"/>
      <c r="AG506" s="141"/>
      <c r="AH506" s="141"/>
      <c r="AI506" s="139"/>
      <c r="AJ506" s="151" t="str">
        <f>C506</f>
        <v>APRIL</v>
      </c>
      <c r="AK506" s="30">
        <f>E506</f>
        <v>0</v>
      </c>
      <c r="AL506" s="141"/>
    </row>
    <row r="507" spans="1:38" s="152" customFormat="1" ht="12.75" customHeight="1" x14ac:dyDescent="0.2">
      <c r="A507" s="141"/>
      <c r="B507" s="139" t="str">
        <f>B462</f>
        <v>Page No.</v>
      </c>
      <c r="C507" s="148">
        <f>C462+1</f>
        <v>12</v>
      </c>
      <c r="D507" s="141"/>
      <c r="E507" s="141"/>
      <c r="F507" s="141"/>
      <c r="G507" s="149"/>
      <c r="H507" s="141"/>
      <c r="I507" s="150" t="s">
        <v>53</v>
      </c>
      <c r="J507" s="302"/>
      <c r="K507" s="302"/>
      <c r="L507" s="150"/>
      <c r="M507" s="141"/>
      <c r="N507" s="141"/>
      <c r="O507" s="141"/>
      <c r="P507" s="139"/>
      <c r="Q507" s="141"/>
      <c r="R507" s="139"/>
      <c r="S507" s="141"/>
      <c r="T507" s="141"/>
      <c r="U507" s="141"/>
      <c r="V507" s="141"/>
      <c r="W507" s="141"/>
      <c r="X507" s="141"/>
      <c r="Y507" s="141"/>
      <c r="Z507" s="141"/>
      <c r="AA507" s="141"/>
      <c r="AB507" s="153" t="s">
        <v>54</v>
      </c>
      <c r="AC507" s="141"/>
      <c r="AD507" s="141"/>
      <c r="AE507" s="141"/>
      <c r="AF507" s="141"/>
      <c r="AG507" s="141"/>
      <c r="AH507" s="141"/>
      <c r="AI507" s="139" t="str">
        <f>B507</f>
        <v>Page No.</v>
      </c>
      <c r="AJ507" s="148">
        <f>C507</f>
        <v>12</v>
      </c>
      <c r="AK507" s="154"/>
      <c r="AL507" s="155"/>
    </row>
    <row r="508" spans="1:38" ht="12.75" customHeight="1" x14ac:dyDescent="0.2">
      <c r="A508" s="3"/>
      <c r="B508" s="3"/>
      <c r="C508" s="3"/>
      <c r="D508" s="3"/>
      <c r="E508" s="3"/>
      <c r="F508" s="3"/>
      <c r="G508" s="129"/>
      <c r="H508" s="3"/>
      <c r="I508" s="5"/>
      <c r="J508" s="106"/>
      <c r="K508" s="106"/>
      <c r="L508" s="21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1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6"/>
      <c r="B509" s="26"/>
      <c r="C509" s="26"/>
      <c r="D509" s="26"/>
      <c r="E509" s="26"/>
      <c r="F509" s="26"/>
      <c r="G509" s="130"/>
      <c r="H509" s="26"/>
      <c r="I509" s="27"/>
      <c r="J509" s="303"/>
      <c r="K509" s="303"/>
      <c r="L509" s="27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7"/>
      <c r="AF509" s="26"/>
      <c r="AG509" s="26"/>
      <c r="AH509" s="26"/>
      <c r="AI509" s="26"/>
      <c r="AJ509" s="26"/>
      <c r="AK509" s="26"/>
      <c r="AL509" s="26"/>
    </row>
    <row r="510" spans="1:38" customFormat="1" ht="12.75" customHeight="1" x14ac:dyDescent="0.2">
      <c r="A510" s="1"/>
      <c r="B510" s="3"/>
      <c r="C510" s="3" t="s">
        <v>55</v>
      </c>
      <c r="D510" s="3"/>
      <c r="E510" s="13"/>
      <c r="F510" s="1"/>
      <c r="G510" s="131"/>
      <c r="H510" s="2" t="s">
        <v>56</v>
      </c>
      <c r="I510" s="99"/>
      <c r="J510" s="550" t="s">
        <v>264</v>
      </c>
      <c r="K510" s="551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4"/>
      <c r="AJ510" s="3"/>
      <c r="AK510" s="1"/>
      <c r="AL510" s="3"/>
    </row>
    <row r="511" spans="1:38" customFormat="1" ht="12.75" customHeight="1" x14ac:dyDescent="0.2">
      <c r="A511" s="1"/>
      <c r="B511" s="3"/>
      <c r="C511" s="3"/>
      <c r="D511" s="3"/>
      <c r="E511" s="13"/>
      <c r="F511" s="1"/>
      <c r="G511" s="131"/>
      <c r="H511" s="14"/>
      <c r="I511" s="100"/>
      <c r="J511" s="106"/>
      <c r="K511" s="67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4"/>
      <c r="AJ511" s="3"/>
      <c r="AK511" s="1"/>
      <c r="AL511" s="3"/>
    </row>
    <row r="512" spans="1:38" customFormat="1" ht="12.75" customHeight="1" thickBot="1" x14ac:dyDescent="0.25">
      <c r="A512" s="164"/>
      <c r="B512" s="165">
        <v>1</v>
      </c>
      <c r="C512" s="165">
        <v>2</v>
      </c>
      <c r="D512" s="165">
        <v>3</v>
      </c>
      <c r="E512" s="166">
        <v>4</v>
      </c>
      <c r="F512" s="167">
        <v>5</v>
      </c>
      <c r="G512" s="168"/>
      <c r="H512" s="167">
        <v>7</v>
      </c>
      <c r="I512" s="169">
        <v>8</v>
      </c>
      <c r="J512" s="304">
        <v>9</v>
      </c>
      <c r="K512" s="305">
        <v>10</v>
      </c>
      <c r="L512" s="165">
        <v>11</v>
      </c>
      <c r="M512" s="165" t="s">
        <v>1</v>
      </c>
      <c r="N512" s="165">
        <v>12</v>
      </c>
      <c r="O512" s="165">
        <v>13</v>
      </c>
      <c r="P512" s="165">
        <v>14</v>
      </c>
      <c r="Q512" s="165">
        <v>15</v>
      </c>
      <c r="R512" s="167" t="s">
        <v>2</v>
      </c>
      <c r="S512" s="170"/>
      <c r="T512" s="164"/>
      <c r="U512" s="165">
        <v>16</v>
      </c>
      <c r="V512" s="165">
        <v>17</v>
      </c>
      <c r="W512" s="165">
        <v>18</v>
      </c>
      <c r="X512" s="165">
        <v>19</v>
      </c>
      <c r="Y512" s="165">
        <v>20</v>
      </c>
      <c r="Z512" s="165" t="s">
        <v>3</v>
      </c>
      <c r="AA512" s="165">
        <v>21</v>
      </c>
      <c r="AB512" s="165">
        <v>22</v>
      </c>
      <c r="AC512" s="165">
        <v>23</v>
      </c>
      <c r="AD512" s="165">
        <v>24</v>
      </c>
      <c r="AE512" s="165">
        <v>25</v>
      </c>
      <c r="AF512" s="165">
        <v>26</v>
      </c>
      <c r="AG512" s="165">
        <v>27</v>
      </c>
      <c r="AH512" s="165">
        <v>28</v>
      </c>
      <c r="AI512" s="171">
        <v>29</v>
      </c>
      <c r="AJ512" s="165">
        <v>30</v>
      </c>
      <c r="AK512" s="167">
        <v>31</v>
      </c>
      <c r="AL512" s="170"/>
    </row>
    <row r="513" spans="1:38" s="4" customFormat="1" ht="12.75" customHeight="1" thickTop="1" x14ac:dyDescent="0.2">
      <c r="A513" s="1"/>
      <c r="B513" s="89" t="s">
        <v>4</v>
      </c>
      <c r="C513" s="101"/>
      <c r="D513" s="89" t="s">
        <v>5</v>
      </c>
      <c r="E513" s="89" t="s">
        <v>6</v>
      </c>
      <c r="F513" s="88" t="s">
        <v>7</v>
      </c>
      <c r="G513" s="132"/>
      <c r="H513" s="88"/>
      <c r="I513" s="103"/>
      <c r="J513" s="89"/>
      <c r="K513" s="88"/>
      <c r="L513" s="89"/>
      <c r="M513" s="89"/>
      <c r="N513" s="89"/>
      <c r="O513" s="104"/>
      <c r="P513" s="163"/>
      <c r="Q513" s="107" t="s">
        <v>272</v>
      </c>
      <c r="R513" s="160" t="s">
        <v>273</v>
      </c>
      <c r="S513" s="106"/>
      <c r="T513" s="67"/>
      <c r="U513" s="542" t="s">
        <v>265</v>
      </c>
      <c r="V513" s="543"/>
      <c r="W513" s="543"/>
      <c r="X513" s="543"/>
      <c r="Y513" s="544"/>
      <c r="Z513" s="89" t="s">
        <v>10</v>
      </c>
      <c r="AA513" s="89" t="s">
        <v>11</v>
      </c>
      <c r="AB513" s="89" t="s">
        <v>205</v>
      </c>
      <c r="AC513" s="89" t="s">
        <v>12</v>
      </c>
      <c r="AD513" s="89" t="s">
        <v>13</v>
      </c>
      <c r="AE513" s="89" t="s">
        <v>14</v>
      </c>
      <c r="AF513" s="89"/>
      <c r="AG513" s="89"/>
      <c r="AH513" s="104"/>
      <c r="AI513" s="105"/>
      <c r="AJ513" s="89" t="s">
        <v>15</v>
      </c>
      <c r="AK513" s="88" t="s">
        <v>7</v>
      </c>
      <c r="AL513" s="3"/>
    </row>
    <row r="514" spans="1:38" s="4" customFormat="1" ht="12.75" customHeight="1" x14ac:dyDescent="0.2">
      <c r="A514" s="1"/>
      <c r="B514" s="89" t="s">
        <v>8</v>
      </c>
      <c r="C514" s="89" t="s">
        <v>16</v>
      </c>
      <c r="D514" s="89" t="s">
        <v>17</v>
      </c>
      <c r="E514" s="89" t="s">
        <v>8</v>
      </c>
      <c r="F514" s="88" t="s">
        <v>18</v>
      </c>
      <c r="G514" s="132" t="s">
        <v>19</v>
      </c>
      <c r="H514" s="88" t="s">
        <v>20</v>
      </c>
      <c r="I514" s="103" t="s">
        <v>242</v>
      </c>
      <c r="J514" s="89" t="s">
        <v>21</v>
      </c>
      <c r="K514" s="88" t="s">
        <v>22</v>
      </c>
      <c r="L514" s="107" t="s">
        <v>235</v>
      </c>
      <c r="M514" s="107" t="s">
        <v>236</v>
      </c>
      <c r="N514" s="107" t="s">
        <v>237</v>
      </c>
      <c r="O514" s="104"/>
      <c r="P514" s="158" t="s">
        <v>23</v>
      </c>
      <c r="Q514" s="107" t="s">
        <v>8</v>
      </c>
      <c r="R514" s="160" t="s">
        <v>8</v>
      </c>
      <c r="S514" s="106"/>
      <c r="T514" s="67"/>
      <c r="U514" s="89" t="s">
        <v>25</v>
      </c>
      <c r="V514" s="89" t="s">
        <v>26</v>
      </c>
      <c r="W514" s="101" t="s">
        <v>27</v>
      </c>
      <c r="X514" s="89" t="s">
        <v>28</v>
      </c>
      <c r="Y514" s="89" t="s">
        <v>136</v>
      </c>
      <c r="Z514" s="89" t="s">
        <v>261</v>
      </c>
      <c r="AA514" s="89" t="s">
        <v>137</v>
      </c>
      <c r="AB514" s="89" t="s">
        <v>204</v>
      </c>
      <c r="AC514" s="89" t="s">
        <v>30</v>
      </c>
      <c r="AD514" s="89" t="s">
        <v>140</v>
      </c>
      <c r="AE514" s="89" t="s">
        <v>31</v>
      </c>
      <c r="AF514" s="89" t="s">
        <v>32</v>
      </c>
      <c r="AG514" s="89" t="s">
        <v>206</v>
      </c>
      <c r="AH514" s="104" t="s">
        <v>16</v>
      </c>
      <c r="AI514" s="102" t="s">
        <v>34</v>
      </c>
      <c r="AJ514" s="89" t="s">
        <v>35</v>
      </c>
      <c r="AK514" s="88" t="s">
        <v>18</v>
      </c>
      <c r="AL514" s="3"/>
    </row>
    <row r="515" spans="1:38" s="4" customFormat="1" ht="12.75" customHeight="1" thickBot="1" x14ac:dyDescent="0.25">
      <c r="A515" s="6"/>
      <c r="B515" s="90" t="s">
        <v>36</v>
      </c>
      <c r="C515" s="90" t="s">
        <v>37</v>
      </c>
      <c r="D515" s="90" t="s">
        <v>38</v>
      </c>
      <c r="E515" s="90" t="s">
        <v>39</v>
      </c>
      <c r="F515" s="108" t="s">
        <v>40</v>
      </c>
      <c r="G515" s="133"/>
      <c r="H515" s="108"/>
      <c r="I515" s="109" t="s">
        <v>41</v>
      </c>
      <c r="J515" s="90"/>
      <c r="K515" s="108"/>
      <c r="L515" s="110"/>
      <c r="M515" s="110"/>
      <c r="N515" s="110" t="s">
        <v>238</v>
      </c>
      <c r="O515" s="111"/>
      <c r="P515" s="159"/>
      <c r="Q515" s="161" t="s">
        <v>24</v>
      </c>
      <c r="R515" s="162" t="s">
        <v>24</v>
      </c>
      <c r="S515" s="113"/>
      <c r="T515" s="78"/>
      <c r="U515" s="90" t="s">
        <v>42</v>
      </c>
      <c r="V515" s="90" t="s">
        <v>43</v>
      </c>
      <c r="W515" s="90"/>
      <c r="X515" s="90" t="s">
        <v>44</v>
      </c>
      <c r="Y515" s="90" t="s">
        <v>30</v>
      </c>
      <c r="Z515" s="90" t="s">
        <v>30</v>
      </c>
      <c r="AA515" s="90" t="s">
        <v>138</v>
      </c>
      <c r="AB515" s="90" t="s">
        <v>15</v>
      </c>
      <c r="AC515" s="90" t="s">
        <v>139</v>
      </c>
      <c r="AD515" s="90" t="s">
        <v>141</v>
      </c>
      <c r="AE515" s="90" t="s">
        <v>47</v>
      </c>
      <c r="AF515" s="90" t="s">
        <v>48</v>
      </c>
      <c r="AG515" s="90" t="s">
        <v>15</v>
      </c>
      <c r="AH515" s="111" t="s">
        <v>30</v>
      </c>
      <c r="AI515" s="112"/>
      <c r="AJ515" s="90" t="s">
        <v>49</v>
      </c>
      <c r="AK515" s="108" t="s">
        <v>189</v>
      </c>
      <c r="AL515" s="7"/>
    </row>
    <row r="516" spans="1:38" s="301" customFormat="1" ht="12.75" customHeight="1" thickTop="1" x14ac:dyDescent="0.2">
      <c r="A516" s="331"/>
      <c r="B516" s="363">
        <f>B503</f>
        <v>0</v>
      </c>
      <c r="C516" s="363">
        <f>C503</f>
        <v>0</v>
      </c>
      <c r="D516" s="363">
        <f>D503</f>
        <v>0</v>
      </c>
      <c r="E516" s="363">
        <f>E503</f>
        <v>0</v>
      </c>
      <c r="F516" s="362">
        <f>F503</f>
        <v>0</v>
      </c>
      <c r="G516" s="134" t="str">
        <f>$G$7</f>
        <v>APRIL</v>
      </c>
      <c r="H516" s="334" t="s">
        <v>58</v>
      </c>
      <c r="I516" s="412"/>
      <c r="J516" s="397">
        <f t="shared" ref="J516:R516" si="66">J503</f>
        <v>0</v>
      </c>
      <c r="K516" s="362">
        <f t="shared" si="66"/>
        <v>0</v>
      </c>
      <c r="L516" s="363">
        <f t="shared" si="66"/>
        <v>0</v>
      </c>
      <c r="M516" s="363">
        <f t="shared" si="66"/>
        <v>0</v>
      </c>
      <c r="N516" s="363">
        <f t="shared" si="66"/>
        <v>0</v>
      </c>
      <c r="O516" s="361">
        <f t="shared" si="66"/>
        <v>0</v>
      </c>
      <c r="P516" s="394">
        <f t="shared" si="66"/>
        <v>0</v>
      </c>
      <c r="Q516" s="363">
        <f t="shared" si="66"/>
        <v>0</v>
      </c>
      <c r="R516" s="362">
        <f t="shared" si="66"/>
        <v>0</v>
      </c>
      <c r="S516" s="332"/>
      <c r="T516" s="331"/>
      <c r="U516" s="363">
        <f t="shared" ref="U516:AH516" si="67">U503</f>
        <v>0</v>
      </c>
      <c r="V516" s="363">
        <f t="shared" si="67"/>
        <v>0</v>
      </c>
      <c r="W516" s="363">
        <f t="shared" si="67"/>
        <v>0</v>
      </c>
      <c r="X516" s="363">
        <f t="shared" si="67"/>
        <v>0</v>
      </c>
      <c r="Y516" s="363">
        <f t="shared" si="67"/>
        <v>0</v>
      </c>
      <c r="Z516" s="363">
        <f t="shared" si="67"/>
        <v>0</v>
      </c>
      <c r="AA516" s="363">
        <f t="shared" si="67"/>
        <v>0</v>
      </c>
      <c r="AB516" s="363">
        <f t="shared" si="67"/>
        <v>0</v>
      </c>
      <c r="AC516" s="363">
        <f t="shared" si="67"/>
        <v>0</v>
      </c>
      <c r="AD516" s="363">
        <f t="shared" si="67"/>
        <v>0</v>
      </c>
      <c r="AE516" s="363">
        <f t="shared" si="67"/>
        <v>0</v>
      </c>
      <c r="AF516" s="363">
        <f t="shared" si="67"/>
        <v>0</v>
      </c>
      <c r="AG516" s="363">
        <f t="shared" si="67"/>
        <v>0</v>
      </c>
      <c r="AH516" s="361">
        <f t="shared" si="67"/>
        <v>0</v>
      </c>
      <c r="AI516" s="333"/>
      <c r="AJ516" s="363">
        <f>AJ503</f>
        <v>0</v>
      </c>
      <c r="AK516" s="362">
        <f>AK503</f>
        <v>0</v>
      </c>
      <c r="AL516" s="332"/>
    </row>
    <row r="517" spans="1:38" s="21" customFormat="1" ht="12.75" customHeight="1" x14ac:dyDescent="0.2">
      <c r="A517" s="8">
        <v>1</v>
      </c>
      <c r="B517" s="400"/>
      <c r="C517" s="400"/>
      <c r="D517" s="400"/>
      <c r="E517" s="400"/>
      <c r="F517" s="401"/>
      <c r="G517" s="471"/>
      <c r="H517" s="477"/>
      <c r="I517" s="472"/>
      <c r="J517" s="363">
        <f t="shared" ref="J517:J547" si="68">SUM(B517:F517)</f>
        <v>0</v>
      </c>
      <c r="K517" s="362">
        <f t="shared" ref="K517:K547" si="69">SUM(U517:AK517)-SUM(L517:R517)</f>
        <v>0</v>
      </c>
      <c r="L517" s="400"/>
      <c r="M517" s="400"/>
      <c r="N517" s="400"/>
      <c r="O517" s="406"/>
      <c r="P517" s="409"/>
      <c r="Q517" s="400"/>
      <c r="R517" s="401"/>
      <c r="S517" s="16" t="s">
        <v>59</v>
      </c>
      <c r="T517" s="8">
        <v>1</v>
      </c>
      <c r="U517" s="400"/>
      <c r="V517" s="400"/>
      <c r="W517" s="400"/>
      <c r="X517" s="400"/>
      <c r="Y517" s="400"/>
      <c r="Z517" s="400"/>
      <c r="AA517" s="400"/>
      <c r="AB517" s="400"/>
      <c r="AC517" s="400"/>
      <c r="AD517" s="400"/>
      <c r="AE517" s="400"/>
      <c r="AF517" s="400"/>
      <c r="AG517" s="400"/>
      <c r="AH517" s="406"/>
      <c r="AI517" s="477"/>
      <c r="AJ517" s="400"/>
      <c r="AK517" s="401"/>
      <c r="AL517" s="16" t="s">
        <v>59</v>
      </c>
    </row>
    <row r="518" spans="1:38" s="21" customFormat="1" ht="12.75" customHeight="1" x14ac:dyDescent="0.2">
      <c r="A518" s="8">
        <v>2</v>
      </c>
      <c r="B518" s="400"/>
      <c r="C518" s="400"/>
      <c r="D518" s="400"/>
      <c r="E518" s="400"/>
      <c r="F518" s="401"/>
      <c r="G518" s="471"/>
      <c r="H518" s="477"/>
      <c r="I518" s="472"/>
      <c r="J518" s="363">
        <f t="shared" si="68"/>
        <v>0</v>
      </c>
      <c r="K518" s="362">
        <f t="shared" si="69"/>
        <v>0</v>
      </c>
      <c r="L518" s="400"/>
      <c r="M518" s="400"/>
      <c r="N518" s="400"/>
      <c r="O518" s="406"/>
      <c r="P518" s="409"/>
      <c r="Q518" s="400"/>
      <c r="R518" s="401"/>
      <c r="S518" s="16" t="s">
        <v>60</v>
      </c>
      <c r="T518" s="8">
        <v>2</v>
      </c>
      <c r="U518" s="400"/>
      <c r="V518" s="400"/>
      <c r="W518" s="400"/>
      <c r="X518" s="400"/>
      <c r="Y518" s="400"/>
      <c r="Z518" s="400"/>
      <c r="AA518" s="400"/>
      <c r="AB518" s="400"/>
      <c r="AC518" s="400"/>
      <c r="AD518" s="400"/>
      <c r="AE518" s="400"/>
      <c r="AF518" s="400"/>
      <c r="AG518" s="400"/>
      <c r="AH518" s="406"/>
      <c r="AI518" s="477"/>
      <c r="AJ518" s="400"/>
      <c r="AK518" s="401"/>
      <c r="AL518" s="16" t="s">
        <v>60</v>
      </c>
    </row>
    <row r="519" spans="1:38" s="21" customFormat="1" ht="12.75" customHeight="1" x14ac:dyDescent="0.2">
      <c r="A519" s="8">
        <v>3</v>
      </c>
      <c r="B519" s="400"/>
      <c r="C519" s="400"/>
      <c r="D519" s="400"/>
      <c r="E519" s="400"/>
      <c r="F519" s="401"/>
      <c r="G519" s="471"/>
      <c r="H519" s="477"/>
      <c r="I519" s="472"/>
      <c r="J519" s="363">
        <f t="shared" si="68"/>
        <v>0</v>
      </c>
      <c r="K519" s="362">
        <f t="shared" si="69"/>
        <v>0</v>
      </c>
      <c r="L519" s="400"/>
      <c r="M519" s="400"/>
      <c r="N519" s="400"/>
      <c r="O519" s="406"/>
      <c r="P519" s="409"/>
      <c r="Q519" s="400"/>
      <c r="R519" s="401"/>
      <c r="S519" s="16" t="s">
        <v>61</v>
      </c>
      <c r="T519" s="8">
        <v>3</v>
      </c>
      <c r="U519" s="400"/>
      <c r="V519" s="400"/>
      <c r="W519" s="400"/>
      <c r="X519" s="400"/>
      <c r="Y519" s="400"/>
      <c r="Z519" s="400"/>
      <c r="AA519" s="400"/>
      <c r="AB519" s="400"/>
      <c r="AC519" s="400"/>
      <c r="AD519" s="400"/>
      <c r="AE519" s="400"/>
      <c r="AF519" s="400"/>
      <c r="AG519" s="400"/>
      <c r="AH519" s="406"/>
      <c r="AI519" s="477"/>
      <c r="AJ519" s="400"/>
      <c r="AK519" s="401"/>
      <c r="AL519" s="16" t="s">
        <v>61</v>
      </c>
    </row>
    <row r="520" spans="1:38" s="21" customFormat="1" ht="12.75" customHeight="1" x14ac:dyDescent="0.2">
      <c r="A520" s="8">
        <v>4</v>
      </c>
      <c r="B520" s="400"/>
      <c r="C520" s="400"/>
      <c r="D520" s="400"/>
      <c r="E520" s="400"/>
      <c r="F520" s="401"/>
      <c r="G520" s="471"/>
      <c r="H520" s="477"/>
      <c r="I520" s="472"/>
      <c r="J520" s="363">
        <f t="shared" si="68"/>
        <v>0</v>
      </c>
      <c r="K520" s="362">
        <f t="shared" si="69"/>
        <v>0</v>
      </c>
      <c r="L520" s="400"/>
      <c r="M520" s="400"/>
      <c r="N520" s="400"/>
      <c r="O520" s="406"/>
      <c r="P520" s="409"/>
      <c r="Q520" s="400"/>
      <c r="R520" s="401"/>
      <c r="S520" s="16" t="s">
        <v>62</v>
      </c>
      <c r="T520" s="8">
        <v>4</v>
      </c>
      <c r="U520" s="400"/>
      <c r="V520" s="400"/>
      <c r="W520" s="400"/>
      <c r="X520" s="400"/>
      <c r="Y520" s="400"/>
      <c r="Z520" s="400"/>
      <c r="AA520" s="400"/>
      <c r="AB520" s="400"/>
      <c r="AC520" s="400"/>
      <c r="AD520" s="400"/>
      <c r="AE520" s="400"/>
      <c r="AF520" s="400"/>
      <c r="AG520" s="400"/>
      <c r="AH520" s="406"/>
      <c r="AI520" s="477"/>
      <c r="AJ520" s="400"/>
      <c r="AK520" s="401"/>
      <c r="AL520" s="16" t="s">
        <v>62</v>
      </c>
    </row>
    <row r="521" spans="1:38" s="21" customFormat="1" ht="12.75" customHeight="1" x14ac:dyDescent="0.2">
      <c r="A521" s="8">
        <v>5</v>
      </c>
      <c r="B521" s="400"/>
      <c r="C521" s="400"/>
      <c r="D521" s="400"/>
      <c r="E521" s="400"/>
      <c r="F521" s="401"/>
      <c r="G521" s="471"/>
      <c r="H521" s="477"/>
      <c r="I521" s="472"/>
      <c r="J521" s="363">
        <f t="shared" si="68"/>
        <v>0</v>
      </c>
      <c r="K521" s="362">
        <f t="shared" si="69"/>
        <v>0</v>
      </c>
      <c r="L521" s="400"/>
      <c r="M521" s="400"/>
      <c r="N521" s="400"/>
      <c r="O521" s="406"/>
      <c r="P521" s="409"/>
      <c r="Q521" s="400"/>
      <c r="R521" s="401"/>
      <c r="S521" s="16" t="s">
        <v>63</v>
      </c>
      <c r="T521" s="8">
        <v>5</v>
      </c>
      <c r="U521" s="400"/>
      <c r="V521" s="400"/>
      <c r="W521" s="400"/>
      <c r="X521" s="400"/>
      <c r="Y521" s="400"/>
      <c r="Z521" s="400"/>
      <c r="AA521" s="400"/>
      <c r="AB521" s="400"/>
      <c r="AC521" s="400"/>
      <c r="AD521" s="400"/>
      <c r="AE521" s="400"/>
      <c r="AF521" s="400"/>
      <c r="AG521" s="400"/>
      <c r="AH521" s="406"/>
      <c r="AI521" s="477"/>
      <c r="AJ521" s="400"/>
      <c r="AK521" s="401"/>
      <c r="AL521" s="16" t="s">
        <v>63</v>
      </c>
    </row>
    <row r="522" spans="1:38" s="21" customFormat="1" ht="12.75" customHeight="1" x14ac:dyDescent="0.2">
      <c r="A522" s="17">
        <v>6</v>
      </c>
      <c r="B522" s="402"/>
      <c r="C522" s="402"/>
      <c r="D522" s="402"/>
      <c r="E522" s="402"/>
      <c r="F522" s="403"/>
      <c r="G522" s="473"/>
      <c r="H522" s="478"/>
      <c r="I522" s="474"/>
      <c r="J522" s="363">
        <f t="shared" si="68"/>
        <v>0</v>
      </c>
      <c r="K522" s="362">
        <f t="shared" si="69"/>
        <v>0</v>
      </c>
      <c r="L522" s="402"/>
      <c r="M522" s="402"/>
      <c r="N522" s="402"/>
      <c r="O522" s="407"/>
      <c r="P522" s="410"/>
      <c r="Q522" s="402"/>
      <c r="R522" s="403"/>
      <c r="S522" s="18" t="s">
        <v>64</v>
      </c>
      <c r="T522" s="17">
        <v>6</v>
      </c>
      <c r="U522" s="402"/>
      <c r="V522" s="402"/>
      <c r="W522" s="402"/>
      <c r="X522" s="402"/>
      <c r="Y522" s="402"/>
      <c r="Z522" s="402"/>
      <c r="AA522" s="402"/>
      <c r="AB522" s="402"/>
      <c r="AC522" s="402"/>
      <c r="AD522" s="402"/>
      <c r="AE522" s="402"/>
      <c r="AF522" s="402"/>
      <c r="AG522" s="402"/>
      <c r="AH522" s="407"/>
      <c r="AI522" s="478"/>
      <c r="AJ522" s="402"/>
      <c r="AK522" s="403"/>
      <c r="AL522" s="18" t="s">
        <v>64</v>
      </c>
    </row>
    <row r="523" spans="1:38" s="21" customFormat="1" ht="12.75" customHeight="1" x14ac:dyDescent="0.2">
      <c r="A523" s="8">
        <v>7</v>
      </c>
      <c r="B523" s="400"/>
      <c r="C523" s="400"/>
      <c r="D523" s="400"/>
      <c r="E523" s="400"/>
      <c r="F523" s="401"/>
      <c r="G523" s="471"/>
      <c r="H523" s="477"/>
      <c r="I523" s="472"/>
      <c r="J523" s="363">
        <f t="shared" si="68"/>
        <v>0</v>
      </c>
      <c r="K523" s="362">
        <f t="shared" si="69"/>
        <v>0</v>
      </c>
      <c r="L523" s="400"/>
      <c r="M523" s="400"/>
      <c r="N523" s="400"/>
      <c r="O523" s="406"/>
      <c r="P523" s="409"/>
      <c r="Q523" s="400"/>
      <c r="R523" s="401"/>
      <c r="S523" s="16" t="s">
        <v>65</v>
      </c>
      <c r="T523" s="8">
        <v>7</v>
      </c>
      <c r="U523" s="400"/>
      <c r="V523" s="400"/>
      <c r="W523" s="400"/>
      <c r="X523" s="400"/>
      <c r="Y523" s="400"/>
      <c r="Z523" s="400"/>
      <c r="AA523" s="400"/>
      <c r="AB523" s="400"/>
      <c r="AC523" s="400"/>
      <c r="AD523" s="400"/>
      <c r="AE523" s="400"/>
      <c r="AF523" s="400"/>
      <c r="AG523" s="400"/>
      <c r="AH523" s="406"/>
      <c r="AI523" s="477"/>
      <c r="AJ523" s="400"/>
      <c r="AK523" s="401"/>
      <c r="AL523" s="16" t="s">
        <v>65</v>
      </c>
    </row>
    <row r="524" spans="1:38" s="21" customFormat="1" ht="12.75" customHeight="1" x14ac:dyDescent="0.2">
      <c r="A524" s="8">
        <v>8</v>
      </c>
      <c r="B524" s="400"/>
      <c r="C524" s="400"/>
      <c r="D524" s="400"/>
      <c r="E524" s="400"/>
      <c r="F524" s="401"/>
      <c r="G524" s="471"/>
      <c r="H524" s="477"/>
      <c r="I524" s="472"/>
      <c r="J524" s="363">
        <f t="shared" si="68"/>
        <v>0</v>
      </c>
      <c r="K524" s="362">
        <f t="shared" si="69"/>
        <v>0</v>
      </c>
      <c r="L524" s="400"/>
      <c r="M524" s="400"/>
      <c r="N524" s="400"/>
      <c r="O524" s="406"/>
      <c r="P524" s="409"/>
      <c r="Q524" s="400"/>
      <c r="R524" s="401"/>
      <c r="S524" s="16" t="s">
        <v>66</v>
      </c>
      <c r="T524" s="8">
        <v>8</v>
      </c>
      <c r="U524" s="400"/>
      <c r="V524" s="400"/>
      <c r="W524" s="400"/>
      <c r="X524" s="400"/>
      <c r="Y524" s="400"/>
      <c r="Z524" s="400"/>
      <c r="AA524" s="400"/>
      <c r="AB524" s="400"/>
      <c r="AC524" s="400"/>
      <c r="AD524" s="400"/>
      <c r="AE524" s="400"/>
      <c r="AF524" s="400"/>
      <c r="AG524" s="400"/>
      <c r="AH524" s="406"/>
      <c r="AI524" s="477"/>
      <c r="AJ524" s="400"/>
      <c r="AK524" s="401"/>
      <c r="AL524" s="16" t="s">
        <v>66</v>
      </c>
    </row>
    <row r="525" spans="1:38" s="21" customFormat="1" ht="12.75" customHeight="1" x14ac:dyDescent="0.2">
      <c r="A525" s="8">
        <v>9</v>
      </c>
      <c r="B525" s="400"/>
      <c r="C525" s="400"/>
      <c r="D525" s="400"/>
      <c r="E525" s="400"/>
      <c r="F525" s="401"/>
      <c r="G525" s="471"/>
      <c r="H525" s="477"/>
      <c r="I525" s="472"/>
      <c r="J525" s="363">
        <f t="shared" si="68"/>
        <v>0</v>
      </c>
      <c r="K525" s="362">
        <f t="shared" si="69"/>
        <v>0</v>
      </c>
      <c r="L525" s="400"/>
      <c r="M525" s="400"/>
      <c r="N525" s="400"/>
      <c r="O525" s="406"/>
      <c r="P525" s="409"/>
      <c r="Q525" s="400"/>
      <c r="R525" s="401"/>
      <c r="S525" s="16" t="s">
        <v>67</v>
      </c>
      <c r="T525" s="8">
        <v>9</v>
      </c>
      <c r="U525" s="400"/>
      <c r="V525" s="400"/>
      <c r="W525" s="400"/>
      <c r="X525" s="400"/>
      <c r="Y525" s="400"/>
      <c r="Z525" s="400"/>
      <c r="AA525" s="400"/>
      <c r="AB525" s="400"/>
      <c r="AC525" s="400"/>
      <c r="AD525" s="400"/>
      <c r="AE525" s="400"/>
      <c r="AF525" s="400"/>
      <c r="AG525" s="400"/>
      <c r="AH525" s="406"/>
      <c r="AI525" s="477"/>
      <c r="AJ525" s="400"/>
      <c r="AK525" s="401"/>
      <c r="AL525" s="16" t="s">
        <v>67</v>
      </c>
    </row>
    <row r="526" spans="1:38" s="21" customFormat="1" ht="12.75" customHeight="1" x14ac:dyDescent="0.2">
      <c r="A526" s="8">
        <v>10</v>
      </c>
      <c r="B526" s="400"/>
      <c r="C526" s="400"/>
      <c r="D526" s="400"/>
      <c r="E526" s="400"/>
      <c r="F526" s="401"/>
      <c r="G526" s="471"/>
      <c r="H526" s="477"/>
      <c r="I526" s="472"/>
      <c r="J526" s="363">
        <f t="shared" si="68"/>
        <v>0</v>
      </c>
      <c r="K526" s="362">
        <f t="shared" si="69"/>
        <v>0</v>
      </c>
      <c r="L526" s="400"/>
      <c r="M526" s="400"/>
      <c r="N526" s="400"/>
      <c r="O526" s="406"/>
      <c r="P526" s="409"/>
      <c r="Q526" s="400"/>
      <c r="R526" s="401"/>
      <c r="S526" s="16" t="s">
        <v>68</v>
      </c>
      <c r="T526" s="8">
        <v>10</v>
      </c>
      <c r="U526" s="400"/>
      <c r="V526" s="400"/>
      <c r="W526" s="400"/>
      <c r="X526" s="400"/>
      <c r="Y526" s="400"/>
      <c r="Z526" s="400"/>
      <c r="AA526" s="400"/>
      <c r="AB526" s="400"/>
      <c r="AC526" s="400"/>
      <c r="AD526" s="400"/>
      <c r="AE526" s="400"/>
      <c r="AF526" s="400"/>
      <c r="AG526" s="400"/>
      <c r="AH526" s="406"/>
      <c r="AI526" s="477"/>
      <c r="AJ526" s="400"/>
      <c r="AK526" s="401"/>
      <c r="AL526" s="16" t="s">
        <v>68</v>
      </c>
    </row>
    <row r="527" spans="1:38" s="21" customFormat="1" ht="12.75" customHeight="1" x14ac:dyDescent="0.2">
      <c r="A527" s="8">
        <v>11</v>
      </c>
      <c r="B527" s="400"/>
      <c r="C527" s="400"/>
      <c r="D527" s="400"/>
      <c r="E527" s="400"/>
      <c r="F527" s="401"/>
      <c r="G527" s="471"/>
      <c r="H527" s="477"/>
      <c r="I527" s="472"/>
      <c r="J527" s="363">
        <f t="shared" si="68"/>
        <v>0</v>
      </c>
      <c r="K527" s="362">
        <f t="shared" si="69"/>
        <v>0</v>
      </c>
      <c r="L527" s="400"/>
      <c r="M527" s="400"/>
      <c r="N527" s="400"/>
      <c r="O527" s="406"/>
      <c r="P527" s="409"/>
      <c r="Q527" s="400"/>
      <c r="R527" s="401"/>
      <c r="S527" s="16" t="s">
        <v>69</v>
      </c>
      <c r="T527" s="8">
        <v>11</v>
      </c>
      <c r="U527" s="400"/>
      <c r="V527" s="400"/>
      <c r="W527" s="400"/>
      <c r="X527" s="400"/>
      <c r="Y527" s="400"/>
      <c r="Z527" s="400"/>
      <c r="AA527" s="400"/>
      <c r="AB527" s="400"/>
      <c r="AC527" s="400"/>
      <c r="AD527" s="400"/>
      <c r="AE527" s="400"/>
      <c r="AF527" s="400"/>
      <c r="AG527" s="400"/>
      <c r="AH527" s="406"/>
      <c r="AI527" s="477"/>
      <c r="AJ527" s="400"/>
      <c r="AK527" s="401"/>
      <c r="AL527" s="16" t="s">
        <v>69</v>
      </c>
    </row>
    <row r="528" spans="1:38" s="21" customFormat="1" ht="12.75" customHeight="1" x14ac:dyDescent="0.2">
      <c r="A528" s="8">
        <v>12</v>
      </c>
      <c r="B528" s="400"/>
      <c r="C528" s="400"/>
      <c r="D528" s="400"/>
      <c r="E528" s="400"/>
      <c r="F528" s="401"/>
      <c r="G528" s="471"/>
      <c r="H528" s="477"/>
      <c r="I528" s="472"/>
      <c r="J528" s="363">
        <f t="shared" si="68"/>
        <v>0</v>
      </c>
      <c r="K528" s="362">
        <f t="shared" si="69"/>
        <v>0</v>
      </c>
      <c r="L528" s="400"/>
      <c r="M528" s="400"/>
      <c r="N528" s="400"/>
      <c r="O528" s="406"/>
      <c r="P528" s="409"/>
      <c r="Q528" s="400"/>
      <c r="R528" s="401"/>
      <c r="S528" s="16" t="s">
        <v>70</v>
      </c>
      <c r="T528" s="8">
        <v>12</v>
      </c>
      <c r="U528" s="400"/>
      <c r="V528" s="400"/>
      <c r="W528" s="400"/>
      <c r="X528" s="400"/>
      <c r="Y528" s="400"/>
      <c r="Z528" s="400"/>
      <c r="AA528" s="400"/>
      <c r="AB528" s="400"/>
      <c r="AC528" s="400"/>
      <c r="AD528" s="400"/>
      <c r="AE528" s="400"/>
      <c r="AF528" s="400"/>
      <c r="AG528" s="400"/>
      <c r="AH528" s="406"/>
      <c r="AI528" s="477"/>
      <c r="AJ528" s="400"/>
      <c r="AK528" s="401"/>
      <c r="AL528" s="16" t="s">
        <v>70</v>
      </c>
    </row>
    <row r="529" spans="1:38" s="21" customFormat="1" ht="12.75" customHeight="1" x14ac:dyDescent="0.2">
      <c r="A529" s="8">
        <v>13</v>
      </c>
      <c r="B529" s="400"/>
      <c r="C529" s="400"/>
      <c r="D529" s="400"/>
      <c r="E529" s="400"/>
      <c r="F529" s="401"/>
      <c r="G529" s="471"/>
      <c r="H529" s="477"/>
      <c r="I529" s="472"/>
      <c r="J529" s="363">
        <f t="shared" si="68"/>
        <v>0</v>
      </c>
      <c r="K529" s="362">
        <f t="shared" si="69"/>
        <v>0</v>
      </c>
      <c r="L529" s="400"/>
      <c r="M529" s="400"/>
      <c r="N529" s="400"/>
      <c r="O529" s="406"/>
      <c r="P529" s="409"/>
      <c r="Q529" s="400"/>
      <c r="R529" s="401"/>
      <c r="S529" s="16" t="s">
        <v>71</v>
      </c>
      <c r="T529" s="8">
        <v>13</v>
      </c>
      <c r="U529" s="400"/>
      <c r="V529" s="400"/>
      <c r="W529" s="400"/>
      <c r="X529" s="400"/>
      <c r="Y529" s="400"/>
      <c r="Z529" s="400"/>
      <c r="AA529" s="400"/>
      <c r="AB529" s="400"/>
      <c r="AC529" s="400"/>
      <c r="AD529" s="400"/>
      <c r="AE529" s="400"/>
      <c r="AF529" s="400"/>
      <c r="AG529" s="400"/>
      <c r="AH529" s="406"/>
      <c r="AI529" s="477"/>
      <c r="AJ529" s="400"/>
      <c r="AK529" s="401"/>
      <c r="AL529" s="16" t="s">
        <v>71</v>
      </c>
    </row>
    <row r="530" spans="1:38" s="21" customFormat="1" ht="12.75" customHeight="1" x14ac:dyDescent="0.2">
      <c r="A530" s="8">
        <v>14</v>
      </c>
      <c r="B530" s="400"/>
      <c r="C530" s="400"/>
      <c r="D530" s="400"/>
      <c r="E530" s="400"/>
      <c r="F530" s="401"/>
      <c r="G530" s="471"/>
      <c r="H530" s="477"/>
      <c r="I530" s="472"/>
      <c r="J530" s="363">
        <f t="shared" si="68"/>
        <v>0</v>
      </c>
      <c r="K530" s="362">
        <f t="shared" si="69"/>
        <v>0</v>
      </c>
      <c r="L530" s="400"/>
      <c r="M530" s="400"/>
      <c r="N530" s="400"/>
      <c r="O530" s="406"/>
      <c r="P530" s="409"/>
      <c r="Q530" s="400"/>
      <c r="R530" s="401"/>
      <c r="S530" s="16" t="s">
        <v>72</v>
      </c>
      <c r="T530" s="8">
        <v>14</v>
      </c>
      <c r="U530" s="400"/>
      <c r="V530" s="400"/>
      <c r="W530" s="400"/>
      <c r="X530" s="400"/>
      <c r="Y530" s="400"/>
      <c r="Z530" s="400"/>
      <c r="AA530" s="400"/>
      <c r="AB530" s="400"/>
      <c r="AC530" s="400"/>
      <c r="AD530" s="400"/>
      <c r="AE530" s="400"/>
      <c r="AF530" s="400"/>
      <c r="AG530" s="400"/>
      <c r="AH530" s="406"/>
      <c r="AI530" s="477"/>
      <c r="AJ530" s="400"/>
      <c r="AK530" s="401"/>
      <c r="AL530" s="16" t="s">
        <v>72</v>
      </c>
    </row>
    <row r="531" spans="1:38" s="21" customFormat="1" ht="12.75" customHeight="1" x14ac:dyDescent="0.2">
      <c r="A531" s="8">
        <v>15</v>
      </c>
      <c r="B531" s="400"/>
      <c r="C531" s="400"/>
      <c r="D531" s="400"/>
      <c r="E531" s="400"/>
      <c r="F531" s="401"/>
      <c r="G531" s="471"/>
      <c r="H531" s="477"/>
      <c r="I531" s="472"/>
      <c r="J531" s="363">
        <f t="shared" si="68"/>
        <v>0</v>
      </c>
      <c r="K531" s="362">
        <f t="shared" si="69"/>
        <v>0</v>
      </c>
      <c r="L531" s="400"/>
      <c r="M531" s="400"/>
      <c r="N531" s="400"/>
      <c r="O531" s="406"/>
      <c r="P531" s="409"/>
      <c r="Q531" s="400"/>
      <c r="R531" s="401"/>
      <c r="S531" s="16" t="s">
        <v>73</v>
      </c>
      <c r="T531" s="8">
        <v>15</v>
      </c>
      <c r="U531" s="400"/>
      <c r="V531" s="400"/>
      <c r="W531" s="400"/>
      <c r="X531" s="400"/>
      <c r="Y531" s="400"/>
      <c r="Z531" s="400"/>
      <c r="AA531" s="400"/>
      <c r="AB531" s="400"/>
      <c r="AC531" s="400"/>
      <c r="AD531" s="400"/>
      <c r="AE531" s="400"/>
      <c r="AF531" s="400"/>
      <c r="AG531" s="400"/>
      <c r="AH531" s="406"/>
      <c r="AI531" s="477"/>
      <c r="AJ531" s="400"/>
      <c r="AK531" s="401"/>
      <c r="AL531" s="16" t="s">
        <v>73</v>
      </c>
    </row>
    <row r="532" spans="1:38" s="21" customFormat="1" ht="12.75" customHeight="1" x14ac:dyDescent="0.2">
      <c r="A532" s="8">
        <v>16</v>
      </c>
      <c r="B532" s="400"/>
      <c r="C532" s="400"/>
      <c r="D532" s="400"/>
      <c r="E532" s="400"/>
      <c r="F532" s="401"/>
      <c r="G532" s="471"/>
      <c r="H532" s="477"/>
      <c r="I532" s="472"/>
      <c r="J532" s="363">
        <f t="shared" si="68"/>
        <v>0</v>
      </c>
      <c r="K532" s="362">
        <f t="shared" si="69"/>
        <v>0</v>
      </c>
      <c r="L532" s="400"/>
      <c r="M532" s="400"/>
      <c r="N532" s="400"/>
      <c r="O532" s="406"/>
      <c r="P532" s="409"/>
      <c r="Q532" s="400"/>
      <c r="R532" s="401"/>
      <c r="S532" s="16" t="s">
        <v>74</v>
      </c>
      <c r="T532" s="8">
        <v>16</v>
      </c>
      <c r="U532" s="400"/>
      <c r="V532" s="400"/>
      <c r="W532" s="400"/>
      <c r="X532" s="400"/>
      <c r="Y532" s="400"/>
      <c r="Z532" s="400"/>
      <c r="AA532" s="400"/>
      <c r="AB532" s="400"/>
      <c r="AC532" s="400"/>
      <c r="AD532" s="400"/>
      <c r="AE532" s="400"/>
      <c r="AF532" s="400"/>
      <c r="AG532" s="400"/>
      <c r="AH532" s="406"/>
      <c r="AI532" s="477"/>
      <c r="AJ532" s="400"/>
      <c r="AK532" s="401"/>
      <c r="AL532" s="16" t="s">
        <v>74</v>
      </c>
    </row>
    <row r="533" spans="1:38" s="21" customFormat="1" ht="12.75" customHeight="1" x14ac:dyDescent="0.2">
      <c r="A533" s="8">
        <v>17</v>
      </c>
      <c r="B533" s="400"/>
      <c r="C533" s="400"/>
      <c r="D533" s="400"/>
      <c r="E533" s="400"/>
      <c r="F533" s="401"/>
      <c r="G533" s="471"/>
      <c r="H533" s="477"/>
      <c r="I533" s="472"/>
      <c r="J533" s="363">
        <f t="shared" si="68"/>
        <v>0</v>
      </c>
      <c r="K533" s="362">
        <f t="shared" si="69"/>
        <v>0</v>
      </c>
      <c r="L533" s="400"/>
      <c r="M533" s="400"/>
      <c r="N533" s="400"/>
      <c r="O533" s="406"/>
      <c r="P533" s="409"/>
      <c r="Q533" s="400"/>
      <c r="R533" s="401"/>
      <c r="S533" s="16" t="s">
        <v>75</v>
      </c>
      <c r="T533" s="8">
        <v>17</v>
      </c>
      <c r="U533" s="400"/>
      <c r="V533" s="400"/>
      <c r="W533" s="400"/>
      <c r="X533" s="400"/>
      <c r="Y533" s="400"/>
      <c r="Z533" s="400"/>
      <c r="AA533" s="400"/>
      <c r="AB533" s="400"/>
      <c r="AC533" s="400"/>
      <c r="AD533" s="400"/>
      <c r="AE533" s="400"/>
      <c r="AF533" s="400"/>
      <c r="AG533" s="400"/>
      <c r="AH533" s="406"/>
      <c r="AI533" s="477"/>
      <c r="AJ533" s="400"/>
      <c r="AK533" s="401"/>
      <c r="AL533" s="16" t="s">
        <v>75</v>
      </c>
    </row>
    <row r="534" spans="1:38" s="21" customFormat="1" ht="12.75" customHeight="1" x14ac:dyDescent="0.2">
      <c r="A534" s="8">
        <v>18</v>
      </c>
      <c r="B534" s="400"/>
      <c r="C534" s="400"/>
      <c r="D534" s="400"/>
      <c r="E534" s="400"/>
      <c r="F534" s="401"/>
      <c r="G534" s="471"/>
      <c r="H534" s="477"/>
      <c r="I534" s="472"/>
      <c r="J534" s="363">
        <f t="shared" si="68"/>
        <v>0</v>
      </c>
      <c r="K534" s="362">
        <f t="shared" si="69"/>
        <v>0</v>
      </c>
      <c r="L534" s="400"/>
      <c r="M534" s="400"/>
      <c r="N534" s="400"/>
      <c r="O534" s="406"/>
      <c r="P534" s="409"/>
      <c r="Q534" s="400"/>
      <c r="R534" s="401"/>
      <c r="S534" s="16" t="s">
        <v>76</v>
      </c>
      <c r="T534" s="8">
        <v>18</v>
      </c>
      <c r="U534" s="400"/>
      <c r="V534" s="400"/>
      <c r="W534" s="400"/>
      <c r="X534" s="400"/>
      <c r="Y534" s="400"/>
      <c r="Z534" s="400"/>
      <c r="AA534" s="400"/>
      <c r="AB534" s="400"/>
      <c r="AC534" s="400"/>
      <c r="AD534" s="400"/>
      <c r="AE534" s="400"/>
      <c r="AF534" s="400"/>
      <c r="AG534" s="400"/>
      <c r="AH534" s="406"/>
      <c r="AI534" s="477"/>
      <c r="AJ534" s="400"/>
      <c r="AK534" s="401"/>
      <c r="AL534" s="16" t="s">
        <v>76</v>
      </c>
    </row>
    <row r="535" spans="1:38" s="21" customFormat="1" ht="12.75" customHeight="1" x14ac:dyDescent="0.2">
      <c r="A535" s="8">
        <v>19</v>
      </c>
      <c r="B535" s="400"/>
      <c r="C535" s="400"/>
      <c r="D535" s="400"/>
      <c r="E535" s="400"/>
      <c r="F535" s="401"/>
      <c r="G535" s="471"/>
      <c r="H535" s="477"/>
      <c r="I535" s="472"/>
      <c r="J535" s="363">
        <f t="shared" si="68"/>
        <v>0</v>
      </c>
      <c r="K535" s="362">
        <f t="shared" si="69"/>
        <v>0</v>
      </c>
      <c r="L535" s="400"/>
      <c r="M535" s="400"/>
      <c r="N535" s="400"/>
      <c r="O535" s="406"/>
      <c r="P535" s="409"/>
      <c r="Q535" s="400"/>
      <c r="R535" s="401"/>
      <c r="S535" s="16" t="s">
        <v>77</v>
      </c>
      <c r="T535" s="8">
        <v>19</v>
      </c>
      <c r="U535" s="400"/>
      <c r="V535" s="400"/>
      <c r="W535" s="400"/>
      <c r="X535" s="400"/>
      <c r="Y535" s="400"/>
      <c r="Z535" s="400"/>
      <c r="AA535" s="400"/>
      <c r="AB535" s="400"/>
      <c r="AC535" s="400"/>
      <c r="AD535" s="400"/>
      <c r="AE535" s="400"/>
      <c r="AF535" s="400"/>
      <c r="AG535" s="400"/>
      <c r="AH535" s="406"/>
      <c r="AI535" s="477"/>
      <c r="AJ535" s="400"/>
      <c r="AK535" s="401"/>
      <c r="AL535" s="16" t="s">
        <v>77</v>
      </c>
    </row>
    <row r="536" spans="1:38" s="21" customFormat="1" ht="12.75" customHeight="1" x14ac:dyDescent="0.2">
      <c r="A536" s="8">
        <v>20</v>
      </c>
      <c r="B536" s="400"/>
      <c r="C536" s="400"/>
      <c r="D536" s="400"/>
      <c r="E536" s="400"/>
      <c r="F536" s="401"/>
      <c r="G536" s="471"/>
      <c r="H536" s="477"/>
      <c r="I536" s="472"/>
      <c r="J536" s="363">
        <f t="shared" si="68"/>
        <v>0</v>
      </c>
      <c r="K536" s="362">
        <f t="shared" si="69"/>
        <v>0</v>
      </c>
      <c r="L536" s="400"/>
      <c r="M536" s="400"/>
      <c r="N536" s="400"/>
      <c r="O536" s="406"/>
      <c r="P536" s="409"/>
      <c r="Q536" s="400"/>
      <c r="R536" s="401"/>
      <c r="S536" s="16" t="s">
        <v>78</v>
      </c>
      <c r="T536" s="8">
        <v>20</v>
      </c>
      <c r="U536" s="400"/>
      <c r="V536" s="400"/>
      <c r="W536" s="400"/>
      <c r="X536" s="400"/>
      <c r="Y536" s="400"/>
      <c r="Z536" s="400"/>
      <c r="AA536" s="400"/>
      <c r="AB536" s="400"/>
      <c r="AC536" s="400"/>
      <c r="AD536" s="400"/>
      <c r="AE536" s="400"/>
      <c r="AF536" s="400"/>
      <c r="AG536" s="400"/>
      <c r="AH536" s="406"/>
      <c r="AI536" s="477"/>
      <c r="AJ536" s="400"/>
      <c r="AK536" s="401"/>
      <c r="AL536" s="16" t="s">
        <v>78</v>
      </c>
    </row>
    <row r="537" spans="1:38" s="21" customFormat="1" ht="12.75" customHeight="1" x14ac:dyDescent="0.2">
      <c r="A537" s="8">
        <v>21</v>
      </c>
      <c r="B537" s="400"/>
      <c r="C537" s="400"/>
      <c r="D537" s="400"/>
      <c r="E537" s="400"/>
      <c r="F537" s="401"/>
      <c r="G537" s="471"/>
      <c r="H537" s="477"/>
      <c r="I537" s="472"/>
      <c r="J537" s="363">
        <f t="shared" si="68"/>
        <v>0</v>
      </c>
      <c r="K537" s="362">
        <f t="shared" si="69"/>
        <v>0</v>
      </c>
      <c r="L537" s="400"/>
      <c r="M537" s="400"/>
      <c r="N537" s="400"/>
      <c r="O537" s="406"/>
      <c r="P537" s="409"/>
      <c r="Q537" s="400"/>
      <c r="R537" s="401"/>
      <c r="S537" s="16" t="s">
        <v>79</v>
      </c>
      <c r="T537" s="8">
        <v>21</v>
      </c>
      <c r="U537" s="400"/>
      <c r="V537" s="400"/>
      <c r="W537" s="400"/>
      <c r="X537" s="400"/>
      <c r="Y537" s="400"/>
      <c r="Z537" s="400"/>
      <c r="AA537" s="400"/>
      <c r="AB537" s="400"/>
      <c r="AC537" s="400"/>
      <c r="AD537" s="400"/>
      <c r="AE537" s="400"/>
      <c r="AF537" s="400"/>
      <c r="AG537" s="400"/>
      <c r="AH537" s="406"/>
      <c r="AI537" s="477"/>
      <c r="AJ537" s="400"/>
      <c r="AK537" s="401"/>
      <c r="AL537" s="16" t="s">
        <v>79</v>
      </c>
    </row>
    <row r="538" spans="1:38" s="21" customFormat="1" ht="12.75" customHeight="1" x14ac:dyDescent="0.2">
      <c r="A538" s="8">
        <v>22</v>
      </c>
      <c r="B538" s="400"/>
      <c r="C538" s="400"/>
      <c r="D538" s="400"/>
      <c r="E538" s="400"/>
      <c r="F538" s="401"/>
      <c r="G538" s="471"/>
      <c r="H538" s="477"/>
      <c r="I538" s="472"/>
      <c r="J538" s="363">
        <f t="shared" si="68"/>
        <v>0</v>
      </c>
      <c r="K538" s="362">
        <f t="shared" si="69"/>
        <v>0</v>
      </c>
      <c r="L538" s="400"/>
      <c r="M538" s="400"/>
      <c r="N538" s="400"/>
      <c r="O538" s="406"/>
      <c r="P538" s="409"/>
      <c r="Q538" s="400"/>
      <c r="R538" s="401"/>
      <c r="S538" s="16" t="s">
        <v>80</v>
      </c>
      <c r="T538" s="8">
        <v>22</v>
      </c>
      <c r="U538" s="400"/>
      <c r="V538" s="400"/>
      <c r="W538" s="400"/>
      <c r="X538" s="400"/>
      <c r="Y538" s="400"/>
      <c r="Z538" s="400"/>
      <c r="AA538" s="400"/>
      <c r="AB538" s="400"/>
      <c r="AC538" s="400"/>
      <c r="AD538" s="400"/>
      <c r="AE538" s="400"/>
      <c r="AF538" s="400"/>
      <c r="AG538" s="400"/>
      <c r="AH538" s="406"/>
      <c r="AI538" s="477"/>
      <c r="AJ538" s="400"/>
      <c r="AK538" s="401"/>
      <c r="AL538" s="16" t="s">
        <v>80</v>
      </c>
    </row>
    <row r="539" spans="1:38" s="21" customFormat="1" ht="12.75" customHeight="1" x14ac:dyDescent="0.2">
      <c r="A539" s="8">
        <v>23</v>
      </c>
      <c r="B539" s="400"/>
      <c r="C539" s="400"/>
      <c r="D539" s="400"/>
      <c r="E539" s="400"/>
      <c r="F539" s="401"/>
      <c r="G539" s="471"/>
      <c r="H539" s="477"/>
      <c r="I539" s="472"/>
      <c r="J539" s="363">
        <f t="shared" si="68"/>
        <v>0</v>
      </c>
      <c r="K539" s="362">
        <f t="shared" si="69"/>
        <v>0</v>
      </c>
      <c r="L539" s="400"/>
      <c r="M539" s="400"/>
      <c r="N539" s="400"/>
      <c r="O539" s="406"/>
      <c r="P539" s="409"/>
      <c r="Q539" s="400"/>
      <c r="R539" s="401"/>
      <c r="S539" s="16" t="s">
        <v>81</v>
      </c>
      <c r="T539" s="8">
        <v>23</v>
      </c>
      <c r="U539" s="400"/>
      <c r="V539" s="400"/>
      <c r="W539" s="400"/>
      <c r="X539" s="400"/>
      <c r="Y539" s="400"/>
      <c r="Z539" s="400"/>
      <c r="AA539" s="400"/>
      <c r="AB539" s="400"/>
      <c r="AC539" s="400"/>
      <c r="AD539" s="400"/>
      <c r="AE539" s="400"/>
      <c r="AF539" s="400"/>
      <c r="AG539" s="400"/>
      <c r="AH539" s="406"/>
      <c r="AI539" s="477"/>
      <c r="AJ539" s="400"/>
      <c r="AK539" s="401"/>
      <c r="AL539" s="16" t="s">
        <v>81</v>
      </c>
    </row>
    <row r="540" spans="1:38" s="21" customFormat="1" ht="12.75" customHeight="1" x14ac:dyDescent="0.2">
      <c r="A540" s="8">
        <v>24</v>
      </c>
      <c r="B540" s="400"/>
      <c r="C540" s="400"/>
      <c r="D540" s="400"/>
      <c r="E540" s="400"/>
      <c r="F540" s="401"/>
      <c r="G540" s="471"/>
      <c r="H540" s="477"/>
      <c r="I540" s="472"/>
      <c r="J540" s="363">
        <f t="shared" si="68"/>
        <v>0</v>
      </c>
      <c r="K540" s="362">
        <f t="shared" si="69"/>
        <v>0</v>
      </c>
      <c r="L540" s="400"/>
      <c r="M540" s="400"/>
      <c r="N540" s="400"/>
      <c r="O540" s="406"/>
      <c r="P540" s="409"/>
      <c r="Q540" s="400"/>
      <c r="R540" s="401"/>
      <c r="S540" s="16" t="s">
        <v>82</v>
      </c>
      <c r="T540" s="8">
        <v>24</v>
      </c>
      <c r="U540" s="400"/>
      <c r="V540" s="400"/>
      <c r="W540" s="400"/>
      <c r="X540" s="400"/>
      <c r="Y540" s="400"/>
      <c r="Z540" s="400"/>
      <c r="AA540" s="400"/>
      <c r="AB540" s="400"/>
      <c r="AC540" s="400"/>
      <c r="AD540" s="400"/>
      <c r="AE540" s="400"/>
      <c r="AF540" s="400"/>
      <c r="AG540" s="400"/>
      <c r="AH540" s="406"/>
      <c r="AI540" s="477"/>
      <c r="AJ540" s="400"/>
      <c r="AK540" s="401"/>
      <c r="AL540" s="16" t="s">
        <v>82</v>
      </c>
    </row>
    <row r="541" spans="1:38" s="21" customFormat="1" ht="12.75" customHeight="1" x14ac:dyDescent="0.2">
      <c r="A541" s="8">
        <v>25</v>
      </c>
      <c r="B541" s="400"/>
      <c r="C541" s="400"/>
      <c r="D541" s="400"/>
      <c r="E541" s="400"/>
      <c r="F541" s="401"/>
      <c r="G541" s="471"/>
      <c r="H541" s="477"/>
      <c r="I541" s="472"/>
      <c r="J541" s="363">
        <f t="shared" si="68"/>
        <v>0</v>
      </c>
      <c r="K541" s="362">
        <f t="shared" si="69"/>
        <v>0</v>
      </c>
      <c r="L541" s="400"/>
      <c r="M541" s="400"/>
      <c r="N541" s="400"/>
      <c r="O541" s="406"/>
      <c r="P541" s="409"/>
      <c r="Q541" s="400"/>
      <c r="R541" s="401"/>
      <c r="S541" s="16" t="s">
        <v>83</v>
      </c>
      <c r="T541" s="8">
        <v>25</v>
      </c>
      <c r="U541" s="400"/>
      <c r="V541" s="400"/>
      <c r="W541" s="400"/>
      <c r="X541" s="400"/>
      <c r="Y541" s="400"/>
      <c r="Z541" s="400"/>
      <c r="AA541" s="400"/>
      <c r="AB541" s="400"/>
      <c r="AC541" s="400"/>
      <c r="AD541" s="400"/>
      <c r="AE541" s="400"/>
      <c r="AF541" s="400"/>
      <c r="AG541" s="400"/>
      <c r="AH541" s="406"/>
      <c r="AI541" s="477"/>
      <c r="AJ541" s="400"/>
      <c r="AK541" s="401"/>
      <c r="AL541" s="16" t="s">
        <v>83</v>
      </c>
    </row>
    <row r="542" spans="1:38" s="21" customFormat="1" ht="12.75" customHeight="1" x14ac:dyDescent="0.2">
      <c r="A542" s="8">
        <v>26</v>
      </c>
      <c r="B542" s="400"/>
      <c r="C542" s="400"/>
      <c r="D542" s="400"/>
      <c r="E542" s="400"/>
      <c r="F542" s="401"/>
      <c r="G542" s="471"/>
      <c r="H542" s="477"/>
      <c r="I542" s="472"/>
      <c r="J542" s="363">
        <f t="shared" si="68"/>
        <v>0</v>
      </c>
      <c r="K542" s="362">
        <f t="shared" si="69"/>
        <v>0</v>
      </c>
      <c r="L542" s="400"/>
      <c r="M542" s="400"/>
      <c r="N542" s="400"/>
      <c r="O542" s="406"/>
      <c r="P542" s="409"/>
      <c r="Q542" s="400"/>
      <c r="R542" s="401"/>
      <c r="S542" s="16" t="s">
        <v>84</v>
      </c>
      <c r="T542" s="8">
        <v>26</v>
      </c>
      <c r="U542" s="400"/>
      <c r="V542" s="400"/>
      <c r="W542" s="400"/>
      <c r="X542" s="400"/>
      <c r="Y542" s="400"/>
      <c r="Z542" s="400"/>
      <c r="AA542" s="400"/>
      <c r="AB542" s="400"/>
      <c r="AC542" s="400"/>
      <c r="AD542" s="400"/>
      <c r="AE542" s="400"/>
      <c r="AF542" s="400"/>
      <c r="AG542" s="400"/>
      <c r="AH542" s="406"/>
      <c r="AI542" s="477"/>
      <c r="AJ542" s="400"/>
      <c r="AK542" s="401"/>
      <c r="AL542" s="16" t="s">
        <v>84</v>
      </c>
    </row>
    <row r="543" spans="1:38" s="21" customFormat="1" ht="12.75" customHeight="1" x14ac:dyDescent="0.2">
      <c r="A543" s="8">
        <v>27</v>
      </c>
      <c r="B543" s="400"/>
      <c r="C543" s="400"/>
      <c r="D543" s="400"/>
      <c r="E543" s="400"/>
      <c r="F543" s="401"/>
      <c r="G543" s="471"/>
      <c r="H543" s="477"/>
      <c r="I543" s="472"/>
      <c r="J543" s="363">
        <f t="shared" si="68"/>
        <v>0</v>
      </c>
      <c r="K543" s="362">
        <f t="shared" si="69"/>
        <v>0</v>
      </c>
      <c r="L543" s="400"/>
      <c r="M543" s="400"/>
      <c r="N543" s="400"/>
      <c r="O543" s="406"/>
      <c r="P543" s="409"/>
      <c r="Q543" s="400"/>
      <c r="R543" s="401"/>
      <c r="S543" s="16" t="s">
        <v>85</v>
      </c>
      <c r="T543" s="8">
        <v>27</v>
      </c>
      <c r="U543" s="400"/>
      <c r="V543" s="400"/>
      <c r="W543" s="400"/>
      <c r="X543" s="400"/>
      <c r="Y543" s="400"/>
      <c r="Z543" s="400"/>
      <c r="AA543" s="400"/>
      <c r="AB543" s="400"/>
      <c r="AC543" s="400"/>
      <c r="AD543" s="400"/>
      <c r="AE543" s="400"/>
      <c r="AF543" s="400"/>
      <c r="AG543" s="400"/>
      <c r="AH543" s="406"/>
      <c r="AI543" s="477"/>
      <c r="AJ543" s="400"/>
      <c r="AK543" s="401"/>
      <c r="AL543" s="16" t="s">
        <v>85</v>
      </c>
    </row>
    <row r="544" spans="1:38" s="21" customFormat="1" ht="12.75" customHeight="1" x14ac:dyDescent="0.2">
      <c r="A544" s="8">
        <v>28</v>
      </c>
      <c r="B544" s="400"/>
      <c r="C544" s="400"/>
      <c r="D544" s="400"/>
      <c r="E544" s="400"/>
      <c r="F544" s="401"/>
      <c r="G544" s="471"/>
      <c r="H544" s="477"/>
      <c r="I544" s="472"/>
      <c r="J544" s="363">
        <f t="shared" si="68"/>
        <v>0</v>
      </c>
      <c r="K544" s="362">
        <f t="shared" si="69"/>
        <v>0</v>
      </c>
      <c r="L544" s="400"/>
      <c r="M544" s="400"/>
      <c r="N544" s="400"/>
      <c r="O544" s="406"/>
      <c r="P544" s="409"/>
      <c r="Q544" s="400"/>
      <c r="R544" s="401"/>
      <c r="S544" s="16" t="s">
        <v>86</v>
      </c>
      <c r="T544" s="8">
        <v>28</v>
      </c>
      <c r="U544" s="400"/>
      <c r="V544" s="400"/>
      <c r="W544" s="400"/>
      <c r="X544" s="400"/>
      <c r="Y544" s="400"/>
      <c r="Z544" s="400"/>
      <c r="AA544" s="400"/>
      <c r="AB544" s="400"/>
      <c r="AC544" s="400"/>
      <c r="AD544" s="400"/>
      <c r="AE544" s="400"/>
      <c r="AF544" s="400"/>
      <c r="AG544" s="400"/>
      <c r="AH544" s="406"/>
      <c r="AI544" s="477"/>
      <c r="AJ544" s="400"/>
      <c r="AK544" s="401"/>
      <c r="AL544" s="16" t="s">
        <v>86</v>
      </c>
    </row>
    <row r="545" spans="1:38" s="21" customFormat="1" ht="12.75" customHeight="1" x14ac:dyDescent="0.2">
      <c r="A545" s="8">
        <v>29</v>
      </c>
      <c r="B545" s="400"/>
      <c r="C545" s="400"/>
      <c r="D545" s="400"/>
      <c r="E545" s="400"/>
      <c r="F545" s="401"/>
      <c r="G545" s="471"/>
      <c r="H545" s="477"/>
      <c r="I545" s="472"/>
      <c r="J545" s="363">
        <f t="shared" si="68"/>
        <v>0</v>
      </c>
      <c r="K545" s="362">
        <f t="shared" si="69"/>
        <v>0</v>
      </c>
      <c r="L545" s="400"/>
      <c r="M545" s="400"/>
      <c r="N545" s="400"/>
      <c r="O545" s="406"/>
      <c r="P545" s="409"/>
      <c r="Q545" s="400"/>
      <c r="R545" s="401"/>
      <c r="S545" s="16" t="s">
        <v>87</v>
      </c>
      <c r="T545" s="8">
        <v>29</v>
      </c>
      <c r="U545" s="400"/>
      <c r="V545" s="400"/>
      <c r="W545" s="400"/>
      <c r="X545" s="410"/>
      <c r="Y545" s="400"/>
      <c r="Z545" s="400"/>
      <c r="AA545" s="400"/>
      <c r="AB545" s="400"/>
      <c r="AC545" s="400"/>
      <c r="AD545" s="400"/>
      <c r="AE545" s="400"/>
      <c r="AF545" s="400"/>
      <c r="AG545" s="400"/>
      <c r="AH545" s="406"/>
      <c r="AI545" s="477"/>
      <c r="AJ545" s="400"/>
      <c r="AK545" s="401"/>
      <c r="AL545" s="16" t="s">
        <v>87</v>
      </c>
    </row>
    <row r="546" spans="1:38" s="21" customFormat="1" ht="12.75" customHeight="1" x14ac:dyDescent="0.2">
      <c r="A546" s="8">
        <v>30</v>
      </c>
      <c r="B546" s="400"/>
      <c r="C546" s="400"/>
      <c r="D546" s="400"/>
      <c r="E546" s="400"/>
      <c r="F546" s="401"/>
      <c r="G546" s="471"/>
      <c r="H546" s="477"/>
      <c r="I546" s="472"/>
      <c r="J546" s="363">
        <f t="shared" si="68"/>
        <v>0</v>
      </c>
      <c r="K546" s="362">
        <f t="shared" si="69"/>
        <v>0</v>
      </c>
      <c r="L546" s="400"/>
      <c r="M546" s="400"/>
      <c r="N546" s="400"/>
      <c r="O546" s="406"/>
      <c r="P546" s="409"/>
      <c r="Q546" s="400"/>
      <c r="R546" s="401"/>
      <c r="S546" s="16" t="s">
        <v>88</v>
      </c>
      <c r="T546" s="8">
        <v>30</v>
      </c>
      <c r="U546" s="400"/>
      <c r="V546" s="400"/>
      <c r="W546" s="400"/>
      <c r="X546" s="400"/>
      <c r="Y546" s="400"/>
      <c r="Z546" s="400"/>
      <c r="AA546" s="400"/>
      <c r="AB546" s="400"/>
      <c r="AC546" s="400"/>
      <c r="AD546" s="400"/>
      <c r="AE546" s="400"/>
      <c r="AF546" s="400"/>
      <c r="AG546" s="400"/>
      <c r="AH546" s="406"/>
      <c r="AI546" s="477"/>
      <c r="AJ546" s="400"/>
      <c r="AK546" s="401"/>
      <c r="AL546" s="16" t="s">
        <v>88</v>
      </c>
    </row>
    <row r="547" spans="1:38" s="21" customFormat="1" ht="12.75" customHeight="1" x14ac:dyDescent="0.2">
      <c r="A547" s="19">
        <v>31</v>
      </c>
      <c r="B547" s="404"/>
      <c r="C547" s="404"/>
      <c r="D547" s="404"/>
      <c r="E547" s="404"/>
      <c r="F547" s="405"/>
      <c r="G547" s="475"/>
      <c r="H547" s="479"/>
      <c r="I547" s="476"/>
      <c r="J547" s="395">
        <f t="shared" si="68"/>
        <v>0</v>
      </c>
      <c r="K547" s="396">
        <f t="shared" si="69"/>
        <v>0</v>
      </c>
      <c r="L547" s="404"/>
      <c r="M547" s="404"/>
      <c r="N547" s="404"/>
      <c r="O547" s="408"/>
      <c r="P547" s="411"/>
      <c r="Q547" s="404"/>
      <c r="R547" s="405"/>
      <c r="S547" s="20" t="s">
        <v>89</v>
      </c>
      <c r="T547" s="19">
        <v>31</v>
      </c>
      <c r="U547" s="404"/>
      <c r="V547" s="404"/>
      <c r="W547" s="404"/>
      <c r="X547" s="404"/>
      <c r="Y547" s="404"/>
      <c r="Z547" s="404"/>
      <c r="AA547" s="404"/>
      <c r="AB547" s="404"/>
      <c r="AC547" s="404"/>
      <c r="AD547" s="404"/>
      <c r="AE547" s="404"/>
      <c r="AF547" s="404"/>
      <c r="AG547" s="404"/>
      <c r="AH547" s="408"/>
      <c r="AI547" s="479"/>
      <c r="AJ547" s="404"/>
      <c r="AK547" s="405"/>
      <c r="AL547" s="20" t="s">
        <v>89</v>
      </c>
    </row>
    <row r="548" spans="1:38" s="301" customFormat="1" ht="12.75" customHeight="1" thickBot="1" x14ac:dyDescent="0.25">
      <c r="A548" s="417"/>
      <c r="B548" s="418">
        <f>SUM(B516:B547)</f>
        <v>0</v>
      </c>
      <c r="C548" s="418">
        <f>SUM(C516:C547)</f>
        <v>0</v>
      </c>
      <c r="D548" s="418">
        <f>SUM(D516:D547)</f>
        <v>0</v>
      </c>
      <c r="E548" s="419">
        <f>SUM(E516:E547)</f>
        <v>0</v>
      </c>
      <c r="F548" s="420">
        <f>SUM(F516:F547)</f>
        <v>0</v>
      </c>
      <c r="G548" s="421"/>
      <c r="H548" s="422" t="s">
        <v>90</v>
      </c>
      <c r="I548" s="423">
        <f>COUNTA(I517:I547)</f>
        <v>0</v>
      </c>
      <c r="J548" s="418">
        <f t="shared" ref="J548:R548" si="70">SUM(J516:J547)</f>
        <v>0</v>
      </c>
      <c r="K548" s="418">
        <f t="shared" si="70"/>
        <v>0</v>
      </c>
      <c r="L548" s="418">
        <f t="shared" si="70"/>
        <v>0</v>
      </c>
      <c r="M548" s="418">
        <f t="shared" si="70"/>
        <v>0</v>
      </c>
      <c r="N548" s="418">
        <f t="shared" si="70"/>
        <v>0</v>
      </c>
      <c r="O548" s="424">
        <f t="shared" si="70"/>
        <v>0</v>
      </c>
      <c r="P548" s="419">
        <f t="shared" si="70"/>
        <v>0</v>
      </c>
      <c r="Q548" s="418">
        <f t="shared" si="70"/>
        <v>0</v>
      </c>
      <c r="R548" s="425">
        <f t="shared" si="70"/>
        <v>0</v>
      </c>
      <c r="S548" s="426"/>
      <c r="T548" s="417"/>
      <c r="U548" s="418">
        <f t="shared" ref="U548:AH548" si="71">SUM(U516:U547)</f>
        <v>0</v>
      </c>
      <c r="V548" s="418">
        <f t="shared" si="71"/>
        <v>0</v>
      </c>
      <c r="W548" s="418">
        <f t="shared" si="71"/>
        <v>0</v>
      </c>
      <c r="X548" s="418">
        <f t="shared" si="71"/>
        <v>0</v>
      </c>
      <c r="Y548" s="418">
        <f t="shared" si="71"/>
        <v>0</v>
      </c>
      <c r="Z548" s="418">
        <f t="shared" si="71"/>
        <v>0</v>
      </c>
      <c r="AA548" s="418">
        <f t="shared" si="71"/>
        <v>0</v>
      </c>
      <c r="AB548" s="418">
        <f t="shared" si="71"/>
        <v>0</v>
      </c>
      <c r="AC548" s="418">
        <f t="shared" si="71"/>
        <v>0</v>
      </c>
      <c r="AD548" s="418">
        <f t="shared" si="71"/>
        <v>0</v>
      </c>
      <c r="AE548" s="418">
        <f t="shared" si="71"/>
        <v>0</v>
      </c>
      <c r="AF548" s="418">
        <f t="shared" si="71"/>
        <v>0</v>
      </c>
      <c r="AG548" s="418">
        <f t="shared" si="71"/>
        <v>0</v>
      </c>
      <c r="AH548" s="420">
        <f t="shared" si="71"/>
        <v>0</v>
      </c>
      <c r="AI548" s="427"/>
      <c r="AJ548" s="418">
        <f>SUM(AJ516:AJ547)</f>
        <v>0</v>
      </c>
      <c r="AK548" s="425">
        <f>SUM(AK516:AK547)</f>
        <v>0</v>
      </c>
      <c r="AL548" s="426"/>
    </row>
    <row r="549" spans="1:38" ht="12.75" customHeight="1" thickTop="1" x14ac:dyDescent="0.2">
      <c r="A549" s="28"/>
      <c r="B549" s="34"/>
      <c r="C549" s="34"/>
      <c r="D549" s="34"/>
      <c r="E549" s="34"/>
      <c r="F549" s="34"/>
      <c r="G549" s="135"/>
      <c r="H549" s="34"/>
      <c r="I549" s="35"/>
      <c r="J549" s="34"/>
      <c r="K549" s="34"/>
      <c r="L549" s="63"/>
      <c r="M549" s="63"/>
      <c r="N549" s="63"/>
      <c r="O549" s="63"/>
      <c r="P549" s="63"/>
      <c r="Q549" s="63"/>
      <c r="R549" s="63"/>
      <c r="S549" s="28"/>
      <c r="T549" s="28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28"/>
    </row>
    <row r="550" spans="1:38" ht="12.75" customHeight="1" x14ac:dyDescent="0.2">
      <c r="A550" s="21"/>
      <c r="B550" s="36"/>
      <c r="C550" s="36"/>
      <c r="D550" s="36"/>
      <c r="E550" s="36"/>
      <c r="F550" s="36"/>
      <c r="G550" s="552" t="str">
        <f>MARCH!G145</f>
        <v>UNITED STEELWORKERS - LOCAL UNION</v>
      </c>
      <c r="H550" s="552"/>
      <c r="I550" s="552"/>
      <c r="J550" s="307"/>
      <c r="K550" s="136"/>
      <c r="L550" s="36"/>
      <c r="M550" s="36"/>
      <c r="N550" s="36"/>
      <c r="O550" s="36"/>
      <c r="P550" s="36"/>
      <c r="Q550" s="36"/>
      <c r="R550" s="36"/>
      <c r="S550" s="21"/>
      <c r="T550" s="21"/>
      <c r="U550" s="36"/>
      <c r="V550" s="36"/>
      <c r="W550" s="36"/>
      <c r="X550" s="36"/>
      <c r="Y550" s="36"/>
      <c r="Z550" s="36"/>
      <c r="AA550" s="37" t="str">
        <f>$AA$10</f>
        <v>FINANCIAL SECRETARY'S CASH BOOK</v>
      </c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21"/>
    </row>
    <row r="551" spans="1:38" s="152" customFormat="1" ht="12.75" customHeight="1" x14ac:dyDescent="0.2">
      <c r="A551" s="141"/>
      <c r="B551" s="139" t="str">
        <f>B506</f>
        <v>Month</v>
      </c>
      <c r="C551" s="73" t="str">
        <f>C506</f>
        <v>APRIL</v>
      </c>
      <c r="D551" s="139" t="str">
        <f>D506</f>
        <v>Year</v>
      </c>
      <c r="E551" s="30">
        <f>E506</f>
        <v>0</v>
      </c>
      <c r="F551" s="141"/>
      <c r="G551" s="149"/>
      <c r="H551" s="141"/>
      <c r="I551" s="150"/>
      <c r="J551" s="302"/>
      <c r="K551" s="302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  <c r="AB551" s="141"/>
      <c r="AC551" s="141"/>
      <c r="AD551" s="141"/>
      <c r="AE551" s="141"/>
      <c r="AF551" s="141"/>
      <c r="AG551" s="141"/>
      <c r="AH551" s="141"/>
      <c r="AI551" s="139"/>
      <c r="AJ551" s="151" t="str">
        <f>C551</f>
        <v>APRIL</v>
      </c>
      <c r="AK551" s="30">
        <f>E551</f>
        <v>0</v>
      </c>
      <c r="AL551" s="141"/>
    </row>
    <row r="552" spans="1:38" s="152" customFormat="1" ht="12.75" customHeight="1" x14ac:dyDescent="0.2">
      <c r="A552" s="141"/>
      <c r="B552" s="139" t="str">
        <f>B507</f>
        <v>Page No.</v>
      </c>
      <c r="C552" s="148">
        <f>C507+1</f>
        <v>13</v>
      </c>
      <c r="D552" s="141"/>
      <c r="E552" s="141"/>
      <c r="F552" s="141"/>
      <c r="G552" s="149"/>
      <c r="H552" s="141"/>
      <c r="I552" s="150" t="s">
        <v>53</v>
      </c>
      <c r="J552" s="302"/>
      <c r="K552" s="302"/>
      <c r="L552" s="150"/>
      <c r="M552" s="141"/>
      <c r="N552" s="141"/>
      <c r="O552" s="141"/>
      <c r="P552" s="139"/>
      <c r="Q552" s="141"/>
      <c r="R552" s="139"/>
      <c r="S552" s="141"/>
      <c r="T552" s="141"/>
      <c r="U552" s="141"/>
      <c r="V552" s="141"/>
      <c r="W552" s="141"/>
      <c r="X552" s="141"/>
      <c r="Y552" s="141"/>
      <c r="Z552" s="141"/>
      <c r="AA552" s="141"/>
      <c r="AB552" s="153" t="s">
        <v>54</v>
      </c>
      <c r="AC552" s="141"/>
      <c r="AD552" s="141"/>
      <c r="AE552" s="141"/>
      <c r="AF552" s="141"/>
      <c r="AG552" s="141"/>
      <c r="AH552" s="141"/>
      <c r="AI552" s="139" t="str">
        <f>B552</f>
        <v>Page No.</v>
      </c>
      <c r="AJ552" s="148">
        <f>C552</f>
        <v>13</v>
      </c>
      <c r="AK552" s="154"/>
      <c r="AL552" s="155"/>
    </row>
    <row r="553" spans="1:38" ht="12.75" customHeight="1" x14ac:dyDescent="0.2">
      <c r="A553" s="3"/>
      <c r="B553" s="3"/>
      <c r="C553" s="3"/>
      <c r="D553" s="3"/>
      <c r="E553" s="3"/>
      <c r="F553" s="3"/>
      <c r="G553" s="129"/>
      <c r="H553" s="3"/>
      <c r="I553" s="5"/>
      <c r="J553" s="106"/>
      <c r="K553" s="106"/>
      <c r="L553" s="21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1"/>
      <c r="AF553" s="3"/>
      <c r="AG553" s="3"/>
      <c r="AH553" s="3"/>
      <c r="AI553" s="3"/>
      <c r="AJ553" s="3"/>
      <c r="AK553" s="3"/>
      <c r="AL553" s="3"/>
    </row>
    <row r="554" spans="1:38" ht="12.75" customHeight="1" x14ac:dyDescent="0.2">
      <c r="A554" s="26"/>
      <c r="B554" s="26"/>
      <c r="C554" s="26"/>
      <c r="D554" s="26"/>
      <c r="E554" s="26"/>
      <c r="F554" s="26"/>
      <c r="G554" s="130"/>
      <c r="H554" s="26"/>
      <c r="I554" s="27"/>
      <c r="J554" s="303"/>
      <c r="K554" s="303"/>
      <c r="L554" s="27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7"/>
      <c r="AF554" s="26"/>
      <c r="AG554" s="26"/>
      <c r="AH554" s="26"/>
      <c r="AI554" s="26"/>
      <c r="AJ554" s="26"/>
      <c r="AK554" s="26"/>
      <c r="AL554" s="26"/>
    </row>
    <row r="555" spans="1:38" customFormat="1" ht="12.75" customHeight="1" x14ac:dyDescent="0.2">
      <c r="A555" s="1"/>
      <c r="B555" s="3"/>
      <c r="C555" s="3" t="s">
        <v>55</v>
      </c>
      <c r="D555" s="3"/>
      <c r="E555" s="13"/>
      <c r="F555" s="1"/>
      <c r="G555" s="131"/>
      <c r="H555" s="2" t="s">
        <v>56</v>
      </c>
      <c r="I555" s="99"/>
      <c r="J555" s="550" t="s">
        <v>264</v>
      </c>
      <c r="K555" s="551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4"/>
      <c r="AJ555" s="3"/>
      <c r="AK555" s="1"/>
      <c r="AL555" s="3"/>
    </row>
    <row r="556" spans="1:38" customFormat="1" ht="12.75" customHeight="1" x14ac:dyDescent="0.2">
      <c r="A556" s="1"/>
      <c r="B556" s="3"/>
      <c r="C556" s="3"/>
      <c r="D556" s="3"/>
      <c r="E556" s="13"/>
      <c r="F556" s="1"/>
      <c r="G556" s="131"/>
      <c r="H556" s="14"/>
      <c r="I556" s="100"/>
      <c r="J556" s="106"/>
      <c r="K556" s="67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4"/>
      <c r="AJ556" s="3"/>
      <c r="AK556" s="1"/>
      <c r="AL556" s="3"/>
    </row>
    <row r="557" spans="1:38" customFormat="1" ht="12.75" customHeight="1" thickBot="1" x14ac:dyDescent="0.25">
      <c r="A557" s="164"/>
      <c r="B557" s="165">
        <v>1</v>
      </c>
      <c r="C557" s="165">
        <v>2</v>
      </c>
      <c r="D557" s="165">
        <v>3</v>
      </c>
      <c r="E557" s="166">
        <v>4</v>
      </c>
      <c r="F557" s="167">
        <v>5</v>
      </c>
      <c r="G557" s="168"/>
      <c r="H557" s="167">
        <v>7</v>
      </c>
      <c r="I557" s="169">
        <v>8</v>
      </c>
      <c r="J557" s="304">
        <v>9</v>
      </c>
      <c r="K557" s="305">
        <v>10</v>
      </c>
      <c r="L557" s="165">
        <v>11</v>
      </c>
      <c r="M557" s="165" t="s">
        <v>1</v>
      </c>
      <c r="N557" s="165">
        <v>12</v>
      </c>
      <c r="O557" s="165">
        <v>13</v>
      </c>
      <c r="P557" s="165">
        <v>14</v>
      </c>
      <c r="Q557" s="165">
        <v>15</v>
      </c>
      <c r="R557" s="167" t="s">
        <v>2</v>
      </c>
      <c r="S557" s="170"/>
      <c r="T557" s="164"/>
      <c r="U557" s="165">
        <v>16</v>
      </c>
      <c r="V557" s="165">
        <v>17</v>
      </c>
      <c r="W557" s="165">
        <v>18</v>
      </c>
      <c r="X557" s="165">
        <v>19</v>
      </c>
      <c r="Y557" s="165">
        <v>20</v>
      </c>
      <c r="Z557" s="165" t="s">
        <v>3</v>
      </c>
      <c r="AA557" s="165">
        <v>21</v>
      </c>
      <c r="AB557" s="165">
        <v>22</v>
      </c>
      <c r="AC557" s="165">
        <v>23</v>
      </c>
      <c r="AD557" s="165">
        <v>24</v>
      </c>
      <c r="AE557" s="165">
        <v>25</v>
      </c>
      <c r="AF557" s="165">
        <v>26</v>
      </c>
      <c r="AG557" s="165">
        <v>27</v>
      </c>
      <c r="AH557" s="165">
        <v>28</v>
      </c>
      <c r="AI557" s="171">
        <v>29</v>
      </c>
      <c r="AJ557" s="165">
        <v>30</v>
      </c>
      <c r="AK557" s="167">
        <v>31</v>
      </c>
      <c r="AL557" s="170"/>
    </row>
    <row r="558" spans="1:38" s="4" customFormat="1" ht="12.75" customHeight="1" thickTop="1" x14ac:dyDescent="0.2">
      <c r="A558" s="1"/>
      <c r="B558" s="89" t="s">
        <v>4</v>
      </c>
      <c r="C558" s="101"/>
      <c r="D558" s="89" t="s">
        <v>5</v>
      </c>
      <c r="E558" s="89" t="s">
        <v>6</v>
      </c>
      <c r="F558" s="88" t="s">
        <v>7</v>
      </c>
      <c r="G558" s="132"/>
      <c r="H558" s="88"/>
      <c r="I558" s="103"/>
      <c r="J558" s="89"/>
      <c r="K558" s="88"/>
      <c r="L558" s="89"/>
      <c r="M558" s="89"/>
      <c r="N558" s="89"/>
      <c r="O558" s="104"/>
      <c r="P558" s="163"/>
      <c r="Q558" s="107" t="s">
        <v>272</v>
      </c>
      <c r="R558" s="160" t="s">
        <v>273</v>
      </c>
      <c r="S558" s="106"/>
      <c r="T558" s="67"/>
      <c r="U558" s="542" t="s">
        <v>265</v>
      </c>
      <c r="V558" s="543"/>
      <c r="W558" s="543"/>
      <c r="X558" s="543"/>
      <c r="Y558" s="544"/>
      <c r="Z558" s="89" t="s">
        <v>10</v>
      </c>
      <c r="AA558" s="89" t="s">
        <v>11</v>
      </c>
      <c r="AB558" s="89" t="s">
        <v>205</v>
      </c>
      <c r="AC558" s="89" t="s">
        <v>12</v>
      </c>
      <c r="AD558" s="89" t="s">
        <v>13</v>
      </c>
      <c r="AE558" s="89" t="s">
        <v>14</v>
      </c>
      <c r="AF558" s="89"/>
      <c r="AG558" s="89"/>
      <c r="AH558" s="104"/>
      <c r="AI558" s="105"/>
      <c r="AJ558" s="89" t="s">
        <v>15</v>
      </c>
      <c r="AK558" s="88" t="s">
        <v>7</v>
      </c>
      <c r="AL558" s="3"/>
    </row>
    <row r="559" spans="1:38" s="4" customFormat="1" ht="12.75" customHeight="1" x14ac:dyDescent="0.2">
      <c r="A559" s="1"/>
      <c r="B559" s="89" t="s">
        <v>8</v>
      </c>
      <c r="C559" s="89" t="s">
        <v>16</v>
      </c>
      <c r="D559" s="89" t="s">
        <v>17</v>
      </c>
      <c r="E559" s="89" t="s">
        <v>8</v>
      </c>
      <c r="F559" s="88" t="s">
        <v>18</v>
      </c>
      <c r="G559" s="132" t="s">
        <v>19</v>
      </c>
      <c r="H559" s="88" t="s">
        <v>20</v>
      </c>
      <c r="I559" s="103" t="s">
        <v>242</v>
      </c>
      <c r="J559" s="89" t="s">
        <v>21</v>
      </c>
      <c r="K559" s="88" t="s">
        <v>22</v>
      </c>
      <c r="L559" s="107" t="s">
        <v>235</v>
      </c>
      <c r="M559" s="107" t="s">
        <v>236</v>
      </c>
      <c r="N559" s="107" t="s">
        <v>237</v>
      </c>
      <c r="O559" s="104"/>
      <c r="P559" s="158" t="s">
        <v>23</v>
      </c>
      <c r="Q559" s="107" t="s">
        <v>8</v>
      </c>
      <c r="R559" s="160" t="s">
        <v>8</v>
      </c>
      <c r="S559" s="106"/>
      <c r="T559" s="67"/>
      <c r="U559" s="89" t="s">
        <v>25</v>
      </c>
      <c r="V559" s="89" t="s">
        <v>26</v>
      </c>
      <c r="W559" s="101" t="s">
        <v>27</v>
      </c>
      <c r="X559" s="89" t="s">
        <v>28</v>
      </c>
      <c r="Y559" s="89" t="s">
        <v>136</v>
      </c>
      <c r="Z559" s="89" t="s">
        <v>261</v>
      </c>
      <c r="AA559" s="89" t="s">
        <v>137</v>
      </c>
      <c r="AB559" s="89" t="s">
        <v>204</v>
      </c>
      <c r="AC559" s="89" t="s">
        <v>30</v>
      </c>
      <c r="AD559" s="89" t="s">
        <v>140</v>
      </c>
      <c r="AE559" s="89" t="s">
        <v>31</v>
      </c>
      <c r="AF559" s="89" t="s">
        <v>32</v>
      </c>
      <c r="AG559" s="89" t="s">
        <v>206</v>
      </c>
      <c r="AH559" s="104" t="s">
        <v>16</v>
      </c>
      <c r="AI559" s="102" t="s">
        <v>34</v>
      </c>
      <c r="AJ559" s="89" t="s">
        <v>35</v>
      </c>
      <c r="AK559" s="88" t="s">
        <v>18</v>
      </c>
      <c r="AL559" s="3"/>
    </row>
    <row r="560" spans="1:38" s="4" customFormat="1" ht="12.75" customHeight="1" thickBot="1" x14ac:dyDescent="0.25">
      <c r="A560" s="6"/>
      <c r="B560" s="90" t="s">
        <v>36</v>
      </c>
      <c r="C560" s="90" t="s">
        <v>37</v>
      </c>
      <c r="D560" s="90" t="s">
        <v>38</v>
      </c>
      <c r="E560" s="90" t="s">
        <v>39</v>
      </c>
      <c r="F560" s="108" t="s">
        <v>40</v>
      </c>
      <c r="G560" s="133"/>
      <c r="H560" s="108"/>
      <c r="I560" s="109" t="s">
        <v>41</v>
      </c>
      <c r="J560" s="90"/>
      <c r="K560" s="108"/>
      <c r="L560" s="110"/>
      <c r="M560" s="110"/>
      <c r="N560" s="110" t="s">
        <v>238</v>
      </c>
      <c r="O560" s="111"/>
      <c r="P560" s="159"/>
      <c r="Q560" s="161" t="s">
        <v>24</v>
      </c>
      <c r="R560" s="162" t="s">
        <v>24</v>
      </c>
      <c r="S560" s="113"/>
      <c r="T560" s="78"/>
      <c r="U560" s="90" t="s">
        <v>42</v>
      </c>
      <c r="V560" s="90" t="s">
        <v>43</v>
      </c>
      <c r="W560" s="90"/>
      <c r="X560" s="90" t="s">
        <v>44</v>
      </c>
      <c r="Y560" s="90" t="s">
        <v>30</v>
      </c>
      <c r="Z560" s="90" t="s">
        <v>30</v>
      </c>
      <c r="AA560" s="90" t="s">
        <v>138</v>
      </c>
      <c r="AB560" s="90" t="s">
        <v>15</v>
      </c>
      <c r="AC560" s="90" t="s">
        <v>139</v>
      </c>
      <c r="AD560" s="90" t="s">
        <v>141</v>
      </c>
      <c r="AE560" s="90" t="s">
        <v>47</v>
      </c>
      <c r="AF560" s="90" t="s">
        <v>48</v>
      </c>
      <c r="AG560" s="90" t="s">
        <v>15</v>
      </c>
      <c r="AH560" s="111" t="s">
        <v>30</v>
      </c>
      <c r="AI560" s="112"/>
      <c r="AJ560" s="90" t="s">
        <v>49</v>
      </c>
      <c r="AK560" s="108" t="s">
        <v>189</v>
      </c>
      <c r="AL560" s="7"/>
    </row>
    <row r="561" spans="1:38" s="301" customFormat="1" ht="12.75" customHeight="1" thickTop="1" x14ac:dyDescent="0.2">
      <c r="A561" s="331"/>
      <c r="B561" s="363">
        <f>B548</f>
        <v>0</v>
      </c>
      <c r="C561" s="363">
        <f>C548</f>
        <v>0</v>
      </c>
      <c r="D561" s="363">
        <f>D548</f>
        <v>0</v>
      </c>
      <c r="E561" s="363">
        <f>E548</f>
        <v>0</v>
      </c>
      <c r="F561" s="362">
        <f>F548</f>
        <v>0</v>
      </c>
      <c r="G561" s="134" t="str">
        <f>$G$7</f>
        <v>APRIL</v>
      </c>
      <c r="H561" s="334" t="s">
        <v>58</v>
      </c>
      <c r="I561" s="412"/>
      <c r="J561" s="397">
        <f t="shared" ref="J561:R561" si="72">J548</f>
        <v>0</v>
      </c>
      <c r="K561" s="362">
        <f t="shared" si="72"/>
        <v>0</v>
      </c>
      <c r="L561" s="363">
        <f t="shared" si="72"/>
        <v>0</v>
      </c>
      <c r="M561" s="363">
        <f t="shared" si="72"/>
        <v>0</v>
      </c>
      <c r="N561" s="363">
        <f t="shared" si="72"/>
        <v>0</v>
      </c>
      <c r="O561" s="361">
        <f t="shared" si="72"/>
        <v>0</v>
      </c>
      <c r="P561" s="394">
        <f t="shared" si="72"/>
        <v>0</v>
      </c>
      <c r="Q561" s="363">
        <f t="shared" si="72"/>
        <v>0</v>
      </c>
      <c r="R561" s="362">
        <f t="shared" si="72"/>
        <v>0</v>
      </c>
      <c r="S561" s="332"/>
      <c r="T561" s="331"/>
      <c r="U561" s="363">
        <f t="shared" ref="U561:AH561" si="73">U548</f>
        <v>0</v>
      </c>
      <c r="V561" s="363">
        <f t="shared" si="73"/>
        <v>0</v>
      </c>
      <c r="W561" s="363">
        <f t="shared" si="73"/>
        <v>0</v>
      </c>
      <c r="X561" s="363">
        <f t="shared" si="73"/>
        <v>0</v>
      </c>
      <c r="Y561" s="363">
        <f t="shared" si="73"/>
        <v>0</v>
      </c>
      <c r="Z561" s="363">
        <f t="shared" si="73"/>
        <v>0</v>
      </c>
      <c r="AA561" s="363">
        <f t="shared" si="73"/>
        <v>0</v>
      </c>
      <c r="AB561" s="363">
        <f t="shared" si="73"/>
        <v>0</v>
      </c>
      <c r="AC561" s="363">
        <f t="shared" si="73"/>
        <v>0</v>
      </c>
      <c r="AD561" s="363">
        <f t="shared" si="73"/>
        <v>0</v>
      </c>
      <c r="AE561" s="363">
        <f t="shared" si="73"/>
        <v>0</v>
      </c>
      <c r="AF561" s="363">
        <f t="shared" si="73"/>
        <v>0</v>
      </c>
      <c r="AG561" s="363">
        <f t="shared" si="73"/>
        <v>0</v>
      </c>
      <c r="AH561" s="361">
        <f t="shared" si="73"/>
        <v>0</v>
      </c>
      <c r="AI561" s="333"/>
      <c r="AJ561" s="363">
        <f>AJ548</f>
        <v>0</v>
      </c>
      <c r="AK561" s="362">
        <f>AK548</f>
        <v>0</v>
      </c>
      <c r="AL561" s="332"/>
    </row>
    <row r="562" spans="1:38" s="21" customFormat="1" ht="12.75" customHeight="1" x14ac:dyDescent="0.2">
      <c r="A562" s="8">
        <v>1</v>
      </c>
      <c r="B562" s="400"/>
      <c r="C562" s="400"/>
      <c r="D562" s="400"/>
      <c r="E562" s="400"/>
      <c r="F562" s="401"/>
      <c r="G562" s="471"/>
      <c r="H562" s="477"/>
      <c r="I562" s="472"/>
      <c r="J562" s="363">
        <f t="shared" ref="J562:J592" si="74">SUM(B562:F562)</f>
        <v>0</v>
      </c>
      <c r="K562" s="362">
        <f t="shared" ref="K562:K592" si="75">SUM(U562:AK562)-SUM(L562:R562)</f>
        <v>0</v>
      </c>
      <c r="L562" s="400"/>
      <c r="M562" s="400"/>
      <c r="N562" s="400"/>
      <c r="O562" s="406"/>
      <c r="P562" s="409"/>
      <c r="Q562" s="400"/>
      <c r="R562" s="401"/>
      <c r="S562" s="16" t="s">
        <v>59</v>
      </c>
      <c r="T562" s="8">
        <v>1</v>
      </c>
      <c r="U562" s="400"/>
      <c r="V562" s="400"/>
      <c r="W562" s="400"/>
      <c r="X562" s="400"/>
      <c r="Y562" s="400"/>
      <c r="Z562" s="400"/>
      <c r="AA562" s="400"/>
      <c r="AB562" s="400"/>
      <c r="AC562" s="400"/>
      <c r="AD562" s="400"/>
      <c r="AE562" s="400"/>
      <c r="AF562" s="400"/>
      <c r="AG562" s="400"/>
      <c r="AH562" s="406"/>
      <c r="AI562" s="477"/>
      <c r="AJ562" s="400"/>
      <c r="AK562" s="401"/>
      <c r="AL562" s="16" t="s">
        <v>59</v>
      </c>
    </row>
    <row r="563" spans="1:38" s="21" customFormat="1" ht="12.75" customHeight="1" x14ac:dyDescent="0.2">
      <c r="A563" s="8">
        <v>2</v>
      </c>
      <c r="B563" s="400"/>
      <c r="C563" s="400"/>
      <c r="D563" s="400"/>
      <c r="E563" s="400"/>
      <c r="F563" s="401"/>
      <c r="G563" s="471"/>
      <c r="H563" s="477"/>
      <c r="I563" s="472"/>
      <c r="J563" s="363">
        <f t="shared" si="74"/>
        <v>0</v>
      </c>
      <c r="K563" s="362">
        <f t="shared" si="75"/>
        <v>0</v>
      </c>
      <c r="L563" s="400"/>
      <c r="M563" s="400"/>
      <c r="N563" s="400"/>
      <c r="O563" s="406"/>
      <c r="P563" s="409"/>
      <c r="Q563" s="400"/>
      <c r="R563" s="401"/>
      <c r="S563" s="16" t="s">
        <v>60</v>
      </c>
      <c r="T563" s="8">
        <v>2</v>
      </c>
      <c r="U563" s="400"/>
      <c r="V563" s="400"/>
      <c r="W563" s="400"/>
      <c r="X563" s="400"/>
      <c r="Y563" s="400"/>
      <c r="Z563" s="400"/>
      <c r="AA563" s="400"/>
      <c r="AB563" s="400"/>
      <c r="AC563" s="400"/>
      <c r="AD563" s="400"/>
      <c r="AE563" s="400"/>
      <c r="AF563" s="400"/>
      <c r="AG563" s="400"/>
      <c r="AH563" s="406"/>
      <c r="AI563" s="477"/>
      <c r="AJ563" s="400"/>
      <c r="AK563" s="401"/>
      <c r="AL563" s="16" t="s">
        <v>60</v>
      </c>
    </row>
    <row r="564" spans="1:38" s="21" customFormat="1" ht="12.75" customHeight="1" x14ac:dyDescent="0.2">
      <c r="A564" s="8">
        <v>3</v>
      </c>
      <c r="B564" s="400"/>
      <c r="C564" s="400"/>
      <c r="D564" s="400"/>
      <c r="E564" s="400"/>
      <c r="F564" s="401"/>
      <c r="G564" s="471"/>
      <c r="H564" s="477"/>
      <c r="I564" s="472"/>
      <c r="J564" s="363">
        <f t="shared" si="74"/>
        <v>0</v>
      </c>
      <c r="K564" s="362">
        <f t="shared" si="75"/>
        <v>0</v>
      </c>
      <c r="L564" s="400"/>
      <c r="M564" s="400"/>
      <c r="N564" s="400"/>
      <c r="O564" s="406"/>
      <c r="P564" s="409"/>
      <c r="Q564" s="400"/>
      <c r="R564" s="401"/>
      <c r="S564" s="16" t="s">
        <v>61</v>
      </c>
      <c r="T564" s="8">
        <v>3</v>
      </c>
      <c r="U564" s="400"/>
      <c r="V564" s="400"/>
      <c r="W564" s="400"/>
      <c r="X564" s="400"/>
      <c r="Y564" s="400"/>
      <c r="Z564" s="400"/>
      <c r="AA564" s="400"/>
      <c r="AB564" s="400"/>
      <c r="AC564" s="400"/>
      <c r="AD564" s="400"/>
      <c r="AE564" s="400"/>
      <c r="AF564" s="400"/>
      <c r="AG564" s="400"/>
      <c r="AH564" s="406"/>
      <c r="AI564" s="477"/>
      <c r="AJ564" s="400"/>
      <c r="AK564" s="401"/>
      <c r="AL564" s="16" t="s">
        <v>61</v>
      </c>
    </row>
    <row r="565" spans="1:38" s="21" customFormat="1" ht="12.75" customHeight="1" x14ac:dyDescent="0.2">
      <c r="A565" s="8">
        <v>4</v>
      </c>
      <c r="B565" s="400"/>
      <c r="C565" s="400"/>
      <c r="D565" s="400"/>
      <c r="E565" s="400"/>
      <c r="F565" s="401"/>
      <c r="G565" s="471"/>
      <c r="H565" s="477"/>
      <c r="I565" s="472"/>
      <c r="J565" s="363">
        <f t="shared" si="74"/>
        <v>0</v>
      </c>
      <c r="K565" s="362">
        <f t="shared" si="75"/>
        <v>0</v>
      </c>
      <c r="L565" s="400"/>
      <c r="M565" s="400"/>
      <c r="N565" s="400"/>
      <c r="O565" s="406"/>
      <c r="P565" s="409"/>
      <c r="Q565" s="400"/>
      <c r="R565" s="401"/>
      <c r="S565" s="16" t="s">
        <v>62</v>
      </c>
      <c r="T565" s="8">
        <v>4</v>
      </c>
      <c r="U565" s="400"/>
      <c r="V565" s="400"/>
      <c r="W565" s="400"/>
      <c r="X565" s="400"/>
      <c r="Y565" s="400"/>
      <c r="Z565" s="400"/>
      <c r="AA565" s="400"/>
      <c r="AB565" s="400"/>
      <c r="AC565" s="400"/>
      <c r="AD565" s="400"/>
      <c r="AE565" s="400"/>
      <c r="AF565" s="400"/>
      <c r="AG565" s="400"/>
      <c r="AH565" s="406"/>
      <c r="AI565" s="477"/>
      <c r="AJ565" s="400"/>
      <c r="AK565" s="401"/>
      <c r="AL565" s="16" t="s">
        <v>62</v>
      </c>
    </row>
    <row r="566" spans="1:38" s="21" customFormat="1" ht="12.75" customHeight="1" x14ac:dyDescent="0.2">
      <c r="A566" s="8">
        <v>5</v>
      </c>
      <c r="B566" s="400"/>
      <c r="C566" s="400"/>
      <c r="D566" s="400"/>
      <c r="E566" s="400"/>
      <c r="F566" s="401"/>
      <c r="G566" s="471"/>
      <c r="H566" s="477"/>
      <c r="I566" s="472"/>
      <c r="J566" s="363">
        <f t="shared" si="74"/>
        <v>0</v>
      </c>
      <c r="K566" s="362">
        <f t="shared" si="75"/>
        <v>0</v>
      </c>
      <c r="L566" s="400"/>
      <c r="M566" s="400"/>
      <c r="N566" s="400"/>
      <c r="O566" s="406"/>
      <c r="P566" s="409"/>
      <c r="Q566" s="400"/>
      <c r="R566" s="401"/>
      <c r="S566" s="16" t="s">
        <v>63</v>
      </c>
      <c r="T566" s="8">
        <v>5</v>
      </c>
      <c r="U566" s="400"/>
      <c r="V566" s="400"/>
      <c r="W566" s="400"/>
      <c r="X566" s="400"/>
      <c r="Y566" s="400"/>
      <c r="Z566" s="400"/>
      <c r="AA566" s="400"/>
      <c r="AB566" s="400"/>
      <c r="AC566" s="400"/>
      <c r="AD566" s="400"/>
      <c r="AE566" s="400"/>
      <c r="AF566" s="400"/>
      <c r="AG566" s="400"/>
      <c r="AH566" s="406"/>
      <c r="AI566" s="477"/>
      <c r="AJ566" s="400"/>
      <c r="AK566" s="401"/>
      <c r="AL566" s="16" t="s">
        <v>63</v>
      </c>
    </row>
    <row r="567" spans="1:38" s="21" customFormat="1" ht="12.75" customHeight="1" x14ac:dyDescent="0.2">
      <c r="A567" s="17">
        <v>6</v>
      </c>
      <c r="B567" s="402"/>
      <c r="C567" s="402"/>
      <c r="D567" s="402"/>
      <c r="E567" s="402"/>
      <c r="F567" s="403"/>
      <c r="G567" s="473"/>
      <c r="H567" s="478"/>
      <c r="I567" s="474"/>
      <c r="J567" s="363">
        <f t="shared" si="74"/>
        <v>0</v>
      </c>
      <c r="K567" s="362">
        <f t="shared" si="75"/>
        <v>0</v>
      </c>
      <c r="L567" s="402"/>
      <c r="M567" s="402"/>
      <c r="N567" s="402"/>
      <c r="O567" s="407"/>
      <c r="P567" s="410"/>
      <c r="Q567" s="402"/>
      <c r="R567" s="403"/>
      <c r="S567" s="18" t="s">
        <v>64</v>
      </c>
      <c r="T567" s="17">
        <v>6</v>
      </c>
      <c r="U567" s="402"/>
      <c r="V567" s="402"/>
      <c r="W567" s="402"/>
      <c r="X567" s="402"/>
      <c r="Y567" s="402"/>
      <c r="Z567" s="402"/>
      <c r="AA567" s="402"/>
      <c r="AB567" s="402"/>
      <c r="AC567" s="402"/>
      <c r="AD567" s="402"/>
      <c r="AE567" s="402"/>
      <c r="AF567" s="402"/>
      <c r="AG567" s="402"/>
      <c r="AH567" s="407"/>
      <c r="AI567" s="478"/>
      <c r="AJ567" s="402"/>
      <c r="AK567" s="403"/>
      <c r="AL567" s="18" t="s">
        <v>64</v>
      </c>
    </row>
    <row r="568" spans="1:38" s="21" customFormat="1" ht="12.75" customHeight="1" x14ac:dyDescent="0.2">
      <c r="A568" s="8">
        <v>7</v>
      </c>
      <c r="B568" s="400"/>
      <c r="C568" s="400"/>
      <c r="D568" s="400"/>
      <c r="E568" s="400"/>
      <c r="F568" s="401"/>
      <c r="G568" s="471"/>
      <c r="H568" s="477"/>
      <c r="I568" s="472"/>
      <c r="J568" s="363">
        <f t="shared" si="74"/>
        <v>0</v>
      </c>
      <c r="K568" s="362">
        <f t="shared" si="75"/>
        <v>0</v>
      </c>
      <c r="L568" s="400"/>
      <c r="M568" s="400"/>
      <c r="N568" s="400"/>
      <c r="O568" s="406"/>
      <c r="P568" s="409"/>
      <c r="Q568" s="400"/>
      <c r="R568" s="401"/>
      <c r="S568" s="16" t="s">
        <v>65</v>
      </c>
      <c r="T568" s="8">
        <v>7</v>
      </c>
      <c r="U568" s="400"/>
      <c r="V568" s="400"/>
      <c r="W568" s="400"/>
      <c r="X568" s="400"/>
      <c r="Y568" s="400"/>
      <c r="Z568" s="400"/>
      <c r="AA568" s="400"/>
      <c r="AB568" s="400"/>
      <c r="AC568" s="400"/>
      <c r="AD568" s="400"/>
      <c r="AE568" s="400"/>
      <c r="AF568" s="400"/>
      <c r="AG568" s="400"/>
      <c r="AH568" s="406"/>
      <c r="AI568" s="477"/>
      <c r="AJ568" s="400"/>
      <c r="AK568" s="401"/>
      <c r="AL568" s="16" t="s">
        <v>65</v>
      </c>
    </row>
    <row r="569" spans="1:38" s="21" customFormat="1" ht="12.75" customHeight="1" x14ac:dyDescent="0.2">
      <c r="A569" s="8">
        <v>8</v>
      </c>
      <c r="B569" s="400"/>
      <c r="C569" s="400"/>
      <c r="D569" s="400"/>
      <c r="E569" s="400"/>
      <c r="F569" s="401"/>
      <c r="G569" s="471"/>
      <c r="H569" s="477"/>
      <c r="I569" s="472"/>
      <c r="J569" s="363">
        <f t="shared" si="74"/>
        <v>0</v>
      </c>
      <c r="K569" s="362">
        <f t="shared" si="75"/>
        <v>0</v>
      </c>
      <c r="L569" s="400"/>
      <c r="M569" s="400"/>
      <c r="N569" s="400"/>
      <c r="O569" s="406"/>
      <c r="P569" s="409"/>
      <c r="Q569" s="400"/>
      <c r="R569" s="401"/>
      <c r="S569" s="16" t="s">
        <v>66</v>
      </c>
      <c r="T569" s="8">
        <v>8</v>
      </c>
      <c r="U569" s="400"/>
      <c r="V569" s="400"/>
      <c r="W569" s="400"/>
      <c r="X569" s="400"/>
      <c r="Y569" s="400"/>
      <c r="Z569" s="400"/>
      <c r="AA569" s="400"/>
      <c r="AB569" s="400"/>
      <c r="AC569" s="400"/>
      <c r="AD569" s="400"/>
      <c r="AE569" s="400"/>
      <c r="AF569" s="400"/>
      <c r="AG569" s="400"/>
      <c r="AH569" s="406"/>
      <c r="AI569" s="477"/>
      <c r="AJ569" s="400"/>
      <c r="AK569" s="401"/>
      <c r="AL569" s="16" t="s">
        <v>66</v>
      </c>
    </row>
    <row r="570" spans="1:38" s="21" customFormat="1" ht="12.75" customHeight="1" x14ac:dyDescent="0.2">
      <c r="A570" s="8">
        <v>9</v>
      </c>
      <c r="B570" s="400"/>
      <c r="C570" s="400"/>
      <c r="D570" s="400"/>
      <c r="E570" s="400"/>
      <c r="F570" s="401"/>
      <c r="G570" s="471"/>
      <c r="H570" s="477"/>
      <c r="I570" s="472"/>
      <c r="J570" s="363">
        <f t="shared" si="74"/>
        <v>0</v>
      </c>
      <c r="K570" s="362">
        <f t="shared" si="75"/>
        <v>0</v>
      </c>
      <c r="L570" s="400"/>
      <c r="M570" s="400"/>
      <c r="N570" s="400"/>
      <c r="O570" s="406"/>
      <c r="P570" s="409"/>
      <c r="Q570" s="400"/>
      <c r="R570" s="401"/>
      <c r="S570" s="16" t="s">
        <v>67</v>
      </c>
      <c r="T570" s="8">
        <v>9</v>
      </c>
      <c r="U570" s="400"/>
      <c r="V570" s="400"/>
      <c r="W570" s="400"/>
      <c r="X570" s="400"/>
      <c r="Y570" s="400"/>
      <c r="Z570" s="400"/>
      <c r="AA570" s="400"/>
      <c r="AB570" s="400"/>
      <c r="AC570" s="400"/>
      <c r="AD570" s="400"/>
      <c r="AE570" s="400"/>
      <c r="AF570" s="400"/>
      <c r="AG570" s="400"/>
      <c r="AH570" s="406"/>
      <c r="AI570" s="477"/>
      <c r="AJ570" s="400"/>
      <c r="AK570" s="401"/>
      <c r="AL570" s="16" t="s">
        <v>67</v>
      </c>
    </row>
    <row r="571" spans="1:38" s="21" customFormat="1" ht="12.75" customHeight="1" x14ac:dyDescent="0.2">
      <c r="A571" s="8">
        <v>10</v>
      </c>
      <c r="B571" s="400"/>
      <c r="C571" s="400"/>
      <c r="D571" s="400"/>
      <c r="E571" s="400"/>
      <c r="F571" s="401"/>
      <c r="G571" s="471"/>
      <c r="H571" s="477"/>
      <c r="I571" s="472"/>
      <c r="J571" s="363">
        <f t="shared" si="74"/>
        <v>0</v>
      </c>
      <c r="K571" s="362">
        <f t="shared" si="75"/>
        <v>0</v>
      </c>
      <c r="L571" s="400"/>
      <c r="M571" s="400"/>
      <c r="N571" s="400"/>
      <c r="O571" s="406"/>
      <c r="P571" s="409"/>
      <c r="Q571" s="400"/>
      <c r="R571" s="401"/>
      <c r="S571" s="16" t="s">
        <v>68</v>
      </c>
      <c r="T571" s="8">
        <v>10</v>
      </c>
      <c r="U571" s="400"/>
      <c r="V571" s="400"/>
      <c r="W571" s="400"/>
      <c r="X571" s="400"/>
      <c r="Y571" s="400"/>
      <c r="Z571" s="400"/>
      <c r="AA571" s="400"/>
      <c r="AB571" s="400"/>
      <c r="AC571" s="400"/>
      <c r="AD571" s="400"/>
      <c r="AE571" s="400"/>
      <c r="AF571" s="400"/>
      <c r="AG571" s="400"/>
      <c r="AH571" s="406"/>
      <c r="AI571" s="477"/>
      <c r="AJ571" s="400"/>
      <c r="AK571" s="401"/>
      <c r="AL571" s="16" t="s">
        <v>68</v>
      </c>
    </row>
    <row r="572" spans="1:38" s="21" customFormat="1" ht="12.75" customHeight="1" x14ac:dyDescent="0.2">
      <c r="A572" s="8">
        <v>11</v>
      </c>
      <c r="B572" s="400"/>
      <c r="C572" s="400"/>
      <c r="D572" s="400"/>
      <c r="E572" s="400"/>
      <c r="F572" s="401"/>
      <c r="G572" s="471"/>
      <c r="H572" s="477"/>
      <c r="I572" s="472"/>
      <c r="J572" s="363">
        <f t="shared" si="74"/>
        <v>0</v>
      </c>
      <c r="K572" s="362">
        <f t="shared" si="75"/>
        <v>0</v>
      </c>
      <c r="L572" s="400"/>
      <c r="M572" s="400"/>
      <c r="N572" s="400"/>
      <c r="O572" s="406"/>
      <c r="P572" s="409"/>
      <c r="Q572" s="400"/>
      <c r="R572" s="401"/>
      <c r="S572" s="16" t="s">
        <v>69</v>
      </c>
      <c r="T572" s="8">
        <v>11</v>
      </c>
      <c r="U572" s="400"/>
      <c r="V572" s="400"/>
      <c r="W572" s="400"/>
      <c r="X572" s="400"/>
      <c r="Y572" s="400"/>
      <c r="Z572" s="400"/>
      <c r="AA572" s="400"/>
      <c r="AB572" s="400"/>
      <c r="AC572" s="400"/>
      <c r="AD572" s="400"/>
      <c r="AE572" s="400"/>
      <c r="AF572" s="400"/>
      <c r="AG572" s="400"/>
      <c r="AH572" s="406"/>
      <c r="AI572" s="477"/>
      <c r="AJ572" s="400"/>
      <c r="AK572" s="401"/>
      <c r="AL572" s="16" t="s">
        <v>69</v>
      </c>
    </row>
    <row r="573" spans="1:38" s="21" customFormat="1" ht="12.75" customHeight="1" x14ac:dyDescent="0.2">
      <c r="A573" s="8">
        <v>12</v>
      </c>
      <c r="B573" s="400"/>
      <c r="C573" s="400"/>
      <c r="D573" s="400"/>
      <c r="E573" s="400"/>
      <c r="F573" s="401"/>
      <c r="G573" s="471"/>
      <c r="H573" s="477"/>
      <c r="I573" s="472"/>
      <c r="J573" s="363">
        <f t="shared" si="74"/>
        <v>0</v>
      </c>
      <c r="K573" s="362">
        <f t="shared" si="75"/>
        <v>0</v>
      </c>
      <c r="L573" s="400"/>
      <c r="M573" s="400"/>
      <c r="N573" s="400"/>
      <c r="O573" s="406"/>
      <c r="P573" s="409"/>
      <c r="Q573" s="400"/>
      <c r="R573" s="401"/>
      <c r="S573" s="16" t="s">
        <v>70</v>
      </c>
      <c r="T573" s="8">
        <v>12</v>
      </c>
      <c r="U573" s="400"/>
      <c r="V573" s="400"/>
      <c r="W573" s="400"/>
      <c r="X573" s="400"/>
      <c r="Y573" s="400"/>
      <c r="Z573" s="400"/>
      <c r="AA573" s="400"/>
      <c r="AB573" s="400"/>
      <c r="AC573" s="400"/>
      <c r="AD573" s="400"/>
      <c r="AE573" s="400"/>
      <c r="AF573" s="400"/>
      <c r="AG573" s="400"/>
      <c r="AH573" s="406"/>
      <c r="AI573" s="477"/>
      <c r="AJ573" s="400"/>
      <c r="AK573" s="401"/>
      <c r="AL573" s="16" t="s">
        <v>70</v>
      </c>
    </row>
    <row r="574" spans="1:38" s="21" customFormat="1" ht="12.75" customHeight="1" x14ac:dyDescent="0.2">
      <c r="A574" s="8">
        <v>13</v>
      </c>
      <c r="B574" s="400"/>
      <c r="C574" s="400"/>
      <c r="D574" s="400"/>
      <c r="E574" s="400"/>
      <c r="F574" s="401"/>
      <c r="G574" s="471"/>
      <c r="H574" s="477"/>
      <c r="I574" s="472"/>
      <c r="J574" s="363">
        <f t="shared" si="74"/>
        <v>0</v>
      </c>
      <c r="K574" s="362">
        <f t="shared" si="75"/>
        <v>0</v>
      </c>
      <c r="L574" s="400"/>
      <c r="M574" s="400"/>
      <c r="N574" s="400"/>
      <c r="O574" s="406"/>
      <c r="P574" s="409"/>
      <c r="Q574" s="400"/>
      <c r="R574" s="401"/>
      <c r="S574" s="16" t="s">
        <v>71</v>
      </c>
      <c r="T574" s="8">
        <v>13</v>
      </c>
      <c r="U574" s="400"/>
      <c r="V574" s="400"/>
      <c r="W574" s="400"/>
      <c r="X574" s="400"/>
      <c r="Y574" s="400"/>
      <c r="Z574" s="400"/>
      <c r="AA574" s="400"/>
      <c r="AB574" s="400"/>
      <c r="AC574" s="400"/>
      <c r="AD574" s="400"/>
      <c r="AE574" s="400"/>
      <c r="AF574" s="400"/>
      <c r="AG574" s="400"/>
      <c r="AH574" s="406"/>
      <c r="AI574" s="477"/>
      <c r="AJ574" s="400"/>
      <c r="AK574" s="401"/>
      <c r="AL574" s="16" t="s">
        <v>71</v>
      </c>
    </row>
    <row r="575" spans="1:38" s="21" customFormat="1" ht="12.75" customHeight="1" x14ac:dyDescent="0.2">
      <c r="A575" s="8">
        <v>14</v>
      </c>
      <c r="B575" s="400"/>
      <c r="C575" s="400"/>
      <c r="D575" s="400"/>
      <c r="E575" s="400"/>
      <c r="F575" s="401"/>
      <c r="G575" s="471"/>
      <c r="H575" s="477"/>
      <c r="I575" s="472"/>
      <c r="J575" s="363">
        <f t="shared" si="74"/>
        <v>0</v>
      </c>
      <c r="K575" s="362">
        <f t="shared" si="75"/>
        <v>0</v>
      </c>
      <c r="L575" s="400"/>
      <c r="M575" s="400"/>
      <c r="N575" s="400"/>
      <c r="O575" s="406"/>
      <c r="P575" s="409"/>
      <c r="Q575" s="400"/>
      <c r="R575" s="401"/>
      <c r="S575" s="16" t="s">
        <v>72</v>
      </c>
      <c r="T575" s="8">
        <v>14</v>
      </c>
      <c r="U575" s="400"/>
      <c r="V575" s="400"/>
      <c r="W575" s="400"/>
      <c r="X575" s="400"/>
      <c r="Y575" s="400"/>
      <c r="Z575" s="400"/>
      <c r="AA575" s="400"/>
      <c r="AB575" s="400"/>
      <c r="AC575" s="400"/>
      <c r="AD575" s="400"/>
      <c r="AE575" s="400"/>
      <c r="AF575" s="400"/>
      <c r="AG575" s="400"/>
      <c r="AH575" s="406"/>
      <c r="AI575" s="477"/>
      <c r="AJ575" s="400"/>
      <c r="AK575" s="401"/>
      <c r="AL575" s="16" t="s">
        <v>72</v>
      </c>
    </row>
    <row r="576" spans="1:38" s="21" customFormat="1" ht="12.75" customHeight="1" x14ac:dyDescent="0.2">
      <c r="A576" s="8">
        <v>15</v>
      </c>
      <c r="B576" s="400"/>
      <c r="C576" s="400"/>
      <c r="D576" s="400"/>
      <c r="E576" s="400"/>
      <c r="F576" s="401"/>
      <c r="G576" s="471"/>
      <c r="H576" s="477"/>
      <c r="I576" s="472"/>
      <c r="J576" s="363">
        <f t="shared" si="74"/>
        <v>0</v>
      </c>
      <c r="K576" s="362">
        <f t="shared" si="75"/>
        <v>0</v>
      </c>
      <c r="L576" s="400"/>
      <c r="M576" s="400"/>
      <c r="N576" s="400"/>
      <c r="O576" s="406"/>
      <c r="P576" s="409"/>
      <c r="Q576" s="400"/>
      <c r="R576" s="401"/>
      <c r="S576" s="16" t="s">
        <v>73</v>
      </c>
      <c r="T576" s="8">
        <v>15</v>
      </c>
      <c r="U576" s="400"/>
      <c r="V576" s="400"/>
      <c r="W576" s="400"/>
      <c r="X576" s="400"/>
      <c r="Y576" s="400"/>
      <c r="Z576" s="400"/>
      <c r="AA576" s="400"/>
      <c r="AB576" s="400"/>
      <c r="AC576" s="400"/>
      <c r="AD576" s="400"/>
      <c r="AE576" s="400"/>
      <c r="AF576" s="400"/>
      <c r="AG576" s="400"/>
      <c r="AH576" s="406"/>
      <c r="AI576" s="477"/>
      <c r="AJ576" s="400"/>
      <c r="AK576" s="401"/>
      <c r="AL576" s="16" t="s">
        <v>73</v>
      </c>
    </row>
    <row r="577" spans="1:38" s="21" customFormat="1" ht="12.75" customHeight="1" x14ac:dyDescent="0.2">
      <c r="A577" s="8">
        <v>16</v>
      </c>
      <c r="B577" s="400"/>
      <c r="C577" s="400"/>
      <c r="D577" s="400"/>
      <c r="E577" s="400"/>
      <c r="F577" s="401"/>
      <c r="G577" s="471"/>
      <c r="H577" s="477"/>
      <c r="I577" s="472"/>
      <c r="J577" s="363">
        <f t="shared" si="74"/>
        <v>0</v>
      </c>
      <c r="K577" s="362">
        <f t="shared" si="75"/>
        <v>0</v>
      </c>
      <c r="L577" s="400"/>
      <c r="M577" s="400"/>
      <c r="N577" s="400"/>
      <c r="O577" s="406"/>
      <c r="P577" s="409"/>
      <c r="Q577" s="400"/>
      <c r="R577" s="401"/>
      <c r="S577" s="16" t="s">
        <v>74</v>
      </c>
      <c r="T577" s="8">
        <v>16</v>
      </c>
      <c r="U577" s="400"/>
      <c r="V577" s="400"/>
      <c r="W577" s="400"/>
      <c r="X577" s="400"/>
      <c r="Y577" s="400"/>
      <c r="Z577" s="400"/>
      <c r="AA577" s="400"/>
      <c r="AB577" s="400"/>
      <c r="AC577" s="400"/>
      <c r="AD577" s="400"/>
      <c r="AE577" s="400"/>
      <c r="AF577" s="400"/>
      <c r="AG577" s="400"/>
      <c r="AH577" s="406"/>
      <c r="AI577" s="477"/>
      <c r="AJ577" s="400"/>
      <c r="AK577" s="401"/>
      <c r="AL577" s="16" t="s">
        <v>74</v>
      </c>
    </row>
    <row r="578" spans="1:38" s="21" customFormat="1" ht="12.75" customHeight="1" x14ac:dyDescent="0.2">
      <c r="A578" s="8">
        <v>17</v>
      </c>
      <c r="B578" s="400"/>
      <c r="C578" s="400"/>
      <c r="D578" s="400"/>
      <c r="E578" s="400"/>
      <c r="F578" s="401"/>
      <c r="G578" s="471"/>
      <c r="H578" s="477"/>
      <c r="I578" s="472"/>
      <c r="J578" s="363">
        <f t="shared" si="74"/>
        <v>0</v>
      </c>
      <c r="K578" s="362">
        <f t="shared" si="75"/>
        <v>0</v>
      </c>
      <c r="L578" s="400"/>
      <c r="M578" s="400"/>
      <c r="N578" s="400"/>
      <c r="O578" s="406"/>
      <c r="P578" s="409"/>
      <c r="Q578" s="400"/>
      <c r="R578" s="401"/>
      <c r="S578" s="16" t="s">
        <v>75</v>
      </c>
      <c r="T578" s="8">
        <v>17</v>
      </c>
      <c r="U578" s="400"/>
      <c r="V578" s="400"/>
      <c r="W578" s="400"/>
      <c r="X578" s="400"/>
      <c r="Y578" s="400"/>
      <c r="Z578" s="400"/>
      <c r="AA578" s="400"/>
      <c r="AB578" s="400"/>
      <c r="AC578" s="400"/>
      <c r="AD578" s="400"/>
      <c r="AE578" s="400"/>
      <c r="AF578" s="400"/>
      <c r="AG578" s="400"/>
      <c r="AH578" s="406"/>
      <c r="AI578" s="477"/>
      <c r="AJ578" s="400"/>
      <c r="AK578" s="401"/>
      <c r="AL578" s="16" t="s">
        <v>75</v>
      </c>
    </row>
    <row r="579" spans="1:38" s="21" customFormat="1" ht="12.75" customHeight="1" x14ac:dyDescent="0.2">
      <c r="A579" s="8">
        <v>18</v>
      </c>
      <c r="B579" s="400"/>
      <c r="C579" s="400"/>
      <c r="D579" s="400"/>
      <c r="E579" s="400"/>
      <c r="F579" s="401"/>
      <c r="G579" s="471"/>
      <c r="H579" s="477"/>
      <c r="I579" s="472"/>
      <c r="J579" s="363">
        <f t="shared" si="74"/>
        <v>0</v>
      </c>
      <c r="K579" s="362">
        <f t="shared" si="75"/>
        <v>0</v>
      </c>
      <c r="L579" s="400"/>
      <c r="M579" s="400"/>
      <c r="N579" s="400"/>
      <c r="O579" s="406"/>
      <c r="P579" s="409"/>
      <c r="Q579" s="400"/>
      <c r="R579" s="401"/>
      <c r="S579" s="16" t="s">
        <v>76</v>
      </c>
      <c r="T579" s="8">
        <v>18</v>
      </c>
      <c r="U579" s="400"/>
      <c r="V579" s="400"/>
      <c r="W579" s="400"/>
      <c r="X579" s="400"/>
      <c r="Y579" s="400"/>
      <c r="Z579" s="400"/>
      <c r="AA579" s="400"/>
      <c r="AB579" s="400"/>
      <c r="AC579" s="400"/>
      <c r="AD579" s="400"/>
      <c r="AE579" s="400"/>
      <c r="AF579" s="400"/>
      <c r="AG579" s="400"/>
      <c r="AH579" s="406"/>
      <c r="AI579" s="477"/>
      <c r="AJ579" s="400"/>
      <c r="AK579" s="401"/>
      <c r="AL579" s="16" t="s">
        <v>76</v>
      </c>
    </row>
    <row r="580" spans="1:38" s="21" customFormat="1" ht="12.75" customHeight="1" x14ac:dyDescent="0.2">
      <c r="A580" s="8">
        <v>19</v>
      </c>
      <c r="B580" s="400"/>
      <c r="C580" s="400"/>
      <c r="D580" s="400"/>
      <c r="E580" s="400"/>
      <c r="F580" s="401"/>
      <c r="G580" s="471"/>
      <c r="H580" s="477"/>
      <c r="I580" s="472"/>
      <c r="J580" s="363">
        <f t="shared" si="74"/>
        <v>0</v>
      </c>
      <c r="K580" s="362">
        <f t="shared" si="75"/>
        <v>0</v>
      </c>
      <c r="L580" s="400"/>
      <c r="M580" s="400"/>
      <c r="N580" s="400"/>
      <c r="O580" s="406"/>
      <c r="P580" s="409"/>
      <c r="Q580" s="400"/>
      <c r="R580" s="401"/>
      <c r="S580" s="16" t="s">
        <v>77</v>
      </c>
      <c r="T580" s="8">
        <v>19</v>
      </c>
      <c r="U580" s="400"/>
      <c r="V580" s="400"/>
      <c r="W580" s="400"/>
      <c r="X580" s="400"/>
      <c r="Y580" s="400"/>
      <c r="Z580" s="400"/>
      <c r="AA580" s="400"/>
      <c r="AB580" s="400"/>
      <c r="AC580" s="400"/>
      <c r="AD580" s="400"/>
      <c r="AE580" s="400"/>
      <c r="AF580" s="400"/>
      <c r="AG580" s="400"/>
      <c r="AH580" s="406"/>
      <c r="AI580" s="477"/>
      <c r="AJ580" s="400"/>
      <c r="AK580" s="401"/>
      <c r="AL580" s="16" t="s">
        <v>77</v>
      </c>
    </row>
    <row r="581" spans="1:38" s="21" customFormat="1" ht="12.75" customHeight="1" x14ac:dyDescent="0.2">
      <c r="A581" s="8">
        <v>20</v>
      </c>
      <c r="B581" s="400"/>
      <c r="C581" s="400"/>
      <c r="D581" s="400"/>
      <c r="E581" s="400"/>
      <c r="F581" s="401"/>
      <c r="G581" s="471"/>
      <c r="H581" s="477"/>
      <c r="I581" s="472"/>
      <c r="J581" s="363">
        <f t="shared" si="74"/>
        <v>0</v>
      </c>
      <c r="K581" s="362">
        <f t="shared" si="75"/>
        <v>0</v>
      </c>
      <c r="L581" s="400"/>
      <c r="M581" s="400"/>
      <c r="N581" s="400"/>
      <c r="O581" s="406"/>
      <c r="P581" s="409"/>
      <c r="Q581" s="400"/>
      <c r="R581" s="401"/>
      <c r="S581" s="16" t="s">
        <v>78</v>
      </c>
      <c r="T581" s="8">
        <v>20</v>
      </c>
      <c r="U581" s="400"/>
      <c r="V581" s="400"/>
      <c r="W581" s="400"/>
      <c r="X581" s="400"/>
      <c r="Y581" s="400"/>
      <c r="Z581" s="400"/>
      <c r="AA581" s="400"/>
      <c r="AB581" s="400"/>
      <c r="AC581" s="400"/>
      <c r="AD581" s="400"/>
      <c r="AE581" s="400"/>
      <c r="AF581" s="400"/>
      <c r="AG581" s="400"/>
      <c r="AH581" s="406"/>
      <c r="AI581" s="477"/>
      <c r="AJ581" s="400"/>
      <c r="AK581" s="401"/>
      <c r="AL581" s="16" t="s">
        <v>78</v>
      </c>
    </row>
    <row r="582" spans="1:38" s="21" customFormat="1" ht="12.75" customHeight="1" x14ac:dyDescent="0.2">
      <c r="A582" s="8">
        <v>21</v>
      </c>
      <c r="B582" s="400"/>
      <c r="C582" s="400"/>
      <c r="D582" s="400"/>
      <c r="E582" s="400"/>
      <c r="F582" s="401"/>
      <c r="G582" s="471"/>
      <c r="H582" s="477"/>
      <c r="I582" s="472"/>
      <c r="J582" s="363">
        <f t="shared" si="74"/>
        <v>0</v>
      </c>
      <c r="K582" s="362">
        <f t="shared" si="75"/>
        <v>0</v>
      </c>
      <c r="L582" s="400"/>
      <c r="M582" s="400"/>
      <c r="N582" s="400"/>
      <c r="O582" s="406"/>
      <c r="P582" s="409"/>
      <c r="Q582" s="400"/>
      <c r="R582" s="401"/>
      <c r="S582" s="16" t="s">
        <v>79</v>
      </c>
      <c r="T582" s="8">
        <v>21</v>
      </c>
      <c r="U582" s="400"/>
      <c r="V582" s="400"/>
      <c r="W582" s="400"/>
      <c r="X582" s="400"/>
      <c r="Y582" s="400"/>
      <c r="Z582" s="400"/>
      <c r="AA582" s="400"/>
      <c r="AB582" s="400"/>
      <c r="AC582" s="400"/>
      <c r="AD582" s="400"/>
      <c r="AE582" s="400"/>
      <c r="AF582" s="400"/>
      <c r="AG582" s="400"/>
      <c r="AH582" s="406"/>
      <c r="AI582" s="477"/>
      <c r="AJ582" s="400"/>
      <c r="AK582" s="401"/>
      <c r="AL582" s="16" t="s">
        <v>79</v>
      </c>
    </row>
    <row r="583" spans="1:38" s="21" customFormat="1" ht="12.75" customHeight="1" x14ac:dyDescent="0.2">
      <c r="A583" s="8">
        <v>22</v>
      </c>
      <c r="B583" s="400"/>
      <c r="C583" s="400"/>
      <c r="D583" s="400"/>
      <c r="E583" s="400"/>
      <c r="F583" s="401"/>
      <c r="G583" s="471"/>
      <c r="H583" s="477"/>
      <c r="I583" s="472"/>
      <c r="J583" s="363">
        <f t="shared" si="74"/>
        <v>0</v>
      </c>
      <c r="K583" s="362">
        <f t="shared" si="75"/>
        <v>0</v>
      </c>
      <c r="L583" s="400"/>
      <c r="M583" s="400"/>
      <c r="N583" s="400"/>
      <c r="O583" s="406"/>
      <c r="P583" s="409"/>
      <c r="Q583" s="400"/>
      <c r="R583" s="401"/>
      <c r="S583" s="16" t="s">
        <v>80</v>
      </c>
      <c r="T583" s="8">
        <v>22</v>
      </c>
      <c r="U583" s="400"/>
      <c r="V583" s="400"/>
      <c r="W583" s="400"/>
      <c r="X583" s="400"/>
      <c r="Y583" s="400"/>
      <c r="Z583" s="400"/>
      <c r="AA583" s="400"/>
      <c r="AB583" s="400"/>
      <c r="AC583" s="400"/>
      <c r="AD583" s="400"/>
      <c r="AE583" s="400"/>
      <c r="AF583" s="400"/>
      <c r="AG583" s="400"/>
      <c r="AH583" s="406"/>
      <c r="AI583" s="477"/>
      <c r="AJ583" s="400"/>
      <c r="AK583" s="401"/>
      <c r="AL583" s="16" t="s">
        <v>80</v>
      </c>
    </row>
    <row r="584" spans="1:38" s="21" customFormat="1" ht="12.75" customHeight="1" x14ac:dyDescent="0.2">
      <c r="A584" s="8">
        <v>23</v>
      </c>
      <c r="B584" s="400"/>
      <c r="C584" s="400"/>
      <c r="D584" s="400"/>
      <c r="E584" s="400"/>
      <c r="F584" s="401"/>
      <c r="G584" s="471"/>
      <c r="H584" s="477"/>
      <c r="I584" s="472"/>
      <c r="J584" s="363">
        <f t="shared" si="74"/>
        <v>0</v>
      </c>
      <c r="K584" s="362">
        <f t="shared" si="75"/>
        <v>0</v>
      </c>
      <c r="L584" s="400"/>
      <c r="M584" s="400"/>
      <c r="N584" s="400"/>
      <c r="O584" s="406"/>
      <c r="P584" s="409"/>
      <c r="Q584" s="400"/>
      <c r="R584" s="401"/>
      <c r="S584" s="16" t="s">
        <v>81</v>
      </c>
      <c r="T584" s="8">
        <v>23</v>
      </c>
      <c r="U584" s="400"/>
      <c r="V584" s="400"/>
      <c r="W584" s="400"/>
      <c r="X584" s="400"/>
      <c r="Y584" s="400"/>
      <c r="Z584" s="400"/>
      <c r="AA584" s="400"/>
      <c r="AB584" s="400"/>
      <c r="AC584" s="400"/>
      <c r="AD584" s="400"/>
      <c r="AE584" s="400"/>
      <c r="AF584" s="400"/>
      <c r="AG584" s="400"/>
      <c r="AH584" s="406"/>
      <c r="AI584" s="477"/>
      <c r="AJ584" s="400"/>
      <c r="AK584" s="401"/>
      <c r="AL584" s="16" t="s">
        <v>81</v>
      </c>
    </row>
    <row r="585" spans="1:38" s="21" customFormat="1" ht="12.75" customHeight="1" x14ac:dyDescent="0.2">
      <c r="A585" s="8">
        <v>24</v>
      </c>
      <c r="B585" s="400"/>
      <c r="C585" s="400"/>
      <c r="D585" s="400"/>
      <c r="E585" s="400"/>
      <c r="F585" s="401"/>
      <c r="G585" s="471"/>
      <c r="H585" s="477"/>
      <c r="I585" s="472"/>
      <c r="J585" s="363">
        <f t="shared" si="74"/>
        <v>0</v>
      </c>
      <c r="K585" s="362">
        <f t="shared" si="75"/>
        <v>0</v>
      </c>
      <c r="L585" s="400"/>
      <c r="M585" s="400"/>
      <c r="N585" s="400"/>
      <c r="O585" s="406"/>
      <c r="P585" s="409"/>
      <c r="Q585" s="400"/>
      <c r="R585" s="401"/>
      <c r="S585" s="16" t="s">
        <v>82</v>
      </c>
      <c r="T585" s="8">
        <v>24</v>
      </c>
      <c r="U585" s="400"/>
      <c r="V585" s="400"/>
      <c r="W585" s="400"/>
      <c r="X585" s="400"/>
      <c r="Y585" s="400"/>
      <c r="Z585" s="400"/>
      <c r="AA585" s="400"/>
      <c r="AB585" s="400"/>
      <c r="AC585" s="400"/>
      <c r="AD585" s="400"/>
      <c r="AE585" s="400"/>
      <c r="AF585" s="400"/>
      <c r="AG585" s="400"/>
      <c r="AH585" s="406"/>
      <c r="AI585" s="477"/>
      <c r="AJ585" s="400"/>
      <c r="AK585" s="401"/>
      <c r="AL585" s="16" t="s">
        <v>82</v>
      </c>
    </row>
    <row r="586" spans="1:38" s="21" customFormat="1" ht="12.75" customHeight="1" x14ac:dyDescent="0.2">
      <c r="A586" s="8">
        <v>25</v>
      </c>
      <c r="B586" s="400"/>
      <c r="C586" s="400"/>
      <c r="D586" s="400"/>
      <c r="E586" s="400"/>
      <c r="F586" s="401"/>
      <c r="G586" s="471"/>
      <c r="H586" s="477"/>
      <c r="I586" s="472"/>
      <c r="J586" s="363">
        <f t="shared" si="74"/>
        <v>0</v>
      </c>
      <c r="K586" s="362">
        <f t="shared" si="75"/>
        <v>0</v>
      </c>
      <c r="L586" s="400"/>
      <c r="M586" s="400"/>
      <c r="N586" s="400"/>
      <c r="O586" s="406"/>
      <c r="P586" s="409"/>
      <c r="Q586" s="400"/>
      <c r="R586" s="401"/>
      <c r="S586" s="16" t="s">
        <v>83</v>
      </c>
      <c r="T586" s="8">
        <v>25</v>
      </c>
      <c r="U586" s="400"/>
      <c r="V586" s="400"/>
      <c r="W586" s="400"/>
      <c r="X586" s="400"/>
      <c r="Y586" s="400"/>
      <c r="Z586" s="400"/>
      <c r="AA586" s="400"/>
      <c r="AB586" s="400"/>
      <c r="AC586" s="400"/>
      <c r="AD586" s="400"/>
      <c r="AE586" s="400"/>
      <c r="AF586" s="400"/>
      <c r="AG586" s="400"/>
      <c r="AH586" s="406"/>
      <c r="AI586" s="477"/>
      <c r="AJ586" s="400"/>
      <c r="AK586" s="401"/>
      <c r="AL586" s="16" t="s">
        <v>83</v>
      </c>
    </row>
    <row r="587" spans="1:38" s="21" customFormat="1" ht="12.75" customHeight="1" x14ac:dyDescent="0.2">
      <c r="A587" s="8">
        <v>26</v>
      </c>
      <c r="B587" s="400"/>
      <c r="C587" s="400"/>
      <c r="D587" s="400"/>
      <c r="E587" s="400"/>
      <c r="F587" s="401"/>
      <c r="G587" s="471"/>
      <c r="H587" s="477"/>
      <c r="I587" s="472"/>
      <c r="J587" s="363">
        <f t="shared" si="74"/>
        <v>0</v>
      </c>
      <c r="K587" s="362">
        <f t="shared" si="75"/>
        <v>0</v>
      </c>
      <c r="L587" s="400"/>
      <c r="M587" s="400"/>
      <c r="N587" s="400"/>
      <c r="O587" s="406"/>
      <c r="P587" s="409"/>
      <c r="Q587" s="400"/>
      <c r="R587" s="401"/>
      <c r="S587" s="16" t="s">
        <v>84</v>
      </c>
      <c r="T587" s="8">
        <v>26</v>
      </c>
      <c r="U587" s="400"/>
      <c r="V587" s="400"/>
      <c r="W587" s="400"/>
      <c r="X587" s="400"/>
      <c r="Y587" s="400"/>
      <c r="Z587" s="400"/>
      <c r="AA587" s="400"/>
      <c r="AB587" s="400"/>
      <c r="AC587" s="400"/>
      <c r="AD587" s="400"/>
      <c r="AE587" s="400"/>
      <c r="AF587" s="400"/>
      <c r="AG587" s="400"/>
      <c r="AH587" s="406"/>
      <c r="AI587" s="477"/>
      <c r="AJ587" s="400"/>
      <c r="AK587" s="401"/>
      <c r="AL587" s="16" t="s">
        <v>84</v>
      </c>
    </row>
    <row r="588" spans="1:38" s="21" customFormat="1" ht="12.75" customHeight="1" x14ac:dyDescent="0.2">
      <c r="A588" s="8">
        <v>27</v>
      </c>
      <c r="B588" s="400"/>
      <c r="C588" s="400"/>
      <c r="D588" s="400"/>
      <c r="E588" s="400"/>
      <c r="F588" s="401"/>
      <c r="G588" s="471"/>
      <c r="H588" s="477"/>
      <c r="I588" s="472"/>
      <c r="J588" s="363">
        <f t="shared" si="74"/>
        <v>0</v>
      </c>
      <c r="K588" s="362">
        <f t="shared" si="75"/>
        <v>0</v>
      </c>
      <c r="L588" s="400"/>
      <c r="M588" s="400"/>
      <c r="N588" s="400"/>
      <c r="O588" s="406"/>
      <c r="P588" s="409"/>
      <c r="Q588" s="400"/>
      <c r="R588" s="401"/>
      <c r="S588" s="16" t="s">
        <v>85</v>
      </c>
      <c r="T588" s="8">
        <v>27</v>
      </c>
      <c r="U588" s="400"/>
      <c r="V588" s="400"/>
      <c r="W588" s="400"/>
      <c r="X588" s="400"/>
      <c r="Y588" s="400"/>
      <c r="Z588" s="400"/>
      <c r="AA588" s="400"/>
      <c r="AB588" s="400"/>
      <c r="AC588" s="400"/>
      <c r="AD588" s="400"/>
      <c r="AE588" s="400"/>
      <c r="AF588" s="400"/>
      <c r="AG588" s="400"/>
      <c r="AH588" s="406"/>
      <c r="AI588" s="477"/>
      <c r="AJ588" s="400"/>
      <c r="AK588" s="401"/>
      <c r="AL588" s="16" t="s">
        <v>85</v>
      </c>
    </row>
    <row r="589" spans="1:38" s="21" customFormat="1" ht="12.75" customHeight="1" x14ac:dyDescent="0.2">
      <c r="A589" s="8">
        <v>28</v>
      </c>
      <c r="B589" s="400"/>
      <c r="C589" s="400"/>
      <c r="D589" s="400"/>
      <c r="E589" s="400"/>
      <c r="F589" s="401"/>
      <c r="G589" s="471"/>
      <c r="H589" s="477"/>
      <c r="I589" s="472"/>
      <c r="J589" s="363">
        <f t="shared" si="74"/>
        <v>0</v>
      </c>
      <c r="K589" s="362">
        <f t="shared" si="75"/>
        <v>0</v>
      </c>
      <c r="L589" s="400"/>
      <c r="M589" s="400"/>
      <c r="N589" s="400"/>
      <c r="O589" s="406"/>
      <c r="P589" s="409"/>
      <c r="Q589" s="400"/>
      <c r="R589" s="401"/>
      <c r="S589" s="16" t="s">
        <v>86</v>
      </c>
      <c r="T589" s="8">
        <v>28</v>
      </c>
      <c r="U589" s="400"/>
      <c r="V589" s="400"/>
      <c r="W589" s="400"/>
      <c r="X589" s="400"/>
      <c r="Y589" s="400"/>
      <c r="Z589" s="400"/>
      <c r="AA589" s="400"/>
      <c r="AB589" s="400"/>
      <c r="AC589" s="400"/>
      <c r="AD589" s="400"/>
      <c r="AE589" s="400"/>
      <c r="AF589" s="400"/>
      <c r="AG589" s="400"/>
      <c r="AH589" s="406"/>
      <c r="AI589" s="477"/>
      <c r="AJ589" s="400"/>
      <c r="AK589" s="401"/>
      <c r="AL589" s="16" t="s">
        <v>86</v>
      </c>
    </row>
    <row r="590" spans="1:38" s="21" customFormat="1" ht="12.75" customHeight="1" x14ac:dyDescent="0.2">
      <c r="A590" s="8">
        <v>29</v>
      </c>
      <c r="B590" s="400"/>
      <c r="C590" s="400"/>
      <c r="D590" s="400"/>
      <c r="E590" s="400"/>
      <c r="F590" s="401"/>
      <c r="G590" s="471"/>
      <c r="H590" s="477"/>
      <c r="I590" s="472"/>
      <c r="J590" s="363">
        <f t="shared" si="74"/>
        <v>0</v>
      </c>
      <c r="K590" s="362">
        <f t="shared" si="75"/>
        <v>0</v>
      </c>
      <c r="L590" s="400"/>
      <c r="M590" s="400"/>
      <c r="N590" s="400"/>
      <c r="O590" s="406"/>
      <c r="P590" s="409"/>
      <c r="Q590" s="400"/>
      <c r="R590" s="401"/>
      <c r="S590" s="16" t="s">
        <v>87</v>
      </c>
      <c r="T590" s="8">
        <v>29</v>
      </c>
      <c r="U590" s="400"/>
      <c r="V590" s="400"/>
      <c r="W590" s="400"/>
      <c r="X590" s="410"/>
      <c r="Y590" s="400"/>
      <c r="Z590" s="400"/>
      <c r="AA590" s="400"/>
      <c r="AB590" s="400"/>
      <c r="AC590" s="400"/>
      <c r="AD590" s="400"/>
      <c r="AE590" s="400"/>
      <c r="AF590" s="400"/>
      <c r="AG590" s="400"/>
      <c r="AH590" s="406"/>
      <c r="AI590" s="477"/>
      <c r="AJ590" s="400"/>
      <c r="AK590" s="401"/>
      <c r="AL590" s="16" t="s">
        <v>87</v>
      </c>
    </row>
    <row r="591" spans="1:38" s="21" customFormat="1" ht="12.75" customHeight="1" x14ac:dyDescent="0.2">
      <c r="A591" s="8">
        <v>30</v>
      </c>
      <c r="B591" s="400"/>
      <c r="C591" s="400"/>
      <c r="D591" s="400"/>
      <c r="E591" s="400"/>
      <c r="F591" s="401"/>
      <c r="G591" s="471"/>
      <c r="H591" s="477"/>
      <c r="I591" s="472"/>
      <c r="J591" s="363">
        <f t="shared" si="74"/>
        <v>0</v>
      </c>
      <c r="K591" s="362">
        <f t="shared" si="75"/>
        <v>0</v>
      </c>
      <c r="L591" s="400"/>
      <c r="M591" s="400"/>
      <c r="N591" s="400"/>
      <c r="O591" s="406"/>
      <c r="P591" s="409"/>
      <c r="Q591" s="400"/>
      <c r="R591" s="401"/>
      <c r="S591" s="16" t="s">
        <v>88</v>
      </c>
      <c r="T591" s="8">
        <v>30</v>
      </c>
      <c r="U591" s="400"/>
      <c r="V591" s="400"/>
      <c r="W591" s="400"/>
      <c r="X591" s="400"/>
      <c r="Y591" s="400"/>
      <c r="Z591" s="400"/>
      <c r="AA591" s="400"/>
      <c r="AB591" s="400"/>
      <c r="AC591" s="400"/>
      <c r="AD591" s="400"/>
      <c r="AE591" s="400"/>
      <c r="AF591" s="400"/>
      <c r="AG591" s="400"/>
      <c r="AH591" s="406"/>
      <c r="AI591" s="477"/>
      <c r="AJ591" s="400"/>
      <c r="AK591" s="401"/>
      <c r="AL591" s="16" t="s">
        <v>88</v>
      </c>
    </row>
    <row r="592" spans="1:38" s="21" customFormat="1" ht="12.75" customHeight="1" x14ac:dyDescent="0.2">
      <c r="A592" s="19">
        <v>31</v>
      </c>
      <c r="B592" s="404"/>
      <c r="C592" s="404"/>
      <c r="D592" s="404"/>
      <c r="E592" s="404"/>
      <c r="F592" s="405"/>
      <c r="G592" s="475"/>
      <c r="H592" s="479"/>
      <c r="I592" s="476"/>
      <c r="J592" s="395">
        <f t="shared" si="74"/>
        <v>0</v>
      </c>
      <c r="K592" s="396">
        <f t="shared" si="75"/>
        <v>0</v>
      </c>
      <c r="L592" s="404"/>
      <c r="M592" s="404"/>
      <c r="N592" s="404"/>
      <c r="O592" s="408"/>
      <c r="P592" s="411"/>
      <c r="Q592" s="404"/>
      <c r="R592" s="405"/>
      <c r="S592" s="20" t="s">
        <v>89</v>
      </c>
      <c r="T592" s="19">
        <v>31</v>
      </c>
      <c r="U592" s="404"/>
      <c r="V592" s="404"/>
      <c r="W592" s="404"/>
      <c r="X592" s="404"/>
      <c r="Y592" s="404"/>
      <c r="Z592" s="404"/>
      <c r="AA592" s="404"/>
      <c r="AB592" s="404"/>
      <c r="AC592" s="404"/>
      <c r="AD592" s="404"/>
      <c r="AE592" s="404"/>
      <c r="AF592" s="404"/>
      <c r="AG592" s="404"/>
      <c r="AH592" s="408"/>
      <c r="AI592" s="479"/>
      <c r="AJ592" s="404"/>
      <c r="AK592" s="405"/>
      <c r="AL592" s="20" t="s">
        <v>89</v>
      </c>
    </row>
    <row r="593" spans="1:38" s="301" customFormat="1" ht="12.75" customHeight="1" thickBot="1" x14ac:dyDescent="0.25">
      <c r="A593" s="417"/>
      <c r="B593" s="418">
        <f>SUM(B561:B592)</f>
        <v>0</v>
      </c>
      <c r="C593" s="418">
        <f>SUM(C561:C592)</f>
        <v>0</v>
      </c>
      <c r="D593" s="418">
        <f>SUM(D561:D592)</f>
        <v>0</v>
      </c>
      <c r="E593" s="419">
        <f>SUM(E561:E592)</f>
        <v>0</v>
      </c>
      <c r="F593" s="420">
        <f>SUM(F561:F592)</f>
        <v>0</v>
      </c>
      <c r="G593" s="421"/>
      <c r="H593" s="422" t="s">
        <v>90</v>
      </c>
      <c r="I593" s="423">
        <f>COUNTA(I562:I592)</f>
        <v>0</v>
      </c>
      <c r="J593" s="418">
        <f t="shared" ref="J593:R593" si="76">SUM(J561:J592)</f>
        <v>0</v>
      </c>
      <c r="K593" s="418">
        <f t="shared" si="76"/>
        <v>0</v>
      </c>
      <c r="L593" s="418">
        <f t="shared" si="76"/>
        <v>0</v>
      </c>
      <c r="M593" s="418">
        <f t="shared" si="76"/>
        <v>0</v>
      </c>
      <c r="N593" s="418">
        <f t="shared" si="76"/>
        <v>0</v>
      </c>
      <c r="O593" s="424">
        <f t="shared" si="76"/>
        <v>0</v>
      </c>
      <c r="P593" s="419">
        <f t="shared" si="76"/>
        <v>0</v>
      </c>
      <c r="Q593" s="418">
        <f t="shared" si="76"/>
        <v>0</v>
      </c>
      <c r="R593" s="425">
        <f t="shared" si="76"/>
        <v>0</v>
      </c>
      <c r="S593" s="426"/>
      <c r="T593" s="417"/>
      <c r="U593" s="418">
        <f t="shared" ref="U593:AH593" si="77">SUM(U561:U592)</f>
        <v>0</v>
      </c>
      <c r="V593" s="418">
        <f t="shared" si="77"/>
        <v>0</v>
      </c>
      <c r="W593" s="418">
        <f t="shared" si="77"/>
        <v>0</v>
      </c>
      <c r="X593" s="418">
        <f t="shared" si="77"/>
        <v>0</v>
      </c>
      <c r="Y593" s="418">
        <f t="shared" si="77"/>
        <v>0</v>
      </c>
      <c r="Z593" s="418">
        <f t="shared" si="77"/>
        <v>0</v>
      </c>
      <c r="AA593" s="418">
        <f t="shared" si="77"/>
        <v>0</v>
      </c>
      <c r="AB593" s="418">
        <f t="shared" si="77"/>
        <v>0</v>
      </c>
      <c r="AC593" s="418">
        <f t="shared" si="77"/>
        <v>0</v>
      </c>
      <c r="AD593" s="418">
        <f t="shared" si="77"/>
        <v>0</v>
      </c>
      <c r="AE593" s="418">
        <f t="shared" si="77"/>
        <v>0</v>
      </c>
      <c r="AF593" s="418">
        <f t="shared" si="77"/>
        <v>0</v>
      </c>
      <c r="AG593" s="418">
        <f t="shared" si="77"/>
        <v>0</v>
      </c>
      <c r="AH593" s="420">
        <f t="shared" si="77"/>
        <v>0</v>
      </c>
      <c r="AI593" s="427"/>
      <c r="AJ593" s="418">
        <f>SUM(AJ561:AJ592)</f>
        <v>0</v>
      </c>
      <c r="AK593" s="425">
        <f>SUM(AK561:AK592)</f>
        <v>0</v>
      </c>
      <c r="AL593" s="426"/>
    </row>
    <row r="594" spans="1:38" ht="12.75" customHeight="1" thickTop="1" x14ac:dyDescent="0.2">
      <c r="A594" s="28"/>
      <c r="B594" s="34"/>
      <c r="C594" s="34"/>
      <c r="D594" s="34"/>
      <c r="E594" s="34"/>
      <c r="F594" s="34"/>
      <c r="G594" s="135"/>
      <c r="H594" s="34"/>
      <c r="I594" s="35"/>
      <c r="J594" s="34"/>
      <c r="K594" s="34"/>
      <c r="L594" s="63"/>
      <c r="M594" s="63"/>
      <c r="N594" s="63"/>
      <c r="O594" s="63"/>
      <c r="P594" s="63"/>
      <c r="Q594" s="63"/>
      <c r="R594" s="63"/>
      <c r="S594" s="28"/>
      <c r="T594" s="28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28"/>
    </row>
    <row r="595" spans="1:38" ht="12.75" customHeight="1" x14ac:dyDescent="0.2">
      <c r="A595" s="21"/>
      <c r="B595" s="36"/>
      <c r="C595" s="36"/>
      <c r="D595" s="36"/>
      <c r="E595" s="36"/>
      <c r="F595" s="36"/>
      <c r="G595" s="552" t="str">
        <f>MARCH!G190</f>
        <v>UNITED STEELWORKERS - LOCAL UNION</v>
      </c>
      <c r="H595" s="552"/>
      <c r="I595" s="552"/>
      <c r="J595" s="307"/>
      <c r="K595" s="136"/>
      <c r="L595" s="36"/>
      <c r="M595" s="36"/>
      <c r="N595" s="36"/>
      <c r="O595" s="36"/>
      <c r="P595" s="36"/>
      <c r="Q595" s="36"/>
      <c r="R595" s="36"/>
      <c r="S595" s="21"/>
      <c r="T595" s="21"/>
      <c r="U595" s="36"/>
      <c r="V595" s="36"/>
      <c r="W595" s="36"/>
      <c r="X595" s="36"/>
      <c r="Y595" s="36"/>
      <c r="Z595" s="36"/>
      <c r="AA595" s="37" t="str">
        <f>$AA$10</f>
        <v>FINANCIAL SECRETARY'S CASH BOOK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21"/>
    </row>
    <row r="596" spans="1:38" s="152" customFormat="1" ht="12.75" customHeight="1" x14ac:dyDescent="0.2">
      <c r="A596" s="141"/>
      <c r="B596" s="139" t="str">
        <f>B551</f>
        <v>Month</v>
      </c>
      <c r="C596" s="73" t="str">
        <f>C551</f>
        <v>APRIL</v>
      </c>
      <c r="D596" s="139" t="str">
        <f>D551</f>
        <v>Year</v>
      </c>
      <c r="E596" s="30">
        <f>E551</f>
        <v>0</v>
      </c>
      <c r="F596" s="141"/>
      <c r="G596" s="149"/>
      <c r="H596" s="141"/>
      <c r="I596" s="150"/>
      <c r="J596" s="302"/>
      <c r="K596" s="302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  <c r="AB596" s="141"/>
      <c r="AC596" s="141"/>
      <c r="AD596" s="141"/>
      <c r="AE596" s="141"/>
      <c r="AF596" s="141"/>
      <c r="AG596" s="141"/>
      <c r="AH596" s="141"/>
      <c r="AI596" s="139"/>
      <c r="AJ596" s="151" t="str">
        <f>C596</f>
        <v>APRIL</v>
      </c>
      <c r="AK596" s="30">
        <f>E596</f>
        <v>0</v>
      </c>
      <c r="AL596" s="141"/>
    </row>
    <row r="597" spans="1:38" s="152" customFormat="1" ht="12.75" customHeight="1" x14ac:dyDescent="0.2">
      <c r="A597" s="141"/>
      <c r="B597" s="139" t="str">
        <f>B552</f>
        <v>Page No.</v>
      </c>
      <c r="C597" s="148">
        <f>C552+1</f>
        <v>14</v>
      </c>
      <c r="D597" s="141"/>
      <c r="E597" s="141"/>
      <c r="F597" s="141"/>
      <c r="G597" s="149"/>
      <c r="H597" s="141"/>
      <c r="I597" s="150" t="s">
        <v>53</v>
      </c>
      <c r="J597" s="302"/>
      <c r="K597" s="302"/>
      <c r="L597" s="150"/>
      <c r="M597" s="141"/>
      <c r="N597" s="141"/>
      <c r="O597" s="141"/>
      <c r="P597" s="139"/>
      <c r="Q597" s="141"/>
      <c r="R597" s="139"/>
      <c r="S597" s="141"/>
      <c r="T597" s="141"/>
      <c r="U597" s="141"/>
      <c r="V597" s="141"/>
      <c r="W597" s="141"/>
      <c r="X597" s="141"/>
      <c r="Y597" s="141"/>
      <c r="Z597" s="141"/>
      <c r="AA597" s="141"/>
      <c r="AB597" s="153" t="s">
        <v>54</v>
      </c>
      <c r="AC597" s="141"/>
      <c r="AD597" s="141"/>
      <c r="AE597" s="141"/>
      <c r="AF597" s="141"/>
      <c r="AG597" s="141"/>
      <c r="AH597" s="141"/>
      <c r="AI597" s="139" t="str">
        <f>B597</f>
        <v>Page No.</v>
      </c>
      <c r="AJ597" s="148">
        <f>C597</f>
        <v>14</v>
      </c>
      <c r="AK597" s="154"/>
      <c r="AL597" s="155"/>
    </row>
    <row r="598" spans="1:38" ht="12.75" customHeight="1" x14ac:dyDescent="0.2">
      <c r="A598" s="3"/>
      <c r="B598" s="3"/>
      <c r="C598" s="3"/>
      <c r="D598" s="3"/>
      <c r="E598" s="3"/>
      <c r="F598" s="3"/>
      <c r="G598" s="129"/>
      <c r="H598" s="3"/>
      <c r="I598" s="5"/>
      <c r="J598" s="106"/>
      <c r="K598" s="106"/>
      <c r="L598" s="21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1"/>
      <c r="AF598" s="3"/>
      <c r="AG598" s="3"/>
      <c r="AH598" s="3"/>
      <c r="AI598" s="3"/>
      <c r="AJ598" s="3"/>
      <c r="AK598" s="3"/>
      <c r="AL598" s="3"/>
    </row>
    <row r="599" spans="1:38" ht="12.75" customHeight="1" x14ac:dyDescent="0.2">
      <c r="A599" s="26"/>
      <c r="B599" s="26"/>
      <c r="C599" s="26"/>
      <c r="D599" s="26"/>
      <c r="E599" s="26"/>
      <c r="F599" s="26"/>
      <c r="G599" s="130"/>
      <c r="H599" s="26"/>
      <c r="I599" s="27"/>
      <c r="J599" s="303"/>
      <c r="K599" s="303"/>
      <c r="L599" s="27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7"/>
      <c r="AF599" s="26"/>
      <c r="AG599" s="26"/>
      <c r="AH599" s="26"/>
      <c r="AI599" s="26"/>
      <c r="AJ599" s="26"/>
      <c r="AK599" s="26"/>
      <c r="AL599" s="26"/>
    </row>
    <row r="600" spans="1:38" customFormat="1" ht="12.75" customHeight="1" x14ac:dyDescent="0.2">
      <c r="A600" s="1"/>
      <c r="B600" s="3"/>
      <c r="C600" s="3" t="s">
        <v>55</v>
      </c>
      <c r="D600" s="3"/>
      <c r="E600" s="13"/>
      <c r="F600" s="1"/>
      <c r="G600" s="131"/>
      <c r="H600" s="2" t="s">
        <v>56</v>
      </c>
      <c r="I600" s="99"/>
      <c r="J600" s="550" t="s">
        <v>264</v>
      </c>
      <c r="K600" s="551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4"/>
      <c r="AJ600" s="3"/>
      <c r="AK600" s="1"/>
      <c r="AL600" s="3"/>
    </row>
    <row r="601" spans="1:38" customFormat="1" ht="12.75" customHeight="1" x14ac:dyDescent="0.2">
      <c r="A601" s="1"/>
      <c r="B601" s="3"/>
      <c r="C601" s="3"/>
      <c r="D601" s="3"/>
      <c r="E601" s="13"/>
      <c r="F601" s="1"/>
      <c r="G601" s="131"/>
      <c r="H601" s="14"/>
      <c r="I601" s="100"/>
      <c r="J601" s="106"/>
      <c r="K601" s="67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4"/>
      <c r="AJ601" s="3"/>
      <c r="AK601" s="1"/>
      <c r="AL601" s="3"/>
    </row>
    <row r="602" spans="1:38" customFormat="1" ht="12.75" customHeight="1" thickBot="1" x14ac:dyDescent="0.25">
      <c r="A602" s="164"/>
      <c r="B602" s="165">
        <v>1</v>
      </c>
      <c r="C602" s="165">
        <v>2</v>
      </c>
      <c r="D602" s="165">
        <v>3</v>
      </c>
      <c r="E602" s="166">
        <v>4</v>
      </c>
      <c r="F602" s="167">
        <v>5</v>
      </c>
      <c r="G602" s="168"/>
      <c r="H602" s="167">
        <v>7</v>
      </c>
      <c r="I602" s="169">
        <v>8</v>
      </c>
      <c r="J602" s="304">
        <v>9</v>
      </c>
      <c r="K602" s="305">
        <v>10</v>
      </c>
      <c r="L602" s="165">
        <v>11</v>
      </c>
      <c r="M602" s="165" t="s">
        <v>1</v>
      </c>
      <c r="N602" s="165">
        <v>12</v>
      </c>
      <c r="O602" s="165">
        <v>13</v>
      </c>
      <c r="P602" s="165">
        <v>14</v>
      </c>
      <c r="Q602" s="165">
        <v>15</v>
      </c>
      <c r="R602" s="167" t="s">
        <v>2</v>
      </c>
      <c r="S602" s="170"/>
      <c r="T602" s="164"/>
      <c r="U602" s="165">
        <v>16</v>
      </c>
      <c r="V602" s="165">
        <v>17</v>
      </c>
      <c r="W602" s="165">
        <v>18</v>
      </c>
      <c r="X602" s="165">
        <v>19</v>
      </c>
      <c r="Y602" s="165">
        <v>20</v>
      </c>
      <c r="Z602" s="165" t="s">
        <v>3</v>
      </c>
      <c r="AA602" s="165">
        <v>21</v>
      </c>
      <c r="AB602" s="165">
        <v>22</v>
      </c>
      <c r="AC602" s="165">
        <v>23</v>
      </c>
      <c r="AD602" s="165">
        <v>24</v>
      </c>
      <c r="AE602" s="165">
        <v>25</v>
      </c>
      <c r="AF602" s="165">
        <v>26</v>
      </c>
      <c r="AG602" s="165">
        <v>27</v>
      </c>
      <c r="AH602" s="165">
        <v>28</v>
      </c>
      <c r="AI602" s="171">
        <v>29</v>
      </c>
      <c r="AJ602" s="165">
        <v>30</v>
      </c>
      <c r="AK602" s="167">
        <v>31</v>
      </c>
      <c r="AL602" s="170"/>
    </row>
    <row r="603" spans="1:38" s="4" customFormat="1" ht="12.75" customHeight="1" thickTop="1" x14ac:dyDescent="0.2">
      <c r="A603" s="1"/>
      <c r="B603" s="89" t="s">
        <v>4</v>
      </c>
      <c r="C603" s="101"/>
      <c r="D603" s="89" t="s">
        <v>5</v>
      </c>
      <c r="E603" s="89" t="s">
        <v>6</v>
      </c>
      <c r="F603" s="88" t="s">
        <v>7</v>
      </c>
      <c r="G603" s="132"/>
      <c r="H603" s="88"/>
      <c r="I603" s="103"/>
      <c r="J603" s="89"/>
      <c r="K603" s="88"/>
      <c r="L603" s="89"/>
      <c r="M603" s="89"/>
      <c r="N603" s="89"/>
      <c r="O603" s="104"/>
      <c r="P603" s="163"/>
      <c r="Q603" s="107" t="s">
        <v>272</v>
      </c>
      <c r="R603" s="160" t="s">
        <v>273</v>
      </c>
      <c r="S603" s="106"/>
      <c r="T603" s="67"/>
      <c r="U603" s="542" t="s">
        <v>265</v>
      </c>
      <c r="V603" s="543"/>
      <c r="W603" s="543"/>
      <c r="X603" s="543"/>
      <c r="Y603" s="544"/>
      <c r="Z603" s="89" t="s">
        <v>10</v>
      </c>
      <c r="AA603" s="89" t="s">
        <v>11</v>
      </c>
      <c r="AB603" s="89" t="s">
        <v>205</v>
      </c>
      <c r="AC603" s="89" t="s">
        <v>12</v>
      </c>
      <c r="AD603" s="89" t="s">
        <v>13</v>
      </c>
      <c r="AE603" s="89" t="s">
        <v>14</v>
      </c>
      <c r="AF603" s="89"/>
      <c r="AG603" s="89"/>
      <c r="AH603" s="104"/>
      <c r="AI603" s="105"/>
      <c r="AJ603" s="89" t="s">
        <v>15</v>
      </c>
      <c r="AK603" s="88" t="s">
        <v>7</v>
      </c>
      <c r="AL603" s="3"/>
    </row>
    <row r="604" spans="1:38" s="4" customFormat="1" ht="12.75" customHeight="1" x14ac:dyDescent="0.2">
      <c r="A604" s="1"/>
      <c r="B604" s="89" t="s">
        <v>8</v>
      </c>
      <c r="C604" s="89" t="s">
        <v>16</v>
      </c>
      <c r="D604" s="89" t="s">
        <v>17</v>
      </c>
      <c r="E604" s="89" t="s">
        <v>8</v>
      </c>
      <c r="F604" s="88" t="s">
        <v>18</v>
      </c>
      <c r="G604" s="132" t="s">
        <v>19</v>
      </c>
      <c r="H604" s="88" t="s">
        <v>20</v>
      </c>
      <c r="I604" s="103" t="s">
        <v>242</v>
      </c>
      <c r="J604" s="89" t="s">
        <v>21</v>
      </c>
      <c r="K604" s="88" t="s">
        <v>22</v>
      </c>
      <c r="L604" s="107" t="s">
        <v>235</v>
      </c>
      <c r="M604" s="107" t="s">
        <v>236</v>
      </c>
      <c r="N604" s="107" t="s">
        <v>237</v>
      </c>
      <c r="O604" s="104"/>
      <c r="P604" s="158" t="s">
        <v>23</v>
      </c>
      <c r="Q604" s="107" t="s">
        <v>8</v>
      </c>
      <c r="R604" s="160" t="s">
        <v>8</v>
      </c>
      <c r="S604" s="106"/>
      <c r="T604" s="67"/>
      <c r="U604" s="89" t="s">
        <v>25</v>
      </c>
      <c r="V604" s="89" t="s">
        <v>26</v>
      </c>
      <c r="W604" s="101" t="s">
        <v>27</v>
      </c>
      <c r="X604" s="89" t="s">
        <v>28</v>
      </c>
      <c r="Y604" s="89" t="s">
        <v>136</v>
      </c>
      <c r="Z604" s="89" t="s">
        <v>261</v>
      </c>
      <c r="AA604" s="89" t="s">
        <v>137</v>
      </c>
      <c r="AB604" s="89" t="s">
        <v>204</v>
      </c>
      <c r="AC604" s="89" t="s">
        <v>30</v>
      </c>
      <c r="AD604" s="89" t="s">
        <v>140</v>
      </c>
      <c r="AE604" s="89" t="s">
        <v>31</v>
      </c>
      <c r="AF604" s="89" t="s">
        <v>32</v>
      </c>
      <c r="AG604" s="89" t="s">
        <v>206</v>
      </c>
      <c r="AH604" s="104" t="s">
        <v>16</v>
      </c>
      <c r="AI604" s="102" t="s">
        <v>34</v>
      </c>
      <c r="AJ604" s="89" t="s">
        <v>35</v>
      </c>
      <c r="AK604" s="88" t="s">
        <v>18</v>
      </c>
      <c r="AL604" s="3"/>
    </row>
    <row r="605" spans="1:38" s="4" customFormat="1" ht="12.75" customHeight="1" thickBot="1" x14ac:dyDescent="0.25">
      <c r="A605" s="6"/>
      <c r="B605" s="90" t="s">
        <v>36</v>
      </c>
      <c r="C605" s="90" t="s">
        <v>37</v>
      </c>
      <c r="D605" s="90" t="s">
        <v>38</v>
      </c>
      <c r="E605" s="90" t="s">
        <v>39</v>
      </c>
      <c r="F605" s="108" t="s">
        <v>40</v>
      </c>
      <c r="G605" s="133"/>
      <c r="H605" s="108"/>
      <c r="I605" s="109" t="s">
        <v>41</v>
      </c>
      <c r="J605" s="90"/>
      <c r="K605" s="108"/>
      <c r="L605" s="110"/>
      <c r="M605" s="110"/>
      <c r="N605" s="110" t="s">
        <v>238</v>
      </c>
      <c r="O605" s="111"/>
      <c r="P605" s="159"/>
      <c r="Q605" s="161" t="s">
        <v>24</v>
      </c>
      <c r="R605" s="162" t="s">
        <v>24</v>
      </c>
      <c r="S605" s="113"/>
      <c r="T605" s="78"/>
      <c r="U605" s="90" t="s">
        <v>42</v>
      </c>
      <c r="V605" s="90" t="s">
        <v>43</v>
      </c>
      <c r="W605" s="90"/>
      <c r="X605" s="90" t="s">
        <v>44</v>
      </c>
      <c r="Y605" s="90" t="s">
        <v>30</v>
      </c>
      <c r="Z605" s="90" t="s">
        <v>30</v>
      </c>
      <c r="AA605" s="90" t="s">
        <v>138</v>
      </c>
      <c r="AB605" s="90" t="s">
        <v>15</v>
      </c>
      <c r="AC605" s="90" t="s">
        <v>139</v>
      </c>
      <c r="AD605" s="90" t="s">
        <v>141</v>
      </c>
      <c r="AE605" s="90" t="s">
        <v>47</v>
      </c>
      <c r="AF605" s="90" t="s">
        <v>48</v>
      </c>
      <c r="AG605" s="90" t="s">
        <v>15</v>
      </c>
      <c r="AH605" s="111" t="s">
        <v>30</v>
      </c>
      <c r="AI605" s="112"/>
      <c r="AJ605" s="90" t="s">
        <v>49</v>
      </c>
      <c r="AK605" s="108" t="s">
        <v>189</v>
      </c>
      <c r="AL605" s="7"/>
    </row>
    <row r="606" spans="1:38" s="301" customFormat="1" ht="12.75" customHeight="1" thickTop="1" x14ac:dyDescent="0.2">
      <c r="A606" s="331"/>
      <c r="B606" s="363">
        <f>B593</f>
        <v>0</v>
      </c>
      <c r="C606" s="363">
        <f>C593</f>
        <v>0</v>
      </c>
      <c r="D606" s="363">
        <f>D593</f>
        <v>0</v>
      </c>
      <c r="E606" s="363">
        <f>E593</f>
        <v>0</v>
      </c>
      <c r="F606" s="362">
        <f>F593</f>
        <v>0</v>
      </c>
      <c r="G606" s="134" t="str">
        <f>$G$7</f>
        <v>APRIL</v>
      </c>
      <c r="H606" s="334" t="s">
        <v>58</v>
      </c>
      <c r="I606" s="412"/>
      <c r="J606" s="397">
        <f t="shared" ref="J606:R606" si="78">J593</f>
        <v>0</v>
      </c>
      <c r="K606" s="362">
        <f t="shared" si="78"/>
        <v>0</v>
      </c>
      <c r="L606" s="363">
        <f t="shared" si="78"/>
        <v>0</v>
      </c>
      <c r="M606" s="363">
        <f t="shared" si="78"/>
        <v>0</v>
      </c>
      <c r="N606" s="363">
        <f t="shared" si="78"/>
        <v>0</v>
      </c>
      <c r="O606" s="361">
        <f t="shared" si="78"/>
        <v>0</v>
      </c>
      <c r="P606" s="394">
        <f t="shared" si="78"/>
        <v>0</v>
      </c>
      <c r="Q606" s="363">
        <f t="shared" si="78"/>
        <v>0</v>
      </c>
      <c r="R606" s="362">
        <f t="shared" si="78"/>
        <v>0</v>
      </c>
      <c r="S606" s="332"/>
      <c r="T606" s="331"/>
      <c r="U606" s="363">
        <f t="shared" ref="U606:AH606" si="79">U593</f>
        <v>0</v>
      </c>
      <c r="V606" s="363">
        <f t="shared" si="79"/>
        <v>0</v>
      </c>
      <c r="W606" s="363">
        <f t="shared" si="79"/>
        <v>0</v>
      </c>
      <c r="X606" s="363">
        <f t="shared" si="79"/>
        <v>0</v>
      </c>
      <c r="Y606" s="363">
        <f t="shared" si="79"/>
        <v>0</v>
      </c>
      <c r="Z606" s="363">
        <f t="shared" si="79"/>
        <v>0</v>
      </c>
      <c r="AA606" s="363">
        <f t="shared" si="79"/>
        <v>0</v>
      </c>
      <c r="AB606" s="363">
        <f t="shared" si="79"/>
        <v>0</v>
      </c>
      <c r="AC606" s="363">
        <f t="shared" si="79"/>
        <v>0</v>
      </c>
      <c r="AD606" s="363">
        <f t="shared" si="79"/>
        <v>0</v>
      </c>
      <c r="AE606" s="363">
        <f t="shared" si="79"/>
        <v>0</v>
      </c>
      <c r="AF606" s="363">
        <f t="shared" si="79"/>
        <v>0</v>
      </c>
      <c r="AG606" s="363">
        <f t="shared" si="79"/>
        <v>0</v>
      </c>
      <c r="AH606" s="361">
        <f t="shared" si="79"/>
        <v>0</v>
      </c>
      <c r="AI606" s="333"/>
      <c r="AJ606" s="363">
        <f>AJ593</f>
        <v>0</v>
      </c>
      <c r="AK606" s="362">
        <f>AK593</f>
        <v>0</v>
      </c>
      <c r="AL606" s="332"/>
    </row>
    <row r="607" spans="1:38" s="21" customFormat="1" ht="12.75" customHeight="1" x14ac:dyDescent="0.2">
      <c r="A607" s="8">
        <v>1</v>
      </c>
      <c r="B607" s="400"/>
      <c r="C607" s="400"/>
      <c r="D607" s="400"/>
      <c r="E607" s="400"/>
      <c r="F607" s="401"/>
      <c r="G607" s="471"/>
      <c r="H607" s="477"/>
      <c r="I607" s="472"/>
      <c r="J607" s="363">
        <f t="shared" ref="J607:J637" si="80">SUM(B607:F607)</f>
        <v>0</v>
      </c>
      <c r="K607" s="362">
        <f t="shared" ref="K607:K637" si="81">SUM(U607:AK607)-SUM(L607:R607)</f>
        <v>0</v>
      </c>
      <c r="L607" s="400"/>
      <c r="M607" s="400"/>
      <c r="N607" s="400"/>
      <c r="O607" s="406"/>
      <c r="P607" s="409"/>
      <c r="Q607" s="400"/>
      <c r="R607" s="401"/>
      <c r="S607" s="16" t="s">
        <v>59</v>
      </c>
      <c r="T607" s="8">
        <v>1</v>
      </c>
      <c r="U607" s="400"/>
      <c r="V607" s="400"/>
      <c r="W607" s="400"/>
      <c r="X607" s="400"/>
      <c r="Y607" s="400"/>
      <c r="Z607" s="400"/>
      <c r="AA607" s="400"/>
      <c r="AB607" s="400"/>
      <c r="AC607" s="400"/>
      <c r="AD607" s="400"/>
      <c r="AE607" s="400"/>
      <c r="AF607" s="400"/>
      <c r="AG607" s="400"/>
      <c r="AH607" s="406"/>
      <c r="AI607" s="477"/>
      <c r="AJ607" s="400"/>
      <c r="AK607" s="401"/>
      <c r="AL607" s="16" t="s">
        <v>59</v>
      </c>
    </row>
    <row r="608" spans="1:38" s="21" customFormat="1" ht="12.75" customHeight="1" x14ac:dyDescent="0.2">
      <c r="A608" s="8">
        <v>2</v>
      </c>
      <c r="B608" s="400"/>
      <c r="C608" s="400"/>
      <c r="D608" s="400"/>
      <c r="E608" s="400"/>
      <c r="F608" s="401"/>
      <c r="G608" s="471"/>
      <c r="H608" s="477"/>
      <c r="I608" s="472"/>
      <c r="J608" s="363">
        <f t="shared" si="80"/>
        <v>0</v>
      </c>
      <c r="K608" s="362">
        <f t="shared" si="81"/>
        <v>0</v>
      </c>
      <c r="L608" s="400"/>
      <c r="M608" s="400"/>
      <c r="N608" s="400"/>
      <c r="O608" s="406"/>
      <c r="P608" s="409"/>
      <c r="Q608" s="400"/>
      <c r="R608" s="401"/>
      <c r="S608" s="16" t="s">
        <v>60</v>
      </c>
      <c r="T608" s="8">
        <v>2</v>
      </c>
      <c r="U608" s="400"/>
      <c r="V608" s="400"/>
      <c r="W608" s="400"/>
      <c r="X608" s="400"/>
      <c r="Y608" s="400"/>
      <c r="Z608" s="400"/>
      <c r="AA608" s="400"/>
      <c r="AB608" s="400"/>
      <c r="AC608" s="400"/>
      <c r="AD608" s="400"/>
      <c r="AE608" s="400"/>
      <c r="AF608" s="400"/>
      <c r="AG608" s="400"/>
      <c r="AH608" s="406"/>
      <c r="AI608" s="477"/>
      <c r="AJ608" s="400"/>
      <c r="AK608" s="401"/>
      <c r="AL608" s="16" t="s">
        <v>60</v>
      </c>
    </row>
    <row r="609" spans="1:38" s="21" customFormat="1" ht="12.75" customHeight="1" x14ac:dyDescent="0.2">
      <c r="A609" s="8">
        <v>3</v>
      </c>
      <c r="B609" s="400"/>
      <c r="C609" s="400"/>
      <c r="D609" s="400"/>
      <c r="E609" s="400"/>
      <c r="F609" s="401"/>
      <c r="G609" s="471"/>
      <c r="H609" s="477"/>
      <c r="I609" s="472"/>
      <c r="J609" s="363">
        <f t="shared" si="80"/>
        <v>0</v>
      </c>
      <c r="K609" s="362">
        <f t="shared" si="81"/>
        <v>0</v>
      </c>
      <c r="L609" s="400"/>
      <c r="M609" s="400"/>
      <c r="N609" s="400"/>
      <c r="O609" s="406"/>
      <c r="P609" s="409"/>
      <c r="Q609" s="400"/>
      <c r="R609" s="401"/>
      <c r="S609" s="16" t="s">
        <v>61</v>
      </c>
      <c r="T609" s="8">
        <v>3</v>
      </c>
      <c r="U609" s="400"/>
      <c r="V609" s="400"/>
      <c r="W609" s="400"/>
      <c r="X609" s="400"/>
      <c r="Y609" s="400"/>
      <c r="Z609" s="400"/>
      <c r="AA609" s="400"/>
      <c r="AB609" s="400"/>
      <c r="AC609" s="400"/>
      <c r="AD609" s="400"/>
      <c r="AE609" s="400"/>
      <c r="AF609" s="400"/>
      <c r="AG609" s="400"/>
      <c r="AH609" s="406"/>
      <c r="AI609" s="477"/>
      <c r="AJ609" s="400"/>
      <c r="AK609" s="401"/>
      <c r="AL609" s="16" t="s">
        <v>61</v>
      </c>
    </row>
    <row r="610" spans="1:38" s="21" customFormat="1" ht="12.75" customHeight="1" x14ac:dyDescent="0.2">
      <c r="A610" s="8">
        <v>4</v>
      </c>
      <c r="B610" s="400"/>
      <c r="C610" s="400"/>
      <c r="D610" s="400"/>
      <c r="E610" s="400"/>
      <c r="F610" s="401"/>
      <c r="G610" s="471"/>
      <c r="H610" s="477"/>
      <c r="I610" s="472"/>
      <c r="J610" s="363">
        <f t="shared" si="80"/>
        <v>0</v>
      </c>
      <c r="K610" s="362">
        <f t="shared" si="81"/>
        <v>0</v>
      </c>
      <c r="L610" s="400"/>
      <c r="M610" s="400"/>
      <c r="N610" s="400"/>
      <c r="O610" s="406"/>
      <c r="P610" s="409"/>
      <c r="Q610" s="400"/>
      <c r="R610" s="401"/>
      <c r="S610" s="16" t="s">
        <v>62</v>
      </c>
      <c r="T610" s="8">
        <v>4</v>
      </c>
      <c r="U610" s="400"/>
      <c r="V610" s="400"/>
      <c r="W610" s="400"/>
      <c r="X610" s="400"/>
      <c r="Y610" s="400"/>
      <c r="Z610" s="400"/>
      <c r="AA610" s="400"/>
      <c r="AB610" s="400"/>
      <c r="AC610" s="400"/>
      <c r="AD610" s="400"/>
      <c r="AE610" s="400"/>
      <c r="AF610" s="400"/>
      <c r="AG610" s="400"/>
      <c r="AH610" s="406"/>
      <c r="AI610" s="477"/>
      <c r="AJ610" s="400"/>
      <c r="AK610" s="401"/>
      <c r="AL610" s="16" t="s">
        <v>62</v>
      </c>
    </row>
    <row r="611" spans="1:38" s="21" customFormat="1" ht="12.75" customHeight="1" x14ac:dyDescent="0.2">
      <c r="A611" s="8">
        <v>5</v>
      </c>
      <c r="B611" s="400"/>
      <c r="C611" s="400"/>
      <c r="D611" s="400"/>
      <c r="E611" s="400"/>
      <c r="F611" s="401"/>
      <c r="G611" s="471"/>
      <c r="H611" s="477"/>
      <c r="I611" s="472"/>
      <c r="J611" s="363">
        <f t="shared" si="80"/>
        <v>0</v>
      </c>
      <c r="K611" s="362">
        <f t="shared" si="81"/>
        <v>0</v>
      </c>
      <c r="L611" s="400"/>
      <c r="M611" s="400"/>
      <c r="N611" s="400"/>
      <c r="O611" s="406"/>
      <c r="P611" s="409"/>
      <c r="Q611" s="400"/>
      <c r="R611" s="401"/>
      <c r="S611" s="16" t="s">
        <v>63</v>
      </c>
      <c r="T611" s="8">
        <v>5</v>
      </c>
      <c r="U611" s="400"/>
      <c r="V611" s="400"/>
      <c r="W611" s="400"/>
      <c r="X611" s="400"/>
      <c r="Y611" s="400"/>
      <c r="Z611" s="400"/>
      <c r="AA611" s="400"/>
      <c r="AB611" s="400"/>
      <c r="AC611" s="400"/>
      <c r="AD611" s="400"/>
      <c r="AE611" s="400"/>
      <c r="AF611" s="400"/>
      <c r="AG611" s="400"/>
      <c r="AH611" s="406"/>
      <c r="AI611" s="477"/>
      <c r="AJ611" s="400"/>
      <c r="AK611" s="401"/>
      <c r="AL611" s="16" t="s">
        <v>63</v>
      </c>
    </row>
    <row r="612" spans="1:38" s="21" customFormat="1" ht="12.75" customHeight="1" x14ac:dyDescent="0.2">
      <c r="A612" s="17">
        <v>6</v>
      </c>
      <c r="B612" s="402"/>
      <c r="C612" s="402"/>
      <c r="D612" s="402"/>
      <c r="E612" s="402"/>
      <c r="F612" s="403"/>
      <c r="G612" s="473"/>
      <c r="H612" s="478"/>
      <c r="I612" s="474"/>
      <c r="J612" s="363">
        <f t="shared" si="80"/>
        <v>0</v>
      </c>
      <c r="K612" s="362">
        <f t="shared" si="81"/>
        <v>0</v>
      </c>
      <c r="L612" s="402"/>
      <c r="M612" s="402"/>
      <c r="N612" s="402"/>
      <c r="O612" s="407"/>
      <c r="P612" s="410"/>
      <c r="Q612" s="402"/>
      <c r="R612" s="403"/>
      <c r="S612" s="18" t="s">
        <v>64</v>
      </c>
      <c r="T612" s="17">
        <v>6</v>
      </c>
      <c r="U612" s="402"/>
      <c r="V612" s="402"/>
      <c r="W612" s="402"/>
      <c r="X612" s="402"/>
      <c r="Y612" s="402"/>
      <c r="Z612" s="402"/>
      <c r="AA612" s="402"/>
      <c r="AB612" s="402"/>
      <c r="AC612" s="402"/>
      <c r="AD612" s="402"/>
      <c r="AE612" s="402"/>
      <c r="AF612" s="402"/>
      <c r="AG612" s="402"/>
      <c r="AH612" s="407"/>
      <c r="AI612" s="478"/>
      <c r="AJ612" s="402"/>
      <c r="AK612" s="403"/>
      <c r="AL612" s="18" t="s">
        <v>64</v>
      </c>
    </row>
    <row r="613" spans="1:38" s="21" customFormat="1" ht="12.75" customHeight="1" x14ac:dyDescent="0.2">
      <c r="A613" s="8">
        <v>7</v>
      </c>
      <c r="B613" s="400"/>
      <c r="C613" s="400"/>
      <c r="D613" s="400"/>
      <c r="E613" s="400"/>
      <c r="F613" s="401"/>
      <c r="G613" s="471"/>
      <c r="H613" s="477"/>
      <c r="I613" s="472"/>
      <c r="J613" s="363">
        <f t="shared" si="80"/>
        <v>0</v>
      </c>
      <c r="K613" s="362">
        <f t="shared" si="81"/>
        <v>0</v>
      </c>
      <c r="L613" s="400"/>
      <c r="M613" s="400"/>
      <c r="N613" s="400"/>
      <c r="O613" s="406"/>
      <c r="P613" s="409"/>
      <c r="Q613" s="400"/>
      <c r="R613" s="401"/>
      <c r="S613" s="16" t="s">
        <v>65</v>
      </c>
      <c r="T613" s="8">
        <v>7</v>
      </c>
      <c r="U613" s="400"/>
      <c r="V613" s="400"/>
      <c r="W613" s="400"/>
      <c r="X613" s="400"/>
      <c r="Y613" s="400"/>
      <c r="Z613" s="400"/>
      <c r="AA613" s="400"/>
      <c r="AB613" s="400"/>
      <c r="AC613" s="400"/>
      <c r="AD613" s="400"/>
      <c r="AE613" s="400"/>
      <c r="AF613" s="400"/>
      <c r="AG613" s="400"/>
      <c r="AH613" s="406"/>
      <c r="AI613" s="477"/>
      <c r="AJ613" s="400"/>
      <c r="AK613" s="401"/>
      <c r="AL613" s="16" t="s">
        <v>65</v>
      </c>
    </row>
    <row r="614" spans="1:38" s="21" customFormat="1" ht="12.75" customHeight="1" x14ac:dyDescent="0.2">
      <c r="A614" s="8">
        <v>8</v>
      </c>
      <c r="B614" s="400"/>
      <c r="C614" s="400"/>
      <c r="D614" s="400"/>
      <c r="E614" s="400"/>
      <c r="F614" s="401"/>
      <c r="G614" s="471"/>
      <c r="H614" s="477"/>
      <c r="I614" s="472"/>
      <c r="J614" s="363">
        <f t="shared" si="80"/>
        <v>0</v>
      </c>
      <c r="K614" s="362">
        <f t="shared" si="81"/>
        <v>0</v>
      </c>
      <c r="L614" s="400"/>
      <c r="M614" s="400"/>
      <c r="N614" s="400"/>
      <c r="O614" s="406"/>
      <c r="P614" s="409"/>
      <c r="Q614" s="400"/>
      <c r="R614" s="401"/>
      <c r="S614" s="16" t="s">
        <v>66</v>
      </c>
      <c r="T614" s="8">
        <v>8</v>
      </c>
      <c r="U614" s="400"/>
      <c r="V614" s="400"/>
      <c r="W614" s="400"/>
      <c r="X614" s="400"/>
      <c r="Y614" s="400"/>
      <c r="Z614" s="400"/>
      <c r="AA614" s="400"/>
      <c r="AB614" s="400"/>
      <c r="AC614" s="400"/>
      <c r="AD614" s="400"/>
      <c r="AE614" s="400"/>
      <c r="AF614" s="400"/>
      <c r="AG614" s="400"/>
      <c r="AH614" s="406"/>
      <c r="AI614" s="477"/>
      <c r="AJ614" s="400"/>
      <c r="AK614" s="401"/>
      <c r="AL614" s="16" t="s">
        <v>66</v>
      </c>
    </row>
    <row r="615" spans="1:38" s="21" customFormat="1" ht="12.75" customHeight="1" x14ac:dyDescent="0.2">
      <c r="A615" s="8">
        <v>9</v>
      </c>
      <c r="B615" s="400"/>
      <c r="C615" s="400"/>
      <c r="D615" s="400"/>
      <c r="E615" s="400"/>
      <c r="F615" s="401"/>
      <c r="G615" s="471"/>
      <c r="H615" s="477"/>
      <c r="I615" s="472"/>
      <c r="J615" s="363">
        <f t="shared" si="80"/>
        <v>0</v>
      </c>
      <c r="K615" s="362">
        <f t="shared" si="81"/>
        <v>0</v>
      </c>
      <c r="L615" s="400"/>
      <c r="M615" s="400"/>
      <c r="N615" s="400"/>
      <c r="O615" s="406"/>
      <c r="P615" s="409"/>
      <c r="Q615" s="400"/>
      <c r="R615" s="401"/>
      <c r="S615" s="16" t="s">
        <v>67</v>
      </c>
      <c r="T615" s="8">
        <v>9</v>
      </c>
      <c r="U615" s="400"/>
      <c r="V615" s="400"/>
      <c r="W615" s="400"/>
      <c r="X615" s="400"/>
      <c r="Y615" s="400"/>
      <c r="Z615" s="400"/>
      <c r="AA615" s="400"/>
      <c r="AB615" s="400"/>
      <c r="AC615" s="400"/>
      <c r="AD615" s="400"/>
      <c r="AE615" s="400"/>
      <c r="AF615" s="400"/>
      <c r="AG615" s="400"/>
      <c r="AH615" s="406"/>
      <c r="AI615" s="477"/>
      <c r="AJ615" s="400"/>
      <c r="AK615" s="401"/>
      <c r="AL615" s="16" t="s">
        <v>67</v>
      </c>
    </row>
    <row r="616" spans="1:38" s="21" customFormat="1" ht="12.75" customHeight="1" x14ac:dyDescent="0.2">
      <c r="A616" s="8">
        <v>10</v>
      </c>
      <c r="B616" s="400"/>
      <c r="C616" s="400"/>
      <c r="D616" s="400"/>
      <c r="E616" s="400"/>
      <c r="F616" s="401"/>
      <c r="G616" s="471"/>
      <c r="H616" s="477"/>
      <c r="I616" s="472"/>
      <c r="J616" s="363">
        <f t="shared" si="80"/>
        <v>0</v>
      </c>
      <c r="K616" s="362">
        <f t="shared" si="81"/>
        <v>0</v>
      </c>
      <c r="L616" s="400"/>
      <c r="M616" s="400"/>
      <c r="N616" s="400"/>
      <c r="O616" s="406"/>
      <c r="P616" s="409"/>
      <c r="Q616" s="400"/>
      <c r="R616" s="401"/>
      <c r="S616" s="16" t="s">
        <v>68</v>
      </c>
      <c r="T616" s="8">
        <v>10</v>
      </c>
      <c r="U616" s="400"/>
      <c r="V616" s="400"/>
      <c r="W616" s="400"/>
      <c r="X616" s="400"/>
      <c r="Y616" s="400"/>
      <c r="Z616" s="400"/>
      <c r="AA616" s="400"/>
      <c r="AB616" s="400"/>
      <c r="AC616" s="400"/>
      <c r="AD616" s="400"/>
      <c r="AE616" s="400"/>
      <c r="AF616" s="400"/>
      <c r="AG616" s="400"/>
      <c r="AH616" s="406"/>
      <c r="AI616" s="477"/>
      <c r="AJ616" s="400"/>
      <c r="AK616" s="401"/>
      <c r="AL616" s="16" t="s">
        <v>68</v>
      </c>
    </row>
    <row r="617" spans="1:38" s="21" customFormat="1" ht="12.75" customHeight="1" x14ac:dyDescent="0.2">
      <c r="A617" s="8">
        <v>11</v>
      </c>
      <c r="B617" s="400"/>
      <c r="C617" s="400"/>
      <c r="D617" s="400"/>
      <c r="E617" s="400"/>
      <c r="F617" s="401"/>
      <c r="G617" s="471"/>
      <c r="H617" s="477"/>
      <c r="I617" s="472"/>
      <c r="J617" s="363">
        <f t="shared" si="80"/>
        <v>0</v>
      </c>
      <c r="K617" s="362">
        <f t="shared" si="81"/>
        <v>0</v>
      </c>
      <c r="L617" s="400"/>
      <c r="M617" s="400"/>
      <c r="N617" s="400"/>
      <c r="O617" s="406"/>
      <c r="P617" s="409"/>
      <c r="Q617" s="400"/>
      <c r="R617" s="401"/>
      <c r="S617" s="16" t="s">
        <v>69</v>
      </c>
      <c r="T617" s="8">
        <v>11</v>
      </c>
      <c r="U617" s="400"/>
      <c r="V617" s="400"/>
      <c r="W617" s="400"/>
      <c r="X617" s="400"/>
      <c r="Y617" s="400"/>
      <c r="Z617" s="400"/>
      <c r="AA617" s="400"/>
      <c r="AB617" s="400"/>
      <c r="AC617" s="400"/>
      <c r="AD617" s="400"/>
      <c r="AE617" s="400"/>
      <c r="AF617" s="400"/>
      <c r="AG617" s="400"/>
      <c r="AH617" s="406"/>
      <c r="AI617" s="477"/>
      <c r="AJ617" s="400"/>
      <c r="AK617" s="401"/>
      <c r="AL617" s="16" t="s">
        <v>69</v>
      </c>
    </row>
    <row r="618" spans="1:38" s="21" customFormat="1" ht="12.75" customHeight="1" x14ac:dyDescent="0.2">
      <c r="A618" s="8">
        <v>12</v>
      </c>
      <c r="B618" s="400"/>
      <c r="C618" s="400"/>
      <c r="D618" s="400"/>
      <c r="E618" s="400"/>
      <c r="F618" s="401"/>
      <c r="G618" s="471"/>
      <c r="H618" s="477"/>
      <c r="I618" s="472"/>
      <c r="J618" s="363">
        <f t="shared" si="80"/>
        <v>0</v>
      </c>
      <c r="K618" s="362">
        <f t="shared" si="81"/>
        <v>0</v>
      </c>
      <c r="L618" s="400"/>
      <c r="M618" s="400"/>
      <c r="N618" s="400"/>
      <c r="O618" s="406"/>
      <c r="P618" s="409"/>
      <c r="Q618" s="400"/>
      <c r="R618" s="401"/>
      <c r="S618" s="16" t="s">
        <v>70</v>
      </c>
      <c r="T618" s="8">
        <v>12</v>
      </c>
      <c r="U618" s="400"/>
      <c r="V618" s="400"/>
      <c r="W618" s="400"/>
      <c r="X618" s="400"/>
      <c r="Y618" s="400"/>
      <c r="Z618" s="400"/>
      <c r="AA618" s="400"/>
      <c r="AB618" s="400"/>
      <c r="AC618" s="400"/>
      <c r="AD618" s="400"/>
      <c r="AE618" s="400"/>
      <c r="AF618" s="400"/>
      <c r="AG618" s="400"/>
      <c r="AH618" s="406"/>
      <c r="AI618" s="477"/>
      <c r="AJ618" s="400"/>
      <c r="AK618" s="401"/>
      <c r="AL618" s="16" t="s">
        <v>70</v>
      </c>
    </row>
    <row r="619" spans="1:38" s="21" customFormat="1" ht="12.75" customHeight="1" x14ac:dyDescent="0.2">
      <c r="A619" s="8">
        <v>13</v>
      </c>
      <c r="B619" s="400"/>
      <c r="C619" s="400"/>
      <c r="D619" s="400"/>
      <c r="E619" s="400"/>
      <c r="F619" s="401"/>
      <c r="G619" s="471"/>
      <c r="H619" s="477"/>
      <c r="I619" s="472"/>
      <c r="J619" s="363">
        <f t="shared" si="80"/>
        <v>0</v>
      </c>
      <c r="K619" s="362">
        <f t="shared" si="81"/>
        <v>0</v>
      </c>
      <c r="L619" s="400"/>
      <c r="M619" s="400"/>
      <c r="N619" s="400"/>
      <c r="O619" s="406"/>
      <c r="P619" s="409"/>
      <c r="Q619" s="400"/>
      <c r="R619" s="401"/>
      <c r="S619" s="16" t="s">
        <v>71</v>
      </c>
      <c r="T619" s="8">
        <v>13</v>
      </c>
      <c r="U619" s="400"/>
      <c r="V619" s="400"/>
      <c r="W619" s="400"/>
      <c r="X619" s="400"/>
      <c r="Y619" s="400"/>
      <c r="Z619" s="400"/>
      <c r="AA619" s="400"/>
      <c r="AB619" s="400"/>
      <c r="AC619" s="400"/>
      <c r="AD619" s="400"/>
      <c r="AE619" s="400"/>
      <c r="AF619" s="400"/>
      <c r="AG619" s="400"/>
      <c r="AH619" s="406"/>
      <c r="AI619" s="477"/>
      <c r="AJ619" s="400"/>
      <c r="AK619" s="401"/>
      <c r="AL619" s="16" t="s">
        <v>71</v>
      </c>
    </row>
    <row r="620" spans="1:38" s="21" customFormat="1" ht="12.75" customHeight="1" x14ac:dyDescent="0.2">
      <c r="A620" s="8">
        <v>14</v>
      </c>
      <c r="B620" s="400"/>
      <c r="C620" s="400"/>
      <c r="D620" s="400"/>
      <c r="E620" s="400"/>
      <c r="F620" s="401"/>
      <c r="G620" s="471"/>
      <c r="H620" s="477"/>
      <c r="I620" s="472"/>
      <c r="J620" s="363">
        <f t="shared" si="80"/>
        <v>0</v>
      </c>
      <c r="K620" s="362">
        <f t="shared" si="81"/>
        <v>0</v>
      </c>
      <c r="L620" s="400"/>
      <c r="M620" s="400"/>
      <c r="N620" s="400"/>
      <c r="O620" s="406"/>
      <c r="P620" s="409"/>
      <c r="Q620" s="400"/>
      <c r="R620" s="401"/>
      <c r="S620" s="16" t="s">
        <v>72</v>
      </c>
      <c r="T620" s="8">
        <v>14</v>
      </c>
      <c r="U620" s="400"/>
      <c r="V620" s="400"/>
      <c r="W620" s="400"/>
      <c r="X620" s="400"/>
      <c r="Y620" s="400"/>
      <c r="Z620" s="400"/>
      <c r="AA620" s="400"/>
      <c r="AB620" s="400"/>
      <c r="AC620" s="400"/>
      <c r="AD620" s="400"/>
      <c r="AE620" s="400"/>
      <c r="AF620" s="400"/>
      <c r="AG620" s="400"/>
      <c r="AH620" s="406"/>
      <c r="AI620" s="477"/>
      <c r="AJ620" s="400"/>
      <c r="AK620" s="401"/>
      <c r="AL620" s="16" t="s">
        <v>72</v>
      </c>
    </row>
    <row r="621" spans="1:38" s="21" customFormat="1" ht="12.75" customHeight="1" x14ac:dyDescent="0.2">
      <c r="A621" s="8">
        <v>15</v>
      </c>
      <c r="B621" s="400"/>
      <c r="C621" s="400"/>
      <c r="D621" s="400"/>
      <c r="E621" s="400"/>
      <c r="F621" s="401"/>
      <c r="G621" s="471"/>
      <c r="H621" s="477"/>
      <c r="I621" s="472"/>
      <c r="J621" s="363">
        <f t="shared" si="80"/>
        <v>0</v>
      </c>
      <c r="K621" s="362">
        <f t="shared" si="81"/>
        <v>0</v>
      </c>
      <c r="L621" s="400"/>
      <c r="M621" s="400"/>
      <c r="N621" s="400"/>
      <c r="O621" s="406"/>
      <c r="P621" s="409"/>
      <c r="Q621" s="400"/>
      <c r="R621" s="401"/>
      <c r="S621" s="16" t="s">
        <v>73</v>
      </c>
      <c r="T621" s="8">
        <v>15</v>
      </c>
      <c r="U621" s="400"/>
      <c r="V621" s="400"/>
      <c r="W621" s="400"/>
      <c r="X621" s="400"/>
      <c r="Y621" s="400"/>
      <c r="Z621" s="400"/>
      <c r="AA621" s="400"/>
      <c r="AB621" s="400"/>
      <c r="AC621" s="400"/>
      <c r="AD621" s="400"/>
      <c r="AE621" s="400"/>
      <c r="AF621" s="400"/>
      <c r="AG621" s="400"/>
      <c r="AH621" s="406"/>
      <c r="AI621" s="477"/>
      <c r="AJ621" s="400"/>
      <c r="AK621" s="401"/>
      <c r="AL621" s="16" t="s">
        <v>73</v>
      </c>
    </row>
    <row r="622" spans="1:38" s="21" customFormat="1" ht="12.75" customHeight="1" x14ac:dyDescent="0.2">
      <c r="A622" s="8">
        <v>16</v>
      </c>
      <c r="B622" s="400"/>
      <c r="C622" s="400"/>
      <c r="D622" s="400"/>
      <c r="E622" s="400"/>
      <c r="F622" s="401"/>
      <c r="G622" s="471"/>
      <c r="H622" s="477"/>
      <c r="I622" s="472"/>
      <c r="J622" s="363">
        <f t="shared" si="80"/>
        <v>0</v>
      </c>
      <c r="K622" s="362">
        <f t="shared" si="81"/>
        <v>0</v>
      </c>
      <c r="L622" s="400"/>
      <c r="M622" s="400"/>
      <c r="N622" s="400"/>
      <c r="O622" s="406"/>
      <c r="P622" s="409"/>
      <c r="Q622" s="400"/>
      <c r="R622" s="401"/>
      <c r="S622" s="16" t="s">
        <v>74</v>
      </c>
      <c r="T622" s="8">
        <v>16</v>
      </c>
      <c r="U622" s="400"/>
      <c r="V622" s="400"/>
      <c r="W622" s="400"/>
      <c r="X622" s="400"/>
      <c r="Y622" s="400"/>
      <c r="Z622" s="400"/>
      <c r="AA622" s="400"/>
      <c r="AB622" s="400"/>
      <c r="AC622" s="400"/>
      <c r="AD622" s="400"/>
      <c r="AE622" s="400"/>
      <c r="AF622" s="400"/>
      <c r="AG622" s="400"/>
      <c r="AH622" s="406"/>
      <c r="AI622" s="477"/>
      <c r="AJ622" s="400"/>
      <c r="AK622" s="401"/>
      <c r="AL622" s="16" t="s">
        <v>74</v>
      </c>
    </row>
    <row r="623" spans="1:38" s="21" customFormat="1" ht="12.75" customHeight="1" x14ac:dyDescent="0.2">
      <c r="A623" s="8">
        <v>17</v>
      </c>
      <c r="B623" s="400"/>
      <c r="C623" s="400"/>
      <c r="D623" s="400"/>
      <c r="E623" s="400"/>
      <c r="F623" s="401"/>
      <c r="G623" s="471"/>
      <c r="H623" s="477"/>
      <c r="I623" s="472"/>
      <c r="J623" s="363">
        <f t="shared" si="80"/>
        <v>0</v>
      </c>
      <c r="K623" s="362">
        <f t="shared" si="81"/>
        <v>0</v>
      </c>
      <c r="L623" s="400"/>
      <c r="M623" s="400"/>
      <c r="N623" s="400"/>
      <c r="O623" s="406"/>
      <c r="P623" s="409"/>
      <c r="Q623" s="400"/>
      <c r="R623" s="401"/>
      <c r="S623" s="16" t="s">
        <v>75</v>
      </c>
      <c r="T623" s="8">
        <v>17</v>
      </c>
      <c r="U623" s="400"/>
      <c r="V623" s="400"/>
      <c r="W623" s="400"/>
      <c r="X623" s="400"/>
      <c r="Y623" s="400"/>
      <c r="Z623" s="400"/>
      <c r="AA623" s="400"/>
      <c r="AB623" s="400"/>
      <c r="AC623" s="400"/>
      <c r="AD623" s="400"/>
      <c r="AE623" s="400"/>
      <c r="AF623" s="400"/>
      <c r="AG623" s="400"/>
      <c r="AH623" s="406"/>
      <c r="AI623" s="477"/>
      <c r="AJ623" s="400"/>
      <c r="AK623" s="401"/>
      <c r="AL623" s="16" t="s">
        <v>75</v>
      </c>
    </row>
    <row r="624" spans="1:38" s="21" customFormat="1" ht="12.75" customHeight="1" x14ac:dyDescent="0.2">
      <c r="A624" s="8">
        <v>18</v>
      </c>
      <c r="B624" s="400"/>
      <c r="C624" s="400"/>
      <c r="D624" s="400"/>
      <c r="E624" s="400"/>
      <c r="F624" s="401"/>
      <c r="G624" s="471"/>
      <c r="H624" s="477"/>
      <c r="I624" s="472"/>
      <c r="J624" s="363">
        <f t="shared" si="80"/>
        <v>0</v>
      </c>
      <c r="K624" s="362">
        <f t="shared" si="81"/>
        <v>0</v>
      </c>
      <c r="L624" s="400"/>
      <c r="M624" s="400"/>
      <c r="N624" s="400"/>
      <c r="O624" s="406"/>
      <c r="P624" s="409"/>
      <c r="Q624" s="400"/>
      <c r="R624" s="401"/>
      <c r="S624" s="16" t="s">
        <v>76</v>
      </c>
      <c r="T624" s="8">
        <v>18</v>
      </c>
      <c r="U624" s="400"/>
      <c r="V624" s="400"/>
      <c r="W624" s="400"/>
      <c r="X624" s="400"/>
      <c r="Y624" s="400"/>
      <c r="Z624" s="400"/>
      <c r="AA624" s="400"/>
      <c r="AB624" s="400"/>
      <c r="AC624" s="400"/>
      <c r="AD624" s="400"/>
      <c r="AE624" s="400"/>
      <c r="AF624" s="400"/>
      <c r="AG624" s="400"/>
      <c r="AH624" s="406"/>
      <c r="AI624" s="477"/>
      <c r="AJ624" s="400"/>
      <c r="AK624" s="401"/>
      <c r="AL624" s="16" t="s">
        <v>76</v>
      </c>
    </row>
    <row r="625" spans="1:38" s="21" customFormat="1" ht="12.75" customHeight="1" x14ac:dyDescent="0.2">
      <c r="A625" s="8">
        <v>19</v>
      </c>
      <c r="B625" s="400"/>
      <c r="C625" s="400"/>
      <c r="D625" s="400"/>
      <c r="E625" s="400"/>
      <c r="F625" s="401"/>
      <c r="G625" s="471"/>
      <c r="H625" s="477"/>
      <c r="I625" s="472"/>
      <c r="J625" s="363">
        <f t="shared" si="80"/>
        <v>0</v>
      </c>
      <c r="K625" s="362">
        <f t="shared" si="81"/>
        <v>0</v>
      </c>
      <c r="L625" s="400"/>
      <c r="M625" s="400"/>
      <c r="N625" s="400"/>
      <c r="O625" s="406"/>
      <c r="P625" s="409"/>
      <c r="Q625" s="400"/>
      <c r="R625" s="401"/>
      <c r="S625" s="16" t="s">
        <v>77</v>
      </c>
      <c r="T625" s="8">
        <v>19</v>
      </c>
      <c r="U625" s="400"/>
      <c r="V625" s="400"/>
      <c r="W625" s="400"/>
      <c r="X625" s="400"/>
      <c r="Y625" s="400"/>
      <c r="Z625" s="400"/>
      <c r="AA625" s="400"/>
      <c r="AB625" s="400"/>
      <c r="AC625" s="400"/>
      <c r="AD625" s="400"/>
      <c r="AE625" s="400"/>
      <c r="AF625" s="400"/>
      <c r="AG625" s="400"/>
      <c r="AH625" s="406"/>
      <c r="AI625" s="477"/>
      <c r="AJ625" s="400"/>
      <c r="AK625" s="401"/>
      <c r="AL625" s="16" t="s">
        <v>77</v>
      </c>
    </row>
    <row r="626" spans="1:38" s="21" customFormat="1" ht="12.75" customHeight="1" x14ac:dyDescent="0.2">
      <c r="A626" s="8">
        <v>20</v>
      </c>
      <c r="B626" s="400"/>
      <c r="C626" s="400"/>
      <c r="D626" s="400"/>
      <c r="E626" s="400"/>
      <c r="F626" s="401"/>
      <c r="G626" s="471"/>
      <c r="H626" s="477"/>
      <c r="I626" s="472"/>
      <c r="J626" s="363">
        <f t="shared" si="80"/>
        <v>0</v>
      </c>
      <c r="K626" s="362">
        <f t="shared" si="81"/>
        <v>0</v>
      </c>
      <c r="L626" s="400"/>
      <c r="M626" s="400"/>
      <c r="N626" s="400"/>
      <c r="O626" s="406"/>
      <c r="P626" s="409"/>
      <c r="Q626" s="400"/>
      <c r="R626" s="401"/>
      <c r="S626" s="16" t="s">
        <v>78</v>
      </c>
      <c r="T626" s="8">
        <v>20</v>
      </c>
      <c r="U626" s="400"/>
      <c r="V626" s="400"/>
      <c r="W626" s="400"/>
      <c r="X626" s="400"/>
      <c r="Y626" s="400"/>
      <c r="Z626" s="400"/>
      <c r="AA626" s="400"/>
      <c r="AB626" s="400"/>
      <c r="AC626" s="400"/>
      <c r="AD626" s="400"/>
      <c r="AE626" s="400"/>
      <c r="AF626" s="400"/>
      <c r="AG626" s="400"/>
      <c r="AH626" s="406"/>
      <c r="AI626" s="477"/>
      <c r="AJ626" s="400"/>
      <c r="AK626" s="401"/>
      <c r="AL626" s="16" t="s">
        <v>78</v>
      </c>
    </row>
    <row r="627" spans="1:38" s="21" customFormat="1" ht="12.75" customHeight="1" x14ac:dyDescent="0.2">
      <c r="A627" s="8">
        <v>21</v>
      </c>
      <c r="B627" s="400"/>
      <c r="C627" s="400"/>
      <c r="D627" s="400"/>
      <c r="E627" s="400"/>
      <c r="F627" s="401"/>
      <c r="G627" s="471"/>
      <c r="H627" s="477"/>
      <c r="I627" s="472"/>
      <c r="J627" s="363">
        <f t="shared" si="80"/>
        <v>0</v>
      </c>
      <c r="K627" s="362">
        <f t="shared" si="81"/>
        <v>0</v>
      </c>
      <c r="L627" s="400"/>
      <c r="M627" s="400"/>
      <c r="N627" s="400"/>
      <c r="O627" s="406"/>
      <c r="P627" s="409"/>
      <c r="Q627" s="400"/>
      <c r="R627" s="401"/>
      <c r="S627" s="16" t="s">
        <v>79</v>
      </c>
      <c r="T627" s="8">
        <v>21</v>
      </c>
      <c r="U627" s="400"/>
      <c r="V627" s="400"/>
      <c r="W627" s="400"/>
      <c r="X627" s="400"/>
      <c r="Y627" s="400"/>
      <c r="Z627" s="400"/>
      <c r="AA627" s="400"/>
      <c r="AB627" s="400"/>
      <c r="AC627" s="400"/>
      <c r="AD627" s="400"/>
      <c r="AE627" s="400"/>
      <c r="AF627" s="400"/>
      <c r="AG627" s="400"/>
      <c r="AH627" s="406"/>
      <c r="AI627" s="477"/>
      <c r="AJ627" s="400"/>
      <c r="AK627" s="401"/>
      <c r="AL627" s="16" t="s">
        <v>79</v>
      </c>
    </row>
    <row r="628" spans="1:38" s="21" customFormat="1" ht="12.75" customHeight="1" x14ac:dyDescent="0.2">
      <c r="A628" s="8">
        <v>22</v>
      </c>
      <c r="B628" s="400"/>
      <c r="C628" s="400"/>
      <c r="D628" s="400"/>
      <c r="E628" s="400"/>
      <c r="F628" s="401"/>
      <c r="G628" s="471"/>
      <c r="H628" s="477"/>
      <c r="I628" s="472"/>
      <c r="J628" s="363">
        <f t="shared" si="80"/>
        <v>0</v>
      </c>
      <c r="K628" s="362">
        <f t="shared" si="81"/>
        <v>0</v>
      </c>
      <c r="L628" s="400"/>
      <c r="M628" s="400"/>
      <c r="N628" s="400"/>
      <c r="O628" s="406"/>
      <c r="P628" s="409"/>
      <c r="Q628" s="400"/>
      <c r="R628" s="401"/>
      <c r="S628" s="16" t="s">
        <v>80</v>
      </c>
      <c r="T628" s="8">
        <v>22</v>
      </c>
      <c r="U628" s="400"/>
      <c r="V628" s="400"/>
      <c r="W628" s="400"/>
      <c r="X628" s="400"/>
      <c r="Y628" s="400"/>
      <c r="Z628" s="400"/>
      <c r="AA628" s="400"/>
      <c r="AB628" s="400"/>
      <c r="AC628" s="400"/>
      <c r="AD628" s="400"/>
      <c r="AE628" s="400"/>
      <c r="AF628" s="400"/>
      <c r="AG628" s="400"/>
      <c r="AH628" s="406"/>
      <c r="AI628" s="477"/>
      <c r="AJ628" s="400"/>
      <c r="AK628" s="401"/>
      <c r="AL628" s="16" t="s">
        <v>80</v>
      </c>
    </row>
    <row r="629" spans="1:38" s="21" customFormat="1" ht="12.75" customHeight="1" x14ac:dyDescent="0.2">
      <c r="A629" s="8">
        <v>23</v>
      </c>
      <c r="B629" s="400"/>
      <c r="C629" s="400"/>
      <c r="D629" s="400"/>
      <c r="E629" s="400"/>
      <c r="F629" s="401"/>
      <c r="G629" s="471"/>
      <c r="H629" s="477"/>
      <c r="I629" s="472"/>
      <c r="J629" s="363">
        <f t="shared" si="80"/>
        <v>0</v>
      </c>
      <c r="K629" s="362">
        <f t="shared" si="81"/>
        <v>0</v>
      </c>
      <c r="L629" s="400"/>
      <c r="M629" s="400"/>
      <c r="N629" s="400"/>
      <c r="O629" s="406"/>
      <c r="P629" s="409"/>
      <c r="Q629" s="400"/>
      <c r="R629" s="401"/>
      <c r="S629" s="16" t="s">
        <v>81</v>
      </c>
      <c r="T629" s="8">
        <v>23</v>
      </c>
      <c r="U629" s="400"/>
      <c r="V629" s="400"/>
      <c r="W629" s="400"/>
      <c r="X629" s="400"/>
      <c r="Y629" s="400"/>
      <c r="Z629" s="400"/>
      <c r="AA629" s="400"/>
      <c r="AB629" s="400"/>
      <c r="AC629" s="400"/>
      <c r="AD629" s="400"/>
      <c r="AE629" s="400"/>
      <c r="AF629" s="400"/>
      <c r="AG629" s="400"/>
      <c r="AH629" s="406"/>
      <c r="AI629" s="477"/>
      <c r="AJ629" s="400"/>
      <c r="AK629" s="401"/>
      <c r="AL629" s="16" t="s">
        <v>81</v>
      </c>
    </row>
    <row r="630" spans="1:38" s="21" customFormat="1" ht="12.75" customHeight="1" x14ac:dyDescent="0.2">
      <c r="A630" s="8">
        <v>24</v>
      </c>
      <c r="B630" s="400"/>
      <c r="C630" s="400"/>
      <c r="D630" s="400"/>
      <c r="E630" s="400"/>
      <c r="F630" s="401"/>
      <c r="G630" s="471"/>
      <c r="H630" s="477"/>
      <c r="I630" s="472"/>
      <c r="J630" s="363">
        <f t="shared" si="80"/>
        <v>0</v>
      </c>
      <c r="K630" s="362">
        <f t="shared" si="81"/>
        <v>0</v>
      </c>
      <c r="L630" s="400"/>
      <c r="M630" s="400"/>
      <c r="N630" s="400"/>
      <c r="O630" s="406"/>
      <c r="P630" s="409"/>
      <c r="Q630" s="400"/>
      <c r="R630" s="401"/>
      <c r="S630" s="16" t="s">
        <v>82</v>
      </c>
      <c r="T630" s="8">
        <v>24</v>
      </c>
      <c r="U630" s="400"/>
      <c r="V630" s="400"/>
      <c r="W630" s="400"/>
      <c r="X630" s="400"/>
      <c r="Y630" s="400"/>
      <c r="Z630" s="400"/>
      <c r="AA630" s="400"/>
      <c r="AB630" s="400"/>
      <c r="AC630" s="400"/>
      <c r="AD630" s="400"/>
      <c r="AE630" s="400"/>
      <c r="AF630" s="400"/>
      <c r="AG630" s="400"/>
      <c r="AH630" s="406"/>
      <c r="AI630" s="477"/>
      <c r="AJ630" s="400"/>
      <c r="AK630" s="401"/>
      <c r="AL630" s="16" t="s">
        <v>82</v>
      </c>
    </row>
    <row r="631" spans="1:38" s="21" customFormat="1" ht="12.75" customHeight="1" x14ac:dyDescent="0.2">
      <c r="A631" s="8">
        <v>25</v>
      </c>
      <c r="B631" s="400"/>
      <c r="C631" s="400"/>
      <c r="D631" s="400"/>
      <c r="E631" s="400"/>
      <c r="F631" s="401"/>
      <c r="G631" s="471"/>
      <c r="H631" s="477"/>
      <c r="I631" s="472"/>
      <c r="J631" s="363">
        <f t="shared" si="80"/>
        <v>0</v>
      </c>
      <c r="K631" s="362">
        <f t="shared" si="81"/>
        <v>0</v>
      </c>
      <c r="L631" s="400"/>
      <c r="M631" s="400"/>
      <c r="N631" s="400"/>
      <c r="O631" s="406"/>
      <c r="P631" s="409"/>
      <c r="Q631" s="400"/>
      <c r="R631" s="401"/>
      <c r="S631" s="16" t="s">
        <v>83</v>
      </c>
      <c r="T631" s="8">
        <v>25</v>
      </c>
      <c r="U631" s="400"/>
      <c r="V631" s="400"/>
      <c r="W631" s="400"/>
      <c r="X631" s="400"/>
      <c r="Y631" s="400"/>
      <c r="Z631" s="400"/>
      <c r="AA631" s="400"/>
      <c r="AB631" s="400"/>
      <c r="AC631" s="400"/>
      <c r="AD631" s="400"/>
      <c r="AE631" s="400"/>
      <c r="AF631" s="400"/>
      <c r="AG631" s="400"/>
      <c r="AH631" s="406"/>
      <c r="AI631" s="477"/>
      <c r="AJ631" s="400"/>
      <c r="AK631" s="401"/>
      <c r="AL631" s="16" t="s">
        <v>83</v>
      </c>
    </row>
    <row r="632" spans="1:38" s="21" customFormat="1" ht="12.75" customHeight="1" x14ac:dyDescent="0.2">
      <c r="A632" s="8">
        <v>26</v>
      </c>
      <c r="B632" s="400"/>
      <c r="C632" s="400"/>
      <c r="D632" s="400"/>
      <c r="E632" s="400"/>
      <c r="F632" s="401"/>
      <c r="G632" s="471"/>
      <c r="H632" s="477"/>
      <c r="I632" s="472"/>
      <c r="J632" s="363">
        <f t="shared" si="80"/>
        <v>0</v>
      </c>
      <c r="K632" s="362">
        <f t="shared" si="81"/>
        <v>0</v>
      </c>
      <c r="L632" s="400"/>
      <c r="M632" s="400"/>
      <c r="N632" s="400"/>
      <c r="O632" s="406"/>
      <c r="P632" s="409"/>
      <c r="Q632" s="400"/>
      <c r="R632" s="401"/>
      <c r="S632" s="16" t="s">
        <v>84</v>
      </c>
      <c r="T632" s="8">
        <v>26</v>
      </c>
      <c r="U632" s="400"/>
      <c r="V632" s="400"/>
      <c r="W632" s="400"/>
      <c r="X632" s="400"/>
      <c r="Y632" s="400"/>
      <c r="Z632" s="400"/>
      <c r="AA632" s="400"/>
      <c r="AB632" s="400"/>
      <c r="AC632" s="400"/>
      <c r="AD632" s="400"/>
      <c r="AE632" s="400"/>
      <c r="AF632" s="400"/>
      <c r="AG632" s="400"/>
      <c r="AH632" s="406"/>
      <c r="AI632" s="477"/>
      <c r="AJ632" s="400"/>
      <c r="AK632" s="401"/>
      <c r="AL632" s="16" t="s">
        <v>84</v>
      </c>
    </row>
    <row r="633" spans="1:38" s="21" customFormat="1" ht="12.75" customHeight="1" x14ac:dyDescent="0.2">
      <c r="A633" s="8">
        <v>27</v>
      </c>
      <c r="B633" s="400"/>
      <c r="C633" s="400"/>
      <c r="D633" s="400"/>
      <c r="E633" s="400"/>
      <c r="F633" s="401"/>
      <c r="G633" s="471"/>
      <c r="H633" s="477"/>
      <c r="I633" s="472"/>
      <c r="J633" s="363">
        <f t="shared" si="80"/>
        <v>0</v>
      </c>
      <c r="K633" s="362">
        <f t="shared" si="81"/>
        <v>0</v>
      </c>
      <c r="L633" s="400"/>
      <c r="M633" s="400"/>
      <c r="N633" s="400"/>
      <c r="O633" s="406"/>
      <c r="P633" s="409"/>
      <c r="Q633" s="400"/>
      <c r="R633" s="401"/>
      <c r="S633" s="16" t="s">
        <v>85</v>
      </c>
      <c r="T633" s="8">
        <v>27</v>
      </c>
      <c r="U633" s="400"/>
      <c r="V633" s="400"/>
      <c r="W633" s="400"/>
      <c r="X633" s="400"/>
      <c r="Y633" s="400"/>
      <c r="Z633" s="400"/>
      <c r="AA633" s="400"/>
      <c r="AB633" s="400"/>
      <c r="AC633" s="400"/>
      <c r="AD633" s="400"/>
      <c r="AE633" s="400"/>
      <c r="AF633" s="400"/>
      <c r="AG633" s="400"/>
      <c r="AH633" s="406"/>
      <c r="AI633" s="477"/>
      <c r="AJ633" s="400"/>
      <c r="AK633" s="401"/>
      <c r="AL633" s="16" t="s">
        <v>85</v>
      </c>
    </row>
    <row r="634" spans="1:38" s="21" customFormat="1" ht="12.75" customHeight="1" x14ac:dyDescent="0.2">
      <c r="A634" s="8">
        <v>28</v>
      </c>
      <c r="B634" s="400"/>
      <c r="C634" s="400"/>
      <c r="D634" s="400"/>
      <c r="E634" s="400"/>
      <c r="F634" s="401"/>
      <c r="G634" s="471"/>
      <c r="H634" s="477"/>
      <c r="I634" s="472"/>
      <c r="J634" s="363">
        <f t="shared" si="80"/>
        <v>0</v>
      </c>
      <c r="K634" s="362">
        <f t="shared" si="81"/>
        <v>0</v>
      </c>
      <c r="L634" s="400"/>
      <c r="M634" s="400"/>
      <c r="N634" s="400"/>
      <c r="O634" s="406"/>
      <c r="P634" s="409"/>
      <c r="Q634" s="400"/>
      <c r="R634" s="401"/>
      <c r="S634" s="16" t="s">
        <v>86</v>
      </c>
      <c r="T634" s="8">
        <v>28</v>
      </c>
      <c r="U634" s="400"/>
      <c r="V634" s="400"/>
      <c r="W634" s="400"/>
      <c r="X634" s="400"/>
      <c r="Y634" s="400"/>
      <c r="Z634" s="400"/>
      <c r="AA634" s="400"/>
      <c r="AB634" s="400"/>
      <c r="AC634" s="400"/>
      <c r="AD634" s="400"/>
      <c r="AE634" s="400"/>
      <c r="AF634" s="400"/>
      <c r="AG634" s="400"/>
      <c r="AH634" s="406"/>
      <c r="AI634" s="477"/>
      <c r="AJ634" s="400"/>
      <c r="AK634" s="401"/>
      <c r="AL634" s="16" t="s">
        <v>86</v>
      </c>
    </row>
    <row r="635" spans="1:38" s="21" customFormat="1" ht="12.75" customHeight="1" x14ac:dyDescent="0.2">
      <c r="A635" s="8">
        <v>29</v>
      </c>
      <c r="B635" s="400"/>
      <c r="C635" s="400"/>
      <c r="D635" s="400"/>
      <c r="E635" s="400"/>
      <c r="F635" s="401"/>
      <c r="G635" s="471"/>
      <c r="H635" s="477"/>
      <c r="I635" s="472"/>
      <c r="J635" s="363">
        <f t="shared" si="80"/>
        <v>0</v>
      </c>
      <c r="K635" s="362">
        <f t="shared" si="81"/>
        <v>0</v>
      </c>
      <c r="L635" s="400"/>
      <c r="M635" s="400"/>
      <c r="N635" s="400"/>
      <c r="O635" s="406"/>
      <c r="P635" s="409"/>
      <c r="Q635" s="400"/>
      <c r="R635" s="401"/>
      <c r="S635" s="16" t="s">
        <v>87</v>
      </c>
      <c r="T635" s="8">
        <v>29</v>
      </c>
      <c r="U635" s="400"/>
      <c r="V635" s="400"/>
      <c r="W635" s="400"/>
      <c r="X635" s="410"/>
      <c r="Y635" s="400"/>
      <c r="Z635" s="400"/>
      <c r="AA635" s="400"/>
      <c r="AB635" s="400"/>
      <c r="AC635" s="400"/>
      <c r="AD635" s="400"/>
      <c r="AE635" s="400"/>
      <c r="AF635" s="400"/>
      <c r="AG635" s="400"/>
      <c r="AH635" s="406"/>
      <c r="AI635" s="477"/>
      <c r="AJ635" s="400"/>
      <c r="AK635" s="401"/>
      <c r="AL635" s="16" t="s">
        <v>87</v>
      </c>
    </row>
    <row r="636" spans="1:38" s="21" customFormat="1" ht="12.75" customHeight="1" x14ac:dyDescent="0.2">
      <c r="A636" s="8">
        <v>30</v>
      </c>
      <c r="B636" s="400"/>
      <c r="C636" s="400"/>
      <c r="D636" s="400"/>
      <c r="E636" s="400"/>
      <c r="F636" s="401"/>
      <c r="G636" s="471"/>
      <c r="H636" s="477"/>
      <c r="I636" s="472"/>
      <c r="J636" s="363">
        <f t="shared" si="80"/>
        <v>0</v>
      </c>
      <c r="K636" s="362">
        <f t="shared" si="81"/>
        <v>0</v>
      </c>
      <c r="L636" s="400"/>
      <c r="M636" s="400"/>
      <c r="N636" s="400"/>
      <c r="O636" s="406"/>
      <c r="P636" s="409"/>
      <c r="Q636" s="400"/>
      <c r="R636" s="401"/>
      <c r="S636" s="16" t="s">
        <v>88</v>
      </c>
      <c r="T636" s="8">
        <v>30</v>
      </c>
      <c r="U636" s="400"/>
      <c r="V636" s="400"/>
      <c r="W636" s="400"/>
      <c r="X636" s="400"/>
      <c r="Y636" s="400"/>
      <c r="Z636" s="400"/>
      <c r="AA636" s="400"/>
      <c r="AB636" s="400"/>
      <c r="AC636" s="400"/>
      <c r="AD636" s="400"/>
      <c r="AE636" s="400"/>
      <c r="AF636" s="400"/>
      <c r="AG636" s="400"/>
      <c r="AH636" s="406"/>
      <c r="AI636" s="477"/>
      <c r="AJ636" s="400"/>
      <c r="AK636" s="401"/>
      <c r="AL636" s="16" t="s">
        <v>88</v>
      </c>
    </row>
    <row r="637" spans="1:38" s="21" customFormat="1" ht="12.75" customHeight="1" x14ac:dyDescent="0.2">
      <c r="A637" s="19">
        <v>31</v>
      </c>
      <c r="B637" s="404"/>
      <c r="C637" s="404"/>
      <c r="D637" s="404"/>
      <c r="E637" s="404"/>
      <c r="F637" s="405"/>
      <c r="G637" s="475"/>
      <c r="H637" s="479"/>
      <c r="I637" s="476"/>
      <c r="J637" s="395">
        <f t="shared" si="80"/>
        <v>0</v>
      </c>
      <c r="K637" s="396">
        <f t="shared" si="81"/>
        <v>0</v>
      </c>
      <c r="L637" s="404"/>
      <c r="M637" s="404"/>
      <c r="N637" s="404"/>
      <c r="O637" s="408"/>
      <c r="P637" s="411"/>
      <c r="Q637" s="404"/>
      <c r="R637" s="405"/>
      <c r="S637" s="20" t="s">
        <v>89</v>
      </c>
      <c r="T637" s="19">
        <v>31</v>
      </c>
      <c r="U637" s="404"/>
      <c r="V637" s="404"/>
      <c r="W637" s="404"/>
      <c r="X637" s="404"/>
      <c r="Y637" s="404"/>
      <c r="Z637" s="404"/>
      <c r="AA637" s="404"/>
      <c r="AB637" s="404"/>
      <c r="AC637" s="404"/>
      <c r="AD637" s="404"/>
      <c r="AE637" s="404"/>
      <c r="AF637" s="404"/>
      <c r="AG637" s="404"/>
      <c r="AH637" s="408"/>
      <c r="AI637" s="479"/>
      <c r="AJ637" s="404"/>
      <c r="AK637" s="405"/>
      <c r="AL637" s="20" t="s">
        <v>89</v>
      </c>
    </row>
    <row r="638" spans="1:38" s="301" customFormat="1" ht="12.75" customHeight="1" thickBot="1" x14ac:dyDescent="0.25">
      <c r="A638" s="417"/>
      <c r="B638" s="418">
        <f>SUM(B606:B637)</f>
        <v>0</v>
      </c>
      <c r="C638" s="418">
        <f>SUM(C606:C637)</f>
        <v>0</v>
      </c>
      <c r="D638" s="418">
        <f>SUM(D606:D637)</f>
        <v>0</v>
      </c>
      <c r="E638" s="419">
        <f>SUM(E606:E637)</f>
        <v>0</v>
      </c>
      <c r="F638" s="420">
        <f>SUM(F606:F637)</f>
        <v>0</v>
      </c>
      <c r="G638" s="421"/>
      <c r="H638" s="422" t="s">
        <v>90</v>
      </c>
      <c r="I638" s="423">
        <f>COUNTA(I607:I637)</f>
        <v>0</v>
      </c>
      <c r="J638" s="418">
        <f t="shared" ref="J638:R638" si="82">SUM(J606:J637)</f>
        <v>0</v>
      </c>
      <c r="K638" s="418">
        <f t="shared" si="82"/>
        <v>0</v>
      </c>
      <c r="L638" s="418">
        <f t="shared" si="82"/>
        <v>0</v>
      </c>
      <c r="M638" s="418">
        <f t="shared" si="82"/>
        <v>0</v>
      </c>
      <c r="N638" s="418">
        <f t="shared" si="82"/>
        <v>0</v>
      </c>
      <c r="O638" s="424">
        <f t="shared" si="82"/>
        <v>0</v>
      </c>
      <c r="P638" s="419">
        <f t="shared" si="82"/>
        <v>0</v>
      </c>
      <c r="Q638" s="418">
        <f t="shared" si="82"/>
        <v>0</v>
      </c>
      <c r="R638" s="425">
        <f t="shared" si="82"/>
        <v>0</v>
      </c>
      <c r="S638" s="426"/>
      <c r="T638" s="417"/>
      <c r="U638" s="418">
        <f t="shared" ref="U638:AH638" si="83">SUM(U606:U637)</f>
        <v>0</v>
      </c>
      <c r="V638" s="418">
        <f t="shared" si="83"/>
        <v>0</v>
      </c>
      <c r="W638" s="418">
        <f t="shared" si="83"/>
        <v>0</v>
      </c>
      <c r="X638" s="418">
        <f t="shared" si="83"/>
        <v>0</v>
      </c>
      <c r="Y638" s="418">
        <f t="shared" si="83"/>
        <v>0</v>
      </c>
      <c r="Z638" s="418">
        <f t="shared" si="83"/>
        <v>0</v>
      </c>
      <c r="AA638" s="418">
        <f t="shared" si="83"/>
        <v>0</v>
      </c>
      <c r="AB638" s="418">
        <f t="shared" si="83"/>
        <v>0</v>
      </c>
      <c r="AC638" s="418">
        <f t="shared" si="83"/>
        <v>0</v>
      </c>
      <c r="AD638" s="418">
        <f t="shared" si="83"/>
        <v>0</v>
      </c>
      <c r="AE638" s="418">
        <f t="shared" si="83"/>
        <v>0</v>
      </c>
      <c r="AF638" s="418">
        <f t="shared" si="83"/>
        <v>0</v>
      </c>
      <c r="AG638" s="418">
        <f t="shared" si="83"/>
        <v>0</v>
      </c>
      <c r="AH638" s="420">
        <f t="shared" si="83"/>
        <v>0</v>
      </c>
      <c r="AI638" s="427"/>
      <c r="AJ638" s="418">
        <f>SUM(AJ606:AJ637)</f>
        <v>0</v>
      </c>
      <c r="AK638" s="425">
        <f>SUM(AK606:AK637)</f>
        <v>0</v>
      </c>
      <c r="AL638" s="426"/>
    </row>
    <row r="639" spans="1:38" ht="12.75" customHeight="1" thickTop="1" x14ac:dyDescent="0.2">
      <c r="A639" s="28"/>
      <c r="B639" s="34"/>
      <c r="C639" s="34"/>
      <c r="D639" s="34"/>
      <c r="E639" s="34"/>
      <c r="F639" s="34"/>
      <c r="G639" s="135"/>
      <c r="H639" s="34"/>
      <c r="I639" s="35"/>
      <c r="J639" s="34"/>
      <c r="K639" s="34"/>
      <c r="L639" s="63"/>
      <c r="M639" s="63"/>
      <c r="N639" s="63"/>
      <c r="O639" s="63"/>
      <c r="P639" s="63"/>
      <c r="Q639" s="63"/>
      <c r="R639" s="63"/>
      <c r="S639" s="28"/>
      <c r="T639" s="28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28"/>
    </row>
    <row r="640" spans="1:38" ht="12.75" customHeight="1" x14ac:dyDescent="0.2">
      <c r="A640" s="21"/>
      <c r="B640" s="36"/>
      <c r="C640" s="36"/>
      <c r="D640" s="36"/>
      <c r="E640" s="36"/>
      <c r="F640" s="36"/>
      <c r="G640" s="552" t="str">
        <f>MARCH!G235</f>
        <v>UNITED STEELWORKERS - LOCAL UNION</v>
      </c>
      <c r="H640" s="552"/>
      <c r="I640" s="552"/>
      <c r="J640" s="307"/>
      <c r="K640" s="136"/>
      <c r="L640" s="36"/>
      <c r="M640" s="36"/>
      <c r="N640" s="36"/>
      <c r="O640" s="36"/>
      <c r="P640" s="36"/>
      <c r="Q640" s="36"/>
      <c r="R640" s="36"/>
      <c r="S640" s="21"/>
      <c r="T640" s="21"/>
      <c r="U640" s="36"/>
      <c r="V640" s="36"/>
      <c r="W640" s="36"/>
      <c r="X640" s="36"/>
      <c r="Y640" s="36"/>
      <c r="Z640" s="36"/>
      <c r="AA640" s="37" t="str">
        <f>$AA$10</f>
        <v>FINANCIAL SECRETARY'S CASH BOOK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21"/>
    </row>
    <row r="641" spans="1:38" s="152" customFormat="1" ht="12.75" customHeight="1" x14ac:dyDescent="0.2">
      <c r="A641" s="141"/>
      <c r="B641" s="139" t="str">
        <f>B596</f>
        <v>Month</v>
      </c>
      <c r="C641" s="73" t="str">
        <f>C596</f>
        <v>APRIL</v>
      </c>
      <c r="D641" s="139" t="str">
        <f>D596</f>
        <v>Year</v>
      </c>
      <c r="E641" s="30">
        <f>E596</f>
        <v>0</v>
      </c>
      <c r="F641" s="141"/>
      <c r="G641" s="149"/>
      <c r="H641" s="141"/>
      <c r="I641" s="150"/>
      <c r="J641" s="302"/>
      <c r="K641" s="302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39"/>
      <c r="AJ641" s="151" t="str">
        <f>C641</f>
        <v>APRIL</v>
      </c>
      <c r="AK641" s="30">
        <f>E641</f>
        <v>0</v>
      </c>
      <c r="AL641" s="141"/>
    </row>
    <row r="642" spans="1:38" s="152" customFormat="1" ht="12.75" customHeight="1" x14ac:dyDescent="0.2">
      <c r="A642" s="141"/>
      <c r="B642" s="139" t="str">
        <f>B597</f>
        <v>Page No.</v>
      </c>
      <c r="C642" s="148">
        <f>C597+1</f>
        <v>15</v>
      </c>
      <c r="D642" s="141"/>
      <c r="E642" s="141"/>
      <c r="F642" s="141"/>
      <c r="G642" s="149"/>
      <c r="H642" s="141"/>
      <c r="I642" s="150" t="s">
        <v>53</v>
      </c>
      <c r="J642" s="302"/>
      <c r="K642" s="302"/>
      <c r="L642" s="150"/>
      <c r="M642" s="141"/>
      <c r="N642" s="141"/>
      <c r="O642" s="141"/>
      <c r="P642" s="139"/>
      <c r="Q642" s="141"/>
      <c r="R642" s="139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53" t="s">
        <v>54</v>
      </c>
      <c r="AC642" s="141"/>
      <c r="AD642" s="141"/>
      <c r="AE642" s="141"/>
      <c r="AF642" s="141"/>
      <c r="AG642" s="141"/>
      <c r="AH642" s="141"/>
      <c r="AI642" s="139" t="str">
        <f>B642</f>
        <v>Page No.</v>
      </c>
      <c r="AJ642" s="148">
        <f>C642</f>
        <v>15</v>
      </c>
      <c r="AK642" s="154"/>
      <c r="AL642" s="155"/>
    </row>
    <row r="643" spans="1:38" ht="12.75" customHeight="1" x14ac:dyDescent="0.2">
      <c r="A643" s="3"/>
      <c r="B643" s="3"/>
      <c r="C643" s="3"/>
      <c r="D643" s="3"/>
      <c r="E643" s="3"/>
      <c r="F643" s="3"/>
      <c r="G643" s="129"/>
      <c r="H643" s="3"/>
      <c r="I643" s="5"/>
      <c r="J643" s="106"/>
      <c r="K643" s="106"/>
      <c r="L643" s="21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1"/>
      <c r="AF643" s="3"/>
      <c r="AG643" s="3"/>
      <c r="AH643" s="3"/>
      <c r="AI643" s="3"/>
      <c r="AJ643" s="3"/>
      <c r="AK643" s="3"/>
      <c r="AL643" s="3"/>
    </row>
    <row r="644" spans="1:38" ht="12.75" customHeight="1" x14ac:dyDescent="0.2">
      <c r="A644" s="26"/>
      <c r="B644" s="26"/>
      <c r="C644" s="26"/>
      <c r="D644" s="26"/>
      <c r="E644" s="26"/>
      <c r="F644" s="26"/>
      <c r="G644" s="130"/>
      <c r="H644" s="26"/>
      <c r="I644" s="27"/>
      <c r="J644" s="303"/>
      <c r="K644" s="303"/>
      <c r="L644" s="27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7"/>
      <c r="AF644" s="26"/>
      <c r="AG644" s="26"/>
      <c r="AH644" s="26"/>
      <c r="AI644" s="26"/>
      <c r="AJ644" s="26"/>
      <c r="AK644" s="26"/>
      <c r="AL644" s="26"/>
    </row>
    <row r="645" spans="1:38" customFormat="1" ht="12.75" customHeight="1" x14ac:dyDescent="0.2">
      <c r="A645" s="1"/>
      <c r="B645" s="3"/>
      <c r="C645" s="3" t="s">
        <v>55</v>
      </c>
      <c r="D645" s="3"/>
      <c r="E645" s="13"/>
      <c r="F645" s="1"/>
      <c r="G645" s="131"/>
      <c r="H645" s="2" t="s">
        <v>56</v>
      </c>
      <c r="I645" s="99"/>
      <c r="J645" s="550" t="s">
        <v>264</v>
      </c>
      <c r="K645" s="551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4"/>
      <c r="AJ645" s="3"/>
      <c r="AK645" s="1"/>
      <c r="AL645" s="3"/>
    </row>
    <row r="646" spans="1:38" customFormat="1" ht="12.75" customHeight="1" x14ac:dyDescent="0.2">
      <c r="A646" s="1"/>
      <c r="B646" s="3"/>
      <c r="C646" s="3"/>
      <c r="D646" s="3"/>
      <c r="E646" s="13"/>
      <c r="F646" s="1"/>
      <c r="G646" s="131"/>
      <c r="H646" s="14"/>
      <c r="I646" s="100"/>
      <c r="J646" s="106"/>
      <c r="K646" s="67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4"/>
      <c r="AJ646" s="3"/>
      <c r="AK646" s="1"/>
      <c r="AL646" s="3"/>
    </row>
    <row r="647" spans="1:38" customFormat="1" ht="12.75" customHeight="1" thickBot="1" x14ac:dyDescent="0.25">
      <c r="A647" s="164"/>
      <c r="B647" s="165">
        <v>1</v>
      </c>
      <c r="C647" s="165">
        <v>2</v>
      </c>
      <c r="D647" s="165">
        <v>3</v>
      </c>
      <c r="E647" s="166">
        <v>4</v>
      </c>
      <c r="F647" s="167">
        <v>5</v>
      </c>
      <c r="G647" s="168"/>
      <c r="H647" s="167">
        <v>7</v>
      </c>
      <c r="I647" s="169">
        <v>8</v>
      </c>
      <c r="J647" s="304">
        <v>9</v>
      </c>
      <c r="K647" s="305">
        <v>10</v>
      </c>
      <c r="L647" s="165">
        <v>11</v>
      </c>
      <c r="M647" s="165" t="s">
        <v>1</v>
      </c>
      <c r="N647" s="165">
        <v>12</v>
      </c>
      <c r="O647" s="165">
        <v>13</v>
      </c>
      <c r="P647" s="165">
        <v>14</v>
      </c>
      <c r="Q647" s="165">
        <v>15</v>
      </c>
      <c r="R647" s="167" t="s">
        <v>2</v>
      </c>
      <c r="S647" s="170"/>
      <c r="T647" s="164"/>
      <c r="U647" s="165">
        <v>16</v>
      </c>
      <c r="V647" s="165">
        <v>17</v>
      </c>
      <c r="W647" s="165">
        <v>18</v>
      </c>
      <c r="X647" s="165">
        <v>19</v>
      </c>
      <c r="Y647" s="165">
        <v>20</v>
      </c>
      <c r="Z647" s="165" t="s">
        <v>3</v>
      </c>
      <c r="AA647" s="165">
        <v>21</v>
      </c>
      <c r="AB647" s="165">
        <v>22</v>
      </c>
      <c r="AC647" s="165">
        <v>23</v>
      </c>
      <c r="AD647" s="165">
        <v>24</v>
      </c>
      <c r="AE647" s="165">
        <v>25</v>
      </c>
      <c r="AF647" s="165">
        <v>26</v>
      </c>
      <c r="AG647" s="165">
        <v>27</v>
      </c>
      <c r="AH647" s="165">
        <v>28</v>
      </c>
      <c r="AI647" s="171">
        <v>29</v>
      </c>
      <c r="AJ647" s="165">
        <v>30</v>
      </c>
      <c r="AK647" s="167">
        <v>31</v>
      </c>
      <c r="AL647" s="170"/>
    </row>
    <row r="648" spans="1:38" s="4" customFormat="1" ht="12.75" customHeight="1" thickTop="1" x14ac:dyDescent="0.2">
      <c r="A648" s="1"/>
      <c r="B648" s="89" t="s">
        <v>4</v>
      </c>
      <c r="C648" s="101"/>
      <c r="D648" s="89" t="s">
        <v>5</v>
      </c>
      <c r="E648" s="89" t="s">
        <v>6</v>
      </c>
      <c r="F648" s="88" t="s">
        <v>7</v>
      </c>
      <c r="G648" s="132"/>
      <c r="H648" s="88"/>
      <c r="I648" s="103"/>
      <c r="J648" s="89"/>
      <c r="K648" s="88"/>
      <c r="L648" s="89"/>
      <c r="M648" s="89"/>
      <c r="N648" s="89"/>
      <c r="O648" s="104"/>
      <c r="P648" s="163"/>
      <c r="Q648" s="107" t="s">
        <v>272</v>
      </c>
      <c r="R648" s="160" t="s">
        <v>273</v>
      </c>
      <c r="S648" s="106"/>
      <c r="T648" s="67"/>
      <c r="U648" s="542" t="s">
        <v>265</v>
      </c>
      <c r="V648" s="543"/>
      <c r="W648" s="543"/>
      <c r="X648" s="543"/>
      <c r="Y648" s="544"/>
      <c r="Z648" s="89" t="s">
        <v>10</v>
      </c>
      <c r="AA648" s="89" t="s">
        <v>11</v>
      </c>
      <c r="AB648" s="89" t="s">
        <v>205</v>
      </c>
      <c r="AC648" s="89" t="s">
        <v>12</v>
      </c>
      <c r="AD648" s="89" t="s">
        <v>13</v>
      </c>
      <c r="AE648" s="89" t="s">
        <v>14</v>
      </c>
      <c r="AF648" s="89"/>
      <c r="AG648" s="89"/>
      <c r="AH648" s="104"/>
      <c r="AI648" s="105"/>
      <c r="AJ648" s="89" t="s">
        <v>15</v>
      </c>
      <c r="AK648" s="88" t="s">
        <v>7</v>
      </c>
      <c r="AL648" s="3"/>
    </row>
    <row r="649" spans="1:38" s="4" customFormat="1" ht="12.75" customHeight="1" x14ac:dyDescent="0.2">
      <c r="A649" s="1"/>
      <c r="B649" s="89" t="s">
        <v>8</v>
      </c>
      <c r="C649" s="89" t="s">
        <v>16</v>
      </c>
      <c r="D649" s="89" t="s">
        <v>17</v>
      </c>
      <c r="E649" s="89" t="s">
        <v>8</v>
      </c>
      <c r="F649" s="88" t="s">
        <v>18</v>
      </c>
      <c r="G649" s="132" t="s">
        <v>19</v>
      </c>
      <c r="H649" s="88" t="s">
        <v>20</v>
      </c>
      <c r="I649" s="103" t="s">
        <v>242</v>
      </c>
      <c r="J649" s="89" t="s">
        <v>21</v>
      </c>
      <c r="K649" s="88" t="s">
        <v>22</v>
      </c>
      <c r="L649" s="107" t="s">
        <v>235</v>
      </c>
      <c r="M649" s="107" t="s">
        <v>236</v>
      </c>
      <c r="N649" s="107" t="s">
        <v>237</v>
      </c>
      <c r="O649" s="104"/>
      <c r="P649" s="158" t="s">
        <v>23</v>
      </c>
      <c r="Q649" s="107" t="s">
        <v>8</v>
      </c>
      <c r="R649" s="160" t="s">
        <v>8</v>
      </c>
      <c r="S649" s="106"/>
      <c r="T649" s="67"/>
      <c r="U649" s="89" t="s">
        <v>25</v>
      </c>
      <c r="V649" s="89" t="s">
        <v>26</v>
      </c>
      <c r="W649" s="101" t="s">
        <v>27</v>
      </c>
      <c r="X649" s="89" t="s">
        <v>28</v>
      </c>
      <c r="Y649" s="89" t="s">
        <v>136</v>
      </c>
      <c r="Z649" s="89" t="s">
        <v>261</v>
      </c>
      <c r="AA649" s="89" t="s">
        <v>137</v>
      </c>
      <c r="AB649" s="89" t="s">
        <v>204</v>
      </c>
      <c r="AC649" s="89" t="s">
        <v>30</v>
      </c>
      <c r="AD649" s="89" t="s">
        <v>140</v>
      </c>
      <c r="AE649" s="89" t="s">
        <v>31</v>
      </c>
      <c r="AF649" s="89" t="s">
        <v>32</v>
      </c>
      <c r="AG649" s="89" t="s">
        <v>206</v>
      </c>
      <c r="AH649" s="104" t="s">
        <v>16</v>
      </c>
      <c r="AI649" s="102" t="s">
        <v>34</v>
      </c>
      <c r="AJ649" s="89" t="s">
        <v>35</v>
      </c>
      <c r="AK649" s="88" t="s">
        <v>18</v>
      </c>
      <c r="AL649" s="3"/>
    </row>
    <row r="650" spans="1:38" s="4" customFormat="1" ht="12.75" customHeight="1" thickBot="1" x14ac:dyDescent="0.25">
      <c r="A650" s="6"/>
      <c r="B650" s="90" t="s">
        <v>36</v>
      </c>
      <c r="C650" s="90" t="s">
        <v>37</v>
      </c>
      <c r="D650" s="90" t="s">
        <v>38</v>
      </c>
      <c r="E650" s="90" t="s">
        <v>39</v>
      </c>
      <c r="F650" s="108" t="s">
        <v>40</v>
      </c>
      <c r="G650" s="133"/>
      <c r="H650" s="108"/>
      <c r="I650" s="109" t="s">
        <v>41</v>
      </c>
      <c r="J650" s="90"/>
      <c r="K650" s="108"/>
      <c r="L650" s="110"/>
      <c r="M650" s="110"/>
      <c r="N650" s="110" t="s">
        <v>238</v>
      </c>
      <c r="O650" s="111"/>
      <c r="P650" s="159"/>
      <c r="Q650" s="161" t="s">
        <v>24</v>
      </c>
      <c r="R650" s="162" t="s">
        <v>24</v>
      </c>
      <c r="S650" s="113"/>
      <c r="T650" s="78"/>
      <c r="U650" s="90" t="s">
        <v>42</v>
      </c>
      <c r="V650" s="90" t="s">
        <v>43</v>
      </c>
      <c r="W650" s="90"/>
      <c r="X650" s="90" t="s">
        <v>44</v>
      </c>
      <c r="Y650" s="90" t="s">
        <v>30</v>
      </c>
      <c r="Z650" s="90" t="s">
        <v>30</v>
      </c>
      <c r="AA650" s="90" t="s">
        <v>138</v>
      </c>
      <c r="AB650" s="90" t="s">
        <v>15</v>
      </c>
      <c r="AC650" s="90" t="s">
        <v>139</v>
      </c>
      <c r="AD650" s="90" t="s">
        <v>141</v>
      </c>
      <c r="AE650" s="90" t="s">
        <v>47</v>
      </c>
      <c r="AF650" s="90" t="s">
        <v>48</v>
      </c>
      <c r="AG650" s="90" t="s">
        <v>15</v>
      </c>
      <c r="AH650" s="111" t="s">
        <v>30</v>
      </c>
      <c r="AI650" s="112"/>
      <c r="AJ650" s="90" t="s">
        <v>49</v>
      </c>
      <c r="AK650" s="108" t="s">
        <v>189</v>
      </c>
      <c r="AL650" s="7"/>
    </row>
    <row r="651" spans="1:38" s="301" customFormat="1" ht="12.75" customHeight="1" thickTop="1" x14ac:dyDescent="0.2">
      <c r="A651" s="331"/>
      <c r="B651" s="363">
        <f>B638</f>
        <v>0</v>
      </c>
      <c r="C651" s="363">
        <f>C638</f>
        <v>0</v>
      </c>
      <c r="D651" s="363">
        <f>D638</f>
        <v>0</v>
      </c>
      <c r="E651" s="363">
        <f>E638</f>
        <v>0</v>
      </c>
      <c r="F651" s="362">
        <f>F638</f>
        <v>0</v>
      </c>
      <c r="G651" s="134" t="str">
        <f>$G$7</f>
        <v>APRIL</v>
      </c>
      <c r="H651" s="334" t="s">
        <v>58</v>
      </c>
      <c r="I651" s="412"/>
      <c r="J651" s="397">
        <f t="shared" ref="J651:R651" si="84">J638</f>
        <v>0</v>
      </c>
      <c r="K651" s="362">
        <f t="shared" si="84"/>
        <v>0</v>
      </c>
      <c r="L651" s="363">
        <f t="shared" si="84"/>
        <v>0</v>
      </c>
      <c r="M651" s="363">
        <f t="shared" si="84"/>
        <v>0</v>
      </c>
      <c r="N651" s="363">
        <f t="shared" si="84"/>
        <v>0</v>
      </c>
      <c r="O651" s="361">
        <f t="shared" si="84"/>
        <v>0</v>
      </c>
      <c r="P651" s="394">
        <f t="shared" si="84"/>
        <v>0</v>
      </c>
      <c r="Q651" s="363">
        <f t="shared" si="84"/>
        <v>0</v>
      </c>
      <c r="R651" s="362">
        <f t="shared" si="84"/>
        <v>0</v>
      </c>
      <c r="S651" s="332"/>
      <c r="T651" s="331"/>
      <c r="U651" s="363">
        <f t="shared" ref="U651:AH651" si="85">U638</f>
        <v>0</v>
      </c>
      <c r="V651" s="363">
        <f t="shared" si="85"/>
        <v>0</v>
      </c>
      <c r="W651" s="363">
        <f t="shared" si="85"/>
        <v>0</v>
      </c>
      <c r="X651" s="363">
        <f t="shared" si="85"/>
        <v>0</v>
      </c>
      <c r="Y651" s="363">
        <f t="shared" si="85"/>
        <v>0</v>
      </c>
      <c r="Z651" s="363">
        <f t="shared" si="85"/>
        <v>0</v>
      </c>
      <c r="AA651" s="363">
        <f t="shared" si="85"/>
        <v>0</v>
      </c>
      <c r="AB651" s="363">
        <f t="shared" si="85"/>
        <v>0</v>
      </c>
      <c r="AC651" s="363">
        <f t="shared" si="85"/>
        <v>0</v>
      </c>
      <c r="AD651" s="363">
        <f t="shared" si="85"/>
        <v>0</v>
      </c>
      <c r="AE651" s="363">
        <f t="shared" si="85"/>
        <v>0</v>
      </c>
      <c r="AF651" s="363">
        <f t="shared" si="85"/>
        <v>0</v>
      </c>
      <c r="AG651" s="363">
        <f t="shared" si="85"/>
        <v>0</v>
      </c>
      <c r="AH651" s="361">
        <f t="shared" si="85"/>
        <v>0</v>
      </c>
      <c r="AI651" s="333"/>
      <c r="AJ651" s="363">
        <f>AJ638</f>
        <v>0</v>
      </c>
      <c r="AK651" s="362">
        <f>AK638</f>
        <v>0</v>
      </c>
      <c r="AL651" s="332"/>
    </row>
    <row r="652" spans="1:38" s="21" customFormat="1" ht="12.75" customHeight="1" x14ac:dyDescent="0.2">
      <c r="A652" s="8">
        <v>1</v>
      </c>
      <c r="B652" s="400"/>
      <c r="C652" s="400"/>
      <c r="D652" s="400"/>
      <c r="E652" s="400"/>
      <c r="F652" s="401"/>
      <c r="G652" s="471"/>
      <c r="H652" s="477"/>
      <c r="I652" s="472"/>
      <c r="J652" s="363">
        <f t="shared" ref="J652:J682" si="86">SUM(B652:F652)</f>
        <v>0</v>
      </c>
      <c r="K652" s="362">
        <f t="shared" ref="K652:K682" si="87">SUM(U652:AK652)-SUM(L652:R652)</f>
        <v>0</v>
      </c>
      <c r="L652" s="400"/>
      <c r="M652" s="400"/>
      <c r="N652" s="400"/>
      <c r="O652" s="406"/>
      <c r="P652" s="409"/>
      <c r="Q652" s="400"/>
      <c r="R652" s="401"/>
      <c r="S652" s="16" t="s">
        <v>59</v>
      </c>
      <c r="T652" s="8">
        <v>1</v>
      </c>
      <c r="U652" s="400"/>
      <c r="V652" s="400"/>
      <c r="W652" s="400"/>
      <c r="X652" s="400"/>
      <c r="Y652" s="400"/>
      <c r="Z652" s="400"/>
      <c r="AA652" s="400"/>
      <c r="AB652" s="400"/>
      <c r="AC652" s="400"/>
      <c r="AD652" s="400"/>
      <c r="AE652" s="400"/>
      <c r="AF652" s="400"/>
      <c r="AG652" s="400"/>
      <c r="AH652" s="406"/>
      <c r="AI652" s="477"/>
      <c r="AJ652" s="400"/>
      <c r="AK652" s="401"/>
      <c r="AL652" s="16" t="s">
        <v>59</v>
      </c>
    </row>
    <row r="653" spans="1:38" s="21" customFormat="1" ht="12.75" customHeight="1" x14ac:dyDescent="0.2">
      <c r="A653" s="8">
        <v>2</v>
      </c>
      <c r="B653" s="400"/>
      <c r="C653" s="400"/>
      <c r="D653" s="400"/>
      <c r="E653" s="400"/>
      <c r="F653" s="401"/>
      <c r="G653" s="471"/>
      <c r="H653" s="477"/>
      <c r="I653" s="472"/>
      <c r="J653" s="363">
        <f t="shared" si="86"/>
        <v>0</v>
      </c>
      <c r="K653" s="362">
        <f t="shared" si="87"/>
        <v>0</v>
      </c>
      <c r="L653" s="400"/>
      <c r="M653" s="400"/>
      <c r="N653" s="400"/>
      <c r="O653" s="406"/>
      <c r="P653" s="409"/>
      <c r="Q653" s="400"/>
      <c r="R653" s="401"/>
      <c r="S653" s="16" t="s">
        <v>60</v>
      </c>
      <c r="T653" s="8">
        <v>2</v>
      </c>
      <c r="U653" s="400"/>
      <c r="V653" s="400"/>
      <c r="W653" s="400"/>
      <c r="X653" s="400"/>
      <c r="Y653" s="400"/>
      <c r="Z653" s="400"/>
      <c r="AA653" s="400"/>
      <c r="AB653" s="400"/>
      <c r="AC653" s="400"/>
      <c r="AD653" s="400"/>
      <c r="AE653" s="400"/>
      <c r="AF653" s="400"/>
      <c r="AG653" s="400"/>
      <c r="AH653" s="406"/>
      <c r="AI653" s="477"/>
      <c r="AJ653" s="400"/>
      <c r="AK653" s="401"/>
      <c r="AL653" s="16" t="s">
        <v>60</v>
      </c>
    </row>
    <row r="654" spans="1:38" s="21" customFormat="1" ht="12.75" customHeight="1" x14ac:dyDescent="0.2">
      <c r="A654" s="8">
        <v>3</v>
      </c>
      <c r="B654" s="400"/>
      <c r="C654" s="400"/>
      <c r="D654" s="400"/>
      <c r="E654" s="400"/>
      <c r="F654" s="401"/>
      <c r="G654" s="471"/>
      <c r="H654" s="477"/>
      <c r="I654" s="472"/>
      <c r="J654" s="363">
        <f t="shared" si="86"/>
        <v>0</v>
      </c>
      <c r="K654" s="362">
        <f t="shared" si="87"/>
        <v>0</v>
      </c>
      <c r="L654" s="400"/>
      <c r="M654" s="400"/>
      <c r="N654" s="400"/>
      <c r="O654" s="406"/>
      <c r="P654" s="409"/>
      <c r="Q654" s="400"/>
      <c r="R654" s="401"/>
      <c r="S654" s="16" t="s">
        <v>61</v>
      </c>
      <c r="T654" s="8">
        <v>3</v>
      </c>
      <c r="U654" s="400"/>
      <c r="V654" s="400"/>
      <c r="W654" s="400"/>
      <c r="X654" s="400"/>
      <c r="Y654" s="400"/>
      <c r="Z654" s="400"/>
      <c r="AA654" s="400"/>
      <c r="AB654" s="400"/>
      <c r="AC654" s="400"/>
      <c r="AD654" s="400"/>
      <c r="AE654" s="400"/>
      <c r="AF654" s="400"/>
      <c r="AG654" s="400"/>
      <c r="AH654" s="406"/>
      <c r="AI654" s="477"/>
      <c r="AJ654" s="400"/>
      <c r="AK654" s="401"/>
      <c r="AL654" s="16" t="s">
        <v>61</v>
      </c>
    </row>
    <row r="655" spans="1:38" s="21" customFormat="1" ht="12.75" customHeight="1" x14ac:dyDescent="0.2">
      <c r="A655" s="8">
        <v>4</v>
      </c>
      <c r="B655" s="400"/>
      <c r="C655" s="400"/>
      <c r="D655" s="400"/>
      <c r="E655" s="400"/>
      <c r="F655" s="401"/>
      <c r="G655" s="471"/>
      <c r="H655" s="477"/>
      <c r="I655" s="472"/>
      <c r="J655" s="363">
        <f t="shared" si="86"/>
        <v>0</v>
      </c>
      <c r="K655" s="362">
        <f t="shared" si="87"/>
        <v>0</v>
      </c>
      <c r="L655" s="400"/>
      <c r="M655" s="400"/>
      <c r="N655" s="400"/>
      <c r="O655" s="406"/>
      <c r="P655" s="409"/>
      <c r="Q655" s="400"/>
      <c r="R655" s="401"/>
      <c r="S655" s="16" t="s">
        <v>62</v>
      </c>
      <c r="T655" s="8">
        <v>4</v>
      </c>
      <c r="U655" s="400"/>
      <c r="V655" s="400"/>
      <c r="W655" s="400"/>
      <c r="X655" s="400"/>
      <c r="Y655" s="400"/>
      <c r="Z655" s="400"/>
      <c r="AA655" s="400"/>
      <c r="AB655" s="400"/>
      <c r="AC655" s="400"/>
      <c r="AD655" s="400"/>
      <c r="AE655" s="400"/>
      <c r="AF655" s="400"/>
      <c r="AG655" s="400"/>
      <c r="AH655" s="406"/>
      <c r="AI655" s="477"/>
      <c r="AJ655" s="400"/>
      <c r="AK655" s="401"/>
      <c r="AL655" s="16" t="s">
        <v>62</v>
      </c>
    </row>
    <row r="656" spans="1:38" s="21" customFormat="1" ht="12.75" customHeight="1" x14ac:dyDescent="0.2">
      <c r="A656" s="8">
        <v>5</v>
      </c>
      <c r="B656" s="400"/>
      <c r="C656" s="400"/>
      <c r="D656" s="400"/>
      <c r="E656" s="400"/>
      <c r="F656" s="401"/>
      <c r="G656" s="471"/>
      <c r="H656" s="477"/>
      <c r="I656" s="472"/>
      <c r="J656" s="363">
        <f t="shared" si="86"/>
        <v>0</v>
      </c>
      <c r="K656" s="362">
        <f t="shared" si="87"/>
        <v>0</v>
      </c>
      <c r="L656" s="400"/>
      <c r="M656" s="400"/>
      <c r="N656" s="400"/>
      <c r="O656" s="406"/>
      <c r="P656" s="409"/>
      <c r="Q656" s="400"/>
      <c r="R656" s="401"/>
      <c r="S656" s="16" t="s">
        <v>63</v>
      </c>
      <c r="T656" s="8">
        <v>5</v>
      </c>
      <c r="U656" s="400"/>
      <c r="V656" s="400"/>
      <c r="W656" s="400"/>
      <c r="X656" s="400"/>
      <c r="Y656" s="400"/>
      <c r="Z656" s="400"/>
      <c r="AA656" s="400"/>
      <c r="AB656" s="400"/>
      <c r="AC656" s="400"/>
      <c r="AD656" s="400"/>
      <c r="AE656" s="400"/>
      <c r="AF656" s="400"/>
      <c r="AG656" s="400"/>
      <c r="AH656" s="406"/>
      <c r="AI656" s="477"/>
      <c r="AJ656" s="400"/>
      <c r="AK656" s="401"/>
      <c r="AL656" s="16" t="s">
        <v>63</v>
      </c>
    </row>
    <row r="657" spans="1:38" s="21" customFormat="1" ht="12.75" customHeight="1" x14ac:dyDescent="0.2">
      <c r="A657" s="17">
        <v>6</v>
      </c>
      <c r="B657" s="402"/>
      <c r="C657" s="402"/>
      <c r="D657" s="402"/>
      <c r="E657" s="402"/>
      <c r="F657" s="403"/>
      <c r="G657" s="473"/>
      <c r="H657" s="478"/>
      <c r="I657" s="474"/>
      <c r="J657" s="363">
        <f t="shared" si="86"/>
        <v>0</v>
      </c>
      <c r="K657" s="362">
        <f t="shared" si="87"/>
        <v>0</v>
      </c>
      <c r="L657" s="402"/>
      <c r="M657" s="402"/>
      <c r="N657" s="402"/>
      <c r="O657" s="407"/>
      <c r="P657" s="410"/>
      <c r="Q657" s="402"/>
      <c r="R657" s="403"/>
      <c r="S657" s="18" t="s">
        <v>64</v>
      </c>
      <c r="T657" s="17">
        <v>6</v>
      </c>
      <c r="U657" s="402"/>
      <c r="V657" s="402"/>
      <c r="W657" s="402"/>
      <c r="X657" s="402"/>
      <c r="Y657" s="402"/>
      <c r="Z657" s="402"/>
      <c r="AA657" s="402"/>
      <c r="AB657" s="402"/>
      <c r="AC657" s="402"/>
      <c r="AD657" s="402"/>
      <c r="AE657" s="402"/>
      <c r="AF657" s="402"/>
      <c r="AG657" s="402"/>
      <c r="AH657" s="407"/>
      <c r="AI657" s="478"/>
      <c r="AJ657" s="402"/>
      <c r="AK657" s="403"/>
      <c r="AL657" s="18" t="s">
        <v>64</v>
      </c>
    </row>
    <row r="658" spans="1:38" s="21" customFormat="1" ht="12.75" customHeight="1" x14ac:dyDescent="0.2">
      <c r="A658" s="8">
        <v>7</v>
      </c>
      <c r="B658" s="400"/>
      <c r="C658" s="400"/>
      <c r="D658" s="400"/>
      <c r="E658" s="400"/>
      <c r="F658" s="401"/>
      <c r="G658" s="471"/>
      <c r="H658" s="477"/>
      <c r="I658" s="472"/>
      <c r="J658" s="363">
        <f t="shared" si="86"/>
        <v>0</v>
      </c>
      <c r="K658" s="362">
        <f t="shared" si="87"/>
        <v>0</v>
      </c>
      <c r="L658" s="400"/>
      <c r="M658" s="400"/>
      <c r="N658" s="400"/>
      <c r="O658" s="406"/>
      <c r="P658" s="409"/>
      <c r="Q658" s="400"/>
      <c r="R658" s="401"/>
      <c r="S658" s="16" t="s">
        <v>65</v>
      </c>
      <c r="T658" s="8">
        <v>7</v>
      </c>
      <c r="U658" s="400"/>
      <c r="V658" s="400"/>
      <c r="W658" s="400"/>
      <c r="X658" s="400"/>
      <c r="Y658" s="400"/>
      <c r="Z658" s="400"/>
      <c r="AA658" s="400"/>
      <c r="AB658" s="400"/>
      <c r="AC658" s="400"/>
      <c r="AD658" s="400"/>
      <c r="AE658" s="400"/>
      <c r="AF658" s="400"/>
      <c r="AG658" s="400"/>
      <c r="AH658" s="406"/>
      <c r="AI658" s="477"/>
      <c r="AJ658" s="400"/>
      <c r="AK658" s="401"/>
      <c r="AL658" s="16" t="s">
        <v>65</v>
      </c>
    </row>
    <row r="659" spans="1:38" s="21" customFormat="1" ht="12.75" customHeight="1" x14ac:dyDescent="0.2">
      <c r="A659" s="8">
        <v>8</v>
      </c>
      <c r="B659" s="400"/>
      <c r="C659" s="400"/>
      <c r="D659" s="400"/>
      <c r="E659" s="400"/>
      <c r="F659" s="401"/>
      <c r="G659" s="471"/>
      <c r="H659" s="477"/>
      <c r="I659" s="472"/>
      <c r="J659" s="363">
        <f t="shared" si="86"/>
        <v>0</v>
      </c>
      <c r="K659" s="362">
        <f t="shared" si="87"/>
        <v>0</v>
      </c>
      <c r="L659" s="400"/>
      <c r="M659" s="400"/>
      <c r="N659" s="400"/>
      <c r="O659" s="406"/>
      <c r="P659" s="409"/>
      <c r="Q659" s="400"/>
      <c r="R659" s="401"/>
      <c r="S659" s="16" t="s">
        <v>66</v>
      </c>
      <c r="T659" s="8">
        <v>8</v>
      </c>
      <c r="U659" s="400"/>
      <c r="V659" s="400"/>
      <c r="W659" s="400"/>
      <c r="X659" s="400"/>
      <c r="Y659" s="400"/>
      <c r="Z659" s="400"/>
      <c r="AA659" s="400"/>
      <c r="AB659" s="400"/>
      <c r="AC659" s="400"/>
      <c r="AD659" s="400"/>
      <c r="AE659" s="400"/>
      <c r="AF659" s="400"/>
      <c r="AG659" s="400"/>
      <c r="AH659" s="406"/>
      <c r="AI659" s="477"/>
      <c r="AJ659" s="400"/>
      <c r="AK659" s="401"/>
      <c r="AL659" s="16" t="s">
        <v>66</v>
      </c>
    </row>
    <row r="660" spans="1:38" s="21" customFormat="1" ht="12.75" customHeight="1" x14ac:dyDescent="0.2">
      <c r="A660" s="8">
        <v>9</v>
      </c>
      <c r="B660" s="400"/>
      <c r="C660" s="400"/>
      <c r="D660" s="400"/>
      <c r="E660" s="400"/>
      <c r="F660" s="401"/>
      <c r="G660" s="471"/>
      <c r="H660" s="477"/>
      <c r="I660" s="472"/>
      <c r="J660" s="363">
        <f t="shared" si="86"/>
        <v>0</v>
      </c>
      <c r="K660" s="362">
        <f t="shared" si="87"/>
        <v>0</v>
      </c>
      <c r="L660" s="400"/>
      <c r="M660" s="400"/>
      <c r="N660" s="400"/>
      <c r="O660" s="406"/>
      <c r="P660" s="409"/>
      <c r="Q660" s="400"/>
      <c r="R660" s="401"/>
      <c r="S660" s="16" t="s">
        <v>67</v>
      </c>
      <c r="T660" s="8">
        <v>9</v>
      </c>
      <c r="U660" s="400"/>
      <c r="V660" s="400"/>
      <c r="W660" s="400"/>
      <c r="X660" s="400"/>
      <c r="Y660" s="400"/>
      <c r="Z660" s="400"/>
      <c r="AA660" s="400"/>
      <c r="AB660" s="400"/>
      <c r="AC660" s="400"/>
      <c r="AD660" s="400"/>
      <c r="AE660" s="400"/>
      <c r="AF660" s="400"/>
      <c r="AG660" s="400"/>
      <c r="AH660" s="406"/>
      <c r="AI660" s="477"/>
      <c r="AJ660" s="400"/>
      <c r="AK660" s="401"/>
      <c r="AL660" s="16" t="s">
        <v>67</v>
      </c>
    </row>
    <row r="661" spans="1:38" s="21" customFormat="1" ht="12.75" customHeight="1" x14ac:dyDescent="0.2">
      <c r="A661" s="8">
        <v>10</v>
      </c>
      <c r="B661" s="400"/>
      <c r="C661" s="400"/>
      <c r="D661" s="400"/>
      <c r="E661" s="400"/>
      <c r="F661" s="401"/>
      <c r="G661" s="471"/>
      <c r="H661" s="477"/>
      <c r="I661" s="472"/>
      <c r="J661" s="363">
        <f t="shared" si="86"/>
        <v>0</v>
      </c>
      <c r="K661" s="362">
        <f t="shared" si="87"/>
        <v>0</v>
      </c>
      <c r="L661" s="400"/>
      <c r="M661" s="400"/>
      <c r="N661" s="400"/>
      <c r="O661" s="406"/>
      <c r="P661" s="409"/>
      <c r="Q661" s="400"/>
      <c r="R661" s="401"/>
      <c r="S661" s="16" t="s">
        <v>68</v>
      </c>
      <c r="T661" s="8">
        <v>10</v>
      </c>
      <c r="U661" s="400"/>
      <c r="V661" s="400"/>
      <c r="W661" s="400"/>
      <c r="X661" s="400"/>
      <c r="Y661" s="400"/>
      <c r="Z661" s="400"/>
      <c r="AA661" s="400"/>
      <c r="AB661" s="400"/>
      <c r="AC661" s="400"/>
      <c r="AD661" s="400"/>
      <c r="AE661" s="400"/>
      <c r="AF661" s="400"/>
      <c r="AG661" s="400"/>
      <c r="AH661" s="406"/>
      <c r="AI661" s="477"/>
      <c r="AJ661" s="400"/>
      <c r="AK661" s="401"/>
      <c r="AL661" s="16" t="s">
        <v>68</v>
      </c>
    </row>
    <row r="662" spans="1:38" s="21" customFormat="1" ht="12.75" customHeight="1" x14ac:dyDescent="0.2">
      <c r="A662" s="8">
        <v>11</v>
      </c>
      <c r="B662" s="400"/>
      <c r="C662" s="400"/>
      <c r="D662" s="400"/>
      <c r="E662" s="400"/>
      <c r="F662" s="401"/>
      <c r="G662" s="471"/>
      <c r="H662" s="477"/>
      <c r="I662" s="472"/>
      <c r="J662" s="363">
        <f t="shared" si="86"/>
        <v>0</v>
      </c>
      <c r="K662" s="362">
        <f t="shared" si="87"/>
        <v>0</v>
      </c>
      <c r="L662" s="400"/>
      <c r="M662" s="400"/>
      <c r="N662" s="400"/>
      <c r="O662" s="406"/>
      <c r="P662" s="409"/>
      <c r="Q662" s="400"/>
      <c r="R662" s="401"/>
      <c r="S662" s="16" t="s">
        <v>69</v>
      </c>
      <c r="T662" s="8">
        <v>11</v>
      </c>
      <c r="U662" s="400"/>
      <c r="V662" s="400"/>
      <c r="W662" s="400"/>
      <c r="X662" s="400"/>
      <c r="Y662" s="400"/>
      <c r="Z662" s="400"/>
      <c r="AA662" s="400"/>
      <c r="AB662" s="400"/>
      <c r="AC662" s="400"/>
      <c r="AD662" s="400"/>
      <c r="AE662" s="400"/>
      <c r="AF662" s="400"/>
      <c r="AG662" s="400"/>
      <c r="AH662" s="406"/>
      <c r="AI662" s="477"/>
      <c r="AJ662" s="400"/>
      <c r="AK662" s="401"/>
      <c r="AL662" s="16" t="s">
        <v>69</v>
      </c>
    </row>
    <row r="663" spans="1:38" s="21" customFormat="1" ht="12.75" customHeight="1" x14ac:dyDescent="0.2">
      <c r="A663" s="8">
        <v>12</v>
      </c>
      <c r="B663" s="400"/>
      <c r="C663" s="400"/>
      <c r="D663" s="400"/>
      <c r="E663" s="400"/>
      <c r="F663" s="401"/>
      <c r="G663" s="471"/>
      <c r="H663" s="477"/>
      <c r="I663" s="472"/>
      <c r="J663" s="363">
        <f t="shared" si="86"/>
        <v>0</v>
      </c>
      <c r="K663" s="362">
        <f t="shared" si="87"/>
        <v>0</v>
      </c>
      <c r="L663" s="400"/>
      <c r="M663" s="400"/>
      <c r="N663" s="400"/>
      <c r="O663" s="406"/>
      <c r="P663" s="409"/>
      <c r="Q663" s="400"/>
      <c r="R663" s="401"/>
      <c r="S663" s="16" t="s">
        <v>70</v>
      </c>
      <c r="T663" s="8">
        <v>12</v>
      </c>
      <c r="U663" s="400"/>
      <c r="V663" s="400"/>
      <c r="W663" s="400"/>
      <c r="X663" s="400"/>
      <c r="Y663" s="400"/>
      <c r="Z663" s="400"/>
      <c r="AA663" s="400"/>
      <c r="AB663" s="400"/>
      <c r="AC663" s="400"/>
      <c r="AD663" s="400"/>
      <c r="AE663" s="400"/>
      <c r="AF663" s="400"/>
      <c r="AG663" s="400"/>
      <c r="AH663" s="406"/>
      <c r="AI663" s="477"/>
      <c r="AJ663" s="400"/>
      <c r="AK663" s="401"/>
      <c r="AL663" s="16" t="s">
        <v>70</v>
      </c>
    </row>
    <row r="664" spans="1:38" s="21" customFormat="1" ht="12.75" customHeight="1" x14ac:dyDescent="0.2">
      <c r="A664" s="8">
        <v>13</v>
      </c>
      <c r="B664" s="400"/>
      <c r="C664" s="400"/>
      <c r="D664" s="400"/>
      <c r="E664" s="400"/>
      <c r="F664" s="401"/>
      <c r="G664" s="471"/>
      <c r="H664" s="477"/>
      <c r="I664" s="472"/>
      <c r="J664" s="363">
        <f t="shared" si="86"/>
        <v>0</v>
      </c>
      <c r="K664" s="362">
        <f t="shared" si="87"/>
        <v>0</v>
      </c>
      <c r="L664" s="400"/>
      <c r="M664" s="400"/>
      <c r="N664" s="400"/>
      <c r="O664" s="406"/>
      <c r="P664" s="409"/>
      <c r="Q664" s="400"/>
      <c r="R664" s="401"/>
      <c r="S664" s="16" t="s">
        <v>71</v>
      </c>
      <c r="T664" s="8">
        <v>13</v>
      </c>
      <c r="U664" s="400"/>
      <c r="V664" s="400"/>
      <c r="W664" s="400"/>
      <c r="X664" s="400"/>
      <c r="Y664" s="400"/>
      <c r="Z664" s="400"/>
      <c r="AA664" s="400"/>
      <c r="AB664" s="400"/>
      <c r="AC664" s="400"/>
      <c r="AD664" s="400"/>
      <c r="AE664" s="400"/>
      <c r="AF664" s="400"/>
      <c r="AG664" s="400"/>
      <c r="AH664" s="406"/>
      <c r="AI664" s="477"/>
      <c r="AJ664" s="400"/>
      <c r="AK664" s="401"/>
      <c r="AL664" s="16" t="s">
        <v>71</v>
      </c>
    </row>
    <row r="665" spans="1:38" s="21" customFormat="1" ht="12.75" customHeight="1" x14ac:dyDescent="0.2">
      <c r="A665" s="8">
        <v>14</v>
      </c>
      <c r="B665" s="400"/>
      <c r="C665" s="400"/>
      <c r="D665" s="400"/>
      <c r="E665" s="400"/>
      <c r="F665" s="401"/>
      <c r="G665" s="471"/>
      <c r="H665" s="477"/>
      <c r="I665" s="472"/>
      <c r="J665" s="363">
        <f t="shared" si="86"/>
        <v>0</v>
      </c>
      <c r="K665" s="362">
        <f t="shared" si="87"/>
        <v>0</v>
      </c>
      <c r="L665" s="400"/>
      <c r="M665" s="400"/>
      <c r="N665" s="400"/>
      <c r="O665" s="406"/>
      <c r="P665" s="409"/>
      <c r="Q665" s="400"/>
      <c r="R665" s="401"/>
      <c r="S665" s="16" t="s">
        <v>72</v>
      </c>
      <c r="T665" s="8">
        <v>14</v>
      </c>
      <c r="U665" s="400"/>
      <c r="V665" s="400"/>
      <c r="W665" s="400"/>
      <c r="X665" s="400"/>
      <c r="Y665" s="400"/>
      <c r="Z665" s="400"/>
      <c r="AA665" s="400"/>
      <c r="AB665" s="400"/>
      <c r="AC665" s="400"/>
      <c r="AD665" s="400"/>
      <c r="AE665" s="400"/>
      <c r="AF665" s="400"/>
      <c r="AG665" s="400"/>
      <c r="AH665" s="406"/>
      <c r="AI665" s="477"/>
      <c r="AJ665" s="400"/>
      <c r="AK665" s="401"/>
      <c r="AL665" s="16" t="s">
        <v>72</v>
      </c>
    </row>
    <row r="666" spans="1:38" s="21" customFormat="1" ht="12.75" customHeight="1" x14ac:dyDescent="0.2">
      <c r="A666" s="8">
        <v>15</v>
      </c>
      <c r="B666" s="400"/>
      <c r="C666" s="400"/>
      <c r="D666" s="400"/>
      <c r="E666" s="400"/>
      <c r="F666" s="401"/>
      <c r="G666" s="471"/>
      <c r="H666" s="477"/>
      <c r="I666" s="472"/>
      <c r="J666" s="363">
        <f t="shared" si="86"/>
        <v>0</v>
      </c>
      <c r="K666" s="362">
        <f t="shared" si="87"/>
        <v>0</v>
      </c>
      <c r="L666" s="400"/>
      <c r="M666" s="400"/>
      <c r="N666" s="400"/>
      <c r="O666" s="406"/>
      <c r="P666" s="409"/>
      <c r="Q666" s="400"/>
      <c r="R666" s="401"/>
      <c r="S666" s="16" t="s">
        <v>73</v>
      </c>
      <c r="T666" s="8">
        <v>15</v>
      </c>
      <c r="U666" s="400"/>
      <c r="V666" s="400"/>
      <c r="W666" s="400"/>
      <c r="X666" s="400"/>
      <c r="Y666" s="400"/>
      <c r="Z666" s="400"/>
      <c r="AA666" s="400"/>
      <c r="AB666" s="400"/>
      <c r="AC666" s="400"/>
      <c r="AD666" s="400"/>
      <c r="AE666" s="400"/>
      <c r="AF666" s="400"/>
      <c r="AG666" s="400"/>
      <c r="AH666" s="406"/>
      <c r="AI666" s="477"/>
      <c r="AJ666" s="400"/>
      <c r="AK666" s="401"/>
      <c r="AL666" s="16" t="s">
        <v>73</v>
      </c>
    </row>
    <row r="667" spans="1:38" s="21" customFormat="1" ht="12.75" customHeight="1" x14ac:dyDescent="0.2">
      <c r="A667" s="8">
        <v>16</v>
      </c>
      <c r="B667" s="400"/>
      <c r="C667" s="400"/>
      <c r="D667" s="400"/>
      <c r="E667" s="400"/>
      <c r="F667" s="401"/>
      <c r="G667" s="471"/>
      <c r="H667" s="477"/>
      <c r="I667" s="472"/>
      <c r="J667" s="363">
        <f t="shared" si="86"/>
        <v>0</v>
      </c>
      <c r="K667" s="362">
        <f t="shared" si="87"/>
        <v>0</v>
      </c>
      <c r="L667" s="400"/>
      <c r="M667" s="400"/>
      <c r="N667" s="400"/>
      <c r="O667" s="406"/>
      <c r="P667" s="409"/>
      <c r="Q667" s="400"/>
      <c r="R667" s="401"/>
      <c r="S667" s="16" t="s">
        <v>74</v>
      </c>
      <c r="T667" s="8">
        <v>16</v>
      </c>
      <c r="U667" s="400"/>
      <c r="V667" s="400"/>
      <c r="W667" s="400"/>
      <c r="X667" s="400"/>
      <c r="Y667" s="400"/>
      <c r="Z667" s="400"/>
      <c r="AA667" s="400"/>
      <c r="AB667" s="400"/>
      <c r="AC667" s="400"/>
      <c r="AD667" s="400"/>
      <c r="AE667" s="400"/>
      <c r="AF667" s="400"/>
      <c r="AG667" s="400"/>
      <c r="AH667" s="406"/>
      <c r="AI667" s="477"/>
      <c r="AJ667" s="400"/>
      <c r="AK667" s="401"/>
      <c r="AL667" s="16" t="s">
        <v>74</v>
      </c>
    </row>
    <row r="668" spans="1:38" s="21" customFormat="1" ht="12.75" customHeight="1" x14ac:dyDescent="0.2">
      <c r="A668" s="8">
        <v>17</v>
      </c>
      <c r="B668" s="400"/>
      <c r="C668" s="400"/>
      <c r="D668" s="400"/>
      <c r="E668" s="400"/>
      <c r="F668" s="401"/>
      <c r="G668" s="471"/>
      <c r="H668" s="477"/>
      <c r="I668" s="472"/>
      <c r="J668" s="363">
        <f t="shared" si="86"/>
        <v>0</v>
      </c>
      <c r="K668" s="362">
        <f t="shared" si="87"/>
        <v>0</v>
      </c>
      <c r="L668" s="400"/>
      <c r="M668" s="400"/>
      <c r="N668" s="400"/>
      <c r="O668" s="406"/>
      <c r="P668" s="409"/>
      <c r="Q668" s="400"/>
      <c r="R668" s="401"/>
      <c r="S668" s="16" t="s">
        <v>75</v>
      </c>
      <c r="T668" s="8">
        <v>17</v>
      </c>
      <c r="U668" s="400"/>
      <c r="V668" s="400"/>
      <c r="W668" s="400"/>
      <c r="X668" s="400"/>
      <c r="Y668" s="400"/>
      <c r="Z668" s="400"/>
      <c r="AA668" s="400"/>
      <c r="AB668" s="400"/>
      <c r="AC668" s="400"/>
      <c r="AD668" s="400"/>
      <c r="AE668" s="400"/>
      <c r="AF668" s="400"/>
      <c r="AG668" s="400"/>
      <c r="AH668" s="406"/>
      <c r="AI668" s="477"/>
      <c r="AJ668" s="400"/>
      <c r="AK668" s="401"/>
      <c r="AL668" s="16" t="s">
        <v>75</v>
      </c>
    </row>
    <row r="669" spans="1:38" s="21" customFormat="1" ht="12.75" customHeight="1" x14ac:dyDescent="0.2">
      <c r="A669" s="8">
        <v>18</v>
      </c>
      <c r="B669" s="400"/>
      <c r="C669" s="400"/>
      <c r="D669" s="400"/>
      <c r="E669" s="400"/>
      <c r="F669" s="401"/>
      <c r="G669" s="471"/>
      <c r="H669" s="477"/>
      <c r="I669" s="472"/>
      <c r="J669" s="363">
        <f t="shared" si="86"/>
        <v>0</v>
      </c>
      <c r="K669" s="362">
        <f t="shared" si="87"/>
        <v>0</v>
      </c>
      <c r="L669" s="400"/>
      <c r="M669" s="400"/>
      <c r="N669" s="400"/>
      <c r="O669" s="406"/>
      <c r="P669" s="409"/>
      <c r="Q669" s="400"/>
      <c r="R669" s="401"/>
      <c r="S669" s="16" t="s">
        <v>76</v>
      </c>
      <c r="T669" s="8">
        <v>18</v>
      </c>
      <c r="U669" s="400"/>
      <c r="V669" s="400"/>
      <c r="W669" s="400"/>
      <c r="X669" s="400"/>
      <c r="Y669" s="400"/>
      <c r="Z669" s="400"/>
      <c r="AA669" s="400"/>
      <c r="AB669" s="400"/>
      <c r="AC669" s="400"/>
      <c r="AD669" s="400"/>
      <c r="AE669" s="400"/>
      <c r="AF669" s="400"/>
      <c r="AG669" s="400"/>
      <c r="AH669" s="406"/>
      <c r="AI669" s="477"/>
      <c r="AJ669" s="400"/>
      <c r="AK669" s="401"/>
      <c r="AL669" s="16" t="s">
        <v>76</v>
      </c>
    </row>
    <row r="670" spans="1:38" s="21" customFormat="1" ht="12.75" customHeight="1" x14ac:dyDescent="0.2">
      <c r="A670" s="8">
        <v>19</v>
      </c>
      <c r="B670" s="400"/>
      <c r="C670" s="400"/>
      <c r="D670" s="400"/>
      <c r="E670" s="400"/>
      <c r="F670" s="401"/>
      <c r="G670" s="471"/>
      <c r="H670" s="477"/>
      <c r="I670" s="472"/>
      <c r="J670" s="363">
        <f t="shared" si="86"/>
        <v>0</v>
      </c>
      <c r="K670" s="362">
        <f t="shared" si="87"/>
        <v>0</v>
      </c>
      <c r="L670" s="400"/>
      <c r="M670" s="400"/>
      <c r="N670" s="400"/>
      <c r="O670" s="406"/>
      <c r="P670" s="409"/>
      <c r="Q670" s="400"/>
      <c r="R670" s="401"/>
      <c r="S670" s="16" t="s">
        <v>77</v>
      </c>
      <c r="T670" s="8">
        <v>19</v>
      </c>
      <c r="U670" s="400"/>
      <c r="V670" s="400"/>
      <c r="W670" s="400"/>
      <c r="X670" s="400"/>
      <c r="Y670" s="400"/>
      <c r="Z670" s="400"/>
      <c r="AA670" s="400"/>
      <c r="AB670" s="400"/>
      <c r="AC670" s="400"/>
      <c r="AD670" s="400"/>
      <c r="AE670" s="400"/>
      <c r="AF670" s="400"/>
      <c r="AG670" s="400"/>
      <c r="AH670" s="406"/>
      <c r="AI670" s="477"/>
      <c r="AJ670" s="400"/>
      <c r="AK670" s="401"/>
      <c r="AL670" s="16" t="s">
        <v>77</v>
      </c>
    </row>
    <row r="671" spans="1:38" s="21" customFormat="1" ht="12.75" customHeight="1" x14ac:dyDescent="0.2">
      <c r="A671" s="8">
        <v>20</v>
      </c>
      <c r="B671" s="400"/>
      <c r="C671" s="400"/>
      <c r="D671" s="400"/>
      <c r="E671" s="400"/>
      <c r="F671" s="401"/>
      <c r="G671" s="471"/>
      <c r="H671" s="477"/>
      <c r="I671" s="472"/>
      <c r="J671" s="363">
        <f t="shared" si="86"/>
        <v>0</v>
      </c>
      <c r="K671" s="362">
        <f t="shared" si="87"/>
        <v>0</v>
      </c>
      <c r="L671" s="400"/>
      <c r="M671" s="400"/>
      <c r="N671" s="400"/>
      <c r="O671" s="406"/>
      <c r="P671" s="409"/>
      <c r="Q671" s="400"/>
      <c r="R671" s="401"/>
      <c r="S671" s="16" t="s">
        <v>78</v>
      </c>
      <c r="T671" s="8">
        <v>20</v>
      </c>
      <c r="U671" s="400"/>
      <c r="V671" s="400"/>
      <c r="W671" s="400"/>
      <c r="X671" s="400"/>
      <c r="Y671" s="400"/>
      <c r="Z671" s="400"/>
      <c r="AA671" s="400"/>
      <c r="AB671" s="400"/>
      <c r="AC671" s="400"/>
      <c r="AD671" s="400"/>
      <c r="AE671" s="400"/>
      <c r="AF671" s="400"/>
      <c r="AG671" s="400"/>
      <c r="AH671" s="406"/>
      <c r="AI671" s="477"/>
      <c r="AJ671" s="400"/>
      <c r="AK671" s="401"/>
      <c r="AL671" s="16" t="s">
        <v>78</v>
      </c>
    </row>
    <row r="672" spans="1:38" s="21" customFormat="1" ht="12.75" customHeight="1" x14ac:dyDescent="0.2">
      <c r="A672" s="8">
        <v>21</v>
      </c>
      <c r="B672" s="400"/>
      <c r="C672" s="400"/>
      <c r="D672" s="400"/>
      <c r="E672" s="400"/>
      <c r="F672" s="401"/>
      <c r="G672" s="471"/>
      <c r="H672" s="477"/>
      <c r="I672" s="472"/>
      <c r="J672" s="363">
        <f t="shared" si="86"/>
        <v>0</v>
      </c>
      <c r="K672" s="362">
        <f t="shared" si="87"/>
        <v>0</v>
      </c>
      <c r="L672" s="400"/>
      <c r="M672" s="400"/>
      <c r="N672" s="400"/>
      <c r="O672" s="406"/>
      <c r="P672" s="409"/>
      <c r="Q672" s="400"/>
      <c r="R672" s="401"/>
      <c r="S672" s="16" t="s">
        <v>79</v>
      </c>
      <c r="T672" s="8">
        <v>21</v>
      </c>
      <c r="U672" s="400"/>
      <c r="V672" s="400"/>
      <c r="W672" s="400"/>
      <c r="X672" s="400"/>
      <c r="Y672" s="400"/>
      <c r="Z672" s="400"/>
      <c r="AA672" s="400"/>
      <c r="AB672" s="400"/>
      <c r="AC672" s="400"/>
      <c r="AD672" s="400"/>
      <c r="AE672" s="400"/>
      <c r="AF672" s="400"/>
      <c r="AG672" s="400"/>
      <c r="AH672" s="406"/>
      <c r="AI672" s="477"/>
      <c r="AJ672" s="400"/>
      <c r="AK672" s="401"/>
      <c r="AL672" s="16" t="s">
        <v>79</v>
      </c>
    </row>
    <row r="673" spans="1:39" s="21" customFormat="1" ht="12.75" customHeight="1" x14ac:dyDescent="0.2">
      <c r="A673" s="8">
        <v>22</v>
      </c>
      <c r="B673" s="400"/>
      <c r="C673" s="400"/>
      <c r="D673" s="400"/>
      <c r="E673" s="400"/>
      <c r="F673" s="401"/>
      <c r="G673" s="471"/>
      <c r="H673" s="477"/>
      <c r="I673" s="472"/>
      <c r="J673" s="363">
        <f t="shared" si="86"/>
        <v>0</v>
      </c>
      <c r="K673" s="362">
        <f t="shared" si="87"/>
        <v>0</v>
      </c>
      <c r="L673" s="400"/>
      <c r="M673" s="400"/>
      <c r="N673" s="400"/>
      <c r="O673" s="406"/>
      <c r="P673" s="409"/>
      <c r="Q673" s="400"/>
      <c r="R673" s="401"/>
      <c r="S673" s="16" t="s">
        <v>80</v>
      </c>
      <c r="T673" s="8">
        <v>22</v>
      </c>
      <c r="U673" s="400"/>
      <c r="V673" s="400"/>
      <c r="W673" s="400"/>
      <c r="X673" s="400"/>
      <c r="Y673" s="400"/>
      <c r="Z673" s="400"/>
      <c r="AA673" s="400"/>
      <c r="AB673" s="400"/>
      <c r="AC673" s="400"/>
      <c r="AD673" s="400"/>
      <c r="AE673" s="400"/>
      <c r="AF673" s="400"/>
      <c r="AG673" s="400"/>
      <c r="AH673" s="406"/>
      <c r="AI673" s="477"/>
      <c r="AJ673" s="400"/>
      <c r="AK673" s="401"/>
      <c r="AL673" s="16" t="s">
        <v>80</v>
      </c>
    </row>
    <row r="674" spans="1:39" s="21" customFormat="1" ht="12.75" customHeight="1" x14ac:dyDescent="0.2">
      <c r="A674" s="8">
        <v>23</v>
      </c>
      <c r="B674" s="400"/>
      <c r="C674" s="400"/>
      <c r="D674" s="400"/>
      <c r="E674" s="400"/>
      <c r="F674" s="401"/>
      <c r="G674" s="471"/>
      <c r="H674" s="477"/>
      <c r="I674" s="472"/>
      <c r="J674" s="363">
        <f t="shared" si="86"/>
        <v>0</v>
      </c>
      <c r="K674" s="362">
        <f t="shared" si="87"/>
        <v>0</v>
      </c>
      <c r="L674" s="400"/>
      <c r="M674" s="400"/>
      <c r="N674" s="400"/>
      <c r="O674" s="406"/>
      <c r="P674" s="409"/>
      <c r="Q674" s="400"/>
      <c r="R674" s="401"/>
      <c r="S674" s="16" t="s">
        <v>81</v>
      </c>
      <c r="T674" s="8">
        <v>23</v>
      </c>
      <c r="U674" s="400"/>
      <c r="V674" s="400"/>
      <c r="W674" s="400"/>
      <c r="X674" s="400"/>
      <c r="Y674" s="400"/>
      <c r="Z674" s="400"/>
      <c r="AA674" s="400"/>
      <c r="AB674" s="400"/>
      <c r="AC674" s="400"/>
      <c r="AD674" s="400"/>
      <c r="AE674" s="400"/>
      <c r="AF674" s="400"/>
      <c r="AG674" s="400"/>
      <c r="AH674" s="406"/>
      <c r="AI674" s="477"/>
      <c r="AJ674" s="400"/>
      <c r="AK674" s="401"/>
      <c r="AL674" s="16" t="s">
        <v>81</v>
      </c>
    </row>
    <row r="675" spans="1:39" s="21" customFormat="1" ht="12.75" customHeight="1" x14ac:dyDescent="0.2">
      <c r="A675" s="8">
        <v>24</v>
      </c>
      <c r="B675" s="400"/>
      <c r="C675" s="400"/>
      <c r="D675" s="400"/>
      <c r="E675" s="400"/>
      <c r="F675" s="401"/>
      <c r="G675" s="471"/>
      <c r="H675" s="477"/>
      <c r="I675" s="472"/>
      <c r="J675" s="363">
        <f t="shared" si="86"/>
        <v>0</v>
      </c>
      <c r="K675" s="362">
        <f t="shared" si="87"/>
        <v>0</v>
      </c>
      <c r="L675" s="400"/>
      <c r="M675" s="400"/>
      <c r="N675" s="400"/>
      <c r="O675" s="406"/>
      <c r="P675" s="409"/>
      <c r="Q675" s="400"/>
      <c r="R675" s="401"/>
      <c r="S675" s="16" t="s">
        <v>82</v>
      </c>
      <c r="T675" s="8">
        <v>24</v>
      </c>
      <c r="U675" s="400"/>
      <c r="V675" s="400"/>
      <c r="W675" s="400"/>
      <c r="X675" s="400"/>
      <c r="Y675" s="400"/>
      <c r="Z675" s="400"/>
      <c r="AA675" s="400"/>
      <c r="AB675" s="400"/>
      <c r="AC675" s="400"/>
      <c r="AD675" s="400"/>
      <c r="AE675" s="400"/>
      <c r="AF675" s="400"/>
      <c r="AG675" s="400"/>
      <c r="AH675" s="406"/>
      <c r="AI675" s="477"/>
      <c r="AJ675" s="400"/>
      <c r="AK675" s="401"/>
      <c r="AL675" s="16" t="s">
        <v>82</v>
      </c>
    </row>
    <row r="676" spans="1:39" s="21" customFormat="1" ht="12.75" customHeight="1" x14ac:dyDescent="0.2">
      <c r="A676" s="8">
        <v>25</v>
      </c>
      <c r="B676" s="400"/>
      <c r="C676" s="400"/>
      <c r="D676" s="400"/>
      <c r="E676" s="400"/>
      <c r="F676" s="401"/>
      <c r="G676" s="471"/>
      <c r="H676" s="477"/>
      <c r="I676" s="472"/>
      <c r="J676" s="363">
        <f t="shared" si="86"/>
        <v>0</v>
      </c>
      <c r="K676" s="362">
        <f t="shared" si="87"/>
        <v>0</v>
      </c>
      <c r="L676" s="400"/>
      <c r="M676" s="400"/>
      <c r="N676" s="400"/>
      <c r="O676" s="406"/>
      <c r="P676" s="409"/>
      <c r="Q676" s="400"/>
      <c r="R676" s="401"/>
      <c r="S676" s="16" t="s">
        <v>83</v>
      </c>
      <c r="T676" s="8">
        <v>25</v>
      </c>
      <c r="U676" s="400"/>
      <c r="V676" s="400"/>
      <c r="W676" s="400"/>
      <c r="X676" s="400"/>
      <c r="Y676" s="400"/>
      <c r="Z676" s="400"/>
      <c r="AA676" s="400"/>
      <c r="AB676" s="400"/>
      <c r="AC676" s="400"/>
      <c r="AD676" s="400"/>
      <c r="AE676" s="400"/>
      <c r="AF676" s="400"/>
      <c r="AG676" s="400"/>
      <c r="AH676" s="406"/>
      <c r="AI676" s="477"/>
      <c r="AJ676" s="400"/>
      <c r="AK676" s="401"/>
      <c r="AL676" s="16" t="s">
        <v>83</v>
      </c>
    </row>
    <row r="677" spans="1:39" s="21" customFormat="1" ht="12.75" customHeight="1" x14ac:dyDescent="0.2">
      <c r="A677" s="8">
        <v>26</v>
      </c>
      <c r="B677" s="400"/>
      <c r="C677" s="400"/>
      <c r="D677" s="400"/>
      <c r="E677" s="400"/>
      <c r="F677" s="401"/>
      <c r="G677" s="471"/>
      <c r="H677" s="477"/>
      <c r="I677" s="472"/>
      <c r="J677" s="363">
        <f t="shared" si="86"/>
        <v>0</v>
      </c>
      <c r="K677" s="362">
        <f t="shared" si="87"/>
        <v>0</v>
      </c>
      <c r="L677" s="400"/>
      <c r="M677" s="400"/>
      <c r="N677" s="400"/>
      <c r="O677" s="406"/>
      <c r="P677" s="409"/>
      <c r="Q677" s="400"/>
      <c r="R677" s="401"/>
      <c r="S677" s="16" t="s">
        <v>84</v>
      </c>
      <c r="T677" s="8">
        <v>26</v>
      </c>
      <c r="U677" s="400"/>
      <c r="V677" s="400"/>
      <c r="W677" s="400"/>
      <c r="X677" s="400"/>
      <c r="Y677" s="400"/>
      <c r="Z677" s="400"/>
      <c r="AA677" s="400"/>
      <c r="AB677" s="400"/>
      <c r="AC677" s="400"/>
      <c r="AD677" s="400"/>
      <c r="AE677" s="400"/>
      <c r="AF677" s="400"/>
      <c r="AG677" s="400"/>
      <c r="AH677" s="406"/>
      <c r="AI677" s="477"/>
      <c r="AJ677" s="400"/>
      <c r="AK677" s="401"/>
      <c r="AL677" s="16" t="s">
        <v>84</v>
      </c>
    </row>
    <row r="678" spans="1:39" s="21" customFormat="1" ht="12.75" customHeight="1" x14ac:dyDescent="0.2">
      <c r="A678" s="8">
        <v>27</v>
      </c>
      <c r="B678" s="400"/>
      <c r="C678" s="400"/>
      <c r="D678" s="400"/>
      <c r="E678" s="400"/>
      <c r="F678" s="401"/>
      <c r="G678" s="471"/>
      <c r="H678" s="477"/>
      <c r="I678" s="472"/>
      <c r="J678" s="363">
        <f t="shared" si="86"/>
        <v>0</v>
      </c>
      <c r="K678" s="362">
        <f t="shared" si="87"/>
        <v>0</v>
      </c>
      <c r="L678" s="400"/>
      <c r="M678" s="400"/>
      <c r="N678" s="400"/>
      <c r="O678" s="406"/>
      <c r="P678" s="409"/>
      <c r="Q678" s="400"/>
      <c r="R678" s="401"/>
      <c r="S678" s="16" t="s">
        <v>85</v>
      </c>
      <c r="T678" s="8">
        <v>27</v>
      </c>
      <c r="U678" s="400"/>
      <c r="V678" s="400"/>
      <c r="W678" s="400"/>
      <c r="X678" s="400"/>
      <c r="Y678" s="400"/>
      <c r="Z678" s="400"/>
      <c r="AA678" s="400"/>
      <c r="AB678" s="400"/>
      <c r="AC678" s="400"/>
      <c r="AD678" s="400"/>
      <c r="AE678" s="400"/>
      <c r="AF678" s="400"/>
      <c r="AG678" s="400"/>
      <c r="AH678" s="406"/>
      <c r="AI678" s="477"/>
      <c r="AJ678" s="400"/>
      <c r="AK678" s="401"/>
      <c r="AL678" s="16" t="s">
        <v>85</v>
      </c>
    </row>
    <row r="679" spans="1:39" s="21" customFormat="1" ht="12.75" customHeight="1" x14ac:dyDescent="0.2">
      <c r="A679" s="8">
        <v>28</v>
      </c>
      <c r="B679" s="400"/>
      <c r="C679" s="400"/>
      <c r="D679" s="400"/>
      <c r="E679" s="400"/>
      <c r="F679" s="401"/>
      <c r="G679" s="471"/>
      <c r="H679" s="477"/>
      <c r="I679" s="472"/>
      <c r="J679" s="363">
        <f t="shared" si="86"/>
        <v>0</v>
      </c>
      <c r="K679" s="362">
        <f t="shared" si="87"/>
        <v>0</v>
      </c>
      <c r="L679" s="400"/>
      <c r="M679" s="400"/>
      <c r="N679" s="400"/>
      <c r="O679" s="406"/>
      <c r="P679" s="409"/>
      <c r="Q679" s="400"/>
      <c r="R679" s="401"/>
      <c r="S679" s="16" t="s">
        <v>86</v>
      </c>
      <c r="T679" s="8">
        <v>28</v>
      </c>
      <c r="U679" s="400"/>
      <c r="V679" s="400"/>
      <c r="W679" s="400"/>
      <c r="X679" s="400"/>
      <c r="Y679" s="400"/>
      <c r="Z679" s="400"/>
      <c r="AA679" s="400"/>
      <c r="AB679" s="400"/>
      <c r="AC679" s="400"/>
      <c r="AD679" s="400"/>
      <c r="AE679" s="400"/>
      <c r="AF679" s="400"/>
      <c r="AG679" s="400"/>
      <c r="AH679" s="406"/>
      <c r="AI679" s="477"/>
      <c r="AJ679" s="400"/>
      <c r="AK679" s="401"/>
      <c r="AL679" s="16" t="s">
        <v>86</v>
      </c>
    </row>
    <row r="680" spans="1:39" s="21" customFormat="1" ht="12.75" customHeight="1" x14ac:dyDescent="0.2">
      <c r="A680" s="8">
        <v>29</v>
      </c>
      <c r="B680" s="400"/>
      <c r="C680" s="400"/>
      <c r="D680" s="400"/>
      <c r="E680" s="400"/>
      <c r="F680" s="401"/>
      <c r="G680" s="471"/>
      <c r="H680" s="477"/>
      <c r="I680" s="472"/>
      <c r="J680" s="363">
        <f t="shared" si="86"/>
        <v>0</v>
      </c>
      <c r="K680" s="362">
        <f t="shared" si="87"/>
        <v>0</v>
      </c>
      <c r="L680" s="400"/>
      <c r="M680" s="400"/>
      <c r="N680" s="400"/>
      <c r="O680" s="406"/>
      <c r="P680" s="409"/>
      <c r="Q680" s="400"/>
      <c r="R680" s="401"/>
      <c r="S680" s="16" t="s">
        <v>87</v>
      </c>
      <c r="T680" s="8">
        <v>29</v>
      </c>
      <c r="U680" s="400"/>
      <c r="V680" s="400"/>
      <c r="W680" s="400"/>
      <c r="X680" s="410"/>
      <c r="Y680" s="400"/>
      <c r="Z680" s="400"/>
      <c r="AA680" s="400"/>
      <c r="AB680" s="400"/>
      <c r="AC680" s="400"/>
      <c r="AD680" s="400"/>
      <c r="AE680" s="400"/>
      <c r="AF680" s="400"/>
      <c r="AG680" s="400"/>
      <c r="AH680" s="406"/>
      <c r="AI680" s="477"/>
      <c r="AJ680" s="400"/>
      <c r="AK680" s="401"/>
      <c r="AL680" s="16" t="s">
        <v>87</v>
      </c>
    </row>
    <row r="681" spans="1:39" s="21" customFormat="1" ht="12.75" customHeight="1" x14ac:dyDescent="0.2">
      <c r="A681" s="8">
        <v>30</v>
      </c>
      <c r="B681" s="400"/>
      <c r="C681" s="400"/>
      <c r="D681" s="400"/>
      <c r="E681" s="400"/>
      <c r="F681" s="401"/>
      <c r="G681" s="471"/>
      <c r="H681" s="477"/>
      <c r="I681" s="472"/>
      <c r="J681" s="363">
        <f t="shared" si="86"/>
        <v>0</v>
      </c>
      <c r="K681" s="362">
        <f t="shared" si="87"/>
        <v>0</v>
      </c>
      <c r="L681" s="400"/>
      <c r="M681" s="400"/>
      <c r="N681" s="400"/>
      <c r="O681" s="406"/>
      <c r="P681" s="409"/>
      <c r="Q681" s="400"/>
      <c r="R681" s="401"/>
      <c r="S681" s="16" t="s">
        <v>88</v>
      </c>
      <c r="T681" s="8">
        <v>30</v>
      </c>
      <c r="U681" s="400"/>
      <c r="V681" s="400"/>
      <c r="W681" s="400"/>
      <c r="X681" s="400"/>
      <c r="Y681" s="400"/>
      <c r="Z681" s="400"/>
      <c r="AA681" s="400"/>
      <c r="AB681" s="400"/>
      <c r="AC681" s="400"/>
      <c r="AD681" s="400"/>
      <c r="AE681" s="400"/>
      <c r="AF681" s="400"/>
      <c r="AG681" s="400"/>
      <c r="AH681" s="406"/>
      <c r="AI681" s="477"/>
      <c r="AJ681" s="400"/>
      <c r="AK681" s="401"/>
      <c r="AL681" s="16" t="s">
        <v>88</v>
      </c>
    </row>
    <row r="682" spans="1:39" s="21" customFormat="1" ht="12.75" customHeight="1" x14ac:dyDescent="0.2">
      <c r="A682" s="19">
        <v>31</v>
      </c>
      <c r="B682" s="404"/>
      <c r="C682" s="404"/>
      <c r="D682" s="404"/>
      <c r="E682" s="404"/>
      <c r="F682" s="405"/>
      <c r="G682" s="475"/>
      <c r="H682" s="479"/>
      <c r="I682" s="476"/>
      <c r="J682" s="395">
        <f t="shared" si="86"/>
        <v>0</v>
      </c>
      <c r="K682" s="396">
        <f t="shared" si="87"/>
        <v>0</v>
      </c>
      <c r="L682" s="404"/>
      <c r="M682" s="404"/>
      <c r="N682" s="404"/>
      <c r="O682" s="408"/>
      <c r="P682" s="411"/>
      <c r="Q682" s="404"/>
      <c r="R682" s="405"/>
      <c r="S682" s="20" t="s">
        <v>89</v>
      </c>
      <c r="T682" s="19">
        <v>31</v>
      </c>
      <c r="U682" s="404"/>
      <c r="V682" s="404"/>
      <c r="W682" s="404"/>
      <c r="X682" s="404"/>
      <c r="Y682" s="404"/>
      <c r="Z682" s="404"/>
      <c r="AA682" s="404"/>
      <c r="AB682" s="404"/>
      <c r="AC682" s="404"/>
      <c r="AD682" s="404"/>
      <c r="AE682" s="404"/>
      <c r="AF682" s="404"/>
      <c r="AG682" s="404"/>
      <c r="AH682" s="408"/>
      <c r="AI682" s="479"/>
      <c r="AJ682" s="404"/>
      <c r="AK682" s="405"/>
      <c r="AL682" s="20" t="s">
        <v>89</v>
      </c>
    </row>
    <row r="683" spans="1:39" s="301" customFormat="1" ht="12.75" customHeight="1" thickBot="1" x14ac:dyDescent="0.25">
      <c r="A683" s="417"/>
      <c r="B683" s="418">
        <f>SUM(B651:B682)</f>
        <v>0</v>
      </c>
      <c r="C683" s="418">
        <f>SUM(C651:C682)</f>
        <v>0</v>
      </c>
      <c r="D683" s="418">
        <f>SUM(D651:D682)</f>
        <v>0</v>
      </c>
      <c r="E683" s="419">
        <f>SUM(E651:E682)</f>
        <v>0</v>
      </c>
      <c r="F683" s="420">
        <f>SUM(F651:F682)</f>
        <v>0</v>
      </c>
      <c r="G683" s="421"/>
      <c r="H683" s="422" t="s">
        <v>90</v>
      </c>
      <c r="I683" s="423">
        <f>COUNTA(I652:I682)</f>
        <v>0</v>
      </c>
      <c r="J683" s="418">
        <f t="shared" ref="J683:R683" si="88">SUM(J651:J682)</f>
        <v>0</v>
      </c>
      <c r="K683" s="418">
        <f t="shared" si="88"/>
        <v>0</v>
      </c>
      <c r="L683" s="418">
        <f t="shared" si="88"/>
        <v>0</v>
      </c>
      <c r="M683" s="418">
        <f t="shared" si="88"/>
        <v>0</v>
      </c>
      <c r="N683" s="418">
        <f t="shared" si="88"/>
        <v>0</v>
      </c>
      <c r="O683" s="424">
        <f t="shared" si="88"/>
        <v>0</v>
      </c>
      <c r="P683" s="419">
        <f t="shared" si="88"/>
        <v>0</v>
      </c>
      <c r="Q683" s="418">
        <f t="shared" si="88"/>
        <v>0</v>
      </c>
      <c r="R683" s="425">
        <f t="shared" si="88"/>
        <v>0</v>
      </c>
      <c r="S683" s="426"/>
      <c r="T683" s="417"/>
      <c r="U683" s="418">
        <f t="shared" ref="U683:AH683" si="89">SUM(U651:U682)</f>
        <v>0</v>
      </c>
      <c r="V683" s="418">
        <f t="shared" si="89"/>
        <v>0</v>
      </c>
      <c r="W683" s="418">
        <f t="shared" si="89"/>
        <v>0</v>
      </c>
      <c r="X683" s="418">
        <f t="shared" si="89"/>
        <v>0</v>
      </c>
      <c r="Y683" s="418">
        <f t="shared" si="89"/>
        <v>0</v>
      </c>
      <c r="Z683" s="418">
        <f t="shared" si="89"/>
        <v>0</v>
      </c>
      <c r="AA683" s="418">
        <f t="shared" si="89"/>
        <v>0</v>
      </c>
      <c r="AB683" s="418">
        <f t="shared" si="89"/>
        <v>0</v>
      </c>
      <c r="AC683" s="418">
        <f t="shared" si="89"/>
        <v>0</v>
      </c>
      <c r="AD683" s="418">
        <f t="shared" si="89"/>
        <v>0</v>
      </c>
      <c r="AE683" s="418">
        <f t="shared" si="89"/>
        <v>0</v>
      </c>
      <c r="AF683" s="418">
        <f t="shared" si="89"/>
        <v>0</v>
      </c>
      <c r="AG683" s="418">
        <f t="shared" si="89"/>
        <v>0</v>
      </c>
      <c r="AH683" s="420">
        <f t="shared" si="89"/>
        <v>0</v>
      </c>
      <c r="AI683" s="427"/>
      <c r="AJ683" s="418">
        <f>SUM(AJ651:AJ682)</f>
        <v>0</v>
      </c>
      <c r="AK683" s="425">
        <f>SUM(AK651:AK682)</f>
        <v>0</v>
      </c>
      <c r="AL683" s="426"/>
    </row>
    <row r="684" spans="1:39" ht="12.75" customHeight="1" thickTop="1" x14ac:dyDescent="0.2">
      <c r="A684" s="28"/>
      <c r="B684" s="34"/>
      <c r="C684" s="34"/>
      <c r="D684" s="34"/>
      <c r="E684" s="34"/>
      <c r="F684" s="34"/>
      <c r="G684" s="135"/>
      <c r="H684" s="34"/>
      <c r="I684" s="35"/>
      <c r="J684" s="34"/>
      <c r="K684" s="34"/>
      <c r="L684" s="63"/>
      <c r="M684" s="63"/>
      <c r="N684" s="63"/>
      <c r="O684" s="63"/>
      <c r="P684" s="63"/>
      <c r="Q684" s="63"/>
      <c r="R684" s="63"/>
      <c r="S684" s="28"/>
      <c r="T684" s="28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28"/>
    </row>
    <row r="685" spans="1:39" s="21" customFormat="1" ht="12.75" customHeight="1" x14ac:dyDescent="0.2">
      <c r="B685" s="36"/>
      <c r="C685" s="36"/>
      <c r="D685" s="36"/>
      <c r="E685" s="36"/>
      <c r="F685" s="36"/>
      <c r="G685" s="128"/>
      <c r="H685" s="36" t="s">
        <v>120</v>
      </c>
      <c r="I685" s="36"/>
      <c r="J685" s="453">
        <f>SUM(J683-K683)</f>
        <v>0</v>
      </c>
      <c r="K685" s="36"/>
      <c r="L685" s="64"/>
      <c r="M685" s="64"/>
      <c r="N685" s="64"/>
      <c r="O685" s="64"/>
      <c r="P685" s="64"/>
      <c r="Q685" s="64"/>
      <c r="R685" s="64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</row>
    <row r="686" spans="1:39" ht="12.75" customHeight="1" thickBot="1" x14ac:dyDescent="0.25">
      <c r="A686" s="21"/>
      <c r="B686" s="21"/>
      <c r="C686" s="21"/>
      <c r="D686" s="21"/>
      <c r="E686" s="21"/>
      <c r="F686" s="21"/>
      <c r="G686" s="481"/>
      <c r="H686" s="60"/>
      <c r="I686" s="61"/>
      <c r="J686" s="61"/>
      <c r="K686" s="6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</row>
    <row r="687" spans="1:39" ht="12.75" customHeight="1" x14ac:dyDescent="0.2">
      <c r="A687" s="21"/>
      <c r="B687" s="574" t="s">
        <v>257</v>
      </c>
      <c r="C687" s="575"/>
      <c r="D687" s="575"/>
      <c r="E687" s="575"/>
      <c r="F687" s="575"/>
      <c r="G687" s="576"/>
      <c r="H687" s="22"/>
      <c r="I687" s="119"/>
      <c r="J687" s="62"/>
      <c r="K687" s="571" t="s">
        <v>150</v>
      </c>
      <c r="L687" s="572"/>
      <c r="M687" s="572"/>
      <c r="N687" s="572"/>
      <c r="O687" s="573"/>
      <c r="P687" s="573"/>
      <c r="Q687" s="47"/>
      <c r="R687" s="40"/>
      <c r="S687" s="40"/>
      <c r="T687" s="529" t="s">
        <v>497</v>
      </c>
      <c r="U687" s="530"/>
      <c r="V687" s="530"/>
      <c r="W687" s="531"/>
      <c r="X687" s="21"/>
      <c r="Y687" s="529" t="s">
        <v>497</v>
      </c>
      <c r="Z687" s="530"/>
      <c r="AA687" s="530"/>
      <c r="AB687" s="531"/>
      <c r="AC687" s="40"/>
      <c r="AD687" s="529" t="s">
        <v>497</v>
      </c>
      <c r="AE687" s="530"/>
      <c r="AF687" s="530"/>
      <c r="AG687" s="531"/>
      <c r="AH687" s="21"/>
      <c r="AI687" s="21"/>
      <c r="AJ687" s="21"/>
      <c r="AK687" s="21"/>
      <c r="AL687" s="21"/>
      <c r="AM687" s="21"/>
    </row>
    <row r="688" spans="1:39" ht="12.75" customHeight="1" thickBot="1" x14ac:dyDescent="0.25">
      <c r="A688" s="21"/>
      <c r="B688" s="50" t="s">
        <v>258</v>
      </c>
      <c r="C688" s="51" t="s">
        <v>130</v>
      </c>
      <c r="D688" s="51" t="s">
        <v>258</v>
      </c>
      <c r="E688" s="51" t="s">
        <v>130</v>
      </c>
      <c r="F688" s="51" t="s">
        <v>258</v>
      </c>
      <c r="G688" s="312" t="s">
        <v>130</v>
      </c>
      <c r="H688" s="40"/>
      <c r="I688" s="119"/>
      <c r="J688" s="62"/>
      <c r="K688" s="560" t="s">
        <v>129</v>
      </c>
      <c r="L688" s="561"/>
      <c r="M688" s="561"/>
      <c r="N688" s="561"/>
      <c r="O688" s="558"/>
      <c r="P688" s="558"/>
      <c r="Q688" s="48"/>
      <c r="R688" s="40"/>
      <c r="S688" s="40"/>
      <c r="T688" s="114" t="s">
        <v>247</v>
      </c>
      <c r="U688" s="583">
        <f>MARCH!U688</f>
        <v>0</v>
      </c>
      <c r="V688" s="583"/>
      <c r="W688" s="584"/>
      <c r="X688" s="21"/>
      <c r="Y688" s="114" t="s">
        <v>243</v>
      </c>
      <c r="Z688" s="583">
        <f>MARCH!Z688</f>
        <v>0</v>
      </c>
      <c r="AA688" s="583"/>
      <c r="AB688" s="584"/>
      <c r="AC688" s="40"/>
      <c r="AD688" s="114" t="s">
        <v>376</v>
      </c>
      <c r="AE688" s="583">
        <f>MARCH!AE688</f>
        <v>0</v>
      </c>
      <c r="AF688" s="583"/>
      <c r="AG688" s="584"/>
      <c r="AH688" s="21"/>
      <c r="AI688" s="21"/>
      <c r="AJ688" s="21"/>
      <c r="AK688" s="21"/>
      <c r="AL688" s="21"/>
      <c r="AM688" s="21"/>
    </row>
    <row r="689" spans="1:39" ht="12.75" customHeight="1" x14ac:dyDescent="0.2">
      <c r="A689" s="21"/>
      <c r="B689" s="490"/>
      <c r="C689" s="387">
        <v>0</v>
      </c>
      <c r="D689" s="492"/>
      <c r="E689" s="387">
        <v>0</v>
      </c>
      <c r="F689" s="492"/>
      <c r="G689" s="485">
        <v>0</v>
      </c>
      <c r="H689" s="61"/>
      <c r="I689" s="117"/>
      <c r="J689" s="118"/>
      <c r="K689" s="569" t="s">
        <v>193</v>
      </c>
      <c r="L689" s="570"/>
      <c r="M689" s="570"/>
      <c r="N689" s="570"/>
      <c r="O689" s="559">
        <f>J21</f>
        <v>0</v>
      </c>
      <c r="P689" s="559"/>
      <c r="Q689" s="48"/>
      <c r="R689" s="40"/>
      <c r="S689" s="40"/>
      <c r="T689" s="114" t="s">
        <v>207</v>
      </c>
      <c r="U689" s="583">
        <f>MARCH!U689</f>
        <v>0</v>
      </c>
      <c r="V689" s="583"/>
      <c r="W689" s="584"/>
      <c r="X689" s="21"/>
      <c r="Y689" s="114" t="s">
        <v>207</v>
      </c>
      <c r="Z689" s="583">
        <f>MARCH!Z689</f>
        <v>0</v>
      </c>
      <c r="AA689" s="583"/>
      <c r="AB689" s="584"/>
      <c r="AC689" s="40"/>
      <c r="AD689" s="114" t="s">
        <v>207</v>
      </c>
      <c r="AE689" s="583">
        <f>MARCH!AE689</f>
        <v>0</v>
      </c>
      <c r="AF689" s="583"/>
      <c r="AG689" s="584"/>
      <c r="AH689" s="21"/>
      <c r="AI689" s="21"/>
      <c r="AJ689" s="21"/>
      <c r="AK689" s="21"/>
      <c r="AL689" s="21"/>
      <c r="AM689" s="21"/>
    </row>
    <row r="690" spans="1:39" ht="12.75" customHeight="1" x14ac:dyDescent="0.2">
      <c r="A690" s="21"/>
      <c r="B690" s="490"/>
      <c r="C690" s="387">
        <v>0</v>
      </c>
      <c r="D690" s="492"/>
      <c r="E690" s="387">
        <v>0</v>
      </c>
      <c r="F690" s="492"/>
      <c r="G690" s="486">
        <v>0</v>
      </c>
      <c r="H690" s="61"/>
      <c r="I690" s="118"/>
      <c r="J690" s="118"/>
      <c r="K690" s="557" t="s">
        <v>131</v>
      </c>
      <c r="L690" s="558"/>
      <c r="M690" s="558"/>
      <c r="N690" s="558"/>
      <c r="O690" s="559">
        <f>J7</f>
        <v>0</v>
      </c>
      <c r="P690" s="559"/>
      <c r="Q690" s="48"/>
      <c r="R690" s="40"/>
      <c r="S690" s="40"/>
      <c r="T690" s="114" t="s">
        <v>263</v>
      </c>
      <c r="U690" s="583">
        <f>MARCH!U690</f>
        <v>0</v>
      </c>
      <c r="V690" s="583"/>
      <c r="W690" s="584"/>
      <c r="X690" s="21"/>
      <c r="Y690" s="114" t="s">
        <v>263</v>
      </c>
      <c r="Z690" s="583">
        <f>MARCH!Z690</f>
        <v>0</v>
      </c>
      <c r="AA690" s="583"/>
      <c r="AB690" s="584"/>
      <c r="AC690" s="40"/>
      <c r="AD690" s="114" t="s">
        <v>263</v>
      </c>
      <c r="AE690" s="583">
        <f>MARCH!AE690</f>
        <v>0</v>
      </c>
      <c r="AF690" s="583"/>
      <c r="AG690" s="584"/>
      <c r="AH690" s="21"/>
      <c r="AI690" s="21"/>
      <c r="AJ690" s="21"/>
      <c r="AK690" s="21"/>
      <c r="AL690" s="21"/>
      <c r="AM690" s="21"/>
    </row>
    <row r="691" spans="1:39" ht="12.75" customHeight="1" x14ac:dyDescent="0.2">
      <c r="A691" s="21"/>
      <c r="B691" s="490"/>
      <c r="C691" s="387">
        <v>0</v>
      </c>
      <c r="D691" s="492"/>
      <c r="E691" s="387">
        <v>0</v>
      </c>
      <c r="F691" s="492"/>
      <c r="G691" s="486">
        <v>0</v>
      </c>
      <c r="H691" s="61"/>
      <c r="I691" s="118"/>
      <c r="J691" s="118"/>
      <c r="K691" s="557" t="s">
        <v>132</v>
      </c>
      <c r="L691" s="558"/>
      <c r="M691" s="558"/>
      <c r="N691" s="558"/>
      <c r="O691" s="559">
        <f>SUM(O689:P690)</f>
        <v>0</v>
      </c>
      <c r="P691" s="559"/>
      <c r="Q691" s="48"/>
      <c r="R691" s="40"/>
      <c r="S691" s="40"/>
      <c r="T691" s="114" t="s">
        <v>208</v>
      </c>
      <c r="U691" s="528">
        <f>MARCH!U695</f>
        <v>0</v>
      </c>
      <c r="V691" s="528"/>
      <c r="W691" s="49"/>
      <c r="X691" s="21"/>
      <c r="Y691" s="114" t="s">
        <v>208</v>
      </c>
      <c r="Z691" s="528">
        <f>MARCH!Z695</f>
        <v>0</v>
      </c>
      <c r="AA691" s="528"/>
      <c r="AB691" s="49"/>
      <c r="AC691" s="40"/>
      <c r="AD691" s="114" t="s">
        <v>208</v>
      </c>
      <c r="AE691" s="528">
        <f>MARCH!AE695</f>
        <v>0</v>
      </c>
      <c r="AF691" s="528"/>
      <c r="AG691" s="49"/>
      <c r="AH691" s="21"/>
      <c r="AI691" s="21"/>
      <c r="AJ691" s="21"/>
      <c r="AK691" s="21"/>
      <c r="AL691" s="21"/>
      <c r="AM691" s="21"/>
    </row>
    <row r="692" spans="1:39" ht="12.75" customHeight="1" x14ac:dyDescent="0.2">
      <c r="A692" s="21"/>
      <c r="B692" s="490"/>
      <c r="C692" s="387">
        <v>0</v>
      </c>
      <c r="D692" s="492"/>
      <c r="E692" s="387">
        <v>0</v>
      </c>
      <c r="F692" s="492"/>
      <c r="G692" s="486">
        <v>0</v>
      </c>
      <c r="H692" s="61"/>
      <c r="I692" s="118"/>
      <c r="J692" s="118"/>
      <c r="K692" s="557" t="s">
        <v>133</v>
      </c>
      <c r="L692" s="558"/>
      <c r="M692" s="558"/>
      <c r="N692" s="558"/>
      <c r="O692" s="559">
        <f>K7</f>
        <v>0</v>
      </c>
      <c r="P692" s="559"/>
      <c r="Q692" s="48"/>
      <c r="R692" s="40"/>
      <c r="S692" s="40"/>
      <c r="T692" s="114" t="s">
        <v>209</v>
      </c>
      <c r="U692" s="527">
        <v>0</v>
      </c>
      <c r="V692" s="527"/>
      <c r="W692" s="49"/>
      <c r="X692" s="21"/>
      <c r="Y692" s="114" t="s">
        <v>209</v>
      </c>
      <c r="Z692" s="527">
        <v>0</v>
      </c>
      <c r="AA692" s="527"/>
      <c r="AB692" s="49"/>
      <c r="AC692" s="40"/>
      <c r="AD692" s="114" t="s">
        <v>209</v>
      </c>
      <c r="AE692" s="527">
        <v>0</v>
      </c>
      <c r="AF692" s="527"/>
      <c r="AG692" s="49"/>
      <c r="AH692" s="21"/>
      <c r="AI692" s="21"/>
      <c r="AJ692" s="21"/>
      <c r="AK692" s="21"/>
      <c r="AL692" s="21"/>
      <c r="AM692" s="21"/>
    </row>
    <row r="693" spans="1:39" ht="12.75" customHeight="1" x14ac:dyDescent="0.2">
      <c r="A693" s="21"/>
      <c r="B693" s="490"/>
      <c r="C693" s="387">
        <v>0</v>
      </c>
      <c r="D693" s="492"/>
      <c r="E693" s="387">
        <v>0</v>
      </c>
      <c r="F693" s="492"/>
      <c r="G693" s="486">
        <v>0</v>
      </c>
      <c r="H693" s="61"/>
      <c r="I693" s="118"/>
      <c r="J693" s="118"/>
      <c r="K693" s="557" t="s">
        <v>134</v>
      </c>
      <c r="L693" s="558"/>
      <c r="M693" s="558"/>
      <c r="N693" s="558"/>
      <c r="O693" s="562"/>
      <c r="P693" s="562"/>
      <c r="Q693" s="124" t="s">
        <v>192</v>
      </c>
      <c r="R693" s="40"/>
      <c r="S693" s="40"/>
      <c r="T693" s="114" t="s">
        <v>210</v>
      </c>
      <c r="U693" s="527">
        <v>0</v>
      </c>
      <c r="V693" s="527"/>
      <c r="W693" s="49"/>
      <c r="X693" s="21"/>
      <c r="Y693" s="114" t="s">
        <v>210</v>
      </c>
      <c r="Z693" s="527">
        <v>0</v>
      </c>
      <c r="AA693" s="527"/>
      <c r="AB693" s="49"/>
      <c r="AC693" s="40"/>
      <c r="AD693" s="114" t="s">
        <v>210</v>
      </c>
      <c r="AE693" s="527">
        <v>0</v>
      </c>
      <c r="AF693" s="527"/>
      <c r="AG693" s="49"/>
      <c r="AH693" s="21"/>
      <c r="AI693" s="21"/>
      <c r="AJ693" s="21"/>
      <c r="AK693" s="21"/>
      <c r="AL693" s="21"/>
      <c r="AM693" s="21"/>
    </row>
    <row r="694" spans="1:39" ht="12.75" customHeight="1" x14ac:dyDescent="0.2">
      <c r="A694" s="21"/>
      <c r="B694" s="490"/>
      <c r="C694" s="387">
        <v>0</v>
      </c>
      <c r="D694" s="492"/>
      <c r="E694" s="387">
        <v>0</v>
      </c>
      <c r="F694" s="492"/>
      <c r="G694" s="486">
        <v>0</v>
      </c>
      <c r="H694" s="61"/>
      <c r="I694" s="118"/>
      <c r="J694" s="118"/>
      <c r="K694" s="563" t="s">
        <v>151</v>
      </c>
      <c r="L694" s="564"/>
      <c r="M694" s="564"/>
      <c r="N694" s="564"/>
      <c r="O694" s="559">
        <f>SUM(O691-O692+O693)</f>
        <v>0</v>
      </c>
      <c r="P694" s="559"/>
      <c r="Q694" s="124"/>
      <c r="R694" s="40"/>
      <c r="S694" s="40"/>
      <c r="T694" s="114" t="s">
        <v>211</v>
      </c>
      <c r="U694" s="527">
        <v>0</v>
      </c>
      <c r="V694" s="527"/>
      <c r="W694" s="49"/>
      <c r="X694" s="21"/>
      <c r="Y694" s="114" t="s">
        <v>211</v>
      </c>
      <c r="Z694" s="527">
        <v>0</v>
      </c>
      <c r="AA694" s="527"/>
      <c r="AB694" s="49"/>
      <c r="AC694" s="40"/>
      <c r="AD694" s="114" t="s">
        <v>211</v>
      </c>
      <c r="AE694" s="527">
        <v>0</v>
      </c>
      <c r="AF694" s="527"/>
      <c r="AG694" s="49"/>
      <c r="AH694" s="21"/>
      <c r="AI694" s="21"/>
      <c r="AJ694" s="21"/>
      <c r="AK694" s="21"/>
      <c r="AL694" s="21"/>
      <c r="AM694" s="21"/>
    </row>
    <row r="695" spans="1:39" ht="12.75" customHeight="1" x14ac:dyDescent="0.2">
      <c r="A695" s="21"/>
      <c r="B695" s="490"/>
      <c r="C695" s="387">
        <v>0</v>
      </c>
      <c r="D695" s="492"/>
      <c r="E695" s="387">
        <v>0</v>
      </c>
      <c r="F695" s="492"/>
      <c r="G695" s="486">
        <v>0</v>
      </c>
      <c r="H695" s="61"/>
      <c r="I695" s="118"/>
      <c r="J695" s="118"/>
      <c r="K695" s="557"/>
      <c r="L695" s="558"/>
      <c r="M695" s="558"/>
      <c r="N695" s="558"/>
      <c r="O695" s="565"/>
      <c r="P695" s="565"/>
      <c r="Q695" s="124"/>
      <c r="R695" s="40"/>
      <c r="S695" s="40"/>
      <c r="T695" s="114" t="s">
        <v>221</v>
      </c>
      <c r="U695" s="528">
        <f>U691+U692+U693-U694</f>
        <v>0</v>
      </c>
      <c r="V695" s="528"/>
      <c r="W695" s="49"/>
      <c r="X695" s="21"/>
      <c r="Y695" s="114" t="s">
        <v>221</v>
      </c>
      <c r="Z695" s="528">
        <f>Z691+Z692+Z693-Z694</f>
        <v>0</v>
      </c>
      <c r="AA695" s="528"/>
      <c r="AB695" s="49"/>
      <c r="AC695" s="40"/>
      <c r="AD695" s="114" t="s">
        <v>221</v>
      </c>
      <c r="AE695" s="528">
        <f>AE691+AE692+AE693-AE694</f>
        <v>0</v>
      </c>
      <c r="AF695" s="528"/>
      <c r="AG695" s="49"/>
      <c r="AH695" s="21"/>
      <c r="AI695" s="21"/>
      <c r="AJ695" s="21"/>
      <c r="AK695" s="21"/>
      <c r="AL695" s="21"/>
      <c r="AM695" s="21"/>
    </row>
    <row r="696" spans="1:39" ht="12.75" customHeight="1" x14ac:dyDescent="0.2">
      <c r="A696" s="21"/>
      <c r="B696" s="490"/>
      <c r="C696" s="387">
        <v>0</v>
      </c>
      <c r="D696" s="492"/>
      <c r="E696" s="387">
        <v>0</v>
      </c>
      <c r="F696" s="492"/>
      <c r="G696" s="486">
        <v>0</v>
      </c>
      <c r="H696" s="61"/>
      <c r="I696" s="119"/>
      <c r="J696" s="118"/>
      <c r="K696" s="557"/>
      <c r="L696" s="558"/>
      <c r="M696" s="558"/>
      <c r="N696" s="558"/>
      <c r="O696" s="565"/>
      <c r="P696" s="565"/>
      <c r="Q696" s="124"/>
      <c r="R696" s="40"/>
      <c r="S696" s="40"/>
      <c r="T696" s="115"/>
      <c r="U696" s="52"/>
      <c r="V696" s="52"/>
      <c r="W696" s="49"/>
      <c r="X696" s="21"/>
      <c r="Y696" s="115"/>
      <c r="Z696" s="52"/>
      <c r="AA696" s="52"/>
      <c r="AB696" s="49"/>
      <c r="AC696" s="40"/>
      <c r="AD696" s="115"/>
      <c r="AE696" s="52"/>
      <c r="AF696" s="52"/>
      <c r="AG696" s="49"/>
      <c r="AH696" s="21"/>
      <c r="AI696" s="21"/>
      <c r="AJ696" s="21"/>
      <c r="AK696" s="21"/>
      <c r="AL696" s="21"/>
      <c r="AM696" s="21"/>
    </row>
    <row r="697" spans="1:39" ht="12.75" customHeight="1" x14ac:dyDescent="0.2">
      <c r="A697" s="21"/>
      <c r="B697" s="490"/>
      <c r="C697" s="387">
        <v>0</v>
      </c>
      <c r="D697" s="492"/>
      <c r="E697" s="387">
        <v>0</v>
      </c>
      <c r="F697" s="492"/>
      <c r="G697" s="486">
        <v>0</v>
      </c>
      <c r="H697" s="61"/>
      <c r="I697" s="119"/>
      <c r="J697" s="118"/>
      <c r="K697" s="563" t="s">
        <v>152</v>
      </c>
      <c r="L697" s="564"/>
      <c r="M697" s="564"/>
      <c r="N697" s="564"/>
      <c r="O697" s="562"/>
      <c r="P697" s="562"/>
      <c r="Q697" s="124"/>
      <c r="R697" s="40"/>
      <c r="S697" s="40"/>
      <c r="T697" s="115"/>
      <c r="U697" s="432"/>
      <c r="V697" s="52"/>
      <c r="W697" s="49"/>
      <c r="X697" s="21"/>
      <c r="Y697" s="115"/>
      <c r="Z697" s="52"/>
      <c r="AA697" s="52"/>
      <c r="AB697" s="49"/>
      <c r="AC697" s="40"/>
      <c r="AD697" s="115"/>
      <c r="AE697" s="52"/>
      <c r="AF697" s="52"/>
      <c r="AG697" s="49"/>
      <c r="AH697" s="21"/>
      <c r="AI697" s="21"/>
      <c r="AJ697" s="21"/>
      <c r="AK697" s="21"/>
      <c r="AL697" s="21"/>
      <c r="AM697" s="21"/>
    </row>
    <row r="698" spans="1:39" ht="12.75" customHeight="1" x14ac:dyDescent="0.2">
      <c r="A698" s="21"/>
      <c r="B698" s="490"/>
      <c r="C698" s="387">
        <v>0</v>
      </c>
      <c r="D698" s="492"/>
      <c r="E698" s="387">
        <v>0</v>
      </c>
      <c r="F698" s="492"/>
      <c r="G698" s="486">
        <v>0</v>
      </c>
      <c r="H698" s="61"/>
      <c r="I698" s="119"/>
      <c r="J698" s="118"/>
      <c r="K698" s="557" t="s">
        <v>283</v>
      </c>
      <c r="L698" s="558"/>
      <c r="M698" s="558"/>
      <c r="N698" s="558"/>
      <c r="O698" s="562"/>
      <c r="P698" s="562"/>
      <c r="Q698" s="48"/>
      <c r="R698" s="40"/>
      <c r="S698" s="40"/>
      <c r="T698" s="114" t="s">
        <v>248</v>
      </c>
      <c r="U698" s="583">
        <f>MARCH!U698</f>
        <v>0</v>
      </c>
      <c r="V698" s="583"/>
      <c r="W698" s="584"/>
      <c r="X698" s="21"/>
      <c r="Y698" s="114" t="s">
        <v>244</v>
      </c>
      <c r="Z698" s="583">
        <f>MARCH!Z698</f>
        <v>0</v>
      </c>
      <c r="AA698" s="583"/>
      <c r="AB698" s="584"/>
      <c r="AC698" s="40"/>
      <c r="AD698" s="114" t="s">
        <v>377</v>
      </c>
      <c r="AE698" s="583">
        <f>MARCH!AE698</f>
        <v>0</v>
      </c>
      <c r="AF698" s="583"/>
      <c r="AG698" s="584"/>
      <c r="AH698" s="21"/>
      <c r="AI698" s="21"/>
      <c r="AJ698" s="21"/>
      <c r="AK698" s="21"/>
      <c r="AL698" s="21"/>
      <c r="AM698" s="21"/>
    </row>
    <row r="699" spans="1:39" ht="12.75" customHeight="1" x14ac:dyDescent="0.2">
      <c r="A699" s="21"/>
      <c r="B699" s="490"/>
      <c r="C699" s="387">
        <v>0</v>
      </c>
      <c r="D699" s="492"/>
      <c r="E699" s="387">
        <v>0</v>
      </c>
      <c r="F699" s="492"/>
      <c r="G699" s="486">
        <v>0</v>
      </c>
      <c r="H699" s="61"/>
      <c r="I699" s="119"/>
      <c r="J699" s="118"/>
      <c r="K699" s="557" t="s">
        <v>266</v>
      </c>
      <c r="L699" s="558"/>
      <c r="M699" s="558"/>
      <c r="N699" s="558"/>
      <c r="O699" s="559">
        <f>H727</f>
        <v>0</v>
      </c>
      <c r="P699" s="559"/>
      <c r="Q699" s="124"/>
      <c r="R699" s="53" t="s">
        <v>234</v>
      </c>
      <c r="S699" s="53"/>
      <c r="T699" s="114" t="s">
        <v>207</v>
      </c>
      <c r="U699" s="583">
        <f>MARCH!U699</f>
        <v>0</v>
      </c>
      <c r="V699" s="583"/>
      <c r="W699" s="584"/>
      <c r="X699" s="21"/>
      <c r="Y699" s="114" t="s">
        <v>207</v>
      </c>
      <c r="Z699" s="583">
        <f>MARCH!Z699</f>
        <v>0</v>
      </c>
      <c r="AA699" s="583"/>
      <c r="AB699" s="584"/>
      <c r="AC699" s="53"/>
      <c r="AD699" s="114" t="s">
        <v>207</v>
      </c>
      <c r="AE699" s="583">
        <f>MARCH!AE699</f>
        <v>0</v>
      </c>
      <c r="AF699" s="583"/>
      <c r="AG699" s="584"/>
      <c r="AH699" s="21"/>
      <c r="AI699" s="21"/>
      <c r="AJ699" s="21"/>
      <c r="AK699" s="21"/>
      <c r="AL699" s="21"/>
      <c r="AM699" s="21"/>
    </row>
    <row r="700" spans="1:39" ht="12.75" customHeight="1" x14ac:dyDescent="0.2">
      <c r="A700" s="21"/>
      <c r="B700" s="490"/>
      <c r="C700" s="387">
        <v>0</v>
      </c>
      <c r="D700" s="492"/>
      <c r="E700" s="387">
        <v>0</v>
      </c>
      <c r="F700" s="492"/>
      <c r="G700" s="486">
        <v>0</v>
      </c>
      <c r="H700" s="61"/>
      <c r="I700" s="119"/>
      <c r="J700" s="118"/>
      <c r="K700" s="557" t="s">
        <v>134</v>
      </c>
      <c r="L700" s="558"/>
      <c r="M700" s="558"/>
      <c r="N700" s="558"/>
      <c r="O700" s="562"/>
      <c r="P700" s="562"/>
      <c r="Q700" s="124" t="s">
        <v>192</v>
      </c>
      <c r="R700" s="452">
        <f>SUM(E2-O701)</f>
        <v>0</v>
      </c>
      <c r="S700" s="54"/>
      <c r="T700" s="114" t="s">
        <v>263</v>
      </c>
      <c r="U700" s="583">
        <f>MARCH!U700</f>
        <v>0</v>
      </c>
      <c r="V700" s="583"/>
      <c r="W700" s="584"/>
      <c r="X700" s="21"/>
      <c r="Y700" s="114" t="s">
        <v>263</v>
      </c>
      <c r="Z700" s="583">
        <f>MARCH!Z700</f>
        <v>0</v>
      </c>
      <c r="AA700" s="583"/>
      <c r="AB700" s="584"/>
      <c r="AC700" s="54"/>
      <c r="AD700" s="114" t="s">
        <v>263</v>
      </c>
      <c r="AE700" s="583">
        <f>MARCH!AE700</f>
        <v>0</v>
      </c>
      <c r="AF700" s="583"/>
      <c r="AG700" s="584"/>
      <c r="AH700" s="21"/>
      <c r="AI700" s="21"/>
      <c r="AJ700" s="21"/>
      <c r="AK700" s="21"/>
      <c r="AL700" s="21"/>
      <c r="AM700" s="21"/>
    </row>
    <row r="701" spans="1:39" ht="12.75" customHeight="1" x14ac:dyDescent="0.2">
      <c r="A701" s="21"/>
      <c r="B701" s="490"/>
      <c r="C701" s="387">
        <v>0</v>
      </c>
      <c r="D701" s="492"/>
      <c r="E701" s="387">
        <v>0</v>
      </c>
      <c r="F701" s="492"/>
      <c r="G701" s="486">
        <v>0</v>
      </c>
      <c r="H701" s="61"/>
      <c r="I701" s="119"/>
      <c r="J701" s="118"/>
      <c r="K701" s="563" t="s">
        <v>397</v>
      </c>
      <c r="L701" s="564"/>
      <c r="M701" s="564"/>
      <c r="N701" s="564"/>
      <c r="O701" s="559">
        <f>SUM(O697-O699+O700+O698)</f>
        <v>0</v>
      </c>
      <c r="P701" s="559"/>
      <c r="Q701" s="48"/>
      <c r="R701" s="40"/>
      <c r="S701" s="40"/>
      <c r="T701" s="114" t="s">
        <v>208</v>
      </c>
      <c r="U701" s="528">
        <f>MARCH!U705</f>
        <v>0</v>
      </c>
      <c r="V701" s="528"/>
      <c r="W701" s="49"/>
      <c r="X701" s="21"/>
      <c r="Y701" s="114" t="s">
        <v>208</v>
      </c>
      <c r="Z701" s="528">
        <f>MARCH!Z705</f>
        <v>0</v>
      </c>
      <c r="AA701" s="528"/>
      <c r="AB701" s="49"/>
      <c r="AC701" s="40"/>
      <c r="AD701" s="114" t="s">
        <v>208</v>
      </c>
      <c r="AE701" s="528">
        <f>MARCH!AE705</f>
        <v>0</v>
      </c>
      <c r="AF701" s="528"/>
      <c r="AG701" s="49"/>
      <c r="AH701" s="21"/>
      <c r="AI701" s="21"/>
      <c r="AJ701" s="21"/>
      <c r="AK701" s="21"/>
      <c r="AL701" s="21"/>
      <c r="AM701" s="21"/>
    </row>
    <row r="702" spans="1:39" ht="12.75" customHeight="1" thickBot="1" x14ac:dyDescent="0.25">
      <c r="A702" s="21"/>
      <c r="B702" s="490"/>
      <c r="C702" s="387">
        <v>0</v>
      </c>
      <c r="D702" s="492"/>
      <c r="E702" s="387">
        <v>0</v>
      </c>
      <c r="F702" s="492"/>
      <c r="G702" s="486">
        <v>0</v>
      </c>
      <c r="H702" s="61"/>
      <c r="I702" s="119"/>
      <c r="J702" s="118"/>
      <c r="K702" s="566"/>
      <c r="L702" s="567"/>
      <c r="M702" s="567"/>
      <c r="N702" s="567"/>
      <c r="O702" s="568"/>
      <c r="P702" s="568"/>
      <c r="Q702" s="55"/>
      <c r="R702" s="40"/>
      <c r="S702" s="40"/>
      <c r="T702" s="114" t="s">
        <v>209</v>
      </c>
      <c r="U702" s="527">
        <v>0</v>
      </c>
      <c r="V702" s="527"/>
      <c r="W702" s="49"/>
      <c r="X702" s="21"/>
      <c r="Y702" s="114" t="s">
        <v>209</v>
      </c>
      <c r="Z702" s="527">
        <v>0</v>
      </c>
      <c r="AA702" s="527"/>
      <c r="AB702" s="49"/>
      <c r="AC702" s="40"/>
      <c r="AD702" s="114" t="s">
        <v>209</v>
      </c>
      <c r="AE702" s="527">
        <v>0</v>
      </c>
      <c r="AF702" s="527"/>
      <c r="AG702" s="49"/>
      <c r="AH702" s="21"/>
      <c r="AI702" s="21"/>
      <c r="AJ702" s="21"/>
      <c r="AK702" s="21"/>
      <c r="AL702" s="21"/>
      <c r="AM702" s="21"/>
    </row>
    <row r="703" spans="1:39" ht="12.75" customHeight="1" x14ac:dyDescent="0.2">
      <c r="A703" s="21"/>
      <c r="B703" s="490"/>
      <c r="C703" s="387">
        <v>0</v>
      </c>
      <c r="D703" s="492"/>
      <c r="E703" s="387">
        <v>0</v>
      </c>
      <c r="F703" s="492"/>
      <c r="G703" s="486">
        <v>0</v>
      </c>
      <c r="H703" s="61"/>
      <c r="I703" s="122"/>
      <c r="J703" s="123"/>
      <c r="K703" s="21"/>
      <c r="L703" s="21"/>
      <c r="M703" s="21"/>
      <c r="N703" s="21"/>
      <c r="O703" s="21"/>
      <c r="P703" s="21"/>
      <c r="Q703" s="21"/>
      <c r="R703" s="21"/>
      <c r="S703" s="21"/>
      <c r="T703" s="114" t="s">
        <v>210</v>
      </c>
      <c r="U703" s="527">
        <v>0</v>
      </c>
      <c r="V703" s="527"/>
      <c r="W703" s="49"/>
      <c r="X703" s="21"/>
      <c r="Y703" s="114" t="s">
        <v>210</v>
      </c>
      <c r="Z703" s="527">
        <v>0</v>
      </c>
      <c r="AA703" s="527"/>
      <c r="AB703" s="49"/>
      <c r="AC703" s="21"/>
      <c r="AD703" s="114" t="s">
        <v>210</v>
      </c>
      <c r="AE703" s="527">
        <v>0</v>
      </c>
      <c r="AF703" s="527"/>
      <c r="AG703" s="49"/>
      <c r="AH703" s="21"/>
      <c r="AI703" s="21"/>
      <c r="AJ703" s="21"/>
      <c r="AK703" s="21"/>
      <c r="AL703" s="21"/>
      <c r="AM703" s="21"/>
    </row>
    <row r="704" spans="1:39" ht="12.75" customHeight="1" x14ac:dyDescent="0.2">
      <c r="A704" s="21"/>
      <c r="B704" s="490"/>
      <c r="C704" s="387">
        <v>0</v>
      </c>
      <c r="D704" s="492"/>
      <c r="E704" s="387">
        <v>0</v>
      </c>
      <c r="F704" s="492"/>
      <c r="G704" s="486">
        <v>0</v>
      </c>
      <c r="H704" s="61"/>
      <c r="I704" s="122"/>
      <c r="J704" s="123"/>
      <c r="K704" s="21"/>
      <c r="L704" s="21"/>
      <c r="M704" s="21"/>
      <c r="N704" s="21"/>
      <c r="O704" s="21"/>
      <c r="P704" s="21"/>
      <c r="Q704" s="21"/>
      <c r="R704" s="21"/>
      <c r="S704" s="21"/>
      <c r="T704" s="114" t="s">
        <v>211</v>
      </c>
      <c r="U704" s="527">
        <v>0</v>
      </c>
      <c r="V704" s="527"/>
      <c r="W704" s="49"/>
      <c r="X704" s="21"/>
      <c r="Y704" s="114" t="s">
        <v>211</v>
      </c>
      <c r="Z704" s="527">
        <v>0</v>
      </c>
      <c r="AA704" s="527"/>
      <c r="AB704" s="49"/>
      <c r="AC704" s="21"/>
      <c r="AD704" s="114" t="s">
        <v>211</v>
      </c>
      <c r="AE704" s="527">
        <v>0</v>
      </c>
      <c r="AF704" s="527"/>
      <c r="AG704" s="49"/>
      <c r="AH704" s="21"/>
      <c r="AI704" s="21"/>
      <c r="AJ704" s="21"/>
      <c r="AK704" s="21"/>
      <c r="AL704" s="21"/>
      <c r="AM704" s="21"/>
    </row>
    <row r="705" spans="1:39" ht="12.75" customHeight="1" x14ac:dyDescent="0.2">
      <c r="A705" s="21"/>
      <c r="B705" s="490"/>
      <c r="C705" s="387">
        <v>0</v>
      </c>
      <c r="D705" s="492"/>
      <c r="E705" s="387">
        <v>0</v>
      </c>
      <c r="F705" s="492"/>
      <c r="G705" s="486">
        <v>0</v>
      </c>
      <c r="H705" s="61"/>
      <c r="I705" s="122"/>
      <c r="J705" s="123"/>
      <c r="K705" s="21"/>
      <c r="L705" s="21"/>
      <c r="M705" s="21"/>
      <c r="N705" s="21"/>
      <c r="O705" s="21"/>
      <c r="P705" s="21"/>
      <c r="Q705" s="21"/>
      <c r="R705" s="21"/>
      <c r="S705" s="21"/>
      <c r="T705" s="114" t="str">
        <f>T695</f>
        <v>AS OF 4/30</v>
      </c>
      <c r="U705" s="528">
        <f>U701+U702+U703-U704</f>
        <v>0</v>
      </c>
      <c r="V705" s="528"/>
      <c r="W705" s="49"/>
      <c r="X705" s="21"/>
      <c r="Y705" s="114" t="str">
        <f>Y695</f>
        <v>AS OF 4/30</v>
      </c>
      <c r="Z705" s="528">
        <f>Z701+Z702+Z703-Z704</f>
        <v>0</v>
      </c>
      <c r="AA705" s="528"/>
      <c r="AB705" s="49"/>
      <c r="AC705" s="21"/>
      <c r="AD705" s="114" t="str">
        <f>AD695</f>
        <v>AS OF 4/30</v>
      </c>
      <c r="AE705" s="528">
        <f>AE701+AE702+AE703-AE704</f>
        <v>0</v>
      </c>
      <c r="AF705" s="528"/>
      <c r="AG705" s="49"/>
      <c r="AH705" s="21"/>
      <c r="AI705" s="21"/>
      <c r="AJ705" s="21"/>
      <c r="AK705" s="21"/>
      <c r="AL705" s="21"/>
      <c r="AM705" s="21"/>
    </row>
    <row r="706" spans="1:39" ht="12.75" customHeight="1" x14ac:dyDescent="0.2">
      <c r="A706" s="21"/>
      <c r="B706" s="490"/>
      <c r="C706" s="387">
        <v>0</v>
      </c>
      <c r="D706" s="492"/>
      <c r="E706" s="387">
        <v>0</v>
      </c>
      <c r="F706" s="492"/>
      <c r="G706" s="486">
        <v>0</v>
      </c>
      <c r="H706" s="61"/>
      <c r="I706" s="122"/>
      <c r="J706" s="123"/>
      <c r="K706" s="21"/>
      <c r="L706" s="21"/>
      <c r="M706" s="21"/>
      <c r="N706" s="21"/>
      <c r="O706" s="21"/>
      <c r="P706" s="21"/>
      <c r="Q706" s="21"/>
      <c r="R706" s="21"/>
      <c r="S706" s="21"/>
      <c r="T706" s="115"/>
      <c r="U706" s="52"/>
      <c r="V706" s="52"/>
      <c r="W706" s="49"/>
      <c r="X706" s="21"/>
      <c r="Y706" s="115"/>
      <c r="Z706" s="52"/>
      <c r="AA706" s="52"/>
      <c r="AB706" s="49"/>
      <c r="AC706" s="21"/>
      <c r="AD706" s="115"/>
      <c r="AE706" s="52"/>
      <c r="AF706" s="52"/>
      <c r="AG706" s="49"/>
      <c r="AH706" s="21"/>
      <c r="AI706" s="21"/>
      <c r="AJ706" s="21"/>
      <c r="AK706" s="21"/>
      <c r="AL706" s="21"/>
      <c r="AM706" s="21"/>
    </row>
    <row r="707" spans="1:39" ht="12.75" customHeight="1" x14ac:dyDescent="0.2">
      <c r="A707" s="21"/>
      <c r="B707" s="490"/>
      <c r="C707" s="387">
        <v>0</v>
      </c>
      <c r="D707" s="492"/>
      <c r="E707" s="387">
        <v>0</v>
      </c>
      <c r="F707" s="492"/>
      <c r="G707" s="486">
        <v>0</v>
      </c>
      <c r="H707" s="61"/>
      <c r="I707" s="122"/>
      <c r="J707" s="123"/>
      <c r="K707" s="21"/>
      <c r="L707" s="21"/>
      <c r="M707" s="21"/>
      <c r="N707" s="21"/>
      <c r="O707" s="21"/>
      <c r="P707" s="21"/>
      <c r="Q707" s="21"/>
      <c r="R707" s="21"/>
      <c r="S707" s="21"/>
      <c r="T707" s="115"/>
      <c r="U707" s="52"/>
      <c r="V707" s="52"/>
      <c r="W707" s="49"/>
      <c r="X707" s="21"/>
      <c r="Y707" s="115"/>
      <c r="Z707" s="52"/>
      <c r="AA707" s="52"/>
      <c r="AB707" s="49"/>
      <c r="AC707" s="21"/>
      <c r="AD707" s="115"/>
      <c r="AE707" s="52"/>
      <c r="AF707" s="52"/>
      <c r="AG707" s="49"/>
      <c r="AH707" s="21"/>
      <c r="AI707" s="21"/>
      <c r="AJ707" s="21"/>
      <c r="AK707" s="21"/>
      <c r="AL707" s="21"/>
      <c r="AM707" s="21"/>
    </row>
    <row r="708" spans="1:39" ht="12.75" customHeight="1" x14ac:dyDescent="0.2">
      <c r="A708" s="21"/>
      <c r="B708" s="490"/>
      <c r="C708" s="387">
        <v>0</v>
      </c>
      <c r="D708" s="492"/>
      <c r="E708" s="387">
        <v>0</v>
      </c>
      <c r="F708" s="492"/>
      <c r="G708" s="486">
        <v>0</v>
      </c>
      <c r="H708" s="61"/>
      <c r="I708" s="122"/>
      <c r="J708" s="123"/>
      <c r="K708" s="21"/>
      <c r="L708" s="21"/>
      <c r="M708" s="21"/>
      <c r="N708" s="21"/>
      <c r="O708" s="21"/>
      <c r="P708" s="21"/>
      <c r="Q708" s="21"/>
      <c r="R708" s="21"/>
      <c r="S708" s="21"/>
      <c r="T708" s="114" t="s">
        <v>249</v>
      </c>
      <c r="U708" s="583">
        <f>MARCH!U708</f>
        <v>0</v>
      </c>
      <c r="V708" s="583"/>
      <c r="W708" s="584"/>
      <c r="X708" s="21"/>
      <c r="Y708" s="114" t="s">
        <v>245</v>
      </c>
      <c r="Z708" s="583">
        <f>MARCH!Z708</f>
        <v>0</v>
      </c>
      <c r="AA708" s="583"/>
      <c r="AB708" s="584"/>
      <c r="AC708" s="21"/>
      <c r="AD708" s="114" t="s">
        <v>378</v>
      </c>
      <c r="AE708" s="583">
        <f>MARCH!AE708</f>
        <v>0</v>
      </c>
      <c r="AF708" s="583"/>
      <c r="AG708" s="584"/>
      <c r="AH708" s="21"/>
      <c r="AI708" s="21"/>
      <c r="AJ708" s="21"/>
      <c r="AK708" s="21"/>
      <c r="AL708" s="21"/>
      <c r="AM708" s="21"/>
    </row>
    <row r="709" spans="1:39" ht="12.75" customHeight="1" x14ac:dyDescent="0.2">
      <c r="A709" s="21"/>
      <c r="B709" s="490"/>
      <c r="C709" s="387">
        <v>0</v>
      </c>
      <c r="D709" s="492"/>
      <c r="E709" s="387">
        <v>0</v>
      </c>
      <c r="F709" s="492"/>
      <c r="G709" s="486">
        <v>0</v>
      </c>
      <c r="H709" s="61"/>
      <c r="I709" s="122"/>
      <c r="J709" s="123"/>
      <c r="K709" s="21"/>
      <c r="L709" s="21"/>
      <c r="M709" s="21"/>
      <c r="N709" s="21"/>
      <c r="O709" s="21"/>
      <c r="P709" s="21"/>
      <c r="Q709" s="21"/>
      <c r="R709" s="21"/>
      <c r="S709" s="21"/>
      <c r="T709" s="114" t="s">
        <v>207</v>
      </c>
      <c r="U709" s="583">
        <f>MARCH!U709</f>
        <v>0</v>
      </c>
      <c r="V709" s="583"/>
      <c r="W709" s="584"/>
      <c r="X709" s="21"/>
      <c r="Y709" s="114" t="s">
        <v>207</v>
      </c>
      <c r="Z709" s="583">
        <f>MARCH!Z709</f>
        <v>0</v>
      </c>
      <c r="AA709" s="583"/>
      <c r="AB709" s="584"/>
      <c r="AC709" s="21"/>
      <c r="AD709" s="114" t="s">
        <v>207</v>
      </c>
      <c r="AE709" s="583">
        <f>MARCH!AE709</f>
        <v>0</v>
      </c>
      <c r="AF709" s="583"/>
      <c r="AG709" s="584"/>
      <c r="AH709" s="21"/>
      <c r="AI709" s="21"/>
      <c r="AJ709" s="21"/>
      <c r="AK709" s="21"/>
      <c r="AL709" s="21"/>
      <c r="AM709" s="21"/>
    </row>
    <row r="710" spans="1:39" ht="12.75" customHeight="1" x14ac:dyDescent="0.2">
      <c r="A710" s="21"/>
      <c r="B710" s="490"/>
      <c r="C710" s="387">
        <v>0</v>
      </c>
      <c r="D710" s="492"/>
      <c r="E710" s="387">
        <v>0</v>
      </c>
      <c r="F710" s="492"/>
      <c r="G710" s="486">
        <v>0</v>
      </c>
      <c r="H710" s="61"/>
      <c r="I710" s="122"/>
      <c r="J710" s="123"/>
      <c r="K710" s="123"/>
      <c r="L710" s="123"/>
      <c r="M710" s="60"/>
      <c r="N710" s="21"/>
      <c r="O710" s="21"/>
      <c r="P710" s="21"/>
      <c r="Q710" s="21"/>
      <c r="R710" s="21"/>
      <c r="S710" s="21"/>
      <c r="T710" s="114" t="s">
        <v>263</v>
      </c>
      <c r="U710" s="583">
        <f>MARCH!U710</f>
        <v>0</v>
      </c>
      <c r="V710" s="583"/>
      <c r="W710" s="584"/>
      <c r="X710" s="21"/>
      <c r="Y710" s="114" t="s">
        <v>263</v>
      </c>
      <c r="Z710" s="583">
        <f>MARCH!Z710</f>
        <v>0</v>
      </c>
      <c r="AA710" s="583"/>
      <c r="AB710" s="584"/>
      <c r="AC710" s="21"/>
      <c r="AD710" s="114" t="s">
        <v>263</v>
      </c>
      <c r="AE710" s="583">
        <f>MARCH!AE710</f>
        <v>0</v>
      </c>
      <c r="AF710" s="583"/>
      <c r="AG710" s="584"/>
      <c r="AH710" s="21"/>
      <c r="AI710" s="21"/>
      <c r="AJ710" s="21"/>
      <c r="AK710" s="21"/>
      <c r="AL710" s="21"/>
      <c r="AM710" s="21"/>
    </row>
    <row r="711" spans="1:39" ht="12.75" customHeight="1" x14ac:dyDescent="0.2">
      <c r="A711" s="21"/>
      <c r="B711" s="490"/>
      <c r="C711" s="387">
        <v>0</v>
      </c>
      <c r="D711" s="492"/>
      <c r="E711" s="387">
        <v>0</v>
      </c>
      <c r="F711" s="492"/>
      <c r="G711" s="486">
        <v>0</v>
      </c>
      <c r="H711" s="61"/>
      <c r="I711" s="122"/>
      <c r="J711" s="123"/>
      <c r="K711" s="123"/>
      <c r="L711" s="123"/>
      <c r="M711" s="60"/>
      <c r="N711" s="21"/>
      <c r="O711" s="21"/>
      <c r="P711" s="21"/>
      <c r="Q711" s="21"/>
      <c r="R711" s="21"/>
      <c r="S711" s="21"/>
      <c r="T711" s="114" t="s">
        <v>208</v>
      </c>
      <c r="U711" s="528">
        <f>MARCH!U715</f>
        <v>0</v>
      </c>
      <c r="V711" s="528"/>
      <c r="W711" s="49"/>
      <c r="X711" s="21"/>
      <c r="Y711" s="114" t="s">
        <v>208</v>
      </c>
      <c r="Z711" s="528">
        <f>MARCH!Z715</f>
        <v>0</v>
      </c>
      <c r="AA711" s="528"/>
      <c r="AB711" s="49"/>
      <c r="AC711" s="21"/>
      <c r="AD711" s="114" t="s">
        <v>208</v>
      </c>
      <c r="AE711" s="528">
        <f>MARCH!AE715</f>
        <v>0</v>
      </c>
      <c r="AF711" s="528"/>
      <c r="AG711" s="49"/>
      <c r="AH711" s="21"/>
      <c r="AI711" s="21"/>
      <c r="AJ711" s="21"/>
      <c r="AK711" s="21"/>
      <c r="AL711" s="21"/>
      <c r="AM711" s="21"/>
    </row>
    <row r="712" spans="1:39" ht="12.75" customHeight="1" x14ac:dyDescent="0.2">
      <c r="A712" s="21"/>
      <c r="B712" s="490"/>
      <c r="C712" s="387">
        <v>0</v>
      </c>
      <c r="D712" s="492"/>
      <c r="E712" s="387">
        <v>0</v>
      </c>
      <c r="F712" s="492"/>
      <c r="G712" s="486">
        <v>0</v>
      </c>
      <c r="H712" s="61"/>
      <c r="I712" s="122"/>
      <c r="J712" s="123"/>
      <c r="K712" s="123"/>
      <c r="L712" s="123"/>
      <c r="M712" s="60"/>
      <c r="N712" s="21"/>
      <c r="O712" s="21"/>
      <c r="P712" s="21"/>
      <c r="Q712" s="21"/>
      <c r="R712" s="21"/>
      <c r="S712" s="21"/>
      <c r="T712" s="114" t="s">
        <v>209</v>
      </c>
      <c r="U712" s="527">
        <v>0</v>
      </c>
      <c r="V712" s="527"/>
      <c r="W712" s="49"/>
      <c r="X712" s="21"/>
      <c r="Y712" s="114" t="s">
        <v>209</v>
      </c>
      <c r="Z712" s="527">
        <v>0</v>
      </c>
      <c r="AA712" s="527"/>
      <c r="AB712" s="49"/>
      <c r="AC712" s="21"/>
      <c r="AD712" s="114" t="s">
        <v>209</v>
      </c>
      <c r="AE712" s="527">
        <v>0</v>
      </c>
      <c r="AF712" s="527"/>
      <c r="AG712" s="49"/>
      <c r="AH712" s="21"/>
      <c r="AI712" s="21"/>
      <c r="AJ712" s="21"/>
      <c r="AK712" s="21"/>
      <c r="AL712" s="21"/>
      <c r="AM712" s="21"/>
    </row>
    <row r="713" spans="1:39" ht="12.75" customHeight="1" x14ac:dyDescent="0.2">
      <c r="A713" s="21"/>
      <c r="B713" s="490"/>
      <c r="C713" s="387">
        <v>0</v>
      </c>
      <c r="D713" s="492"/>
      <c r="E713" s="387">
        <v>0</v>
      </c>
      <c r="F713" s="492"/>
      <c r="G713" s="486">
        <v>0</v>
      </c>
      <c r="H713" s="61"/>
      <c r="I713" s="122"/>
      <c r="J713" s="123"/>
      <c r="K713" s="123"/>
      <c r="L713" s="123"/>
      <c r="M713" s="60"/>
      <c r="N713" s="21"/>
      <c r="O713" s="21"/>
      <c r="P713" s="21"/>
      <c r="Q713" s="21"/>
      <c r="R713" s="21"/>
      <c r="S713" s="21"/>
      <c r="T713" s="114" t="s">
        <v>210</v>
      </c>
      <c r="U713" s="527">
        <v>0</v>
      </c>
      <c r="V713" s="527"/>
      <c r="W713" s="49"/>
      <c r="X713" s="21"/>
      <c r="Y713" s="114" t="s">
        <v>210</v>
      </c>
      <c r="Z713" s="527">
        <v>0</v>
      </c>
      <c r="AA713" s="527"/>
      <c r="AB713" s="49"/>
      <c r="AC713" s="21"/>
      <c r="AD713" s="114" t="s">
        <v>210</v>
      </c>
      <c r="AE713" s="527">
        <v>0</v>
      </c>
      <c r="AF713" s="527"/>
      <c r="AG713" s="49"/>
      <c r="AH713" s="21"/>
      <c r="AI713" s="21"/>
      <c r="AJ713" s="21"/>
      <c r="AK713" s="21"/>
      <c r="AL713" s="21"/>
      <c r="AM713" s="21"/>
    </row>
    <row r="714" spans="1:39" ht="12.75" customHeight="1" x14ac:dyDescent="0.2">
      <c r="A714" s="21"/>
      <c r="B714" s="490"/>
      <c r="C714" s="387">
        <v>0</v>
      </c>
      <c r="D714" s="492"/>
      <c r="E714" s="387">
        <v>0</v>
      </c>
      <c r="F714" s="492"/>
      <c r="G714" s="486">
        <v>0</v>
      </c>
      <c r="H714" s="61"/>
      <c r="I714" s="122"/>
      <c r="J714" s="123"/>
      <c r="K714" s="123"/>
      <c r="L714" s="123"/>
      <c r="M714" s="60"/>
      <c r="N714" s="21"/>
      <c r="O714" s="21"/>
      <c r="P714" s="21"/>
      <c r="Q714" s="21"/>
      <c r="R714" s="21"/>
      <c r="S714" s="21"/>
      <c r="T714" s="114" t="s">
        <v>211</v>
      </c>
      <c r="U714" s="527">
        <v>0</v>
      </c>
      <c r="V714" s="527"/>
      <c r="W714" s="49"/>
      <c r="X714" s="21"/>
      <c r="Y714" s="114" t="s">
        <v>211</v>
      </c>
      <c r="Z714" s="527">
        <v>0</v>
      </c>
      <c r="AA714" s="527"/>
      <c r="AB714" s="49"/>
      <c r="AC714" s="21"/>
      <c r="AD714" s="114" t="s">
        <v>211</v>
      </c>
      <c r="AE714" s="527">
        <v>0</v>
      </c>
      <c r="AF714" s="527"/>
      <c r="AG714" s="49"/>
      <c r="AH714" s="21"/>
      <c r="AI714" s="21"/>
      <c r="AJ714" s="21"/>
      <c r="AK714" s="21"/>
      <c r="AL714" s="21"/>
      <c r="AM714" s="21"/>
    </row>
    <row r="715" spans="1:39" ht="12.75" customHeight="1" x14ac:dyDescent="0.2">
      <c r="A715" s="21"/>
      <c r="B715" s="490"/>
      <c r="C715" s="387">
        <v>0</v>
      </c>
      <c r="D715" s="492"/>
      <c r="E715" s="387">
        <v>0</v>
      </c>
      <c r="F715" s="492"/>
      <c r="G715" s="486">
        <v>0</v>
      </c>
      <c r="H715" s="61"/>
      <c r="I715" s="122"/>
      <c r="J715" s="123"/>
      <c r="K715" s="123"/>
      <c r="L715" s="123"/>
      <c r="M715" s="60"/>
      <c r="N715" s="21"/>
      <c r="O715" s="21"/>
      <c r="P715" s="21"/>
      <c r="Q715" s="21"/>
      <c r="R715" s="21"/>
      <c r="S715" s="21"/>
      <c r="T715" s="114" t="str">
        <f>T705</f>
        <v>AS OF 4/30</v>
      </c>
      <c r="U715" s="528">
        <f>U711+U712+U713-U714</f>
        <v>0</v>
      </c>
      <c r="V715" s="528"/>
      <c r="W715" s="49"/>
      <c r="X715" s="21"/>
      <c r="Y715" s="114" t="str">
        <f>Y705</f>
        <v>AS OF 4/30</v>
      </c>
      <c r="Z715" s="528">
        <f>Z711+Z712+Z713-Z714</f>
        <v>0</v>
      </c>
      <c r="AA715" s="528"/>
      <c r="AB715" s="49"/>
      <c r="AC715" s="21"/>
      <c r="AD715" s="114" t="str">
        <f>AD705</f>
        <v>AS OF 4/30</v>
      </c>
      <c r="AE715" s="528">
        <f>AE711+AE712+AE713-AE714</f>
        <v>0</v>
      </c>
      <c r="AF715" s="528"/>
      <c r="AG715" s="49"/>
      <c r="AH715" s="21"/>
      <c r="AI715" s="21"/>
      <c r="AJ715" s="21"/>
      <c r="AK715" s="21"/>
      <c r="AL715" s="21"/>
      <c r="AM715" s="21"/>
    </row>
    <row r="716" spans="1:39" ht="12.75" customHeight="1" x14ac:dyDescent="0.2">
      <c r="A716" s="21"/>
      <c r="B716" s="490"/>
      <c r="C716" s="387">
        <v>0</v>
      </c>
      <c r="D716" s="492"/>
      <c r="E716" s="387">
        <v>0</v>
      </c>
      <c r="F716" s="492"/>
      <c r="G716" s="486">
        <v>0</v>
      </c>
      <c r="H716" s="61"/>
      <c r="I716" s="122"/>
      <c r="J716" s="123"/>
      <c r="K716" s="123"/>
      <c r="L716" s="123"/>
      <c r="M716" s="60"/>
      <c r="N716" s="21"/>
      <c r="O716" s="21"/>
      <c r="P716" s="21"/>
      <c r="Q716" s="21"/>
      <c r="R716" s="21"/>
      <c r="S716" s="21"/>
      <c r="T716" s="115"/>
      <c r="U716" s="52"/>
      <c r="V716" s="52"/>
      <c r="W716" s="49"/>
      <c r="X716" s="21"/>
      <c r="Y716" s="115"/>
      <c r="Z716" s="52"/>
      <c r="AA716" s="52"/>
      <c r="AB716" s="49"/>
      <c r="AC716" s="21"/>
      <c r="AD716" s="115"/>
      <c r="AE716" s="52"/>
      <c r="AF716" s="52"/>
      <c r="AG716" s="49"/>
      <c r="AH716" s="21"/>
      <c r="AI716" s="21"/>
      <c r="AJ716" s="21"/>
      <c r="AK716" s="21"/>
      <c r="AL716" s="21"/>
      <c r="AM716" s="21"/>
    </row>
    <row r="717" spans="1:39" ht="12.75" customHeight="1" x14ac:dyDescent="0.2">
      <c r="A717" s="21"/>
      <c r="B717" s="490"/>
      <c r="C717" s="387">
        <v>0</v>
      </c>
      <c r="D717" s="492"/>
      <c r="E717" s="387">
        <v>0</v>
      </c>
      <c r="F717" s="492"/>
      <c r="G717" s="486">
        <v>0</v>
      </c>
      <c r="H717" s="61"/>
      <c r="I717" s="122"/>
      <c r="J717" s="123"/>
      <c r="K717" s="123"/>
      <c r="L717" s="123"/>
      <c r="M717" s="60"/>
      <c r="N717" s="21"/>
      <c r="O717" s="21"/>
      <c r="P717" s="21"/>
      <c r="Q717" s="21"/>
      <c r="R717" s="21"/>
      <c r="S717" s="21"/>
      <c r="T717" s="115"/>
      <c r="U717" s="52"/>
      <c r="V717" s="52"/>
      <c r="W717" s="49"/>
      <c r="X717" s="21"/>
      <c r="Y717" s="115"/>
      <c r="Z717" s="52"/>
      <c r="AA717" s="52"/>
      <c r="AB717" s="49"/>
      <c r="AC717" s="21"/>
      <c r="AD717" s="115"/>
      <c r="AE717" s="52"/>
      <c r="AF717" s="52"/>
      <c r="AG717" s="49"/>
      <c r="AH717" s="21"/>
      <c r="AI717" s="21"/>
      <c r="AJ717" s="21"/>
      <c r="AK717" s="21"/>
      <c r="AL717" s="21"/>
      <c r="AM717" s="21"/>
    </row>
    <row r="718" spans="1:39" ht="12.75" customHeight="1" x14ac:dyDescent="0.2">
      <c r="A718" s="21"/>
      <c r="B718" s="490"/>
      <c r="C718" s="387">
        <v>0</v>
      </c>
      <c r="D718" s="492"/>
      <c r="E718" s="387">
        <v>0</v>
      </c>
      <c r="F718" s="492"/>
      <c r="G718" s="486">
        <v>0</v>
      </c>
      <c r="H718" s="61"/>
      <c r="I718" s="122"/>
      <c r="J718" s="398"/>
      <c r="K718" s="123"/>
      <c r="L718" s="123"/>
      <c r="M718" s="60"/>
      <c r="N718" s="21"/>
      <c r="O718" s="21"/>
      <c r="P718" s="21"/>
      <c r="Q718" s="21"/>
      <c r="R718" s="21"/>
      <c r="S718" s="21"/>
      <c r="T718" s="114" t="s">
        <v>250</v>
      </c>
      <c r="U718" s="583">
        <f>MARCH!U718</f>
        <v>0</v>
      </c>
      <c r="V718" s="583"/>
      <c r="W718" s="584"/>
      <c r="X718" s="21"/>
      <c r="Y718" s="114" t="s">
        <v>246</v>
      </c>
      <c r="Z718" s="583">
        <f>MARCH!Z718</f>
        <v>0</v>
      </c>
      <c r="AA718" s="583"/>
      <c r="AB718" s="584"/>
      <c r="AC718" s="21"/>
      <c r="AD718" s="114" t="s">
        <v>443</v>
      </c>
      <c r="AE718" s="583">
        <f>MARCH!AE718</f>
        <v>0</v>
      </c>
      <c r="AF718" s="583"/>
      <c r="AG718" s="584"/>
      <c r="AH718" s="21"/>
      <c r="AI718" s="21"/>
      <c r="AJ718" s="21"/>
      <c r="AK718" s="21"/>
      <c r="AL718" s="21"/>
      <c r="AM718" s="21"/>
    </row>
    <row r="719" spans="1:39" ht="12.75" customHeight="1" x14ac:dyDescent="0.2">
      <c r="A719" s="21"/>
      <c r="B719" s="490"/>
      <c r="C719" s="387">
        <v>0</v>
      </c>
      <c r="D719" s="492"/>
      <c r="E719" s="387">
        <v>0</v>
      </c>
      <c r="F719" s="492"/>
      <c r="G719" s="486">
        <v>0</v>
      </c>
      <c r="H719" s="61"/>
      <c r="I719" s="122"/>
      <c r="J719" s="123"/>
      <c r="K719" s="123"/>
      <c r="L719" s="123"/>
      <c r="M719" s="60"/>
      <c r="N719" s="21"/>
      <c r="O719" s="21"/>
      <c r="P719" s="21"/>
      <c r="Q719" s="21"/>
      <c r="R719" s="21"/>
      <c r="S719" s="21"/>
      <c r="T719" s="114" t="s">
        <v>207</v>
      </c>
      <c r="U719" s="583">
        <f>MARCH!U719</f>
        <v>0</v>
      </c>
      <c r="V719" s="583"/>
      <c r="W719" s="584"/>
      <c r="X719" s="21"/>
      <c r="Y719" s="114" t="s">
        <v>207</v>
      </c>
      <c r="Z719" s="583">
        <f>MARCH!Z719</f>
        <v>0</v>
      </c>
      <c r="AA719" s="583"/>
      <c r="AB719" s="584"/>
      <c r="AC719" s="21"/>
      <c r="AD719" s="114" t="s">
        <v>207</v>
      </c>
      <c r="AE719" s="583">
        <f>MARCH!AE719</f>
        <v>0</v>
      </c>
      <c r="AF719" s="583"/>
      <c r="AG719" s="584"/>
      <c r="AH719" s="21"/>
      <c r="AI719" s="21"/>
      <c r="AJ719" s="21"/>
      <c r="AK719" s="21"/>
      <c r="AL719" s="21"/>
      <c r="AM719" s="21"/>
    </row>
    <row r="720" spans="1:39" ht="12.75" customHeight="1" x14ac:dyDescent="0.2">
      <c r="A720" s="21"/>
      <c r="B720" s="490"/>
      <c r="C720" s="387">
        <v>0</v>
      </c>
      <c r="D720" s="492"/>
      <c r="E720" s="387">
        <v>0</v>
      </c>
      <c r="F720" s="492"/>
      <c r="G720" s="486">
        <v>0</v>
      </c>
      <c r="H720" s="61"/>
      <c r="I720" s="122"/>
      <c r="J720" s="123"/>
      <c r="K720" s="123"/>
      <c r="L720" s="123"/>
      <c r="M720" s="60"/>
      <c r="N720" s="21"/>
      <c r="O720" s="21"/>
      <c r="P720" s="21"/>
      <c r="Q720" s="21"/>
      <c r="R720" s="21"/>
      <c r="S720" s="21"/>
      <c r="T720" s="114" t="s">
        <v>263</v>
      </c>
      <c r="U720" s="583">
        <f>MARCH!U720</f>
        <v>0</v>
      </c>
      <c r="V720" s="583"/>
      <c r="W720" s="584"/>
      <c r="X720" s="21"/>
      <c r="Y720" s="114" t="s">
        <v>263</v>
      </c>
      <c r="Z720" s="583">
        <f>MARCH!Z720</f>
        <v>0</v>
      </c>
      <c r="AA720" s="583"/>
      <c r="AB720" s="584"/>
      <c r="AC720" s="21"/>
      <c r="AD720" s="114" t="s">
        <v>263</v>
      </c>
      <c r="AE720" s="583">
        <f>MARCH!AE720</f>
        <v>0</v>
      </c>
      <c r="AF720" s="583"/>
      <c r="AG720" s="584"/>
      <c r="AH720" s="21"/>
      <c r="AI720" s="21"/>
      <c r="AJ720" s="21"/>
      <c r="AK720" s="21"/>
      <c r="AL720" s="21"/>
      <c r="AM720" s="21"/>
    </row>
    <row r="721" spans="1:40" ht="12.75" customHeight="1" x14ac:dyDescent="0.2">
      <c r="A721" s="21"/>
      <c r="B721" s="490"/>
      <c r="C721" s="387">
        <v>0</v>
      </c>
      <c r="D721" s="492"/>
      <c r="E721" s="387">
        <v>0</v>
      </c>
      <c r="F721" s="492"/>
      <c r="G721" s="486">
        <v>0</v>
      </c>
      <c r="H721" s="61"/>
      <c r="I721" s="122"/>
      <c r="J721" s="123"/>
      <c r="K721" s="123"/>
      <c r="L721" s="123"/>
      <c r="M721" s="60"/>
      <c r="N721" s="21"/>
      <c r="O721" s="21"/>
      <c r="P721" s="21"/>
      <c r="Q721" s="21"/>
      <c r="R721" s="21"/>
      <c r="S721" s="21"/>
      <c r="T721" s="114" t="s">
        <v>208</v>
      </c>
      <c r="U721" s="528">
        <f>MARCH!U725</f>
        <v>0</v>
      </c>
      <c r="V721" s="528"/>
      <c r="W721" s="49"/>
      <c r="X721" s="21"/>
      <c r="Y721" s="114" t="s">
        <v>208</v>
      </c>
      <c r="Z721" s="528">
        <f>MARCH!Z725</f>
        <v>0</v>
      </c>
      <c r="AA721" s="528"/>
      <c r="AB721" s="49"/>
      <c r="AC721" s="21"/>
      <c r="AD721" s="114" t="s">
        <v>208</v>
      </c>
      <c r="AE721" s="528">
        <f>MARCH!AE725</f>
        <v>0</v>
      </c>
      <c r="AF721" s="528"/>
      <c r="AG721" s="49"/>
      <c r="AH721" s="21"/>
      <c r="AI721" s="21"/>
      <c r="AJ721" s="21"/>
      <c r="AK721" s="21"/>
      <c r="AL721" s="21"/>
      <c r="AM721" s="21"/>
    </row>
    <row r="722" spans="1:40" ht="12.75" customHeight="1" x14ac:dyDescent="0.2">
      <c r="A722" s="21"/>
      <c r="B722" s="490"/>
      <c r="C722" s="387">
        <v>0</v>
      </c>
      <c r="D722" s="492"/>
      <c r="E722" s="387">
        <v>0</v>
      </c>
      <c r="F722" s="492"/>
      <c r="G722" s="486">
        <v>0</v>
      </c>
      <c r="H722" s="61"/>
      <c r="I722" s="122"/>
      <c r="J722" s="123"/>
      <c r="K722" s="123"/>
      <c r="L722" s="123"/>
      <c r="M722" s="60"/>
      <c r="N722" s="21"/>
      <c r="O722" s="21"/>
      <c r="P722" s="21"/>
      <c r="Q722" s="21"/>
      <c r="R722" s="21"/>
      <c r="S722" s="21"/>
      <c r="T722" s="114" t="s">
        <v>209</v>
      </c>
      <c r="U722" s="527">
        <v>0</v>
      </c>
      <c r="V722" s="527"/>
      <c r="W722" s="49"/>
      <c r="X722" s="21"/>
      <c r="Y722" s="114" t="s">
        <v>209</v>
      </c>
      <c r="Z722" s="527">
        <v>0</v>
      </c>
      <c r="AA722" s="527"/>
      <c r="AB722" s="49"/>
      <c r="AC722" s="21"/>
      <c r="AD722" s="114" t="s">
        <v>209</v>
      </c>
      <c r="AE722" s="527">
        <v>0</v>
      </c>
      <c r="AF722" s="527"/>
      <c r="AG722" s="49"/>
      <c r="AH722" s="21"/>
      <c r="AI722" s="21"/>
      <c r="AJ722" s="21"/>
      <c r="AK722" s="21"/>
      <c r="AL722" s="21"/>
      <c r="AM722" s="21"/>
    </row>
    <row r="723" spans="1:40" ht="12.75" customHeight="1" x14ac:dyDescent="0.2">
      <c r="A723" s="21"/>
      <c r="B723" s="490"/>
      <c r="C723" s="387">
        <v>0</v>
      </c>
      <c r="D723" s="492"/>
      <c r="E723" s="387">
        <v>0</v>
      </c>
      <c r="F723" s="492"/>
      <c r="G723" s="486">
        <v>0</v>
      </c>
      <c r="H723" s="61"/>
      <c r="I723" s="122"/>
      <c r="J723" s="123"/>
      <c r="K723" s="123"/>
      <c r="L723" s="123"/>
      <c r="M723" s="60"/>
      <c r="N723" s="21"/>
      <c r="O723" s="21"/>
      <c r="P723" s="21"/>
      <c r="Q723" s="21"/>
      <c r="R723" s="21"/>
      <c r="S723" s="21"/>
      <c r="T723" s="114" t="s">
        <v>210</v>
      </c>
      <c r="U723" s="527">
        <v>0</v>
      </c>
      <c r="V723" s="527"/>
      <c r="W723" s="49"/>
      <c r="X723" s="21"/>
      <c r="Y723" s="114" t="s">
        <v>210</v>
      </c>
      <c r="Z723" s="527">
        <v>0</v>
      </c>
      <c r="AA723" s="527"/>
      <c r="AB723" s="49"/>
      <c r="AC723" s="21"/>
      <c r="AD723" s="114" t="s">
        <v>210</v>
      </c>
      <c r="AE723" s="527">
        <v>0</v>
      </c>
      <c r="AF723" s="527"/>
      <c r="AG723" s="49"/>
      <c r="AH723" s="21"/>
      <c r="AI723" s="21"/>
      <c r="AJ723" s="21"/>
      <c r="AK723" s="21"/>
      <c r="AL723" s="21"/>
      <c r="AM723" s="21"/>
    </row>
    <row r="724" spans="1:40" ht="12.75" customHeight="1" x14ac:dyDescent="0.2">
      <c r="A724" s="21"/>
      <c r="B724" s="490"/>
      <c r="C724" s="387">
        <v>0</v>
      </c>
      <c r="D724" s="492"/>
      <c r="E724" s="387">
        <v>0</v>
      </c>
      <c r="F724" s="492"/>
      <c r="G724" s="486">
        <v>0</v>
      </c>
      <c r="H724" s="61"/>
      <c r="I724" s="122"/>
      <c r="J724" s="123"/>
      <c r="K724" s="123"/>
      <c r="L724" s="123"/>
      <c r="M724" s="60"/>
      <c r="N724" s="21"/>
      <c r="O724" s="21"/>
      <c r="P724" s="21"/>
      <c r="Q724" s="21"/>
      <c r="R724" s="21"/>
      <c r="S724" s="21"/>
      <c r="T724" s="114" t="s">
        <v>211</v>
      </c>
      <c r="U724" s="527">
        <v>0</v>
      </c>
      <c r="V724" s="527"/>
      <c r="W724" s="49"/>
      <c r="X724" s="21"/>
      <c r="Y724" s="114" t="s">
        <v>211</v>
      </c>
      <c r="Z724" s="527">
        <v>0</v>
      </c>
      <c r="AA724" s="527"/>
      <c r="AB724" s="49"/>
      <c r="AC724" s="21"/>
      <c r="AD724" s="114" t="s">
        <v>211</v>
      </c>
      <c r="AE724" s="527">
        <v>0</v>
      </c>
      <c r="AF724" s="527"/>
      <c r="AG724" s="49"/>
      <c r="AH724" s="21"/>
      <c r="AI724" s="21"/>
      <c r="AJ724" s="21"/>
      <c r="AK724" s="21"/>
      <c r="AL724" s="21"/>
      <c r="AM724" s="21"/>
    </row>
    <row r="725" spans="1:40" ht="12.75" customHeight="1" x14ac:dyDescent="0.2">
      <c r="A725" s="21"/>
      <c r="B725" s="490"/>
      <c r="C725" s="387">
        <v>0</v>
      </c>
      <c r="D725" s="492"/>
      <c r="E725" s="387">
        <v>0</v>
      </c>
      <c r="F725" s="492"/>
      <c r="G725" s="486">
        <v>0</v>
      </c>
      <c r="H725" s="61"/>
      <c r="I725" s="122"/>
      <c r="J725" s="123"/>
      <c r="K725" s="123"/>
      <c r="L725" s="123"/>
      <c r="M725" s="60"/>
      <c r="N725" s="21"/>
      <c r="O725" s="21"/>
      <c r="P725" s="21"/>
      <c r="Q725" s="21"/>
      <c r="R725" s="21"/>
      <c r="S725" s="21"/>
      <c r="T725" s="114" t="str">
        <f>T715</f>
        <v>AS OF 4/30</v>
      </c>
      <c r="U725" s="528">
        <f>U721+U722+U723-U724</f>
        <v>0</v>
      </c>
      <c r="V725" s="528"/>
      <c r="W725" s="49"/>
      <c r="X725" s="21"/>
      <c r="Y725" s="114" t="str">
        <f>Y715</f>
        <v>AS OF 4/30</v>
      </c>
      <c r="Z725" s="528">
        <f>Z721+Z722+Z723-Z724</f>
        <v>0</v>
      </c>
      <c r="AA725" s="528"/>
      <c r="AB725" s="49"/>
      <c r="AC725" s="21"/>
      <c r="AD725" s="114" t="str">
        <f>AD715</f>
        <v>AS OF 4/30</v>
      </c>
      <c r="AE725" s="528">
        <f>AE721+AE722+AE723-AE724</f>
        <v>0</v>
      </c>
      <c r="AF725" s="528"/>
      <c r="AG725" s="49"/>
      <c r="AH725" s="21"/>
      <c r="AI725" s="21"/>
      <c r="AJ725" s="21"/>
      <c r="AK725" s="21"/>
      <c r="AL725" s="21"/>
      <c r="AM725" s="21"/>
    </row>
    <row r="726" spans="1:40" ht="12.75" customHeight="1" thickBot="1" x14ac:dyDescent="0.25">
      <c r="A726" s="21"/>
      <c r="B726" s="491"/>
      <c r="C726" s="388">
        <v>0</v>
      </c>
      <c r="D726" s="493"/>
      <c r="E726" s="388">
        <v>0</v>
      </c>
      <c r="F726" s="493"/>
      <c r="G726" s="487">
        <v>0</v>
      </c>
      <c r="H726" s="62" t="s">
        <v>270</v>
      </c>
      <c r="I726" s="122"/>
      <c r="J726" s="123"/>
      <c r="K726" s="123"/>
      <c r="L726" s="123"/>
      <c r="M726" s="60"/>
      <c r="N726" s="21"/>
      <c r="O726" s="21"/>
      <c r="P726" s="21"/>
      <c r="Q726" s="21"/>
      <c r="R726" s="21"/>
      <c r="S726" s="21"/>
      <c r="T726" s="56"/>
      <c r="U726" s="57"/>
      <c r="V726" s="57"/>
      <c r="W726" s="58"/>
      <c r="X726" s="21"/>
      <c r="Y726" s="116"/>
      <c r="Z726" s="57"/>
      <c r="AA726" s="57"/>
      <c r="AB726" s="58"/>
      <c r="AC726" s="21"/>
      <c r="AD726" s="116"/>
      <c r="AE726" s="57"/>
      <c r="AF726" s="57"/>
      <c r="AG726" s="58"/>
      <c r="AH726" s="21"/>
      <c r="AI726" s="21"/>
      <c r="AJ726" s="21"/>
      <c r="AK726" s="21"/>
      <c r="AL726" s="21"/>
      <c r="AM726" s="21"/>
    </row>
    <row r="727" spans="1:40" ht="12.75" customHeight="1" x14ac:dyDescent="0.2">
      <c r="A727" s="21"/>
      <c r="B727" s="33" t="s">
        <v>135</v>
      </c>
      <c r="C727" s="389">
        <f>SUM(C689:C726)</f>
        <v>0</v>
      </c>
      <c r="D727" s="59" t="s">
        <v>135</v>
      </c>
      <c r="E727" s="389">
        <f>SUM(E689:E726)</f>
        <v>0</v>
      </c>
      <c r="F727" s="59" t="s">
        <v>135</v>
      </c>
      <c r="G727" s="488">
        <f>SUM(G689:G726)</f>
        <v>0</v>
      </c>
      <c r="H727" s="390">
        <f>SUM(G727,E727,C727,C770,E770,G770)</f>
        <v>0</v>
      </c>
      <c r="I727" s="122"/>
      <c r="J727" s="123"/>
      <c r="K727" s="123"/>
      <c r="L727" s="123"/>
      <c r="M727" s="60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</row>
    <row r="728" spans="1:40" ht="12.75" customHeight="1" x14ac:dyDescent="0.2">
      <c r="A728" s="21"/>
      <c r="G728" s="482"/>
      <c r="H728" s="61"/>
      <c r="I728" s="122"/>
      <c r="J728" s="123"/>
      <c r="K728" s="123"/>
      <c r="L728" s="123"/>
      <c r="M728" s="60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</row>
    <row r="729" spans="1:40" ht="12.75" customHeight="1" thickBot="1" x14ac:dyDescent="0.25">
      <c r="A729" s="21"/>
      <c r="G729" s="482"/>
      <c r="H729" s="61"/>
      <c r="I729" s="122"/>
      <c r="J729" s="123"/>
      <c r="K729" s="123"/>
      <c r="L729" s="123"/>
      <c r="M729" s="60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</row>
    <row r="730" spans="1:40" ht="12.75" customHeight="1" x14ac:dyDescent="0.2">
      <c r="A730" s="21"/>
      <c r="B730" s="534" t="s">
        <v>257</v>
      </c>
      <c r="C730" s="535"/>
      <c r="D730" s="535"/>
      <c r="E730" s="535"/>
      <c r="F730" s="535"/>
      <c r="G730" s="536"/>
      <c r="H730" s="308"/>
      <c r="I730" s="119"/>
      <c r="J730" s="529" t="s">
        <v>497</v>
      </c>
      <c r="K730" s="530"/>
      <c r="L730" s="530"/>
      <c r="M730" s="531"/>
      <c r="N730" s="21"/>
      <c r="O730" s="529" t="s">
        <v>497</v>
      </c>
      <c r="P730" s="530"/>
      <c r="Q730" s="530"/>
      <c r="R730" s="531"/>
      <c r="S730" s="40"/>
      <c r="T730" s="40"/>
      <c r="U730" s="21"/>
      <c r="V730" s="309"/>
      <c r="W730" s="309"/>
      <c r="X730" s="309"/>
      <c r="Y730" s="309"/>
      <c r="Z730" s="299"/>
      <c r="AA730" s="309"/>
      <c r="AB730" s="309"/>
      <c r="AC730" s="309"/>
      <c r="AD730" s="309"/>
      <c r="AE730" s="309"/>
      <c r="AF730" s="309"/>
      <c r="AG730" s="309"/>
      <c r="AH730" s="309"/>
      <c r="AI730" s="310"/>
      <c r="AJ730" s="21"/>
      <c r="AK730" s="21"/>
      <c r="AL730" s="21"/>
      <c r="AM730" s="21"/>
    </row>
    <row r="731" spans="1:40" ht="12.75" customHeight="1" thickBot="1" x14ac:dyDescent="0.25">
      <c r="A731" s="21"/>
      <c r="B731" s="50" t="s">
        <v>258</v>
      </c>
      <c r="C731" s="311" t="s">
        <v>130</v>
      </c>
      <c r="D731" s="51" t="s">
        <v>258</v>
      </c>
      <c r="E731" s="311" t="s">
        <v>130</v>
      </c>
      <c r="F731" s="51" t="s">
        <v>258</v>
      </c>
      <c r="G731" s="312" t="s">
        <v>130</v>
      </c>
      <c r="H731" s="40"/>
      <c r="I731" s="119"/>
      <c r="J731" s="296" t="s">
        <v>406</v>
      </c>
      <c r="K731" s="580">
        <f>MARCH!K731</f>
        <v>0</v>
      </c>
      <c r="L731" s="580"/>
      <c r="M731" s="581"/>
      <c r="N731" s="21"/>
      <c r="O731" s="296" t="s">
        <v>407</v>
      </c>
      <c r="P731" s="580">
        <f>MARCH!P731</f>
        <v>0</v>
      </c>
      <c r="Q731" s="580"/>
      <c r="R731" s="581"/>
      <c r="S731" s="119"/>
      <c r="T731" s="40"/>
      <c r="U731" s="21"/>
      <c r="V731" s="300"/>
      <c r="W731" s="313"/>
      <c r="X731" s="313"/>
      <c r="Y731" s="313"/>
      <c r="Z731" s="299"/>
      <c r="AA731" s="300"/>
      <c r="AB731" s="313"/>
      <c r="AC731" s="313"/>
      <c r="AD731" s="313"/>
      <c r="AE731" s="300"/>
      <c r="AF731" s="65"/>
      <c r="AG731" s="65"/>
      <c r="AH731" s="65"/>
      <c r="AI731" s="313"/>
      <c r="AJ731" s="21"/>
      <c r="AK731" s="21"/>
      <c r="AL731" s="21"/>
      <c r="AM731" s="21"/>
    </row>
    <row r="732" spans="1:40" ht="12.75" customHeight="1" x14ac:dyDescent="0.2">
      <c r="A732" s="21"/>
      <c r="B732" s="490"/>
      <c r="C732" s="387">
        <v>0</v>
      </c>
      <c r="D732" s="492"/>
      <c r="E732" s="387">
        <v>0</v>
      </c>
      <c r="F732" s="492"/>
      <c r="G732" s="485">
        <v>0</v>
      </c>
      <c r="H732" s="61"/>
      <c r="I732" s="314"/>
      <c r="J732" s="296" t="s">
        <v>207</v>
      </c>
      <c r="K732" s="580">
        <f>MARCH!K732</f>
        <v>0</v>
      </c>
      <c r="L732" s="580"/>
      <c r="M732" s="581"/>
      <c r="N732" s="21"/>
      <c r="O732" s="296" t="s">
        <v>207</v>
      </c>
      <c r="P732" s="580">
        <f>MARCH!P732</f>
        <v>0</v>
      </c>
      <c r="Q732" s="580"/>
      <c r="R732" s="581"/>
      <c r="S732" s="314"/>
      <c r="T732" s="40"/>
      <c r="U732" s="21"/>
      <c r="V732" s="300"/>
      <c r="W732" s="313"/>
      <c r="X732" s="313"/>
      <c r="Y732" s="313"/>
      <c r="Z732" s="299"/>
      <c r="AA732" s="300"/>
      <c r="AB732" s="313"/>
      <c r="AC732" s="313"/>
      <c r="AD732" s="313"/>
      <c r="AE732" s="300"/>
      <c r="AF732" s="313"/>
      <c r="AG732" s="313"/>
      <c r="AH732" s="313"/>
      <c r="AI732" s="61"/>
      <c r="AJ732" s="21"/>
      <c r="AK732" s="21"/>
      <c r="AL732" s="21"/>
      <c r="AM732" s="21"/>
    </row>
    <row r="733" spans="1:40" ht="12.75" customHeight="1" x14ac:dyDescent="0.2">
      <c r="A733" s="21"/>
      <c r="B733" s="490"/>
      <c r="C733" s="387">
        <v>0</v>
      </c>
      <c r="D733" s="492"/>
      <c r="E733" s="387">
        <v>0</v>
      </c>
      <c r="F733" s="492"/>
      <c r="G733" s="486">
        <v>0</v>
      </c>
      <c r="H733" s="61"/>
      <c r="I733" s="118"/>
      <c r="J733" s="296" t="s">
        <v>263</v>
      </c>
      <c r="K733" s="580">
        <f>MARCH!K733</f>
        <v>0</v>
      </c>
      <c r="L733" s="580"/>
      <c r="M733" s="581"/>
      <c r="N733" s="21"/>
      <c r="O733" s="296" t="s">
        <v>263</v>
      </c>
      <c r="P733" s="580">
        <f>MARCH!P733</f>
        <v>0</v>
      </c>
      <c r="Q733" s="580"/>
      <c r="R733" s="581"/>
      <c r="S733" s="118"/>
      <c r="T733" s="40"/>
      <c r="U733" s="21"/>
      <c r="V733" s="300"/>
      <c r="W733" s="313"/>
      <c r="X733" s="313"/>
      <c r="Y733" s="313"/>
      <c r="Z733" s="299"/>
      <c r="AA733" s="300"/>
      <c r="AB733" s="313"/>
      <c r="AC733" s="313"/>
      <c r="AD733" s="313"/>
      <c r="AE733" s="300"/>
      <c r="AF733" s="313"/>
      <c r="AG733" s="313"/>
      <c r="AH733" s="313"/>
      <c r="AI733" s="61"/>
      <c r="AJ733" s="21"/>
      <c r="AK733" s="21"/>
      <c r="AL733" s="21"/>
      <c r="AM733" s="21"/>
    </row>
    <row r="734" spans="1:40" ht="12.75" customHeight="1" x14ac:dyDescent="0.2">
      <c r="A734" s="21"/>
      <c r="B734" s="490"/>
      <c r="C734" s="387">
        <v>0</v>
      </c>
      <c r="D734" s="492"/>
      <c r="E734" s="387">
        <v>0</v>
      </c>
      <c r="F734" s="492"/>
      <c r="G734" s="486">
        <v>0</v>
      </c>
      <c r="H734" s="61"/>
      <c r="I734" s="118"/>
      <c r="J734" s="296" t="s">
        <v>208</v>
      </c>
      <c r="K734" s="582">
        <f>MARCH!K738</f>
        <v>0</v>
      </c>
      <c r="L734" s="582"/>
      <c r="M734" s="433"/>
      <c r="N734" s="21"/>
      <c r="O734" s="296" t="s">
        <v>208</v>
      </c>
      <c r="P734" s="582">
        <f>MARCH!P738</f>
        <v>0</v>
      </c>
      <c r="Q734" s="582"/>
      <c r="R734" s="433"/>
      <c r="S734" s="118"/>
      <c r="T734" s="40"/>
      <c r="U734" s="21"/>
      <c r="V734" s="300"/>
      <c r="W734" s="315"/>
      <c r="X734" s="315"/>
      <c r="Y734" s="118"/>
      <c r="Z734" s="299"/>
      <c r="AA734" s="300"/>
      <c r="AB734" s="315"/>
      <c r="AC734" s="315"/>
      <c r="AD734" s="118"/>
      <c r="AE734" s="300"/>
      <c r="AF734" s="315"/>
      <c r="AG734" s="315"/>
      <c r="AH734" s="118"/>
      <c r="AI734" s="61"/>
      <c r="AJ734" s="21"/>
      <c r="AK734" s="21"/>
      <c r="AL734" s="21"/>
      <c r="AM734" s="21"/>
    </row>
    <row r="735" spans="1:40" ht="12.75" customHeight="1" x14ac:dyDescent="0.2">
      <c r="A735" s="21"/>
      <c r="B735" s="490"/>
      <c r="C735" s="387">
        <v>0</v>
      </c>
      <c r="D735" s="492"/>
      <c r="E735" s="387">
        <v>0</v>
      </c>
      <c r="F735" s="492"/>
      <c r="G735" s="486">
        <v>0</v>
      </c>
      <c r="H735" s="61"/>
      <c r="I735" s="118"/>
      <c r="J735" s="296" t="s">
        <v>209</v>
      </c>
      <c r="K735" s="521">
        <v>0</v>
      </c>
      <c r="L735" s="521"/>
      <c r="M735" s="48"/>
      <c r="N735" s="21"/>
      <c r="O735" s="296" t="s">
        <v>209</v>
      </c>
      <c r="P735" s="521">
        <v>0</v>
      </c>
      <c r="Q735" s="521"/>
      <c r="R735" s="48"/>
      <c r="S735" s="118"/>
      <c r="T735" s="40"/>
      <c r="U735" s="21"/>
      <c r="V735" s="300"/>
      <c r="W735" s="315"/>
      <c r="X735" s="315"/>
      <c r="Y735" s="118"/>
      <c r="Z735" s="299"/>
      <c r="AA735" s="300"/>
      <c r="AB735" s="315"/>
      <c r="AC735" s="315"/>
      <c r="AD735" s="118"/>
      <c r="AE735" s="300"/>
      <c r="AF735" s="315"/>
      <c r="AG735" s="315"/>
      <c r="AH735" s="118"/>
      <c r="AI735" s="61"/>
      <c r="AJ735" s="21"/>
      <c r="AK735" s="21"/>
      <c r="AL735" s="21"/>
      <c r="AM735" s="21"/>
    </row>
    <row r="736" spans="1:40" ht="12.75" customHeight="1" x14ac:dyDescent="0.2">
      <c r="A736" s="21"/>
      <c r="B736" s="490"/>
      <c r="C736" s="387">
        <v>0</v>
      </c>
      <c r="D736" s="492"/>
      <c r="E736" s="387">
        <v>0</v>
      </c>
      <c r="F736" s="492"/>
      <c r="G736" s="486">
        <v>0</v>
      </c>
      <c r="H736" s="61"/>
      <c r="I736" s="118"/>
      <c r="J736" s="296" t="s">
        <v>210</v>
      </c>
      <c r="K736" s="521">
        <v>0</v>
      </c>
      <c r="L736" s="521"/>
      <c r="M736" s="48"/>
      <c r="N736" s="21"/>
      <c r="O736" s="296" t="s">
        <v>210</v>
      </c>
      <c r="P736" s="521">
        <v>0</v>
      </c>
      <c r="Q736" s="521"/>
      <c r="R736" s="48"/>
      <c r="S736" s="118"/>
      <c r="T736" s="40"/>
      <c r="U736" s="21"/>
      <c r="V736" s="300"/>
      <c r="W736" s="315"/>
      <c r="X736" s="315"/>
      <c r="Y736" s="118"/>
      <c r="Z736" s="299"/>
      <c r="AA736" s="300"/>
      <c r="AB736" s="315"/>
      <c r="AC736" s="315"/>
      <c r="AD736" s="118"/>
      <c r="AE736" s="300"/>
      <c r="AF736" s="315"/>
      <c r="AG736" s="315"/>
      <c r="AH736" s="118"/>
      <c r="AI736" s="61"/>
      <c r="AJ736" s="21"/>
      <c r="AK736" s="21"/>
      <c r="AL736" s="21"/>
      <c r="AM736" s="21"/>
    </row>
    <row r="737" spans="1:39" ht="12.75" customHeight="1" x14ac:dyDescent="0.2">
      <c r="A737" s="21"/>
      <c r="B737" s="490"/>
      <c r="C737" s="387">
        <v>0</v>
      </c>
      <c r="D737" s="492"/>
      <c r="E737" s="387">
        <v>0</v>
      </c>
      <c r="F737" s="492"/>
      <c r="G737" s="486">
        <v>0</v>
      </c>
      <c r="H737" s="61"/>
      <c r="I737" s="118"/>
      <c r="J737" s="296" t="s">
        <v>211</v>
      </c>
      <c r="K737" s="521">
        <v>0</v>
      </c>
      <c r="L737" s="521"/>
      <c r="M737" s="48"/>
      <c r="N737" s="21"/>
      <c r="O737" s="296" t="s">
        <v>211</v>
      </c>
      <c r="P737" s="521">
        <v>0</v>
      </c>
      <c r="Q737" s="521"/>
      <c r="R737" s="48"/>
      <c r="S737" s="118"/>
      <c r="T737" s="40"/>
      <c r="U737" s="21"/>
      <c r="V737" s="300"/>
      <c r="W737" s="315"/>
      <c r="X737" s="315"/>
      <c r="Y737" s="118"/>
      <c r="Z737" s="299"/>
      <c r="AA737" s="300"/>
      <c r="AB737" s="315"/>
      <c r="AC737" s="315"/>
      <c r="AD737" s="118"/>
      <c r="AE737" s="300"/>
      <c r="AF737" s="315"/>
      <c r="AG737" s="315"/>
      <c r="AH737" s="118"/>
      <c r="AI737" s="61"/>
      <c r="AJ737" s="21"/>
      <c r="AK737" s="21"/>
      <c r="AL737" s="21"/>
      <c r="AM737" s="21"/>
    </row>
    <row r="738" spans="1:39" ht="12.75" customHeight="1" x14ac:dyDescent="0.2">
      <c r="A738" s="21"/>
      <c r="B738" s="490"/>
      <c r="C738" s="387">
        <v>0</v>
      </c>
      <c r="D738" s="492"/>
      <c r="E738" s="387">
        <v>0</v>
      </c>
      <c r="F738" s="492"/>
      <c r="G738" s="486">
        <v>0</v>
      </c>
      <c r="H738" s="61"/>
      <c r="I738" s="118"/>
      <c r="J738" s="296" t="s">
        <v>221</v>
      </c>
      <c r="K738" s="522">
        <f>K734+K735+K736-K737</f>
        <v>0</v>
      </c>
      <c r="L738" s="522"/>
      <c r="M738" s="48"/>
      <c r="N738" s="21"/>
      <c r="O738" s="296" t="s">
        <v>221</v>
      </c>
      <c r="P738" s="522">
        <f>P734+P735+P736-P737</f>
        <v>0</v>
      </c>
      <c r="Q738" s="522"/>
      <c r="R738" s="48"/>
      <c r="S738" s="118"/>
      <c r="T738" s="40"/>
      <c r="U738" s="21"/>
      <c r="V738" s="300"/>
      <c r="W738" s="316"/>
      <c r="X738" s="316"/>
      <c r="Y738" s="299"/>
      <c r="Z738" s="299"/>
      <c r="AA738" s="300"/>
      <c r="AB738" s="316"/>
      <c r="AC738" s="316"/>
      <c r="AD738" s="299"/>
      <c r="AE738" s="300"/>
      <c r="AF738" s="316"/>
      <c r="AG738" s="316"/>
      <c r="AH738" s="299"/>
      <c r="AI738" s="40"/>
      <c r="AJ738" s="21"/>
      <c r="AK738" s="21"/>
      <c r="AL738" s="21"/>
      <c r="AM738" s="21"/>
    </row>
    <row r="739" spans="1:39" ht="12.75" customHeight="1" x14ac:dyDescent="0.2">
      <c r="A739" s="21"/>
      <c r="B739" s="490"/>
      <c r="C739" s="387">
        <v>0</v>
      </c>
      <c r="D739" s="492"/>
      <c r="E739" s="387">
        <v>0</v>
      </c>
      <c r="F739" s="492"/>
      <c r="G739" s="486">
        <v>0</v>
      </c>
      <c r="H739" s="61"/>
      <c r="I739" s="119"/>
      <c r="J739" s="317"/>
      <c r="K739" s="40"/>
      <c r="L739" s="40"/>
      <c r="M739" s="48"/>
      <c r="N739" s="21"/>
      <c r="O739" s="317"/>
      <c r="P739" s="40"/>
      <c r="Q739" s="40"/>
      <c r="R739" s="48"/>
      <c r="S739" s="119"/>
      <c r="T739" s="40"/>
      <c r="U739" s="21"/>
      <c r="V739" s="299"/>
      <c r="W739" s="299"/>
      <c r="X739" s="299"/>
      <c r="Y739" s="299"/>
      <c r="Z739" s="299"/>
      <c r="AA739" s="299"/>
      <c r="AB739" s="299"/>
      <c r="AC739" s="299"/>
      <c r="AD739" s="299"/>
      <c r="AE739" s="299"/>
      <c r="AF739" s="299"/>
      <c r="AG739" s="299"/>
      <c r="AH739" s="299"/>
      <c r="AI739" s="40"/>
      <c r="AJ739" s="21"/>
      <c r="AK739" s="21"/>
      <c r="AL739" s="21"/>
      <c r="AM739" s="21"/>
    </row>
    <row r="740" spans="1:39" ht="12.75" customHeight="1" x14ac:dyDescent="0.2">
      <c r="A740" s="21"/>
      <c r="B740" s="490"/>
      <c r="C740" s="387">
        <v>0</v>
      </c>
      <c r="D740" s="492"/>
      <c r="E740" s="387">
        <v>0</v>
      </c>
      <c r="F740" s="492"/>
      <c r="G740" s="486">
        <v>0</v>
      </c>
      <c r="H740" s="61"/>
      <c r="I740" s="119"/>
      <c r="J740" s="317"/>
      <c r="K740" s="40"/>
      <c r="L740" s="40"/>
      <c r="M740" s="48"/>
      <c r="N740" s="21"/>
      <c r="O740" s="317"/>
      <c r="P740" s="40"/>
      <c r="Q740" s="40"/>
      <c r="R740" s="48"/>
      <c r="S740" s="119"/>
      <c r="T740" s="40"/>
      <c r="U740" s="21"/>
      <c r="V740" s="299"/>
      <c r="W740" s="299"/>
      <c r="X740" s="299"/>
      <c r="Y740" s="299"/>
      <c r="Z740" s="299"/>
      <c r="AA740" s="299"/>
      <c r="AB740" s="299"/>
      <c r="AC740" s="299"/>
      <c r="AD740" s="299"/>
      <c r="AE740" s="299"/>
      <c r="AF740" s="299"/>
      <c r="AG740" s="299"/>
      <c r="AH740" s="299"/>
      <c r="AI740" s="40"/>
      <c r="AJ740" s="21"/>
      <c r="AK740" s="21"/>
      <c r="AL740" s="21"/>
      <c r="AM740" s="21"/>
    </row>
    <row r="741" spans="1:39" ht="12.75" customHeight="1" x14ac:dyDescent="0.2">
      <c r="A741" s="21"/>
      <c r="B741" s="490"/>
      <c r="C741" s="387">
        <v>0</v>
      </c>
      <c r="D741" s="492"/>
      <c r="E741" s="387">
        <v>0</v>
      </c>
      <c r="F741" s="492"/>
      <c r="G741" s="486">
        <v>0</v>
      </c>
      <c r="H741" s="61"/>
      <c r="I741" s="119"/>
      <c r="J741" s="296" t="s">
        <v>408</v>
      </c>
      <c r="K741" s="580">
        <f>MARCH!K741</f>
        <v>0</v>
      </c>
      <c r="L741" s="580"/>
      <c r="M741" s="581"/>
      <c r="N741" s="21"/>
      <c r="O741" s="296" t="s">
        <v>409</v>
      </c>
      <c r="P741" s="580">
        <f>MARCH!P741</f>
        <v>0</v>
      </c>
      <c r="Q741" s="580"/>
      <c r="R741" s="581"/>
      <c r="S741" s="119"/>
      <c r="T741" s="40"/>
      <c r="U741" s="21"/>
      <c r="V741" s="300"/>
      <c r="W741" s="313"/>
      <c r="X741" s="313"/>
      <c r="Y741" s="313"/>
      <c r="Z741" s="299"/>
      <c r="AA741" s="300"/>
      <c r="AB741" s="313"/>
      <c r="AC741" s="313"/>
      <c r="AD741" s="313"/>
      <c r="AE741" s="300"/>
      <c r="AF741" s="313"/>
      <c r="AG741" s="313"/>
      <c r="AH741" s="313"/>
      <c r="AI741" s="313"/>
      <c r="AJ741" s="21"/>
      <c r="AK741" s="21"/>
      <c r="AL741" s="21"/>
      <c r="AM741" s="21"/>
    </row>
    <row r="742" spans="1:39" ht="12.75" customHeight="1" x14ac:dyDescent="0.2">
      <c r="A742" s="21"/>
      <c r="B742" s="490"/>
      <c r="C742" s="387">
        <v>0</v>
      </c>
      <c r="D742" s="492"/>
      <c r="E742" s="387">
        <v>0</v>
      </c>
      <c r="F742" s="492"/>
      <c r="G742" s="486">
        <v>0</v>
      </c>
      <c r="H742" s="61"/>
      <c r="I742" s="119"/>
      <c r="J742" s="296" t="s">
        <v>207</v>
      </c>
      <c r="K742" s="580">
        <f>MARCH!K742</f>
        <v>0</v>
      </c>
      <c r="L742" s="580"/>
      <c r="M742" s="581"/>
      <c r="N742" s="21"/>
      <c r="O742" s="296" t="s">
        <v>207</v>
      </c>
      <c r="P742" s="580">
        <f>MARCH!P742</f>
        <v>0</v>
      </c>
      <c r="Q742" s="580"/>
      <c r="R742" s="581"/>
      <c r="S742" s="119"/>
      <c r="T742" s="24"/>
      <c r="U742" s="24"/>
      <c r="V742" s="300"/>
      <c r="W742" s="313"/>
      <c r="X742" s="313"/>
      <c r="Y742" s="313"/>
      <c r="Z742" s="299"/>
      <c r="AA742" s="300"/>
      <c r="AB742" s="313"/>
      <c r="AC742" s="313"/>
      <c r="AD742" s="313"/>
      <c r="AE742" s="300"/>
      <c r="AF742" s="313"/>
      <c r="AG742" s="313"/>
      <c r="AH742" s="313"/>
      <c r="AI742" s="61"/>
      <c r="AJ742" s="21"/>
      <c r="AK742" s="21"/>
      <c r="AL742" s="21"/>
      <c r="AM742" s="21"/>
    </row>
    <row r="743" spans="1:39" ht="12.75" customHeight="1" x14ac:dyDescent="0.2">
      <c r="A743" s="21"/>
      <c r="B743" s="490"/>
      <c r="C743" s="387">
        <v>0</v>
      </c>
      <c r="D743" s="492"/>
      <c r="E743" s="387">
        <v>0</v>
      </c>
      <c r="F743" s="492"/>
      <c r="G743" s="486">
        <v>0</v>
      </c>
      <c r="H743" s="61"/>
      <c r="I743" s="119"/>
      <c r="J743" s="296" t="s">
        <v>263</v>
      </c>
      <c r="K743" s="580">
        <f>MARCH!K743</f>
        <v>0</v>
      </c>
      <c r="L743" s="580"/>
      <c r="M743" s="581"/>
      <c r="N743" s="21"/>
      <c r="O743" s="296" t="s">
        <v>263</v>
      </c>
      <c r="P743" s="580">
        <f>MARCH!P743</f>
        <v>0</v>
      </c>
      <c r="Q743" s="580"/>
      <c r="R743" s="581"/>
      <c r="S743" s="119"/>
      <c r="T743" s="318"/>
      <c r="U743" s="318"/>
      <c r="V743" s="300"/>
      <c r="W743" s="313"/>
      <c r="X743" s="313"/>
      <c r="Y743" s="313"/>
      <c r="Z743" s="299"/>
      <c r="AA743" s="300"/>
      <c r="AB743" s="313"/>
      <c r="AC743" s="313"/>
      <c r="AD743" s="313"/>
      <c r="AE743" s="300"/>
      <c r="AF743" s="313"/>
      <c r="AG743" s="313"/>
      <c r="AH743" s="313"/>
      <c r="AI743" s="61"/>
      <c r="AJ743" s="21"/>
      <c r="AK743" s="21"/>
      <c r="AL743" s="21"/>
      <c r="AM743" s="21"/>
    </row>
    <row r="744" spans="1:39" ht="12.75" customHeight="1" x14ac:dyDescent="0.2">
      <c r="A744" s="21"/>
      <c r="B744" s="490"/>
      <c r="C744" s="387">
        <v>0</v>
      </c>
      <c r="D744" s="492"/>
      <c r="E744" s="387">
        <v>0</v>
      </c>
      <c r="F744" s="492"/>
      <c r="G744" s="486">
        <v>0</v>
      </c>
      <c r="H744" s="61"/>
      <c r="I744" s="119"/>
      <c r="J744" s="296" t="s">
        <v>208</v>
      </c>
      <c r="K744" s="582">
        <f>MARCH!K748</f>
        <v>0</v>
      </c>
      <c r="L744" s="582"/>
      <c r="M744" s="433"/>
      <c r="N744" s="21"/>
      <c r="O744" s="296" t="s">
        <v>208</v>
      </c>
      <c r="P744" s="582">
        <f>MARCH!P748</f>
        <v>0</v>
      </c>
      <c r="Q744" s="582"/>
      <c r="R744" s="433"/>
      <c r="S744" s="119"/>
      <c r="T744" s="40"/>
      <c r="U744" s="21"/>
      <c r="V744" s="300"/>
      <c r="W744" s="315"/>
      <c r="X744" s="315"/>
      <c r="Y744" s="118"/>
      <c r="Z744" s="299"/>
      <c r="AA744" s="300"/>
      <c r="AB744" s="315"/>
      <c r="AC744" s="315"/>
      <c r="AD744" s="118"/>
      <c r="AE744" s="300"/>
      <c r="AF744" s="315"/>
      <c r="AG744" s="315"/>
      <c r="AH744" s="118"/>
      <c r="AI744" s="61"/>
      <c r="AJ744" s="21"/>
      <c r="AK744" s="21"/>
      <c r="AL744" s="21"/>
      <c r="AM744" s="21"/>
    </row>
    <row r="745" spans="1:39" ht="12.75" customHeight="1" x14ac:dyDescent="0.2">
      <c r="A745" s="21"/>
      <c r="B745" s="490"/>
      <c r="C745" s="387">
        <v>0</v>
      </c>
      <c r="D745" s="492"/>
      <c r="E745" s="387">
        <v>0</v>
      </c>
      <c r="F745" s="492"/>
      <c r="G745" s="486">
        <v>0</v>
      </c>
      <c r="H745" s="61"/>
      <c r="I745" s="119"/>
      <c r="J745" s="296" t="s">
        <v>209</v>
      </c>
      <c r="K745" s="521">
        <v>0</v>
      </c>
      <c r="L745" s="521"/>
      <c r="M745" s="48"/>
      <c r="N745" s="21"/>
      <c r="O745" s="296" t="s">
        <v>209</v>
      </c>
      <c r="P745" s="521">
        <v>0</v>
      </c>
      <c r="Q745" s="521"/>
      <c r="R745" s="48"/>
      <c r="S745" s="119"/>
      <c r="T745" s="40"/>
      <c r="U745" s="21"/>
      <c r="V745" s="300"/>
      <c r="W745" s="315"/>
      <c r="X745" s="315"/>
      <c r="Y745" s="118"/>
      <c r="Z745" s="299"/>
      <c r="AA745" s="300"/>
      <c r="AB745" s="315"/>
      <c r="AC745" s="315"/>
      <c r="AD745" s="118"/>
      <c r="AE745" s="300"/>
      <c r="AF745" s="315"/>
      <c r="AG745" s="315"/>
      <c r="AH745" s="118"/>
      <c r="AI745" s="61"/>
      <c r="AJ745" s="21"/>
      <c r="AK745" s="21"/>
      <c r="AL745" s="21"/>
      <c r="AM745" s="21"/>
    </row>
    <row r="746" spans="1:39" ht="12.75" customHeight="1" x14ac:dyDescent="0.2">
      <c r="A746" s="21"/>
      <c r="B746" s="490"/>
      <c r="C746" s="387">
        <v>0</v>
      </c>
      <c r="D746" s="492"/>
      <c r="E746" s="387">
        <v>0</v>
      </c>
      <c r="F746" s="492"/>
      <c r="G746" s="486">
        <v>0</v>
      </c>
      <c r="H746" s="61"/>
      <c r="I746" s="122"/>
      <c r="J746" s="296" t="s">
        <v>210</v>
      </c>
      <c r="K746" s="521">
        <v>0</v>
      </c>
      <c r="L746" s="521"/>
      <c r="M746" s="48"/>
      <c r="N746" s="21"/>
      <c r="O746" s="296" t="s">
        <v>210</v>
      </c>
      <c r="P746" s="521">
        <v>0</v>
      </c>
      <c r="Q746" s="521"/>
      <c r="R746" s="48"/>
      <c r="S746" s="122"/>
      <c r="T746" s="21"/>
      <c r="U746" s="21"/>
      <c r="V746" s="300"/>
      <c r="W746" s="315"/>
      <c r="X746" s="315"/>
      <c r="Y746" s="118"/>
      <c r="Z746" s="299"/>
      <c r="AA746" s="300"/>
      <c r="AB746" s="315"/>
      <c r="AC746" s="315"/>
      <c r="AD746" s="118"/>
      <c r="AE746" s="300"/>
      <c r="AF746" s="315"/>
      <c r="AG746" s="315"/>
      <c r="AH746" s="118"/>
      <c r="AI746" s="61"/>
      <c r="AJ746" s="21"/>
      <c r="AK746" s="21"/>
      <c r="AL746" s="21"/>
      <c r="AM746" s="21"/>
    </row>
    <row r="747" spans="1:39" ht="12.75" customHeight="1" x14ac:dyDescent="0.2">
      <c r="A747" s="21"/>
      <c r="B747" s="490"/>
      <c r="C747" s="387">
        <v>0</v>
      </c>
      <c r="D747" s="492"/>
      <c r="E747" s="387">
        <v>0</v>
      </c>
      <c r="F747" s="492"/>
      <c r="G747" s="486">
        <v>0</v>
      </c>
      <c r="H747" s="61"/>
      <c r="I747" s="122"/>
      <c r="J747" s="296" t="s">
        <v>211</v>
      </c>
      <c r="K747" s="521">
        <v>0</v>
      </c>
      <c r="L747" s="521"/>
      <c r="M747" s="48"/>
      <c r="N747" s="21"/>
      <c r="O747" s="296" t="s">
        <v>211</v>
      </c>
      <c r="P747" s="521">
        <v>0</v>
      </c>
      <c r="Q747" s="521"/>
      <c r="R747" s="48"/>
      <c r="S747" s="122"/>
      <c r="T747" s="21"/>
      <c r="U747" s="21"/>
      <c r="V747" s="300"/>
      <c r="W747" s="315"/>
      <c r="X747" s="315"/>
      <c r="Y747" s="118"/>
      <c r="Z747" s="299"/>
      <c r="AA747" s="300"/>
      <c r="AB747" s="315"/>
      <c r="AC747" s="315"/>
      <c r="AD747" s="118"/>
      <c r="AE747" s="300"/>
      <c r="AF747" s="315"/>
      <c r="AG747" s="315"/>
      <c r="AH747" s="118"/>
      <c r="AI747" s="61"/>
      <c r="AJ747" s="21"/>
      <c r="AK747" s="21"/>
      <c r="AL747" s="21"/>
      <c r="AM747" s="21"/>
    </row>
    <row r="748" spans="1:39" ht="12.75" customHeight="1" x14ac:dyDescent="0.2">
      <c r="A748" s="21"/>
      <c r="B748" s="490"/>
      <c r="C748" s="387">
        <v>0</v>
      </c>
      <c r="D748" s="492"/>
      <c r="E748" s="387">
        <v>0</v>
      </c>
      <c r="F748" s="492"/>
      <c r="G748" s="486">
        <v>0</v>
      </c>
      <c r="H748" s="61"/>
      <c r="I748" s="122"/>
      <c r="J748" s="296" t="s">
        <v>221</v>
      </c>
      <c r="K748" s="522">
        <f>K744+K745+K746-K747</f>
        <v>0</v>
      </c>
      <c r="L748" s="522"/>
      <c r="M748" s="48"/>
      <c r="N748" s="21"/>
      <c r="O748" s="296" t="s">
        <v>221</v>
      </c>
      <c r="P748" s="522">
        <f>P744+P745+P746-P747</f>
        <v>0</v>
      </c>
      <c r="Q748" s="522"/>
      <c r="R748" s="48"/>
      <c r="S748" s="122"/>
      <c r="T748" s="21"/>
      <c r="U748" s="21"/>
      <c r="V748" s="300"/>
      <c r="W748" s="316"/>
      <c r="X748" s="316"/>
      <c r="Y748" s="299"/>
      <c r="Z748" s="299"/>
      <c r="AA748" s="300"/>
      <c r="AB748" s="316"/>
      <c r="AC748" s="316"/>
      <c r="AD748" s="299"/>
      <c r="AE748" s="300"/>
      <c r="AF748" s="316"/>
      <c r="AG748" s="316"/>
      <c r="AH748" s="299"/>
      <c r="AI748" s="40"/>
      <c r="AJ748" s="21"/>
      <c r="AK748" s="21"/>
      <c r="AL748" s="21"/>
      <c r="AM748" s="21"/>
    </row>
    <row r="749" spans="1:39" ht="12.75" customHeight="1" x14ac:dyDescent="0.2">
      <c r="A749" s="21"/>
      <c r="B749" s="490"/>
      <c r="C749" s="387">
        <v>0</v>
      </c>
      <c r="D749" s="492"/>
      <c r="E749" s="387">
        <v>0</v>
      </c>
      <c r="F749" s="492"/>
      <c r="G749" s="486">
        <v>0</v>
      </c>
      <c r="H749" s="61"/>
      <c r="I749" s="122"/>
      <c r="J749" s="317"/>
      <c r="K749" s="40"/>
      <c r="L749" s="40"/>
      <c r="M749" s="48"/>
      <c r="N749" s="21"/>
      <c r="O749" s="317"/>
      <c r="P749" s="40"/>
      <c r="Q749" s="40"/>
      <c r="R749" s="48"/>
      <c r="S749" s="122"/>
      <c r="T749" s="21"/>
      <c r="U749" s="21"/>
      <c r="V749" s="299"/>
      <c r="W749" s="299"/>
      <c r="X749" s="299"/>
      <c r="Y749" s="299"/>
      <c r="Z749" s="299"/>
      <c r="AA749" s="299"/>
      <c r="AB749" s="299"/>
      <c r="AC749" s="299"/>
      <c r="AD749" s="299"/>
      <c r="AE749" s="299"/>
      <c r="AF749" s="299"/>
      <c r="AG749" s="299"/>
      <c r="AH749" s="299"/>
      <c r="AI749" s="40"/>
      <c r="AJ749" s="21"/>
      <c r="AK749" s="21"/>
      <c r="AL749" s="21"/>
      <c r="AM749" s="21"/>
    </row>
    <row r="750" spans="1:39" ht="12.75" customHeight="1" x14ac:dyDescent="0.2">
      <c r="A750" s="21"/>
      <c r="B750" s="490"/>
      <c r="C750" s="387">
        <v>0</v>
      </c>
      <c r="D750" s="492"/>
      <c r="E750" s="387">
        <v>0</v>
      </c>
      <c r="F750" s="492"/>
      <c r="G750" s="486">
        <v>0</v>
      </c>
      <c r="H750" s="61"/>
      <c r="I750" s="122"/>
      <c r="J750" s="317"/>
      <c r="K750" s="40"/>
      <c r="L750" s="40"/>
      <c r="M750" s="48"/>
      <c r="N750" s="21"/>
      <c r="O750" s="317"/>
      <c r="P750" s="40"/>
      <c r="Q750" s="40"/>
      <c r="R750" s="48"/>
      <c r="S750" s="122"/>
      <c r="T750" s="21"/>
      <c r="U750" s="21"/>
      <c r="V750" s="299"/>
      <c r="W750" s="299"/>
      <c r="X750" s="299"/>
      <c r="Y750" s="299"/>
      <c r="Z750" s="299"/>
      <c r="AA750" s="299"/>
      <c r="AB750" s="299"/>
      <c r="AC750" s="299"/>
      <c r="AD750" s="299"/>
      <c r="AE750" s="299"/>
      <c r="AF750" s="299"/>
      <c r="AG750" s="299"/>
      <c r="AH750" s="299"/>
      <c r="AI750" s="40"/>
      <c r="AJ750" s="21"/>
      <c r="AK750" s="21"/>
      <c r="AL750" s="21"/>
      <c r="AM750" s="21"/>
    </row>
    <row r="751" spans="1:39" ht="12.75" customHeight="1" x14ac:dyDescent="0.2">
      <c r="A751" s="21"/>
      <c r="B751" s="490"/>
      <c r="C751" s="387">
        <v>0</v>
      </c>
      <c r="D751" s="492"/>
      <c r="E751" s="387">
        <v>0</v>
      </c>
      <c r="F751" s="492"/>
      <c r="G751" s="486">
        <v>0</v>
      </c>
      <c r="H751" s="61"/>
      <c r="I751" s="122"/>
      <c r="J751" s="296" t="s">
        <v>410</v>
      </c>
      <c r="K751" s="580">
        <f>MARCH!K751</f>
        <v>0</v>
      </c>
      <c r="L751" s="580"/>
      <c r="M751" s="581"/>
      <c r="N751" s="21"/>
      <c r="O751" s="296" t="s">
        <v>411</v>
      </c>
      <c r="P751" s="580">
        <f>MARCH!P751</f>
        <v>0</v>
      </c>
      <c r="Q751" s="580"/>
      <c r="R751" s="581"/>
      <c r="S751" s="122"/>
      <c r="T751" s="21"/>
      <c r="U751" s="21"/>
      <c r="V751" s="300"/>
      <c r="W751" s="313"/>
      <c r="X751" s="313"/>
      <c r="Y751" s="313"/>
      <c r="Z751" s="299"/>
      <c r="AA751" s="300"/>
      <c r="AB751" s="313"/>
      <c r="AC751" s="313"/>
      <c r="AD751" s="313"/>
      <c r="AE751" s="300"/>
      <c r="AF751" s="313"/>
      <c r="AG751" s="313"/>
      <c r="AH751" s="313"/>
      <c r="AI751" s="313"/>
      <c r="AJ751" s="21"/>
      <c r="AK751" s="21"/>
      <c r="AL751" s="21"/>
      <c r="AM751" s="21"/>
    </row>
    <row r="752" spans="1:39" ht="12.75" customHeight="1" x14ac:dyDescent="0.2">
      <c r="A752" s="21"/>
      <c r="B752" s="490"/>
      <c r="C752" s="387">
        <v>0</v>
      </c>
      <c r="D752" s="492"/>
      <c r="E752" s="387">
        <v>0</v>
      </c>
      <c r="F752" s="492"/>
      <c r="G752" s="486">
        <v>0</v>
      </c>
      <c r="H752" s="61"/>
      <c r="I752" s="122"/>
      <c r="J752" s="296" t="s">
        <v>207</v>
      </c>
      <c r="K752" s="580">
        <f>MARCH!K752</f>
        <v>0</v>
      </c>
      <c r="L752" s="580"/>
      <c r="M752" s="581"/>
      <c r="N752" s="21"/>
      <c r="O752" s="296" t="s">
        <v>207</v>
      </c>
      <c r="P752" s="580">
        <f>MARCH!P752</f>
        <v>0</v>
      </c>
      <c r="Q752" s="580"/>
      <c r="R752" s="581"/>
      <c r="S752" s="122"/>
      <c r="T752" s="21"/>
      <c r="U752" s="21"/>
      <c r="V752" s="300"/>
      <c r="W752" s="313"/>
      <c r="X752" s="313"/>
      <c r="Y752" s="313"/>
      <c r="Z752" s="299"/>
      <c r="AA752" s="300"/>
      <c r="AB752" s="313"/>
      <c r="AC752" s="313"/>
      <c r="AD752" s="313"/>
      <c r="AE752" s="300"/>
      <c r="AF752" s="313"/>
      <c r="AG752" s="313"/>
      <c r="AH752" s="313"/>
      <c r="AI752" s="61"/>
      <c r="AJ752" s="21"/>
      <c r="AK752" s="21"/>
      <c r="AL752" s="21"/>
      <c r="AM752" s="21"/>
    </row>
    <row r="753" spans="1:39" ht="12.75" customHeight="1" x14ac:dyDescent="0.2">
      <c r="A753" s="21"/>
      <c r="B753" s="490"/>
      <c r="C753" s="387">
        <v>0</v>
      </c>
      <c r="D753" s="492"/>
      <c r="E753" s="387">
        <v>0</v>
      </c>
      <c r="F753" s="492"/>
      <c r="G753" s="486">
        <v>0</v>
      </c>
      <c r="H753" s="61"/>
      <c r="I753" s="122"/>
      <c r="J753" s="296" t="s">
        <v>263</v>
      </c>
      <c r="K753" s="580">
        <f>MARCH!K753</f>
        <v>0</v>
      </c>
      <c r="L753" s="580"/>
      <c r="M753" s="581"/>
      <c r="N753" s="21"/>
      <c r="O753" s="296" t="s">
        <v>263</v>
      </c>
      <c r="P753" s="580">
        <f>MARCH!P753</f>
        <v>0</v>
      </c>
      <c r="Q753" s="580"/>
      <c r="R753" s="581"/>
      <c r="S753" s="122"/>
      <c r="T753" s="21"/>
      <c r="U753" s="21"/>
      <c r="V753" s="300"/>
      <c r="W753" s="313"/>
      <c r="X753" s="313"/>
      <c r="Y753" s="313"/>
      <c r="Z753" s="299"/>
      <c r="AA753" s="300"/>
      <c r="AB753" s="313"/>
      <c r="AC753" s="313"/>
      <c r="AD753" s="313"/>
      <c r="AE753" s="300"/>
      <c r="AF753" s="313"/>
      <c r="AG753" s="313"/>
      <c r="AH753" s="313"/>
      <c r="AI753" s="61"/>
      <c r="AJ753" s="21"/>
      <c r="AK753" s="21"/>
      <c r="AL753" s="21"/>
      <c r="AM753" s="21"/>
    </row>
    <row r="754" spans="1:39" ht="12.75" customHeight="1" x14ac:dyDescent="0.2">
      <c r="A754" s="21"/>
      <c r="B754" s="490"/>
      <c r="C754" s="387">
        <v>0</v>
      </c>
      <c r="D754" s="492"/>
      <c r="E754" s="387">
        <v>0</v>
      </c>
      <c r="F754" s="492"/>
      <c r="G754" s="486">
        <v>0</v>
      </c>
      <c r="H754" s="61"/>
      <c r="I754" s="122"/>
      <c r="J754" s="296" t="s">
        <v>208</v>
      </c>
      <c r="K754" s="582">
        <f>MARCH!K758</f>
        <v>0</v>
      </c>
      <c r="L754" s="582"/>
      <c r="M754" s="433"/>
      <c r="N754" s="21"/>
      <c r="O754" s="296" t="s">
        <v>208</v>
      </c>
      <c r="P754" s="582">
        <f>MARCH!P758</f>
        <v>0</v>
      </c>
      <c r="Q754" s="582"/>
      <c r="R754" s="433"/>
      <c r="S754" s="122"/>
      <c r="T754" s="21"/>
      <c r="U754" s="21"/>
      <c r="V754" s="300"/>
      <c r="W754" s="315"/>
      <c r="X754" s="315"/>
      <c r="Y754" s="118"/>
      <c r="Z754" s="299"/>
      <c r="AA754" s="300"/>
      <c r="AB754" s="315"/>
      <c r="AC754" s="315"/>
      <c r="AD754" s="118"/>
      <c r="AE754" s="300"/>
      <c r="AF754" s="315"/>
      <c r="AG754" s="315"/>
      <c r="AH754" s="118"/>
      <c r="AI754" s="61"/>
      <c r="AJ754" s="21"/>
      <c r="AK754" s="21"/>
      <c r="AL754" s="21"/>
      <c r="AM754" s="21"/>
    </row>
    <row r="755" spans="1:39" ht="12.75" customHeight="1" x14ac:dyDescent="0.2">
      <c r="A755" s="21"/>
      <c r="B755" s="490"/>
      <c r="C755" s="387">
        <v>0</v>
      </c>
      <c r="D755" s="492"/>
      <c r="E755" s="387">
        <v>0</v>
      </c>
      <c r="F755" s="492"/>
      <c r="G755" s="486">
        <v>0</v>
      </c>
      <c r="H755" s="61"/>
      <c r="I755" s="122"/>
      <c r="J755" s="296" t="s">
        <v>209</v>
      </c>
      <c r="K755" s="521">
        <v>0</v>
      </c>
      <c r="L755" s="521"/>
      <c r="M755" s="48"/>
      <c r="N755" s="21"/>
      <c r="O755" s="296" t="s">
        <v>209</v>
      </c>
      <c r="P755" s="521">
        <v>0</v>
      </c>
      <c r="Q755" s="521"/>
      <c r="R755" s="48"/>
      <c r="S755" s="122"/>
      <c r="T755" s="21"/>
      <c r="U755" s="21"/>
      <c r="V755" s="300"/>
      <c r="W755" s="315"/>
      <c r="X755" s="315"/>
      <c r="Y755" s="118"/>
      <c r="Z755" s="299"/>
      <c r="AA755" s="300"/>
      <c r="AB755" s="315"/>
      <c r="AC755" s="315"/>
      <c r="AD755" s="118"/>
      <c r="AE755" s="300"/>
      <c r="AF755" s="315"/>
      <c r="AG755" s="315"/>
      <c r="AH755" s="118"/>
      <c r="AI755" s="61"/>
      <c r="AJ755" s="21"/>
      <c r="AK755" s="21"/>
      <c r="AL755" s="21"/>
      <c r="AM755" s="21"/>
    </row>
    <row r="756" spans="1:39" ht="12.75" customHeight="1" x14ac:dyDescent="0.2">
      <c r="A756" s="21"/>
      <c r="B756" s="490"/>
      <c r="C756" s="387">
        <v>0</v>
      </c>
      <c r="D756" s="492"/>
      <c r="E756" s="387">
        <v>0</v>
      </c>
      <c r="F756" s="492"/>
      <c r="G756" s="486">
        <v>0</v>
      </c>
      <c r="H756" s="61"/>
      <c r="I756" s="122"/>
      <c r="J756" s="296" t="s">
        <v>210</v>
      </c>
      <c r="K756" s="521">
        <v>0</v>
      </c>
      <c r="L756" s="521"/>
      <c r="M756" s="48"/>
      <c r="N756" s="21"/>
      <c r="O756" s="296" t="s">
        <v>210</v>
      </c>
      <c r="P756" s="521">
        <v>0</v>
      </c>
      <c r="Q756" s="521"/>
      <c r="R756" s="48"/>
      <c r="S756" s="122"/>
      <c r="T756" s="21"/>
      <c r="U756" s="21"/>
      <c r="V756" s="300"/>
      <c r="W756" s="315"/>
      <c r="X756" s="315"/>
      <c r="Y756" s="118"/>
      <c r="Z756" s="299"/>
      <c r="AA756" s="300"/>
      <c r="AB756" s="315"/>
      <c r="AC756" s="315"/>
      <c r="AD756" s="118"/>
      <c r="AE756" s="300"/>
      <c r="AF756" s="315"/>
      <c r="AG756" s="315"/>
      <c r="AH756" s="118"/>
      <c r="AI756" s="61"/>
      <c r="AJ756" s="21"/>
      <c r="AK756" s="21"/>
      <c r="AL756" s="21"/>
      <c r="AM756" s="21"/>
    </row>
    <row r="757" spans="1:39" ht="12.75" customHeight="1" x14ac:dyDescent="0.2">
      <c r="A757" s="21"/>
      <c r="B757" s="490"/>
      <c r="C757" s="387">
        <v>0</v>
      </c>
      <c r="D757" s="492"/>
      <c r="E757" s="387">
        <v>0</v>
      </c>
      <c r="F757" s="492"/>
      <c r="G757" s="486">
        <v>0</v>
      </c>
      <c r="H757" s="61"/>
      <c r="I757" s="122"/>
      <c r="J757" s="296" t="s">
        <v>211</v>
      </c>
      <c r="K757" s="521">
        <v>0</v>
      </c>
      <c r="L757" s="521"/>
      <c r="M757" s="48"/>
      <c r="N757" s="21"/>
      <c r="O757" s="296" t="s">
        <v>211</v>
      </c>
      <c r="P757" s="521">
        <v>0</v>
      </c>
      <c r="Q757" s="521"/>
      <c r="R757" s="48"/>
      <c r="S757" s="122"/>
      <c r="T757" s="21"/>
      <c r="U757" s="21"/>
      <c r="V757" s="300"/>
      <c r="W757" s="315"/>
      <c r="X757" s="315"/>
      <c r="Y757" s="118"/>
      <c r="Z757" s="299"/>
      <c r="AA757" s="300"/>
      <c r="AB757" s="315"/>
      <c r="AC757" s="315"/>
      <c r="AD757" s="118"/>
      <c r="AE757" s="300"/>
      <c r="AF757" s="315"/>
      <c r="AG757" s="315"/>
      <c r="AH757" s="118"/>
      <c r="AI757" s="61"/>
      <c r="AJ757" s="21"/>
      <c r="AK757" s="21"/>
      <c r="AL757" s="21"/>
      <c r="AM757" s="21"/>
    </row>
    <row r="758" spans="1:39" ht="12.75" customHeight="1" x14ac:dyDescent="0.2">
      <c r="A758" s="21"/>
      <c r="B758" s="490"/>
      <c r="C758" s="387">
        <v>0</v>
      </c>
      <c r="D758" s="492"/>
      <c r="E758" s="387">
        <v>0</v>
      </c>
      <c r="F758" s="492"/>
      <c r="G758" s="486">
        <v>0</v>
      </c>
      <c r="H758" s="61"/>
      <c r="I758" s="122"/>
      <c r="J758" s="296" t="s">
        <v>221</v>
      </c>
      <c r="K758" s="522">
        <f>K754+K755+K756-K757</f>
        <v>0</v>
      </c>
      <c r="L758" s="522"/>
      <c r="M758" s="48"/>
      <c r="N758" s="21"/>
      <c r="O758" s="296" t="s">
        <v>221</v>
      </c>
      <c r="P758" s="522">
        <f>P754+P755+P756-P757</f>
        <v>0</v>
      </c>
      <c r="Q758" s="522"/>
      <c r="R758" s="48"/>
      <c r="S758" s="122"/>
      <c r="T758" s="21"/>
      <c r="U758" s="21"/>
      <c r="V758" s="300"/>
      <c r="W758" s="316"/>
      <c r="X758" s="316"/>
      <c r="Y758" s="299"/>
      <c r="Z758" s="299"/>
      <c r="AA758" s="300"/>
      <c r="AB758" s="316"/>
      <c r="AC758" s="316"/>
      <c r="AD758" s="299"/>
      <c r="AE758" s="300"/>
      <c r="AF758" s="316"/>
      <c r="AG758" s="316"/>
      <c r="AH758" s="299"/>
      <c r="AI758" s="40"/>
      <c r="AJ758" s="21"/>
      <c r="AK758" s="21"/>
      <c r="AL758" s="21"/>
      <c r="AM758" s="21"/>
    </row>
    <row r="759" spans="1:39" ht="12.75" customHeight="1" x14ac:dyDescent="0.2">
      <c r="A759" s="21"/>
      <c r="B759" s="490"/>
      <c r="C759" s="387">
        <v>0</v>
      </c>
      <c r="D759" s="492"/>
      <c r="E759" s="387">
        <v>0</v>
      </c>
      <c r="F759" s="492"/>
      <c r="G759" s="486">
        <v>0</v>
      </c>
      <c r="H759" s="61"/>
      <c r="I759" s="122"/>
      <c r="J759" s="317"/>
      <c r="K759" s="40"/>
      <c r="L759" s="40"/>
      <c r="M759" s="48"/>
      <c r="N759" s="21"/>
      <c r="O759" s="317"/>
      <c r="P759" s="40"/>
      <c r="Q759" s="40"/>
      <c r="R759" s="48"/>
      <c r="S759" s="122"/>
      <c r="T759" s="21"/>
      <c r="U759" s="21"/>
      <c r="V759" s="299"/>
      <c r="W759" s="299"/>
      <c r="X759" s="299"/>
      <c r="Y759" s="299"/>
      <c r="Z759" s="299"/>
      <c r="AA759" s="299"/>
      <c r="AB759" s="299"/>
      <c r="AC759" s="299"/>
      <c r="AD759" s="299"/>
      <c r="AE759" s="299"/>
      <c r="AF759" s="299"/>
      <c r="AG759" s="299"/>
      <c r="AH759" s="299"/>
      <c r="AI759" s="40"/>
      <c r="AJ759" s="21"/>
      <c r="AK759" s="21"/>
      <c r="AL759" s="21"/>
      <c r="AM759" s="21"/>
    </row>
    <row r="760" spans="1:39" ht="12.75" customHeight="1" x14ac:dyDescent="0.2">
      <c r="A760" s="21"/>
      <c r="B760" s="490"/>
      <c r="C760" s="387">
        <v>0</v>
      </c>
      <c r="D760" s="492"/>
      <c r="E760" s="387">
        <v>0</v>
      </c>
      <c r="F760" s="492"/>
      <c r="G760" s="486">
        <v>0</v>
      </c>
      <c r="H760" s="61"/>
      <c r="I760" s="122"/>
      <c r="J760" s="317"/>
      <c r="K760" s="40"/>
      <c r="L760" s="40"/>
      <c r="M760" s="48"/>
      <c r="N760" s="21"/>
      <c r="O760" s="317"/>
      <c r="P760" s="40"/>
      <c r="Q760" s="40"/>
      <c r="R760" s="48"/>
      <c r="S760" s="122"/>
      <c r="T760" s="21"/>
      <c r="U760" s="21"/>
      <c r="V760" s="299"/>
      <c r="W760" s="299"/>
      <c r="X760" s="299"/>
      <c r="Y760" s="299"/>
      <c r="Z760" s="299"/>
      <c r="AA760" s="299"/>
      <c r="AB760" s="299"/>
      <c r="AC760" s="299"/>
      <c r="AD760" s="299"/>
      <c r="AE760" s="299"/>
      <c r="AF760" s="299"/>
      <c r="AG760" s="299"/>
      <c r="AH760" s="299"/>
      <c r="AI760" s="40"/>
      <c r="AJ760" s="21"/>
      <c r="AK760" s="21"/>
      <c r="AL760" s="21"/>
      <c r="AM760" s="21"/>
    </row>
    <row r="761" spans="1:39" ht="12.75" customHeight="1" x14ac:dyDescent="0.2">
      <c r="A761" s="21"/>
      <c r="B761" s="490"/>
      <c r="C761" s="387">
        <v>0</v>
      </c>
      <c r="D761" s="492"/>
      <c r="E761" s="387">
        <v>0</v>
      </c>
      <c r="F761" s="492"/>
      <c r="G761" s="486">
        <v>0</v>
      </c>
      <c r="H761" s="61"/>
      <c r="I761" s="122"/>
      <c r="J761" s="296" t="s">
        <v>412</v>
      </c>
      <c r="K761" s="580">
        <f>MARCH!K761</f>
        <v>0</v>
      </c>
      <c r="L761" s="580"/>
      <c r="M761" s="581"/>
      <c r="N761" s="21"/>
      <c r="O761" s="296" t="s">
        <v>413</v>
      </c>
      <c r="P761" s="580">
        <f>MARCH!P761</f>
        <v>0</v>
      </c>
      <c r="Q761" s="580"/>
      <c r="R761" s="581"/>
      <c r="S761" s="122"/>
      <c r="T761" s="21"/>
      <c r="U761" s="21"/>
      <c r="V761" s="300"/>
      <c r="W761" s="313"/>
      <c r="X761" s="313"/>
      <c r="Y761" s="313"/>
      <c r="Z761" s="299"/>
      <c r="AA761" s="300"/>
      <c r="AB761" s="313"/>
      <c r="AC761" s="313"/>
      <c r="AD761" s="313"/>
      <c r="AE761" s="300"/>
      <c r="AF761" s="313"/>
      <c r="AG761" s="313"/>
      <c r="AH761" s="313"/>
      <c r="AI761" s="313"/>
      <c r="AJ761" s="21"/>
      <c r="AK761" s="21"/>
      <c r="AL761" s="21"/>
      <c r="AM761" s="21"/>
    </row>
    <row r="762" spans="1:39" ht="12.75" customHeight="1" x14ac:dyDescent="0.2">
      <c r="A762" s="21"/>
      <c r="B762" s="490"/>
      <c r="C762" s="387">
        <v>0</v>
      </c>
      <c r="D762" s="492"/>
      <c r="E762" s="387">
        <v>0</v>
      </c>
      <c r="F762" s="492"/>
      <c r="G762" s="486">
        <v>0</v>
      </c>
      <c r="H762" s="61"/>
      <c r="I762" s="122"/>
      <c r="J762" s="296" t="s">
        <v>207</v>
      </c>
      <c r="K762" s="580">
        <f>MARCH!K762</f>
        <v>0</v>
      </c>
      <c r="L762" s="580"/>
      <c r="M762" s="581"/>
      <c r="N762" s="21"/>
      <c r="O762" s="296" t="s">
        <v>207</v>
      </c>
      <c r="P762" s="580">
        <f>MARCH!P762</f>
        <v>0</v>
      </c>
      <c r="Q762" s="580"/>
      <c r="R762" s="581"/>
      <c r="S762" s="122"/>
      <c r="T762" s="21"/>
      <c r="U762" s="21"/>
      <c r="V762" s="300"/>
      <c r="W762" s="313"/>
      <c r="X762" s="313"/>
      <c r="Y762" s="313"/>
      <c r="Z762" s="299"/>
      <c r="AA762" s="300"/>
      <c r="AB762" s="313"/>
      <c r="AC762" s="313"/>
      <c r="AD762" s="313"/>
      <c r="AE762" s="300"/>
      <c r="AF762" s="313"/>
      <c r="AG762" s="313"/>
      <c r="AH762" s="313"/>
      <c r="AI762" s="61"/>
      <c r="AJ762" s="21"/>
      <c r="AK762" s="21"/>
      <c r="AL762" s="21"/>
      <c r="AM762" s="21"/>
    </row>
    <row r="763" spans="1:39" ht="12.75" customHeight="1" x14ac:dyDescent="0.2">
      <c r="A763" s="21"/>
      <c r="B763" s="490"/>
      <c r="C763" s="387">
        <v>0</v>
      </c>
      <c r="D763" s="492"/>
      <c r="E763" s="387">
        <v>0</v>
      </c>
      <c r="F763" s="492"/>
      <c r="G763" s="486">
        <v>0</v>
      </c>
      <c r="H763" s="61"/>
      <c r="I763" s="122"/>
      <c r="J763" s="296" t="s">
        <v>263</v>
      </c>
      <c r="K763" s="580">
        <f>MARCH!K763</f>
        <v>0</v>
      </c>
      <c r="L763" s="580"/>
      <c r="M763" s="581"/>
      <c r="N763" s="21"/>
      <c r="O763" s="296" t="s">
        <v>263</v>
      </c>
      <c r="P763" s="580">
        <f>MARCH!P763</f>
        <v>0</v>
      </c>
      <c r="Q763" s="580"/>
      <c r="R763" s="581"/>
      <c r="S763" s="119"/>
      <c r="T763" s="21"/>
      <c r="U763" s="21"/>
      <c r="V763" s="300"/>
      <c r="W763" s="313"/>
      <c r="X763" s="313"/>
      <c r="Y763" s="313"/>
      <c r="Z763" s="299"/>
      <c r="AA763" s="300"/>
      <c r="AB763" s="313"/>
      <c r="AC763" s="313"/>
      <c r="AD763" s="313"/>
      <c r="AE763" s="300"/>
      <c r="AF763" s="313"/>
      <c r="AG763" s="313"/>
      <c r="AH763" s="313"/>
      <c r="AI763" s="61"/>
      <c r="AJ763" s="21"/>
      <c r="AK763" s="21"/>
      <c r="AL763" s="21"/>
      <c r="AM763" s="21"/>
    </row>
    <row r="764" spans="1:39" ht="12.75" customHeight="1" x14ac:dyDescent="0.2">
      <c r="A764" s="21"/>
      <c r="B764" s="490"/>
      <c r="C764" s="387">
        <v>0</v>
      </c>
      <c r="D764" s="492"/>
      <c r="E764" s="387">
        <v>0</v>
      </c>
      <c r="F764" s="492"/>
      <c r="G764" s="486">
        <v>0</v>
      </c>
      <c r="H764" s="61"/>
      <c r="I764" s="122"/>
      <c r="J764" s="296" t="s">
        <v>208</v>
      </c>
      <c r="K764" s="582">
        <f>MARCH!K768</f>
        <v>0</v>
      </c>
      <c r="L764" s="582"/>
      <c r="M764" s="433"/>
      <c r="N764" s="21"/>
      <c r="O764" s="296" t="s">
        <v>208</v>
      </c>
      <c r="P764" s="582">
        <f>MARCH!P768</f>
        <v>0</v>
      </c>
      <c r="Q764" s="582"/>
      <c r="R764" s="433"/>
      <c r="S764" s="314"/>
      <c r="T764" s="21"/>
      <c r="U764" s="21"/>
      <c r="V764" s="300"/>
      <c r="W764" s="315"/>
      <c r="X764" s="315"/>
      <c r="Y764" s="118"/>
      <c r="Z764" s="299"/>
      <c r="AA764" s="300"/>
      <c r="AB764" s="315"/>
      <c r="AC764" s="315"/>
      <c r="AD764" s="118"/>
      <c r="AE764" s="300"/>
      <c r="AF764" s="315"/>
      <c r="AG764" s="315"/>
      <c r="AH764" s="118"/>
      <c r="AI764" s="61"/>
      <c r="AJ764" s="21"/>
      <c r="AK764" s="21"/>
      <c r="AL764" s="21"/>
      <c r="AM764" s="21"/>
    </row>
    <row r="765" spans="1:39" ht="12.75" customHeight="1" x14ac:dyDescent="0.2">
      <c r="A765" s="21"/>
      <c r="B765" s="490"/>
      <c r="C765" s="387">
        <v>0</v>
      </c>
      <c r="D765" s="492"/>
      <c r="E765" s="387">
        <v>0</v>
      </c>
      <c r="F765" s="492"/>
      <c r="G765" s="486">
        <v>0</v>
      </c>
      <c r="H765" s="61"/>
      <c r="I765" s="122"/>
      <c r="J765" s="296" t="s">
        <v>209</v>
      </c>
      <c r="K765" s="521">
        <v>0</v>
      </c>
      <c r="L765" s="521"/>
      <c r="M765" s="48"/>
      <c r="N765" s="21"/>
      <c r="O765" s="296" t="s">
        <v>209</v>
      </c>
      <c r="P765" s="521">
        <v>0</v>
      </c>
      <c r="Q765" s="521"/>
      <c r="R765" s="48"/>
      <c r="S765" s="118"/>
      <c r="T765" s="21"/>
      <c r="U765" s="21"/>
      <c r="V765" s="300"/>
      <c r="W765" s="315"/>
      <c r="X765" s="315"/>
      <c r="Y765" s="118"/>
      <c r="Z765" s="299"/>
      <c r="AA765" s="300"/>
      <c r="AB765" s="315"/>
      <c r="AC765" s="315"/>
      <c r="AD765" s="118"/>
      <c r="AE765" s="300"/>
      <c r="AF765" s="315"/>
      <c r="AG765" s="315"/>
      <c r="AH765" s="118"/>
      <c r="AI765" s="61"/>
      <c r="AJ765" s="21"/>
      <c r="AK765" s="21"/>
      <c r="AL765" s="21"/>
      <c r="AM765" s="21"/>
    </row>
    <row r="766" spans="1:39" ht="12.75" customHeight="1" x14ac:dyDescent="0.2">
      <c r="A766" s="21"/>
      <c r="B766" s="490"/>
      <c r="C766" s="387">
        <v>0</v>
      </c>
      <c r="D766" s="492"/>
      <c r="E766" s="387">
        <v>0</v>
      </c>
      <c r="F766" s="492"/>
      <c r="G766" s="486">
        <v>0</v>
      </c>
      <c r="H766" s="61"/>
      <c r="I766" s="122"/>
      <c r="J766" s="296" t="s">
        <v>210</v>
      </c>
      <c r="K766" s="521">
        <v>0</v>
      </c>
      <c r="L766" s="521"/>
      <c r="M766" s="48"/>
      <c r="N766" s="21"/>
      <c r="O766" s="296" t="s">
        <v>210</v>
      </c>
      <c r="P766" s="521">
        <v>0</v>
      </c>
      <c r="Q766" s="521"/>
      <c r="R766" s="48"/>
      <c r="S766" s="118"/>
      <c r="T766" s="21"/>
      <c r="U766" s="21"/>
      <c r="V766" s="300"/>
      <c r="W766" s="315"/>
      <c r="X766" s="315"/>
      <c r="Y766" s="118"/>
      <c r="Z766" s="299"/>
      <c r="AA766" s="300"/>
      <c r="AB766" s="315"/>
      <c r="AC766" s="315"/>
      <c r="AD766" s="118"/>
      <c r="AE766" s="300"/>
      <c r="AF766" s="315"/>
      <c r="AG766" s="315"/>
      <c r="AH766" s="118"/>
      <c r="AI766" s="61"/>
      <c r="AJ766" s="21"/>
      <c r="AK766" s="21"/>
      <c r="AL766" s="21"/>
      <c r="AM766" s="21"/>
    </row>
    <row r="767" spans="1:39" ht="12.75" customHeight="1" x14ac:dyDescent="0.2">
      <c r="A767" s="21"/>
      <c r="B767" s="490"/>
      <c r="C767" s="387">
        <v>0</v>
      </c>
      <c r="D767" s="492"/>
      <c r="E767" s="387">
        <v>0</v>
      </c>
      <c r="F767" s="492"/>
      <c r="G767" s="486">
        <v>0</v>
      </c>
      <c r="H767" s="61"/>
      <c r="I767" s="122"/>
      <c r="J767" s="296" t="s">
        <v>211</v>
      </c>
      <c r="K767" s="521">
        <v>0</v>
      </c>
      <c r="L767" s="521"/>
      <c r="M767" s="48"/>
      <c r="N767" s="21"/>
      <c r="O767" s="296" t="s">
        <v>211</v>
      </c>
      <c r="P767" s="521">
        <v>0</v>
      </c>
      <c r="Q767" s="521"/>
      <c r="R767" s="48"/>
      <c r="S767" s="118"/>
      <c r="T767" s="21"/>
      <c r="U767" s="21"/>
      <c r="V767" s="300"/>
      <c r="W767" s="315"/>
      <c r="X767" s="315"/>
      <c r="Y767" s="118"/>
      <c r="Z767" s="299"/>
      <c r="AA767" s="300"/>
      <c r="AB767" s="315"/>
      <c r="AC767" s="315"/>
      <c r="AD767" s="118"/>
      <c r="AE767" s="300"/>
      <c r="AF767" s="315"/>
      <c r="AG767" s="315"/>
      <c r="AH767" s="118"/>
      <c r="AI767" s="61"/>
      <c r="AJ767" s="21"/>
      <c r="AK767" s="21"/>
      <c r="AL767" s="21"/>
      <c r="AM767" s="21"/>
    </row>
    <row r="768" spans="1:39" ht="12.75" customHeight="1" x14ac:dyDescent="0.2">
      <c r="A768" s="21"/>
      <c r="B768" s="490"/>
      <c r="C768" s="387">
        <v>0</v>
      </c>
      <c r="D768" s="492"/>
      <c r="E768" s="387">
        <v>0</v>
      </c>
      <c r="F768" s="492"/>
      <c r="G768" s="486">
        <v>0</v>
      </c>
      <c r="H768" s="61"/>
      <c r="I768" s="122"/>
      <c r="J768" s="296" t="s">
        <v>221</v>
      </c>
      <c r="K768" s="522">
        <f>K764+K765+K766-K767</f>
        <v>0</v>
      </c>
      <c r="L768" s="522"/>
      <c r="M768" s="48"/>
      <c r="N768" s="21"/>
      <c r="O768" s="296" t="s">
        <v>221</v>
      </c>
      <c r="P768" s="522">
        <f>P764+P765+P766-P767</f>
        <v>0</v>
      </c>
      <c r="Q768" s="522"/>
      <c r="R768" s="48"/>
      <c r="S768" s="118"/>
      <c r="T768" s="21"/>
      <c r="U768" s="21"/>
      <c r="V768" s="300"/>
      <c r="W768" s="316"/>
      <c r="X768" s="316"/>
      <c r="Y768" s="299"/>
      <c r="Z768" s="299"/>
      <c r="AA768" s="300"/>
      <c r="AB768" s="316"/>
      <c r="AC768" s="316"/>
      <c r="AD768" s="299"/>
      <c r="AE768" s="300"/>
      <c r="AF768" s="316"/>
      <c r="AG768" s="316"/>
      <c r="AH768" s="299"/>
      <c r="AI768" s="40"/>
      <c r="AJ768" s="21"/>
      <c r="AK768" s="21"/>
      <c r="AL768" s="21"/>
      <c r="AM768" s="21"/>
    </row>
    <row r="769" spans="1:40" ht="12.75" customHeight="1" thickBot="1" x14ac:dyDescent="0.25">
      <c r="A769" s="21"/>
      <c r="B769" s="491"/>
      <c r="C769" s="388">
        <v>0</v>
      </c>
      <c r="D769" s="493"/>
      <c r="E769" s="388">
        <v>0</v>
      </c>
      <c r="F769" s="493"/>
      <c r="G769" s="487">
        <v>0</v>
      </c>
      <c r="H769" s="319"/>
      <c r="I769" s="122"/>
      <c r="J769" s="320"/>
      <c r="K769" s="51"/>
      <c r="L769" s="51"/>
      <c r="M769" s="55"/>
      <c r="N769" s="21"/>
      <c r="O769" s="321"/>
      <c r="P769" s="51"/>
      <c r="Q769" s="51"/>
      <c r="R769" s="55"/>
      <c r="S769" s="118"/>
      <c r="T769" s="21"/>
      <c r="U769" s="21"/>
      <c r="V769" s="299"/>
      <c r="W769" s="299"/>
      <c r="X769" s="299"/>
      <c r="Y769" s="299"/>
      <c r="Z769" s="299"/>
      <c r="AA769" s="299"/>
      <c r="AB769" s="299"/>
      <c r="AC769" s="299"/>
      <c r="AD769" s="299"/>
      <c r="AE769" s="299"/>
      <c r="AF769" s="299"/>
      <c r="AG769" s="299"/>
      <c r="AH769" s="299"/>
      <c r="AI769" s="40"/>
      <c r="AJ769" s="21"/>
      <c r="AK769" s="21"/>
      <c r="AL769" s="21"/>
      <c r="AM769" s="21"/>
    </row>
    <row r="770" spans="1:40" ht="12.75" customHeight="1" x14ac:dyDescent="0.2">
      <c r="A770" s="21"/>
      <c r="B770" s="322" t="s">
        <v>135</v>
      </c>
      <c r="C770" s="386">
        <f>SUM(C732:C769)</f>
        <v>0</v>
      </c>
      <c r="D770" s="323" t="s">
        <v>135</v>
      </c>
      <c r="E770" s="386">
        <f>SUM(E732:E769)</f>
        <v>0</v>
      </c>
      <c r="F770" s="323" t="s">
        <v>135</v>
      </c>
      <c r="G770" s="489">
        <f>SUM(G732:G769)</f>
        <v>0</v>
      </c>
      <c r="H770" s="324"/>
      <c r="I770" s="122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21"/>
      <c r="U770" s="21"/>
      <c r="V770" s="299"/>
      <c r="W770" s="299"/>
      <c r="X770" s="299"/>
      <c r="Y770" s="299"/>
      <c r="Z770" s="299"/>
      <c r="AA770" s="299"/>
      <c r="AB770" s="299"/>
      <c r="AC770" s="299"/>
      <c r="AD770" s="299"/>
      <c r="AE770" s="299"/>
      <c r="AF770" s="299"/>
      <c r="AG770" s="299"/>
      <c r="AH770" s="299"/>
      <c r="AI770" s="21"/>
      <c r="AJ770" s="21"/>
      <c r="AK770" s="21"/>
      <c r="AL770" s="21"/>
      <c r="AM770" s="21"/>
      <c r="AN770" s="21"/>
    </row>
    <row r="771" spans="1:40" ht="12.75" customHeight="1" x14ac:dyDescent="0.2">
      <c r="G771" s="482"/>
      <c r="H771" s="66"/>
      <c r="I771" s="66"/>
      <c r="J771" s="66"/>
    </row>
    <row r="772" spans="1:40" ht="12.75" customHeight="1" x14ac:dyDescent="0.2">
      <c r="G772" s="482"/>
    </row>
    <row r="773" spans="1:40" ht="12.75" customHeight="1" x14ac:dyDescent="0.2">
      <c r="G773" s="482"/>
    </row>
    <row r="774" spans="1:40" ht="12.75" customHeight="1" x14ac:dyDescent="0.2">
      <c r="G774" s="482"/>
    </row>
    <row r="775" spans="1:40" ht="12.75" customHeight="1" x14ac:dyDescent="0.2">
      <c r="G775" s="482"/>
    </row>
    <row r="776" spans="1:40" ht="12.75" customHeight="1" x14ac:dyDescent="0.2">
      <c r="G776" s="482"/>
    </row>
    <row r="777" spans="1:40" ht="12.75" customHeight="1" x14ac:dyDescent="0.2">
      <c r="G777" s="482"/>
    </row>
    <row r="778" spans="1:40" ht="12.75" customHeight="1" x14ac:dyDescent="0.2">
      <c r="G778" s="482"/>
    </row>
    <row r="779" spans="1:40" ht="12.75" customHeight="1" x14ac:dyDescent="0.2">
      <c r="G779" s="482"/>
    </row>
    <row r="780" spans="1:40" ht="12.75" customHeight="1" x14ac:dyDescent="0.2">
      <c r="G780" s="482"/>
    </row>
    <row r="781" spans="1:40" ht="12.75" customHeight="1" x14ac:dyDescent="0.2">
      <c r="G781" s="482"/>
    </row>
    <row r="782" spans="1:40" ht="12.75" customHeight="1" x14ac:dyDescent="0.2">
      <c r="G782" s="482"/>
    </row>
    <row r="783" spans="1:40" ht="12.75" customHeight="1" x14ac:dyDescent="0.2">
      <c r="G783" s="482"/>
    </row>
    <row r="784" spans="1:40" ht="12.75" customHeight="1" x14ac:dyDescent="0.2">
      <c r="G784" s="482"/>
    </row>
    <row r="785" spans="7:7" ht="12.75" customHeight="1" x14ac:dyDescent="0.2">
      <c r="G785" s="482"/>
    </row>
    <row r="786" spans="7:7" ht="12.75" customHeight="1" x14ac:dyDescent="0.2">
      <c r="G786" s="482"/>
    </row>
    <row r="787" spans="7:7" ht="12.75" customHeight="1" x14ac:dyDescent="0.2">
      <c r="G787" s="482"/>
    </row>
    <row r="788" spans="7:7" ht="12.75" customHeight="1" x14ac:dyDescent="0.2">
      <c r="G788" s="482"/>
    </row>
    <row r="789" spans="7:7" ht="12.75" customHeight="1" x14ac:dyDescent="0.2">
      <c r="G789" s="482"/>
    </row>
    <row r="790" spans="7:7" ht="12.75" customHeight="1" x14ac:dyDescent="0.2">
      <c r="G790" s="482"/>
    </row>
    <row r="791" spans="7:7" ht="12.75" customHeight="1" x14ac:dyDescent="0.2">
      <c r="G791" s="482"/>
    </row>
    <row r="792" spans="7:7" ht="12.75" customHeight="1" x14ac:dyDescent="0.2">
      <c r="G792" s="482"/>
    </row>
    <row r="793" spans="7:7" ht="12.75" customHeight="1" x14ac:dyDescent="0.2">
      <c r="G793" s="482"/>
    </row>
    <row r="794" spans="7:7" ht="12.75" customHeight="1" x14ac:dyDescent="0.2">
      <c r="G794" s="482"/>
    </row>
    <row r="795" spans="7:7" ht="12.75" customHeight="1" x14ac:dyDescent="0.2">
      <c r="G795" s="482"/>
    </row>
    <row r="796" spans="7:7" ht="12.75" customHeight="1" x14ac:dyDescent="0.2">
      <c r="G796" s="482"/>
    </row>
    <row r="797" spans="7:7" ht="12.75" customHeight="1" x14ac:dyDescent="0.2">
      <c r="G797" s="482"/>
    </row>
    <row r="798" spans="7:7" ht="12.75" customHeight="1" x14ac:dyDescent="0.2">
      <c r="G798" s="482"/>
    </row>
    <row r="799" spans="7:7" ht="12.75" customHeight="1" x14ac:dyDescent="0.2">
      <c r="G799" s="482"/>
    </row>
    <row r="800" spans="7:7" ht="12.75" customHeight="1" x14ac:dyDescent="0.2">
      <c r="G800" s="482"/>
    </row>
    <row r="801" spans="7:7" ht="12.75" customHeight="1" x14ac:dyDescent="0.2">
      <c r="G801" s="482"/>
    </row>
    <row r="802" spans="7:7" ht="12.75" customHeight="1" x14ac:dyDescent="0.2">
      <c r="G802" s="482"/>
    </row>
    <row r="803" spans="7:7" ht="12.75" customHeight="1" x14ac:dyDescent="0.2">
      <c r="G803" s="482"/>
    </row>
    <row r="804" spans="7:7" ht="12.75" customHeight="1" x14ac:dyDescent="0.2">
      <c r="G804" s="482"/>
    </row>
    <row r="805" spans="7:7" ht="12.75" customHeight="1" x14ac:dyDescent="0.2">
      <c r="G805" s="482"/>
    </row>
    <row r="806" spans="7:7" ht="12.75" customHeight="1" x14ac:dyDescent="0.2">
      <c r="G806" s="482"/>
    </row>
    <row r="807" spans="7:7" ht="12.75" customHeight="1" x14ac:dyDescent="0.2">
      <c r="G807" s="482"/>
    </row>
    <row r="808" spans="7:7" ht="12.75" customHeight="1" x14ac:dyDescent="0.2">
      <c r="G808" s="482"/>
    </row>
    <row r="809" spans="7:7" ht="12.75" customHeight="1" x14ac:dyDescent="0.2">
      <c r="G809" s="482"/>
    </row>
    <row r="810" spans="7:7" ht="12.75" customHeight="1" x14ac:dyDescent="0.2">
      <c r="G810" s="482"/>
    </row>
    <row r="811" spans="7:7" ht="12.75" customHeight="1" x14ac:dyDescent="0.2">
      <c r="G811" s="482"/>
    </row>
    <row r="812" spans="7:7" ht="12.75" customHeight="1" x14ac:dyDescent="0.2">
      <c r="G812" s="482"/>
    </row>
    <row r="813" spans="7:7" ht="12.75" customHeight="1" x14ac:dyDescent="0.2">
      <c r="G813" s="482"/>
    </row>
    <row r="814" spans="7:7" ht="12.75" customHeight="1" x14ac:dyDescent="0.2">
      <c r="G814" s="482"/>
    </row>
    <row r="815" spans="7:7" ht="12.75" customHeight="1" x14ac:dyDescent="0.2">
      <c r="G815" s="482"/>
    </row>
    <row r="816" spans="7:7" ht="12.75" customHeight="1" x14ac:dyDescent="0.2">
      <c r="G816" s="482"/>
    </row>
    <row r="817" spans="7:7" ht="12.75" customHeight="1" x14ac:dyDescent="0.2">
      <c r="G817" s="482"/>
    </row>
    <row r="818" spans="7:7" ht="12.75" customHeight="1" x14ac:dyDescent="0.2">
      <c r="G818" s="482"/>
    </row>
    <row r="819" spans="7:7" ht="12.75" customHeight="1" x14ac:dyDescent="0.2">
      <c r="G819" s="482"/>
    </row>
    <row r="820" spans="7:7" ht="12.75" customHeight="1" x14ac:dyDescent="0.2">
      <c r="G820" s="482"/>
    </row>
    <row r="821" spans="7:7" ht="12.75" customHeight="1" x14ac:dyDescent="0.2">
      <c r="G821" s="482"/>
    </row>
    <row r="822" spans="7:7" ht="12.75" customHeight="1" x14ac:dyDescent="0.2">
      <c r="G822" s="482"/>
    </row>
    <row r="823" spans="7:7" ht="12.75" customHeight="1" x14ac:dyDescent="0.2">
      <c r="G823" s="482"/>
    </row>
    <row r="824" spans="7:7" ht="12.75" customHeight="1" x14ac:dyDescent="0.2">
      <c r="G824" s="482"/>
    </row>
    <row r="825" spans="7:7" ht="12.75" customHeight="1" x14ac:dyDescent="0.2">
      <c r="G825" s="482"/>
    </row>
    <row r="826" spans="7:7" ht="12.75" customHeight="1" x14ac:dyDescent="0.2">
      <c r="G826" s="482"/>
    </row>
    <row r="827" spans="7:7" ht="12.75" customHeight="1" x14ac:dyDescent="0.2">
      <c r="G827" s="482"/>
    </row>
    <row r="828" spans="7:7" ht="12.75" customHeight="1" x14ac:dyDescent="0.2">
      <c r="G828" s="482"/>
    </row>
    <row r="829" spans="7:7" ht="12.75" customHeight="1" x14ac:dyDescent="0.2">
      <c r="G829" s="482"/>
    </row>
    <row r="830" spans="7:7" ht="12.75" customHeight="1" x14ac:dyDescent="0.2">
      <c r="G830" s="482"/>
    </row>
    <row r="831" spans="7:7" ht="12.75" customHeight="1" x14ac:dyDescent="0.2">
      <c r="G831" s="482"/>
    </row>
    <row r="832" spans="7:7" ht="12.75" customHeight="1" x14ac:dyDescent="0.2">
      <c r="G832" s="482"/>
    </row>
    <row r="833" spans="7:7" ht="12.75" customHeight="1" x14ac:dyDescent="0.2">
      <c r="G833" s="482"/>
    </row>
    <row r="834" spans="7:7" ht="12.75" customHeight="1" x14ac:dyDescent="0.2">
      <c r="G834" s="482"/>
    </row>
    <row r="835" spans="7:7" ht="12.75" customHeight="1" x14ac:dyDescent="0.2">
      <c r="G835" s="482"/>
    </row>
    <row r="836" spans="7:7" ht="12.75" customHeight="1" x14ac:dyDescent="0.2">
      <c r="G836" s="482"/>
    </row>
    <row r="837" spans="7:7" ht="12.75" customHeight="1" x14ac:dyDescent="0.2">
      <c r="G837" s="482"/>
    </row>
    <row r="838" spans="7:7" ht="12.75" customHeight="1" x14ac:dyDescent="0.2">
      <c r="G838" s="482"/>
    </row>
    <row r="839" spans="7:7" ht="12.75" customHeight="1" x14ac:dyDescent="0.2">
      <c r="G839" s="482"/>
    </row>
    <row r="840" spans="7:7" ht="12.75" customHeight="1" x14ac:dyDescent="0.2">
      <c r="G840" s="482"/>
    </row>
    <row r="841" spans="7:7" ht="12.75" customHeight="1" x14ac:dyDescent="0.2">
      <c r="G841" s="482"/>
    </row>
    <row r="842" spans="7:7" ht="12.75" customHeight="1" x14ac:dyDescent="0.2">
      <c r="G842" s="482"/>
    </row>
    <row r="843" spans="7:7" ht="12.75" customHeight="1" x14ac:dyDescent="0.2">
      <c r="G843" s="482"/>
    </row>
    <row r="844" spans="7:7" ht="12.75" customHeight="1" x14ac:dyDescent="0.2">
      <c r="G844" s="482"/>
    </row>
    <row r="845" spans="7:7" ht="12.75" customHeight="1" x14ac:dyDescent="0.2">
      <c r="G845" s="482"/>
    </row>
    <row r="846" spans="7:7" ht="12.75" customHeight="1" x14ac:dyDescent="0.2">
      <c r="G846" s="482"/>
    </row>
    <row r="847" spans="7:7" ht="12.75" customHeight="1" x14ac:dyDescent="0.2">
      <c r="G847" s="482"/>
    </row>
    <row r="848" spans="7:7" ht="12.75" customHeight="1" x14ac:dyDescent="0.2">
      <c r="G848" s="482"/>
    </row>
    <row r="849" spans="7:7" ht="12.75" customHeight="1" x14ac:dyDescent="0.2">
      <c r="G849" s="482"/>
    </row>
    <row r="850" spans="7:7" ht="12.75" customHeight="1" x14ac:dyDescent="0.2">
      <c r="G850" s="482"/>
    </row>
    <row r="851" spans="7:7" ht="12.75" customHeight="1" x14ac:dyDescent="0.2">
      <c r="G851" s="482"/>
    </row>
    <row r="852" spans="7:7" ht="12.75" customHeight="1" x14ac:dyDescent="0.2">
      <c r="G852" s="482"/>
    </row>
    <row r="853" spans="7:7" ht="12.75" customHeight="1" x14ac:dyDescent="0.2">
      <c r="G853" s="482"/>
    </row>
    <row r="854" spans="7:7" ht="12.75" customHeight="1" x14ac:dyDescent="0.2">
      <c r="G854" s="482"/>
    </row>
    <row r="855" spans="7:7" ht="12.75" customHeight="1" x14ac:dyDescent="0.2">
      <c r="G855" s="482"/>
    </row>
    <row r="856" spans="7:7" ht="12.75" customHeight="1" x14ac:dyDescent="0.2">
      <c r="G856" s="482"/>
    </row>
    <row r="857" spans="7:7" ht="12.75" customHeight="1" x14ac:dyDescent="0.2">
      <c r="G857" s="482"/>
    </row>
    <row r="858" spans="7:7" ht="12.75" customHeight="1" x14ac:dyDescent="0.2">
      <c r="G858" s="482"/>
    </row>
    <row r="859" spans="7:7" ht="12.75" customHeight="1" x14ac:dyDescent="0.2">
      <c r="G859" s="482"/>
    </row>
    <row r="860" spans="7:7" ht="12.75" customHeight="1" x14ac:dyDescent="0.2">
      <c r="G860" s="482"/>
    </row>
    <row r="861" spans="7:7" ht="12.75" customHeight="1" x14ac:dyDescent="0.2">
      <c r="G861" s="482"/>
    </row>
    <row r="862" spans="7:7" ht="12.75" customHeight="1" x14ac:dyDescent="0.2">
      <c r="G862" s="482"/>
    </row>
    <row r="863" spans="7:7" ht="12.75" customHeight="1" x14ac:dyDescent="0.2">
      <c r="G863" s="482"/>
    </row>
    <row r="864" spans="7:7" ht="12.75" customHeight="1" x14ac:dyDescent="0.2">
      <c r="G864" s="482"/>
    </row>
    <row r="865" spans="7:7" ht="12.75" customHeight="1" x14ac:dyDescent="0.2">
      <c r="G865" s="482"/>
    </row>
    <row r="866" spans="7:7" ht="12.75" customHeight="1" x14ac:dyDescent="0.2">
      <c r="G866" s="482"/>
    </row>
    <row r="867" spans="7:7" ht="12.75" customHeight="1" x14ac:dyDescent="0.2">
      <c r="G867" s="482"/>
    </row>
    <row r="868" spans="7:7" ht="12.75" customHeight="1" x14ac:dyDescent="0.2">
      <c r="G868" s="482"/>
    </row>
    <row r="869" spans="7:7" ht="12.75" customHeight="1" x14ac:dyDescent="0.2">
      <c r="G869" s="482"/>
    </row>
    <row r="870" spans="7:7" ht="12.75" customHeight="1" x14ac:dyDescent="0.2">
      <c r="G870" s="482"/>
    </row>
    <row r="871" spans="7:7" ht="12.75" customHeight="1" x14ac:dyDescent="0.2">
      <c r="G871" s="482"/>
    </row>
    <row r="872" spans="7:7" ht="12.75" customHeight="1" x14ac:dyDescent="0.2">
      <c r="G872" s="482"/>
    </row>
    <row r="873" spans="7:7" ht="12.75" customHeight="1" x14ac:dyDescent="0.2">
      <c r="G873" s="482"/>
    </row>
    <row r="874" spans="7:7" ht="12.75" customHeight="1" x14ac:dyDescent="0.2">
      <c r="G874" s="482"/>
    </row>
    <row r="875" spans="7:7" ht="12.75" customHeight="1" x14ac:dyDescent="0.2">
      <c r="G875" s="482"/>
    </row>
    <row r="876" spans="7:7" ht="12.75" customHeight="1" x14ac:dyDescent="0.2">
      <c r="G876" s="482"/>
    </row>
    <row r="877" spans="7:7" ht="12.75" customHeight="1" x14ac:dyDescent="0.2">
      <c r="G877" s="482"/>
    </row>
    <row r="878" spans="7:7" ht="12.75" customHeight="1" x14ac:dyDescent="0.2">
      <c r="G878" s="482"/>
    </row>
    <row r="879" spans="7:7" ht="12.75" customHeight="1" x14ac:dyDescent="0.2">
      <c r="G879" s="482"/>
    </row>
    <row r="880" spans="7:7" ht="12.75" customHeight="1" x14ac:dyDescent="0.2">
      <c r="G880" s="482"/>
    </row>
    <row r="881" spans="7:7" ht="12.75" customHeight="1" x14ac:dyDescent="0.2">
      <c r="G881" s="482"/>
    </row>
    <row r="882" spans="7:7" ht="12.75" customHeight="1" x14ac:dyDescent="0.2">
      <c r="G882" s="482"/>
    </row>
    <row r="883" spans="7:7" ht="12.75" customHeight="1" x14ac:dyDescent="0.2">
      <c r="G883" s="482"/>
    </row>
    <row r="884" spans="7:7" ht="12.75" customHeight="1" x14ac:dyDescent="0.2">
      <c r="G884" s="482"/>
    </row>
    <row r="885" spans="7:7" ht="12.75" customHeight="1" x14ac:dyDescent="0.2">
      <c r="G885" s="482"/>
    </row>
    <row r="886" spans="7:7" ht="12.75" customHeight="1" x14ac:dyDescent="0.2">
      <c r="G886" s="482"/>
    </row>
    <row r="887" spans="7:7" ht="12.75" customHeight="1" x14ac:dyDescent="0.2">
      <c r="G887" s="482"/>
    </row>
    <row r="888" spans="7:7" ht="12.75" customHeight="1" x14ac:dyDescent="0.2">
      <c r="G888" s="482"/>
    </row>
    <row r="889" spans="7:7" ht="12.75" customHeight="1" x14ac:dyDescent="0.2">
      <c r="G889" s="482"/>
    </row>
    <row r="890" spans="7:7" ht="12.75" customHeight="1" x14ac:dyDescent="0.2">
      <c r="G890" s="482"/>
    </row>
    <row r="891" spans="7:7" ht="12.75" customHeight="1" x14ac:dyDescent="0.2">
      <c r="G891" s="482"/>
    </row>
    <row r="892" spans="7:7" ht="12.75" customHeight="1" x14ac:dyDescent="0.2">
      <c r="G892" s="482"/>
    </row>
    <row r="893" spans="7:7" ht="12.75" customHeight="1" x14ac:dyDescent="0.2">
      <c r="G893" s="482"/>
    </row>
    <row r="894" spans="7:7" ht="12.75" customHeight="1" x14ac:dyDescent="0.2">
      <c r="G894" s="482"/>
    </row>
    <row r="895" spans="7:7" ht="12.75" customHeight="1" x14ac:dyDescent="0.2">
      <c r="G895" s="482"/>
    </row>
    <row r="896" spans="7:7" ht="12.75" customHeight="1" x14ac:dyDescent="0.2">
      <c r="G896" s="482"/>
    </row>
    <row r="897" spans="7:7" ht="12.75" customHeight="1" x14ac:dyDescent="0.2">
      <c r="G897" s="482"/>
    </row>
    <row r="898" spans="7:7" ht="12.75" customHeight="1" x14ac:dyDescent="0.2">
      <c r="G898" s="482"/>
    </row>
    <row r="899" spans="7:7" ht="12.75" customHeight="1" x14ac:dyDescent="0.2">
      <c r="G899" s="482"/>
    </row>
    <row r="900" spans="7:7" ht="12.75" customHeight="1" x14ac:dyDescent="0.2">
      <c r="G900" s="482"/>
    </row>
    <row r="901" spans="7:7" ht="12.75" customHeight="1" x14ac:dyDescent="0.2">
      <c r="G901" s="482"/>
    </row>
    <row r="902" spans="7:7" ht="12.75" customHeight="1" x14ac:dyDescent="0.2">
      <c r="G902" s="482"/>
    </row>
    <row r="903" spans="7:7" ht="12.75" customHeight="1" x14ac:dyDescent="0.2">
      <c r="G903" s="482"/>
    </row>
    <row r="904" spans="7:7" ht="12.75" customHeight="1" x14ac:dyDescent="0.2">
      <c r="G904" s="482"/>
    </row>
    <row r="905" spans="7:7" ht="12.75" customHeight="1" x14ac:dyDescent="0.2">
      <c r="G905" s="482"/>
    </row>
    <row r="906" spans="7:7" ht="12.75" customHeight="1" x14ac:dyDescent="0.2">
      <c r="G906" s="482"/>
    </row>
    <row r="907" spans="7:7" ht="12.75" customHeight="1" x14ac:dyDescent="0.2">
      <c r="G907" s="482"/>
    </row>
    <row r="908" spans="7:7" ht="12.75" customHeight="1" x14ac:dyDescent="0.2">
      <c r="G908" s="482"/>
    </row>
    <row r="909" spans="7:7" ht="12.75" customHeight="1" x14ac:dyDescent="0.2">
      <c r="G909" s="482"/>
    </row>
    <row r="910" spans="7:7" ht="12.75" customHeight="1" x14ac:dyDescent="0.2">
      <c r="G910" s="482"/>
    </row>
    <row r="911" spans="7:7" ht="12.75" customHeight="1" x14ac:dyDescent="0.2">
      <c r="G911" s="482"/>
    </row>
    <row r="912" spans="7:7" ht="12.75" customHeight="1" x14ac:dyDescent="0.2">
      <c r="G912" s="482"/>
    </row>
    <row r="913" spans="7:7" ht="12.75" customHeight="1" x14ac:dyDescent="0.2">
      <c r="G913" s="482"/>
    </row>
    <row r="914" spans="7:7" ht="12.75" customHeight="1" x14ac:dyDescent="0.2">
      <c r="G914" s="482"/>
    </row>
    <row r="915" spans="7:7" ht="12.75" customHeight="1" x14ac:dyDescent="0.2">
      <c r="G915" s="482"/>
    </row>
    <row r="916" spans="7:7" ht="12.75" customHeight="1" x14ac:dyDescent="0.2">
      <c r="G916" s="482"/>
    </row>
    <row r="917" spans="7:7" ht="12.75" customHeight="1" x14ac:dyDescent="0.2">
      <c r="G917" s="482"/>
    </row>
    <row r="918" spans="7:7" ht="12.75" customHeight="1" x14ac:dyDescent="0.2">
      <c r="G918" s="482"/>
    </row>
    <row r="919" spans="7:7" ht="12.75" customHeight="1" x14ac:dyDescent="0.2">
      <c r="G919" s="482"/>
    </row>
    <row r="920" spans="7:7" ht="12.75" customHeight="1" x14ac:dyDescent="0.2">
      <c r="G920" s="482"/>
    </row>
    <row r="921" spans="7:7" ht="12.75" customHeight="1" x14ac:dyDescent="0.2">
      <c r="G921" s="482"/>
    </row>
    <row r="922" spans="7:7" ht="12.75" customHeight="1" x14ac:dyDescent="0.2">
      <c r="G922" s="482"/>
    </row>
    <row r="923" spans="7:7" ht="12.75" customHeight="1" x14ac:dyDescent="0.2">
      <c r="G923" s="482"/>
    </row>
    <row r="924" spans="7:7" ht="12.75" customHeight="1" x14ac:dyDescent="0.2">
      <c r="G924" s="482"/>
    </row>
    <row r="925" spans="7:7" ht="12.75" customHeight="1" x14ac:dyDescent="0.2">
      <c r="G925" s="482"/>
    </row>
    <row r="926" spans="7:7" ht="12.75" customHeight="1" x14ac:dyDescent="0.2">
      <c r="G926" s="482"/>
    </row>
    <row r="927" spans="7:7" ht="12.75" customHeight="1" x14ac:dyDescent="0.2">
      <c r="G927" s="482"/>
    </row>
    <row r="928" spans="7:7" ht="12.75" customHeight="1" x14ac:dyDescent="0.2">
      <c r="G928" s="482"/>
    </row>
    <row r="929" spans="7:7" ht="12.75" customHeight="1" x14ac:dyDescent="0.2">
      <c r="G929" s="482"/>
    </row>
    <row r="930" spans="7:7" ht="12.75" customHeight="1" x14ac:dyDescent="0.2">
      <c r="G930" s="482"/>
    </row>
    <row r="931" spans="7:7" ht="12.75" customHeight="1" x14ac:dyDescent="0.2">
      <c r="G931" s="482"/>
    </row>
    <row r="932" spans="7:7" ht="12.75" customHeight="1" x14ac:dyDescent="0.2">
      <c r="G932" s="482"/>
    </row>
    <row r="933" spans="7:7" ht="12.75" customHeight="1" x14ac:dyDescent="0.2">
      <c r="G933" s="482"/>
    </row>
    <row r="934" spans="7:7" ht="12.75" customHeight="1" x14ac:dyDescent="0.2">
      <c r="G934" s="482"/>
    </row>
    <row r="935" spans="7:7" ht="12.75" customHeight="1" x14ac:dyDescent="0.2">
      <c r="G935" s="482"/>
    </row>
    <row r="936" spans="7:7" ht="12.75" customHeight="1" x14ac:dyDescent="0.2">
      <c r="G936" s="482"/>
    </row>
    <row r="937" spans="7:7" ht="12.75" customHeight="1" x14ac:dyDescent="0.2">
      <c r="G937" s="482"/>
    </row>
    <row r="938" spans="7:7" ht="12.75" customHeight="1" x14ac:dyDescent="0.2">
      <c r="G938" s="482"/>
    </row>
    <row r="939" spans="7:7" ht="12.75" customHeight="1" x14ac:dyDescent="0.2">
      <c r="G939" s="482"/>
    </row>
    <row r="940" spans="7:7" ht="12.75" customHeight="1" x14ac:dyDescent="0.2">
      <c r="G940" s="482"/>
    </row>
    <row r="941" spans="7:7" ht="12.75" customHeight="1" x14ac:dyDescent="0.2">
      <c r="G941" s="482"/>
    </row>
    <row r="942" spans="7:7" ht="12.75" customHeight="1" x14ac:dyDescent="0.2">
      <c r="G942" s="482"/>
    </row>
    <row r="943" spans="7:7" ht="12.75" customHeight="1" x14ac:dyDescent="0.2">
      <c r="G943" s="482"/>
    </row>
    <row r="944" spans="7:7" ht="12.75" customHeight="1" x14ac:dyDescent="0.2">
      <c r="G944" s="482"/>
    </row>
    <row r="945" spans="7:7" ht="12.75" customHeight="1" x14ac:dyDescent="0.2">
      <c r="G945" s="482"/>
    </row>
    <row r="946" spans="7:7" ht="12.75" customHeight="1" x14ac:dyDescent="0.2">
      <c r="G946" s="482"/>
    </row>
    <row r="947" spans="7:7" ht="12.75" customHeight="1" x14ac:dyDescent="0.2">
      <c r="G947" s="482"/>
    </row>
    <row r="948" spans="7:7" ht="12.75" customHeight="1" x14ac:dyDescent="0.2">
      <c r="G948" s="482"/>
    </row>
    <row r="949" spans="7:7" ht="12.75" customHeight="1" x14ac:dyDescent="0.2">
      <c r="G949" s="482"/>
    </row>
    <row r="950" spans="7:7" ht="12.75" customHeight="1" x14ac:dyDescent="0.2">
      <c r="G950" s="482"/>
    </row>
    <row r="951" spans="7:7" ht="12.75" customHeight="1" x14ac:dyDescent="0.2">
      <c r="G951" s="482"/>
    </row>
    <row r="952" spans="7:7" ht="12.75" customHeight="1" x14ac:dyDescent="0.2">
      <c r="G952" s="482"/>
    </row>
    <row r="953" spans="7:7" ht="12.75" customHeight="1" x14ac:dyDescent="0.2">
      <c r="G953" s="482"/>
    </row>
    <row r="954" spans="7:7" ht="12.75" customHeight="1" x14ac:dyDescent="0.2">
      <c r="G954" s="482"/>
    </row>
    <row r="955" spans="7:7" ht="12.75" customHeight="1" x14ac:dyDescent="0.2">
      <c r="G955" s="482"/>
    </row>
    <row r="956" spans="7:7" ht="12.75" customHeight="1" x14ac:dyDescent="0.2">
      <c r="G956" s="482"/>
    </row>
    <row r="957" spans="7:7" ht="12.75" customHeight="1" x14ac:dyDescent="0.2">
      <c r="G957" s="482"/>
    </row>
    <row r="958" spans="7:7" ht="12.75" customHeight="1" x14ac:dyDescent="0.2">
      <c r="G958" s="482"/>
    </row>
    <row r="959" spans="7:7" ht="12.75" customHeight="1" x14ac:dyDescent="0.2">
      <c r="G959" s="482"/>
    </row>
    <row r="960" spans="7:7" ht="12.75" customHeight="1" x14ac:dyDescent="0.2">
      <c r="G960" s="482"/>
    </row>
    <row r="961" spans="7:7" ht="12.75" customHeight="1" x14ac:dyDescent="0.2">
      <c r="G961" s="482"/>
    </row>
    <row r="962" spans="7:7" ht="12.75" customHeight="1" x14ac:dyDescent="0.2">
      <c r="G962" s="482"/>
    </row>
    <row r="963" spans="7:7" ht="12.75" customHeight="1" x14ac:dyDescent="0.2">
      <c r="G963" s="482"/>
    </row>
    <row r="964" spans="7:7" ht="12.75" customHeight="1" x14ac:dyDescent="0.2">
      <c r="G964" s="482"/>
    </row>
    <row r="965" spans="7:7" ht="12.75" customHeight="1" x14ac:dyDescent="0.2">
      <c r="G965" s="482"/>
    </row>
    <row r="966" spans="7:7" ht="12.75" customHeight="1" x14ac:dyDescent="0.2">
      <c r="G966" s="482"/>
    </row>
    <row r="967" spans="7:7" ht="12.75" customHeight="1" x14ac:dyDescent="0.2">
      <c r="G967" s="482"/>
    </row>
    <row r="968" spans="7:7" ht="12.75" customHeight="1" x14ac:dyDescent="0.2">
      <c r="G968" s="482"/>
    </row>
    <row r="969" spans="7:7" ht="12.75" customHeight="1" x14ac:dyDescent="0.2">
      <c r="G969" s="482"/>
    </row>
    <row r="970" spans="7:7" ht="12.75" customHeight="1" x14ac:dyDescent="0.2">
      <c r="G970" s="482"/>
    </row>
    <row r="971" spans="7:7" ht="12.75" customHeight="1" x14ac:dyDescent="0.2">
      <c r="G971" s="482"/>
    </row>
    <row r="972" spans="7:7" ht="12.75" customHeight="1" x14ac:dyDescent="0.2">
      <c r="G972" s="482"/>
    </row>
    <row r="973" spans="7:7" ht="12.75" customHeight="1" x14ac:dyDescent="0.2">
      <c r="G973" s="482"/>
    </row>
    <row r="974" spans="7:7" ht="12.75" customHeight="1" x14ac:dyDescent="0.2">
      <c r="G974" s="482"/>
    </row>
    <row r="975" spans="7:7" ht="12.75" customHeight="1" x14ac:dyDescent="0.2">
      <c r="G975" s="482"/>
    </row>
    <row r="976" spans="7:7" ht="12.75" customHeight="1" x14ac:dyDescent="0.2">
      <c r="G976" s="482"/>
    </row>
    <row r="977" spans="7:7" ht="12.75" customHeight="1" x14ac:dyDescent="0.2">
      <c r="G977" s="482"/>
    </row>
    <row r="978" spans="7:7" ht="12.75" customHeight="1" x14ac:dyDescent="0.2">
      <c r="G978" s="482"/>
    </row>
    <row r="979" spans="7:7" ht="12.75" customHeight="1" x14ac:dyDescent="0.2">
      <c r="G979" s="482"/>
    </row>
    <row r="980" spans="7:7" ht="12.75" customHeight="1" x14ac:dyDescent="0.2">
      <c r="G980" s="482"/>
    </row>
    <row r="981" spans="7:7" ht="12.75" customHeight="1" x14ac:dyDescent="0.2">
      <c r="G981" s="482"/>
    </row>
    <row r="982" spans="7:7" ht="12.75" customHeight="1" x14ac:dyDescent="0.2">
      <c r="G982" s="482"/>
    </row>
    <row r="983" spans="7:7" ht="12.75" customHeight="1" x14ac:dyDescent="0.2">
      <c r="G983" s="482"/>
    </row>
    <row r="984" spans="7:7" ht="12.75" customHeight="1" x14ac:dyDescent="0.2">
      <c r="G984" s="482"/>
    </row>
    <row r="985" spans="7:7" ht="12.75" customHeight="1" x14ac:dyDescent="0.2">
      <c r="G985" s="482"/>
    </row>
    <row r="986" spans="7:7" ht="12.75" customHeight="1" x14ac:dyDescent="0.2">
      <c r="G986" s="482"/>
    </row>
    <row r="987" spans="7:7" ht="12.75" customHeight="1" x14ac:dyDescent="0.2">
      <c r="G987" s="482"/>
    </row>
    <row r="988" spans="7:7" ht="12.75" customHeight="1" x14ac:dyDescent="0.2">
      <c r="G988" s="482"/>
    </row>
    <row r="989" spans="7:7" ht="12.75" customHeight="1" x14ac:dyDescent="0.2">
      <c r="G989" s="482"/>
    </row>
    <row r="990" spans="7:7" ht="12.75" customHeight="1" x14ac:dyDescent="0.2">
      <c r="G990" s="482"/>
    </row>
    <row r="991" spans="7:7" ht="12.75" customHeight="1" x14ac:dyDescent="0.2">
      <c r="G991" s="482"/>
    </row>
    <row r="992" spans="7:7" ht="12.75" customHeight="1" x14ac:dyDescent="0.2">
      <c r="G992" s="482"/>
    </row>
    <row r="993" spans="7:7" ht="12.75" customHeight="1" x14ac:dyDescent="0.2">
      <c r="G993" s="482"/>
    </row>
    <row r="994" spans="7:7" ht="12.75" customHeight="1" x14ac:dyDescent="0.2">
      <c r="G994" s="482"/>
    </row>
    <row r="995" spans="7:7" ht="12.75" customHeight="1" x14ac:dyDescent="0.2">
      <c r="G995" s="482"/>
    </row>
    <row r="996" spans="7:7" ht="12.75" customHeight="1" x14ac:dyDescent="0.2">
      <c r="G996" s="482"/>
    </row>
    <row r="997" spans="7:7" ht="12.75" customHeight="1" x14ac:dyDescent="0.2">
      <c r="G997" s="482"/>
    </row>
    <row r="998" spans="7:7" ht="12.75" customHeight="1" x14ac:dyDescent="0.2">
      <c r="G998" s="482"/>
    </row>
    <row r="999" spans="7:7" ht="12.75" customHeight="1" x14ac:dyDescent="0.2">
      <c r="G999" s="482"/>
    </row>
    <row r="1000" spans="7:7" ht="12.75" customHeight="1" x14ac:dyDescent="0.2">
      <c r="G1000" s="482"/>
    </row>
    <row r="1001" spans="7:7" ht="12.75" customHeight="1" x14ac:dyDescent="0.2">
      <c r="G1001" s="482"/>
    </row>
    <row r="1002" spans="7:7" ht="12.75" customHeight="1" x14ac:dyDescent="0.2">
      <c r="G1002" s="482"/>
    </row>
    <row r="1003" spans="7:7" ht="12.75" customHeight="1" x14ac:dyDescent="0.2">
      <c r="G1003" s="482"/>
    </row>
    <row r="1004" spans="7:7" ht="12.75" customHeight="1" x14ac:dyDescent="0.2">
      <c r="G1004" s="482"/>
    </row>
    <row r="1005" spans="7:7" ht="12.75" customHeight="1" x14ac:dyDescent="0.2">
      <c r="G1005" s="482"/>
    </row>
    <row r="1006" spans="7:7" ht="12.75" customHeight="1" x14ac:dyDescent="0.2">
      <c r="G1006" s="482"/>
    </row>
    <row r="1007" spans="7:7" ht="12.75" customHeight="1" x14ac:dyDescent="0.2">
      <c r="G1007" s="482"/>
    </row>
    <row r="1008" spans="7:7" ht="12.75" customHeight="1" x14ac:dyDescent="0.2">
      <c r="G1008" s="482"/>
    </row>
    <row r="1009" spans="7:7" ht="12.75" customHeight="1" x14ac:dyDescent="0.2">
      <c r="G1009" s="482"/>
    </row>
    <row r="1010" spans="7:7" ht="12.75" customHeight="1" x14ac:dyDescent="0.2">
      <c r="G1010" s="482"/>
    </row>
    <row r="1011" spans="7:7" ht="12.75" customHeight="1" x14ac:dyDescent="0.2">
      <c r="G1011" s="482"/>
    </row>
    <row r="1012" spans="7:7" ht="12.75" customHeight="1" x14ac:dyDescent="0.2">
      <c r="G1012" s="482"/>
    </row>
    <row r="1013" spans="7:7" ht="12.75" customHeight="1" x14ac:dyDescent="0.2">
      <c r="G1013" s="482"/>
    </row>
    <row r="1014" spans="7:7" ht="12.75" customHeight="1" x14ac:dyDescent="0.2">
      <c r="G1014" s="482"/>
    </row>
    <row r="1015" spans="7:7" ht="12.75" customHeight="1" x14ac:dyDescent="0.2">
      <c r="G1015" s="482"/>
    </row>
    <row r="1016" spans="7:7" ht="12.75" customHeight="1" x14ac:dyDescent="0.2">
      <c r="G1016" s="482"/>
    </row>
    <row r="1017" spans="7:7" ht="12.75" customHeight="1" x14ac:dyDescent="0.2">
      <c r="G1017" s="482"/>
    </row>
    <row r="1018" spans="7:7" ht="12.75" customHeight="1" x14ac:dyDescent="0.2">
      <c r="G1018" s="482"/>
    </row>
    <row r="1019" spans="7:7" ht="12.75" customHeight="1" x14ac:dyDescent="0.2">
      <c r="G1019" s="482"/>
    </row>
    <row r="1020" spans="7:7" ht="12.75" customHeight="1" x14ac:dyDescent="0.2">
      <c r="G1020" s="482"/>
    </row>
    <row r="1021" spans="7:7" ht="12.75" customHeight="1" x14ac:dyDescent="0.2">
      <c r="G1021" s="482"/>
    </row>
    <row r="1022" spans="7:7" ht="12.75" customHeight="1" x14ac:dyDescent="0.2">
      <c r="G1022" s="482"/>
    </row>
    <row r="1023" spans="7:7" ht="12.75" customHeight="1" x14ac:dyDescent="0.2">
      <c r="G1023" s="482"/>
    </row>
    <row r="1024" spans="7:7" ht="12.75" customHeight="1" x14ac:dyDescent="0.2">
      <c r="G1024" s="482"/>
    </row>
    <row r="1025" spans="7:7" ht="12.75" customHeight="1" x14ac:dyDescent="0.2">
      <c r="G1025" s="482"/>
    </row>
    <row r="1026" spans="7:7" ht="12.75" customHeight="1" x14ac:dyDescent="0.2">
      <c r="G1026" s="482"/>
    </row>
    <row r="1027" spans="7:7" ht="12.75" customHeight="1" x14ac:dyDescent="0.2">
      <c r="G1027" s="482"/>
    </row>
    <row r="1028" spans="7:7" ht="12.75" customHeight="1" x14ac:dyDescent="0.2">
      <c r="G1028" s="482"/>
    </row>
    <row r="1029" spans="7:7" ht="12.75" customHeight="1" x14ac:dyDescent="0.2">
      <c r="G1029" s="482"/>
    </row>
    <row r="1030" spans="7:7" ht="12.75" customHeight="1" x14ac:dyDescent="0.2">
      <c r="G1030" s="482"/>
    </row>
    <row r="1031" spans="7:7" ht="12.75" customHeight="1" x14ac:dyDescent="0.2">
      <c r="G1031" s="482"/>
    </row>
    <row r="1032" spans="7:7" ht="12.75" customHeight="1" x14ac:dyDescent="0.2">
      <c r="G1032" s="482"/>
    </row>
    <row r="1033" spans="7:7" ht="12.75" customHeight="1" x14ac:dyDescent="0.2">
      <c r="G1033" s="482"/>
    </row>
    <row r="1034" spans="7:7" ht="12.75" customHeight="1" x14ac:dyDescent="0.2">
      <c r="G1034" s="482"/>
    </row>
    <row r="1035" spans="7:7" ht="12.75" customHeight="1" x14ac:dyDescent="0.2">
      <c r="G1035" s="482"/>
    </row>
    <row r="1036" spans="7:7" ht="12.75" customHeight="1" x14ac:dyDescent="0.2">
      <c r="G1036" s="482"/>
    </row>
    <row r="1037" spans="7:7" ht="12.75" customHeight="1" x14ac:dyDescent="0.2">
      <c r="G1037" s="482"/>
    </row>
    <row r="1038" spans="7:7" ht="12.75" customHeight="1" x14ac:dyDescent="0.2">
      <c r="G1038" s="482"/>
    </row>
    <row r="1039" spans="7:7" ht="12.75" customHeight="1" x14ac:dyDescent="0.2">
      <c r="G1039" s="482"/>
    </row>
    <row r="1040" spans="7:7" ht="12.75" customHeight="1" x14ac:dyDescent="0.2">
      <c r="G1040" s="482"/>
    </row>
    <row r="1041" spans="7:7" ht="12.75" customHeight="1" x14ac:dyDescent="0.2">
      <c r="G1041" s="482"/>
    </row>
    <row r="1042" spans="7:7" ht="12.75" customHeight="1" x14ac:dyDescent="0.2">
      <c r="G1042" s="482"/>
    </row>
    <row r="1043" spans="7:7" ht="12.75" customHeight="1" x14ac:dyDescent="0.2">
      <c r="G1043" s="482"/>
    </row>
    <row r="1044" spans="7:7" ht="12.75" customHeight="1" x14ac:dyDescent="0.2">
      <c r="G1044" s="482"/>
    </row>
    <row r="1045" spans="7:7" ht="12.75" customHeight="1" x14ac:dyDescent="0.2">
      <c r="G1045" s="482"/>
    </row>
    <row r="1046" spans="7:7" ht="12.75" customHeight="1" x14ac:dyDescent="0.2">
      <c r="G1046" s="482"/>
    </row>
    <row r="1047" spans="7:7" ht="12.75" customHeight="1" x14ac:dyDescent="0.2">
      <c r="G1047" s="482"/>
    </row>
    <row r="1048" spans="7:7" ht="12.75" customHeight="1" x14ac:dyDescent="0.2">
      <c r="G1048" s="482"/>
    </row>
    <row r="1049" spans="7:7" ht="12.75" customHeight="1" x14ac:dyDescent="0.2">
      <c r="G1049" s="482"/>
    </row>
    <row r="1050" spans="7:7" ht="12.75" customHeight="1" x14ac:dyDescent="0.2">
      <c r="G1050" s="482"/>
    </row>
    <row r="1051" spans="7:7" ht="12.75" customHeight="1" x14ac:dyDescent="0.2">
      <c r="G1051" s="482"/>
    </row>
    <row r="1052" spans="7:7" ht="12.75" customHeight="1" x14ac:dyDescent="0.2">
      <c r="G1052" s="482"/>
    </row>
    <row r="1053" spans="7:7" ht="12.75" customHeight="1" x14ac:dyDescent="0.2">
      <c r="G1053" s="482"/>
    </row>
    <row r="1054" spans="7:7" ht="12.75" customHeight="1" x14ac:dyDescent="0.2">
      <c r="G1054" s="482"/>
    </row>
    <row r="1055" spans="7:7" ht="12.75" customHeight="1" x14ac:dyDescent="0.2">
      <c r="G1055" s="482"/>
    </row>
    <row r="1056" spans="7:7" ht="12.75" customHeight="1" x14ac:dyDescent="0.2">
      <c r="G1056" s="482"/>
    </row>
    <row r="1057" spans="7:7" ht="12.75" customHeight="1" x14ac:dyDescent="0.2">
      <c r="G1057" s="482"/>
    </row>
    <row r="1058" spans="7:7" ht="12.75" customHeight="1" x14ac:dyDescent="0.2">
      <c r="G1058" s="482"/>
    </row>
    <row r="1059" spans="7:7" ht="12.75" customHeight="1" x14ac:dyDescent="0.2">
      <c r="G1059" s="482"/>
    </row>
    <row r="1060" spans="7:7" ht="12.75" customHeight="1" x14ac:dyDescent="0.2">
      <c r="G1060" s="482"/>
    </row>
    <row r="1061" spans="7:7" ht="12.75" customHeight="1" x14ac:dyDescent="0.2">
      <c r="G1061" s="482"/>
    </row>
    <row r="1062" spans="7:7" ht="12.75" customHeight="1" x14ac:dyDescent="0.2">
      <c r="G1062" s="482"/>
    </row>
    <row r="1063" spans="7:7" ht="12.75" customHeight="1" x14ac:dyDescent="0.2">
      <c r="G1063" s="482"/>
    </row>
    <row r="1064" spans="7:7" ht="12.75" customHeight="1" x14ac:dyDescent="0.2">
      <c r="G1064" s="482"/>
    </row>
    <row r="1065" spans="7:7" ht="12.75" customHeight="1" x14ac:dyDescent="0.2">
      <c r="G1065" s="482"/>
    </row>
    <row r="1066" spans="7:7" ht="12.75" customHeight="1" x14ac:dyDescent="0.2">
      <c r="G1066" s="482"/>
    </row>
    <row r="1067" spans="7:7" ht="12.75" customHeight="1" x14ac:dyDescent="0.2">
      <c r="G1067" s="482"/>
    </row>
    <row r="1068" spans="7:7" ht="12.75" customHeight="1" x14ac:dyDescent="0.2">
      <c r="G1068" s="482"/>
    </row>
    <row r="1069" spans="7:7" ht="12.75" customHeight="1" x14ac:dyDescent="0.2">
      <c r="G1069" s="482"/>
    </row>
    <row r="1070" spans="7:7" ht="12.75" customHeight="1" x14ac:dyDescent="0.2">
      <c r="G1070" s="482"/>
    </row>
    <row r="1071" spans="7:7" ht="12.75" customHeight="1" x14ac:dyDescent="0.2">
      <c r="G1071" s="482"/>
    </row>
    <row r="1072" spans="7:7" ht="12.75" customHeight="1" x14ac:dyDescent="0.2">
      <c r="G1072" s="482"/>
    </row>
    <row r="1073" spans="7:7" ht="12.75" customHeight="1" x14ac:dyDescent="0.2">
      <c r="G1073" s="482"/>
    </row>
    <row r="1074" spans="7:7" ht="12.75" customHeight="1" x14ac:dyDescent="0.2">
      <c r="G1074" s="482"/>
    </row>
    <row r="1075" spans="7:7" ht="12.75" customHeight="1" x14ac:dyDescent="0.2">
      <c r="G1075" s="482"/>
    </row>
    <row r="1076" spans="7:7" ht="12.75" customHeight="1" x14ac:dyDescent="0.2">
      <c r="G1076" s="482"/>
    </row>
    <row r="1077" spans="7:7" ht="12.75" customHeight="1" x14ac:dyDescent="0.2">
      <c r="G1077" s="482"/>
    </row>
    <row r="1078" spans="7:7" ht="12.75" customHeight="1" x14ac:dyDescent="0.2">
      <c r="G1078" s="482"/>
    </row>
    <row r="1079" spans="7:7" ht="12.75" customHeight="1" x14ac:dyDescent="0.2">
      <c r="G1079" s="482"/>
    </row>
    <row r="1080" spans="7:7" ht="12.75" customHeight="1" x14ac:dyDescent="0.2">
      <c r="G1080" s="482"/>
    </row>
    <row r="1081" spans="7:7" ht="12.75" customHeight="1" x14ac:dyDescent="0.2">
      <c r="G1081" s="482"/>
    </row>
    <row r="1082" spans="7:7" ht="12.75" customHeight="1" x14ac:dyDescent="0.2">
      <c r="G1082" s="482"/>
    </row>
    <row r="1083" spans="7:7" ht="12.75" customHeight="1" x14ac:dyDescent="0.2">
      <c r="G1083" s="482"/>
    </row>
    <row r="1084" spans="7:7" ht="12.75" customHeight="1" x14ac:dyDescent="0.2">
      <c r="G1084" s="482"/>
    </row>
    <row r="1085" spans="7:7" ht="12.75" customHeight="1" x14ac:dyDescent="0.2">
      <c r="G1085" s="482"/>
    </row>
    <row r="1086" spans="7:7" ht="12.75" customHeight="1" x14ac:dyDescent="0.2">
      <c r="G1086" s="482"/>
    </row>
    <row r="1087" spans="7:7" ht="12.75" customHeight="1" x14ac:dyDescent="0.2">
      <c r="G1087" s="482"/>
    </row>
    <row r="1088" spans="7:7" ht="12.75" customHeight="1" x14ac:dyDescent="0.2">
      <c r="G1088" s="482"/>
    </row>
    <row r="1089" spans="7:7" ht="12.75" customHeight="1" x14ac:dyDescent="0.2">
      <c r="G1089" s="482"/>
    </row>
    <row r="1090" spans="7:7" ht="12.75" customHeight="1" x14ac:dyDescent="0.2">
      <c r="G1090" s="482"/>
    </row>
    <row r="1091" spans="7:7" ht="12.75" customHeight="1" x14ac:dyDescent="0.2">
      <c r="G1091" s="482"/>
    </row>
    <row r="1092" spans="7:7" ht="12.75" customHeight="1" x14ac:dyDescent="0.2">
      <c r="G1092" s="482"/>
    </row>
    <row r="1093" spans="7:7" ht="12.75" customHeight="1" x14ac:dyDescent="0.2">
      <c r="G1093" s="482"/>
    </row>
    <row r="1094" spans="7:7" ht="12.75" customHeight="1" x14ac:dyDescent="0.2">
      <c r="G1094" s="482"/>
    </row>
    <row r="1095" spans="7:7" ht="12.75" customHeight="1" x14ac:dyDescent="0.2">
      <c r="G1095" s="482"/>
    </row>
    <row r="1096" spans="7:7" ht="12.75" customHeight="1" x14ac:dyDescent="0.2">
      <c r="G1096" s="482"/>
    </row>
    <row r="1097" spans="7:7" ht="12.75" customHeight="1" x14ac:dyDescent="0.2">
      <c r="G1097" s="482"/>
    </row>
    <row r="1098" spans="7:7" ht="12.75" customHeight="1" x14ac:dyDescent="0.2">
      <c r="G1098" s="482"/>
    </row>
    <row r="1099" spans="7:7" ht="12.75" customHeight="1" x14ac:dyDescent="0.2">
      <c r="G1099" s="482"/>
    </row>
    <row r="1100" spans="7:7" ht="12.75" customHeight="1" x14ac:dyDescent="0.2">
      <c r="G1100" s="482"/>
    </row>
    <row r="1101" spans="7:7" ht="12.75" customHeight="1" x14ac:dyDescent="0.2">
      <c r="G1101" s="482"/>
    </row>
    <row r="1102" spans="7:7" ht="12.75" customHeight="1" x14ac:dyDescent="0.2">
      <c r="G1102" s="482"/>
    </row>
    <row r="1103" spans="7:7" ht="12.75" customHeight="1" x14ac:dyDescent="0.2">
      <c r="G1103" s="482"/>
    </row>
    <row r="1104" spans="7:7" ht="12.75" customHeight="1" x14ac:dyDescent="0.2">
      <c r="G1104" s="482"/>
    </row>
    <row r="1105" spans="7:7" ht="12.75" customHeight="1" x14ac:dyDescent="0.2">
      <c r="G1105" s="482"/>
    </row>
    <row r="1106" spans="7:7" ht="12.75" customHeight="1" x14ac:dyDescent="0.2">
      <c r="G1106" s="482"/>
    </row>
    <row r="1107" spans="7:7" ht="12.75" customHeight="1" x14ac:dyDescent="0.2">
      <c r="G1107" s="482"/>
    </row>
    <row r="1108" spans="7:7" ht="12.75" customHeight="1" x14ac:dyDescent="0.2">
      <c r="G1108" s="482"/>
    </row>
    <row r="1109" spans="7:7" ht="12.75" customHeight="1" x14ac:dyDescent="0.2">
      <c r="G1109" s="482"/>
    </row>
    <row r="1110" spans="7:7" ht="12.75" customHeight="1" x14ac:dyDescent="0.2">
      <c r="G1110" s="482"/>
    </row>
    <row r="1111" spans="7:7" ht="12.75" customHeight="1" x14ac:dyDescent="0.2">
      <c r="G1111" s="482"/>
    </row>
    <row r="1112" spans="7:7" ht="12.75" customHeight="1" x14ac:dyDescent="0.2">
      <c r="G1112" s="482"/>
    </row>
    <row r="1113" spans="7:7" ht="12.75" customHeight="1" x14ac:dyDescent="0.2">
      <c r="G1113" s="482"/>
    </row>
    <row r="1114" spans="7:7" ht="12.75" customHeight="1" x14ac:dyDescent="0.2">
      <c r="G1114" s="482"/>
    </row>
    <row r="1115" spans="7:7" ht="12.75" customHeight="1" x14ac:dyDescent="0.2">
      <c r="G1115" s="482"/>
    </row>
    <row r="1116" spans="7:7" ht="12.75" customHeight="1" x14ac:dyDescent="0.2">
      <c r="G1116" s="482"/>
    </row>
    <row r="1117" spans="7:7" ht="12.75" customHeight="1" x14ac:dyDescent="0.2">
      <c r="G1117" s="482"/>
    </row>
    <row r="1118" spans="7:7" ht="12.75" customHeight="1" x14ac:dyDescent="0.2">
      <c r="G1118" s="482"/>
    </row>
    <row r="1119" spans="7:7" ht="12.75" customHeight="1" x14ac:dyDescent="0.2">
      <c r="G1119" s="482"/>
    </row>
    <row r="1120" spans="7:7" ht="12.75" customHeight="1" x14ac:dyDescent="0.2">
      <c r="G1120" s="482"/>
    </row>
    <row r="1121" spans="7:7" ht="12.75" customHeight="1" x14ac:dyDescent="0.2">
      <c r="G1121" s="482"/>
    </row>
    <row r="1122" spans="7:7" ht="12.75" customHeight="1" x14ac:dyDescent="0.2">
      <c r="G1122" s="482"/>
    </row>
    <row r="1123" spans="7:7" ht="12.75" customHeight="1" x14ac:dyDescent="0.2">
      <c r="G1123" s="482"/>
    </row>
    <row r="1124" spans="7:7" ht="12.75" customHeight="1" x14ac:dyDescent="0.2">
      <c r="G1124" s="482"/>
    </row>
    <row r="1125" spans="7:7" ht="12.75" customHeight="1" x14ac:dyDescent="0.2">
      <c r="G1125" s="482"/>
    </row>
    <row r="1126" spans="7:7" ht="12.75" customHeight="1" x14ac:dyDescent="0.2">
      <c r="G1126" s="482"/>
    </row>
    <row r="1127" spans="7:7" ht="12.75" customHeight="1" x14ac:dyDescent="0.2">
      <c r="G1127" s="482"/>
    </row>
    <row r="1128" spans="7:7" ht="12.75" customHeight="1" x14ac:dyDescent="0.2">
      <c r="G1128" s="482"/>
    </row>
    <row r="1129" spans="7:7" ht="12.75" customHeight="1" x14ac:dyDescent="0.2">
      <c r="G1129" s="482"/>
    </row>
    <row r="1130" spans="7:7" ht="12.75" customHeight="1" x14ac:dyDescent="0.2">
      <c r="G1130" s="482"/>
    </row>
    <row r="1131" spans="7:7" ht="12.75" customHeight="1" x14ac:dyDescent="0.2">
      <c r="G1131" s="482"/>
    </row>
    <row r="1132" spans="7:7" ht="12.75" customHeight="1" x14ac:dyDescent="0.2">
      <c r="G1132" s="482"/>
    </row>
    <row r="1133" spans="7:7" ht="12.75" customHeight="1" x14ac:dyDescent="0.2">
      <c r="G1133" s="482"/>
    </row>
    <row r="1134" spans="7:7" ht="12.75" customHeight="1" x14ac:dyDescent="0.2">
      <c r="G1134" s="482"/>
    </row>
    <row r="1135" spans="7:7" ht="12.75" customHeight="1" x14ac:dyDescent="0.2">
      <c r="G1135" s="482"/>
    </row>
    <row r="1136" spans="7:7" ht="12.75" customHeight="1" x14ac:dyDescent="0.2">
      <c r="G1136" s="482"/>
    </row>
    <row r="1137" spans="7:7" ht="12.75" customHeight="1" x14ac:dyDescent="0.2">
      <c r="G1137" s="482"/>
    </row>
    <row r="1138" spans="7:7" ht="12.75" customHeight="1" x14ac:dyDescent="0.2">
      <c r="G1138" s="482"/>
    </row>
    <row r="1139" spans="7:7" ht="12.75" customHeight="1" x14ac:dyDescent="0.2">
      <c r="G1139" s="482"/>
    </row>
    <row r="1140" spans="7:7" ht="12.75" customHeight="1" x14ac:dyDescent="0.2">
      <c r="G1140" s="482"/>
    </row>
    <row r="1141" spans="7:7" ht="12.75" customHeight="1" x14ac:dyDescent="0.2">
      <c r="G1141" s="482"/>
    </row>
    <row r="1142" spans="7:7" ht="12.75" customHeight="1" x14ac:dyDescent="0.2">
      <c r="G1142" s="482"/>
    </row>
    <row r="1143" spans="7:7" ht="12.75" customHeight="1" x14ac:dyDescent="0.2">
      <c r="G1143" s="482"/>
    </row>
    <row r="1144" spans="7:7" ht="12.75" customHeight="1" x14ac:dyDescent="0.2">
      <c r="G1144" s="482"/>
    </row>
    <row r="1145" spans="7:7" ht="12.75" customHeight="1" x14ac:dyDescent="0.2">
      <c r="G1145" s="482"/>
    </row>
    <row r="1146" spans="7:7" ht="12.75" customHeight="1" x14ac:dyDescent="0.2">
      <c r="G1146" s="482"/>
    </row>
    <row r="1147" spans="7:7" ht="12.75" customHeight="1" x14ac:dyDescent="0.2">
      <c r="G1147" s="482"/>
    </row>
    <row r="1148" spans="7:7" ht="12.75" customHeight="1" x14ac:dyDescent="0.2">
      <c r="G1148" s="482"/>
    </row>
    <row r="1149" spans="7:7" ht="12.75" customHeight="1" x14ac:dyDescent="0.2">
      <c r="G1149" s="482"/>
    </row>
    <row r="1150" spans="7:7" ht="12.75" customHeight="1" x14ac:dyDescent="0.2">
      <c r="G1150" s="482"/>
    </row>
    <row r="1151" spans="7:7" ht="12.75" customHeight="1" x14ac:dyDescent="0.2">
      <c r="G1151" s="482"/>
    </row>
    <row r="1152" spans="7:7" ht="12.75" customHeight="1" x14ac:dyDescent="0.2">
      <c r="G1152" s="482"/>
    </row>
    <row r="1153" spans="7:7" ht="12.75" customHeight="1" x14ac:dyDescent="0.2">
      <c r="G1153" s="482"/>
    </row>
    <row r="1154" spans="7:7" ht="12.75" customHeight="1" x14ac:dyDescent="0.2">
      <c r="G1154" s="482"/>
    </row>
    <row r="1155" spans="7:7" ht="12.75" customHeight="1" x14ac:dyDescent="0.2">
      <c r="G1155" s="482"/>
    </row>
    <row r="1156" spans="7:7" ht="12.75" customHeight="1" x14ac:dyDescent="0.2">
      <c r="G1156" s="482"/>
    </row>
    <row r="1157" spans="7:7" ht="12.75" customHeight="1" x14ac:dyDescent="0.2">
      <c r="G1157" s="482"/>
    </row>
    <row r="1158" spans="7:7" ht="12.75" customHeight="1" x14ac:dyDescent="0.2">
      <c r="G1158" s="482"/>
    </row>
    <row r="1159" spans="7:7" ht="12.75" customHeight="1" x14ac:dyDescent="0.2">
      <c r="G1159" s="482"/>
    </row>
    <row r="1160" spans="7:7" ht="12.75" customHeight="1" x14ac:dyDescent="0.2">
      <c r="G1160" s="482"/>
    </row>
    <row r="1161" spans="7:7" ht="12.75" customHeight="1" x14ac:dyDescent="0.2">
      <c r="G1161" s="482"/>
    </row>
    <row r="1162" spans="7:7" ht="12.75" customHeight="1" x14ac:dyDescent="0.2">
      <c r="G1162" s="482"/>
    </row>
    <row r="1163" spans="7:7" ht="12.75" customHeight="1" x14ac:dyDescent="0.2">
      <c r="G1163" s="482"/>
    </row>
    <row r="1164" spans="7:7" ht="12.75" customHeight="1" x14ac:dyDescent="0.2">
      <c r="G1164" s="482"/>
    </row>
    <row r="1165" spans="7:7" ht="12.75" customHeight="1" x14ac:dyDescent="0.2">
      <c r="G1165" s="482"/>
    </row>
    <row r="1166" spans="7:7" ht="12.75" customHeight="1" x14ac:dyDescent="0.2">
      <c r="G1166" s="482"/>
    </row>
    <row r="1167" spans="7:7" ht="12.75" customHeight="1" x14ac:dyDescent="0.2">
      <c r="G1167" s="482"/>
    </row>
    <row r="1168" spans="7:7" ht="12.75" customHeight="1" x14ac:dyDescent="0.2">
      <c r="G1168" s="482"/>
    </row>
    <row r="1169" spans="7:7" ht="12.75" customHeight="1" x14ac:dyDescent="0.2">
      <c r="G1169" s="482"/>
    </row>
    <row r="1170" spans="7:7" ht="12.75" customHeight="1" x14ac:dyDescent="0.2">
      <c r="G1170" s="482"/>
    </row>
    <row r="1171" spans="7:7" ht="12.75" customHeight="1" x14ac:dyDescent="0.2">
      <c r="G1171" s="482"/>
    </row>
    <row r="1172" spans="7:7" ht="12.75" customHeight="1" x14ac:dyDescent="0.2">
      <c r="G1172" s="482"/>
    </row>
    <row r="1173" spans="7:7" ht="12.75" customHeight="1" x14ac:dyDescent="0.2">
      <c r="G1173" s="482"/>
    </row>
    <row r="1174" spans="7:7" ht="12.75" customHeight="1" x14ac:dyDescent="0.2">
      <c r="G1174" s="482"/>
    </row>
    <row r="1175" spans="7:7" ht="12.75" customHeight="1" x14ac:dyDescent="0.2">
      <c r="G1175" s="482"/>
    </row>
    <row r="1176" spans="7:7" ht="12.75" customHeight="1" x14ac:dyDescent="0.2">
      <c r="G1176" s="482"/>
    </row>
    <row r="1177" spans="7:7" ht="12.75" customHeight="1" x14ac:dyDescent="0.2">
      <c r="G1177" s="482"/>
    </row>
    <row r="1178" spans="7:7" ht="12.75" customHeight="1" x14ac:dyDescent="0.2">
      <c r="G1178" s="482"/>
    </row>
    <row r="1179" spans="7:7" ht="12.75" customHeight="1" x14ac:dyDescent="0.2">
      <c r="G1179" s="482"/>
    </row>
    <row r="1180" spans="7:7" ht="12.75" customHeight="1" x14ac:dyDescent="0.2">
      <c r="G1180" s="482"/>
    </row>
    <row r="1181" spans="7:7" ht="12.75" customHeight="1" x14ac:dyDescent="0.2">
      <c r="G1181" s="482"/>
    </row>
    <row r="1182" spans="7:7" ht="12.75" customHeight="1" x14ac:dyDescent="0.2">
      <c r="G1182" s="482"/>
    </row>
    <row r="1183" spans="7:7" ht="12.75" customHeight="1" x14ac:dyDescent="0.2">
      <c r="G1183" s="482"/>
    </row>
    <row r="1184" spans="7:7" ht="12.75" customHeight="1" x14ac:dyDescent="0.2">
      <c r="G1184" s="482"/>
    </row>
    <row r="1185" spans="7:7" ht="12.75" customHeight="1" x14ac:dyDescent="0.2">
      <c r="G1185" s="482"/>
    </row>
    <row r="1186" spans="7:7" ht="12.75" customHeight="1" x14ac:dyDescent="0.2">
      <c r="G1186" s="482"/>
    </row>
    <row r="1187" spans="7:7" ht="12.75" customHeight="1" x14ac:dyDescent="0.2">
      <c r="G1187" s="482"/>
    </row>
    <row r="1188" spans="7:7" ht="12.75" customHeight="1" x14ac:dyDescent="0.2">
      <c r="G1188" s="482"/>
    </row>
    <row r="1189" spans="7:7" ht="12.75" customHeight="1" x14ac:dyDescent="0.2">
      <c r="G1189" s="482"/>
    </row>
    <row r="1190" spans="7:7" ht="12.75" customHeight="1" x14ac:dyDescent="0.2">
      <c r="G1190" s="482"/>
    </row>
    <row r="1191" spans="7:7" ht="12.75" customHeight="1" x14ac:dyDescent="0.2">
      <c r="G1191" s="482"/>
    </row>
    <row r="1192" spans="7:7" ht="12.75" customHeight="1" x14ac:dyDescent="0.2">
      <c r="G1192" s="482"/>
    </row>
    <row r="1193" spans="7:7" ht="12.75" customHeight="1" x14ac:dyDescent="0.2">
      <c r="G1193" s="482"/>
    </row>
    <row r="1194" spans="7:7" ht="12.75" customHeight="1" x14ac:dyDescent="0.2">
      <c r="G1194" s="482"/>
    </row>
    <row r="1195" spans="7:7" ht="12.75" customHeight="1" x14ac:dyDescent="0.2">
      <c r="G1195" s="482"/>
    </row>
    <row r="1196" spans="7:7" ht="12.75" customHeight="1" x14ac:dyDescent="0.2">
      <c r="G1196" s="482"/>
    </row>
    <row r="1197" spans="7:7" ht="12.75" customHeight="1" x14ac:dyDescent="0.2">
      <c r="G1197" s="482"/>
    </row>
    <row r="1198" spans="7:7" ht="12.75" customHeight="1" x14ac:dyDescent="0.2">
      <c r="G1198" s="482"/>
    </row>
    <row r="1199" spans="7:7" ht="12.75" customHeight="1" x14ac:dyDescent="0.2">
      <c r="G1199" s="482"/>
    </row>
    <row r="1200" spans="7:7" ht="12.75" customHeight="1" x14ac:dyDescent="0.2">
      <c r="G1200" s="482"/>
    </row>
    <row r="1201" spans="7:7" ht="12.75" customHeight="1" x14ac:dyDescent="0.2">
      <c r="G1201" s="482"/>
    </row>
    <row r="1202" spans="7:7" ht="12.75" customHeight="1" x14ac:dyDescent="0.2">
      <c r="G1202" s="482"/>
    </row>
    <row r="1203" spans="7:7" ht="12.75" customHeight="1" x14ac:dyDescent="0.2">
      <c r="G1203" s="482"/>
    </row>
    <row r="1204" spans="7:7" ht="12.75" customHeight="1" x14ac:dyDescent="0.2">
      <c r="G1204" s="482"/>
    </row>
    <row r="1205" spans="7:7" ht="12.75" customHeight="1" x14ac:dyDescent="0.2">
      <c r="G1205" s="482"/>
    </row>
    <row r="1206" spans="7:7" ht="12.75" customHeight="1" x14ac:dyDescent="0.2">
      <c r="G1206" s="482"/>
    </row>
    <row r="1207" spans="7:7" ht="12.75" customHeight="1" x14ac:dyDescent="0.2">
      <c r="G1207" s="482"/>
    </row>
    <row r="1208" spans="7:7" ht="12.75" customHeight="1" x14ac:dyDescent="0.2">
      <c r="G1208" s="482"/>
    </row>
    <row r="1209" spans="7:7" ht="12.75" customHeight="1" x14ac:dyDescent="0.2">
      <c r="G1209" s="482"/>
    </row>
    <row r="1210" spans="7:7" ht="12.75" customHeight="1" x14ac:dyDescent="0.2">
      <c r="G1210" s="482"/>
    </row>
    <row r="1211" spans="7:7" ht="12.75" customHeight="1" x14ac:dyDescent="0.2">
      <c r="G1211" s="482"/>
    </row>
    <row r="1212" spans="7:7" ht="12.75" customHeight="1" x14ac:dyDescent="0.2">
      <c r="G1212" s="482"/>
    </row>
    <row r="1213" spans="7:7" ht="12.75" customHeight="1" x14ac:dyDescent="0.2">
      <c r="G1213" s="482"/>
    </row>
    <row r="1214" spans="7:7" ht="12.75" customHeight="1" x14ac:dyDescent="0.2">
      <c r="G1214" s="482"/>
    </row>
    <row r="1215" spans="7:7" ht="12.75" customHeight="1" x14ac:dyDescent="0.2">
      <c r="G1215" s="482"/>
    </row>
    <row r="1216" spans="7:7" ht="12.75" customHeight="1" x14ac:dyDescent="0.2">
      <c r="G1216" s="482"/>
    </row>
    <row r="1217" spans="7:7" ht="12.75" customHeight="1" x14ac:dyDescent="0.2">
      <c r="G1217" s="482"/>
    </row>
    <row r="1218" spans="7:7" ht="12.75" customHeight="1" x14ac:dyDescent="0.2">
      <c r="G1218" s="482"/>
    </row>
    <row r="1219" spans="7:7" ht="12.75" customHeight="1" x14ac:dyDescent="0.2">
      <c r="G1219" s="482"/>
    </row>
    <row r="1220" spans="7:7" ht="12.75" customHeight="1" x14ac:dyDescent="0.2">
      <c r="G1220" s="482"/>
    </row>
    <row r="1221" spans="7:7" ht="12.75" customHeight="1" x14ac:dyDescent="0.2">
      <c r="G1221" s="482"/>
    </row>
    <row r="1222" spans="7:7" ht="12.75" customHeight="1" x14ac:dyDescent="0.2">
      <c r="G1222" s="482"/>
    </row>
    <row r="1223" spans="7:7" ht="12.75" customHeight="1" x14ac:dyDescent="0.2">
      <c r="G1223" s="482"/>
    </row>
    <row r="1224" spans="7:7" ht="12.75" customHeight="1" x14ac:dyDescent="0.2">
      <c r="G1224" s="482"/>
    </row>
    <row r="1225" spans="7:7" ht="12.75" customHeight="1" x14ac:dyDescent="0.2">
      <c r="G1225" s="482"/>
    </row>
    <row r="1226" spans="7:7" ht="12.75" customHeight="1" x14ac:dyDescent="0.2">
      <c r="G1226" s="482"/>
    </row>
    <row r="1227" spans="7:7" ht="12.75" customHeight="1" x14ac:dyDescent="0.2">
      <c r="G1227" s="482"/>
    </row>
    <row r="1228" spans="7:7" ht="12.75" customHeight="1" x14ac:dyDescent="0.2">
      <c r="G1228" s="482"/>
    </row>
    <row r="1229" spans="7:7" ht="12.75" customHeight="1" x14ac:dyDescent="0.2">
      <c r="G1229" s="482"/>
    </row>
    <row r="1230" spans="7:7" ht="12.75" customHeight="1" x14ac:dyDescent="0.2">
      <c r="G1230" s="482"/>
    </row>
    <row r="1231" spans="7:7" ht="12.75" customHeight="1" x14ac:dyDescent="0.2">
      <c r="G1231" s="482"/>
    </row>
    <row r="1232" spans="7:7" ht="12.75" customHeight="1" x14ac:dyDescent="0.2">
      <c r="G1232" s="482"/>
    </row>
    <row r="1233" spans="7:7" ht="12.75" customHeight="1" x14ac:dyDescent="0.2">
      <c r="G1233" s="482"/>
    </row>
    <row r="1234" spans="7:7" ht="12.75" customHeight="1" x14ac:dyDescent="0.2">
      <c r="G1234" s="482"/>
    </row>
    <row r="1235" spans="7:7" ht="12.75" customHeight="1" x14ac:dyDescent="0.2">
      <c r="G1235" s="482"/>
    </row>
    <row r="1236" spans="7:7" ht="12.75" customHeight="1" x14ac:dyDescent="0.2">
      <c r="G1236" s="482"/>
    </row>
    <row r="1237" spans="7:7" ht="12.75" customHeight="1" x14ac:dyDescent="0.2">
      <c r="G1237" s="482"/>
    </row>
    <row r="1238" spans="7:7" ht="12.75" customHeight="1" x14ac:dyDescent="0.2">
      <c r="G1238" s="482"/>
    </row>
    <row r="1239" spans="7:7" ht="12.75" customHeight="1" x14ac:dyDescent="0.2">
      <c r="G1239" s="482"/>
    </row>
    <row r="1240" spans="7:7" ht="12.75" customHeight="1" x14ac:dyDescent="0.2">
      <c r="G1240" s="482"/>
    </row>
    <row r="1241" spans="7:7" ht="12.75" customHeight="1" x14ac:dyDescent="0.2">
      <c r="G1241" s="482"/>
    </row>
    <row r="1242" spans="7:7" ht="12.75" customHeight="1" x14ac:dyDescent="0.2">
      <c r="G1242" s="482"/>
    </row>
    <row r="1243" spans="7:7" ht="12.75" customHeight="1" x14ac:dyDescent="0.2">
      <c r="G1243" s="482"/>
    </row>
    <row r="1244" spans="7:7" ht="12.75" customHeight="1" x14ac:dyDescent="0.2">
      <c r="G1244" s="482"/>
    </row>
    <row r="1245" spans="7:7" ht="12.75" customHeight="1" x14ac:dyDescent="0.2">
      <c r="G1245" s="482"/>
    </row>
    <row r="1246" spans="7:7" ht="12.75" customHeight="1" x14ac:dyDescent="0.2">
      <c r="G1246" s="482"/>
    </row>
    <row r="1247" spans="7:7" ht="12.75" customHeight="1" x14ac:dyDescent="0.2">
      <c r="G1247" s="482"/>
    </row>
    <row r="1248" spans="7:7" ht="12.75" customHeight="1" x14ac:dyDescent="0.2">
      <c r="G1248" s="482"/>
    </row>
    <row r="1249" spans="7:7" ht="12.75" customHeight="1" x14ac:dyDescent="0.2">
      <c r="G1249" s="482"/>
    </row>
    <row r="1250" spans="7:7" ht="12.75" customHeight="1" x14ac:dyDescent="0.2">
      <c r="G1250" s="482"/>
    </row>
    <row r="1251" spans="7:7" ht="12.75" customHeight="1" x14ac:dyDescent="0.2">
      <c r="G1251" s="482"/>
    </row>
    <row r="1252" spans="7:7" ht="12.75" customHeight="1" x14ac:dyDescent="0.2">
      <c r="G1252" s="482"/>
    </row>
    <row r="1253" spans="7:7" ht="12.75" customHeight="1" x14ac:dyDescent="0.2">
      <c r="G1253" s="482"/>
    </row>
    <row r="1254" spans="7:7" ht="12.75" customHeight="1" x14ac:dyDescent="0.2">
      <c r="G1254" s="482"/>
    </row>
    <row r="1255" spans="7:7" ht="12.75" customHeight="1" x14ac:dyDescent="0.2">
      <c r="G1255" s="482"/>
    </row>
    <row r="1256" spans="7:7" ht="12.75" customHeight="1" x14ac:dyDescent="0.2">
      <c r="G1256" s="482"/>
    </row>
    <row r="1257" spans="7:7" ht="12.75" customHeight="1" x14ac:dyDescent="0.2">
      <c r="G1257" s="482"/>
    </row>
    <row r="1258" spans="7:7" ht="12.75" customHeight="1" x14ac:dyDescent="0.2">
      <c r="G1258" s="482"/>
    </row>
    <row r="1259" spans="7:7" ht="12.75" customHeight="1" x14ac:dyDescent="0.2">
      <c r="G1259" s="482"/>
    </row>
    <row r="1260" spans="7:7" ht="12.75" customHeight="1" x14ac:dyDescent="0.2">
      <c r="G1260" s="482"/>
    </row>
    <row r="1261" spans="7:7" ht="12.75" customHeight="1" x14ac:dyDescent="0.2">
      <c r="G1261" s="482"/>
    </row>
    <row r="1262" spans="7:7" ht="12.75" customHeight="1" x14ac:dyDescent="0.2">
      <c r="G1262" s="482"/>
    </row>
    <row r="1263" spans="7:7" ht="12.75" customHeight="1" x14ac:dyDescent="0.2">
      <c r="G1263" s="482"/>
    </row>
    <row r="1264" spans="7:7" ht="12.75" customHeight="1" x14ac:dyDescent="0.2">
      <c r="G1264" s="482"/>
    </row>
    <row r="1265" spans="7:7" ht="12.75" customHeight="1" x14ac:dyDescent="0.2">
      <c r="G1265" s="482"/>
    </row>
    <row r="1266" spans="7:7" ht="12.75" customHeight="1" x14ac:dyDescent="0.2">
      <c r="G1266" s="482"/>
    </row>
    <row r="1267" spans="7:7" ht="12.75" customHeight="1" x14ac:dyDescent="0.2">
      <c r="G1267" s="482"/>
    </row>
    <row r="1268" spans="7:7" ht="12.75" customHeight="1" x14ac:dyDescent="0.2">
      <c r="G1268" s="482"/>
    </row>
    <row r="1269" spans="7:7" ht="12.75" customHeight="1" x14ac:dyDescent="0.2">
      <c r="G1269" s="482"/>
    </row>
    <row r="1270" spans="7:7" ht="12.75" customHeight="1" x14ac:dyDescent="0.2">
      <c r="G1270" s="482"/>
    </row>
    <row r="1271" spans="7:7" ht="12.75" customHeight="1" x14ac:dyDescent="0.2">
      <c r="G1271" s="482"/>
    </row>
    <row r="1272" spans="7:7" ht="12.75" customHeight="1" x14ac:dyDescent="0.2">
      <c r="G1272" s="482"/>
    </row>
    <row r="1273" spans="7:7" ht="12.75" customHeight="1" x14ac:dyDescent="0.2">
      <c r="G1273" s="482"/>
    </row>
    <row r="1274" spans="7:7" ht="12.75" customHeight="1" x14ac:dyDescent="0.2">
      <c r="G1274" s="482"/>
    </row>
    <row r="1275" spans="7:7" ht="12.75" customHeight="1" x14ac:dyDescent="0.2">
      <c r="G1275" s="482"/>
    </row>
    <row r="1276" spans="7:7" ht="12.75" customHeight="1" x14ac:dyDescent="0.2">
      <c r="G1276" s="482"/>
    </row>
    <row r="1277" spans="7:7" ht="12.75" customHeight="1" x14ac:dyDescent="0.2">
      <c r="G1277" s="482"/>
    </row>
    <row r="1278" spans="7:7" ht="12.75" customHeight="1" x14ac:dyDescent="0.2">
      <c r="G1278" s="482"/>
    </row>
    <row r="1279" spans="7:7" ht="12.75" customHeight="1" x14ac:dyDescent="0.2">
      <c r="G1279" s="482"/>
    </row>
    <row r="1280" spans="7:7" ht="12.75" customHeight="1" x14ac:dyDescent="0.2">
      <c r="G1280" s="482"/>
    </row>
    <row r="1281" spans="7:7" ht="12.75" customHeight="1" x14ac:dyDescent="0.2">
      <c r="G1281" s="482"/>
    </row>
    <row r="1282" spans="7:7" ht="12.75" customHeight="1" x14ac:dyDescent="0.2">
      <c r="G1282" s="482"/>
    </row>
    <row r="1283" spans="7:7" ht="12.75" customHeight="1" x14ac:dyDescent="0.2">
      <c r="G1283" s="482"/>
    </row>
    <row r="1284" spans="7:7" ht="12.75" customHeight="1" x14ac:dyDescent="0.2">
      <c r="G1284" s="482"/>
    </row>
    <row r="1285" spans="7:7" ht="12.75" customHeight="1" x14ac:dyDescent="0.2">
      <c r="G1285" s="482"/>
    </row>
    <row r="1286" spans="7:7" ht="12.75" customHeight="1" x14ac:dyDescent="0.2">
      <c r="G1286" s="482"/>
    </row>
    <row r="1287" spans="7:7" ht="12.75" customHeight="1" x14ac:dyDescent="0.2">
      <c r="G1287" s="482"/>
    </row>
    <row r="1288" spans="7:7" ht="12.75" customHeight="1" x14ac:dyDescent="0.2">
      <c r="G1288" s="482"/>
    </row>
    <row r="1289" spans="7:7" ht="12.75" customHeight="1" x14ac:dyDescent="0.2">
      <c r="G1289" s="482"/>
    </row>
    <row r="1290" spans="7:7" ht="12.75" customHeight="1" x14ac:dyDescent="0.2">
      <c r="G1290" s="482"/>
    </row>
    <row r="1291" spans="7:7" ht="12.75" customHeight="1" x14ac:dyDescent="0.2">
      <c r="G1291" s="482"/>
    </row>
    <row r="1292" spans="7:7" ht="12.75" customHeight="1" x14ac:dyDescent="0.2">
      <c r="G1292" s="482"/>
    </row>
    <row r="1293" spans="7:7" ht="12.75" customHeight="1" x14ac:dyDescent="0.2">
      <c r="G1293" s="482"/>
    </row>
    <row r="1294" spans="7:7" ht="12.75" customHeight="1" x14ac:dyDescent="0.2">
      <c r="G1294" s="482"/>
    </row>
    <row r="1295" spans="7:7" ht="12.75" customHeight="1" x14ac:dyDescent="0.2">
      <c r="G1295" s="482"/>
    </row>
    <row r="1296" spans="7:7" ht="12.75" customHeight="1" x14ac:dyDescent="0.2">
      <c r="G1296" s="482"/>
    </row>
    <row r="1297" spans="7:7" ht="12.75" customHeight="1" x14ac:dyDescent="0.2">
      <c r="G1297" s="482"/>
    </row>
    <row r="1298" spans="7:7" ht="12.75" customHeight="1" x14ac:dyDescent="0.2">
      <c r="G1298" s="482"/>
    </row>
    <row r="1299" spans="7:7" ht="12.75" customHeight="1" x14ac:dyDescent="0.2">
      <c r="G1299" s="482"/>
    </row>
    <row r="1300" spans="7:7" ht="12.75" customHeight="1" x14ac:dyDescent="0.2">
      <c r="G1300" s="482"/>
    </row>
    <row r="1301" spans="7:7" ht="12.75" customHeight="1" x14ac:dyDescent="0.2">
      <c r="G1301" s="482"/>
    </row>
    <row r="1302" spans="7:7" ht="12.75" customHeight="1" x14ac:dyDescent="0.2">
      <c r="G1302" s="482"/>
    </row>
    <row r="1303" spans="7:7" ht="12.75" customHeight="1" x14ac:dyDescent="0.2">
      <c r="G1303" s="482"/>
    </row>
    <row r="1304" spans="7:7" ht="12.75" customHeight="1" x14ac:dyDescent="0.2">
      <c r="G1304" s="482"/>
    </row>
    <row r="1305" spans="7:7" ht="12.75" customHeight="1" x14ac:dyDescent="0.2">
      <c r="G1305" s="482"/>
    </row>
    <row r="1306" spans="7:7" ht="12.75" customHeight="1" x14ac:dyDescent="0.2">
      <c r="G1306" s="482"/>
    </row>
    <row r="1307" spans="7:7" ht="12.75" customHeight="1" x14ac:dyDescent="0.2">
      <c r="G1307" s="482"/>
    </row>
    <row r="1308" spans="7:7" ht="12.75" customHeight="1" x14ac:dyDescent="0.2">
      <c r="G1308" s="482"/>
    </row>
    <row r="1309" spans="7:7" ht="12.75" customHeight="1" x14ac:dyDescent="0.2">
      <c r="G1309" s="482"/>
    </row>
    <row r="1310" spans="7:7" ht="12.75" customHeight="1" x14ac:dyDescent="0.2">
      <c r="G1310" s="482"/>
    </row>
    <row r="1311" spans="7:7" ht="12.75" customHeight="1" x14ac:dyDescent="0.2">
      <c r="G1311" s="482"/>
    </row>
    <row r="1312" spans="7:7" ht="12.75" customHeight="1" x14ac:dyDescent="0.2">
      <c r="G1312" s="482"/>
    </row>
    <row r="1313" spans="7:7" ht="12.75" customHeight="1" x14ac:dyDescent="0.2">
      <c r="G1313" s="482"/>
    </row>
    <row r="1314" spans="7:7" ht="12.75" customHeight="1" x14ac:dyDescent="0.2">
      <c r="G1314" s="482"/>
    </row>
    <row r="1315" spans="7:7" ht="12.75" customHeight="1" x14ac:dyDescent="0.2">
      <c r="G1315" s="482"/>
    </row>
    <row r="1316" spans="7:7" ht="12.75" customHeight="1" x14ac:dyDescent="0.2">
      <c r="G1316" s="482"/>
    </row>
    <row r="1317" spans="7:7" ht="12.75" customHeight="1" x14ac:dyDescent="0.2">
      <c r="G1317" s="482"/>
    </row>
    <row r="1318" spans="7:7" ht="12.75" customHeight="1" x14ac:dyDescent="0.2">
      <c r="G1318" s="482"/>
    </row>
    <row r="1319" spans="7:7" ht="12.75" customHeight="1" x14ac:dyDescent="0.2">
      <c r="G1319" s="482"/>
    </row>
    <row r="1320" spans="7:7" ht="12.75" customHeight="1" x14ac:dyDescent="0.2">
      <c r="G1320" s="482"/>
    </row>
    <row r="1321" spans="7:7" ht="12.75" customHeight="1" x14ac:dyDescent="0.2">
      <c r="G1321" s="482"/>
    </row>
    <row r="1322" spans="7:7" ht="12.75" customHeight="1" x14ac:dyDescent="0.2">
      <c r="G1322" s="482"/>
    </row>
    <row r="1323" spans="7:7" ht="12.75" customHeight="1" x14ac:dyDescent="0.2">
      <c r="G1323" s="482"/>
    </row>
    <row r="1324" spans="7:7" ht="12.75" customHeight="1" x14ac:dyDescent="0.2">
      <c r="G1324" s="482"/>
    </row>
    <row r="1325" spans="7:7" ht="12.75" customHeight="1" x14ac:dyDescent="0.2">
      <c r="G1325" s="482"/>
    </row>
    <row r="1326" spans="7:7" ht="12.75" customHeight="1" x14ac:dyDescent="0.2">
      <c r="G1326" s="482"/>
    </row>
    <row r="1327" spans="7:7" ht="12.75" customHeight="1" x14ac:dyDescent="0.2">
      <c r="G1327" s="482"/>
    </row>
    <row r="1328" spans="7:7" ht="12.75" customHeight="1" x14ac:dyDescent="0.2">
      <c r="G1328" s="482"/>
    </row>
    <row r="1329" spans="7:7" ht="12.75" customHeight="1" x14ac:dyDescent="0.2">
      <c r="G1329" s="482"/>
    </row>
    <row r="1330" spans="7:7" ht="12.75" customHeight="1" x14ac:dyDescent="0.2">
      <c r="G1330" s="482"/>
    </row>
    <row r="1331" spans="7:7" ht="12.75" customHeight="1" x14ac:dyDescent="0.2">
      <c r="G1331" s="482"/>
    </row>
    <row r="1332" spans="7:7" ht="12.75" customHeight="1" x14ac:dyDescent="0.2">
      <c r="G1332" s="482"/>
    </row>
    <row r="1333" spans="7:7" ht="12.75" customHeight="1" x14ac:dyDescent="0.2">
      <c r="G1333" s="482"/>
    </row>
    <row r="1334" spans="7:7" ht="12.75" customHeight="1" x14ac:dyDescent="0.2">
      <c r="G1334" s="482"/>
    </row>
    <row r="1335" spans="7:7" ht="12.75" customHeight="1" x14ac:dyDescent="0.2">
      <c r="G1335" s="482"/>
    </row>
    <row r="1336" spans="7:7" ht="12.75" customHeight="1" x14ac:dyDescent="0.2">
      <c r="G1336" s="482"/>
    </row>
    <row r="1337" spans="7:7" ht="12.75" customHeight="1" x14ac:dyDescent="0.2">
      <c r="G1337" s="482"/>
    </row>
    <row r="1338" spans="7:7" ht="12.75" customHeight="1" x14ac:dyDescent="0.2">
      <c r="G1338" s="482"/>
    </row>
    <row r="1339" spans="7:7" ht="12.75" customHeight="1" x14ac:dyDescent="0.2">
      <c r="G1339" s="482"/>
    </row>
    <row r="1340" spans="7:7" ht="12.75" customHeight="1" x14ac:dyDescent="0.2">
      <c r="G1340" s="482"/>
    </row>
    <row r="1341" spans="7:7" ht="12.75" customHeight="1" x14ac:dyDescent="0.2">
      <c r="G1341" s="482"/>
    </row>
    <row r="1342" spans="7:7" ht="12.75" customHeight="1" x14ac:dyDescent="0.2">
      <c r="G1342" s="482"/>
    </row>
    <row r="1343" spans="7:7" ht="12.75" customHeight="1" x14ac:dyDescent="0.2">
      <c r="G1343" s="482"/>
    </row>
    <row r="1344" spans="7:7" ht="12.75" customHeight="1" x14ac:dyDescent="0.2">
      <c r="G1344" s="482"/>
    </row>
    <row r="1345" spans="7:7" ht="12.75" customHeight="1" x14ac:dyDescent="0.2">
      <c r="G1345" s="482"/>
    </row>
    <row r="1346" spans="7:7" ht="12.75" customHeight="1" x14ac:dyDescent="0.2">
      <c r="G1346" s="482"/>
    </row>
    <row r="1347" spans="7:7" ht="12.75" customHeight="1" x14ac:dyDescent="0.2">
      <c r="G1347" s="482"/>
    </row>
    <row r="1348" spans="7:7" ht="12.75" customHeight="1" x14ac:dyDescent="0.2">
      <c r="G1348" s="482"/>
    </row>
    <row r="1349" spans="7:7" ht="12.75" customHeight="1" x14ac:dyDescent="0.2">
      <c r="G1349" s="482"/>
    </row>
    <row r="1350" spans="7:7" ht="12.75" customHeight="1" x14ac:dyDescent="0.2">
      <c r="G1350" s="482"/>
    </row>
    <row r="1351" spans="7:7" ht="12.75" customHeight="1" x14ac:dyDescent="0.2">
      <c r="G1351" s="482"/>
    </row>
    <row r="1352" spans="7:7" ht="12.75" customHeight="1" x14ac:dyDescent="0.2">
      <c r="G1352" s="482"/>
    </row>
    <row r="1353" spans="7:7" ht="12.75" customHeight="1" x14ac:dyDescent="0.2">
      <c r="G1353" s="482"/>
    </row>
    <row r="1354" spans="7:7" ht="12.75" customHeight="1" x14ac:dyDescent="0.2">
      <c r="G1354" s="482"/>
    </row>
    <row r="1355" spans="7:7" ht="12.75" customHeight="1" x14ac:dyDescent="0.2">
      <c r="G1355" s="482"/>
    </row>
    <row r="1356" spans="7:7" ht="12.75" customHeight="1" x14ac:dyDescent="0.2">
      <c r="G1356" s="482"/>
    </row>
    <row r="1357" spans="7:7" ht="12.75" customHeight="1" x14ac:dyDescent="0.2">
      <c r="G1357" s="482"/>
    </row>
    <row r="1358" spans="7:7" ht="12.75" customHeight="1" x14ac:dyDescent="0.2">
      <c r="G1358" s="482"/>
    </row>
    <row r="1359" spans="7:7" ht="12.75" customHeight="1" x14ac:dyDescent="0.2">
      <c r="G1359" s="482"/>
    </row>
    <row r="1360" spans="7:7" ht="12.75" customHeight="1" x14ac:dyDescent="0.2">
      <c r="G1360" s="482"/>
    </row>
    <row r="1361" spans="7:7" ht="12.75" customHeight="1" x14ac:dyDescent="0.2">
      <c r="G1361" s="482"/>
    </row>
    <row r="1362" spans="7:7" ht="12.75" customHeight="1" x14ac:dyDescent="0.2">
      <c r="G1362" s="482"/>
    </row>
    <row r="1363" spans="7:7" ht="12.75" customHeight="1" x14ac:dyDescent="0.2">
      <c r="G1363" s="482"/>
    </row>
    <row r="1364" spans="7:7" ht="12.75" customHeight="1" x14ac:dyDescent="0.2">
      <c r="G1364" s="482"/>
    </row>
    <row r="1365" spans="7:7" ht="12.75" customHeight="1" x14ac:dyDescent="0.2">
      <c r="G1365" s="482"/>
    </row>
    <row r="1366" spans="7:7" ht="12.75" customHeight="1" x14ac:dyDescent="0.2">
      <c r="G1366" s="482"/>
    </row>
    <row r="1367" spans="7:7" ht="12.75" customHeight="1" x14ac:dyDescent="0.2">
      <c r="G1367" s="482"/>
    </row>
    <row r="1368" spans="7:7" ht="12.75" customHeight="1" x14ac:dyDescent="0.2">
      <c r="G1368" s="482"/>
    </row>
    <row r="1369" spans="7:7" ht="12.75" customHeight="1" x14ac:dyDescent="0.2">
      <c r="G1369" s="482"/>
    </row>
    <row r="1370" spans="7:7" ht="12.75" customHeight="1" x14ac:dyDescent="0.2">
      <c r="G1370" s="482"/>
    </row>
    <row r="1371" spans="7:7" ht="12.75" customHeight="1" x14ac:dyDescent="0.2">
      <c r="G1371" s="482"/>
    </row>
    <row r="1372" spans="7:7" ht="12.75" customHeight="1" x14ac:dyDescent="0.2">
      <c r="G1372" s="482"/>
    </row>
    <row r="1373" spans="7:7" ht="12.75" customHeight="1" x14ac:dyDescent="0.2">
      <c r="G1373" s="482"/>
    </row>
    <row r="1374" spans="7:7" ht="12.75" customHeight="1" x14ac:dyDescent="0.2">
      <c r="G1374" s="482"/>
    </row>
    <row r="1375" spans="7:7" ht="12.75" customHeight="1" x14ac:dyDescent="0.2">
      <c r="G1375" s="482"/>
    </row>
    <row r="1376" spans="7:7" ht="12.75" customHeight="1" x14ac:dyDescent="0.2">
      <c r="G1376" s="482"/>
    </row>
    <row r="1377" spans="7:7" ht="12.75" customHeight="1" x14ac:dyDescent="0.2">
      <c r="G1377" s="482"/>
    </row>
    <row r="1378" spans="7:7" ht="12.75" customHeight="1" x14ac:dyDescent="0.2">
      <c r="G1378" s="482"/>
    </row>
    <row r="1379" spans="7:7" ht="12.75" customHeight="1" x14ac:dyDescent="0.2">
      <c r="G1379" s="482"/>
    </row>
    <row r="1380" spans="7:7" ht="12.75" customHeight="1" x14ac:dyDescent="0.2">
      <c r="G1380" s="482"/>
    </row>
    <row r="1381" spans="7:7" ht="12.75" customHeight="1" x14ac:dyDescent="0.2">
      <c r="G1381" s="482"/>
    </row>
    <row r="1382" spans="7:7" ht="12.75" customHeight="1" x14ac:dyDescent="0.2">
      <c r="G1382" s="482"/>
    </row>
    <row r="1383" spans="7:7" ht="12.75" customHeight="1" x14ac:dyDescent="0.2">
      <c r="G1383" s="482"/>
    </row>
    <row r="1384" spans="7:7" ht="12.75" customHeight="1" x14ac:dyDescent="0.2">
      <c r="G1384" s="482"/>
    </row>
    <row r="1385" spans="7:7" ht="12.75" customHeight="1" x14ac:dyDescent="0.2">
      <c r="G1385" s="482"/>
    </row>
    <row r="1386" spans="7:7" ht="12.75" customHeight="1" x14ac:dyDescent="0.2">
      <c r="G1386" s="482"/>
    </row>
    <row r="1387" spans="7:7" ht="12.75" customHeight="1" x14ac:dyDescent="0.2">
      <c r="G1387" s="482"/>
    </row>
    <row r="1388" spans="7:7" ht="12.75" customHeight="1" x14ac:dyDescent="0.2">
      <c r="G1388" s="482"/>
    </row>
    <row r="1389" spans="7:7" ht="12.75" customHeight="1" x14ac:dyDescent="0.2">
      <c r="G1389" s="482"/>
    </row>
    <row r="1390" spans="7:7" ht="12.75" customHeight="1" x14ac:dyDescent="0.2">
      <c r="G1390" s="482"/>
    </row>
    <row r="1391" spans="7:7" ht="12.75" customHeight="1" x14ac:dyDescent="0.2">
      <c r="G1391" s="482"/>
    </row>
    <row r="1392" spans="7:7" ht="12.75" customHeight="1" x14ac:dyDescent="0.2">
      <c r="G1392" s="482"/>
    </row>
    <row r="1393" spans="7:7" ht="12.75" customHeight="1" x14ac:dyDescent="0.2">
      <c r="G1393" s="482"/>
    </row>
    <row r="1394" spans="7:7" ht="12.75" customHeight="1" x14ac:dyDescent="0.2">
      <c r="G1394" s="482"/>
    </row>
    <row r="1395" spans="7:7" ht="12.75" customHeight="1" x14ac:dyDescent="0.2">
      <c r="G1395" s="482"/>
    </row>
    <row r="1396" spans="7:7" ht="12.75" customHeight="1" x14ac:dyDescent="0.2">
      <c r="G1396" s="482"/>
    </row>
    <row r="1397" spans="7:7" ht="12.75" customHeight="1" x14ac:dyDescent="0.2">
      <c r="G1397" s="482"/>
    </row>
    <row r="1398" spans="7:7" ht="12.75" customHeight="1" x14ac:dyDescent="0.2">
      <c r="G1398" s="482"/>
    </row>
    <row r="1399" spans="7:7" ht="12.75" customHeight="1" x14ac:dyDescent="0.2">
      <c r="G1399" s="482"/>
    </row>
    <row r="1400" spans="7:7" ht="12.75" customHeight="1" x14ac:dyDescent="0.2">
      <c r="G1400" s="482"/>
    </row>
    <row r="1401" spans="7:7" ht="12.75" customHeight="1" x14ac:dyDescent="0.2">
      <c r="G1401" s="482"/>
    </row>
    <row r="1402" spans="7:7" ht="12.75" customHeight="1" x14ac:dyDescent="0.2">
      <c r="G1402" s="482"/>
    </row>
    <row r="1403" spans="7:7" ht="12.75" customHeight="1" x14ac:dyDescent="0.2">
      <c r="G1403" s="482"/>
    </row>
    <row r="1404" spans="7:7" ht="12.75" customHeight="1" x14ac:dyDescent="0.2">
      <c r="G1404" s="482"/>
    </row>
    <row r="1405" spans="7:7" ht="12.75" customHeight="1" x14ac:dyDescent="0.2">
      <c r="G1405" s="482"/>
    </row>
    <row r="1406" spans="7:7" ht="12.75" customHeight="1" x14ac:dyDescent="0.2">
      <c r="G1406" s="482"/>
    </row>
    <row r="1407" spans="7:7" ht="12.75" customHeight="1" x14ac:dyDescent="0.2">
      <c r="G1407" s="482"/>
    </row>
    <row r="1408" spans="7:7" ht="12.75" customHeight="1" x14ac:dyDescent="0.2">
      <c r="G1408" s="482"/>
    </row>
    <row r="1409" spans="7:7" ht="12.75" customHeight="1" x14ac:dyDescent="0.2">
      <c r="G1409" s="482"/>
    </row>
    <row r="1410" spans="7:7" ht="12.75" customHeight="1" x14ac:dyDescent="0.2">
      <c r="G1410" s="482"/>
    </row>
    <row r="1411" spans="7:7" ht="12.75" customHeight="1" x14ac:dyDescent="0.2">
      <c r="G1411" s="482"/>
    </row>
    <row r="1412" spans="7:7" ht="12.75" customHeight="1" x14ac:dyDescent="0.2">
      <c r="G1412" s="482"/>
    </row>
    <row r="1413" spans="7:7" ht="12.75" customHeight="1" x14ac:dyDescent="0.2">
      <c r="G1413" s="482"/>
    </row>
    <row r="1414" spans="7:7" ht="12.75" customHeight="1" x14ac:dyDescent="0.2">
      <c r="G1414" s="482"/>
    </row>
    <row r="1415" spans="7:7" ht="12.75" customHeight="1" x14ac:dyDescent="0.2">
      <c r="G1415" s="482"/>
    </row>
    <row r="1416" spans="7:7" ht="12.75" customHeight="1" x14ac:dyDescent="0.2">
      <c r="G1416" s="482"/>
    </row>
    <row r="1417" spans="7:7" ht="12.75" customHeight="1" x14ac:dyDescent="0.2">
      <c r="G1417" s="482"/>
    </row>
    <row r="1418" spans="7:7" ht="12.75" customHeight="1" x14ac:dyDescent="0.2">
      <c r="G1418" s="482"/>
    </row>
    <row r="1419" spans="7:7" ht="12.75" customHeight="1" x14ac:dyDescent="0.2">
      <c r="G1419" s="482"/>
    </row>
    <row r="1420" spans="7:7" ht="12.75" customHeight="1" x14ac:dyDescent="0.2">
      <c r="G1420" s="482"/>
    </row>
    <row r="1421" spans="7:7" ht="12.75" customHeight="1" x14ac:dyDescent="0.2">
      <c r="G1421" s="482"/>
    </row>
    <row r="1422" spans="7:7" ht="12.75" customHeight="1" x14ac:dyDescent="0.2">
      <c r="G1422" s="482"/>
    </row>
    <row r="1423" spans="7:7" ht="12.75" customHeight="1" x14ac:dyDescent="0.2">
      <c r="G1423" s="482"/>
    </row>
    <row r="1424" spans="7:7" ht="12.75" customHeight="1" x14ac:dyDescent="0.2">
      <c r="G1424" s="482"/>
    </row>
    <row r="1425" spans="7:7" ht="12.75" customHeight="1" x14ac:dyDescent="0.2">
      <c r="G1425" s="482"/>
    </row>
    <row r="1426" spans="7:7" ht="12.75" customHeight="1" x14ac:dyDescent="0.2">
      <c r="G1426" s="482"/>
    </row>
    <row r="1427" spans="7:7" ht="12.75" customHeight="1" x14ac:dyDescent="0.2">
      <c r="G1427" s="482"/>
    </row>
    <row r="1428" spans="7:7" ht="12.75" customHeight="1" x14ac:dyDescent="0.2">
      <c r="G1428" s="482"/>
    </row>
    <row r="1429" spans="7:7" ht="12.75" customHeight="1" x14ac:dyDescent="0.2">
      <c r="G1429" s="482"/>
    </row>
    <row r="1430" spans="7:7" ht="12.75" customHeight="1" x14ac:dyDescent="0.2">
      <c r="G1430" s="482"/>
    </row>
    <row r="1431" spans="7:7" ht="12.75" customHeight="1" x14ac:dyDescent="0.2">
      <c r="G1431" s="482"/>
    </row>
    <row r="1432" spans="7:7" ht="12.75" customHeight="1" x14ac:dyDescent="0.2">
      <c r="G1432" s="482"/>
    </row>
    <row r="1433" spans="7:7" ht="12.75" customHeight="1" x14ac:dyDescent="0.2">
      <c r="G1433" s="482"/>
    </row>
    <row r="1434" spans="7:7" ht="12.75" customHeight="1" x14ac:dyDescent="0.2">
      <c r="G1434" s="482"/>
    </row>
    <row r="1435" spans="7:7" ht="12.75" customHeight="1" x14ac:dyDescent="0.2">
      <c r="G1435" s="482"/>
    </row>
    <row r="1436" spans="7:7" ht="12.75" customHeight="1" x14ac:dyDescent="0.2">
      <c r="G1436" s="482"/>
    </row>
    <row r="1437" spans="7:7" ht="12.75" customHeight="1" x14ac:dyDescent="0.2">
      <c r="G1437" s="482"/>
    </row>
    <row r="1438" spans="7:7" ht="12.75" customHeight="1" x14ac:dyDescent="0.2">
      <c r="G1438" s="482"/>
    </row>
    <row r="1439" spans="7:7" ht="12.75" customHeight="1" x14ac:dyDescent="0.2">
      <c r="G1439" s="482"/>
    </row>
    <row r="1440" spans="7:7" ht="12.75" customHeight="1" x14ac:dyDescent="0.2">
      <c r="G1440" s="482"/>
    </row>
    <row r="1441" spans="7:7" ht="12.75" customHeight="1" x14ac:dyDescent="0.2">
      <c r="G1441" s="482"/>
    </row>
    <row r="1442" spans="7:7" ht="12.75" customHeight="1" x14ac:dyDescent="0.2">
      <c r="G1442" s="482"/>
    </row>
    <row r="1443" spans="7:7" ht="12.75" customHeight="1" x14ac:dyDescent="0.2">
      <c r="G1443" s="482"/>
    </row>
    <row r="1444" spans="7:7" ht="12.75" customHeight="1" x14ac:dyDescent="0.2">
      <c r="G1444" s="482"/>
    </row>
    <row r="1445" spans="7:7" ht="12.75" customHeight="1" x14ac:dyDescent="0.2">
      <c r="G1445" s="482"/>
    </row>
    <row r="1446" spans="7:7" ht="12.75" customHeight="1" x14ac:dyDescent="0.2">
      <c r="G1446" s="482"/>
    </row>
    <row r="1447" spans="7:7" ht="12.75" customHeight="1" x14ac:dyDescent="0.2">
      <c r="G1447" s="482"/>
    </row>
    <row r="1448" spans="7:7" ht="12.75" customHeight="1" x14ac:dyDescent="0.2">
      <c r="G1448" s="482"/>
    </row>
    <row r="1449" spans="7:7" ht="12.75" customHeight="1" x14ac:dyDescent="0.2">
      <c r="G1449" s="482"/>
    </row>
    <row r="1450" spans="7:7" ht="12.75" customHeight="1" x14ac:dyDescent="0.2">
      <c r="G1450" s="482"/>
    </row>
    <row r="1451" spans="7:7" ht="12.75" customHeight="1" x14ac:dyDescent="0.2">
      <c r="G1451" s="482"/>
    </row>
    <row r="1452" spans="7:7" ht="12.75" customHeight="1" x14ac:dyDescent="0.2">
      <c r="G1452" s="482"/>
    </row>
    <row r="1453" spans="7:7" ht="12.75" customHeight="1" x14ac:dyDescent="0.2">
      <c r="G1453" s="482"/>
    </row>
    <row r="1454" spans="7:7" ht="12.75" customHeight="1" x14ac:dyDescent="0.2">
      <c r="G1454" s="482"/>
    </row>
    <row r="1455" spans="7:7" ht="12.75" customHeight="1" x14ac:dyDescent="0.2">
      <c r="G1455" s="482"/>
    </row>
    <row r="1456" spans="7:7" ht="12.75" customHeight="1" x14ac:dyDescent="0.2">
      <c r="G1456" s="482"/>
    </row>
    <row r="1457" spans="7:7" ht="12.75" customHeight="1" x14ac:dyDescent="0.2">
      <c r="G1457" s="482"/>
    </row>
    <row r="1458" spans="7:7" ht="12.75" customHeight="1" x14ac:dyDescent="0.2">
      <c r="G1458" s="482"/>
    </row>
    <row r="1459" spans="7:7" ht="12.75" customHeight="1" x14ac:dyDescent="0.2">
      <c r="G1459" s="482"/>
    </row>
    <row r="1460" spans="7:7" ht="12.75" customHeight="1" x14ac:dyDescent="0.2">
      <c r="G1460" s="482"/>
    </row>
    <row r="1461" spans="7:7" ht="12.75" customHeight="1" x14ac:dyDescent="0.2">
      <c r="G1461" s="482"/>
    </row>
    <row r="1462" spans="7:7" ht="12.75" customHeight="1" x14ac:dyDescent="0.2">
      <c r="G1462" s="482"/>
    </row>
    <row r="1463" spans="7:7" ht="12.75" customHeight="1" x14ac:dyDescent="0.2">
      <c r="G1463" s="482"/>
    </row>
    <row r="1464" spans="7:7" ht="12.75" customHeight="1" x14ac:dyDescent="0.2">
      <c r="G1464" s="482"/>
    </row>
    <row r="1465" spans="7:7" ht="12.75" customHeight="1" x14ac:dyDescent="0.2">
      <c r="G1465" s="482"/>
    </row>
    <row r="1466" spans="7:7" ht="12.75" customHeight="1" x14ac:dyDescent="0.2">
      <c r="G1466" s="482"/>
    </row>
    <row r="1467" spans="7:7" ht="12.75" customHeight="1" x14ac:dyDescent="0.2">
      <c r="G1467" s="482"/>
    </row>
    <row r="1468" spans="7:7" ht="12.75" customHeight="1" x14ac:dyDescent="0.2">
      <c r="G1468" s="482"/>
    </row>
    <row r="1469" spans="7:7" ht="12.75" customHeight="1" x14ac:dyDescent="0.2">
      <c r="G1469" s="482"/>
    </row>
    <row r="1470" spans="7:7" ht="12.75" customHeight="1" x14ac:dyDescent="0.2">
      <c r="G1470" s="482"/>
    </row>
    <row r="1471" spans="7:7" ht="12.75" customHeight="1" x14ac:dyDescent="0.2">
      <c r="G1471" s="482"/>
    </row>
    <row r="1472" spans="7:7" ht="12.75" customHeight="1" x14ac:dyDescent="0.2">
      <c r="G1472" s="482"/>
    </row>
    <row r="1473" spans="7:7" ht="12.75" customHeight="1" x14ac:dyDescent="0.2">
      <c r="G1473" s="482"/>
    </row>
    <row r="1474" spans="7:7" ht="12.75" customHeight="1" x14ac:dyDescent="0.2">
      <c r="G1474" s="482"/>
    </row>
    <row r="1475" spans="7:7" ht="12.75" customHeight="1" x14ac:dyDescent="0.2">
      <c r="G1475" s="482"/>
    </row>
    <row r="1476" spans="7:7" ht="12.75" customHeight="1" x14ac:dyDescent="0.2">
      <c r="G1476" s="482"/>
    </row>
    <row r="1477" spans="7:7" ht="12.75" customHeight="1" x14ac:dyDescent="0.2">
      <c r="G1477" s="482"/>
    </row>
    <row r="1478" spans="7:7" ht="12.75" customHeight="1" x14ac:dyDescent="0.2">
      <c r="G1478" s="482"/>
    </row>
    <row r="1479" spans="7:7" ht="12.75" customHeight="1" x14ac:dyDescent="0.2">
      <c r="G1479" s="482"/>
    </row>
    <row r="1480" spans="7:7" ht="12.75" customHeight="1" x14ac:dyDescent="0.2">
      <c r="G1480" s="482"/>
    </row>
    <row r="1481" spans="7:7" ht="12.75" customHeight="1" x14ac:dyDescent="0.2">
      <c r="G1481" s="482"/>
    </row>
    <row r="1482" spans="7:7" ht="12.75" customHeight="1" x14ac:dyDescent="0.2">
      <c r="G1482" s="482"/>
    </row>
    <row r="1483" spans="7:7" ht="12.75" customHeight="1" x14ac:dyDescent="0.2">
      <c r="G1483" s="482"/>
    </row>
    <row r="1484" spans="7:7" ht="12.75" customHeight="1" x14ac:dyDescent="0.2">
      <c r="G1484" s="482"/>
    </row>
    <row r="1485" spans="7:7" ht="12.75" customHeight="1" x14ac:dyDescent="0.2">
      <c r="G1485" s="482"/>
    </row>
    <row r="1486" spans="7:7" ht="12.75" customHeight="1" x14ac:dyDescent="0.2">
      <c r="G1486" s="482"/>
    </row>
    <row r="1487" spans="7:7" ht="12.75" customHeight="1" x14ac:dyDescent="0.2">
      <c r="G1487" s="482"/>
    </row>
    <row r="1488" spans="7:7" ht="12.75" customHeight="1" x14ac:dyDescent="0.2">
      <c r="G1488" s="482"/>
    </row>
    <row r="1489" spans="7:7" ht="12.75" customHeight="1" x14ac:dyDescent="0.2">
      <c r="G1489" s="482"/>
    </row>
    <row r="1490" spans="7:7" ht="12.75" customHeight="1" x14ac:dyDescent="0.2">
      <c r="G1490" s="482"/>
    </row>
    <row r="1491" spans="7:7" ht="12.75" customHeight="1" x14ac:dyDescent="0.2">
      <c r="G1491" s="482"/>
    </row>
    <row r="1492" spans="7:7" ht="12.75" customHeight="1" x14ac:dyDescent="0.2">
      <c r="G1492" s="482"/>
    </row>
    <row r="1493" spans="7:7" ht="12.75" customHeight="1" x14ac:dyDescent="0.2">
      <c r="G1493" s="482"/>
    </row>
    <row r="1494" spans="7:7" ht="12.75" customHeight="1" x14ac:dyDescent="0.2">
      <c r="G1494" s="482"/>
    </row>
    <row r="1495" spans="7:7" ht="12.75" customHeight="1" x14ac:dyDescent="0.2">
      <c r="G1495" s="482"/>
    </row>
    <row r="1496" spans="7:7" ht="12.75" customHeight="1" x14ac:dyDescent="0.2">
      <c r="G1496" s="482"/>
    </row>
    <row r="1497" spans="7:7" ht="12.75" customHeight="1" x14ac:dyDescent="0.2">
      <c r="G1497" s="482"/>
    </row>
    <row r="1498" spans="7:7" ht="12.75" customHeight="1" x14ac:dyDescent="0.2">
      <c r="G1498" s="482"/>
    </row>
    <row r="1499" spans="7:7" ht="12.75" customHeight="1" x14ac:dyDescent="0.2">
      <c r="G1499" s="482"/>
    </row>
    <row r="1500" spans="7:7" ht="12.75" customHeight="1" x14ac:dyDescent="0.2">
      <c r="G1500" s="482"/>
    </row>
    <row r="1501" spans="7:7" ht="12.75" customHeight="1" x14ac:dyDescent="0.2">
      <c r="G1501" s="482"/>
    </row>
    <row r="1502" spans="7:7" ht="12.75" customHeight="1" x14ac:dyDescent="0.2">
      <c r="G1502" s="482"/>
    </row>
    <row r="1503" spans="7:7" ht="12.75" customHeight="1" x14ac:dyDescent="0.2">
      <c r="G1503" s="482"/>
    </row>
    <row r="1504" spans="7:7" ht="12.75" customHeight="1" x14ac:dyDescent="0.2">
      <c r="G1504" s="482"/>
    </row>
    <row r="1505" spans="7:7" ht="12.75" customHeight="1" x14ac:dyDescent="0.2">
      <c r="G1505" s="482"/>
    </row>
    <row r="1506" spans="7:7" ht="12.75" customHeight="1" x14ac:dyDescent="0.2">
      <c r="G1506" s="482"/>
    </row>
    <row r="1507" spans="7:7" ht="12.75" customHeight="1" x14ac:dyDescent="0.2">
      <c r="G1507" s="482"/>
    </row>
    <row r="1508" spans="7:7" ht="12.75" customHeight="1" x14ac:dyDescent="0.2">
      <c r="G1508" s="482"/>
    </row>
    <row r="1509" spans="7:7" ht="12.75" customHeight="1" x14ac:dyDescent="0.2">
      <c r="G1509" s="482"/>
    </row>
    <row r="1510" spans="7:7" ht="12.75" customHeight="1" x14ac:dyDescent="0.2">
      <c r="G1510" s="482"/>
    </row>
    <row r="1511" spans="7:7" ht="12.75" customHeight="1" x14ac:dyDescent="0.2">
      <c r="G1511" s="482"/>
    </row>
    <row r="1512" spans="7:7" ht="12.75" customHeight="1" x14ac:dyDescent="0.2">
      <c r="G1512" s="482"/>
    </row>
    <row r="1513" spans="7:7" ht="12.75" customHeight="1" x14ac:dyDescent="0.2">
      <c r="G1513" s="482"/>
    </row>
    <row r="1514" spans="7:7" ht="12.75" customHeight="1" x14ac:dyDescent="0.2">
      <c r="G1514" s="482"/>
    </row>
    <row r="1515" spans="7:7" ht="12.75" customHeight="1" x14ac:dyDescent="0.2">
      <c r="G1515" s="482"/>
    </row>
    <row r="1516" spans="7:7" ht="12.75" customHeight="1" x14ac:dyDescent="0.2">
      <c r="G1516" s="482"/>
    </row>
    <row r="1517" spans="7:7" ht="12.75" customHeight="1" x14ac:dyDescent="0.2">
      <c r="G1517" s="482"/>
    </row>
    <row r="1518" spans="7:7" ht="12.75" customHeight="1" x14ac:dyDescent="0.2">
      <c r="G1518" s="482"/>
    </row>
    <row r="1519" spans="7:7" ht="12.75" customHeight="1" x14ac:dyDescent="0.2">
      <c r="G1519" s="482"/>
    </row>
    <row r="1520" spans="7:7" ht="12.75" customHeight="1" x14ac:dyDescent="0.2">
      <c r="G1520" s="482"/>
    </row>
    <row r="1521" spans="7:7" ht="12.75" customHeight="1" x14ac:dyDescent="0.2">
      <c r="G1521" s="482"/>
    </row>
    <row r="1522" spans="7:7" ht="12.75" customHeight="1" x14ac:dyDescent="0.2">
      <c r="G1522" s="482"/>
    </row>
    <row r="1523" spans="7:7" ht="12.75" customHeight="1" x14ac:dyDescent="0.2">
      <c r="G1523" s="482"/>
    </row>
    <row r="1524" spans="7:7" ht="12.75" customHeight="1" x14ac:dyDescent="0.2">
      <c r="G1524" s="482"/>
    </row>
    <row r="1525" spans="7:7" ht="12.75" customHeight="1" x14ac:dyDescent="0.2">
      <c r="G1525" s="482"/>
    </row>
    <row r="1526" spans="7:7" ht="12.75" customHeight="1" x14ac:dyDescent="0.2">
      <c r="G1526" s="482"/>
    </row>
    <row r="1527" spans="7:7" ht="12.75" customHeight="1" x14ac:dyDescent="0.2">
      <c r="G1527" s="482"/>
    </row>
    <row r="1528" spans="7:7" ht="12.75" customHeight="1" x14ac:dyDescent="0.2">
      <c r="G1528" s="482"/>
    </row>
    <row r="1529" spans="7:7" ht="12.75" customHeight="1" x14ac:dyDescent="0.2">
      <c r="G1529" s="482"/>
    </row>
    <row r="1530" spans="7:7" ht="12.75" customHeight="1" x14ac:dyDescent="0.2">
      <c r="G1530" s="482"/>
    </row>
    <row r="1531" spans="7:7" ht="12.75" customHeight="1" x14ac:dyDescent="0.2">
      <c r="G1531" s="482"/>
    </row>
    <row r="1532" spans="7:7" ht="12.75" customHeight="1" x14ac:dyDescent="0.2">
      <c r="G1532" s="482"/>
    </row>
    <row r="1533" spans="7:7" ht="12.75" customHeight="1" x14ac:dyDescent="0.2">
      <c r="G1533" s="482"/>
    </row>
    <row r="1534" spans="7:7" ht="12.75" customHeight="1" x14ac:dyDescent="0.2">
      <c r="G1534" s="482"/>
    </row>
    <row r="1535" spans="7:7" ht="12.75" customHeight="1" x14ac:dyDescent="0.2">
      <c r="G1535" s="482"/>
    </row>
    <row r="1536" spans="7:7" ht="12.75" customHeight="1" x14ac:dyDescent="0.2">
      <c r="G1536" s="482"/>
    </row>
    <row r="1537" spans="7:7" ht="12.75" customHeight="1" x14ac:dyDescent="0.2">
      <c r="G1537" s="482"/>
    </row>
    <row r="1538" spans="7:7" ht="12.75" customHeight="1" x14ac:dyDescent="0.2">
      <c r="G1538" s="482"/>
    </row>
    <row r="1539" spans="7:7" ht="12.75" customHeight="1" x14ac:dyDescent="0.2">
      <c r="G1539" s="482"/>
    </row>
    <row r="1540" spans="7:7" ht="12.75" customHeight="1" x14ac:dyDescent="0.2">
      <c r="G1540" s="482"/>
    </row>
    <row r="1541" spans="7:7" ht="12.75" customHeight="1" x14ac:dyDescent="0.2">
      <c r="G1541" s="482"/>
    </row>
    <row r="1542" spans="7:7" ht="12.75" customHeight="1" x14ac:dyDescent="0.2">
      <c r="G1542" s="482"/>
    </row>
    <row r="1543" spans="7:7" ht="12.75" customHeight="1" x14ac:dyDescent="0.2">
      <c r="G1543" s="482"/>
    </row>
    <row r="1544" spans="7:7" ht="12.75" customHeight="1" x14ac:dyDescent="0.2">
      <c r="G1544" s="482"/>
    </row>
    <row r="1545" spans="7:7" ht="12.75" customHeight="1" x14ac:dyDescent="0.2">
      <c r="G1545" s="482"/>
    </row>
    <row r="1546" spans="7:7" ht="12.75" customHeight="1" x14ac:dyDescent="0.2">
      <c r="G1546" s="482"/>
    </row>
    <row r="1547" spans="7:7" ht="12.75" customHeight="1" x14ac:dyDescent="0.2">
      <c r="G1547" s="482"/>
    </row>
    <row r="1548" spans="7:7" ht="12.75" customHeight="1" x14ac:dyDescent="0.2">
      <c r="G1548" s="482"/>
    </row>
    <row r="1549" spans="7:7" ht="12.75" customHeight="1" x14ac:dyDescent="0.2">
      <c r="G1549" s="482"/>
    </row>
    <row r="1550" spans="7:7" ht="12.75" customHeight="1" x14ac:dyDescent="0.2">
      <c r="G1550" s="482"/>
    </row>
    <row r="1551" spans="7:7" ht="12.75" customHeight="1" x14ac:dyDescent="0.2">
      <c r="G1551" s="482"/>
    </row>
    <row r="1552" spans="7:7" ht="12.75" customHeight="1" x14ac:dyDescent="0.2">
      <c r="G1552" s="482"/>
    </row>
    <row r="1553" spans="7:7" ht="12.75" customHeight="1" x14ac:dyDescent="0.2">
      <c r="G1553" s="482"/>
    </row>
    <row r="1554" spans="7:7" ht="12.75" customHeight="1" x14ac:dyDescent="0.2">
      <c r="G1554" s="482"/>
    </row>
    <row r="1555" spans="7:7" ht="12.75" customHeight="1" x14ac:dyDescent="0.2">
      <c r="G1555" s="482"/>
    </row>
    <row r="1556" spans="7:7" ht="12.75" customHeight="1" x14ac:dyDescent="0.2">
      <c r="G1556" s="482"/>
    </row>
    <row r="1557" spans="7:7" ht="12.75" customHeight="1" x14ac:dyDescent="0.2">
      <c r="G1557" s="482"/>
    </row>
    <row r="1558" spans="7:7" ht="12.75" customHeight="1" x14ac:dyDescent="0.2">
      <c r="G1558" s="482"/>
    </row>
    <row r="1559" spans="7:7" ht="12.75" customHeight="1" x14ac:dyDescent="0.2">
      <c r="G1559" s="482"/>
    </row>
    <row r="1560" spans="7:7" ht="12.75" customHeight="1" x14ac:dyDescent="0.2">
      <c r="G1560" s="482"/>
    </row>
    <row r="1561" spans="7:7" ht="12.75" customHeight="1" x14ac:dyDescent="0.2">
      <c r="G1561" s="482"/>
    </row>
    <row r="1562" spans="7:7" ht="12.75" customHeight="1" x14ac:dyDescent="0.2">
      <c r="G1562" s="482"/>
    </row>
    <row r="1563" spans="7:7" ht="12.75" customHeight="1" x14ac:dyDescent="0.2">
      <c r="G1563" s="482"/>
    </row>
    <row r="1564" spans="7:7" ht="12.75" customHeight="1" x14ac:dyDescent="0.2">
      <c r="G1564" s="482"/>
    </row>
    <row r="1565" spans="7:7" ht="12.75" customHeight="1" x14ac:dyDescent="0.2">
      <c r="G1565" s="482"/>
    </row>
    <row r="1566" spans="7:7" ht="12.75" customHeight="1" x14ac:dyDescent="0.2">
      <c r="G1566" s="482"/>
    </row>
    <row r="1567" spans="7:7" ht="12.75" customHeight="1" x14ac:dyDescent="0.2">
      <c r="G1567" s="482"/>
    </row>
    <row r="1568" spans="7:7" ht="12.75" customHeight="1" x14ac:dyDescent="0.2">
      <c r="G1568" s="482"/>
    </row>
    <row r="1569" spans="7:7" ht="12.75" customHeight="1" x14ac:dyDescent="0.2">
      <c r="G1569" s="482"/>
    </row>
    <row r="1570" spans="7:7" ht="12.75" customHeight="1" x14ac:dyDescent="0.2">
      <c r="G1570" s="482"/>
    </row>
    <row r="1571" spans="7:7" ht="12.75" customHeight="1" x14ac:dyDescent="0.2">
      <c r="G1571" s="482"/>
    </row>
    <row r="1572" spans="7:7" ht="12.75" customHeight="1" x14ac:dyDescent="0.2">
      <c r="G1572" s="482"/>
    </row>
    <row r="1573" spans="7:7" ht="12.75" customHeight="1" x14ac:dyDescent="0.2">
      <c r="G1573" s="482"/>
    </row>
    <row r="1574" spans="7:7" ht="12.75" customHeight="1" x14ac:dyDescent="0.2">
      <c r="G1574" s="482"/>
    </row>
    <row r="1575" spans="7:7" ht="12.75" customHeight="1" x14ac:dyDescent="0.2">
      <c r="G1575" s="482"/>
    </row>
    <row r="1576" spans="7:7" ht="12.75" customHeight="1" x14ac:dyDescent="0.2">
      <c r="G1576" s="482"/>
    </row>
    <row r="1577" spans="7:7" ht="12.75" customHeight="1" x14ac:dyDescent="0.2">
      <c r="G1577" s="482"/>
    </row>
    <row r="1578" spans="7:7" ht="12.75" customHeight="1" x14ac:dyDescent="0.2">
      <c r="G1578" s="482"/>
    </row>
    <row r="1579" spans="7:7" ht="12.75" customHeight="1" x14ac:dyDescent="0.2">
      <c r="G1579" s="482"/>
    </row>
    <row r="1580" spans="7:7" ht="12.75" customHeight="1" x14ac:dyDescent="0.2">
      <c r="G1580" s="482"/>
    </row>
    <row r="1581" spans="7:7" ht="12.75" customHeight="1" x14ac:dyDescent="0.2">
      <c r="G1581" s="482"/>
    </row>
    <row r="1582" spans="7:7" ht="12.75" customHeight="1" x14ac:dyDescent="0.2">
      <c r="G1582" s="482"/>
    </row>
    <row r="1583" spans="7:7" ht="12.75" customHeight="1" x14ac:dyDescent="0.2">
      <c r="G1583" s="482"/>
    </row>
    <row r="1584" spans="7:7" ht="12.75" customHeight="1" x14ac:dyDescent="0.2">
      <c r="G1584" s="482"/>
    </row>
    <row r="1585" spans="7:7" ht="12.75" customHeight="1" x14ac:dyDescent="0.2">
      <c r="G1585" s="482"/>
    </row>
    <row r="1586" spans="7:7" ht="12.75" customHeight="1" x14ac:dyDescent="0.2">
      <c r="G1586" s="482"/>
    </row>
    <row r="1587" spans="7:7" ht="12.75" customHeight="1" x14ac:dyDescent="0.2">
      <c r="G1587" s="482"/>
    </row>
    <row r="1588" spans="7:7" ht="12.75" customHeight="1" x14ac:dyDescent="0.2">
      <c r="G1588" s="482"/>
    </row>
    <row r="1589" spans="7:7" ht="12.75" customHeight="1" x14ac:dyDescent="0.2">
      <c r="G1589" s="482"/>
    </row>
    <row r="1590" spans="7:7" ht="12.75" customHeight="1" x14ac:dyDescent="0.2">
      <c r="G1590" s="482"/>
    </row>
    <row r="1591" spans="7:7" ht="12.75" customHeight="1" x14ac:dyDescent="0.2">
      <c r="G1591" s="482"/>
    </row>
    <row r="1592" spans="7:7" ht="12.75" customHeight="1" x14ac:dyDescent="0.2">
      <c r="G1592" s="482"/>
    </row>
    <row r="1593" spans="7:7" ht="12.75" customHeight="1" x14ac:dyDescent="0.2">
      <c r="G1593" s="482"/>
    </row>
    <row r="1594" spans="7:7" ht="12.75" customHeight="1" x14ac:dyDescent="0.2">
      <c r="G1594" s="482"/>
    </row>
    <row r="1595" spans="7:7" ht="12.75" customHeight="1" x14ac:dyDescent="0.2">
      <c r="G1595" s="482"/>
    </row>
    <row r="1596" spans="7:7" ht="12.75" customHeight="1" x14ac:dyDescent="0.2">
      <c r="G1596" s="482"/>
    </row>
    <row r="1597" spans="7:7" ht="12.75" customHeight="1" x14ac:dyDescent="0.2">
      <c r="G1597" s="482"/>
    </row>
    <row r="1598" spans="7:7" ht="12.75" customHeight="1" x14ac:dyDescent="0.2">
      <c r="G1598" s="482"/>
    </row>
    <row r="1599" spans="7:7" ht="12.75" customHeight="1" x14ac:dyDescent="0.2">
      <c r="G1599" s="482"/>
    </row>
    <row r="1600" spans="7:7" ht="12.75" customHeight="1" x14ac:dyDescent="0.2">
      <c r="G1600" s="482"/>
    </row>
    <row r="1601" spans="7:7" ht="12.75" customHeight="1" x14ac:dyDescent="0.2">
      <c r="G1601" s="482"/>
    </row>
    <row r="1602" spans="7:7" ht="12.75" customHeight="1" x14ac:dyDescent="0.2">
      <c r="G1602" s="482"/>
    </row>
    <row r="1603" spans="7:7" ht="12.75" customHeight="1" x14ac:dyDescent="0.2">
      <c r="G1603" s="482"/>
    </row>
    <row r="1604" spans="7:7" ht="12.75" customHeight="1" x14ac:dyDescent="0.2">
      <c r="G1604" s="482"/>
    </row>
    <row r="1605" spans="7:7" ht="12.75" customHeight="1" x14ac:dyDescent="0.2">
      <c r="G1605" s="482"/>
    </row>
    <row r="1606" spans="7:7" ht="12.75" customHeight="1" x14ac:dyDescent="0.2">
      <c r="G1606" s="482"/>
    </row>
    <row r="1607" spans="7:7" ht="12.75" customHeight="1" x14ac:dyDescent="0.2">
      <c r="G1607" s="482"/>
    </row>
    <row r="1608" spans="7:7" ht="12.75" customHeight="1" x14ac:dyDescent="0.2">
      <c r="G1608" s="482"/>
    </row>
    <row r="1609" spans="7:7" ht="12.75" customHeight="1" x14ac:dyDescent="0.2">
      <c r="G1609" s="482"/>
    </row>
    <row r="1610" spans="7:7" ht="12.75" customHeight="1" x14ac:dyDescent="0.2">
      <c r="G1610" s="482"/>
    </row>
    <row r="1611" spans="7:7" ht="12.75" customHeight="1" x14ac:dyDescent="0.2">
      <c r="G1611" s="482"/>
    </row>
    <row r="1612" spans="7:7" ht="12.75" customHeight="1" x14ac:dyDescent="0.2">
      <c r="G1612" s="482"/>
    </row>
    <row r="1613" spans="7:7" ht="12.75" customHeight="1" x14ac:dyDescent="0.2">
      <c r="G1613" s="482"/>
    </row>
    <row r="1614" spans="7:7" ht="12.75" customHeight="1" x14ac:dyDescent="0.2">
      <c r="G1614" s="482"/>
    </row>
    <row r="1615" spans="7:7" ht="12.75" customHeight="1" x14ac:dyDescent="0.2">
      <c r="G1615" s="482"/>
    </row>
    <row r="1616" spans="7:7" ht="12.75" customHeight="1" x14ac:dyDescent="0.2">
      <c r="G1616" s="482"/>
    </row>
    <row r="1617" spans="7:7" ht="12.75" customHeight="1" x14ac:dyDescent="0.2">
      <c r="G1617" s="482"/>
    </row>
    <row r="1618" spans="7:7" ht="12.75" customHeight="1" x14ac:dyDescent="0.2">
      <c r="G1618" s="482"/>
    </row>
    <row r="1619" spans="7:7" ht="12.75" customHeight="1" x14ac:dyDescent="0.2">
      <c r="G1619" s="482"/>
    </row>
    <row r="1620" spans="7:7" ht="12.75" customHeight="1" x14ac:dyDescent="0.2">
      <c r="G1620" s="482"/>
    </row>
    <row r="1621" spans="7:7" ht="12.75" customHeight="1" x14ac:dyDescent="0.2">
      <c r="G1621" s="482"/>
    </row>
    <row r="1622" spans="7:7" ht="12.75" customHeight="1" x14ac:dyDescent="0.2">
      <c r="G1622" s="482"/>
    </row>
    <row r="1623" spans="7:7" ht="12.75" customHeight="1" x14ac:dyDescent="0.2">
      <c r="G1623" s="482"/>
    </row>
    <row r="1624" spans="7:7" ht="12.75" customHeight="1" x14ac:dyDescent="0.2">
      <c r="G1624" s="482"/>
    </row>
    <row r="1625" spans="7:7" ht="12.75" customHeight="1" x14ac:dyDescent="0.2">
      <c r="G1625" s="482"/>
    </row>
    <row r="1626" spans="7:7" ht="12.75" customHeight="1" x14ac:dyDescent="0.2">
      <c r="G1626" s="482"/>
    </row>
    <row r="1627" spans="7:7" ht="12.75" customHeight="1" x14ac:dyDescent="0.2">
      <c r="G1627" s="482"/>
    </row>
    <row r="1628" spans="7:7" ht="12.75" customHeight="1" x14ac:dyDescent="0.2">
      <c r="G1628" s="482"/>
    </row>
    <row r="1629" spans="7:7" ht="12.75" customHeight="1" x14ac:dyDescent="0.2">
      <c r="G1629" s="482"/>
    </row>
    <row r="1630" spans="7:7" ht="12.75" customHeight="1" x14ac:dyDescent="0.2">
      <c r="G1630" s="482"/>
    </row>
    <row r="1631" spans="7:7" ht="12.75" customHeight="1" x14ac:dyDescent="0.2">
      <c r="G1631" s="482"/>
    </row>
    <row r="1632" spans="7:7" ht="12.75" customHeight="1" x14ac:dyDescent="0.2">
      <c r="G1632" s="482"/>
    </row>
    <row r="1633" spans="7:7" ht="12.75" customHeight="1" x14ac:dyDescent="0.2">
      <c r="G1633" s="482"/>
    </row>
    <row r="1634" spans="7:7" ht="12.75" customHeight="1" x14ac:dyDescent="0.2">
      <c r="G1634" s="482"/>
    </row>
    <row r="1635" spans="7:7" ht="12.75" customHeight="1" x14ac:dyDescent="0.2">
      <c r="G1635" s="482"/>
    </row>
    <row r="1636" spans="7:7" ht="12.75" customHeight="1" x14ac:dyDescent="0.2">
      <c r="G1636" s="482"/>
    </row>
    <row r="1637" spans="7:7" ht="12.75" customHeight="1" x14ac:dyDescent="0.2">
      <c r="G1637" s="482"/>
    </row>
    <row r="1638" spans="7:7" ht="12.75" customHeight="1" x14ac:dyDescent="0.2">
      <c r="G1638" s="482"/>
    </row>
    <row r="1639" spans="7:7" ht="12.75" customHeight="1" x14ac:dyDescent="0.2">
      <c r="G1639" s="482"/>
    </row>
    <row r="1640" spans="7:7" ht="12.75" customHeight="1" x14ac:dyDescent="0.2">
      <c r="G1640" s="482"/>
    </row>
    <row r="1641" spans="7:7" ht="12.75" customHeight="1" x14ac:dyDescent="0.2">
      <c r="G1641" s="482"/>
    </row>
    <row r="1642" spans="7:7" ht="12.75" customHeight="1" x14ac:dyDescent="0.2">
      <c r="G1642" s="482"/>
    </row>
    <row r="1643" spans="7:7" ht="12.75" customHeight="1" x14ac:dyDescent="0.2">
      <c r="G1643" s="482"/>
    </row>
    <row r="1644" spans="7:7" ht="12.75" customHeight="1" x14ac:dyDescent="0.2">
      <c r="G1644" s="482"/>
    </row>
    <row r="1645" spans="7:7" ht="12.75" customHeight="1" x14ac:dyDescent="0.2">
      <c r="G1645" s="482"/>
    </row>
    <row r="1646" spans="7:7" ht="12.75" customHeight="1" x14ac:dyDescent="0.2">
      <c r="G1646" s="482"/>
    </row>
    <row r="1647" spans="7:7" ht="12.75" customHeight="1" x14ac:dyDescent="0.2">
      <c r="G1647" s="482"/>
    </row>
    <row r="1648" spans="7:7" ht="12.75" customHeight="1" x14ac:dyDescent="0.2">
      <c r="G1648" s="482"/>
    </row>
    <row r="1649" spans="7:7" ht="12.75" customHeight="1" x14ac:dyDescent="0.2">
      <c r="G1649" s="482"/>
    </row>
    <row r="1650" spans="7:7" ht="12.75" customHeight="1" x14ac:dyDescent="0.2">
      <c r="G1650" s="482"/>
    </row>
    <row r="1651" spans="7:7" ht="12.75" customHeight="1" x14ac:dyDescent="0.2">
      <c r="G1651" s="482"/>
    </row>
    <row r="1652" spans="7:7" ht="12.75" customHeight="1" x14ac:dyDescent="0.2">
      <c r="G1652" s="482"/>
    </row>
    <row r="1653" spans="7:7" ht="12.75" customHeight="1" x14ac:dyDescent="0.2">
      <c r="G1653" s="482"/>
    </row>
    <row r="1654" spans="7:7" ht="12.75" customHeight="1" x14ac:dyDescent="0.2">
      <c r="G1654" s="482"/>
    </row>
    <row r="1655" spans="7:7" ht="12.75" customHeight="1" x14ac:dyDescent="0.2">
      <c r="G1655" s="482"/>
    </row>
    <row r="1656" spans="7:7" ht="12.75" customHeight="1" x14ac:dyDescent="0.2">
      <c r="G1656" s="482"/>
    </row>
    <row r="1657" spans="7:7" ht="12.75" customHeight="1" x14ac:dyDescent="0.2">
      <c r="G1657" s="482"/>
    </row>
    <row r="1658" spans="7:7" ht="12.75" customHeight="1" x14ac:dyDescent="0.2">
      <c r="G1658" s="482"/>
    </row>
    <row r="1659" spans="7:7" ht="12.75" customHeight="1" x14ac:dyDescent="0.2">
      <c r="G1659" s="482"/>
    </row>
    <row r="1660" spans="7:7" ht="12.75" customHeight="1" x14ac:dyDescent="0.2">
      <c r="G1660" s="482"/>
    </row>
    <row r="1661" spans="7:7" ht="12.75" customHeight="1" x14ac:dyDescent="0.2">
      <c r="G1661" s="482"/>
    </row>
    <row r="1662" spans="7:7" ht="12.75" customHeight="1" x14ac:dyDescent="0.2">
      <c r="G1662" s="482"/>
    </row>
    <row r="1663" spans="7:7" ht="12.75" customHeight="1" x14ac:dyDescent="0.2">
      <c r="G1663" s="482"/>
    </row>
    <row r="1664" spans="7:7" ht="12.75" customHeight="1" x14ac:dyDescent="0.2">
      <c r="G1664" s="482"/>
    </row>
    <row r="1665" spans="7:7" ht="12.75" customHeight="1" x14ac:dyDescent="0.2">
      <c r="G1665" s="482"/>
    </row>
    <row r="1666" spans="7:7" ht="12.75" customHeight="1" x14ac:dyDescent="0.2">
      <c r="G1666" s="482"/>
    </row>
    <row r="1667" spans="7:7" ht="12.75" customHeight="1" x14ac:dyDescent="0.2">
      <c r="G1667" s="482"/>
    </row>
    <row r="1668" spans="7:7" ht="12.75" customHeight="1" x14ac:dyDescent="0.2">
      <c r="G1668" s="482"/>
    </row>
    <row r="1669" spans="7:7" ht="12.75" customHeight="1" x14ac:dyDescent="0.2">
      <c r="G1669" s="482"/>
    </row>
    <row r="1670" spans="7:7" ht="12.75" customHeight="1" x14ac:dyDescent="0.2">
      <c r="G1670" s="482"/>
    </row>
    <row r="1671" spans="7:7" ht="12.75" customHeight="1" x14ac:dyDescent="0.2">
      <c r="G1671" s="482"/>
    </row>
    <row r="1672" spans="7:7" ht="12.75" customHeight="1" x14ac:dyDescent="0.2">
      <c r="G1672" s="482"/>
    </row>
    <row r="1673" spans="7:7" ht="12.75" customHeight="1" x14ac:dyDescent="0.2">
      <c r="G1673" s="482"/>
    </row>
    <row r="1674" spans="7:7" ht="12.75" customHeight="1" x14ac:dyDescent="0.2">
      <c r="G1674" s="482"/>
    </row>
    <row r="1675" spans="7:7" ht="12.75" customHeight="1" x14ac:dyDescent="0.2">
      <c r="G1675" s="482"/>
    </row>
    <row r="1676" spans="7:7" ht="12.75" customHeight="1" x14ac:dyDescent="0.2">
      <c r="G1676" s="482"/>
    </row>
    <row r="1677" spans="7:7" ht="12.75" customHeight="1" x14ac:dyDescent="0.2">
      <c r="G1677" s="482"/>
    </row>
    <row r="1678" spans="7:7" ht="12.75" customHeight="1" x14ac:dyDescent="0.2">
      <c r="G1678" s="482"/>
    </row>
    <row r="1679" spans="7:7" ht="12.75" customHeight="1" x14ac:dyDescent="0.2">
      <c r="G1679" s="482"/>
    </row>
    <row r="1680" spans="7:7" ht="12.75" customHeight="1" x14ac:dyDescent="0.2">
      <c r="G1680" s="482"/>
    </row>
    <row r="1681" spans="7:7" ht="12.75" customHeight="1" x14ac:dyDescent="0.2">
      <c r="G1681" s="482"/>
    </row>
    <row r="1682" spans="7:7" ht="12.75" customHeight="1" x14ac:dyDescent="0.2">
      <c r="G1682" s="482"/>
    </row>
    <row r="1683" spans="7:7" ht="12.75" customHeight="1" x14ac:dyDescent="0.2">
      <c r="G1683" s="482"/>
    </row>
    <row r="1684" spans="7:7" ht="12.75" customHeight="1" x14ac:dyDescent="0.2">
      <c r="G1684" s="482"/>
    </row>
    <row r="1685" spans="7:7" ht="12.75" customHeight="1" x14ac:dyDescent="0.2">
      <c r="G1685" s="482"/>
    </row>
    <row r="1686" spans="7:7" ht="12.75" customHeight="1" x14ac:dyDescent="0.2">
      <c r="G1686" s="482"/>
    </row>
    <row r="1687" spans="7:7" ht="12.75" customHeight="1" x14ac:dyDescent="0.2">
      <c r="G1687" s="482"/>
    </row>
    <row r="1688" spans="7:7" ht="12.75" customHeight="1" x14ac:dyDescent="0.2">
      <c r="G1688" s="482"/>
    </row>
    <row r="1689" spans="7:7" ht="12.75" customHeight="1" x14ac:dyDescent="0.2">
      <c r="G1689" s="482"/>
    </row>
    <row r="1690" spans="7:7" ht="12.75" customHeight="1" x14ac:dyDescent="0.2">
      <c r="G1690" s="482"/>
    </row>
    <row r="1691" spans="7:7" ht="12.75" customHeight="1" x14ac:dyDescent="0.2">
      <c r="G1691" s="482"/>
    </row>
    <row r="1692" spans="7:7" ht="12.75" customHeight="1" x14ac:dyDescent="0.2">
      <c r="G1692" s="482"/>
    </row>
    <row r="1693" spans="7:7" ht="12.75" customHeight="1" x14ac:dyDescent="0.2">
      <c r="G1693" s="482"/>
    </row>
    <row r="1694" spans="7:7" ht="12.75" customHeight="1" x14ac:dyDescent="0.2">
      <c r="G1694" s="482"/>
    </row>
    <row r="1695" spans="7:7" ht="12.75" customHeight="1" x14ac:dyDescent="0.2">
      <c r="G1695" s="482"/>
    </row>
    <row r="1696" spans="7:7" ht="12.75" customHeight="1" x14ac:dyDescent="0.2">
      <c r="G1696" s="482"/>
    </row>
    <row r="1697" spans="7:7" ht="12.75" customHeight="1" x14ac:dyDescent="0.2">
      <c r="G1697" s="482"/>
    </row>
    <row r="1698" spans="7:7" ht="12.75" customHeight="1" x14ac:dyDescent="0.2">
      <c r="G1698" s="482"/>
    </row>
    <row r="1699" spans="7:7" ht="12.75" customHeight="1" x14ac:dyDescent="0.2">
      <c r="G1699" s="482"/>
    </row>
    <row r="1700" spans="7:7" ht="12.75" customHeight="1" x14ac:dyDescent="0.2">
      <c r="G1700" s="482"/>
    </row>
    <row r="1701" spans="7:7" ht="12.75" customHeight="1" x14ac:dyDescent="0.2">
      <c r="G1701" s="482"/>
    </row>
    <row r="1702" spans="7:7" ht="12.75" customHeight="1" x14ac:dyDescent="0.2">
      <c r="G1702" s="482"/>
    </row>
    <row r="1703" spans="7:7" ht="12.75" customHeight="1" x14ac:dyDescent="0.2">
      <c r="G1703" s="482"/>
    </row>
    <row r="1704" spans="7:7" ht="12.75" customHeight="1" x14ac:dyDescent="0.2">
      <c r="G1704" s="482"/>
    </row>
    <row r="1705" spans="7:7" ht="12.75" customHeight="1" x14ac:dyDescent="0.2">
      <c r="G1705" s="482"/>
    </row>
    <row r="1706" spans="7:7" ht="12.75" customHeight="1" x14ac:dyDescent="0.2">
      <c r="G1706" s="482"/>
    </row>
    <row r="1707" spans="7:7" ht="12.75" customHeight="1" x14ac:dyDescent="0.2">
      <c r="G1707" s="482"/>
    </row>
    <row r="1708" spans="7:7" ht="12.75" customHeight="1" x14ac:dyDescent="0.2">
      <c r="G1708" s="482"/>
    </row>
    <row r="1709" spans="7:7" ht="12.75" customHeight="1" x14ac:dyDescent="0.2">
      <c r="G1709" s="482"/>
    </row>
    <row r="1710" spans="7:7" ht="12.75" customHeight="1" x14ac:dyDescent="0.2">
      <c r="G1710" s="482"/>
    </row>
    <row r="1711" spans="7:7" ht="12.75" customHeight="1" x14ac:dyDescent="0.2">
      <c r="G1711" s="482"/>
    </row>
    <row r="1712" spans="7:7" ht="12.75" customHeight="1" x14ac:dyDescent="0.2">
      <c r="G1712" s="482"/>
    </row>
    <row r="1713" spans="7:7" ht="12.75" customHeight="1" x14ac:dyDescent="0.2">
      <c r="G1713" s="482"/>
    </row>
    <row r="1714" spans="7:7" ht="12.75" customHeight="1" x14ac:dyDescent="0.2">
      <c r="G1714" s="482"/>
    </row>
    <row r="1715" spans="7:7" ht="12.75" customHeight="1" x14ac:dyDescent="0.2">
      <c r="G1715" s="482"/>
    </row>
    <row r="1716" spans="7:7" ht="12.75" customHeight="1" x14ac:dyDescent="0.2">
      <c r="G1716" s="482"/>
    </row>
    <row r="1717" spans="7:7" ht="12.75" customHeight="1" x14ac:dyDescent="0.2">
      <c r="G1717" s="482"/>
    </row>
    <row r="1718" spans="7:7" ht="12.75" customHeight="1" x14ac:dyDescent="0.2">
      <c r="G1718" s="482"/>
    </row>
    <row r="1719" spans="7:7" ht="12.75" customHeight="1" x14ac:dyDescent="0.2">
      <c r="G1719" s="482"/>
    </row>
    <row r="1720" spans="7:7" ht="12.75" customHeight="1" x14ac:dyDescent="0.2">
      <c r="G1720" s="482"/>
    </row>
    <row r="1721" spans="7:7" ht="12.75" customHeight="1" x14ac:dyDescent="0.2">
      <c r="G1721" s="482"/>
    </row>
    <row r="1722" spans="7:7" ht="12.75" customHeight="1" x14ac:dyDescent="0.2">
      <c r="G1722" s="482"/>
    </row>
    <row r="1723" spans="7:7" ht="12.75" customHeight="1" x14ac:dyDescent="0.2">
      <c r="G1723" s="482"/>
    </row>
    <row r="1724" spans="7:7" ht="12.75" customHeight="1" x14ac:dyDescent="0.2">
      <c r="G1724" s="482"/>
    </row>
    <row r="1725" spans="7:7" ht="12.75" customHeight="1" x14ac:dyDescent="0.2">
      <c r="G1725" s="482"/>
    </row>
    <row r="1726" spans="7:7" ht="12.75" customHeight="1" x14ac:dyDescent="0.2">
      <c r="G1726" s="482"/>
    </row>
    <row r="1727" spans="7:7" ht="12.75" customHeight="1" x14ac:dyDescent="0.2">
      <c r="G1727" s="482"/>
    </row>
    <row r="1728" spans="7:7" ht="12.75" customHeight="1" x14ac:dyDescent="0.2">
      <c r="G1728" s="482"/>
    </row>
    <row r="1729" spans="7:7" ht="12.75" customHeight="1" x14ac:dyDescent="0.2">
      <c r="G1729" s="482"/>
    </row>
    <row r="1730" spans="7:7" ht="12.75" customHeight="1" x14ac:dyDescent="0.2">
      <c r="G1730" s="482"/>
    </row>
    <row r="1731" spans="7:7" ht="12.75" customHeight="1" x14ac:dyDescent="0.2">
      <c r="G1731" s="482"/>
    </row>
    <row r="1732" spans="7:7" ht="12.75" customHeight="1" x14ac:dyDescent="0.2">
      <c r="G1732" s="482"/>
    </row>
    <row r="1733" spans="7:7" ht="12.75" customHeight="1" x14ac:dyDescent="0.2">
      <c r="G1733" s="482"/>
    </row>
    <row r="1734" spans="7:7" ht="12.75" customHeight="1" x14ac:dyDescent="0.2">
      <c r="G1734" s="482"/>
    </row>
    <row r="1735" spans="7:7" ht="12.75" customHeight="1" x14ac:dyDescent="0.2">
      <c r="G1735" s="482"/>
    </row>
    <row r="1736" spans="7:7" ht="12.75" customHeight="1" x14ac:dyDescent="0.2">
      <c r="G1736" s="482"/>
    </row>
    <row r="1737" spans="7:7" ht="12.75" customHeight="1" x14ac:dyDescent="0.2">
      <c r="G1737" s="482"/>
    </row>
    <row r="1738" spans="7:7" ht="12.75" customHeight="1" x14ac:dyDescent="0.2">
      <c r="G1738" s="482"/>
    </row>
    <row r="1739" spans="7:7" ht="12.75" customHeight="1" x14ac:dyDescent="0.2">
      <c r="G1739" s="482"/>
    </row>
    <row r="1740" spans="7:7" ht="12.75" customHeight="1" x14ac:dyDescent="0.2">
      <c r="G1740" s="482"/>
    </row>
    <row r="1741" spans="7:7" ht="12.75" customHeight="1" x14ac:dyDescent="0.2">
      <c r="G1741" s="482"/>
    </row>
    <row r="1742" spans="7:7" ht="12.75" customHeight="1" x14ac:dyDescent="0.2">
      <c r="G1742" s="482"/>
    </row>
    <row r="1743" spans="7:7" ht="12.75" customHeight="1" x14ac:dyDescent="0.2">
      <c r="G1743" s="482"/>
    </row>
    <row r="1744" spans="7:7" ht="12.75" customHeight="1" x14ac:dyDescent="0.2">
      <c r="G1744" s="482"/>
    </row>
    <row r="1745" spans="7:7" ht="12.75" customHeight="1" x14ac:dyDescent="0.2">
      <c r="G1745" s="482"/>
    </row>
    <row r="1746" spans="7:7" ht="12.75" customHeight="1" x14ac:dyDescent="0.2">
      <c r="G1746" s="482"/>
    </row>
    <row r="1747" spans="7:7" ht="12.75" customHeight="1" x14ac:dyDescent="0.2">
      <c r="G1747" s="482"/>
    </row>
    <row r="1748" spans="7:7" ht="12.75" customHeight="1" x14ac:dyDescent="0.2">
      <c r="G1748" s="482"/>
    </row>
    <row r="1749" spans="7:7" ht="12.75" customHeight="1" x14ac:dyDescent="0.2">
      <c r="G1749" s="482"/>
    </row>
    <row r="1750" spans="7:7" ht="12.75" customHeight="1" x14ac:dyDescent="0.2">
      <c r="G1750" s="482"/>
    </row>
    <row r="1751" spans="7:7" ht="12.75" customHeight="1" x14ac:dyDescent="0.2">
      <c r="G1751" s="482"/>
    </row>
    <row r="1752" spans="7:7" ht="12.75" customHeight="1" x14ac:dyDescent="0.2">
      <c r="G1752" s="482"/>
    </row>
    <row r="1753" spans="7:7" ht="12.75" customHeight="1" x14ac:dyDescent="0.2">
      <c r="G1753" s="482"/>
    </row>
    <row r="1754" spans="7:7" ht="12.75" customHeight="1" x14ac:dyDescent="0.2">
      <c r="G1754" s="482"/>
    </row>
    <row r="1755" spans="7:7" ht="12.75" customHeight="1" x14ac:dyDescent="0.2">
      <c r="G1755" s="482"/>
    </row>
    <row r="1756" spans="7:7" ht="12.75" customHeight="1" x14ac:dyDescent="0.2">
      <c r="G1756" s="482"/>
    </row>
    <row r="1757" spans="7:7" ht="12.75" customHeight="1" x14ac:dyDescent="0.2">
      <c r="G1757" s="482"/>
    </row>
    <row r="1758" spans="7:7" ht="12.75" customHeight="1" x14ac:dyDescent="0.2">
      <c r="G1758" s="482"/>
    </row>
    <row r="1759" spans="7:7" ht="12.75" customHeight="1" x14ac:dyDescent="0.2">
      <c r="G1759" s="482"/>
    </row>
    <row r="1760" spans="7:7" ht="12.75" customHeight="1" x14ac:dyDescent="0.2">
      <c r="G1760" s="482"/>
    </row>
    <row r="1761" spans="7:7" ht="12.75" customHeight="1" x14ac:dyDescent="0.2">
      <c r="G1761" s="482"/>
    </row>
    <row r="1762" spans="7:7" ht="12.75" customHeight="1" x14ac:dyDescent="0.2">
      <c r="G1762" s="482"/>
    </row>
    <row r="1763" spans="7:7" ht="12.75" customHeight="1" x14ac:dyDescent="0.2">
      <c r="G1763" s="482"/>
    </row>
    <row r="1764" spans="7:7" ht="12.75" customHeight="1" x14ac:dyDescent="0.2">
      <c r="G1764" s="482"/>
    </row>
    <row r="1765" spans="7:7" ht="12.75" customHeight="1" x14ac:dyDescent="0.2">
      <c r="G1765" s="482"/>
    </row>
    <row r="1766" spans="7:7" ht="12.75" customHeight="1" x14ac:dyDescent="0.2">
      <c r="G1766" s="482"/>
    </row>
    <row r="1767" spans="7:7" ht="12.75" customHeight="1" x14ac:dyDescent="0.2">
      <c r="G1767" s="482"/>
    </row>
    <row r="1768" spans="7:7" ht="12.75" customHeight="1" x14ac:dyDescent="0.2">
      <c r="G1768" s="482"/>
    </row>
    <row r="1769" spans="7:7" ht="12.75" customHeight="1" x14ac:dyDescent="0.2">
      <c r="G1769" s="482"/>
    </row>
    <row r="1770" spans="7:7" ht="12.75" customHeight="1" x14ac:dyDescent="0.2">
      <c r="G1770" s="482"/>
    </row>
    <row r="1771" spans="7:7" ht="12.75" customHeight="1" x14ac:dyDescent="0.2">
      <c r="G1771" s="482"/>
    </row>
    <row r="1772" spans="7:7" ht="12.75" customHeight="1" x14ac:dyDescent="0.2">
      <c r="G1772" s="482"/>
    </row>
    <row r="1773" spans="7:7" ht="12.75" customHeight="1" x14ac:dyDescent="0.2">
      <c r="G1773" s="482"/>
    </row>
    <row r="1774" spans="7:7" ht="12.75" customHeight="1" x14ac:dyDescent="0.2">
      <c r="G1774" s="482"/>
    </row>
    <row r="1775" spans="7:7" ht="12.75" customHeight="1" x14ac:dyDescent="0.2">
      <c r="G1775" s="482"/>
    </row>
    <row r="1776" spans="7:7" ht="12.75" customHeight="1" x14ac:dyDescent="0.2">
      <c r="G1776" s="482"/>
    </row>
    <row r="1777" spans="7:7" ht="12.75" customHeight="1" x14ac:dyDescent="0.2">
      <c r="G1777" s="482"/>
    </row>
    <row r="1778" spans="7:7" ht="12.75" customHeight="1" x14ac:dyDescent="0.2">
      <c r="G1778" s="482"/>
    </row>
    <row r="1779" spans="7:7" ht="12.75" customHeight="1" x14ac:dyDescent="0.2">
      <c r="G1779" s="482"/>
    </row>
    <row r="1780" spans="7:7" ht="12.75" customHeight="1" x14ac:dyDescent="0.2">
      <c r="G1780" s="482"/>
    </row>
    <row r="1781" spans="7:7" ht="12.75" customHeight="1" x14ac:dyDescent="0.2">
      <c r="G1781" s="482"/>
    </row>
    <row r="1782" spans="7:7" ht="12.75" customHeight="1" x14ac:dyDescent="0.2">
      <c r="G1782" s="482"/>
    </row>
    <row r="1783" spans="7:7" ht="12.75" customHeight="1" x14ac:dyDescent="0.2">
      <c r="G1783" s="482"/>
    </row>
    <row r="1784" spans="7:7" ht="12.75" customHeight="1" x14ac:dyDescent="0.2">
      <c r="G1784" s="482"/>
    </row>
    <row r="1785" spans="7:7" ht="12.75" customHeight="1" x14ac:dyDescent="0.2">
      <c r="G1785" s="482"/>
    </row>
    <row r="1786" spans="7:7" ht="12.75" customHeight="1" x14ac:dyDescent="0.2">
      <c r="G1786" s="482"/>
    </row>
    <row r="1787" spans="7:7" ht="12.75" customHeight="1" x14ac:dyDescent="0.2">
      <c r="G1787" s="482"/>
    </row>
    <row r="1788" spans="7:7" ht="12.75" customHeight="1" x14ac:dyDescent="0.2">
      <c r="G1788" s="482"/>
    </row>
    <row r="1789" spans="7:7" ht="12.75" customHeight="1" x14ac:dyDescent="0.2">
      <c r="G1789" s="482"/>
    </row>
    <row r="1790" spans="7:7" ht="12.75" customHeight="1" x14ac:dyDescent="0.2">
      <c r="G1790" s="482"/>
    </row>
    <row r="1791" spans="7:7" ht="12.75" customHeight="1" x14ac:dyDescent="0.2">
      <c r="G1791" s="482"/>
    </row>
    <row r="1792" spans="7:7" ht="12.75" customHeight="1" x14ac:dyDescent="0.2">
      <c r="G1792" s="482"/>
    </row>
    <row r="1793" spans="7:7" ht="12.75" customHeight="1" x14ac:dyDescent="0.2">
      <c r="G1793" s="482"/>
    </row>
    <row r="1794" spans="7:7" ht="12.75" customHeight="1" x14ac:dyDescent="0.2">
      <c r="G1794" s="482"/>
    </row>
    <row r="1795" spans="7:7" ht="12.75" customHeight="1" x14ac:dyDescent="0.2">
      <c r="G1795" s="482"/>
    </row>
    <row r="1796" spans="7:7" ht="12.75" customHeight="1" x14ac:dyDescent="0.2">
      <c r="G1796" s="482"/>
    </row>
    <row r="1797" spans="7:7" ht="12.75" customHeight="1" x14ac:dyDescent="0.2">
      <c r="G1797" s="482"/>
    </row>
    <row r="1798" spans="7:7" ht="12.75" customHeight="1" x14ac:dyDescent="0.2">
      <c r="G1798" s="482"/>
    </row>
    <row r="1799" spans="7:7" ht="12.75" customHeight="1" x14ac:dyDescent="0.2">
      <c r="G1799" s="482"/>
    </row>
    <row r="1800" spans="7:7" ht="12.75" customHeight="1" x14ac:dyDescent="0.2">
      <c r="G1800" s="482"/>
    </row>
    <row r="1801" spans="7:7" ht="12.75" customHeight="1" x14ac:dyDescent="0.2">
      <c r="G1801" s="482"/>
    </row>
    <row r="1802" spans="7:7" ht="12.75" customHeight="1" x14ac:dyDescent="0.2">
      <c r="G1802" s="482"/>
    </row>
    <row r="1803" spans="7:7" ht="12.75" customHeight="1" x14ac:dyDescent="0.2">
      <c r="G1803" s="482"/>
    </row>
    <row r="1804" spans="7:7" ht="12.75" customHeight="1" x14ac:dyDescent="0.2">
      <c r="G1804" s="482"/>
    </row>
    <row r="1805" spans="7:7" ht="12.75" customHeight="1" x14ac:dyDescent="0.2">
      <c r="G1805" s="482"/>
    </row>
    <row r="1806" spans="7:7" ht="12.75" customHeight="1" x14ac:dyDescent="0.2">
      <c r="G1806" s="482"/>
    </row>
    <row r="1807" spans="7:7" ht="12.75" customHeight="1" x14ac:dyDescent="0.2">
      <c r="G1807" s="482"/>
    </row>
    <row r="1808" spans="7:7" ht="12.75" customHeight="1" x14ac:dyDescent="0.2">
      <c r="G1808" s="482"/>
    </row>
    <row r="1809" spans="7:7" ht="12.75" customHeight="1" x14ac:dyDescent="0.2">
      <c r="G1809" s="482"/>
    </row>
    <row r="1810" spans="7:7" ht="12.75" customHeight="1" x14ac:dyDescent="0.2">
      <c r="G1810" s="482"/>
    </row>
    <row r="1811" spans="7:7" ht="12.75" customHeight="1" x14ac:dyDescent="0.2">
      <c r="G1811" s="482"/>
    </row>
    <row r="1812" spans="7:7" ht="12.75" customHeight="1" x14ac:dyDescent="0.2">
      <c r="G1812" s="482"/>
    </row>
    <row r="1813" spans="7:7" ht="12.75" customHeight="1" x14ac:dyDescent="0.2">
      <c r="G1813" s="482"/>
    </row>
    <row r="1814" spans="7:7" ht="12.75" customHeight="1" x14ac:dyDescent="0.2">
      <c r="G1814" s="482"/>
    </row>
    <row r="1815" spans="7:7" ht="12.75" customHeight="1" x14ac:dyDescent="0.2">
      <c r="G1815" s="482"/>
    </row>
    <row r="1816" spans="7:7" ht="12.75" customHeight="1" x14ac:dyDescent="0.2">
      <c r="G1816" s="482"/>
    </row>
    <row r="1817" spans="7:7" ht="12.75" customHeight="1" x14ac:dyDescent="0.2">
      <c r="G1817" s="482"/>
    </row>
    <row r="1818" spans="7:7" ht="12.75" customHeight="1" x14ac:dyDescent="0.2">
      <c r="G1818" s="482"/>
    </row>
    <row r="1819" spans="7:7" ht="12.75" customHeight="1" x14ac:dyDescent="0.2">
      <c r="G1819" s="482"/>
    </row>
    <row r="1820" spans="7:7" ht="12.75" customHeight="1" x14ac:dyDescent="0.2">
      <c r="G1820" s="482"/>
    </row>
    <row r="1821" spans="7:7" ht="12.75" customHeight="1" x14ac:dyDescent="0.2">
      <c r="G1821" s="482"/>
    </row>
    <row r="1822" spans="7:7" ht="12.75" customHeight="1" x14ac:dyDescent="0.2">
      <c r="G1822" s="482"/>
    </row>
    <row r="1823" spans="7:7" ht="12.75" customHeight="1" x14ac:dyDescent="0.2">
      <c r="G1823" s="482"/>
    </row>
    <row r="1824" spans="7:7" ht="12.75" customHeight="1" x14ac:dyDescent="0.2">
      <c r="G1824" s="482"/>
    </row>
    <row r="1825" spans="7:7" ht="12.75" customHeight="1" x14ac:dyDescent="0.2">
      <c r="G1825" s="482"/>
    </row>
    <row r="1826" spans="7:7" ht="12.75" customHeight="1" x14ac:dyDescent="0.2">
      <c r="G1826" s="482"/>
    </row>
    <row r="1827" spans="7:7" ht="12.75" customHeight="1" x14ac:dyDescent="0.2">
      <c r="G1827" s="482"/>
    </row>
    <row r="1828" spans="7:7" ht="12.75" customHeight="1" x14ac:dyDescent="0.2">
      <c r="G1828" s="482"/>
    </row>
    <row r="1829" spans="7:7" ht="12.75" customHeight="1" x14ac:dyDescent="0.2">
      <c r="G1829" s="482"/>
    </row>
    <row r="1830" spans="7:7" ht="12.75" customHeight="1" x14ac:dyDescent="0.2">
      <c r="G1830" s="482"/>
    </row>
    <row r="1831" spans="7:7" ht="12.75" customHeight="1" x14ac:dyDescent="0.2">
      <c r="G1831" s="482"/>
    </row>
    <row r="1832" spans="7:7" ht="12.75" customHeight="1" x14ac:dyDescent="0.2">
      <c r="G1832" s="482"/>
    </row>
    <row r="1833" spans="7:7" ht="12.75" customHeight="1" x14ac:dyDescent="0.2">
      <c r="G1833" s="482"/>
    </row>
    <row r="1834" spans="7:7" ht="12.75" customHeight="1" x14ac:dyDescent="0.2">
      <c r="G1834" s="482"/>
    </row>
    <row r="1835" spans="7:7" ht="12.75" customHeight="1" x14ac:dyDescent="0.2">
      <c r="G1835" s="482"/>
    </row>
    <row r="1836" spans="7:7" ht="12.75" customHeight="1" x14ac:dyDescent="0.2">
      <c r="G1836" s="482"/>
    </row>
    <row r="1837" spans="7:7" ht="12.75" customHeight="1" x14ac:dyDescent="0.2">
      <c r="G1837" s="482"/>
    </row>
    <row r="1838" spans="7:7" ht="12.75" customHeight="1" x14ac:dyDescent="0.2">
      <c r="G1838" s="482"/>
    </row>
    <row r="1839" spans="7:7" ht="12.75" customHeight="1" x14ac:dyDescent="0.2">
      <c r="G1839" s="482"/>
    </row>
    <row r="1840" spans="7:7" ht="12.75" customHeight="1" x14ac:dyDescent="0.2">
      <c r="G1840" s="482"/>
    </row>
    <row r="1841" spans="7:7" ht="12.75" customHeight="1" x14ac:dyDescent="0.2">
      <c r="G1841" s="482"/>
    </row>
    <row r="1842" spans="7:7" ht="12.75" customHeight="1" x14ac:dyDescent="0.2">
      <c r="G1842" s="482"/>
    </row>
    <row r="1843" spans="7:7" ht="12.75" customHeight="1" x14ac:dyDescent="0.2">
      <c r="G1843" s="482"/>
    </row>
  </sheetData>
  <sheetProtection algorithmName="SHA-512" hashValue="b1/nnU2MlIfKB6xabZG3cc509Nmfp5WzX6wSJ9P4eg5WtqzFMMJsLyCN8uM6++zl9Flh9P0YikCx20z+HJvAgw==" saltValue="O0+xXEkabA1NtBHzNx0eHg==" spinCount="100000" sheet="1" objects="1" scenarios="1" formatColumns="0" formatRows="0"/>
  <mergeCells count="247">
    <mergeCell ref="AE710:AG710"/>
    <mergeCell ref="AE709:AG709"/>
    <mergeCell ref="Z710:AB710"/>
    <mergeCell ref="Z709:AB709"/>
    <mergeCell ref="U710:W710"/>
    <mergeCell ref="U709:W709"/>
    <mergeCell ref="U708:W708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Z715:AA715"/>
    <mergeCell ref="Z711:AA711"/>
    <mergeCell ref="Z712:AA712"/>
    <mergeCell ref="Z714:AA714"/>
    <mergeCell ref="U720:W720"/>
    <mergeCell ref="U719:W719"/>
    <mergeCell ref="Z720:AB720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Z719:AB719"/>
    <mergeCell ref="O699:P699"/>
    <mergeCell ref="K700:N700"/>
    <mergeCell ref="O700:P700"/>
    <mergeCell ref="K691:N691"/>
    <mergeCell ref="O691:P691"/>
    <mergeCell ref="K692:N692"/>
    <mergeCell ref="O692:P692"/>
    <mergeCell ref="K693:N693"/>
    <mergeCell ref="Z692:AA692"/>
    <mergeCell ref="Z693:AA693"/>
    <mergeCell ref="Z694:AA694"/>
    <mergeCell ref="U698:W698"/>
    <mergeCell ref="U694:V694"/>
    <mergeCell ref="U695:V695"/>
    <mergeCell ref="Z698:AB698"/>
    <mergeCell ref="U700:W700"/>
    <mergeCell ref="U699:W699"/>
    <mergeCell ref="Z700:AB700"/>
    <mergeCell ref="Z699:AB699"/>
    <mergeCell ref="K698:N698"/>
    <mergeCell ref="O698:P698"/>
    <mergeCell ref="U691:V691"/>
    <mergeCell ref="U692:V692"/>
    <mergeCell ref="U693:V693"/>
    <mergeCell ref="T687:W687"/>
    <mergeCell ref="Z713:AA713"/>
    <mergeCell ref="Z688:AB688"/>
    <mergeCell ref="U688:W688"/>
    <mergeCell ref="Z691:AA691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Z690:AB690"/>
    <mergeCell ref="Z704:AA704"/>
    <mergeCell ref="Z689:AB689"/>
    <mergeCell ref="U690:W690"/>
    <mergeCell ref="U689:W689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U4:Y4"/>
    <mergeCell ref="J15:K15"/>
    <mergeCell ref="U18:Y18"/>
    <mergeCell ref="J60:K60"/>
    <mergeCell ref="B2:D2"/>
    <mergeCell ref="E2:F2"/>
    <mergeCell ref="K687:N687"/>
    <mergeCell ref="J195:K195"/>
    <mergeCell ref="J240:K240"/>
    <mergeCell ref="G10:I10"/>
    <mergeCell ref="J285:K285"/>
    <mergeCell ref="J420:K420"/>
    <mergeCell ref="J330:K330"/>
    <mergeCell ref="J375:K375"/>
    <mergeCell ref="G55:I55"/>
    <mergeCell ref="G100:I100"/>
    <mergeCell ref="G145:I145"/>
    <mergeCell ref="G190:I190"/>
    <mergeCell ref="G415:I415"/>
    <mergeCell ref="B687:G687"/>
    <mergeCell ref="G235:I235"/>
    <mergeCell ref="G280:I280"/>
    <mergeCell ref="G325:I325"/>
    <mergeCell ref="G370:I370"/>
    <mergeCell ref="U513:Y513"/>
    <mergeCell ref="J555:K555"/>
    <mergeCell ref="U558:Y558"/>
    <mergeCell ref="J600:K600"/>
    <mergeCell ref="U603:Y603"/>
    <mergeCell ref="U153:Y153"/>
    <mergeCell ref="U63:Y63"/>
    <mergeCell ref="J105:K105"/>
    <mergeCell ref="U108:Y108"/>
    <mergeCell ref="J150:K150"/>
    <mergeCell ref="U198:Y198"/>
    <mergeCell ref="U243:Y243"/>
    <mergeCell ref="U288:Y288"/>
    <mergeCell ref="U378:Y378"/>
    <mergeCell ref="U423:Y423"/>
    <mergeCell ref="U333:Y333"/>
    <mergeCell ref="J465:K465"/>
    <mergeCell ref="U468:Y468"/>
    <mergeCell ref="J510:K510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89:AG689"/>
    <mergeCell ref="AE698:AG698"/>
    <mergeCell ref="AE701:AF701"/>
    <mergeCell ref="AE702:AF702"/>
    <mergeCell ref="AE703:AF703"/>
    <mergeCell ref="AE704:AF704"/>
    <mergeCell ref="AE705:AF705"/>
    <mergeCell ref="AE708:AG708"/>
    <mergeCell ref="AE700:AG700"/>
    <mergeCell ref="AE699:AG699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Y687:AB687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P747:Q747"/>
    <mergeCell ref="K748:L748"/>
    <mergeCell ref="P748:Q748"/>
    <mergeCell ref="K751:M751"/>
    <mergeCell ref="P751:R751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68:L768"/>
    <mergeCell ref="P768:Q768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J730:M730"/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45:L745"/>
    <mergeCell ref="P745:Q745"/>
    <mergeCell ref="K746:L746"/>
    <mergeCell ref="P746:Q746"/>
    <mergeCell ref="K747:L747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31</vt:i4>
      </vt:variant>
    </vt:vector>
  </HeadingPairs>
  <TitlesOfParts>
    <vt:vector size="61" baseType="lpstr">
      <vt:lpstr>DIRECTIONS</vt:lpstr>
      <vt:lpstr>JANUARY</vt:lpstr>
      <vt:lpstr>JanRpt</vt:lpstr>
      <vt:lpstr>FEBRUARY</vt:lpstr>
      <vt:lpstr>FebRpt</vt:lpstr>
      <vt:lpstr>MARCH</vt:lpstr>
      <vt:lpstr>MarRpt</vt:lpstr>
      <vt:lpstr>1-qt TrstRpt</vt:lpstr>
      <vt:lpstr>APRIL</vt:lpstr>
      <vt:lpstr>AprRpt</vt:lpstr>
      <vt:lpstr>MAY</vt:lpstr>
      <vt:lpstr>MayRpt</vt:lpstr>
      <vt:lpstr>JUNE</vt:lpstr>
      <vt:lpstr>JunRpt</vt:lpstr>
      <vt:lpstr>2-qt TrstRpt</vt:lpstr>
      <vt:lpstr>JULY</vt:lpstr>
      <vt:lpstr>JulRpt</vt:lpstr>
      <vt:lpstr>AUGUST</vt:lpstr>
      <vt:lpstr>AugRpt</vt:lpstr>
      <vt:lpstr>SEPTEMBER</vt:lpstr>
      <vt:lpstr>SepRpt</vt:lpstr>
      <vt:lpstr>3-qt TrstRpt</vt:lpstr>
      <vt:lpstr>OCTOBER</vt:lpstr>
      <vt:lpstr>OctRpt</vt:lpstr>
      <vt:lpstr>NOVEMBER</vt:lpstr>
      <vt:lpstr>NovRpt</vt:lpstr>
      <vt:lpstr>DECEMBER</vt:lpstr>
      <vt:lpstr>DecRpt</vt:lpstr>
      <vt:lpstr>4-qt TrstRpt</vt:lpstr>
      <vt:lpstr>AR251C</vt:lpstr>
      <vt:lpstr>'1-qt TrstRpt'!Print_Area</vt:lpstr>
      <vt:lpstr>'2-qt TrstRpt'!Print_Area</vt:lpstr>
      <vt:lpstr>'3-qt TrstRpt'!Print_Area</vt:lpstr>
      <vt:lpstr>'4-qt TrstRpt'!Print_Area</vt:lpstr>
      <vt:lpstr>APRIL!Print_Area</vt:lpstr>
      <vt:lpstr>AprRpt!Print_Area</vt:lpstr>
      <vt:lpstr>AR251C!Print_Area</vt:lpstr>
      <vt:lpstr>AugRpt!Print_Area</vt:lpstr>
      <vt:lpstr>AUGUST!Print_Area</vt:lpstr>
      <vt:lpstr>DECEMBER!Print_Area</vt:lpstr>
      <vt:lpstr>DecRpt!Print_Area</vt:lpstr>
      <vt:lpstr>FebRpt!Print_Area</vt:lpstr>
      <vt:lpstr>FEBRUARY!Print_Area</vt:lpstr>
      <vt:lpstr>JanRpt!Print_Area</vt:lpstr>
      <vt:lpstr>JANUARY!Print_Area</vt:lpstr>
      <vt:lpstr>JulRpt!Print_Area</vt:lpstr>
      <vt:lpstr>JULY!Print_Area</vt:lpstr>
      <vt:lpstr>JUNE!Print_Area</vt:lpstr>
      <vt:lpstr>JunRpt!Print_Area</vt:lpstr>
      <vt:lpstr>MARCH!Print_Area</vt:lpstr>
      <vt:lpstr>MarRpt!Print_Area</vt:lpstr>
      <vt:lpstr>MAY!Print_Area</vt:lpstr>
      <vt:lpstr>MayRpt!Print_Area</vt:lpstr>
      <vt:lpstr>NOVEMBER!Print_Area</vt:lpstr>
      <vt:lpstr>NovRpt!Print_Area</vt:lpstr>
      <vt:lpstr>OCTOBER!Print_Area</vt:lpstr>
      <vt:lpstr>OctRpt!Print_Area</vt:lpstr>
      <vt:lpstr>SepRpt!Print_Area</vt:lpstr>
      <vt:lpstr>SEPTEMBER!Print_Area</vt:lpstr>
      <vt:lpstr>AR251C!Print_Titles</vt:lpstr>
      <vt:lpstr>DIRECTIONS!Print_Titles</vt:lpstr>
    </vt:vector>
  </TitlesOfParts>
  <Company>Preferred Organization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BBailey</dc:creator>
  <cp:lastModifiedBy>Bailey, Betty</cp:lastModifiedBy>
  <cp:lastPrinted>2020-06-16T15:30:10Z</cp:lastPrinted>
  <dcterms:created xsi:type="dcterms:W3CDTF">2000-04-04T04:28:46Z</dcterms:created>
  <dcterms:modified xsi:type="dcterms:W3CDTF">2021-03-30T17:32:55Z</dcterms:modified>
</cp:coreProperties>
</file>